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tabRatio="600" firstSheet="0" activeTab="0" autoFilterDateGrouping="1"/>
  </bookViews>
  <sheets>
    <sheet name="スペシャル" sheetId="1" state="visible" r:id="rId1"/>
    <sheet name="ロング" sheetId="2" state="visible" r:id="rId2"/>
    <sheet name="おためし" sheetId="3" state="visible" r:id="rId3"/>
    <sheet name="CP価格設定シート" sheetId="4" state="visible" r:id="rId4"/>
  </sheets>
  <definedNames/>
  <calcPr calcId="999999" calcMode="auto" fullCalcOnLoad="1" calcCompleted="0" forceFullCalc="1"/>
</workbook>
</file>

<file path=xl/styles.xml><?xml version="1.0" encoding="utf-8"?>
<styleSheet xmlns="http://schemas.openxmlformats.org/spreadsheetml/2006/main">
  <numFmts count="2">
    <numFmt numFmtId="164" formatCode="#,##0_);[Red]\(#,##0\)"/>
    <numFmt numFmtId="165" formatCode="yyyy\-mm\-dd"/>
  </numFmts>
  <fonts count="11">
    <font>
      <name val="Meiryo UI"/>
      <strike val="0"/>
      <color rgb="FF000000"/>
      <sz val="11"/>
    </font>
    <font>
      <name val="BIZ UDPゴシック"/>
      <strike val="0"/>
      <color rgb="FF000000"/>
      <sz val="11"/>
    </font>
    <font>
      <name val="BIZ UDPゴシック"/>
      <b val="1"/>
      <strike val="0"/>
      <color rgb="FF3F3F3F"/>
      <sz val="14"/>
    </font>
    <font>
      <name val="BIZ UDPゴシック"/>
      <b val="1"/>
      <strike val="0"/>
      <color rgb="FF000000"/>
      <sz val="14"/>
    </font>
    <font>
      <name val="BIZ UDPゴシック"/>
      <b val="1"/>
      <strike val="0"/>
      <color rgb="FF000000"/>
      <sz val="20"/>
    </font>
    <font>
      <name val="BIZ UDPゴシック"/>
      <b val="1"/>
      <strike val="0"/>
      <color rgb="FFFFFFFF"/>
      <sz val="16"/>
    </font>
    <font>
      <name val="BIZ UDPゴシック"/>
      <b val="1"/>
      <strike val="0"/>
      <color rgb="FFE7E6E6"/>
      <sz val="16"/>
    </font>
    <font>
      <name val="BIZ UDPゴシック"/>
      <b val="1"/>
      <strike val="0"/>
      <color rgb="FFFFC000"/>
      <sz val="16"/>
    </font>
    <font>
      <name val="BIZ UDPゴシック"/>
      <b val="1"/>
      <strike val="0"/>
      <color rgb="FF0000FF"/>
      <sz val="16"/>
    </font>
    <font>
      <name val="BIZ UDPゴシック"/>
      <b val="1"/>
      <strike val="0"/>
      <color rgb="FFFF0000"/>
      <sz val="14"/>
    </font>
    <font>
      <name val="BIZ UDPゴシック"/>
      <b val="1"/>
      <strike val="0"/>
      <color rgb="FFFFFFFF"/>
      <sz val="18"/>
    </font>
  </fonts>
  <fills count="14">
    <fill>
      <patternFill/>
    </fill>
    <fill>
      <patternFill patternType="gray125">
        <fgColor rgb="FFFFFFFF"/>
        <bgColor rgb="FF000000"/>
      </patternFill>
    </fill>
    <fill>
      <patternFill/>
    </fill>
    <fill>
      <patternFill patternType="solid">
        <fgColor rgb="FFDEEAF6"/>
        <bgColor rgb="FFFFFFFF"/>
      </patternFill>
    </fill>
    <fill>
      <patternFill patternType="solid">
        <fgColor rgb="FF8EAADB"/>
        <bgColor rgb="FFFFFFFF"/>
      </patternFill>
    </fill>
    <fill>
      <patternFill patternType="solid">
        <fgColor rgb="FFA9CD90"/>
        <bgColor rgb="FF46BDC6"/>
      </patternFill>
    </fill>
    <fill>
      <patternFill patternType="solid">
        <fgColor rgb="FFA9CD90"/>
        <bgColor rgb="FFFFFFFF"/>
      </patternFill>
    </fill>
    <fill>
      <patternFill patternType="solid">
        <fgColor rgb="FFBF9000"/>
        <bgColor rgb="FF46BDC6"/>
      </patternFill>
    </fill>
    <fill>
      <patternFill patternType="solid">
        <fgColor rgb="FF002060"/>
        <bgColor rgb="FF46BDC6"/>
      </patternFill>
    </fill>
    <fill>
      <patternFill patternType="solid">
        <fgColor rgb="FF002060"/>
        <bgColor rgb="FFFFFFFF"/>
      </patternFill>
    </fill>
    <fill>
      <patternFill patternType="solid">
        <fgColor rgb="FF7030A0"/>
        <bgColor rgb="FFFFFFFF"/>
      </patternFill>
    </fill>
    <fill>
      <patternFill patternType="solid">
        <fgColor rgb="FF000000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BF9000"/>
        <bgColor rgb="FFFFFFFF"/>
      </patternFill>
    </fill>
  </fills>
  <borders count="15">
    <border/>
    <border>
      <left style="thin">
        <color rgb="FF44749F"/>
      </left>
      <right style="thin">
        <color rgb="FF44749F"/>
      </right>
      <top style="thin">
        <color rgb="FF44749F"/>
      </top>
      <bottom style="thin">
        <color rgb="FF44749F"/>
      </bottom>
    </border>
    <border>
      <left style="thin">
        <color rgb="FF44749F"/>
      </left>
      <top style="thin">
        <color rgb="FF44749F"/>
      </top>
      <bottom style="thin">
        <color rgb="FF44749F"/>
      </bottom>
    </border>
    <border>
      <left style="double">
        <color rgb="FF44749F"/>
      </left>
      <right style="double">
        <color rgb="FF44749F"/>
      </right>
      <top style="thin">
        <color rgb="FF44749F"/>
      </top>
      <bottom style="double">
        <color rgb="FF44749F"/>
      </bottom>
    </border>
    <border>
      <left style="double">
        <color rgb="FF44749F"/>
      </left>
      <right style="double">
        <color rgb="FF44749F"/>
      </right>
      <top style="thin">
        <color rgb="FF44749F"/>
      </top>
      <bottom style="thin">
        <color rgb="FF44749F"/>
      </bottom>
    </border>
    <border>
      <right style="thin">
        <color rgb="FF44749F"/>
      </right>
      <top style="thin">
        <color rgb="FF44749F"/>
      </top>
      <bottom style="thin">
        <color rgb="FF44749F"/>
      </bottom>
    </border>
    <border>
      <left style="double">
        <color rgb="FF44749F"/>
      </left>
      <right style="double">
        <color rgb="FF44749F"/>
      </right>
      <top style="double">
        <color rgb="FF44749F"/>
      </top>
      <bottom style="thin">
        <color rgb="FF44749F"/>
      </bottom>
    </border>
    <border>
      <left style="thin">
        <color rgb="FF44749F"/>
      </left>
      <bottom style="thin">
        <color rgb="FF44749F"/>
      </bottom>
    </border>
    <border>
      <bottom style="thin">
        <color rgb="FF44749F"/>
      </bottom>
    </border>
    <border>
      <top style="thin">
        <color rgb="FF44749F"/>
      </top>
      <bottom style="thin">
        <color rgb="FF44749F"/>
      </bottom>
    </border>
    <border>
      <right style="thin">
        <color rgb="FF44749F"/>
      </right>
      <bottom style="thin">
        <color rgb="FF44749F"/>
      </bottom>
    </border>
    <border>
      <top style="thin">
        <color rgb="FF44749F"/>
      </top>
    </border>
    <border>
      <right style="thin">
        <color rgb="FF44749F"/>
      </right>
      <top style="thin">
        <color rgb="FF44749F"/>
      </top>
    </border>
    <border>
      <left style="thin">
        <color rgb="FF44749F"/>
      </left>
      <right style="thin">
        <color rgb="FF44749F"/>
      </right>
      <bottom style="thin">
        <color rgb="FF44749F"/>
      </bottom>
    </border>
    <border>
      <right style="thin">
        <color rgb="FF44749F"/>
      </right>
    </border>
  </borders>
  <cellStyleXfs count="1">
    <xf numFmtId="0" fontId="0" fillId="2" borderId="0"/>
  </cellStyleXfs>
  <cellXfs count="76">
    <xf numFmtId="0" fontId="0" fillId="2" borderId="0" applyAlignment="1" pivotButton="0" quotePrefix="0" xfId="0">
      <alignment horizontal="general" vertical="center"/>
    </xf>
    <xf numFmtId="0" fontId="1" fillId="2" borderId="0" applyAlignment="1" pivotButton="0" quotePrefix="0" xfId="0">
      <alignment horizontal="general" vertical="center"/>
    </xf>
    <xf numFmtId="0" fontId="1" fillId="3" borderId="1" applyAlignment="1" pivotButton="0" quotePrefix="0" xfId="0">
      <alignment horizontal="center" vertical="bottom"/>
    </xf>
    <xf numFmtId="0" fontId="1" fillId="2" borderId="1" applyAlignment="1" pivotButton="0" quotePrefix="0" xfId="0">
      <alignment horizontal="general" vertical="center"/>
    </xf>
    <xf numFmtId="0" fontId="2" fillId="2" borderId="1" applyAlignment="1" pivotButton="0" quotePrefix="0" xfId="0">
      <alignment horizontal="center" vertical="center"/>
    </xf>
    <xf numFmtId="0" fontId="2" fillId="2" borderId="1" applyAlignment="1" pivotButton="0" quotePrefix="0" xfId="0">
      <alignment horizontal="left" vertical="center"/>
    </xf>
    <xf numFmtId="0" fontId="2" fillId="2" borderId="1" applyAlignment="1" pivotButton="0" quotePrefix="0" xfId="0">
      <alignment horizontal="center" vertical="center"/>
    </xf>
    <xf numFmtId="0" fontId="3" fillId="2" borderId="0" applyAlignment="1" pivotButton="0" quotePrefix="0" xfId="0">
      <alignment horizontal="general" vertical="center"/>
    </xf>
    <xf numFmtId="0" fontId="3" fillId="2" borderId="0" applyAlignment="1" pivotButton="0" quotePrefix="0" xfId="0">
      <alignment horizontal="center" vertical="center"/>
    </xf>
    <xf numFmtId="10" fontId="2" fillId="2" borderId="1" applyAlignment="1" pivotButton="0" quotePrefix="0" xfId="0">
      <alignment horizontal="right" vertical="center"/>
    </xf>
    <xf numFmtId="38" fontId="2" fillId="2" borderId="1" applyAlignment="1" pivotButton="0" quotePrefix="0" xfId="0">
      <alignment horizontal="right" vertical="center"/>
    </xf>
    <xf numFmtId="9" fontId="2" fillId="2" borderId="1" applyAlignment="1" pivotButton="0" quotePrefix="0" xfId="0">
      <alignment horizontal="right" vertical="center"/>
    </xf>
    <xf numFmtId="0" fontId="3" fillId="2" borderId="0" applyAlignment="1" pivotButton="0" quotePrefix="0" xfId="0">
      <alignment horizontal="right" vertical="center"/>
    </xf>
    <xf numFmtId="38" fontId="2" fillId="2" borderId="2" applyAlignment="1" pivotButton="0" quotePrefix="0" xfId="0">
      <alignment horizontal="center" vertical="center"/>
    </xf>
    <xf numFmtId="0" fontId="4" fillId="2" borderId="0" applyAlignment="1" pivotButton="0" quotePrefix="0" xfId="0">
      <alignment horizontal="center" vertical="center"/>
    </xf>
    <xf numFmtId="10" fontId="2" fillId="2" borderId="1" applyAlignment="1" pivotButton="0" quotePrefix="0" xfId="0">
      <alignment horizontal="center" vertical="center"/>
    </xf>
    <xf numFmtId="164" fontId="3" fillId="2" borderId="0" applyAlignment="1" pivotButton="0" quotePrefix="0" xfId="0">
      <alignment horizontal="right" vertical="center"/>
    </xf>
    <xf numFmtId="9" fontId="3" fillId="2" borderId="0" applyAlignment="1" pivotButton="0" quotePrefix="0" xfId="0">
      <alignment horizontal="general" vertical="center"/>
    </xf>
    <xf numFmtId="0" fontId="2" fillId="2" borderId="1" applyAlignment="1" pivotButton="0" quotePrefix="0" xfId="0">
      <alignment horizontal="center" vertical="center"/>
    </xf>
    <xf numFmtId="0" fontId="2" fillId="2" borderId="1" applyAlignment="1" pivotButton="0" quotePrefix="0" xfId="0">
      <alignment horizontal="left" vertical="center"/>
    </xf>
    <xf numFmtId="10" fontId="2" fillId="2" borderId="1" applyAlignment="1" pivotButton="0" quotePrefix="0" xfId="0">
      <alignment horizontal="right" vertical="center"/>
    </xf>
    <xf numFmtId="38" fontId="2" fillId="2" borderId="1" applyAlignment="1" pivotButton="0" quotePrefix="0" xfId="0">
      <alignment horizontal="right" vertical="center"/>
    </xf>
    <xf numFmtId="0" fontId="2" fillId="2" borderId="2" applyAlignment="1" pivotButton="0" quotePrefix="0" xfId="0">
      <alignment horizontal="center" vertical="center"/>
    </xf>
    <xf numFmtId="38" fontId="2" fillId="2" borderId="1" applyAlignment="1" pivotButton="0" quotePrefix="0" xfId="0">
      <alignment horizontal="right" vertical="center"/>
    </xf>
    <xf numFmtId="38" fontId="2" fillId="2" borderId="1" applyAlignment="1" pivotButton="0" quotePrefix="0" xfId="0">
      <alignment horizontal="right" vertical="center"/>
    </xf>
    <xf numFmtId="38" fontId="3" fillId="2" borderId="0" applyAlignment="1" pivotButton="0" quotePrefix="0" xfId="0">
      <alignment horizontal="right" vertical="center"/>
    </xf>
    <xf numFmtId="0" fontId="5" fillId="4" borderId="1" applyAlignment="1" pivotButton="0" quotePrefix="0" xfId="0">
      <alignment horizontal="center" vertical="center"/>
    </xf>
    <xf numFmtId="0" fontId="5" fillId="4" borderId="1" applyAlignment="1" pivotButton="0" quotePrefix="0" xfId="0">
      <alignment horizontal="center" vertical="center" wrapText="1"/>
    </xf>
    <xf numFmtId="165" fontId="2" fillId="3" borderId="1" applyAlignment="1" pivotButton="0" quotePrefix="0" xfId="0">
      <alignment horizontal="center" vertical="center"/>
    </xf>
    <xf numFmtId="0" fontId="4" fillId="3" borderId="3" applyAlignment="1" pivotButton="0" quotePrefix="0" xfId="0">
      <alignment horizontal="center" vertical="center"/>
    </xf>
    <xf numFmtId="0" fontId="4" fillId="3" borderId="4" applyAlignment="1" pivotButton="0" quotePrefix="0" xfId="0">
      <alignment horizontal="center" vertical="center"/>
    </xf>
    <xf numFmtId="9" fontId="2" fillId="3" borderId="1" applyAlignment="1" pivotButton="0" quotePrefix="0" xfId="0">
      <alignment horizontal="right" vertical="center"/>
    </xf>
    <xf numFmtId="38" fontId="2" fillId="3" borderId="1" applyAlignment="1" pivotButton="0" quotePrefix="0" xfId="0">
      <alignment horizontal="right" vertical="center"/>
    </xf>
    <xf numFmtId="165" fontId="2" fillId="2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 wrapText="1"/>
    </xf>
    <xf numFmtId="0" fontId="5" fillId="6" borderId="1" applyAlignment="1" pivotButton="0" quotePrefix="0" xfId="0">
      <alignment horizontal="center" vertical="center" wrapText="1"/>
    </xf>
    <xf numFmtId="0" fontId="5" fillId="6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 wrapText="1"/>
    </xf>
    <xf numFmtId="0" fontId="5" fillId="7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center" vertical="center" wrapText="1"/>
    </xf>
    <xf numFmtId="0" fontId="6" fillId="9" borderId="5" applyAlignment="1" pivotButton="0" quotePrefix="0" xfId="0">
      <alignment horizontal="center" vertical="center" wrapText="1"/>
    </xf>
    <xf numFmtId="0" fontId="6" fillId="9" borderId="1" applyAlignment="1" pivotButton="0" quotePrefix="0" xfId="0">
      <alignment horizontal="center" vertical="center" wrapText="1"/>
    </xf>
    <xf numFmtId="0" fontId="6" fillId="10" borderId="5" applyAlignment="1" pivotButton="0" quotePrefix="0" xfId="0">
      <alignment horizontal="center" vertical="center"/>
    </xf>
    <xf numFmtId="0" fontId="6" fillId="10" borderId="1" applyAlignment="1" pivotButton="0" quotePrefix="0" xfId="0">
      <alignment horizontal="center" vertical="center"/>
    </xf>
    <xf numFmtId="0" fontId="7" fillId="11" borderId="2" applyAlignment="1" pivotButton="0" quotePrefix="0" xfId="0">
      <alignment horizontal="center" vertical="center"/>
    </xf>
    <xf numFmtId="0" fontId="8" fillId="12" borderId="6" applyAlignment="1" pivotButton="0" quotePrefix="0" xfId="0">
      <alignment horizontal="center" vertical="center" wrapText="1"/>
    </xf>
    <xf numFmtId="0" fontId="2" fillId="2" borderId="1" applyAlignment="1" pivotButton="0" quotePrefix="0" xfId="0">
      <alignment horizontal="center" vertical="center"/>
    </xf>
    <xf numFmtId="0" fontId="2" fillId="3" borderId="1" applyAlignment="1" pivotButton="0" quotePrefix="0" xfId="0">
      <alignment horizontal="center" vertical="center"/>
    </xf>
    <xf numFmtId="0" fontId="5" fillId="8" borderId="2" applyAlignment="1" pivotButton="0" quotePrefix="0" xfId="0">
      <alignment horizontal="center" vertical="center"/>
    </xf>
    <xf numFmtId="9" fontId="2" fillId="3" borderId="1" applyAlignment="1" pivotButton="0" quotePrefix="0" xfId="0">
      <alignment horizontal="right" vertical="center"/>
    </xf>
    <xf numFmtId="0" fontId="9" fillId="2" borderId="0" applyAlignment="1" pivotButton="0" quotePrefix="0" xfId="0">
      <alignment horizontal="general" vertical="center"/>
    </xf>
    <xf numFmtId="0" fontId="5" fillId="9" borderId="7" applyAlignment="1" pivotButton="0" quotePrefix="0" xfId="0">
      <alignment horizontal="center" vertical="center"/>
    </xf>
    <xf numFmtId="0" fontId="5" fillId="9" borderId="8" applyAlignment="1" pivotButton="0" quotePrefix="0" xfId="0">
      <alignment horizontal="center" vertical="center"/>
    </xf>
    <xf numFmtId="0" fontId="10" fillId="6" borderId="1" applyAlignment="1" pivotButton="0" quotePrefix="0" xfId="0">
      <alignment horizontal="center" vertical="center"/>
    </xf>
    <xf numFmtId="0" fontId="10" fillId="13" borderId="1" applyAlignment="1" pivotButton="0" quotePrefix="0" xfId="0">
      <alignment horizontal="center" vertical="center"/>
    </xf>
    <xf numFmtId="0" fontId="5" fillId="9" borderId="1" applyAlignment="1" pivotButton="0" quotePrefix="0" xfId="0">
      <alignment horizontal="center" vertical="center" wrapText="1"/>
    </xf>
    <xf numFmtId="0" fontId="5" fillId="9" borderId="1" applyAlignment="1" pivotButton="0" quotePrefix="0" xfId="0">
      <alignment horizontal="center" vertical="center"/>
    </xf>
    <xf numFmtId="0" fontId="10" fillId="6" borderId="1" applyAlignment="1" pivotButton="0" quotePrefix="0" xfId="0">
      <alignment horizontal="center" vertical="center" wrapText="1"/>
    </xf>
    <xf numFmtId="0" fontId="10" fillId="4" borderId="2" applyAlignment="1" pivotButton="0" quotePrefix="0" xfId="0">
      <alignment horizontal="center" vertical="center"/>
    </xf>
    <xf numFmtId="0" fontId="10" fillId="4" borderId="9" applyAlignment="1" pivotButton="0" quotePrefix="0" xfId="0">
      <alignment horizontal="center" vertical="center"/>
    </xf>
    <xf numFmtId="0" fontId="10" fillId="4" borderId="5" applyAlignment="1" pivotButton="0" quotePrefix="0" xfId="0">
      <alignment horizontal="center" vertical="center"/>
    </xf>
    <xf numFmtId="0" fontId="5" fillId="9" borderId="10" applyAlignment="1" pivotButton="0" quotePrefix="0" xfId="0">
      <alignment horizontal="center" vertical="center"/>
    </xf>
    <xf numFmtId="0" fontId="5" fillId="9" borderId="7" applyAlignment="1" pivotButton="0" quotePrefix="0" xfId="0">
      <alignment horizontal="center" vertical="center" wrapText="1"/>
    </xf>
    <xf numFmtId="0" fontId="5" fillId="9" borderId="8" applyAlignment="1" pivotButton="0" quotePrefix="0" xfId="0">
      <alignment horizontal="center" vertical="center" wrapText="1"/>
    </xf>
    <xf numFmtId="0" fontId="5" fillId="9" borderId="2" applyAlignment="1" pivotButton="0" quotePrefix="0" xfId="0">
      <alignment horizontal="center" vertical="center"/>
    </xf>
    <xf numFmtId="0" fontId="5" fillId="9" borderId="9" applyAlignment="1" pivotButton="0" quotePrefix="0" xfId="0">
      <alignment horizontal="center" vertical="center"/>
    </xf>
    <xf numFmtId="0" fontId="5" fillId="9" borderId="5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9" pivotButton="0" quotePrefix="0" xfId="0"/>
    <xf numFmtId="0" fontId="0" fillId="0" borderId="5" pivotButton="0" quotePrefix="0" xfId="0"/>
    <xf numFmtId="0" fontId="10" fillId="4" borderId="1" applyAlignment="1" pivotButton="0" quotePrefix="0" xfId="0">
      <alignment horizontal="center" vertical="center"/>
    </xf>
    <xf numFmtId="0" fontId="5" fillId="9" borderId="13" applyAlignment="1" pivotButton="0" quotePrefix="0" xfId="0">
      <alignment horizontal="center" vertical="center"/>
    </xf>
    <xf numFmtId="0" fontId="0" fillId="0" borderId="8" pivotButton="0" quotePrefix="0" xfId="0"/>
    <xf numFmtId="0" fontId="0" fillId="0" borderId="10" pivotButton="0" quotePrefix="0" xfId="0"/>
  </cellXfs>
  <cellStyles count="1">
    <cellStyle name="Normal" xfId="0" builtinId="0"/>
  </cellStyles>
  <dxfs count="3">
    <dxf>
      <font/>
      <numFmt numFmtId="164" formatCode="General"/>
      <fill>
        <patternFill patternType="solid">
          <fgColor rgb="FF000000"/>
          <bgColor rgb="FFD9D9D9"/>
        </patternFill>
      </fill>
      <alignment/>
      <border>
        <left style="dashDot">
          <color rgb="FFFF0000"/>
        </left>
        <right style="dashDot">
          <color rgb="FFFF0000"/>
        </right>
        <top style="dashDot">
          <color rgb="FFFF0000"/>
        </top>
        <bottom style="dashDot">
          <color rgb="FFFF0000"/>
        </bottom>
      </border>
    </dxf>
    <dxf>
      <font>
        <name val="Calibri"/>
        <b val="1"/>
        <color rgb="FFFF0000"/>
        <sz val="10"/>
      </font>
      <numFmt numFmtId="164" formatCode="General"/>
      <alignment/>
      <border/>
    </dxf>
    <dxf>
      <font>
        <name val="Calibri"/>
        <b val="1"/>
        <color rgb="FFFF0000"/>
        <sz val="10"/>
      </font>
      <numFmt numFmtId="164" formatCode="General"/>
      <alignment/>
      <border/>
    </dxf>
  </dxfs>
  <tableStyles count="0" defaultTableStyle="TableStyleMedium9" defaultPivotStyle="PivotTableStyle1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B1:AP1557"/>
  <sheetViews>
    <sheetView showGridLines="0" showRowColHeaders="1" tabSelected="1" zoomScale="55" zoomScaleNormal="55" workbookViewId="0">
      <pane xSplit="8" ySplit="3" topLeftCell="I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ColWidth="8.88671875" defaultRowHeight="35.1" customHeight="1" outlineLevelRow="0"/>
  <cols>
    <col width="2.88671875" customWidth="1" style="7" min="1" max="1"/>
    <col width="11.77734375" customWidth="1" style="7" min="2" max="2"/>
    <col width="10.77734375" customWidth="1" style="8" min="3" max="3"/>
    <col width="23" customWidth="1" style="7" min="4" max="4"/>
    <col width="11" customWidth="1" style="7" min="5" max="5"/>
    <col width="9" customWidth="1" style="7" min="6" max="6"/>
    <col width="8.88671875" customWidth="1" style="7" min="7" max="7"/>
    <col width="10" customWidth="1" style="7" min="8" max="8"/>
    <col width="11.77734375" customWidth="1" style="12" min="9" max="9"/>
    <col width="11.77734375" customWidth="1" style="12" min="10" max="10"/>
    <col width="11.77734375" customWidth="1" style="12" min="11" max="11"/>
    <col width="11.77734375" customWidth="1" style="12" min="12" max="12"/>
    <col width="11.77734375" customWidth="1" style="12" min="13" max="13"/>
    <col width="13.77734375" customWidth="1" style="25" min="14" max="14"/>
    <col width="13.77734375" customWidth="1" style="25" min="15" max="15"/>
    <col width="13.77734375" customWidth="1" style="25" min="16" max="16"/>
    <col width="18.44140625" customWidth="1" style="16" min="17" max="17"/>
    <col width="13.77734375" customWidth="1" style="12" min="18" max="18"/>
    <col width="13.77734375" customWidth="1" style="12" min="19" max="19"/>
    <col width="13.77734375" customWidth="1" style="12" min="20" max="20"/>
    <col width="13.77734375" customWidth="1" style="12" min="21" max="21"/>
    <col width="13.77734375" customWidth="1" style="12" min="22" max="22"/>
    <col width="13.77734375" customWidth="1" style="12" min="23" max="23"/>
    <col width="13.77734375" customWidth="1" style="8" min="24" max="24"/>
    <col width="15.77734375" customWidth="1" style="12" min="25" max="25"/>
    <col width="15.77734375" customWidth="1" style="12" min="26" max="26"/>
    <col width="15.77734375" customWidth="1" style="12" min="27" max="27"/>
    <col width="15.77734375" customWidth="1" style="12" min="28" max="28"/>
    <col width="15.77734375" customWidth="1" style="12" min="29" max="29"/>
    <col width="15.77734375" customWidth="1" style="12" min="30" max="30"/>
    <col width="15.77734375" customWidth="1" style="12" min="31" max="31"/>
    <col width="15.77734375" customWidth="1" style="12" min="32" max="32"/>
    <col width="12.77734375" customWidth="1" style="12" min="33" max="33"/>
    <col width="15.77734375" customWidth="1" style="7" min="34" max="34"/>
    <col width="15.77734375" customWidth="1" style="7" min="35" max="35"/>
    <col width="12.77734375" customWidth="1" style="17" min="36" max="36"/>
    <col width="17.77734375" customWidth="1" style="7" min="37" max="37"/>
    <col width="17.77734375" customWidth="1" style="7" min="38" max="38"/>
    <col width="17.77734375" customWidth="1" style="7" min="39" max="39"/>
    <col width="17.77734375" customWidth="1" style="7" min="40" max="40"/>
    <col width="8.88671875" customWidth="1" style="7" min="41" max="41"/>
    <col width="8.88671875" customWidth="1" style="14" min="42" max="42"/>
    <col width="8.88671875" customWidth="1" style="7" min="43" max="43"/>
  </cols>
  <sheetData>
    <row r="1" ht="35.1" customHeight="1" s="69">
      <c r="C1" s="7" t="n"/>
      <c r="I1" s="7" t="n"/>
      <c r="J1" s="7" t="n"/>
      <c r="K1" s="7" t="n"/>
      <c r="L1" s="7" t="n"/>
      <c r="M1" s="7" t="n"/>
      <c r="N1" s="7" t="n"/>
      <c r="O1" s="7" t="n"/>
      <c r="P1" s="7" t="n"/>
      <c r="Q1" s="52" t="inlineStr">
        <is>
          <t>※税抜</t>
        </is>
      </c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52" t="inlineStr">
        <is>
          <t>※税抜</t>
        </is>
      </c>
      <c r="AI1" s="52" t="inlineStr">
        <is>
          <t>※税抜</t>
        </is>
      </c>
      <c r="AJ1" s="7" t="n"/>
      <c r="AP1" s="7" t="n"/>
    </row>
    <row r="2" ht="24" customHeight="1" s="69">
      <c r="B2" s="55" t="inlineStr">
        <is>
          <t>物件情報</t>
        </is>
      </c>
      <c r="C2" s="70" t="n"/>
      <c r="D2" s="70" t="n"/>
      <c r="E2" s="70" t="n"/>
      <c r="F2" s="70" t="n"/>
      <c r="G2" s="70" t="n"/>
      <c r="H2" s="71" t="n"/>
      <c r="I2" s="59" t="inlineStr">
        <is>
          <t>稼働率(直近5ヶ月分)</t>
        </is>
      </c>
      <c r="J2" s="70" t="n"/>
      <c r="K2" s="70" t="n"/>
      <c r="L2" s="70" t="n"/>
      <c r="M2" s="71" t="n"/>
      <c r="N2" s="72" t="inlineStr">
        <is>
          <t>ベースプラン</t>
        </is>
      </c>
      <c r="O2" s="70" t="n"/>
      <c r="P2" s="70" t="n"/>
      <c r="Q2" s="71" t="n"/>
      <c r="R2" s="56" t="inlineStr">
        <is>
          <t>現行プラン</t>
        </is>
      </c>
      <c r="S2" s="70" t="n"/>
      <c r="T2" s="70" t="n"/>
      <c r="U2" s="70" t="n"/>
      <c r="V2" s="70" t="n"/>
      <c r="W2" s="70" t="n"/>
      <c r="X2" s="71" t="n"/>
      <c r="Y2" s="57" t="inlineStr">
        <is>
          <t>キャンペーン価格決定用の情報</t>
        </is>
      </c>
      <c r="Z2" s="70" t="n"/>
      <c r="AA2" s="70" t="n"/>
      <c r="AB2" s="70" t="n"/>
      <c r="AC2" s="70" t="n"/>
      <c r="AD2" s="70" t="n"/>
      <c r="AE2" s="70" t="n"/>
      <c r="AF2" s="70" t="n"/>
      <c r="AG2" s="71" t="n"/>
      <c r="AH2" s="73" t="inlineStr">
        <is>
          <t>ルームクリーニング代設定</t>
        </is>
      </c>
      <c r="AI2" s="74" t="n"/>
      <c r="AJ2" s="75" t="n"/>
      <c r="AK2" s="53" t="inlineStr">
        <is>
          <t>キャンペーン期間設定</t>
        </is>
      </c>
      <c r="AL2" s="74" t="n"/>
      <c r="AP2" s="14" t="n"/>
    </row>
    <row r="3" ht="39.95" customHeight="1" s="69">
      <c r="B3" s="34" t="inlineStr">
        <is>
          <t>plan_id</t>
        </is>
      </c>
      <c r="C3" s="34" t="inlineStr">
        <is>
          <t>地域</t>
        </is>
      </c>
      <c r="D3" s="34" t="inlineStr">
        <is>
          <t>プラン名</t>
        </is>
      </c>
      <c r="E3" s="34" t="inlineStr">
        <is>
          <t>レイアウト</t>
        </is>
      </c>
      <c r="F3" s="38" t="inlineStr">
        <is>
          <t>運営
戸数</t>
        </is>
      </c>
      <c r="G3" s="36" t="inlineStr">
        <is>
          <t>営業
エリア</t>
        </is>
      </c>
      <c r="H3" s="37" t="inlineStr">
        <is>
          <t>広さ</t>
        </is>
      </c>
      <c r="I3" s="38" t="inlineStr">
        <is>
          <t>稼働率
07月</t>
        </is>
      </c>
      <c r="J3" s="38" t="inlineStr">
        <is>
          <t>稼働率
08月</t>
        </is>
      </c>
      <c r="K3" s="38" t="inlineStr">
        <is>
          <t>稼働率
10月</t>
        </is>
      </c>
      <c r="L3" s="38" t="inlineStr">
        <is>
          <t>稼働率
10月</t>
        </is>
      </c>
      <c r="M3" s="38" t="inlineStr">
        <is>
          <t>稼働率
12月</t>
        </is>
      </c>
      <c r="N3" s="26" t="inlineStr">
        <is>
          <t>定価</t>
        </is>
      </c>
      <c r="O3" s="27" t="inlineStr">
        <is>
          <t>1ヶ月以上
利用料</t>
        </is>
      </c>
      <c r="P3" s="27" t="inlineStr">
        <is>
          <t>1ヶ月以上
水道光熱費</t>
        </is>
      </c>
      <c r="Q3" s="27" t="inlineStr">
        <is>
          <t>ルーム
クリーニング※</t>
        </is>
      </c>
      <c r="R3" s="39" t="inlineStr">
        <is>
          <t>スペシャル</t>
        </is>
      </c>
      <c r="S3" s="39" t="inlineStr">
        <is>
          <t>差益</t>
        </is>
      </c>
      <c r="T3" s="39" t="inlineStr">
        <is>
          <t>割引率</t>
        </is>
      </c>
      <c r="U3" s="39" t="inlineStr">
        <is>
          <t>ロング割</t>
        </is>
      </c>
      <c r="V3" s="39" t="inlineStr">
        <is>
          <t>差益</t>
        </is>
      </c>
      <c r="W3" s="39" t="inlineStr">
        <is>
          <t>割引率</t>
        </is>
      </c>
      <c r="X3" s="39" t="inlineStr">
        <is>
          <t>矛盾</t>
        </is>
      </c>
      <c r="Y3" s="40" t="inlineStr">
        <is>
          <t>借上賃料</t>
        </is>
      </c>
      <c r="Z3" s="40" t="inlineStr">
        <is>
          <t>利益率</t>
        </is>
      </c>
      <c r="AA3" s="40" t="inlineStr">
        <is>
          <t>上乗せ料金</t>
        </is>
      </c>
      <c r="AB3" s="40" t="inlineStr">
        <is>
          <t>差益</t>
        </is>
      </c>
      <c r="AC3" s="40" t="inlineStr">
        <is>
          <t>日割り目安</t>
        </is>
      </c>
      <c r="AD3" s="40" t="inlineStr">
        <is>
          <t>賃料</t>
        </is>
      </c>
      <c r="AE3" s="40" t="inlineStr">
        <is>
          <t>割引額</t>
        </is>
      </c>
      <c r="AF3" s="41" t="inlineStr">
        <is>
          <t>現CPとの
差異</t>
        </is>
      </c>
      <c r="AG3" s="40" t="inlineStr">
        <is>
          <t>割引率</t>
        </is>
      </c>
      <c r="AH3" s="42" t="inlineStr">
        <is>
          <t>現：価格※</t>
        </is>
      </c>
      <c r="AI3" s="42" t="inlineStr">
        <is>
          <t>新：価格※</t>
        </is>
      </c>
      <c r="AJ3" s="43" t="inlineStr">
        <is>
          <t>割引率</t>
        </is>
      </c>
      <c r="AK3" s="42" t="inlineStr">
        <is>
          <t>入居可能
終了日数</t>
        </is>
      </c>
      <c r="AL3" s="43" t="inlineStr">
        <is>
          <t>入居可能
終了日限界日</t>
        </is>
      </c>
      <c r="AM3" s="44" t="inlineStr">
        <is>
          <t>最短入居日</t>
        </is>
      </c>
      <c r="AN3" s="45" t="inlineStr">
        <is>
          <t>最終退去日</t>
        </is>
      </c>
      <c r="AO3" s="46" t="inlineStr">
        <is>
          <t>矛盾</t>
        </is>
      </c>
      <c r="AP3" s="47" t="inlineStr">
        <is>
          <t>更新
対象</t>
        </is>
      </c>
    </row>
    <row r="4" ht="35.1" customHeight="1" s="69">
      <c r="B4" s="48" t="n">
        <v>3110</v>
      </c>
      <c r="C4" s="48" t="inlineStr">
        <is>
          <t>名古屋</t>
        </is>
      </c>
      <c r="D4" s="19" t="inlineStr">
        <is>
          <t>59ステイ御器所天神町</t>
        </is>
      </c>
      <c r="E4" s="48" t="inlineStr">
        <is>
          <t>1R</t>
        </is>
      </c>
      <c r="F4" s="48" t="n">
        <v>1</v>
      </c>
      <c r="G4" s="48" t="inlineStr">
        <is>
          <t>鶴舞・御器所・桜山周辺</t>
        </is>
      </c>
      <c r="H4" s="48" t="n">
        <v>15.4</v>
      </c>
      <c r="I4" s="20" t="n">
        <v>1</v>
      </c>
      <c r="J4" s="20" t="n">
        <v>1</v>
      </c>
      <c r="K4" s="20" t="n">
        <v>1</v>
      </c>
      <c r="L4" s="20" t="n">
        <v>1</v>
      </c>
      <c r="M4" s="20" t="n">
        <v>1</v>
      </c>
      <c r="N4" s="24" t="n">
        <v>2410</v>
      </c>
      <c r="O4" s="24" t="n">
        <v>1530</v>
      </c>
      <c r="P4" s="24" t="n">
        <v>880</v>
      </c>
      <c r="Q4" s="24" t="n">
        <v>44000</v>
      </c>
      <c r="R4" s="24" t="n"/>
      <c r="S4" s="24">
        <f>IF(R4="","",(R4+P4)*30 -Y4)</f>
        <v/>
      </c>
      <c r="T4" s="20">
        <f>IF(R4="","",(O4-R4)/O4)</f>
        <v/>
      </c>
      <c r="U4" s="24" t="n"/>
      <c r="V4" s="24">
        <f>IF(U4="","",(U4+P4)*30-Y4)</f>
        <v/>
      </c>
      <c r="W4" s="20">
        <f>IF(U4="","",(O4-U4)/O4)</f>
        <v/>
      </c>
      <c r="X4" s="48">
        <f>IF(AND(R4="",U4=""),"",IF(OR(U4="", R4=""),"-",IF(0&lt;(R4-U4),"OK","NG")))</f>
        <v/>
      </c>
      <c r="Y4" s="24" t="n">
        <v>23500</v>
      </c>
      <c r="Z4" s="51" t="n"/>
      <c r="AA4" s="24">
        <f>IF(AD4="","",AD4*30)</f>
        <v/>
      </c>
      <c r="AB4" s="24">
        <f>IF(AA4="","",AA4-Y4)</f>
        <v/>
      </c>
      <c r="AC4" s="24">
        <f>IF(Z4="","",((Y4+5000+5000)/(1-Z4))/30)</f>
        <v/>
      </c>
      <c r="AD4" s="32" t="n"/>
      <c r="AE4" s="24">
        <f>IF(AD4="","",AD4-O4)</f>
        <v/>
      </c>
      <c r="AF4" s="24">
        <f>IF(AD4="","",R4-AD4)</f>
        <v/>
      </c>
      <c r="AG4" s="11">
        <f>IF(AD4="","",(O4-AD4)/O4)</f>
        <v/>
      </c>
      <c r="AH4" s="24" t="n"/>
      <c r="AI4" s="24">
        <f>IF(AJ4="","",Q4*(1-AJ4))</f>
        <v/>
      </c>
      <c r="AJ4" s="51" t="n"/>
      <c r="AK4" s="49" t="n"/>
      <c r="AL4" s="28" t="n"/>
      <c r="AM4" s="33" t="inlineStr">
        <is>
          <t>2027-08-17</t>
        </is>
      </c>
      <c r="AN4" s="33" t="inlineStr">
        <is>
          <t>2027-08-16</t>
        </is>
      </c>
      <c r="AO4" s="22" t="n"/>
      <c r="AP4" s="30" t="n"/>
    </row>
    <row r="5" ht="35.1" customHeight="1" s="69">
      <c r="B5" s="48" t="n">
        <v>3111</v>
      </c>
      <c r="C5" s="48" t="inlineStr">
        <is>
          <t>名古屋</t>
        </is>
      </c>
      <c r="D5" s="19" t="inlineStr">
        <is>
          <t>59ステイ桜山塩付通7丁目</t>
        </is>
      </c>
      <c r="E5" s="48" t="inlineStr">
        <is>
          <t>1R</t>
        </is>
      </c>
      <c r="F5" s="48" t="n">
        <v>1</v>
      </c>
      <c r="G5" s="48" t="inlineStr">
        <is>
          <t>鶴舞・御器所・桜山周辺</t>
        </is>
      </c>
      <c r="H5" s="48" t="n">
        <v>13.89</v>
      </c>
      <c r="I5" s="20" t="n">
        <v>1</v>
      </c>
      <c r="J5" s="20" t="n">
        <v>1</v>
      </c>
      <c r="K5" s="20" t="n">
        <v>1</v>
      </c>
      <c r="L5" s="20" t="n">
        <v>1</v>
      </c>
      <c r="M5" s="20" t="n">
        <v>1</v>
      </c>
      <c r="N5" s="24" t="n">
        <v>2410</v>
      </c>
      <c r="O5" s="24" t="n">
        <v>1530</v>
      </c>
      <c r="P5" s="24" t="n">
        <v>880</v>
      </c>
      <c r="Q5" s="24" t="n">
        <v>44000</v>
      </c>
      <c r="R5" s="24" t="n"/>
      <c r="S5" s="24">
        <f>IF(R5="","",(R5+P5)*30 -Y5)</f>
        <v/>
      </c>
      <c r="T5" s="20">
        <f>IF(R5="","",(O5-R5)/O5)</f>
        <v/>
      </c>
      <c r="U5" s="24" t="n"/>
      <c r="V5" s="24">
        <f>IF(U5="","",(U5+P5)*30-Y5)</f>
        <v/>
      </c>
      <c r="W5" s="20">
        <f>IF(U5="","",(O5-U5)/O5)</f>
        <v/>
      </c>
      <c r="X5" s="48">
        <f>IF(AND(R5="",U5=""),"",IF(OR(U5="", R5=""),"-",IF(0&lt;(R5-U5),"OK","NG")))</f>
        <v/>
      </c>
      <c r="Y5" s="24" t="n">
        <v>31000</v>
      </c>
      <c r="Z5" s="51" t="n"/>
      <c r="AA5" s="24">
        <f>IF(AD5="","",AD5*30)</f>
        <v/>
      </c>
      <c r="AB5" s="24">
        <f>IF(AA5="","",AA5-Y5)</f>
        <v/>
      </c>
      <c r="AC5" s="24">
        <f>IF(Z5="","",((Y5+5000+5000)/(1-Z5))/30)</f>
        <v/>
      </c>
      <c r="AD5" s="32" t="n"/>
      <c r="AE5" s="24">
        <f>IF(AD5="","",AD5-O5)</f>
        <v/>
      </c>
      <c r="AF5" s="24">
        <f>IF(AD5="","",R5-AD5)</f>
        <v/>
      </c>
      <c r="AG5" s="11">
        <f>IF(AD5="","",(O5-AD5)/O5)</f>
        <v/>
      </c>
      <c r="AH5" s="24" t="n"/>
      <c r="AI5" s="24">
        <f>IF(AJ5="","",Q5*(1-AJ5))</f>
        <v/>
      </c>
      <c r="AJ5" s="51" t="n"/>
      <c r="AK5" s="49" t="n"/>
      <c r="AL5" s="28" t="n"/>
      <c r="AM5" s="33" t="inlineStr">
        <is>
          <t>2027-04-27</t>
        </is>
      </c>
      <c r="AN5" s="33" t="inlineStr">
        <is>
          <t>2027-04-26</t>
        </is>
      </c>
      <c r="AO5" s="22" t="n"/>
      <c r="AP5" s="30" t="n"/>
    </row>
    <row r="6" ht="35.1" customHeight="1" s="69">
      <c r="B6" s="48" t="n">
        <v>3118</v>
      </c>
      <c r="C6" s="48" t="inlineStr">
        <is>
          <t>名古屋</t>
        </is>
      </c>
      <c r="D6" s="19" t="inlineStr">
        <is>
          <t>アットイン本郷2（名古屋駅まで電車25分）</t>
        </is>
      </c>
      <c r="E6" s="48" t="inlineStr">
        <is>
          <t>1K</t>
        </is>
      </c>
      <c r="F6" s="48" t="n">
        <v>4</v>
      </c>
      <c r="G6" s="48" t="inlineStr">
        <is>
          <t>名東区</t>
        </is>
      </c>
      <c r="H6" s="48" t="n">
        <v>18</v>
      </c>
      <c r="I6" s="20" t="n">
        <v>0.9</v>
      </c>
      <c r="J6" s="20" t="n">
        <v>0.8</v>
      </c>
      <c r="K6" s="20" t="n">
        <v>0</v>
      </c>
      <c r="L6" s="20" t="n">
        <v>0</v>
      </c>
      <c r="M6" s="20" t="n">
        <v>0</v>
      </c>
      <c r="N6" s="24" t="n">
        <v>3920</v>
      </c>
      <c r="O6" s="24" t="n">
        <v>3040</v>
      </c>
      <c r="P6" s="24" t="n">
        <v>880</v>
      </c>
      <c r="Q6" s="24" t="n">
        <v>44000</v>
      </c>
      <c r="R6" s="24" t="n"/>
      <c r="S6" s="24">
        <f>IF(R6="","",(R6+P6)*30 -Y6)</f>
        <v/>
      </c>
      <c r="T6" s="20">
        <f>IF(R6="","",(O6-R6)/O6)</f>
        <v/>
      </c>
      <c r="U6" s="24" t="n">
        <v>1830</v>
      </c>
      <c r="V6" s="24">
        <f>IF(U6="","",(U6+P6)*30-Y6)</f>
        <v/>
      </c>
      <c r="W6" s="20">
        <f>IF(U6="","",(O6-U6)/O6)</f>
        <v/>
      </c>
      <c r="X6" s="48">
        <f>IF(AND(R6="",U6=""),"",IF(OR(U6="", R6=""),"-",IF(0&lt;(R6-U6),"OK","NG")))</f>
        <v/>
      </c>
      <c r="Y6" s="24" t="n">
        <v>29000</v>
      </c>
      <c r="Z6" s="51" t="n"/>
      <c r="AA6" s="24">
        <f>IF(AD6="","",AD6*30)</f>
        <v/>
      </c>
      <c r="AB6" s="24">
        <f>IF(AA6="","",AA6-Y6)</f>
        <v/>
      </c>
      <c r="AC6" s="24">
        <f>IF(Z6="","",((Y6+5000+5000)/(1-Z6))/30)</f>
        <v/>
      </c>
      <c r="AD6" s="32" t="n"/>
      <c r="AE6" s="24">
        <f>IF(AD6="","",AD6-O6)</f>
        <v/>
      </c>
      <c r="AF6" s="24">
        <f>IF(AD6="","",R6-AD6)</f>
        <v/>
      </c>
      <c r="AG6" s="11">
        <f>IF(AD6="","",(O6-AD6)/O6)</f>
        <v/>
      </c>
      <c r="AH6" s="24" t="n"/>
      <c r="AI6" s="24">
        <f>IF(AJ6="","",Q6*(1-AJ6))</f>
        <v/>
      </c>
      <c r="AJ6" s="51" t="n"/>
      <c r="AK6" s="49" t="n"/>
      <c r="AL6" s="28" t="n"/>
      <c r="AM6" s="33" t="inlineStr">
        <is>
          <t>2026-08-08</t>
        </is>
      </c>
      <c r="AN6" s="33" t="inlineStr">
        <is>
          <t>2026-11-20</t>
        </is>
      </c>
      <c r="AO6" s="22" t="n"/>
      <c r="AP6" s="30" t="n"/>
    </row>
    <row r="7" ht="35.1" customHeight="1" s="69">
      <c r="B7" s="48" t="n">
        <v>3120</v>
      </c>
      <c r="C7" s="48" t="inlineStr">
        <is>
          <t>名古屋</t>
        </is>
      </c>
      <c r="D7" s="19" t="inlineStr">
        <is>
          <t>アットイン原3（伏見駅まで電車23分）</t>
        </is>
      </c>
      <c r="E7" s="48" t="inlineStr">
        <is>
          <t>1K</t>
        </is>
      </c>
      <c r="F7" s="48" t="n">
        <v>3</v>
      </c>
      <c r="G7" s="48" t="inlineStr">
        <is>
          <t>天白・八事周辺</t>
        </is>
      </c>
      <c r="H7" s="48" t="n">
        <v>18.2</v>
      </c>
      <c r="I7" s="20" t="n">
        <v>0.8</v>
      </c>
      <c r="J7" s="20" t="n">
        <v>0.83333</v>
      </c>
      <c r="K7" s="20" t="n">
        <v>0.56667</v>
      </c>
      <c r="L7" s="20" t="n">
        <v>0.1</v>
      </c>
      <c r="M7" s="20" t="n">
        <v>0</v>
      </c>
      <c r="N7" s="24" t="n">
        <v>3920</v>
      </c>
      <c r="O7" s="24" t="n">
        <v>3040</v>
      </c>
      <c r="P7" s="24" t="n">
        <v>880</v>
      </c>
      <c r="Q7" s="24" t="n">
        <v>44000</v>
      </c>
      <c r="R7" s="24" t="n">
        <v>2740</v>
      </c>
      <c r="S7" s="24">
        <f>IF(R7="","",(R7+P7)*30 -Y7)</f>
        <v/>
      </c>
      <c r="T7" s="20">
        <f>IF(R7="","",(O7-R7)/O7)</f>
        <v/>
      </c>
      <c r="U7" s="24" t="n">
        <v>1830</v>
      </c>
      <c r="V7" s="24">
        <f>IF(U7="","",(U7+P7)*30-Y7)</f>
        <v/>
      </c>
      <c r="W7" s="20">
        <f>IF(U7="","",(O7-U7)/O7)</f>
        <v/>
      </c>
      <c r="X7" s="48">
        <f>IF(AND(R7="",U7=""),"",IF(OR(U7="", R7=""),"-",IF(0&lt;(R7-U7),"OK","NG")))</f>
        <v/>
      </c>
      <c r="Y7" s="24" t="n">
        <v>25000</v>
      </c>
      <c r="Z7" s="51" t="n"/>
      <c r="AA7" s="24">
        <f>IF(AD7="","",AD7*30)</f>
        <v/>
      </c>
      <c r="AB7" s="24">
        <f>IF(AA7="","",AA7-Y7)</f>
        <v/>
      </c>
      <c r="AC7" s="24">
        <f>IF(Z7="","",((Y7+5000+5000)/(1-Z7))/30)</f>
        <v/>
      </c>
      <c r="AD7" s="32" t="n"/>
      <c r="AE7" s="24">
        <f>IF(AD7="","",AD7-O7)</f>
        <v/>
      </c>
      <c r="AF7" s="24">
        <f>IF(AD7="","",R7-AD7)</f>
        <v/>
      </c>
      <c r="AG7" s="11">
        <f>IF(AD7="","",(O7-AD7)/O7)</f>
        <v/>
      </c>
      <c r="AH7" s="24" t="n">
        <v>22000</v>
      </c>
      <c r="AI7" s="24">
        <f>IF(AJ7="","",Q7*(1-AJ7))</f>
        <v/>
      </c>
      <c r="AJ7" s="51" t="n"/>
      <c r="AK7" s="49" t="n"/>
      <c r="AL7" s="28" t="n"/>
      <c r="AM7" s="33" t="inlineStr">
        <is>
          <t>2026-08-18</t>
        </is>
      </c>
      <c r="AN7" s="33" t="inlineStr">
        <is>
          <t>2026-10-10</t>
        </is>
      </c>
      <c r="AO7" s="22" t="n"/>
      <c r="AP7" s="30" t="n"/>
    </row>
    <row r="8" ht="35.1" customHeight="1" s="69">
      <c r="B8" s="48" t="n">
        <v>3125</v>
      </c>
      <c r="C8" s="48" t="inlineStr">
        <is>
          <t>名古屋</t>
        </is>
      </c>
      <c r="D8" s="19" t="inlineStr">
        <is>
          <t>アットイン平針2</t>
        </is>
      </c>
      <c r="E8" s="48" t="inlineStr">
        <is>
          <t>1K</t>
        </is>
      </c>
      <c r="F8" s="48" t="n">
        <v>2</v>
      </c>
      <c r="G8" s="48" t="inlineStr">
        <is>
          <t>天白・八事周辺</t>
        </is>
      </c>
      <c r="H8" s="48" t="n">
        <v>17.58</v>
      </c>
      <c r="I8" s="20" t="n">
        <v>0.4</v>
      </c>
      <c r="J8" s="20" t="n">
        <v>1</v>
      </c>
      <c r="K8" s="20" t="n">
        <v>0.45</v>
      </c>
      <c r="L8" s="20" t="n">
        <v>0.5</v>
      </c>
      <c r="M8" s="20" t="n">
        <v>0.5</v>
      </c>
      <c r="N8" s="24" t="n">
        <v>4060</v>
      </c>
      <c r="O8" s="24" t="n">
        <v>3180</v>
      </c>
      <c r="P8" s="24" t="n">
        <v>880</v>
      </c>
      <c r="Q8" s="24" t="n">
        <v>44000</v>
      </c>
      <c r="R8" s="24" t="n">
        <v>2870</v>
      </c>
      <c r="S8" s="24">
        <f>IF(R8="","",(R8+P8)*30 -Y8)</f>
        <v/>
      </c>
      <c r="T8" s="20">
        <f>IF(R8="","",(O8-R8)/O8)</f>
        <v/>
      </c>
      <c r="U8" s="24" t="n">
        <v>1910</v>
      </c>
      <c r="V8" s="24">
        <f>IF(U8="","",(U8+P8)*30-Y8)</f>
        <v/>
      </c>
      <c r="W8" s="20">
        <f>IF(U8="","",(O8-U8)/O8)</f>
        <v/>
      </c>
      <c r="X8" s="48">
        <f>IF(AND(R8="",U8=""),"",IF(OR(U8="", R8=""),"-",IF(0&lt;(R8-U8),"OK","NG")))</f>
        <v/>
      </c>
      <c r="Y8" s="24" t="n">
        <v>32000</v>
      </c>
      <c r="Z8" s="51" t="n"/>
      <c r="AA8" s="24">
        <f>IF(AD8="","",AD8*30)</f>
        <v/>
      </c>
      <c r="AB8" s="24">
        <f>IF(AA8="","",AA8-Y8)</f>
        <v/>
      </c>
      <c r="AC8" s="24">
        <f>IF(Z8="","",((Y8+5000+5000)/(1-Z8))/30)</f>
        <v/>
      </c>
      <c r="AD8" s="32" t="n"/>
      <c r="AE8" s="24">
        <f>IF(AD8="","",AD8-O8)</f>
        <v/>
      </c>
      <c r="AF8" s="24">
        <f>IF(AD8="","",R8-AD8)</f>
        <v/>
      </c>
      <c r="AG8" s="11">
        <f>IF(AD8="","",(O8-AD8)/O8)</f>
        <v/>
      </c>
      <c r="AH8" s="24" t="n">
        <v>22000</v>
      </c>
      <c r="AI8" s="24">
        <f>IF(AJ8="","",Q8*(1-AJ8))</f>
        <v/>
      </c>
      <c r="AJ8" s="51" t="n"/>
      <c r="AK8" s="49" t="n"/>
      <c r="AL8" s="28" t="n"/>
      <c r="AM8" s="33" t="inlineStr">
        <is>
          <t>2026-08-31</t>
        </is>
      </c>
      <c r="AN8" s="33" t="inlineStr">
        <is>
          <t>2026-12-30</t>
        </is>
      </c>
      <c r="AO8" s="22" t="n"/>
      <c r="AP8" s="30" t="n"/>
    </row>
    <row r="9" ht="35.1" customHeight="1" s="69">
      <c r="B9" s="48" t="n">
        <v>3127</v>
      </c>
      <c r="C9" s="48" t="inlineStr">
        <is>
          <t>名古屋</t>
        </is>
      </c>
      <c r="D9" s="19" t="inlineStr">
        <is>
          <t>アットイン豊橋11</t>
        </is>
      </c>
      <c r="E9" s="48" t="inlineStr">
        <is>
          <t>1K</t>
        </is>
      </c>
      <c r="F9" s="48" t="n">
        <v>7</v>
      </c>
      <c r="G9" s="48" t="inlineStr">
        <is>
          <t>岡崎・豊橋地区</t>
        </is>
      </c>
      <c r="H9" s="48" t="n">
        <v>22.1</v>
      </c>
      <c r="I9" s="20" t="n">
        <v>0.64286</v>
      </c>
      <c r="J9" s="20" t="n">
        <v>0.67143</v>
      </c>
      <c r="K9" s="20" t="n">
        <v>1</v>
      </c>
      <c r="L9" s="20" t="n">
        <v>0.62857</v>
      </c>
      <c r="M9" s="20" t="n">
        <v>0.54286</v>
      </c>
      <c r="N9" s="24" t="n">
        <v>8320</v>
      </c>
      <c r="O9" s="24" t="n">
        <v>7440</v>
      </c>
      <c r="P9" s="24" t="n">
        <v>880</v>
      </c>
      <c r="Q9" s="24" t="n">
        <v>44000</v>
      </c>
      <c r="R9" s="24" t="n">
        <v>2610</v>
      </c>
      <c r="S9" s="24">
        <f>IF(R9="","",(R9+P9)*30 -Y9)</f>
        <v/>
      </c>
      <c r="T9" s="20">
        <f>IF(R9="","",(O9-R9)/O9)</f>
        <v/>
      </c>
      <c r="U9" s="24" t="n">
        <v>2240</v>
      </c>
      <c r="V9" s="24">
        <f>IF(U9="","",(U9+P9)*30-Y9)</f>
        <v/>
      </c>
      <c r="W9" s="20">
        <f>IF(U9="","",(O9-U9)/O9)</f>
        <v/>
      </c>
      <c r="X9" s="48">
        <f>IF(AND(R9="",U9=""),"",IF(OR(U9="", R9=""),"-",IF(0&lt;(R9-U9),"OK","NG")))</f>
        <v/>
      </c>
      <c r="Y9" s="24" t="n">
        <v>41000</v>
      </c>
      <c r="Z9" s="51" t="n"/>
      <c r="AA9" s="24">
        <f>IF(AD9="","",AD9*30)</f>
        <v/>
      </c>
      <c r="AB9" s="24">
        <f>IF(AA9="","",AA9-Y9)</f>
        <v/>
      </c>
      <c r="AC9" s="24">
        <f>IF(Z9="","",((Y9+5000+5000)/(1-Z9))/30)</f>
        <v/>
      </c>
      <c r="AD9" s="32" t="n"/>
      <c r="AE9" s="24">
        <f>IF(AD9="","",AD9-O9)</f>
        <v/>
      </c>
      <c r="AF9" s="24">
        <f>IF(AD9="","",R9-AD9)</f>
        <v/>
      </c>
      <c r="AG9" s="11">
        <f>IF(AD9="","",(O9-AD9)/O9)</f>
        <v/>
      </c>
      <c r="AH9" s="24" t="n">
        <v>22000</v>
      </c>
      <c r="AI9" s="24">
        <f>IF(AJ9="","",Q9*(1-AJ9))</f>
        <v/>
      </c>
      <c r="AJ9" s="51" t="n"/>
      <c r="AK9" s="49" t="n"/>
      <c r="AL9" s="28" t="n"/>
      <c r="AM9" s="33" t="inlineStr">
        <is>
          <t>2026-10-01</t>
        </is>
      </c>
      <c r="AN9" s="33" t="inlineStr">
        <is>
          <t>2027-02-17</t>
        </is>
      </c>
      <c r="AO9" s="22" t="n"/>
      <c r="AP9" s="30" t="n"/>
    </row>
    <row r="10" ht="35.1" customHeight="1" s="69">
      <c r="B10" s="48" t="n">
        <v>3128</v>
      </c>
      <c r="C10" s="48" t="inlineStr">
        <is>
          <t>名古屋</t>
        </is>
      </c>
      <c r="D10" s="19" t="inlineStr">
        <is>
          <t>アットイン中村公園5</t>
        </is>
      </c>
      <c r="E10" s="48" t="inlineStr">
        <is>
          <t>1R</t>
        </is>
      </c>
      <c r="F10" s="48" t="n">
        <v>1</v>
      </c>
      <c r="G10" s="48" t="inlineStr">
        <is>
          <t>名古屋駅西地区</t>
        </is>
      </c>
      <c r="H10" s="48" t="n">
        <v>24.3</v>
      </c>
      <c r="I10" s="20" t="n">
        <v>1</v>
      </c>
      <c r="J10" s="20" t="n">
        <v>1</v>
      </c>
      <c r="K10" s="20" t="n">
        <v>1</v>
      </c>
      <c r="L10" s="20" t="n">
        <v>0</v>
      </c>
      <c r="M10" s="20" t="n">
        <v>0</v>
      </c>
      <c r="N10" s="24" t="n">
        <v>8320</v>
      </c>
      <c r="O10" s="24" t="n">
        <v>7440</v>
      </c>
      <c r="P10" s="24" t="n">
        <v>880</v>
      </c>
      <c r="Q10" s="24" t="n">
        <v>44000</v>
      </c>
      <c r="R10" s="24" t="n">
        <v>2610</v>
      </c>
      <c r="S10" s="24">
        <f>IF(R10="","",(R10+P10)*30 -Y10)</f>
        <v/>
      </c>
      <c r="T10" s="20">
        <f>IF(R10="","",(O10-R10)/O10)</f>
        <v/>
      </c>
      <c r="U10" s="24" t="n">
        <v>2240</v>
      </c>
      <c r="V10" s="24">
        <f>IF(U10="","",(U10+P10)*30-Y10)</f>
        <v/>
      </c>
      <c r="W10" s="20">
        <f>IF(U10="","",(O10-U10)/O10)</f>
        <v/>
      </c>
      <c r="X10" s="48">
        <f>IF(AND(R10="",U10=""),"",IF(OR(U10="", R10=""),"-",IF(0&lt;(R10-U10),"OK","NG")))</f>
        <v/>
      </c>
      <c r="Y10" s="24" t="n">
        <v>38000</v>
      </c>
      <c r="Z10" s="51" t="n"/>
      <c r="AA10" s="24">
        <f>IF(AD10="","",AD10*30)</f>
        <v/>
      </c>
      <c r="AB10" s="24">
        <f>IF(AA10="","",AA10-Y10)</f>
        <v/>
      </c>
      <c r="AC10" s="24">
        <f>IF(Z10="","",((Y10+5000+5000)/(1-Z10))/30)</f>
        <v/>
      </c>
      <c r="AD10" s="32" t="n"/>
      <c r="AE10" s="24">
        <f>IF(AD10="","",AD10-O10)</f>
        <v/>
      </c>
      <c r="AF10" s="24">
        <f>IF(AD10="","",R10-AD10)</f>
        <v/>
      </c>
      <c r="AG10" s="11">
        <f>IF(AD10="","",(O10-AD10)/O10)</f>
        <v/>
      </c>
      <c r="AH10" s="24" t="n">
        <v>22000</v>
      </c>
      <c r="AI10" s="24">
        <f>IF(AJ10="","",Q10*(1-AJ10))</f>
        <v/>
      </c>
      <c r="AJ10" s="51" t="n"/>
      <c r="AK10" s="49" t="n"/>
      <c r="AL10" s="28" t="n"/>
      <c r="AM10" s="33" t="inlineStr">
        <is>
          <t>2026-10-02</t>
        </is>
      </c>
      <c r="AN10" s="33" t="inlineStr">
        <is>
          <t>2026-10-01</t>
        </is>
      </c>
      <c r="AO10" s="22" t="n"/>
      <c r="AP10" s="30" t="n"/>
    </row>
    <row r="11" ht="35.1" customHeight="1" s="69">
      <c r="B11" s="48" t="n">
        <v>3129</v>
      </c>
      <c r="C11" s="48" t="inlineStr">
        <is>
          <t>名古屋</t>
        </is>
      </c>
      <c r="D11" s="19" t="inlineStr">
        <is>
          <t>アットイン本陣5</t>
        </is>
      </c>
      <c r="E11" s="48" t="inlineStr">
        <is>
          <t>1K</t>
        </is>
      </c>
      <c r="F11" s="48" t="n">
        <v>2</v>
      </c>
      <c r="G11" s="48" t="inlineStr">
        <is>
          <t>名古屋駅西地区</t>
        </is>
      </c>
      <c r="H11" s="48" t="n">
        <v>15.41</v>
      </c>
      <c r="I11" s="20" t="n">
        <v>0.8</v>
      </c>
      <c r="J11" s="20" t="n">
        <v>0.25</v>
      </c>
      <c r="K11" s="20" t="n">
        <v>1</v>
      </c>
      <c r="L11" s="20" t="n">
        <v>0</v>
      </c>
      <c r="M11" s="20" t="n">
        <v>0</v>
      </c>
      <c r="N11" s="24" t="n">
        <v>8320</v>
      </c>
      <c r="O11" s="24" t="n">
        <v>7440</v>
      </c>
      <c r="P11" s="24" t="n">
        <v>880</v>
      </c>
      <c r="Q11" s="24" t="n">
        <v>44000</v>
      </c>
      <c r="R11" s="24" t="n">
        <v>2610</v>
      </c>
      <c r="S11" s="24">
        <f>IF(R11="","",(R11+P11)*30 -Y11)</f>
        <v/>
      </c>
      <c r="T11" s="20">
        <f>IF(R11="","",(O11-R11)/O11)</f>
        <v/>
      </c>
      <c r="U11" s="24" t="n">
        <v>2240</v>
      </c>
      <c r="V11" s="24">
        <f>IF(U11="","",(U11+P11)*30-Y11)</f>
        <v/>
      </c>
      <c r="W11" s="20">
        <f>IF(U11="","",(O11-U11)/O11)</f>
        <v/>
      </c>
      <c r="X11" s="48">
        <f>IF(AND(R11="",U11=""),"",IF(OR(U11="", R11=""),"-",IF(0&lt;(R11-U11),"OK","NG")))</f>
        <v/>
      </c>
      <c r="Y11" s="24" t="n">
        <v>38000</v>
      </c>
      <c r="Z11" s="51" t="n"/>
      <c r="AA11" s="24">
        <f>IF(AD11="","",AD11*30)</f>
        <v/>
      </c>
      <c r="AB11" s="24">
        <f>IF(AA11="","",AA11-Y11)</f>
        <v/>
      </c>
      <c r="AC11" s="24">
        <f>IF(Z11="","",((Y11+5000+5000)/(1-Z11))/30)</f>
        <v/>
      </c>
      <c r="AD11" s="32" t="n"/>
      <c r="AE11" s="24">
        <f>IF(AD11="","",AD11-O11)</f>
        <v/>
      </c>
      <c r="AF11" s="24">
        <f>IF(AD11="","",R11-AD11)</f>
        <v/>
      </c>
      <c r="AG11" s="11">
        <f>IF(AD11="","",(O11-AD11)/O11)</f>
        <v/>
      </c>
      <c r="AH11" s="24" t="n">
        <v>22000</v>
      </c>
      <c r="AI11" s="24">
        <f>IF(AJ11="","",Q11*(1-AJ11))</f>
        <v/>
      </c>
      <c r="AJ11" s="51" t="n"/>
      <c r="AK11" s="49" t="n"/>
      <c r="AL11" s="28" t="n"/>
      <c r="AM11" s="33" t="inlineStr">
        <is>
          <t>2026-10-01</t>
        </is>
      </c>
      <c r="AN11" s="33" t="inlineStr">
        <is>
          <t>2026-09-30</t>
        </is>
      </c>
      <c r="AO11" s="22" t="n"/>
      <c r="AP11" s="30" t="n"/>
    </row>
    <row r="12" ht="35.1" customHeight="1" s="69">
      <c r="B12" s="48" t="n">
        <v>3131</v>
      </c>
      <c r="C12" s="48" t="inlineStr">
        <is>
          <t>名古屋</t>
        </is>
      </c>
      <c r="D12" s="19" t="inlineStr">
        <is>
          <t>アットイン池下1</t>
        </is>
      </c>
      <c r="E12" s="48" t="inlineStr">
        <is>
          <t>1K</t>
        </is>
      </c>
      <c r="F12" s="48" t="n">
        <v>3</v>
      </c>
      <c r="G12" s="48" t="inlineStr">
        <is>
          <t>千種区</t>
        </is>
      </c>
      <c r="H12" s="48" t="n">
        <v>18</v>
      </c>
      <c r="I12" s="20" t="n">
        <v>1</v>
      </c>
      <c r="J12" s="20" t="n">
        <v>1</v>
      </c>
      <c r="K12" s="20" t="n">
        <v>0.66667</v>
      </c>
      <c r="L12" s="20" t="n">
        <v>0</v>
      </c>
      <c r="M12" s="20" t="n">
        <v>0</v>
      </c>
      <c r="N12" s="24" t="n">
        <v>8120</v>
      </c>
      <c r="O12" s="24" t="n">
        <v>7240</v>
      </c>
      <c r="P12" s="24" t="n">
        <v>880</v>
      </c>
      <c r="Q12" s="24" t="n">
        <v>44000</v>
      </c>
      <c r="R12" s="24" t="n">
        <v>2540</v>
      </c>
      <c r="S12" s="24">
        <f>IF(R12="","",(R12+P12)*30 -Y12)</f>
        <v/>
      </c>
      <c r="T12" s="20">
        <f>IF(R12="","",(O12-R12)/O12)</f>
        <v/>
      </c>
      <c r="U12" s="24" t="n">
        <v>2180</v>
      </c>
      <c r="V12" s="24">
        <f>IF(U12="","",(U12+P12)*30-Y12)</f>
        <v/>
      </c>
      <c r="W12" s="20">
        <f>IF(U12="","",(O12-U12)/O12)</f>
        <v/>
      </c>
      <c r="X12" s="48">
        <f>IF(AND(R12="",U12=""),"",IF(OR(U12="", R12=""),"-",IF(0&lt;(R12-U12),"OK","NG")))</f>
        <v/>
      </c>
      <c r="Y12" s="24" t="n">
        <v>41000</v>
      </c>
      <c r="Z12" s="51" t="n"/>
      <c r="AA12" s="24">
        <f>IF(AD12="","",AD12*30)</f>
        <v/>
      </c>
      <c r="AB12" s="24">
        <f>IF(AA12="","",AA12-Y12)</f>
        <v/>
      </c>
      <c r="AC12" s="24">
        <f>IF(Z12="","",((Y12+5000+5000)/(1-Z12))/30)</f>
        <v/>
      </c>
      <c r="AD12" s="32" t="n"/>
      <c r="AE12" s="24">
        <f>IF(AD12="","",AD12-O12)</f>
        <v/>
      </c>
      <c r="AF12" s="24">
        <f>IF(AD12="","",R12-AD12)</f>
        <v/>
      </c>
      <c r="AG12" s="11">
        <f>IF(AD12="","",(O12-AD12)/O12)</f>
        <v/>
      </c>
      <c r="AH12" s="24" t="n">
        <v>22000</v>
      </c>
      <c r="AI12" s="24">
        <f>IF(AJ12="","",Q12*(1-AJ12))</f>
        <v/>
      </c>
      <c r="AJ12" s="51" t="n"/>
      <c r="AK12" s="49" t="n"/>
      <c r="AL12" s="28" t="n"/>
      <c r="AM12" s="33" t="inlineStr">
        <is>
          <t>2026-10-01</t>
        </is>
      </c>
      <c r="AN12" s="33" t="inlineStr">
        <is>
          <t>2026-10-01</t>
        </is>
      </c>
      <c r="AO12" s="22" t="n"/>
      <c r="AP12" s="30" t="n"/>
    </row>
    <row r="13" ht="35.1" customHeight="1" s="69">
      <c r="B13" s="48" t="n">
        <v>3132</v>
      </c>
      <c r="C13" s="48" t="inlineStr">
        <is>
          <t>名古屋</t>
        </is>
      </c>
      <c r="D13" s="19" t="inlineStr">
        <is>
          <t>アットイン上社1</t>
        </is>
      </c>
      <c r="E13" s="48" t="inlineStr">
        <is>
          <t>1R</t>
        </is>
      </c>
      <c r="F13" s="48" t="n">
        <v>1</v>
      </c>
      <c r="G13" s="48" t="inlineStr">
        <is>
          <t>名東区</t>
        </is>
      </c>
      <c r="H13" s="48" t="n">
        <v>16</v>
      </c>
      <c r="I13" s="20" t="n">
        <v>1</v>
      </c>
      <c r="J13" s="20" t="n">
        <v>1</v>
      </c>
      <c r="K13" s="20" t="n">
        <v>0</v>
      </c>
      <c r="L13" s="20" t="n">
        <v>0</v>
      </c>
      <c r="M13" s="20" t="n">
        <v>0</v>
      </c>
      <c r="N13" s="24" t="n">
        <v>4400</v>
      </c>
      <c r="O13" s="24" t="n">
        <v>3520</v>
      </c>
      <c r="P13" s="24" t="n">
        <v>880</v>
      </c>
      <c r="Q13" s="24" t="n">
        <v>44000</v>
      </c>
      <c r="R13" s="24" t="n">
        <v>3170</v>
      </c>
      <c r="S13" s="24">
        <f>IF(R13="","",(R13+P13)*30 -Y13)</f>
        <v/>
      </c>
      <c r="T13" s="20">
        <f>IF(R13="","",(O13-R13)/O13)</f>
        <v/>
      </c>
      <c r="U13" s="24" t="n">
        <v>2120</v>
      </c>
      <c r="V13" s="24">
        <f>IF(U13="","",(U13+P13)*30-Y13)</f>
        <v/>
      </c>
      <c r="W13" s="20">
        <f>IF(U13="","",(O13-U13)/O13)</f>
        <v/>
      </c>
      <c r="X13" s="48">
        <f>IF(AND(R13="",U13=""),"",IF(OR(U13="", R13=""),"-",IF(0&lt;(R13-U13),"OK","NG")))</f>
        <v/>
      </c>
      <c r="Y13" s="24" t="n">
        <v>26000</v>
      </c>
      <c r="Z13" s="51" t="n"/>
      <c r="AA13" s="24">
        <f>IF(AD13="","",AD13*30)</f>
        <v/>
      </c>
      <c r="AB13" s="24">
        <f>IF(AA13="","",AA13-Y13)</f>
        <v/>
      </c>
      <c r="AC13" s="24">
        <f>IF(Z13="","",((Y13+5000+5000)/(1-Z13))/30)</f>
        <v/>
      </c>
      <c r="AD13" s="32" t="n"/>
      <c r="AE13" s="24">
        <f>IF(AD13="","",AD13-O13)</f>
        <v/>
      </c>
      <c r="AF13" s="24">
        <f>IF(AD13="","",R13-AD13)</f>
        <v/>
      </c>
      <c r="AG13" s="11">
        <f>IF(AD13="","",(O13-AD13)/O13)</f>
        <v/>
      </c>
      <c r="AH13" s="24" t="n">
        <v>22000</v>
      </c>
      <c r="AI13" s="24">
        <f>IF(AJ13="","",Q13*(1-AJ13))</f>
        <v/>
      </c>
      <c r="AJ13" s="51" t="n"/>
      <c r="AK13" s="49" t="n"/>
      <c r="AL13" s="28" t="n"/>
      <c r="AM13" s="33" t="inlineStr">
        <is>
          <t>2026-09-02</t>
        </is>
      </c>
      <c r="AN13" s="33" t="inlineStr">
        <is>
          <t>2026-09-01</t>
        </is>
      </c>
      <c r="AO13" s="22" t="n"/>
      <c r="AP13" s="30" t="n"/>
    </row>
    <row r="14" ht="35.1" customHeight="1" s="69">
      <c r="B14" s="48" t="n">
        <v>3133</v>
      </c>
      <c r="C14" s="48" t="inlineStr">
        <is>
          <t>名古屋</t>
        </is>
      </c>
      <c r="D14" s="19" t="inlineStr">
        <is>
          <t>アットイン御器所3</t>
        </is>
      </c>
      <c r="E14" s="48" t="inlineStr">
        <is>
          <t>1R</t>
        </is>
      </c>
      <c r="F14" s="48" t="n">
        <v>2</v>
      </c>
      <c r="G14" s="48" t="inlineStr">
        <is>
          <t>鶴舞・御器所・桜山周辺</t>
        </is>
      </c>
      <c r="H14" s="48" t="n">
        <v>16.9</v>
      </c>
      <c r="I14" s="20" t="n">
        <v>1</v>
      </c>
      <c r="J14" s="20" t="n">
        <v>0.7</v>
      </c>
      <c r="K14" s="20" t="n">
        <v>1</v>
      </c>
      <c r="L14" s="20" t="n">
        <v>0.9</v>
      </c>
      <c r="M14" s="20" t="n">
        <v>0.5</v>
      </c>
      <c r="N14" s="24" t="n">
        <v>8120</v>
      </c>
      <c r="O14" s="24" t="n">
        <v>7240</v>
      </c>
      <c r="P14" s="24" t="n">
        <v>880</v>
      </c>
      <c r="Q14" s="24" t="n">
        <v>44000</v>
      </c>
      <c r="R14" s="24" t="n">
        <v>2540</v>
      </c>
      <c r="S14" s="24">
        <f>IF(R14="","",(R14+P14)*30 -Y14)</f>
        <v/>
      </c>
      <c r="T14" s="20">
        <f>IF(R14="","",(O14-R14)/O14)</f>
        <v/>
      </c>
      <c r="U14" s="24" t="n">
        <v>2180</v>
      </c>
      <c r="V14" s="24">
        <f>IF(U14="","",(U14+P14)*30-Y14)</f>
        <v/>
      </c>
      <c r="W14" s="20">
        <f>IF(U14="","",(O14-U14)/O14)</f>
        <v/>
      </c>
      <c r="X14" s="48">
        <f>IF(AND(R14="",U14=""),"",IF(OR(U14="", R14=""),"-",IF(0&lt;(R14-U14),"OK","NG")))</f>
        <v/>
      </c>
      <c r="Y14" s="24" t="n">
        <v>37000</v>
      </c>
      <c r="Z14" s="51" t="n"/>
      <c r="AA14" s="24">
        <f>IF(AD14="","",AD14*30)</f>
        <v/>
      </c>
      <c r="AB14" s="24">
        <f>IF(AA14="","",AA14-Y14)</f>
        <v/>
      </c>
      <c r="AC14" s="24">
        <f>IF(Z14="","",((Y14+5000+5000)/(1-Z14))/30)</f>
        <v/>
      </c>
      <c r="AD14" s="32" t="n"/>
      <c r="AE14" s="24">
        <f>IF(AD14="","",AD14-O14)</f>
        <v/>
      </c>
      <c r="AF14" s="24">
        <f>IF(AD14="","",R14-AD14)</f>
        <v/>
      </c>
      <c r="AG14" s="11">
        <f>IF(AD14="","",(O14-AD14)/O14)</f>
        <v/>
      </c>
      <c r="AH14" s="24" t="n">
        <v>22000</v>
      </c>
      <c r="AI14" s="24">
        <f>IF(AJ14="","",Q14*(1-AJ14))</f>
        <v/>
      </c>
      <c r="AJ14" s="51" t="n"/>
      <c r="AK14" s="49" t="n"/>
      <c r="AL14" s="28" t="n"/>
      <c r="AM14" s="33" t="inlineStr">
        <is>
          <t>2026-10-25</t>
        </is>
      </c>
      <c r="AN14" s="33" t="inlineStr">
        <is>
          <t>2026-12-31</t>
        </is>
      </c>
      <c r="AO14" s="22" t="n"/>
      <c r="AP14" s="30" t="n"/>
    </row>
    <row r="15" ht="35.1" customHeight="1" s="69">
      <c r="B15" s="48" t="n">
        <v>3134</v>
      </c>
      <c r="C15" s="48" t="inlineStr">
        <is>
          <t>名古屋</t>
        </is>
      </c>
      <c r="D15" s="19" t="inlineStr">
        <is>
          <t>アットイン原8（伏見駅まで電車23分）</t>
        </is>
      </c>
      <c r="E15" s="48" t="inlineStr">
        <is>
          <t>1K</t>
        </is>
      </c>
      <c r="F15" s="48" t="n">
        <v>3</v>
      </c>
      <c r="G15" s="48" t="inlineStr">
        <is>
          <t>天白・八事周辺</t>
        </is>
      </c>
      <c r="H15" s="48" t="n">
        <v>23.9</v>
      </c>
      <c r="I15" s="20" t="n">
        <v>0.9</v>
      </c>
      <c r="J15" s="20" t="n">
        <v>0.66667</v>
      </c>
      <c r="K15" s="20" t="n">
        <v>0.66667</v>
      </c>
      <c r="L15" s="20" t="n">
        <v>0.33333</v>
      </c>
      <c r="M15" s="20" t="n">
        <v>0.33333</v>
      </c>
      <c r="N15" s="24" t="n">
        <v>4400</v>
      </c>
      <c r="O15" s="24" t="n">
        <v>3520</v>
      </c>
      <c r="P15" s="24" t="n">
        <v>880</v>
      </c>
      <c r="Q15" s="24" t="n">
        <v>44000</v>
      </c>
      <c r="R15" s="24" t="n">
        <v>3170</v>
      </c>
      <c r="S15" s="24">
        <f>IF(R15="","",(R15+P15)*30 -Y15)</f>
        <v/>
      </c>
      <c r="T15" s="20">
        <f>IF(R15="","",(O15-R15)/O15)</f>
        <v/>
      </c>
      <c r="U15" s="24" t="n">
        <v>2120</v>
      </c>
      <c r="V15" s="24">
        <f>IF(U15="","",(U15+P15)*30-Y15)</f>
        <v/>
      </c>
      <c r="W15" s="20">
        <f>IF(U15="","",(O15-U15)/O15)</f>
        <v/>
      </c>
      <c r="X15" s="48">
        <f>IF(AND(R15="",U15=""),"",IF(OR(U15="", R15=""),"-",IF(0&lt;(R15-U15),"OK","NG")))</f>
        <v/>
      </c>
      <c r="Y15" s="24" t="n">
        <v>35000</v>
      </c>
      <c r="Z15" s="51" t="n"/>
      <c r="AA15" s="24">
        <f>IF(AD15="","",AD15*30)</f>
        <v/>
      </c>
      <c r="AB15" s="24">
        <f>IF(AA15="","",AA15-Y15)</f>
        <v/>
      </c>
      <c r="AC15" s="24">
        <f>IF(Z15="","",((Y15+5000+5000)/(1-Z15))/30)</f>
        <v/>
      </c>
      <c r="AD15" s="32" t="n"/>
      <c r="AE15" s="24">
        <f>IF(AD15="","",AD15-O15)</f>
        <v/>
      </c>
      <c r="AF15" s="24">
        <f>IF(AD15="","",R15-AD15)</f>
        <v/>
      </c>
      <c r="AG15" s="11">
        <f>IF(AD15="","",(O15-AD15)/O15)</f>
        <v/>
      </c>
      <c r="AH15" s="24" t="n">
        <v>22000</v>
      </c>
      <c r="AI15" s="24">
        <f>IF(AJ15="","",Q15*(1-AJ15))</f>
        <v/>
      </c>
      <c r="AJ15" s="51" t="n"/>
      <c r="AK15" s="49" t="n"/>
      <c r="AL15" s="28" t="n"/>
      <c r="AM15" s="33" t="inlineStr">
        <is>
          <t>2026-08-09</t>
        </is>
      </c>
      <c r="AN15" s="33" t="inlineStr">
        <is>
          <t>2027-01-11</t>
        </is>
      </c>
      <c r="AO15" s="22" t="n"/>
      <c r="AP15" s="30" t="n"/>
    </row>
    <row r="16" ht="35.1" customHeight="1" s="69">
      <c r="B16" s="48" t="n">
        <v>3135</v>
      </c>
      <c r="C16" s="48" t="inlineStr">
        <is>
          <t>名古屋</t>
        </is>
      </c>
      <c r="D16" s="19" t="inlineStr">
        <is>
          <t>アットイン三河豊田2-1</t>
        </is>
      </c>
      <c r="E16" s="48" t="inlineStr">
        <is>
          <t>1R</t>
        </is>
      </c>
      <c r="F16" s="48" t="n">
        <v>36</v>
      </c>
      <c r="G16" s="48" t="inlineStr">
        <is>
          <t>豊田地区</t>
        </is>
      </c>
      <c r="H16" s="48" t="n">
        <v>19.3</v>
      </c>
      <c r="I16" s="20" t="n">
        <v>0.86389</v>
      </c>
      <c r="J16" s="20" t="n">
        <v>0.98611</v>
      </c>
      <c r="K16" s="20" t="n">
        <v>0.89167</v>
      </c>
      <c r="L16" s="20" t="n">
        <v>0.67778</v>
      </c>
      <c r="M16" s="20" t="n">
        <v>0.6166700000000001</v>
      </c>
      <c r="N16" s="24" t="n">
        <v>4400</v>
      </c>
      <c r="O16" s="24" t="n">
        <v>3520</v>
      </c>
      <c r="P16" s="24" t="n">
        <v>880</v>
      </c>
      <c r="Q16" s="24" t="n">
        <v>44000</v>
      </c>
      <c r="R16" s="24" t="n">
        <v>3170</v>
      </c>
      <c r="S16" s="24">
        <f>IF(R16="","",(R16+P16)*30 -Y16)</f>
        <v/>
      </c>
      <c r="T16" s="20">
        <f>IF(R16="","",(O16-R16)/O16)</f>
        <v/>
      </c>
      <c r="U16" s="24" t="n">
        <v>2120</v>
      </c>
      <c r="V16" s="24">
        <f>IF(U16="","",(U16+P16)*30-Y16)</f>
        <v/>
      </c>
      <c r="W16" s="20">
        <f>IF(U16="","",(O16-U16)/O16)</f>
        <v/>
      </c>
      <c r="X16" s="48">
        <f>IF(AND(R16="",U16=""),"",IF(OR(U16="", R16=""),"-",IF(0&lt;(R16-U16),"OK","NG")))</f>
        <v/>
      </c>
      <c r="Y16" s="24" t="n">
        <v>0</v>
      </c>
      <c r="Z16" s="51" t="n"/>
      <c r="AA16" s="24">
        <f>IF(AD16="","",AD16*30)</f>
        <v/>
      </c>
      <c r="AB16" s="24">
        <f>IF(AA16="","",AA16-Y16)</f>
        <v/>
      </c>
      <c r="AC16" s="24">
        <f>IF(Z16="","",((Y16+5000+5000)/(1-Z16))/30)</f>
        <v/>
      </c>
      <c r="AD16" s="32" t="n"/>
      <c r="AE16" s="24">
        <f>IF(AD16="","",AD16-O16)</f>
        <v/>
      </c>
      <c r="AF16" s="24">
        <f>IF(AD16="","",R16-AD16)</f>
        <v/>
      </c>
      <c r="AG16" s="11">
        <f>IF(AD16="","",(O16-AD16)/O16)</f>
        <v/>
      </c>
      <c r="AH16" s="24" t="n">
        <v>22000</v>
      </c>
      <c r="AI16" s="24">
        <f>IF(AJ16="","",Q16*(1-AJ16))</f>
        <v/>
      </c>
      <c r="AJ16" s="51" t="n"/>
      <c r="AK16" s="49" t="n"/>
      <c r="AL16" s="28" t="n"/>
      <c r="AM16" s="33" t="inlineStr">
        <is>
          <t>2026-08-30</t>
        </is>
      </c>
      <c r="AN16" s="33" t="inlineStr">
        <is>
          <t>2028-08-21</t>
        </is>
      </c>
      <c r="AO16" s="22" t="n"/>
      <c r="AP16" s="30" t="n"/>
    </row>
    <row r="17" ht="35.1" customHeight="1" s="69">
      <c r="B17" s="48" t="n">
        <v>3138</v>
      </c>
      <c r="C17" s="48" t="inlineStr">
        <is>
          <t>名古屋</t>
        </is>
      </c>
      <c r="D17" s="19" t="inlineStr">
        <is>
          <t>アットイン高岳8</t>
        </is>
      </c>
      <c r="E17" s="48" t="inlineStr">
        <is>
          <t>1K</t>
        </is>
      </c>
      <c r="F17" s="48" t="n">
        <v>3</v>
      </c>
      <c r="G17" s="48" t="inlineStr">
        <is>
          <t>栄周辺</t>
        </is>
      </c>
      <c r="H17" s="48" t="n">
        <v>19.35</v>
      </c>
      <c r="I17" s="20" t="n">
        <v>1</v>
      </c>
      <c r="J17" s="20" t="n">
        <v>0.83333</v>
      </c>
      <c r="K17" s="20" t="n">
        <v>0.73333</v>
      </c>
      <c r="L17" s="20" t="n">
        <v>1</v>
      </c>
      <c r="M17" s="20" t="n">
        <v>1</v>
      </c>
      <c r="N17" s="24" t="n">
        <v>8120</v>
      </c>
      <c r="O17" s="24" t="n">
        <v>7240</v>
      </c>
      <c r="P17" s="24" t="n">
        <v>880</v>
      </c>
      <c r="Q17" s="24" t="n">
        <v>44000</v>
      </c>
      <c r="R17" s="24" t="n">
        <v>2540</v>
      </c>
      <c r="S17" s="24">
        <f>IF(R17="","",(R17+P17)*30 -Y17)</f>
        <v/>
      </c>
      <c r="T17" s="20">
        <f>IF(R17="","",(O17-R17)/O17)</f>
        <v/>
      </c>
      <c r="U17" s="24" t="n">
        <v>2180</v>
      </c>
      <c r="V17" s="24">
        <f>IF(U17="","",(U17+P17)*30-Y17)</f>
        <v/>
      </c>
      <c r="W17" s="20">
        <f>IF(U17="","",(O17-U17)/O17)</f>
        <v/>
      </c>
      <c r="X17" s="48">
        <f>IF(AND(R17="",U17=""),"",IF(OR(U17="", R17=""),"-",IF(0&lt;(R17-U17),"OK","NG")))</f>
        <v/>
      </c>
      <c r="Y17" s="24" t="n">
        <v>40000</v>
      </c>
      <c r="Z17" s="51" t="n"/>
      <c r="AA17" s="24">
        <f>IF(AD17="","",AD17*30)</f>
        <v/>
      </c>
      <c r="AB17" s="24">
        <f>IF(AA17="","",AA17-Y17)</f>
        <v/>
      </c>
      <c r="AC17" s="24">
        <f>IF(Z17="","",((Y17+5000+5000)/(1-Z17))/30)</f>
        <v/>
      </c>
      <c r="AD17" s="32" t="n"/>
      <c r="AE17" s="24">
        <f>IF(AD17="","",AD17-O17)</f>
        <v/>
      </c>
      <c r="AF17" s="24">
        <f>IF(AD17="","",R17-AD17)</f>
        <v/>
      </c>
      <c r="AG17" s="11">
        <f>IF(AD17="","",(O17-AD17)/O17)</f>
        <v/>
      </c>
      <c r="AH17" s="24" t="n">
        <v>22000</v>
      </c>
      <c r="AI17" s="24">
        <f>IF(AJ17="","",Q17*(1-AJ17))</f>
        <v/>
      </c>
      <c r="AJ17" s="51" t="n"/>
      <c r="AK17" s="49" t="n"/>
      <c r="AL17" s="28" t="n"/>
      <c r="AM17" s="33" t="inlineStr">
        <is>
          <t>2026-12-01</t>
        </is>
      </c>
      <c r="AN17" s="33" t="inlineStr">
        <is>
          <t>2027-02-07</t>
        </is>
      </c>
      <c r="AO17" s="22" t="n"/>
      <c r="AP17" s="30" t="n"/>
    </row>
    <row r="18" ht="35.1" customHeight="1" s="69">
      <c r="B18" s="48" t="n">
        <v>3139</v>
      </c>
      <c r="C18" s="48" t="inlineStr">
        <is>
          <t>名古屋</t>
        </is>
      </c>
      <c r="D18" s="19" t="inlineStr">
        <is>
          <t>アットイン浄心2（名古屋駅まで電車15分）</t>
        </is>
      </c>
      <c r="E18" s="48" t="inlineStr">
        <is>
          <t>1K</t>
        </is>
      </c>
      <c r="F18" s="48" t="n">
        <v>7</v>
      </c>
      <c r="G18" s="48" t="inlineStr">
        <is>
          <t>西区</t>
        </is>
      </c>
      <c r="H18" s="48" t="n">
        <v>21</v>
      </c>
      <c r="I18" s="20" t="n">
        <v>0.94286</v>
      </c>
      <c r="J18" s="20" t="n">
        <v>0.85714</v>
      </c>
      <c r="K18" s="20" t="n">
        <v>0.71429</v>
      </c>
      <c r="L18" s="20" t="n">
        <v>0.58571</v>
      </c>
      <c r="M18" s="20" t="n">
        <v>0.15714</v>
      </c>
      <c r="N18" s="24" t="n">
        <v>8120</v>
      </c>
      <c r="O18" s="24" t="n">
        <v>7240</v>
      </c>
      <c r="P18" s="24" t="n">
        <v>880</v>
      </c>
      <c r="Q18" s="24" t="n">
        <v>44000</v>
      </c>
      <c r="R18" s="24" t="n">
        <v>2540</v>
      </c>
      <c r="S18" s="24">
        <f>IF(R18="","",(R18+P18)*30 -Y18)</f>
        <v/>
      </c>
      <c r="T18" s="20">
        <f>IF(R18="","",(O18-R18)/O18)</f>
        <v/>
      </c>
      <c r="U18" s="24" t="n">
        <v>2180</v>
      </c>
      <c r="V18" s="24">
        <f>IF(U18="","",(U18+P18)*30-Y18)</f>
        <v/>
      </c>
      <c r="W18" s="20">
        <f>IF(U18="","",(O18-U18)/O18)</f>
        <v/>
      </c>
      <c r="X18" s="48">
        <f>IF(AND(R18="",U18=""),"",IF(OR(U18="", R18=""),"-",IF(0&lt;(R18-U18),"OK","NG")))</f>
        <v/>
      </c>
      <c r="Y18" s="24" t="n">
        <v>40000</v>
      </c>
      <c r="Z18" s="51" t="n"/>
      <c r="AA18" s="24">
        <f>IF(AD18="","",AD18*30)</f>
        <v/>
      </c>
      <c r="AB18" s="24">
        <f>IF(AA18="","",AA18-Y18)</f>
        <v/>
      </c>
      <c r="AC18" s="24">
        <f>IF(Z18="","",((Y18+5000+5000)/(1-Z18))/30)</f>
        <v/>
      </c>
      <c r="AD18" s="32" t="n"/>
      <c r="AE18" s="24">
        <f>IF(AD18="","",AD18-O18)</f>
        <v/>
      </c>
      <c r="AF18" s="24">
        <f>IF(AD18="","",R18-AD18)</f>
        <v/>
      </c>
      <c r="AG18" s="11">
        <f>IF(AD18="","",(O18-AD18)/O18)</f>
        <v/>
      </c>
      <c r="AH18" s="24" t="n">
        <v>44000</v>
      </c>
      <c r="AI18" s="24">
        <f>IF(AJ18="","",Q18*(1-AJ18))</f>
        <v/>
      </c>
      <c r="AJ18" s="51" t="n"/>
      <c r="AK18" s="49" t="n"/>
      <c r="AL18" s="28" t="n"/>
      <c r="AM18" s="33" t="inlineStr">
        <is>
          <t>2026-08-03</t>
        </is>
      </c>
      <c r="AN18" s="33" t="inlineStr">
        <is>
          <t>2027-03-31</t>
        </is>
      </c>
      <c r="AO18" s="22" t="n"/>
      <c r="AP18" s="30" t="n"/>
    </row>
    <row r="19" ht="35.1" customHeight="1" s="69">
      <c r="B19" s="48" t="n">
        <v>3140</v>
      </c>
      <c r="C19" s="48" t="inlineStr">
        <is>
          <t>名古屋</t>
        </is>
      </c>
      <c r="D19" s="19" t="inlineStr">
        <is>
          <t>アットイン八田3</t>
        </is>
      </c>
      <c r="E19" s="48" t="inlineStr">
        <is>
          <t>1K</t>
        </is>
      </c>
      <c r="F19" s="48" t="n">
        <v>1</v>
      </c>
      <c r="G19" s="48" t="inlineStr">
        <is>
          <t>名古屋駅西地区</t>
        </is>
      </c>
      <c r="H19" s="48" t="n">
        <v>24.23</v>
      </c>
      <c r="I19" s="20" t="n">
        <v>1</v>
      </c>
      <c r="J19" s="20" t="n">
        <v>0.3</v>
      </c>
      <c r="K19" s="20" t="n">
        <v>0</v>
      </c>
      <c r="L19" s="20" t="n">
        <v>0</v>
      </c>
      <c r="M19" s="20" t="n">
        <v>0</v>
      </c>
      <c r="N19" s="24" t="n">
        <v>9000</v>
      </c>
      <c r="O19" s="24" t="n">
        <v>8120</v>
      </c>
      <c r="P19" s="24" t="n">
        <v>880</v>
      </c>
      <c r="Q19" s="24" t="n">
        <v>44000</v>
      </c>
      <c r="R19" s="24" t="n">
        <v>2640</v>
      </c>
      <c r="S19" s="24">
        <f>IF(R19="","",(R19+P19)*30 -Y19)</f>
        <v/>
      </c>
      <c r="T19" s="20">
        <f>IF(R19="","",(O19-R19)/O19)</f>
        <v/>
      </c>
      <c r="U19" s="24" t="n">
        <v>2240</v>
      </c>
      <c r="V19" s="24">
        <f>IF(U19="","",(U19+P19)*30-Y19)</f>
        <v/>
      </c>
      <c r="W19" s="20">
        <f>IF(U19="","",(O19-U19)/O19)</f>
        <v/>
      </c>
      <c r="X19" s="48">
        <f>IF(AND(R19="",U19=""),"",IF(OR(U19="", R19=""),"-",IF(0&lt;(R19-U19),"OK","NG")))</f>
        <v/>
      </c>
      <c r="Y19" s="24" t="n">
        <v>45000</v>
      </c>
      <c r="Z19" s="51" t="n"/>
      <c r="AA19" s="24">
        <f>IF(AD19="","",AD19*30)</f>
        <v/>
      </c>
      <c r="AB19" s="24">
        <f>IF(AA19="","",AA19-Y19)</f>
        <v/>
      </c>
      <c r="AC19" s="24">
        <f>IF(Z19="","",((Y19+5000+5000)/(1-Z19))/30)</f>
        <v/>
      </c>
      <c r="AD19" s="32" t="n"/>
      <c r="AE19" s="24">
        <f>IF(AD19="","",AD19-O19)</f>
        <v/>
      </c>
      <c r="AF19" s="24">
        <f>IF(AD19="","",R19-AD19)</f>
        <v/>
      </c>
      <c r="AG19" s="11">
        <f>IF(AD19="","",(O19-AD19)/O19)</f>
        <v/>
      </c>
      <c r="AH19" s="24" t="n">
        <v>22000</v>
      </c>
      <c r="AI19" s="24">
        <f>IF(AJ19="","",Q19*(1-AJ19))</f>
        <v/>
      </c>
      <c r="AJ19" s="51" t="n"/>
      <c r="AK19" s="49" t="n"/>
      <c r="AL19" s="28" t="n"/>
      <c r="AM19" s="33" t="inlineStr">
        <is>
          <t>2026-08-11</t>
        </is>
      </c>
      <c r="AN19" s="33" t="inlineStr">
        <is>
          <t>2026-08-10</t>
        </is>
      </c>
      <c r="AO19" s="22" t="n"/>
      <c r="AP19" s="30" t="n"/>
    </row>
    <row r="20" ht="35.1" customHeight="1" s="69">
      <c r="B20" s="48" t="n">
        <v>3143</v>
      </c>
      <c r="C20" s="48" t="inlineStr">
        <is>
          <t>名古屋</t>
        </is>
      </c>
      <c r="D20" s="19" t="inlineStr">
        <is>
          <t>アットイン本山1（名古屋駅まで電車16分）</t>
        </is>
      </c>
      <c r="E20" s="48" t="inlineStr">
        <is>
          <t>1R</t>
        </is>
      </c>
      <c r="F20" s="48" t="n">
        <v>9</v>
      </c>
      <c r="G20" s="48" t="inlineStr">
        <is>
          <t>千種区</t>
        </is>
      </c>
      <c r="H20" s="48" t="n">
        <v>18</v>
      </c>
      <c r="I20" s="20" t="n">
        <v>0.8666700000000001</v>
      </c>
      <c r="J20" s="20" t="n">
        <v>0.47778</v>
      </c>
      <c r="K20" s="20" t="n">
        <v>0.5555600000000001</v>
      </c>
      <c r="L20" s="20" t="n">
        <v>0.25556</v>
      </c>
      <c r="M20" s="20" t="n">
        <v>0</v>
      </c>
      <c r="N20" s="24" t="n">
        <v>8120</v>
      </c>
      <c r="O20" s="24" t="n">
        <v>7240</v>
      </c>
      <c r="P20" s="24" t="n">
        <v>880</v>
      </c>
      <c r="Q20" s="24" t="n">
        <v>44000</v>
      </c>
      <c r="R20" s="24" t="n">
        <v>2540</v>
      </c>
      <c r="S20" s="24">
        <f>IF(R20="","",(R20+P20)*30 -Y20)</f>
        <v/>
      </c>
      <c r="T20" s="20">
        <f>IF(R20="","",(O20-R20)/O20)</f>
        <v/>
      </c>
      <c r="U20" s="24" t="n">
        <v>2180</v>
      </c>
      <c r="V20" s="24">
        <f>IF(U20="","",(U20+P20)*30-Y20)</f>
        <v/>
      </c>
      <c r="W20" s="20">
        <f>IF(U20="","",(O20-U20)/O20)</f>
        <v/>
      </c>
      <c r="X20" s="48">
        <f>IF(AND(R20="",U20=""),"",IF(OR(U20="", R20=""),"-",IF(0&lt;(R20-U20),"OK","NG")))</f>
        <v/>
      </c>
      <c r="Y20" s="24" t="n">
        <v>35000</v>
      </c>
      <c r="Z20" s="51" t="n"/>
      <c r="AA20" s="24">
        <f>IF(AD20="","",AD20*30)</f>
        <v/>
      </c>
      <c r="AB20" s="24">
        <f>IF(AA20="","",AA20-Y20)</f>
        <v/>
      </c>
      <c r="AC20" s="24">
        <f>IF(Z20="","",((Y20+5000+5000)/(1-Z20))/30)</f>
        <v/>
      </c>
      <c r="AD20" s="32" t="n"/>
      <c r="AE20" s="24">
        <f>IF(AD20="","",AD20-O20)</f>
        <v/>
      </c>
      <c r="AF20" s="24">
        <f>IF(AD20="","",R20-AD20)</f>
        <v/>
      </c>
      <c r="AG20" s="11">
        <f>IF(AD20="","",(O20-AD20)/O20)</f>
        <v/>
      </c>
      <c r="AH20" s="24" t="n">
        <v>22000</v>
      </c>
      <c r="AI20" s="24">
        <f>IF(AJ20="","",Q20*(1-AJ20))</f>
        <v/>
      </c>
      <c r="AJ20" s="51" t="n"/>
      <c r="AK20" s="49" t="n"/>
      <c r="AL20" s="28" t="n"/>
      <c r="AM20" s="33" t="inlineStr">
        <is>
          <t>2026-08-01</t>
        </is>
      </c>
      <c r="AN20" s="33" t="inlineStr">
        <is>
          <t>2026-10-24</t>
        </is>
      </c>
      <c r="AO20" s="22" t="n"/>
      <c r="AP20" s="30" t="n"/>
    </row>
    <row r="21" ht="35.1" customHeight="1" s="69">
      <c r="B21" s="48" t="n">
        <v>3144</v>
      </c>
      <c r="C21" s="48" t="inlineStr">
        <is>
          <t>名古屋</t>
        </is>
      </c>
      <c r="D21" s="19" t="inlineStr">
        <is>
          <t>アットイン原10</t>
        </is>
      </c>
      <c r="E21" s="48" t="inlineStr">
        <is>
          <t>1K</t>
        </is>
      </c>
      <c r="F21" s="48" t="n">
        <v>1</v>
      </c>
      <c r="G21" s="48" t="inlineStr">
        <is>
          <t>天白・八事周辺</t>
        </is>
      </c>
      <c r="H21" s="48" t="n">
        <v>24</v>
      </c>
      <c r="I21" s="20" t="n">
        <v>1</v>
      </c>
      <c r="J21" s="20" t="n">
        <v>1</v>
      </c>
      <c r="K21" s="20" t="n">
        <v>1</v>
      </c>
      <c r="L21" s="20" t="n">
        <v>1</v>
      </c>
      <c r="M21" s="20" t="n">
        <v>0</v>
      </c>
      <c r="N21" s="24" t="n">
        <v>4740</v>
      </c>
      <c r="O21" s="24" t="n">
        <v>3860</v>
      </c>
      <c r="P21" s="24" t="n">
        <v>880</v>
      </c>
      <c r="Q21" s="24" t="n">
        <v>44000</v>
      </c>
      <c r="R21" s="24" t="n">
        <v>3480</v>
      </c>
      <c r="S21" s="24">
        <f>IF(R21="","",(R21+P21)*30 -Y21)</f>
        <v/>
      </c>
      <c r="T21" s="20">
        <f>IF(R21="","",(O21-R21)/O21)</f>
        <v/>
      </c>
      <c r="U21" s="24" t="n">
        <v>2320</v>
      </c>
      <c r="V21" s="24">
        <f>IF(U21="","",(U21+P21)*30-Y21)</f>
        <v/>
      </c>
      <c r="W21" s="20">
        <f>IF(U21="","",(O21-U21)/O21)</f>
        <v/>
      </c>
      <c r="X21" s="48">
        <f>IF(AND(R21="",U21=""),"",IF(OR(U21="", R21=""),"-",IF(0&lt;(R21-U21),"OK","NG")))</f>
        <v/>
      </c>
      <c r="Y21" s="24" t="n">
        <v>44500</v>
      </c>
      <c r="Z21" s="51" t="n"/>
      <c r="AA21" s="24">
        <f>IF(AD21="","",AD21*30)</f>
        <v/>
      </c>
      <c r="AB21" s="24">
        <f>IF(AA21="","",AA21-Y21)</f>
        <v/>
      </c>
      <c r="AC21" s="24">
        <f>IF(Z21="","",((Y21+5000+5000)/(1-Z21))/30)</f>
        <v/>
      </c>
      <c r="AD21" s="32" t="n"/>
      <c r="AE21" s="24">
        <f>IF(AD21="","",AD21-O21)</f>
        <v/>
      </c>
      <c r="AF21" s="24">
        <f>IF(AD21="","",R21-AD21)</f>
        <v/>
      </c>
      <c r="AG21" s="11">
        <f>IF(AD21="","",(O21-AD21)/O21)</f>
        <v/>
      </c>
      <c r="AH21" s="24" t="n">
        <v>22000</v>
      </c>
      <c r="AI21" s="24">
        <f>IF(AJ21="","",Q21*(1-AJ21))</f>
        <v/>
      </c>
      <c r="AJ21" s="51" t="n"/>
      <c r="AK21" s="49" t="n"/>
      <c r="AL21" s="28" t="n"/>
      <c r="AM21" s="33" t="inlineStr">
        <is>
          <t>2026-11-01</t>
        </is>
      </c>
      <c r="AN21" s="33" t="inlineStr">
        <is>
          <t>2026-10-31</t>
        </is>
      </c>
      <c r="AO21" s="22" t="n"/>
      <c r="AP21" s="30" t="n"/>
    </row>
    <row r="22" ht="35.1" customHeight="1" s="69">
      <c r="B22" s="48" t="n">
        <v>3149</v>
      </c>
      <c r="C22" s="48" t="inlineStr">
        <is>
          <t>名古屋</t>
        </is>
      </c>
      <c r="D22" s="19" t="inlineStr">
        <is>
          <t>アットイン金山15-3</t>
        </is>
      </c>
      <c r="E22" s="48" t="inlineStr">
        <is>
          <t>1K</t>
        </is>
      </c>
      <c r="F22" s="48" t="n">
        <v>5</v>
      </c>
      <c r="G22" s="48" t="inlineStr">
        <is>
          <t>金山周辺</t>
        </is>
      </c>
      <c r="H22" s="48" t="n">
        <v>20.52</v>
      </c>
      <c r="I22" s="20" t="n">
        <v>1</v>
      </c>
      <c r="J22" s="20" t="n">
        <v>0.72</v>
      </c>
      <c r="K22" s="20" t="n">
        <v>1</v>
      </c>
      <c r="L22" s="20" t="n">
        <v>0.2</v>
      </c>
      <c r="M22" s="20" t="n">
        <v>0</v>
      </c>
      <c r="N22" s="24" t="n">
        <v>10160</v>
      </c>
      <c r="O22" s="24" t="n">
        <v>9280</v>
      </c>
      <c r="P22" s="24" t="n">
        <v>880</v>
      </c>
      <c r="Q22" s="24" t="n">
        <v>44000</v>
      </c>
      <c r="R22" s="24" t="n">
        <v>3020</v>
      </c>
      <c r="S22" s="24">
        <f>IF(R22="","",(R22+P22)*30 -Y22)</f>
        <v/>
      </c>
      <c r="T22" s="20">
        <f>IF(R22="","",(O22-R22)/O22)</f>
        <v/>
      </c>
      <c r="U22" s="24" t="n">
        <v>2560</v>
      </c>
      <c r="V22" s="24">
        <f>IF(U22="","",(U22+P22)*30-Y22)</f>
        <v/>
      </c>
      <c r="W22" s="20">
        <f>IF(U22="","",(O22-U22)/O22)</f>
        <v/>
      </c>
      <c r="X22" s="48">
        <f>IF(AND(R22="",U22=""),"",IF(OR(U22="", R22=""),"-",IF(0&lt;(R22-U22),"OK","NG")))</f>
        <v/>
      </c>
      <c r="Y22" s="24" t="n">
        <v>52000</v>
      </c>
      <c r="Z22" s="51" t="n"/>
      <c r="AA22" s="24">
        <f>IF(AD22="","",AD22*30)</f>
        <v/>
      </c>
      <c r="AB22" s="24">
        <f>IF(AA22="","",AA22-Y22)</f>
        <v/>
      </c>
      <c r="AC22" s="24">
        <f>IF(Z22="","",((Y22+5000+5000)/(1-Z22))/30)</f>
        <v/>
      </c>
      <c r="AD22" s="32" t="n"/>
      <c r="AE22" s="24">
        <f>IF(AD22="","",AD22-O22)</f>
        <v/>
      </c>
      <c r="AF22" s="24">
        <f>IF(AD22="","",R22-AD22)</f>
        <v/>
      </c>
      <c r="AG22" s="11">
        <f>IF(AD22="","",(O22-AD22)/O22)</f>
        <v/>
      </c>
      <c r="AH22" s="24" t="n">
        <v>22000</v>
      </c>
      <c r="AI22" s="24">
        <f>IF(AJ22="","",Q22*(1-AJ22))</f>
        <v/>
      </c>
      <c r="AJ22" s="51" t="n"/>
      <c r="AK22" s="49" t="n"/>
      <c r="AL22" s="28" t="n"/>
      <c r="AM22" s="33" t="inlineStr">
        <is>
          <t>2026-10-01</t>
        </is>
      </c>
      <c r="AN22" s="33" t="inlineStr">
        <is>
          <t>2026-10-31</t>
        </is>
      </c>
      <c r="AO22" s="22" t="n"/>
      <c r="AP22" s="30" t="n"/>
    </row>
    <row r="23" ht="35.1" customHeight="1" s="69">
      <c r="B23" s="48" t="n">
        <v>3150</v>
      </c>
      <c r="C23" s="48" t="inlineStr">
        <is>
          <t>名古屋</t>
        </is>
      </c>
      <c r="D23" s="19" t="inlineStr">
        <is>
          <t>アットイン中村公園3</t>
        </is>
      </c>
      <c r="E23" s="48" t="inlineStr">
        <is>
          <t>1K</t>
        </is>
      </c>
      <c r="F23" s="48" t="n">
        <v>2</v>
      </c>
      <c r="G23" s="48" t="inlineStr">
        <is>
          <t>名古屋駅西地区</t>
        </is>
      </c>
      <c r="H23" s="48" t="n">
        <v>22.95</v>
      </c>
      <c r="I23" s="20" t="n">
        <v>1</v>
      </c>
      <c r="J23" s="20" t="n">
        <v>1</v>
      </c>
      <c r="K23" s="20" t="n">
        <v>0.5</v>
      </c>
      <c r="L23" s="20" t="n">
        <v>0</v>
      </c>
      <c r="M23" s="20" t="n">
        <v>0</v>
      </c>
      <c r="N23" s="24" t="n">
        <v>8600</v>
      </c>
      <c r="O23" s="24" t="n">
        <v>7720</v>
      </c>
      <c r="P23" s="24" t="n">
        <v>880</v>
      </c>
      <c r="Q23" s="24" t="n">
        <v>44000</v>
      </c>
      <c r="R23" s="24" t="n">
        <v>2710</v>
      </c>
      <c r="S23" s="24">
        <f>IF(R23="","",(R23+P23)*30 -Y23)</f>
        <v/>
      </c>
      <c r="T23" s="20">
        <f>IF(R23="","",(O23-R23)/O23)</f>
        <v/>
      </c>
      <c r="U23" s="24" t="n">
        <v>2320</v>
      </c>
      <c r="V23" s="24">
        <f>IF(U23="","",(U23+P23)*30-Y23)</f>
        <v/>
      </c>
      <c r="W23" s="20">
        <f>IF(U23="","",(O23-U23)/O23)</f>
        <v/>
      </c>
      <c r="X23" s="48">
        <f>IF(AND(R23="",U23=""),"",IF(OR(U23="", R23=""),"-",IF(0&lt;(R23-U23),"OK","NG")))</f>
        <v/>
      </c>
      <c r="Y23" s="24" t="n">
        <v>43000</v>
      </c>
      <c r="Z23" s="51" t="n"/>
      <c r="AA23" s="24">
        <f>IF(AD23="","",AD23*30)</f>
        <v/>
      </c>
      <c r="AB23" s="24">
        <f>IF(AA23="","",AA23-Y23)</f>
        <v/>
      </c>
      <c r="AC23" s="24">
        <f>IF(Z23="","",((Y23+5000+5000)/(1-Z23))/30)</f>
        <v/>
      </c>
      <c r="AD23" s="32" t="n"/>
      <c r="AE23" s="24">
        <f>IF(AD23="","",AD23-O23)</f>
        <v/>
      </c>
      <c r="AF23" s="24">
        <f>IF(AD23="","",R23-AD23)</f>
        <v/>
      </c>
      <c r="AG23" s="11">
        <f>IF(AD23="","",(O23-AD23)/O23)</f>
        <v/>
      </c>
      <c r="AH23" s="24" t="n">
        <v>22000</v>
      </c>
      <c r="AI23" s="24">
        <f>IF(AJ23="","",Q23*(1-AJ23))</f>
        <v/>
      </c>
      <c r="AJ23" s="51" t="n"/>
      <c r="AK23" s="49" t="n"/>
      <c r="AL23" s="28" t="n"/>
      <c r="AM23" s="33" t="inlineStr">
        <is>
          <t>2026-09-02</t>
        </is>
      </c>
      <c r="AN23" s="33" t="inlineStr">
        <is>
          <t>2026-09-30</t>
        </is>
      </c>
      <c r="AO23" s="22" t="n"/>
      <c r="AP23" s="30" t="n"/>
    </row>
    <row r="24" ht="35.1" customHeight="1" s="69">
      <c r="B24" s="48" t="n">
        <v>3151</v>
      </c>
      <c r="C24" s="48" t="inlineStr">
        <is>
          <t>名古屋</t>
        </is>
      </c>
      <c r="D24" s="19" t="inlineStr">
        <is>
          <t>アットイン中村公園4</t>
        </is>
      </c>
      <c r="E24" s="48" t="inlineStr">
        <is>
          <t>1K</t>
        </is>
      </c>
      <c r="F24" s="48" t="n">
        <v>1</v>
      </c>
      <c r="G24" s="48" t="inlineStr">
        <is>
          <t>名古屋駅西地区</t>
        </is>
      </c>
      <c r="H24" s="48" t="n">
        <v>22.14</v>
      </c>
      <c r="I24" s="20" t="n">
        <v>0.7</v>
      </c>
      <c r="J24" s="20" t="n">
        <v>1</v>
      </c>
      <c r="K24" s="20" t="n">
        <v>1</v>
      </c>
      <c r="L24" s="20" t="n">
        <v>1</v>
      </c>
      <c r="M24" s="20" t="n">
        <v>1</v>
      </c>
      <c r="N24" s="24" t="n">
        <v>8320</v>
      </c>
      <c r="O24" s="24" t="n">
        <v>7440</v>
      </c>
      <c r="P24" s="24" t="n">
        <v>880</v>
      </c>
      <c r="Q24" s="24" t="n">
        <v>44000</v>
      </c>
      <c r="R24" s="24" t="n">
        <v>2610</v>
      </c>
      <c r="S24" s="24">
        <f>IF(R24="","",(R24+P24)*30 -Y24)</f>
        <v/>
      </c>
      <c r="T24" s="20">
        <f>IF(R24="","",(O24-R24)/O24)</f>
        <v/>
      </c>
      <c r="U24" s="24" t="n">
        <v>2240</v>
      </c>
      <c r="V24" s="24">
        <f>IF(U24="","",(U24+P24)*30-Y24)</f>
        <v/>
      </c>
      <c r="W24" s="20">
        <f>IF(U24="","",(O24-U24)/O24)</f>
        <v/>
      </c>
      <c r="X24" s="48">
        <f>IF(AND(R24="",U24=""),"",IF(OR(U24="", R24=""),"-",IF(0&lt;(R24-U24),"OK","NG")))</f>
        <v/>
      </c>
      <c r="Y24" s="24" t="n">
        <v>43000</v>
      </c>
      <c r="Z24" s="51" t="n"/>
      <c r="AA24" s="24">
        <f>IF(AD24="","",AD24*30)</f>
        <v/>
      </c>
      <c r="AB24" s="24">
        <f>IF(AA24="","",AA24-Y24)</f>
        <v/>
      </c>
      <c r="AC24" s="24">
        <f>IF(Z24="","",((Y24+5000+5000)/(1-Z24))/30)</f>
        <v/>
      </c>
      <c r="AD24" s="32" t="n"/>
      <c r="AE24" s="24">
        <f>IF(AD24="","",AD24-O24)</f>
        <v/>
      </c>
      <c r="AF24" s="24">
        <f>IF(AD24="","",R24-AD24)</f>
        <v/>
      </c>
      <c r="AG24" s="11">
        <f>IF(AD24="","",(O24-AD24)/O24)</f>
        <v/>
      </c>
      <c r="AH24" s="24" t="n">
        <v>22000</v>
      </c>
      <c r="AI24" s="24">
        <f>IF(AJ24="","",Q24*(1-AJ24))</f>
        <v/>
      </c>
      <c r="AJ24" s="51" t="n"/>
      <c r="AK24" s="49" t="n"/>
      <c r="AL24" s="28" t="n"/>
      <c r="AM24" s="33" t="inlineStr">
        <is>
          <t>2027-04-01</t>
        </is>
      </c>
      <c r="AN24" s="33" t="inlineStr">
        <is>
          <t>2027-03-31</t>
        </is>
      </c>
      <c r="AO24" s="22" t="n"/>
      <c r="AP24" s="30" t="n"/>
    </row>
    <row r="25" ht="35.1" customHeight="1" s="69">
      <c r="B25" s="48" t="n">
        <v>3153</v>
      </c>
      <c r="C25" s="48" t="inlineStr">
        <is>
          <t>名古屋</t>
        </is>
      </c>
      <c r="D25" s="19" t="inlineStr">
        <is>
          <t>アットイン春日井5</t>
        </is>
      </c>
      <c r="E25" s="48" t="inlineStr">
        <is>
          <t>1K</t>
        </is>
      </c>
      <c r="F25" s="48" t="n">
        <v>1</v>
      </c>
      <c r="G25" s="48" t="inlineStr">
        <is>
          <t>春日井地区</t>
        </is>
      </c>
      <c r="H25" s="48" t="n">
        <v>21.3</v>
      </c>
      <c r="I25" s="20" t="n">
        <v>1</v>
      </c>
      <c r="J25" s="20" t="n">
        <v>1</v>
      </c>
      <c r="K25" s="20" t="n">
        <v>1</v>
      </c>
      <c r="L25" s="20" t="n">
        <v>0</v>
      </c>
      <c r="M25" s="20" t="n">
        <v>0</v>
      </c>
      <c r="N25" s="24" t="n">
        <v>4740</v>
      </c>
      <c r="O25" s="24" t="n">
        <v>3860</v>
      </c>
      <c r="P25" s="24" t="n">
        <v>880</v>
      </c>
      <c r="Q25" s="24" t="n">
        <v>44000</v>
      </c>
      <c r="R25" s="24" t="n">
        <v>3480</v>
      </c>
      <c r="S25" s="24">
        <f>IF(R25="","",(R25+P25)*30 -Y25)</f>
        <v/>
      </c>
      <c r="T25" s="20">
        <f>IF(R25="","",(O25-R25)/O25)</f>
        <v/>
      </c>
      <c r="U25" s="24" t="n">
        <v>2320</v>
      </c>
      <c r="V25" s="24">
        <f>IF(U25="","",(U25+P25)*30-Y25)</f>
        <v/>
      </c>
      <c r="W25" s="20">
        <f>IF(U25="","",(O25-U25)/O25)</f>
        <v/>
      </c>
      <c r="X25" s="48">
        <f>IF(AND(R25="",U25=""),"",IF(OR(U25="", R25=""),"-",IF(0&lt;(R25-U25),"OK","NG")))</f>
        <v/>
      </c>
      <c r="Y25" s="24" t="n">
        <v>45000</v>
      </c>
      <c r="Z25" s="51" t="n"/>
      <c r="AA25" s="24">
        <f>IF(AD25="","",AD25*30)</f>
        <v/>
      </c>
      <c r="AB25" s="24">
        <f>IF(AA25="","",AA25-Y25)</f>
        <v/>
      </c>
      <c r="AC25" s="24">
        <f>IF(Z25="","",((Y25+5000+5000)/(1-Z25))/30)</f>
        <v/>
      </c>
      <c r="AD25" s="32" t="n"/>
      <c r="AE25" s="24">
        <f>IF(AD25="","",AD25-O25)</f>
        <v/>
      </c>
      <c r="AF25" s="24">
        <f>IF(AD25="","",R25-AD25)</f>
        <v/>
      </c>
      <c r="AG25" s="11">
        <f>IF(AD25="","",(O25-AD25)/O25)</f>
        <v/>
      </c>
      <c r="AH25" s="24" t="n">
        <v>22000</v>
      </c>
      <c r="AI25" s="24">
        <f>IF(AJ25="","",Q25*(1-AJ25))</f>
        <v/>
      </c>
      <c r="AJ25" s="51" t="n"/>
      <c r="AK25" s="49" t="n"/>
      <c r="AL25" s="28" t="n"/>
      <c r="AM25" s="33" t="inlineStr">
        <is>
          <t>2026-10-01</t>
        </is>
      </c>
      <c r="AN25" s="33" t="inlineStr">
        <is>
          <t>2026-09-30</t>
        </is>
      </c>
      <c r="AO25" s="22" t="n"/>
      <c r="AP25" s="30" t="n"/>
    </row>
    <row r="26" ht="35.1" customHeight="1" s="69">
      <c r="B26" s="48" t="n">
        <v>3154</v>
      </c>
      <c r="C26" s="48" t="inlineStr">
        <is>
          <t>名古屋</t>
        </is>
      </c>
      <c r="D26" s="19" t="inlineStr">
        <is>
          <t>アットイン知多1</t>
        </is>
      </c>
      <c r="E26" s="48" t="inlineStr">
        <is>
          <t>1K</t>
        </is>
      </c>
      <c r="F26" s="48" t="n">
        <v>1</v>
      </c>
      <c r="G26" s="48" t="inlineStr">
        <is>
          <t>常滑・半田・知多地区</t>
        </is>
      </c>
      <c r="H26" s="48" t="n">
        <v>26.1</v>
      </c>
      <c r="I26" s="20" t="n">
        <v>1</v>
      </c>
      <c r="J26" s="20" t="n">
        <v>1</v>
      </c>
      <c r="K26" s="20" t="n">
        <v>1</v>
      </c>
      <c r="L26" s="20" t="n">
        <v>0</v>
      </c>
      <c r="M26" s="20" t="n">
        <v>0</v>
      </c>
      <c r="N26" s="24" t="n">
        <v>8600</v>
      </c>
      <c r="O26" s="24" t="n">
        <v>7720</v>
      </c>
      <c r="P26" s="24" t="n">
        <v>880</v>
      </c>
      <c r="Q26" s="24" t="n">
        <v>44000</v>
      </c>
      <c r="R26" s="24" t="n">
        <v>2710</v>
      </c>
      <c r="S26" s="24">
        <f>IF(R26="","",(R26+P26)*30 -Y26)</f>
        <v/>
      </c>
      <c r="T26" s="20">
        <f>IF(R26="","",(O26-R26)/O26)</f>
        <v/>
      </c>
      <c r="U26" s="24" t="n">
        <v>2320</v>
      </c>
      <c r="V26" s="24">
        <f>IF(U26="","",(U26+P26)*30-Y26)</f>
        <v/>
      </c>
      <c r="W26" s="20">
        <f>IF(U26="","",(O26-U26)/O26)</f>
        <v/>
      </c>
      <c r="X26" s="48">
        <f>IF(AND(R26="",U26=""),"",IF(OR(U26="", R26=""),"-",IF(0&lt;(R26-U26),"OK","NG")))</f>
        <v/>
      </c>
      <c r="Y26" s="24" t="n">
        <v>40000</v>
      </c>
      <c r="Z26" s="51" t="n"/>
      <c r="AA26" s="24">
        <f>IF(AD26="","",AD26*30)</f>
        <v/>
      </c>
      <c r="AB26" s="24">
        <f>IF(AA26="","",AA26-Y26)</f>
        <v/>
      </c>
      <c r="AC26" s="24">
        <f>IF(Z26="","",((Y26+5000+5000)/(1-Z26))/30)</f>
        <v/>
      </c>
      <c r="AD26" s="32" t="n"/>
      <c r="AE26" s="24">
        <f>IF(AD26="","",AD26-O26)</f>
        <v/>
      </c>
      <c r="AF26" s="24">
        <f>IF(AD26="","",R26-AD26)</f>
        <v/>
      </c>
      <c r="AG26" s="11">
        <f>IF(AD26="","",(O26-AD26)/O26)</f>
        <v/>
      </c>
      <c r="AH26" s="24" t="n">
        <v>22000</v>
      </c>
      <c r="AI26" s="24">
        <f>IF(AJ26="","",Q26*(1-AJ26))</f>
        <v/>
      </c>
      <c r="AJ26" s="51" t="n"/>
      <c r="AK26" s="49" t="n"/>
      <c r="AL26" s="28" t="n"/>
      <c r="AM26" s="33" t="inlineStr">
        <is>
          <t>2026-10-01</t>
        </is>
      </c>
      <c r="AN26" s="33" t="inlineStr">
        <is>
          <t>2026-09-30</t>
        </is>
      </c>
      <c r="AO26" s="22" t="n"/>
      <c r="AP26" s="30" t="n"/>
    </row>
    <row r="27" ht="35.1" customHeight="1" s="69">
      <c r="B27" s="48" t="n">
        <v>3155</v>
      </c>
      <c r="C27" s="48" t="inlineStr">
        <is>
          <t>名古屋</t>
        </is>
      </c>
      <c r="D27" s="19" t="inlineStr">
        <is>
          <t>アットイン大垣1</t>
        </is>
      </c>
      <c r="E27" s="48" t="inlineStr">
        <is>
          <t>1K</t>
        </is>
      </c>
      <c r="F27" s="48" t="n">
        <v>2</v>
      </c>
      <c r="G27" s="48" t="inlineStr">
        <is>
          <t>岐阜・各務原・大垣地区</t>
        </is>
      </c>
      <c r="H27" s="48" t="n">
        <v>22.08</v>
      </c>
      <c r="I27" s="20" t="n">
        <v>0.8</v>
      </c>
      <c r="J27" s="20" t="n">
        <v>0.95</v>
      </c>
      <c r="K27" s="20" t="n">
        <v>0.5</v>
      </c>
      <c r="L27" s="20" t="n">
        <v>0.5</v>
      </c>
      <c r="M27" s="20" t="n">
        <v>0.5</v>
      </c>
      <c r="N27" s="24" t="n">
        <v>4600</v>
      </c>
      <c r="O27" s="24" t="n">
        <v>3720</v>
      </c>
      <c r="P27" s="24" t="n">
        <v>880</v>
      </c>
      <c r="Q27" s="24" t="n">
        <v>44000</v>
      </c>
      <c r="R27" s="24" t="n">
        <v>3350</v>
      </c>
      <c r="S27" s="24">
        <f>IF(R27="","",(R27+P27)*30 -Y27)</f>
        <v/>
      </c>
      <c r="T27" s="20">
        <f>IF(R27="","",(O27-R27)/O27)</f>
        <v/>
      </c>
      <c r="U27" s="24" t="n">
        <v>2240</v>
      </c>
      <c r="V27" s="24">
        <f>IF(U27="","",(U27+P27)*30-Y27)</f>
        <v/>
      </c>
      <c r="W27" s="20">
        <f>IF(U27="","",(O27-U27)/O27)</f>
        <v/>
      </c>
      <c r="X27" s="48">
        <f>IF(AND(R27="",U27=""),"",IF(OR(U27="", R27=""),"-",IF(0&lt;(R27-U27),"OK","NG")))</f>
        <v/>
      </c>
      <c r="Y27" s="24" t="n">
        <v>35000</v>
      </c>
      <c r="Z27" s="51" t="n"/>
      <c r="AA27" s="24">
        <f>IF(AD27="","",AD27*30)</f>
        <v/>
      </c>
      <c r="AB27" s="24">
        <f>IF(AA27="","",AA27-Y27)</f>
        <v/>
      </c>
      <c r="AC27" s="24">
        <f>IF(Z27="","",((Y27+5000+5000)/(1-Z27))/30)</f>
        <v/>
      </c>
      <c r="AD27" s="32" t="n"/>
      <c r="AE27" s="24">
        <f>IF(AD27="","",AD27-O27)</f>
        <v/>
      </c>
      <c r="AF27" s="24">
        <f>IF(AD27="","",R27-AD27)</f>
        <v/>
      </c>
      <c r="AG27" s="11">
        <f>IF(AD27="","",(O27-AD27)/O27)</f>
        <v/>
      </c>
      <c r="AH27" s="24" t="n">
        <v>22000</v>
      </c>
      <c r="AI27" s="24">
        <f>IF(AJ27="","",Q27*(1-AJ27))</f>
        <v/>
      </c>
      <c r="AJ27" s="51" t="n"/>
      <c r="AK27" s="49" t="n"/>
      <c r="AL27" s="28" t="n"/>
      <c r="AM27" s="33" t="inlineStr">
        <is>
          <t>2026-09-01</t>
        </is>
      </c>
      <c r="AN27" s="33" t="inlineStr">
        <is>
          <t>2026-12-17</t>
        </is>
      </c>
      <c r="AO27" s="22" t="n"/>
      <c r="AP27" s="30" t="n"/>
    </row>
    <row r="28" ht="35.1" customHeight="1" s="69">
      <c r="B28" s="48" t="n">
        <v>3159</v>
      </c>
      <c r="C28" s="48" t="inlineStr">
        <is>
          <t>名古屋</t>
        </is>
      </c>
      <c r="D28" s="19" t="inlineStr">
        <is>
          <t>アットイン今池2（名古屋駅まで電車10分）</t>
        </is>
      </c>
      <c r="E28" s="48" t="inlineStr">
        <is>
          <t>1DK</t>
        </is>
      </c>
      <c r="F28" s="48" t="n">
        <v>12</v>
      </c>
      <c r="G28" s="48" t="inlineStr">
        <is>
          <t>千種区</t>
        </is>
      </c>
      <c r="H28" s="48" t="n">
        <v>28.656</v>
      </c>
      <c r="I28" s="20" t="n">
        <v>0.95</v>
      </c>
      <c r="J28" s="20" t="n">
        <v>0.79167</v>
      </c>
      <c r="K28" s="20" t="n">
        <v>0.75</v>
      </c>
      <c r="L28" s="20" t="n">
        <v>0.41667</v>
      </c>
      <c r="M28" s="20" t="n">
        <v>0.33333</v>
      </c>
      <c r="N28" s="24" t="n">
        <v>8600</v>
      </c>
      <c r="O28" s="24" t="n">
        <v>7720</v>
      </c>
      <c r="P28" s="24" t="n">
        <v>880</v>
      </c>
      <c r="Q28" s="24" t="n">
        <v>44000</v>
      </c>
      <c r="R28" s="24" t="n">
        <v>2710</v>
      </c>
      <c r="S28" s="24">
        <f>IF(R28="","",(R28+P28)*30 -Y28)</f>
        <v/>
      </c>
      <c r="T28" s="20">
        <f>IF(R28="","",(O28-R28)/O28)</f>
        <v/>
      </c>
      <c r="U28" s="24" t="n">
        <v>2320</v>
      </c>
      <c r="V28" s="24">
        <f>IF(U28="","",(U28+P28)*30-Y28)</f>
        <v/>
      </c>
      <c r="W28" s="20">
        <f>IF(U28="","",(O28-U28)/O28)</f>
        <v/>
      </c>
      <c r="X28" s="48">
        <f>IF(AND(R28="",U28=""),"",IF(OR(U28="", R28=""),"-",IF(0&lt;(R28-U28),"OK","NG")))</f>
        <v/>
      </c>
      <c r="Y28" s="24" t="n">
        <v>41500</v>
      </c>
      <c r="Z28" s="51" t="n"/>
      <c r="AA28" s="24">
        <f>IF(AD28="","",AD28*30)</f>
        <v/>
      </c>
      <c r="AB28" s="24">
        <f>IF(AA28="","",AA28-Y28)</f>
        <v/>
      </c>
      <c r="AC28" s="24">
        <f>IF(Z28="","",((Y28+5000+5000)/(1-Z28))/30)</f>
        <v/>
      </c>
      <c r="AD28" s="32" t="n"/>
      <c r="AE28" s="24">
        <f>IF(AD28="","",AD28-O28)</f>
        <v/>
      </c>
      <c r="AF28" s="24">
        <f>IF(AD28="","",R28-AD28)</f>
        <v/>
      </c>
      <c r="AG28" s="11">
        <f>IF(AD28="","",(O28-AD28)/O28)</f>
        <v/>
      </c>
      <c r="AH28" s="24" t="n">
        <v>22000</v>
      </c>
      <c r="AI28" s="24">
        <f>IF(AJ28="","",Q28*(1-AJ28))</f>
        <v/>
      </c>
      <c r="AJ28" s="51" t="n"/>
      <c r="AK28" s="49" t="n"/>
      <c r="AL28" s="28" t="n"/>
      <c r="AM28" s="33" t="inlineStr">
        <is>
          <t>2026-08-01</t>
        </is>
      </c>
      <c r="AN28" s="33" t="inlineStr">
        <is>
          <t>2027-05-31</t>
        </is>
      </c>
      <c r="AO28" s="22" t="n"/>
      <c r="AP28" s="30" t="n"/>
    </row>
    <row r="29" ht="35.1" customHeight="1" s="69">
      <c r="B29" s="48" t="n">
        <v>3162</v>
      </c>
      <c r="C29" s="48" t="inlineStr">
        <is>
          <t>名古屋</t>
        </is>
      </c>
      <c r="D29" s="19" t="inlineStr">
        <is>
          <t>アットイン豊田市駅5-1</t>
        </is>
      </c>
      <c r="E29" s="48" t="inlineStr">
        <is>
          <t>1K</t>
        </is>
      </c>
      <c r="F29" s="48" t="n">
        <v>1</v>
      </c>
      <c r="G29" s="48" t="inlineStr">
        <is>
          <t>豊田地区</t>
        </is>
      </c>
      <c r="H29" s="48" t="n">
        <v>30.78</v>
      </c>
      <c r="I29" s="20" t="n">
        <v>1</v>
      </c>
      <c r="J29" s="20" t="n">
        <v>1</v>
      </c>
      <c r="K29" s="20" t="n">
        <v>1</v>
      </c>
      <c r="L29" s="20" t="n">
        <v>1</v>
      </c>
      <c r="M29" s="20" t="n">
        <v>1</v>
      </c>
      <c r="N29" s="24" t="n">
        <v>9480</v>
      </c>
      <c r="O29" s="24" t="n">
        <v>8600</v>
      </c>
      <c r="P29" s="24" t="n">
        <v>880</v>
      </c>
      <c r="Q29" s="24" t="n">
        <v>44000</v>
      </c>
      <c r="R29" s="24" t="n">
        <v>2800</v>
      </c>
      <c r="S29" s="24">
        <f>IF(R29="","",(R29+P29)*30 -Y29)</f>
        <v/>
      </c>
      <c r="T29" s="20">
        <f>IF(R29="","",(O29-R29)/O29)</f>
        <v/>
      </c>
      <c r="U29" s="24" t="n">
        <v>2370</v>
      </c>
      <c r="V29" s="24">
        <f>IF(U29="","",(U29+P29)*30-Y29)</f>
        <v/>
      </c>
      <c r="W29" s="20">
        <f>IF(U29="","",(O29-U29)/O29)</f>
        <v/>
      </c>
      <c r="X29" s="48">
        <f>IF(AND(R29="",U29=""),"",IF(OR(U29="", R29=""),"-",IF(0&lt;(R29-U29),"OK","NG")))</f>
        <v/>
      </c>
      <c r="Y29" s="24" t="n">
        <v>46000</v>
      </c>
      <c r="Z29" s="51" t="n"/>
      <c r="AA29" s="24">
        <f>IF(AD29="","",AD29*30)</f>
        <v/>
      </c>
      <c r="AB29" s="24">
        <f>IF(AA29="","",AA29-Y29)</f>
        <v/>
      </c>
      <c r="AC29" s="24">
        <f>IF(Z29="","",((Y29+5000+5000)/(1-Z29))/30)</f>
        <v/>
      </c>
      <c r="AD29" s="32" t="n"/>
      <c r="AE29" s="24">
        <f>IF(AD29="","",AD29-O29)</f>
        <v/>
      </c>
      <c r="AF29" s="24">
        <f>IF(AD29="","",R29-AD29)</f>
        <v/>
      </c>
      <c r="AG29" s="11">
        <f>IF(AD29="","",(O29-AD29)/O29)</f>
        <v/>
      </c>
      <c r="AH29" s="24" t="n">
        <v>22000</v>
      </c>
      <c r="AI29" s="24">
        <f>IF(AJ29="","",Q29*(1-AJ29))</f>
        <v/>
      </c>
      <c r="AJ29" s="51" t="n"/>
      <c r="AK29" s="49" t="n"/>
      <c r="AL29" s="28" t="n"/>
      <c r="AM29" s="33" t="inlineStr">
        <is>
          <t>2027-09-02</t>
        </is>
      </c>
      <c r="AN29" s="33" t="inlineStr">
        <is>
          <t>2027-09-01</t>
        </is>
      </c>
      <c r="AO29" s="22" t="n"/>
      <c r="AP29" s="30" t="n"/>
    </row>
    <row r="30" ht="35.1" customHeight="1" s="69">
      <c r="B30" s="48" t="n">
        <v>3163</v>
      </c>
      <c r="C30" s="48" t="inlineStr">
        <is>
          <t>名古屋</t>
        </is>
      </c>
      <c r="D30" s="19" t="inlineStr">
        <is>
          <t>アットイン犬山4</t>
        </is>
      </c>
      <c r="E30" s="48" t="inlineStr">
        <is>
          <t>1K</t>
        </is>
      </c>
      <c r="F30" s="48" t="n">
        <v>1</v>
      </c>
      <c r="G30" s="48" t="inlineStr">
        <is>
          <t>小牧・犬山地区</t>
        </is>
      </c>
      <c r="H30" s="48" t="n">
        <v>23.31</v>
      </c>
      <c r="I30" s="20" t="n">
        <v>1</v>
      </c>
      <c r="J30" s="20" t="n">
        <v>1</v>
      </c>
      <c r="K30" s="20" t="n">
        <v>1</v>
      </c>
      <c r="L30" s="20" t="n">
        <v>0</v>
      </c>
      <c r="M30" s="20" t="n">
        <v>0</v>
      </c>
      <c r="N30" s="24" t="n">
        <v>4740</v>
      </c>
      <c r="O30" s="24" t="n">
        <v>3860</v>
      </c>
      <c r="P30" s="24" t="n">
        <v>880</v>
      </c>
      <c r="Q30" s="24" t="n">
        <v>44000</v>
      </c>
      <c r="R30" s="24" t="n">
        <v>3480</v>
      </c>
      <c r="S30" s="24">
        <f>IF(R30="","",(R30+P30)*30 -Y30)</f>
        <v/>
      </c>
      <c r="T30" s="20">
        <f>IF(R30="","",(O30-R30)/O30)</f>
        <v/>
      </c>
      <c r="U30" s="24" t="n">
        <v>2320</v>
      </c>
      <c r="V30" s="24">
        <f>IF(U30="","",(U30+P30)*30-Y30)</f>
        <v/>
      </c>
      <c r="W30" s="20">
        <f>IF(U30="","",(O30-U30)/O30)</f>
        <v/>
      </c>
      <c r="X30" s="48">
        <f>IF(AND(R30="",U30=""),"",IF(OR(U30="", R30=""),"-",IF(0&lt;(R30-U30),"OK","NG")))</f>
        <v/>
      </c>
      <c r="Y30" s="24" t="n">
        <v>37000</v>
      </c>
      <c r="Z30" s="51" t="n"/>
      <c r="AA30" s="24">
        <f>IF(AD30="","",AD30*30)</f>
        <v/>
      </c>
      <c r="AB30" s="24">
        <f>IF(AA30="","",AA30-Y30)</f>
        <v/>
      </c>
      <c r="AC30" s="24">
        <f>IF(Z30="","",((Y30+5000+5000)/(1-Z30))/30)</f>
        <v/>
      </c>
      <c r="AD30" s="32" t="n"/>
      <c r="AE30" s="24">
        <f>IF(AD30="","",AD30-O30)</f>
        <v/>
      </c>
      <c r="AF30" s="24">
        <f>IF(AD30="","",R30-AD30)</f>
        <v/>
      </c>
      <c r="AG30" s="11">
        <f>IF(AD30="","",(O30-AD30)/O30)</f>
        <v/>
      </c>
      <c r="AH30" s="24" t="n">
        <v>22000</v>
      </c>
      <c r="AI30" s="24">
        <f>IF(AJ30="","",Q30*(1-AJ30))</f>
        <v/>
      </c>
      <c r="AJ30" s="51" t="n"/>
      <c r="AK30" s="49" t="n"/>
      <c r="AL30" s="28" t="n"/>
      <c r="AM30" s="33" t="inlineStr">
        <is>
          <t>2026-10-01</t>
        </is>
      </c>
      <c r="AN30" s="33" t="inlineStr">
        <is>
          <t>2026-09-30</t>
        </is>
      </c>
      <c r="AO30" s="22" t="n"/>
      <c r="AP30" s="30" t="n"/>
    </row>
    <row r="31" ht="35.1" customHeight="1" s="69">
      <c r="B31" s="48" t="n">
        <v>3165</v>
      </c>
      <c r="C31" s="48" t="inlineStr">
        <is>
          <t>名古屋</t>
        </is>
      </c>
      <c r="D31" s="19" t="inlineStr">
        <is>
          <t>アットイン一宮1</t>
        </is>
      </c>
      <c r="E31" s="48" t="inlineStr">
        <is>
          <t>1K</t>
        </is>
      </c>
      <c r="F31" s="48" t="n">
        <v>2</v>
      </c>
      <c r="G31" s="48" t="inlineStr">
        <is>
          <t>一宮・稲沢地区</t>
        </is>
      </c>
      <c r="H31" s="48" t="n">
        <v>27</v>
      </c>
      <c r="I31" s="20" t="n">
        <v>1</v>
      </c>
      <c r="J31" s="20" t="n">
        <v>0.3</v>
      </c>
      <c r="K31" s="20" t="n">
        <v>1</v>
      </c>
      <c r="L31" s="20" t="n">
        <v>0</v>
      </c>
      <c r="M31" s="20" t="n">
        <v>0</v>
      </c>
      <c r="N31" s="24" t="n">
        <v>4740</v>
      </c>
      <c r="O31" s="24" t="n">
        <v>3860</v>
      </c>
      <c r="P31" s="24" t="n">
        <v>880</v>
      </c>
      <c r="Q31" s="24" t="n">
        <v>44000</v>
      </c>
      <c r="R31" s="24" t="n">
        <v>3480</v>
      </c>
      <c r="S31" s="24">
        <f>IF(R31="","",(R31+P31)*30 -Y31)</f>
        <v/>
      </c>
      <c r="T31" s="20">
        <f>IF(R31="","",(O31-R31)/O31)</f>
        <v/>
      </c>
      <c r="U31" s="24" t="n">
        <v>2320</v>
      </c>
      <c r="V31" s="24">
        <f>IF(U31="","",(U31+P31)*30-Y31)</f>
        <v/>
      </c>
      <c r="W31" s="20">
        <f>IF(U31="","",(O31-U31)/O31)</f>
        <v/>
      </c>
      <c r="X31" s="48">
        <f>IF(AND(R31="",U31=""),"",IF(OR(U31="", R31=""),"-",IF(0&lt;(R31-U31),"OK","NG")))</f>
        <v/>
      </c>
      <c r="Y31" s="24" t="n">
        <v>40000</v>
      </c>
      <c r="Z31" s="51" t="n"/>
      <c r="AA31" s="24">
        <f>IF(AD31="","",AD31*30)</f>
        <v/>
      </c>
      <c r="AB31" s="24">
        <f>IF(AA31="","",AA31-Y31)</f>
        <v/>
      </c>
      <c r="AC31" s="24">
        <f>IF(Z31="","",((Y31+5000+5000)/(1-Z31))/30)</f>
        <v/>
      </c>
      <c r="AD31" s="32" t="n"/>
      <c r="AE31" s="24">
        <f>IF(AD31="","",AD31-O31)</f>
        <v/>
      </c>
      <c r="AF31" s="24">
        <f>IF(AD31="","",R31-AD31)</f>
        <v/>
      </c>
      <c r="AG31" s="11">
        <f>IF(AD31="","",(O31-AD31)/O31)</f>
        <v/>
      </c>
      <c r="AH31" s="24" t="n">
        <v>22000</v>
      </c>
      <c r="AI31" s="24">
        <f>IF(AJ31="","",Q31*(1-AJ31))</f>
        <v/>
      </c>
      <c r="AJ31" s="51" t="n"/>
      <c r="AK31" s="49" t="n"/>
      <c r="AL31" s="28" t="n"/>
      <c r="AM31" s="33" t="inlineStr">
        <is>
          <t>2026-10-01</t>
        </is>
      </c>
      <c r="AN31" s="33" t="inlineStr">
        <is>
          <t>2026-09-30</t>
        </is>
      </c>
      <c r="AO31" s="22" t="n"/>
      <c r="AP31" s="30" t="n"/>
    </row>
    <row r="32" ht="35.1" customHeight="1" s="69">
      <c r="B32" s="48" t="n">
        <v>3172</v>
      </c>
      <c r="C32" s="48" t="inlineStr">
        <is>
          <t>名古屋</t>
        </is>
      </c>
      <c r="D32" s="19" t="inlineStr">
        <is>
          <t>アットイン藤ヶ丘1</t>
        </is>
      </c>
      <c r="E32" s="48" t="inlineStr">
        <is>
          <t>1K</t>
        </is>
      </c>
      <c r="F32" s="48" t="n">
        <v>3</v>
      </c>
      <c r="G32" s="48" t="inlineStr">
        <is>
          <t>名東区</t>
        </is>
      </c>
      <c r="H32" s="48" t="n">
        <v>22</v>
      </c>
      <c r="I32" s="20" t="n">
        <v>0.7</v>
      </c>
      <c r="J32" s="20" t="n">
        <v>0.83333</v>
      </c>
      <c r="K32" s="20" t="n">
        <v>0.8666700000000001</v>
      </c>
      <c r="L32" s="20" t="n">
        <v>0.03333</v>
      </c>
      <c r="M32" s="20" t="n">
        <v>0</v>
      </c>
      <c r="N32" s="24" t="n">
        <v>4940</v>
      </c>
      <c r="O32" s="24" t="n">
        <v>4060</v>
      </c>
      <c r="P32" s="24" t="n">
        <v>880</v>
      </c>
      <c r="Q32" s="24" t="n">
        <v>44000</v>
      </c>
      <c r="R32" s="24" t="n">
        <v>3460</v>
      </c>
      <c r="S32" s="24">
        <f>IF(R32="","",(R32+P32)*30 -Y32)</f>
        <v/>
      </c>
      <c r="T32" s="20">
        <f>IF(R32="","",(O32-R32)/O32)</f>
        <v/>
      </c>
      <c r="U32" s="24" t="n">
        <v>2240</v>
      </c>
      <c r="V32" s="24">
        <f>IF(U32="","",(U32+P32)*30-Y32)</f>
        <v/>
      </c>
      <c r="W32" s="20">
        <f>IF(U32="","",(O32-U32)/O32)</f>
        <v/>
      </c>
      <c r="X32" s="48">
        <f>IF(AND(R32="",U32=""),"",IF(OR(U32="", R32=""),"-",IF(0&lt;(R32-U32),"OK","NG")))</f>
        <v/>
      </c>
      <c r="Y32" s="24" t="n">
        <v>42000</v>
      </c>
      <c r="Z32" s="51" t="n"/>
      <c r="AA32" s="24">
        <f>IF(AD32="","",AD32*30)</f>
        <v/>
      </c>
      <c r="AB32" s="24">
        <f>IF(AA32="","",AA32-Y32)</f>
        <v/>
      </c>
      <c r="AC32" s="24">
        <f>IF(Z32="","",((Y32+5000+5000)/(1-Z32))/30)</f>
        <v/>
      </c>
      <c r="AD32" s="32" t="n"/>
      <c r="AE32" s="24">
        <f>IF(AD32="","",AD32-O32)</f>
        <v/>
      </c>
      <c r="AF32" s="24">
        <f>IF(AD32="","",R32-AD32)</f>
        <v/>
      </c>
      <c r="AG32" s="11">
        <f>IF(AD32="","",(O32-AD32)/O32)</f>
        <v/>
      </c>
      <c r="AH32" s="24" t="n">
        <v>22000</v>
      </c>
      <c r="AI32" s="24">
        <f>IF(AJ32="","",Q32*(1-AJ32))</f>
        <v/>
      </c>
      <c r="AJ32" s="51" t="n"/>
      <c r="AK32" s="49" t="n"/>
      <c r="AL32" s="28" t="n"/>
      <c r="AM32" s="33" t="inlineStr">
        <is>
          <t>2026-09-19</t>
        </is>
      </c>
      <c r="AN32" s="33" t="inlineStr">
        <is>
          <t>2026-10-04</t>
        </is>
      </c>
      <c r="AO32" s="22" t="n"/>
      <c r="AP32" s="30" t="n"/>
    </row>
    <row r="33" ht="35.1" customHeight="1" s="69">
      <c r="B33" s="48" t="n">
        <v>3174</v>
      </c>
      <c r="C33" s="48" t="inlineStr">
        <is>
          <t>名古屋</t>
        </is>
      </c>
      <c r="D33" s="19" t="inlineStr">
        <is>
          <t>アットイン原9</t>
        </is>
      </c>
      <c r="E33" s="48" t="inlineStr">
        <is>
          <t>1K</t>
        </is>
      </c>
      <c r="F33" s="48" t="n">
        <v>2</v>
      </c>
      <c r="G33" s="48" t="inlineStr">
        <is>
          <t>天白・八事周辺</t>
        </is>
      </c>
      <c r="H33" s="48" t="n">
        <v>24.9</v>
      </c>
      <c r="I33" s="20" t="n">
        <v>0.75</v>
      </c>
      <c r="J33" s="20" t="n">
        <v>0.5</v>
      </c>
      <c r="K33" s="20" t="n">
        <v>0.5</v>
      </c>
      <c r="L33" s="20" t="n">
        <v>0</v>
      </c>
      <c r="M33" s="20" t="n">
        <v>0</v>
      </c>
      <c r="N33" s="24" t="n">
        <v>4940</v>
      </c>
      <c r="O33" s="24" t="n">
        <v>4060</v>
      </c>
      <c r="P33" s="24" t="n">
        <v>880</v>
      </c>
      <c r="Q33" s="24" t="n">
        <v>44000</v>
      </c>
      <c r="R33" s="24" t="n">
        <v>3460</v>
      </c>
      <c r="S33" s="24">
        <f>IF(R33="","",(R33+P33)*30 -Y33)</f>
        <v/>
      </c>
      <c r="T33" s="20">
        <f>IF(R33="","",(O33-R33)/O33)</f>
        <v/>
      </c>
      <c r="U33" s="24" t="n">
        <v>2240</v>
      </c>
      <c r="V33" s="24">
        <f>IF(U33="","",(U33+P33)*30-Y33)</f>
        <v/>
      </c>
      <c r="W33" s="20">
        <f>IF(U33="","",(O33-U33)/O33)</f>
        <v/>
      </c>
      <c r="X33" s="48">
        <f>IF(AND(R33="",U33=""),"",IF(OR(U33="", R33=""),"-",IF(0&lt;(R33-U33),"OK","NG")))</f>
        <v/>
      </c>
      <c r="Y33" s="24" t="n">
        <v>48000</v>
      </c>
      <c r="Z33" s="51" t="n"/>
      <c r="AA33" s="24">
        <f>IF(AD33="","",AD33*30)</f>
        <v/>
      </c>
      <c r="AB33" s="24">
        <f>IF(AA33="","",AA33-Y33)</f>
        <v/>
      </c>
      <c r="AC33" s="24">
        <f>IF(Z33="","",((Y33+5000+5000)/(1-Z33))/30)</f>
        <v/>
      </c>
      <c r="AD33" s="32" t="n"/>
      <c r="AE33" s="24">
        <f>IF(AD33="","",AD33-O33)</f>
        <v/>
      </c>
      <c r="AF33" s="24">
        <f>IF(AD33="","",R33-AD33)</f>
        <v/>
      </c>
      <c r="AG33" s="11">
        <f>IF(AD33="","",(O33-AD33)/O33)</f>
        <v/>
      </c>
      <c r="AH33" s="24" t="n">
        <v>22000</v>
      </c>
      <c r="AI33" s="24">
        <f>IF(AJ33="","",Q33*(1-AJ33))</f>
        <v/>
      </c>
      <c r="AJ33" s="51" t="n"/>
      <c r="AK33" s="49" t="n"/>
      <c r="AL33" s="28" t="n"/>
      <c r="AM33" s="33" t="inlineStr">
        <is>
          <t>2026-10-01</t>
        </is>
      </c>
      <c r="AN33" s="33" t="inlineStr">
        <is>
          <t>2026-09-30</t>
        </is>
      </c>
      <c r="AO33" s="22" t="n"/>
      <c r="AP33" s="30" t="n"/>
    </row>
    <row r="34" ht="35.1" customHeight="1" s="69">
      <c r="B34" s="48" t="n">
        <v>3176</v>
      </c>
      <c r="C34" s="48" t="inlineStr">
        <is>
          <t>名古屋</t>
        </is>
      </c>
      <c r="D34" s="19" t="inlineStr">
        <is>
          <t>アットイン笠寺3</t>
        </is>
      </c>
      <c r="E34" s="48" t="inlineStr">
        <is>
          <t>1K</t>
        </is>
      </c>
      <c r="F34" s="48" t="n">
        <v>1</v>
      </c>
      <c r="G34" s="48" t="inlineStr">
        <is>
          <t>笠寺・堀田・新瑞橋周辺</t>
        </is>
      </c>
      <c r="H34" s="48" t="n">
        <v>26.63</v>
      </c>
      <c r="I34" s="20" t="n">
        <v>0.6</v>
      </c>
      <c r="J34" s="20" t="n">
        <v>1</v>
      </c>
      <c r="K34" s="20" t="n">
        <v>1</v>
      </c>
      <c r="L34" s="20" t="n">
        <v>0.8</v>
      </c>
      <c r="M34" s="20" t="n">
        <v>0</v>
      </c>
      <c r="N34" s="24" t="n">
        <v>9480</v>
      </c>
      <c r="O34" s="24" t="n">
        <v>8600</v>
      </c>
      <c r="P34" s="24" t="n">
        <v>880</v>
      </c>
      <c r="Q34" s="24" t="n">
        <v>44000</v>
      </c>
      <c r="R34" s="24" t="n">
        <v>2800</v>
      </c>
      <c r="S34" s="24">
        <f>IF(R34="","",(R34+P34)*30 -Y34)</f>
        <v/>
      </c>
      <c r="T34" s="20">
        <f>IF(R34="","",(O34-R34)/O34)</f>
        <v/>
      </c>
      <c r="U34" s="24" t="n">
        <v>2370</v>
      </c>
      <c r="V34" s="24">
        <f>IF(U34="","",(U34+P34)*30-Y34)</f>
        <v/>
      </c>
      <c r="W34" s="20">
        <f>IF(U34="","",(O34-U34)/O34)</f>
        <v/>
      </c>
      <c r="X34" s="48">
        <f>IF(AND(R34="",U34=""),"",IF(OR(U34="", R34=""),"-",IF(0&lt;(R34-U34),"OK","NG")))</f>
        <v/>
      </c>
      <c r="Y34" s="24" t="n">
        <v>50000</v>
      </c>
      <c r="Z34" s="51" t="n"/>
      <c r="AA34" s="24">
        <f>IF(AD34="","",AD34*30)</f>
        <v/>
      </c>
      <c r="AB34" s="24">
        <f>IF(AA34="","",AA34-Y34)</f>
        <v/>
      </c>
      <c r="AC34" s="24">
        <f>IF(Z34="","",((Y34+5000+5000)/(1-Z34))/30)</f>
        <v/>
      </c>
      <c r="AD34" s="32" t="n"/>
      <c r="AE34" s="24">
        <f>IF(AD34="","",AD34-O34)</f>
        <v/>
      </c>
      <c r="AF34" s="24">
        <f>IF(AD34="","",R34-AD34)</f>
        <v/>
      </c>
      <c r="AG34" s="11">
        <f>IF(AD34="","",(O34-AD34)/O34)</f>
        <v/>
      </c>
      <c r="AH34" s="24" t="n">
        <v>22000</v>
      </c>
      <c r="AI34" s="24">
        <f>IF(AJ34="","",Q34*(1-AJ34))</f>
        <v/>
      </c>
      <c r="AJ34" s="51" t="n"/>
      <c r="AK34" s="49" t="n"/>
      <c r="AL34" s="28" t="n"/>
      <c r="AM34" s="33" t="inlineStr">
        <is>
          <t>2026-10-26</t>
        </is>
      </c>
      <c r="AN34" s="33" t="inlineStr">
        <is>
          <t>2026-10-25</t>
        </is>
      </c>
      <c r="AO34" s="22" t="n"/>
      <c r="AP34" s="30" t="n"/>
    </row>
    <row r="35" ht="35.1" customHeight="1" s="69">
      <c r="B35" s="48" t="n">
        <v>3179</v>
      </c>
      <c r="C35" s="48" t="inlineStr">
        <is>
          <t>名古屋</t>
        </is>
      </c>
      <c r="D35" s="19" t="inlineStr">
        <is>
          <t>アットイン堀田2</t>
        </is>
      </c>
      <c r="E35" s="48" t="inlineStr">
        <is>
          <t>1K</t>
        </is>
      </c>
      <c r="F35" s="48" t="n">
        <v>3</v>
      </c>
      <c r="G35" s="48" t="inlineStr">
        <is>
          <t>笠寺・堀田・新瑞橋周辺</t>
        </is>
      </c>
      <c r="H35" s="48" t="n">
        <v>20.07</v>
      </c>
      <c r="I35" s="20" t="n">
        <v>0.8666700000000001</v>
      </c>
      <c r="J35" s="20" t="n">
        <v>0.96667</v>
      </c>
      <c r="K35" s="20" t="n">
        <v>1</v>
      </c>
      <c r="L35" s="20" t="n">
        <v>0.73333</v>
      </c>
      <c r="M35" s="20" t="n">
        <v>0.03333</v>
      </c>
      <c r="N35" s="24" t="n">
        <v>9480</v>
      </c>
      <c r="O35" s="24" t="n">
        <v>8600</v>
      </c>
      <c r="P35" s="24" t="n">
        <v>880</v>
      </c>
      <c r="Q35" s="24" t="n">
        <v>44000</v>
      </c>
      <c r="R35" s="24" t="n">
        <v>2800</v>
      </c>
      <c r="S35" s="24">
        <f>IF(R35="","",(R35+P35)*30 -Y35)</f>
        <v/>
      </c>
      <c r="T35" s="20">
        <f>IF(R35="","",(O35-R35)/O35)</f>
        <v/>
      </c>
      <c r="U35" s="24" t="n">
        <v>2370</v>
      </c>
      <c r="V35" s="24">
        <f>IF(U35="","",(U35+P35)*30-Y35)</f>
        <v/>
      </c>
      <c r="W35" s="20">
        <f>IF(U35="","",(O35-U35)/O35)</f>
        <v/>
      </c>
      <c r="X35" s="48">
        <f>IF(AND(R35="",U35=""),"",IF(OR(U35="", R35=""),"-",IF(0&lt;(R35-U35),"OK","NG")))</f>
        <v/>
      </c>
      <c r="Y35" s="24" t="n">
        <v>50500</v>
      </c>
      <c r="Z35" s="51" t="n"/>
      <c r="AA35" s="24">
        <f>IF(AD35="","",AD35*30)</f>
        <v/>
      </c>
      <c r="AB35" s="24">
        <f>IF(AA35="","",AA35-Y35)</f>
        <v/>
      </c>
      <c r="AC35" s="24">
        <f>IF(Z35="","",((Y35+5000+5000)/(1-Z35))/30)</f>
        <v/>
      </c>
      <c r="AD35" s="32" t="n"/>
      <c r="AE35" s="24">
        <f>IF(AD35="","",AD35-O35)</f>
        <v/>
      </c>
      <c r="AF35" s="24">
        <f>IF(AD35="","",R35-AD35)</f>
        <v/>
      </c>
      <c r="AG35" s="11">
        <f>IF(AD35="","",(O35-AD35)/O35)</f>
        <v/>
      </c>
      <c r="AH35" s="24" t="n">
        <v>22000</v>
      </c>
      <c r="AI35" s="24">
        <f>IF(AJ35="","",Q35*(1-AJ35))</f>
        <v/>
      </c>
      <c r="AJ35" s="51" t="n"/>
      <c r="AK35" s="49" t="n"/>
      <c r="AL35" s="28" t="n"/>
      <c r="AM35" s="33" t="inlineStr">
        <is>
          <t>2026-10-13</t>
        </is>
      </c>
      <c r="AN35" s="33" t="inlineStr">
        <is>
          <t>2026-11-03</t>
        </is>
      </c>
      <c r="AO35" s="22" t="n"/>
      <c r="AP35" s="30" t="n"/>
    </row>
    <row r="36" ht="35.1" customHeight="1" s="69">
      <c r="B36" s="48" t="n">
        <v>3182</v>
      </c>
      <c r="C36" s="48" t="inlineStr">
        <is>
          <t>名古屋</t>
        </is>
      </c>
      <c r="D36" s="19" t="inlineStr">
        <is>
          <t>アットイン四日市26</t>
        </is>
      </c>
      <c r="E36" s="48" t="inlineStr">
        <is>
          <t>1K</t>
        </is>
      </c>
      <c r="F36" s="48" t="n">
        <v>1</v>
      </c>
      <c r="G36" s="48" t="inlineStr">
        <is>
          <t>四日市・鈴鹿・津地区</t>
        </is>
      </c>
      <c r="H36" s="48" t="n">
        <v>27</v>
      </c>
      <c r="I36" s="20" t="n">
        <v>0</v>
      </c>
      <c r="J36" s="20" t="n">
        <v>0</v>
      </c>
      <c r="K36" s="20" t="n">
        <v>0</v>
      </c>
      <c r="L36" s="20" t="n">
        <v>0</v>
      </c>
      <c r="M36" s="20" t="n">
        <v>0</v>
      </c>
      <c r="N36" s="24" t="n">
        <v>5620</v>
      </c>
      <c r="O36" s="24" t="n">
        <v>4740</v>
      </c>
      <c r="P36" s="24" t="n">
        <v>880</v>
      </c>
      <c r="Q36" s="24" t="n">
        <v>44000</v>
      </c>
      <c r="R36" s="24" t="n"/>
      <c r="S36" s="24">
        <f>IF(R36="","",(R36+P36)*30 -Y36)</f>
        <v/>
      </c>
      <c r="T36" s="20">
        <f>IF(R36="","",(O36-R36)/O36)</f>
        <v/>
      </c>
      <c r="U36" s="24" t="n">
        <v>2610</v>
      </c>
      <c r="V36" s="24">
        <f>IF(U36="","",(U36+P36)*30-Y36)</f>
        <v/>
      </c>
      <c r="W36" s="20">
        <f>IF(U36="","",(O36-U36)/O36)</f>
        <v/>
      </c>
      <c r="X36" s="48">
        <f>IF(AND(R36="",U36=""),"",IF(OR(U36="", R36=""),"-",IF(0&lt;(R36-U36),"OK","NG")))</f>
        <v/>
      </c>
      <c r="Y36" s="24" t="n">
        <v>54000</v>
      </c>
      <c r="Z36" s="51" t="n"/>
      <c r="AA36" s="24">
        <f>IF(AD36="","",AD36*30)</f>
        <v/>
      </c>
      <c r="AB36" s="24">
        <f>IF(AA36="","",AA36-Y36)</f>
        <v/>
      </c>
      <c r="AC36" s="24">
        <f>IF(Z36="","",((Y36+5000+5000)/(1-Z36))/30)</f>
        <v/>
      </c>
      <c r="AD36" s="32" t="n"/>
      <c r="AE36" s="24">
        <f>IF(AD36="","",AD36-O36)</f>
        <v/>
      </c>
      <c r="AF36" s="24">
        <f>IF(AD36="","",R36-AD36)</f>
        <v/>
      </c>
      <c r="AG36" s="11">
        <f>IF(AD36="","",(O36-AD36)/O36)</f>
        <v/>
      </c>
      <c r="AH36" s="24" t="n"/>
      <c r="AI36" s="24">
        <f>IF(AJ36="","",Q36*(1-AJ36))</f>
        <v/>
      </c>
      <c r="AJ36" s="51" t="n"/>
      <c r="AK36" s="49" t="n"/>
      <c r="AL36" s="28" t="n"/>
      <c r="AM36" s="33" t="inlineStr">
        <is>
          <t>2026-08-01</t>
        </is>
      </c>
      <c r="AN36" s="33" t="inlineStr">
        <is>
          <t>2026-07-31</t>
        </is>
      </c>
      <c r="AO36" s="22" t="n"/>
      <c r="AP36" s="30" t="n"/>
    </row>
    <row r="37" ht="35.1" customHeight="1" s="69">
      <c r="B37" s="48" t="n">
        <v>3185</v>
      </c>
      <c r="C37" s="48" t="inlineStr">
        <is>
          <t>名古屋</t>
        </is>
      </c>
      <c r="D37" s="19" t="inlineStr">
        <is>
          <t>アットイン刈谷15</t>
        </is>
      </c>
      <c r="E37" s="48" t="inlineStr">
        <is>
          <t>1K</t>
        </is>
      </c>
      <c r="F37" s="48" t="n">
        <v>17</v>
      </c>
      <c r="G37" s="48" t="inlineStr">
        <is>
          <t>知立・刈谷・安城地区</t>
        </is>
      </c>
      <c r="H37" s="48" t="n">
        <v>23.06</v>
      </c>
      <c r="I37" s="20" t="n">
        <v>0.99412</v>
      </c>
      <c r="J37" s="20" t="n">
        <v>1</v>
      </c>
      <c r="K37" s="20" t="n">
        <v>1</v>
      </c>
      <c r="L37" s="20" t="n">
        <v>0.95294</v>
      </c>
      <c r="M37" s="20" t="n">
        <v>0.94118</v>
      </c>
      <c r="N37" s="24" t="n">
        <v>8600</v>
      </c>
      <c r="O37" s="24" t="n">
        <v>7720</v>
      </c>
      <c r="P37" s="24" t="n">
        <v>880</v>
      </c>
      <c r="Q37" s="24" t="n">
        <v>44000</v>
      </c>
      <c r="R37" s="24" t="n">
        <v>2710</v>
      </c>
      <c r="S37" s="24">
        <f>IF(R37="","",(R37+P37)*30 -Y37)</f>
        <v/>
      </c>
      <c r="T37" s="20">
        <f>IF(R37="","",(O37-R37)/O37)</f>
        <v/>
      </c>
      <c r="U37" s="24" t="n">
        <v>2320</v>
      </c>
      <c r="V37" s="24">
        <f>IF(U37="","",(U37+P37)*30-Y37)</f>
        <v/>
      </c>
      <c r="W37" s="20">
        <f>IF(U37="","",(O37-U37)/O37)</f>
        <v/>
      </c>
      <c r="X37" s="48">
        <f>IF(AND(R37="",U37=""),"",IF(OR(U37="", R37=""),"-",IF(0&lt;(R37-U37),"OK","NG")))</f>
        <v/>
      </c>
      <c r="Y37" s="24" t="n">
        <v>39000</v>
      </c>
      <c r="Z37" s="51" t="n"/>
      <c r="AA37" s="24">
        <f>IF(AD37="","",AD37*30)</f>
        <v/>
      </c>
      <c r="AB37" s="24">
        <f>IF(AA37="","",AA37-Y37)</f>
        <v/>
      </c>
      <c r="AC37" s="24">
        <f>IF(Z37="","",((Y37+5000+5000)/(1-Z37))/30)</f>
        <v/>
      </c>
      <c r="AD37" s="32" t="n"/>
      <c r="AE37" s="24">
        <f>IF(AD37="","",AD37-O37)</f>
        <v/>
      </c>
      <c r="AF37" s="24">
        <f>IF(AD37="","",R37-AD37)</f>
        <v/>
      </c>
      <c r="AG37" s="11">
        <f>IF(AD37="","",(O37-AD37)/O37)</f>
        <v/>
      </c>
      <c r="AH37" s="24" t="n">
        <v>22000</v>
      </c>
      <c r="AI37" s="24">
        <f>IF(AJ37="","",Q37*(1-AJ37))</f>
        <v/>
      </c>
      <c r="AJ37" s="51" t="n"/>
      <c r="AK37" s="49" t="n"/>
      <c r="AL37" s="28" t="n"/>
      <c r="AM37" s="33" t="inlineStr">
        <is>
          <t>2026-11-01</t>
        </is>
      </c>
      <c r="AN37" s="33" t="inlineStr">
        <is>
          <t>2028-03-31</t>
        </is>
      </c>
      <c r="AO37" s="22" t="n"/>
      <c r="AP37" s="30" t="n"/>
    </row>
    <row r="38" ht="35.1" customHeight="1" s="69">
      <c r="B38" s="48" t="n">
        <v>3194</v>
      </c>
      <c r="C38" s="48" t="inlineStr">
        <is>
          <t>名古屋</t>
        </is>
      </c>
      <c r="D38" s="19" t="inlineStr">
        <is>
          <t>アットイン上小田井3</t>
        </is>
      </c>
      <c r="E38" s="48" t="inlineStr">
        <is>
          <t>1K</t>
        </is>
      </c>
      <c r="F38" s="48" t="n">
        <v>1</v>
      </c>
      <c r="G38" s="48" t="inlineStr">
        <is>
          <t>西区</t>
        </is>
      </c>
      <c r="H38" s="48" t="n">
        <v>24.3</v>
      </c>
      <c r="I38" s="20" t="n">
        <v>1</v>
      </c>
      <c r="J38" s="20" t="n">
        <v>1</v>
      </c>
      <c r="K38" s="20" t="n">
        <v>1</v>
      </c>
      <c r="L38" s="20" t="n">
        <v>1</v>
      </c>
      <c r="M38" s="20" t="n">
        <v>1</v>
      </c>
      <c r="N38" s="24" t="n">
        <v>9680</v>
      </c>
      <c r="O38" s="24" t="n">
        <v>8800</v>
      </c>
      <c r="P38" s="24" t="n">
        <v>880</v>
      </c>
      <c r="Q38" s="24" t="n">
        <v>44000</v>
      </c>
      <c r="R38" s="24" t="n">
        <v>2860</v>
      </c>
      <c r="S38" s="24">
        <f>IF(R38="","",(R38+P38)*30 -Y38)</f>
        <v/>
      </c>
      <c r="T38" s="20">
        <f>IF(R38="","",(O38-R38)/O38)</f>
        <v/>
      </c>
      <c r="U38" s="24" t="n">
        <v>2420</v>
      </c>
      <c r="V38" s="24">
        <f>IF(U38="","",(U38+P38)*30-Y38)</f>
        <v/>
      </c>
      <c r="W38" s="20">
        <f>IF(U38="","",(O38-U38)/O38)</f>
        <v/>
      </c>
      <c r="X38" s="48">
        <f>IF(AND(R38="",U38=""),"",IF(OR(U38="", R38=""),"-",IF(0&lt;(R38-U38),"OK","NG")))</f>
        <v/>
      </c>
      <c r="Y38" s="24" t="n">
        <v>53000</v>
      </c>
      <c r="Z38" s="51" t="n"/>
      <c r="AA38" s="24">
        <f>IF(AD38="","",AD38*30)</f>
        <v/>
      </c>
      <c r="AB38" s="24">
        <f>IF(AA38="","",AA38-Y38)</f>
        <v/>
      </c>
      <c r="AC38" s="24">
        <f>IF(Z38="","",((Y38+5000+5000)/(1-Z38))/30)</f>
        <v/>
      </c>
      <c r="AD38" s="32" t="n"/>
      <c r="AE38" s="24">
        <f>IF(AD38="","",AD38-O38)</f>
        <v/>
      </c>
      <c r="AF38" s="24">
        <f>IF(AD38="","",R38-AD38)</f>
        <v/>
      </c>
      <c r="AG38" s="11">
        <f>IF(AD38="","",(O38-AD38)/O38)</f>
        <v/>
      </c>
      <c r="AH38" s="24" t="n">
        <v>44000</v>
      </c>
      <c r="AI38" s="24">
        <f>IF(AJ38="","",Q38*(1-AJ38))</f>
        <v/>
      </c>
      <c r="AJ38" s="51" t="n"/>
      <c r="AK38" s="49" t="n"/>
      <c r="AL38" s="28" t="n"/>
      <c r="AM38" s="33" t="inlineStr">
        <is>
          <t>2026-12-06</t>
        </is>
      </c>
      <c r="AN38" s="33" t="inlineStr">
        <is>
          <t>2026-12-05</t>
        </is>
      </c>
      <c r="AO38" s="22" t="n"/>
      <c r="AP38" s="30" t="n"/>
    </row>
    <row r="39" ht="35.1" customHeight="1" s="69">
      <c r="B39" s="48" t="n">
        <v>3195</v>
      </c>
      <c r="C39" s="48" t="inlineStr">
        <is>
          <t>名古屋</t>
        </is>
      </c>
      <c r="D39" s="19" t="inlineStr">
        <is>
          <t>アットイン今池5</t>
        </is>
      </c>
      <c r="E39" s="48" t="inlineStr">
        <is>
          <t>1K</t>
        </is>
      </c>
      <c r="F39" s="48" t="n">
        <v>1</v>
      </c>
      <c r="G39" s="48" t="inlineStr">
        <is>
          <t>千種区</t>
        </is>
      </c>
      <c r="H39" s="48" t="n">
        <v>21.91</v>
      </c>
      <c r="I39" s="20" t="n">
        <v>1</v>
      </c>
      <c r="J39" s="20" t="n">
        <v>1</v>
      </c>
      <c r="K39" s="20" t="n">
        <v>1</v>
      </c>
      <c r="L39" s="20" t="n">
        <v>1</v>
      </c>
      <c r="M39" s="20" t="n">
        <v>1</v>
      </c>
      <c r="N39" s="24" t="n">
        <v>9680</v>
      </c>
      <c r="O39" s="24" t="n">
        <v>8800</v>
      </c>
      <c r="P39" s="24" t="n">
        <v>880</v>
      </c>
      <c r="Q39" s="24" t="n">
        <v>44000</v>
      </c>
      <c r="R39" s="24" t="n">
        <v>2860</v>
      </c>
      <c r="S39" s="24">
        <f>IF(R39="","",(R39+P39)*30 -Y39)</f>
        <v/>
      </c>
      <c r="T39" s="20">
        <f>IF(R39="","",(O39-R39)/O39)</f>
        <v/>
      </c>
      <c r="U39" s="24" t="n">
        <v>2420</v>
      </c>
      <c r="V39" s="24">
        <f>IF(U39="","",(U39+P39)*30-Y39)</f>
        <v/>
      </c>
      <c r="W39" s="20">
        <f>IF(U39="","",(O39-U39)/O39)</f>
        <v/>
      </c>
      <c r="X39" s="48">
        <f>IF(AND(R39="",U39=""),"",IF(OR(U39="", R39=""),"-",IF(0&lt;(R39-U39),"OK","NG")))</f>
        <v/>
      </c>
      <c r="Y39" s="24" t="n">
        <v>50000</v>
      </c>
      <c r="Z39" s="51" t="n"/>
      <c r="AA39" s="24">
        <f>IF(AD39="","",AD39*30)</f>
        <v/>
      </c>
      <c r="AB39" s="24">
        <f>IF(AA39="","",AA39-Y39)</f>
        <v/>
      </c>
      <c r="AC39" s="24">
        <f>IF(Z39="","",((Y39+5000+5000)/(1-Z39))/30)</f>
        <v/>
      </c>
      <c r="AD39" s="32" t="n"/>
      <c r="AE39" s="24">
        <f>IF(AD39="","",AD39-O39)</f>
        <v/>
      </c>
      <c r="AF39" s="24">
        <f>IF(AD39="","",R39-AD39)</f>
        <v/>
      </c>
      <c r="AG39" s="11">
        <f>IF(AD39="","",(O39-AD39)/O39)</f>
        <v/>
      </c>
      <c r="AH39" s="24" t="n">
        <v>22000</v>
      </c>
      <c r="AI39" s="24">
        <f>IF(AJ39="","",Q39*(1-AJ39))</f>
        <v/>
      </c>
      <c r="AJ39" s="51" t="n"/>
      <c r="AK39" s="49" t="n"/>
      <c r="AL39" s="28" t="n"/>
      <c r="AM39" s="33" t="inlineStr">
        <is>
          <t>2027-06-01</t>
        </is>
      </c>
      <c r="AN39" s="33" t="inlineStr">
        <is>
          <t>2027-05-31</t>
        </is>
      </c>
      <c r="AO39" s="22" t="n"/>
      <c r="AP39" s="30" t="n"/>
    </row>
    <row r="40" ht="35.1" customHeight="1" s="69">
      <c r="B40" s="48" t="n">
        <v>3199</v>
      </c>
      <c r="C40" s="48" t="inlineStr">
        <is>
          <t>名古屋</t>
        </is>
      </c>
      <c r="D40" s="19" t="inlineStr">
        <is>
          <t>アットイン犬山5</t>
        </is>
      </c>
      <c r="E40" s="48" t="inlineStr">
        <is>
          <t>1K</t>
        </is>
      </c>
      <c r="F40" s="48" t="n">
        <v>1</v>
      </c>
      <c r="G40" s="48" t="inlineStr">
        <is>
          <t>小牧・犬山地区</t>
        </is>
      </c>
      <c r="H40" s="48" t="n">
        <v>22.68</v>
      </c>
      <c r="I40" s="20" t="n">
        <v>0</v>
      </c>
      <c r="J40" s="20" t="n">
        <v>0</v>
      </c>
      <c r="K40" s="20" t="n">
        <v>0</v>
      </c>
      <c r="L40" s="20" t="n">
        <v>0</v>
      </c>
      <c r="M40" s="20" t="n">
        <v>0</v>
      </c>
      <c r="N40" s="24" t="n">
        <v>5280</v>
      </c>
      <c r="O40" s="24" t="n">
        <v>4400</v>
      </c>
      <c r="P40" s="24" t="n">
        <v>880</v>
      </c>
      <c r="Q40" s="24" t="n">
        <v>44000</v>
      </c>
      <c r="R40" s="24" t="n">
        <v>3740</v>
      </c>
      <c r="S40" s="24">
        <f>IF(R40="","",(R40+P40)*30 -Y40)</f>
        <v/>
      </c>
      <c r="T40" s="20">
        <f>IF(R40="","",(O40-R40)/O40)</f>
        <v/>
      </c>
      <c r="U40" s="24" t="n">
        <v>2420</v>
      </c>
      <c r="V40" s="24">
        <f>IF(U40="","",(U40+P40)*30-Y40)</f>
        <v/>
      </c>
      <c r="W40" s="20">
        <f>IF(U40="","",(O40-U40)/O40)</f>
        <v/>
      </c>
      <c r="X40" s="48">
        <f>IF(AND(R40="",U40=""),"",IF(OR(U40="", R40=""),"-",IF(0&lt;(R40-U40),"OK","NG")))</f>
        <v/>
      </c>
      <c r="Y40" s="24" t="n">
        <v>42000</v>
      </c>
      <c r="Z40" s="51" t="n"/>
      <c r="AA40" s="24">
        <f>IF(AD40="","",AD40*30)</f>
        <v/>
      </c>
      <c r="AB40" s="24">
        <f>IF(AA40="","",AA40-Y40)</f>
        <v/>
      </c>
      <c r="AC40" s="24">
        <f>IF(Z40="","",((Y40+5000+5000)/(1-Z40))/30)</f>
        <v/>
      </c>
      <c r="AD40" s="32" t="n"/>
      <c r="AE40" s="24">
        <f>IF(AD40="","",AD40-O40)</f>
        <v/>
      </c>
      <c r="AF40" s="24">
        <f>IF(AD40="","",R40-AD40)</f>
        <v/>
      </c>
      <c r="AG40" s="11">
        <f>IF(AD40="","",(O40-AD40)/O40)</f>
        <v/>
      </c>
      <c r="AH40" s="24" t="n">
        <v>22000</v>
      </c>
      <c r="AI40" s="24">
        <f>IF(AJ40="","",Q40*(1-AJ40))</f>
        <v/>
      </c>
      <c r="AJ40" s="51" t="n"/>
      <c r="AK40" s="49" t="n"/>
      <c r="AL40" s="28" t="n"/>
      <c r="AM40" s="33" t="inlineStr">
        <is>
          <t>2026-08-01</t>
        </is>
      </c>
      <c r="AN40" s="33" t="inlineStr">
        <is>
          <t>2026-07-31</t>
        </is>
      </c>
      <c r="AO40" s="22" t="n"/>
      <c r="AP40" s="30" t="n"/>
    </row>
    <row r="41" ht="35.1" customHeight="1" s="69">
      <c r="B41" s="48" t="n">
        <v>3200</v>
      </c>
      <c r="C41" s="48" t="inlineStr">
        <is>
          <t>名古屋</t>
        </is>
      </c>
      <c r="D41" s="19" t="inlineStr">
        <is>
          <t>アットイン春日井8</t>
        </is>
      </c>
      <c r="E41" s="48" t="inlineStr">
        <is>
          <t>1K</t>
        </is>
      </c>
      <c r="F41" s="48" t="n">
        <v>1</v>
      </c>
      <c r="G41" s="48" t="inlineStr">
        <is>
          <t>春日井地区</t>
        </is>
      </c>
      <c r="H41" s="48" t="n">
        <v>23.76</v>
      </c>
      <c r="I41" s="20" t="n">
        <v>1</v>
      </c>
      <c r="J41" s="20" t="n">
        <v>0.9</v>
      </c>
      <c r="K41" s="20" t="n">
        <v>1</v>
      </c>
      <c r="L41" s="20" t="n">
        <v>0</v>
      </c>
      <c r="M41" s="20" t="n">
        <v>0</v>
      </c>
      <c r="N41" s="24" t="n">
        <v>5080</v>
      </c>
      <c r="O41" s="24" t="n">
        <v>4200</v>
      </c>
      <c r="P41" s="24" t="n">
        <v>880</v>
      </c>
      <c r="Q41" s="24" t="n">
        <v>44000</v>
      </c>
      <c r="R41" s="24" t="n">
        <v>3570</v>
      </c>
      <c r="S41" s="24">
        <f>IF(R41="","",(R41+P41)*30 -Y41)</f>
        <v/>
      </c>
      <c r="T41" s="20">
        <f>IF(R41="","",(O41-R41)/O41)</f>
        <v/>
      </c>
      <c r="U41" s="24" t="n">
        <v>2310</v>
      </c>
      <c r="V41" s="24">
        <f>IF(U41="","",(U41+P41)*30-Y41)</f>
        <v/>
      </c>
      <c r="W41" s="20">
        <f>IF(U41="","",(O41-U41)/O41)</f>
        <v/>
      </c>
      <c r="X41" s="48">
        <f>IF(AND(R41="",U41=""),"",IF(OR(U41="", R41=""),"-",IF(0&lt;(R41-U41),"OK","NG")))</f>
        <v/>
      </c>
      <c r="Y41" s="24" t="n">
        <v>49500</v>
      </c>
      <c r="Z41" s="51" t="n"/>
      <c r="AA41" s="24">
        <f>IF(AD41="","",AD41*30)</f>
        <v/>
      </c>
      <c r="AB41" s="24">
        <f>IF(AA41="","",AA41-Y41)</f>
        <v/>
      </c>
      <c r="AC41" s="24">
        <f>IF(Z41="","",((Y41+5000+5000)/(1-Z41))/30)</f>
        <v/>
      </c>
      <c r="AD41" s="32" t="n"/>
      <c r="AE41" s="24">
        <f>IF(AD41="","",AD41-O41)</f>
        <v/>
      </c>
      <c r="AF41" s="24">
        <f>IF(AD41="","",R41-AD41)</f>
        <v/>
      </c>
      <c r="AG41" s="11">
        <f>IF(AD41="","",(O41-AD41)/O41)</f>
        <v/>
      </c>
      <c r="AH41" s="24" t="n">
        <v>22000</v>
      </c>
      <c r="AI41" s="24">
        <f>IF(AJ41="","",Q41*(1-AJ41))</f>
        <v/>
      </c>
      <c r="AJ41" s="51" t="n"/>
      <c r="AK41" s="49" t="n"/>
      <c r="AL41" s="28" t="n"/>
      <c r="AM41" s="33" t="inlineStr">
        <is>
          <t>2026-10-01</t>
        </is>
      </c>
      <c r="AN41" s="33" t="inlineStr">
        <is>
          <t>2026-09-30</t>
        </is>
      </c>
      <c r="AO41" s="22" t="n"/>
      <c r="AP41" s="30" t="n"/>
    </row>
    <row r="42" ht="35.1" customHeight="1" s="69">
      <c r="B42" s="48" t="n">
        <v>3201</v>
      </c>
      <c r="C42" s="48" t="inlineStr">
        <is>
          <t>名古屋</t>
        </is>
      </c>
      <c r="D42" s="19" t="inlineStr">
        <is>
          <t>アットイン一宮7</t>
        </is>
      </c>
      <c r="E42" s="48" t="inlineStr">
        <is>
          <t>1K</t>
        </is>
      </c>
      <c r="F42" s="48" t="n">
        <v>1</v>
      </c>
      <c r="G42" s="48" t="inlineStr">
        <is>
          <t>一宮・稲沢地区</t>
        </is>
      </c>
      <c r="H42" s="48" t="n">
        <v>23.63</v>
      </c>
      <c r="I42" s="20" t="n">
        <v>0.1</v>
      </c>
      <c r="J42" s="20" t="n">
        <v>0.8</v>
      </c>
      <c r="K42" s="20" t="n">
        <v>1</v>
      </c>
      <c r="L42" s="20" t="n">
        <v>1</v>
      </c>
      <c r="M42" s="20" t="n">
        <v>0</v>
      </c>
      <c r="N42" s="24" t="n">
        <v>5280</v>
      </c>
      <c r="O42" s="24" t="n">
        <v>4400</v>
      </c>
      <c r="P42" s="24" t="n">
        <v>880</v>
      </c>
      <c r="Q42" s="24" t="n">
        <v>44000</v>
      </c>
      <c r="R42" s="24" t="n">
        <v>3740</v>
      </c>
      <c r="S42" s="24">
        <f>IF(R42="","",(R42+P42)*30 -Y42)</f>
        <v/>
      </c>
      <c r="T42" s="20">
        <f>IF(R42="","",(O42-R42)/O42)</f>
        <v/>
      </c>
      <c r="U42" s="24" t="n">
        <v>2420</v>
      </c>
      <c r="V42" s="24">
        <f>IF(U42="","",(U42+P42)*30-Y42)</f>
        <v/>
      </c>
      <c r="W42" s="20">
        <f>IF(U42="","",(O42-U42)/O42)</f>
        <v/>
      </c>
      <c r="X42" s="48">
        <f>IF(AND(R42="",U42=""),"",IF(OR(U42="", R42=""),"-",IF(0&lt;(R42-U42),"OK","NG")))</f>
        <v/>
      </c>
      <c r="Y42" s="24" t="n">
        <v>53000</v>
      </c>
      <c r="Z42" s="51" t="n"/>
      <c r="AA42" s="24">
        <f>IF(AD42="","",AD42*30)</f>
        <v/>
      </c>
      <c r="AB42" s="24">
        <f>IF(AA42="","",AA42-Y42)</f>
        <v/>
      </c>
      <c r="AC42" s="24">
        <f>IF(Z42="","",((Y42+5000+5000)/(1-Z42))/30)</f>
        <v/>
      </c>
      <c r="AD42" s="32" t="n"/>
      <c r="AE42" s="24">
        <f>IF(AD42="","",AD42-O42)</f>
        <v/>
      </c>
      <c r="AF42" s="24">
        <f>IF(AD42="","",R42-AD42)</f>
        <v/>
      </c>
      <c r="AG42" s="11">
        <f>IF(AD42="","",(O42-AD42)/O42)</f>
        <v/>
      </c>
      <c r="AH42" s="24" t="n">
        <v>22000</v>
      </c>
      <c r="AI42" s="24">
        <f>IF(AJ42="","",Q42*(1-AJ42))</f>
        <v/>
      </c>
      <c r="AJ42" s="51" t="n"/>
      <c r="AK42" s="49" t="n"/>
      <c r="AL42" s="28" t="n"/>
      <c r="AM42" s="33" t="inlineStr">
        <is>
          <t>2026-10-31</t>
        </is>
      </c>
      <c r="AN42" s="33" t="inlineStr">
        <is>
          <t>2026-10-30</t>
        </is>
      </c>
      <c r="AO42" s="22" t="n"/>
      <c r="AP42" s="30" t="n"/>
    </row>
    <row r="43" ht="35.1" customHeight="1" s="69">
      <c r="B43" s="48" t="n">
        <v>3202</v>
      </c>
      <c r="C43" s="48" t="inlineStr">
        <is>
          <t>名古屋</t>
        </is>
      </c>
      <c r="D43" s="19" t="inlineStr">
        <is>
          <t>アットイン東海市4（名古屋駅まで電車29分）</t>
        </is>
      </c>
      <c r="E43" s="48" t="inlineStr">
        <is>
          <t>1K</t>
        </is>
      </c>
      <c r="F43" s="48" t="n">
        <v>4</v>
      </c>
      <c r="G43" s="48" t="inlineStr">
        <is>
          <t>常滑・半田・知多地区</t>
        </is>
      </c>
      <c r="H43" s="48" t="n">
        <v>29.29</v>
      </c>
      <c r="I43" s="20" t="n">
        <v>0.75</v>
      </c>
      <c r="J43" s="20" t="n">
        <v>1</v>
      </c>
      <c r="K43" s="20" t="n">
        <v>1</v>
      </c>
      <c r="L43" s="20" t="n">
        <v>0.75</v>
      </c>
      <c r="M43" s="20" t="n">
        <v>0</v>
      </c>
      <c r="N43" s="24" t="n">
        <v>11040</v>
      </c>
      <c r="O43" s="24" t="n">
        <v>10160</v>
      </c>
      <c r="P43" s="24" t="n">
        <v>880</v>
      </c>
      <c r="Q43" s="24" t="n">
        <v>44000</v>
      </c>
      <c r="R43" s="24" t="n">
        <v>4220</v>
      </c>
      <c r="S43" s="24">
        <f>IF(R43="","",(R43+P43)*30 -Y43)</f>
        <v/>
      </c>
      <c r="T43" s="20">
        <f>IF(R43="","",(O43-R43)/O43)</f>
        <v/>
      </c>
      <c r="U43" s="24" t="n">
        <v>3780</v>
      </c>
      <c r="V43" s="24">
        <f>IF(U43="","",(U43+P43)*30-Y43)</f>
        <v/>
      </c>
      <c r="W43" s="20">
        <f>IF(U43="","",(O43-U43)/O43)</f>
        <v/>
      </c>
      <c r="X43" s="48">
        <f>IF(AND(R43="",U43=""),"",IF(OR(U43="", R43=""),"-",IF(0&lt;(R43-U43),"OK","NG")))</f>
        <v/>
      </c>
      <c r="Y43" s="24" t="n">
        <v>53000</v>
      </c>
      <c r="Z43" s="51" t="n"/>
      <c r="AA43" s="24">
        <f>IF(AD43="","",AD43*30)</f>
        <v/>
      </c>
      <c r="AB43" s="24">
        <f>IF(AA43="","",AA43-Y43)</f>
        <v/>
      </c>
      <c r="AC43" s="24">
        <f>IF(Z43="","",((Y43+5000+5000)/(1-Z43))/30)</f>
        <v/>
      </c>
      <c r="AD43" s="32" t="n"/>
      <c r="AE43" s="24">
        <f>IF(AD43="","",AD43-O43)</f>
        <v/>
      </c>
      <c r="AF43" s="24">
        <f>IF(AD43="","",R43-AD43)</f>
        <v/>
      </c>
      <c r="AG43" s="11">
        <f>IF(AD43="","",(O43-AD43)/O43)</f>
        <v/>
      </c>
      <c r="AH43" s="24" t="n">
        <v>22000</v>
      </c>
      <c r="AI43" s="24">
        <f>IF(AJ43="","",Q43*(1-AJ43))</f>
        <v/>
      </c>
      <c r="AJ43" s="51" t="n"/>
      <c r="AK43" s="49" t="n"/>
      <c r="AL43" s="28" t="n"/>
      <c r="AM43" s="33" t="inlineStr">
        <is>
          <t>2026-10-01</t>
        </is>
      </c>
      <c r="AN43" s="33" t="inlineStr">
        <is>
          <t>2026-10-31</t>
        </is>
      </c>
      <c r="AO43" s="22" t="n"/>
      <c r="AP43" s="30" t="n"/>
    </row>
    <row r="44" ht="35.1" customHeight="1" s="69">
      <c r="B44" s="48" t="n">
        <v>3203</v>
      </c>
      <c r="C44" s="48" t="inlineStr">
        <is>
          <t>名古屋</t>
        </is>
      </c>
      <c r="D44" s="19" t="inlineStr">
        <is>
          <t>アットイン東海市6（名古屋駅まで電車29分）</t>
        </is>
      </c>
      <c r="E44" s="48" t="inlineStr">
        <is>
          <t>1R</t>
        </is>
      </c>
      <c r="F44" s="48" t="n">
        <v>6</v>
      </c>
      <c r="G44" s="48" t="inlineStr">
        <is>
          <t>常滑・半田・知多地区</t>
        </is>
      </c>
      <c r="H44" s="48" t="n">
        <v>30.33</v>
      </c>
      <c r="I44" s="20" t="n">
        <v>0.93333</v>
      </c>
      <c r="J44" s="20" t="n">
        <v>0.85</v>
      </c>
      <c r="K44" s="20" t="n">
        <v>0.83333</v>
      </c>
      <c r="L44" s="20" t="n">
        <v>0.46667</v>
      </c>
      <c r="M44" s="20" t="n">
        <v>0</v>
      </c>
      <c r="N44" s="24" t="n">
        <v>11040</v>
      </c>
      <c r="O44" s="24" t="n">
        <v>10160</v>
      </c>
      <c r="P44" s="24" t="n">
        <v>880</v>
      </c>
      <c r="Q44" s="24" t="n">
        <v>44000</v>
      </c>
      <c r="R44" s="24" t="n">
        <v>4220</v>
      </c>
      <c r="S44" s="24">
        <f>IF(R44="","",(R44+P44)*30 -Y44)</f>
        <v/>
      </c>
      <c r="T44" s="20">
        <f>IF(R44="","",(O44-R44)/O44)</f>
        <v/>
      </c>
      <c r="U44" s="24" t="n">
        <v>3780</v>
      </c>
      <c r="V44" s="24">
        <f>IF(U44="","",(U44+P44)*30-Y44)</f>
        <v/>
      </c>
      <c r="W44" s="20">
        <f>IF(U44="","",(O44-U44)/O44)</f>
        <v/>
      </c>
      <c r="X44" s="48">
        <f>IF(AND(R44="",U44=""),"",IF(OR(U44="", R44=""),"-",IF(0&lt;(R44-U44),"OK","NG")))</f>
        <v/>
      </c>
      <c r="Y44" s="24" t="n">
        <v>49000</v>
      </c>
      <c r="Z44" s="51" t="n"/>
      <c r="AA44" s="24">
        <f>IF(AD44="","",AD44*30)</f>
        <v/>
      </c>
      <c r="AB44" s="24">
        <f>IF(AA44="","",AA44-Y44)</f>
        <v/>
      </c>
      <c r="AC44" s="24">
        <f>IF(Z44="","",((Y44+5000+5000)/(1-Z44))/30)</f>
        <v/>
      </c>
      <c r="AD44" s="32" t="n"/>
      <c r="AE44" s="24">
        <f>IF(AD44="","",AD44-O44)</f>
        <v/>
      </c>
      <c r="AF44" s="24">
        <f>IF(AD44="","",R44-AD44)</f>
        <v/>
      </c>
      <c r="AG44" s="11">
        <f>IF(AD44="","",(O44-AD44)/O44)</f>
        <v/>
      </c>
      <c r="AH44" s="24" t="n">
        <v>22000</v>
      </c>
      <c r="AI44" s="24">
        <f>IF(AJ44="","",Q44*(1-AJ44))</f>
        <v/>
      </c>
      <c r="AJ44" s="51" t="n"/>
      <c r="AK44" s="49" t="n"/>
      <c r="AL44" s="28" t="n"/>
      <c r="AM44" s="33" t="inlineStr">
        <is>
          <t>2026-10-15</t>
        </is>
      </c>
      <c r="AN44" s="33" t="inlineStr">
        <is>
          <t>2026-10-15</t>
        </is>
      </c>
      <c r="AO44" s="22" t="n"/>
      <c r="AP44" s="30" t="n"/>
    </row>
    <row r="45" ht="35.1" customHeight="1" s="69">
      <c r="B45" s="48" t="n">
        <v>3205</v>
      </c>
      <c r="C45" s="48" t="inlineStr">
        <is>
          <t>名古屋</t>
        </is>
      </c>
      <c r="D45" s="19" t="inlineStr">
        <is>
          <t>アットイン岐阜3（名古屋駅まで電車29分）</t>
        </is>
      </c>
      <c r="E45" s="48" t="inlineStr">
        <is>
          <t>1K</t>
        </is>
      </c>
      <c r="F45" s="48" t="n">
        <v>3</v>
      </c>
      <c r="G45" s="48" t="inlineStr">
        <is>
          <t>岐阜・各務原・大垣地区</t>
        </is>
      </c>
      <c r="H45" s="48" t="n">
        <v>27.7</v>
      </c>
      <c r="I45" s="20" t="n">
        <v>1</v>
      </c>
      <c r="J45" s="20" t="n">
        <v>1</v>
      </c>
      <c r="K45" s="20" t="n">
        <v>0.7</v>
      </c>
      <c r="L45" s="20" t="n">
        <v>0.33333</v>
      </c>
      <c r="M45" s="20" t="n">
        <v>0.33333</v>
      </c>
      <c r="N45" s="24" t="n">
        <v>5180</v>
      </c>
      <c r="O45" s="24" t="n">
        <v>4300</v>
      </c>
      <c r="P45" s="24" t="n">
        <v>880</v>
      </c>
      <c r="Q45" s="24" t="n">
        <v>44000</v>
      </c>
      <c r="R45" s="24" t="n">
        <v>3660</v>
      </c>
      <c r="S45" s="24">
        <f>IF(R45="","",(R45+P45)*30 -Y45)</f>
        <v/>
      </c>
      <c r="T45" s="20">
        <f>IF(R45="","",(O45-R45)/O45)</f>
        <v/>
      </c>
      <c r="U45" s="24" t="n">
        <v>2370</v>
      </c>
      <c r="V45" s="24">
        <f>IF(U45="","",(U45+P45)*30-Y45)</f>
        <v/>
      </c>
      <c r="W45" s="20">
        <f>IF(U45="","",(O45-U45)/O45)</f>
        <v/>
      </c>
      <c r="X45" s="48">
        <f>IF(AND(R45="",U45=""),"",IF(OR(U45="", R45=""),"-",IF(0&lt;(R45-U45),"OK","NG")))</f>
        <v/>
      </c>
      <c r="Y45" s="24" t="n">
        <v>50000</v>
      </c>
      <c r="Z45" s="51" t="n"/>
      <c r="AA45" s="24">
        <f>IF(AD45="","",AD45*30)</f>
        <v/>
      </c>
      <c r="AB45" s="24">
        <f>IF(AA45="","",AA45-Y45)</f>
        <v/>
      </c>
      <c r="AC45" s="24">
        <f>IF(Z45="","",((Y45+5000+5000)/(1-Z45))/30)</f>
        <v/>
      </c>
      <c r="AD45" s="32" t="n"/>
      <c r="AE45" s="24">
        <f>IF(AD45="","",AD45-O45)</f>
        <v/>
      </c>
      <c r="AF45" s="24">
        <f>IF(AD45="","",R45-AD45)</f>
        <v/>
      </c>
      <c r="AG45" s="11">
        <f>IF(AD45="","",(O45-AD45)/O45)</f>
        <v/>
      </c>
      <c r="AH45" s="24" t="n">
        <v>22000</v>
      </c>
      <c r="AI45" s="24">
        <f>IF(AJ45="","",Q45*(1-AJ45))</f>
        <v/>
      </c>
      <c r="AJ45" s="51" t="n"/>
      <c r="AK45" s="49" t="n"/>
      <c r="AL45" s="28" t="n"/>
      <c r="AM45" s="33" t="inlineStr">
        <is>
          <t>2026-09-05</t>
        </is>
      </c>
      <c r="AN45" s="33" t="inlineStr">
        <is>
          <t>2027-06-30</t>
        </is>
      </c>
      <c r="AO45" s="22" t="n"/>
      <c r="AP45" s="30" t="n"/>
    </row>
    <row r="46" ht="35.1" customHeight="1" s="69">
      <c r="B46" s="48" t="n">
        <v>3206</v>
      </c>
      <c r="C46" s="48" t="inlineStr">
        <is>
          <t>名古屋</t>
        </is>
      </c>
      <c r="D46" s="19" t="inlineStr">
        <is>
          <t>アットイン東岡崎1</t>
        </is>
      </c>
      <c r="E46" s="48" t="inlineStr">
        <is>
          <t>1K</t>
        </is>
      </c>
      <c r="F46" s="48" t="n">
        <v>49</v>
      </c>
      <c r="G46" s="48" t="inlineStr">
        <is>
          <t>岡崎・豊橋地区</t>
        </is>
      </c>
      <c r="H46" s="48" t="n">
        <v>24.89</v>
      </c>
      <c r="I46" s="20" t="n">
        <v>0.75306</v>
      </c>
      <c r="J46" s="20" t="n">
        <v>0.99388</v>
      </c>
      <c r="K46" s="20" t="n">
        <v>0.98367</v>
      </c>
      <c r="L46" s="20" t="n">
        <v>0.77551</v>
      </c>
      <c r="M46" s="20" t="n">
        <v>0.26531</v>
      </c>
      <c r="N46" s="24" t="n">
        <v>10640</v>
      </c>
      <c r="O46" s="24" t="n">
        <v>9760</v>
      </c>
      <c r="P46" s="24" t="n">
        <v>880</v>
      </c>
      <c r="Q46" s="24" t="n">
        <v>44000</v>
      </c>
      <c r="R46" s="24" t="n">
        <v>3180</v>
      </c>
      <c r="S46" s="24">
        <f>IF(R46="","",(R46+P46)*30 -Y46)</f>
        <v/>
      </c>
      <c r="T46" s="20">
        <f>IF(R46="","",(O46-R46)/O46)</f>
        <v/>
      </c>
      <c r="U46" s="24" t="n">
        <v>2690</v>
      </c>
      <c r="V46" s="24">
        <f>IF(U46="","",(U46+P46)*30-Y46)</f>
        <v/>
      </c>
      <c r="W46" s="20">
        <f>IF(U46="","",(O46-U46)/O46)</f>
        <v/>
      </c>
      <c r="X46" s="48">
        <f>IF(AND(R46="",U46=""),"",IF(OR(U46="", R46=""),"-",IF(0&lt;(R46-U46),"OK","NG")))</f>
        <v/>
      </c>
      <c r="Y46" s="24" t="n">
        <v>0</v>
      </c>
      <c r="Z46" s="51" t="n"/>
      <c r="AA46" s="24">
        <f>IF(AD46="","",AD46*30)</f>
        <v/>
      </c>
      <c r="AB46" s="24">
        <f>IF(AA46="","",AA46-Y46)</f>
        <v/>
      </c>
      <c r="AC46" s="24">
        <f>IF(Z46="","",((Y46+5000+5000)/(1-Z46))/30)</f>
        <v/>
      </c>
      <c r="AD46" s="32" t="n"/>
      <c r="AE46" s="24">
        <f>IF(AD46="","",AD46-O46)</f>
        <v/>
      </c>
      <c r="AF46" s="24">
        <f>IF(AD46="","",R46-AD46)</f>
        <v/>
      </c>
      <c r="AG46" s="11">
        <f>IF(AD46="","",(O46-AD46)/O46)</f>
        <v/>
      </c>
      <c r="AH46" s="24" t="n">
        <v>22000</v>
      </c>
      <c r="AI46" s="24">
        <f>IF(AJ46="","",Q46*(1-AJ46))</f>
        <v/>
      </c>
      <c r="AJ46" s="51" t="n"/>
      <c r="AK46" s="49" t="n"/>
      <c r="AL46" s="28" t="n"/>
      <c r="AM46" s="33" t="inlineStr">
        <is>
          <t>2026-09-11</t>
        </is>
      </c>
      <c r="AN46" s="33" t="inlineStr">
        <is>
          <t>2028-01-07</t>
        </is>
      </c>
      <c r="AO46" s="22" t="n"/>
      <c r="AP46" s="30" t="n"/>
    </row>
    <row r="47" ht="35.1" customHeight="1" s="69">
      <c r="B47" s="48" t="n">
        <v>3209</v>
      </c>
      <c r="C47" s="48" t="inlineStr">
        <is>
          <t>名古屋</t>
        </is>
      </c>
      <c r="D47" s="19" t="inlineStr">
        <is>
          <t>アットイン名古屋駅11</t>
        </is>
      </c>
      <c r="E47" s="48" t="inlineStr">
        <is>
          <t>1K</t>
        </is>
      </c>
      <c r="F47" s="48" t="n">
        <v>1</v>
      </c>
      <c r="G47" s="48" t="inlineStr">
        <is>
          <t>名駅周辺</t>
        </is>
      </c>
      <c r="H47" s="48" t="n">
        <v>22.83</v>
      </c>
      <c r="I47" s="20" t="n">
        <v>0.9</v>
      </c>
      <c r="J47" s="20" t="n">
        <v>1</v>
      </c>
      <c r="K47" s="20" t="n">
        <v>1</v>
      </c>
      <c r="L47" s="20" t="n">
        <v>0</v>
      </c>
      <c r="M47" s="20" t="n">
        <v>0</v>
      </c>
      <c r="N47" s="24" t="n">
        <v>9480</v>
      </c>
      <c r="O47" s="24" t="n">
        <v>8600</v>
      </c>
      <c r="P47" s="24" t="n">
        <v>880</v>
      </c>
      <c r="Q47" s="24" t="n">
        <v>44000</v>
      </c>
      <c r="R47" s="24" t="n">
        <v>2800</v>
      </c>
      <c r="S47" s="24">
        <f>IF(R47="","",(R47+P47)*30 -Y47)</f>
        <v/>
      </c>
      <c r="T47" s="20">
        <f>IF(R47="","",(O47-R47)/O47)</f>
        <v/>
      </c>
      <c r="U47" s="24" t="n">
        <v>2370</v>
      </c>
      <c r="V47" s="24">
        <f>IF(U47="","",(U47+P47)*30-Y47)</f>
        <v/>
      </c>
      <c r="W47" s="20">
        <f>IF(U47="","",(O47-U47)/O47)</f>
        <v/>
      </c>
      <c r="X47" s="48">
        <f>IF(AND(R47="",U47=""),"",IF(OR(U47="", R47=""),"-",IF(0&lt;(R47-U47),"OK","NG")))</f>
        <v/>
      </c>
      <c r="Y47" s="24" t="n">
        <v>48000</v>
      </c>
      <c r="Z47" s="51" t="n"/>
      <c r="AA47" s="24">
        <f>IF(AD47="","",AD47*30)</f>
        <v/>
      </c>
      <c r="AB47" s="24">
        <f>IF(AA47="","",AA47-Y47)</f>
        <v/>
      </c>
      <c r="AC47" s="24">
        <f>IF(Z47="","",((Y47+5000+5000)/(1-Z47))/30)</f>
        <v/>
      </c>
      <c r="AD47" s="32" t="n"/>
      <c r="AE47" s="24">
        <f>IF(AD47="","",AD47-O47)</f>
        <v/>
      </c>
      <c r="AF47" s="24">
        <f>IF(AD47="","",R47-AD47)</f>
        <v/>
      </c>
      <c r="AG47" s="11">
        <f>IF(AD47="","",(O47-AD47)/O47)</f>
        <v/>
      </c>
      <c r="AH47" s="24" t="n">
        <v>22000</v>
      </c>
      <c r="AI47" s="24">
        <f>IF(AJ47="","",Q47*(1-AJ47))</f>
        <v/>
      </c>
      <c r="AJ47" s="51" t="n"/>
      <c r="AK47" s="49" t="n"/>
      <c r="AL47" s="28" t="n"/>
      <c r="AM47" s="33" t="inlineStr">
        <is>
          <t>2026-10-01</t>
        </is>
      </c>
      <c r="AN47" s="33" t="inlineStr">
        <is>
          <t>2026-09-30</t>
        </is>
      </c>
      <c r="AO47" s="22" t="n"/>
      <c r="AP47" s="30" t="n"/>
    </row>
    <row r="48" ht="35.1" customHeight="1" s="69">
      <c r="B48" s="48" t="n">
        <v>3212</v>
      </c>
      <c r="C48" s="48" t="inlineStr">
        <is>
          <t>名古屋</t>
        </is>
      </c>
      <c r="D48" s="19" t="inlineStr">
        <is>
          <t>アットイン名古屋駅18-1</t>
        </is>
      </c>
      <c r="E48" s="48" t="inlineStr">
        <is>
          <t>1K</t>
        </is>
      </c>
      <c r="F48" s="48" t="n">
        <v>1</v>
      </c>
      <c r="G48" s="48" t="inlineStr">
        <is>
          <t>名駅周辺</t>
        </is>
      </c>
      <c r="H48" s="48" t="n">
        <v>24.3</v>
      </c>
      <c r="I48" s="20" t="n">
        <v>0.6</v>
      </c>
      <c r="J48" s="20" t="n">
        <v>1</v>
      </c>
      <c r="K48" s="20" t="n">
        <v>1</v>
      </c>
      <c r="L48" s="20" t="n">
        <v>0</v>
      </c>
      <c r="M48" s="20" t="n">
        <v>0</v>
      </c>
      <c r="N48" s="24" t="n">
        <v>9680</v>
      </c>
      <c r="O48" s="24" t="n">
        <v>8800</v>
      </c>
      <c r="P48" s="24" t="n">
        <v>880</v>
      </c>
      <c r="Q48" s="24" t="n">
        <v>44000</v>
      </c>
      <c r="R48" s="24" t="n">
        <v>2860</v>
      </c>
      <c r="S48" s="24">
        <f>IF(R48="","",(R48+P48)*30 -Y48)</f>
        <v/>
      </c>
      <c r="T48" s="20">
        <f>IF(R48="","",(O48-R48)/O48)</f>
        <v/>
      </c>
      <c r="U48" s="24" t="n">
        <v>2420</v>
      </c>
      <c r="V48" s="24">
        <f>IF(U48="","",(U48+P48)*30-Y48)</f>
        <v/>
      </c>
      <c r="W48" s="20">
        <f>IF(U48="","",(O48-U48)/O48)</f>
        <v/>
      </c>
      <c r="X48" s="48">
        <f>IF(AND(R48="",U48=""),"",IF(OR(U48="", R48=""),"-",IF(0&lt;(R48-U48),"OK","NG")))</f>
        <v/>
      </c>
      <c r="Y48" s="24" t="n">
        <v>53000</v>
      </c>
      <c r="Z48" s="51" t="n"/>
      <c r="AA48" s="24">
        <f>IF(AD48="","",AD48*30)</f>
        <v/>
      </c>
      <c r="AB48" s="24">
        <f>IF(AA48="","",AA48-Y48)</f>
        <v/>
      </c>
      <c r="AC48" s="24">
        <f>IF(Z48="","",((Y48+5000+5000)/(1-Z48))/30)</f>
        <v/>
      </c>
      <c r="AD48" s="32" t="n"/>
      <c r="AE48" s="24">
        <f>IF(AD48="","",AD48-O48)</f>
        <v/>
      </c>
      <c r="AF48" s="24">
        <f>IF(AD48="","",R48-AD48)</f>
        <v/>
      </c>
      <c r="AG48" s="11">
        <f>IF(AD48="","",(O48-AD48)/O48)</f>
        <v/>
      </c>
      <c r="AH48" s="24" t="n">
        <v>22000</v>
      </c>
      <c r="AI48" s="24">
        <f>IF(AJ48="","",Q48*(1-AJ48))</f>
        <v/>
      </c>
      <c r="AJ48" s="51" t="n"/>
      <c r="AK48" s="49" t="n"/>
      <c r="AL48" s="28" t="n"/>
      <c r="AM48" s="33" t="inlineStr">
        <is>
          <t>2026-10-01</t>
        </is>
      </c>
      <c r="AN48" s="33" t="inlineStr">
        <is>
          <t>2026-10-28</t>
        </is>
      </c>
      <c r="AO48" s="22" t="n"/>
      <c r="AP48" s="30" t="n"/>
    </row>
    <row r="49" ht="35.1" customHeight="1" s="69">
      <c r="B49" s="48" t="n">
        <v>3215</v>
      </c>
      <c r="C49" s="48" t="inlineStr">
        <is>
          <t>名古屋</t>
        </is>
      </c>
      <c r="D49" s="19" t="inlineStr">
        <is>
          <t>アットイン栄南1-1</t>
        </is>
      </c>
      <c r="E49" s="48" t="inlineStr">
        <is>
          <t>1R</t>
        </is>
      </c>
      <c r="F49" s="48" t="n">
        <v>23</v>
      </c>
      <c r="G49" s="48" t="inlineStr">
        <is>
          <t>栄周辺</t>
        </is>
      </c>
      <c r="H49" s="48" t="n">
        <v>20.16</v>
      </c>
      <c r="I49" s="20" t="n">
        <v>0.8956499999999999</v>
      </c>
      <c r="J49" s="20" t="n">
        <v>0.85217</v>
      </c>
      <c r="K49" s="20" t="n">
        <v>0.92174</v>
      </c>
      <c r="L49" s="20" t="n">
        <v>0.65652</v>
      </c>
      <c r="M49" s="20" t="n">
        <v>0.09130000000000001</v>
      </c>
      <c r="N49" s="24" t="n">
        <v>9480</v>
      </c>
      <c r="O49" s="24" t="n">
        <v>8600</v>
      </c>
      <c r="P49" s="24" t="n">
        <v>880</v>
      </c>
      <c r="Q49" s="24" t="n">
        <v>44000</v>
      </c>
      <c r="R49" s="24" t="n">
        <v>2800</v>
      </c>
      <c r="S49" s="24">
        <f>IF(R49="","",(R49+P49)*30 -Y49)</f>
        <v/>
      </c>
      <c r="T49" s="20">
        <f>IF(R49="","",(O49-R49)/O49)</f>
        <v/>
      </c>
      <c r="U49" s="24" t="n">
        <v>2370</v>
      </c>
      <c r="V49" s="24">
        <f>IF(U49="","",(U49+P49)*30-Y49)</f>
        <v/>
      </c>
      <c r="W49" s="20">
        <f>IF(U49="","",(O49-U49)/O49)</f>
        <v/>
      </c>
      <c r="X49" s="48">
        <f>IF(AND(R49="",U49=""),"",IF(OR(U49="", R49=""),"-",IF(0&lt;(R49-U49),"OK","NG")))</f>
        <v/>
      </c>
      <c r="Y49" s="24" t="n">
        <v>0</v>
      </c>
      <c r="Z49" s="51" t="n"/>
      <c r="AA49" s="24">
        <f>IF(AD49="","",AD49*30)</f>
        <v/>
      </c>
      <c r="AB49" s="24">
        <f>IF(AA49="","",AA49-Y49)</f>
        <v/>
      </c>
      <c r="AC49" s="24">
        <f>IF(Z49="","",((Y49+5000+5000)/(1-Z49))/30)</f>
        <v/>
      </c>
      <c r="AD49" s="32" t="n"/>
      <c r="AE49" s="24">
        <f>IF(AD49="","",AD49-O49)</f>
        <v/>
      </c>
      <c r="AF49" s="24">
        <f>IF(AD49="","",R49-AD49)</f>
        <v/>
      </c>
      <c r="AG49" s="11">
        <f>IF(AD49="","",(O49-AD49)/O49)</f>
        <v/>
      </c>
      <c r="AH49" s="24" t="n">
        <v>22000</v>
      </c>
      <c r="AI49" s="24">
        <f>IF(AJ49="","",Q49*(1-AJ49))</f>
        <v/>
      </c>
      <c r="AJ49" s="51" t="n"/>
      <c r="AK49" s="49" t="n"/>
      <c r="AL49" s="28" t="n"/>
      <c r="AM49" s="33" t="inlineStr">
        <is>
          <t>2026-09-18</t>
        </is>
      </c>
      <c r="AN49" s="33" t="inlineStr">
        <is>
          <t>2027-03-31</t>
        </is>
      </c>
      <c r="AO49" s="22" t="n"/>
      <c r="AP49" s="30" t="n"/>
    </row>
    <row r="50" ht="35.1" customHeight="1" s="69">
      <c r="B50" s="48" t="n">
        <v>3225</v>
      </c>
      <c r="C50" s="48" t="inlineStr">
        <is>
          <t>名古屋</t>
        </is>
      </c>
      <c r="D50" s="19" t="inlineStr">
        <is>
          <t>アットイン鶴舞7</t>
        </is>
      </c>
      <c r="E50" s="48" t="inlineStr">
        <is>
          <t>1K</t>
        </is>
      </c>
      <c r="F50" s="48" t="n">
        <v>2</v>
      </c>
      <c r="G50" s="48" t="inlineStr">
        <is>
          <t>鶴舞・御器所・桜山周辺</t>
        </is>
      </c>
      <c r="H50" s="48" t="n">
        <v>24</v>
      </c>
      <c r="I50" s="20" t="n">
        <v>1</v>
      </c>
      <c r="J50" s="20" t="n">
        <v>0.75</v>
      </c>
      <c r="K50" s="20" t="n">
        <v>0.7</v>
      </c>
      <c r="L50" s="20" t="n">
        <v>0</v>
      </c>
      <c r="M50" s="20" t="n">
        <v>0</v>
      </c>
      <c r="N50" s="24" t="n">
        <v>9680</v>
      </c>
      <c r="O50" s="24" t="n">
        <v>8800</v>
      </c>
      <c r="P50" s="24" t="n">
        <v>880</v>
      </c>
      <c r="Q50" s="24" t="n">
        <v>44000</v>
      </c>
      <c r="R50" s="24" t="n">
        <v>2860</v>
      </c>
      <c r="S50" s="24">
        <f>IF(R50="","",(R50+P50)*30 -Y50)</f>
        <v/>
      </c>
      <c r="T50" s="20">
        <f>IF(R50="","",(O50-R50)/O50)</f>
        <v/>
      </c>
      <c r="U50" s="24" t="n">
        <v>2420</v>
      </c>
      <c r="V50" s="24">
        <f>IF(U50="","",(U50+P50)*30-Y50)</f>
        <v/>
      </c>
      <c r="W50" s="20">
        <f>IF(U50="","",(O50-U50)/O50)</f>
        <v/>
      </c>
      <c r="X50" s="48">
        <f>IF(AND(R50="",U50=""),"",IF(OR(U50="", R50=""),"-",IF(0&lt;(R50-U50),"OK","NG")))</f>
        <v/>
      </c>
      <c r="Y50" s="24" t="n">
        <v>53000</v>
      </c>
      <c r="Z50" s="51" t="n"/>
      <c r="AA50" s="24">
        <f>IF(AD50="","",AD50*30)</f>
        <v/>
      </c>
      <c r="AB50" s="24">
        <f>IF(AA50="","",AA50-Y50)</f>
        <v/>
      </c>
      <c r="AC50" s="24">
        <f>IF(Z50="","",((Y50+5000+5000)/(1-Z50))/30)</f>
        <v/>
      </c>
      <c r="AD50" s="32" t="n"/>
      <c r="AE50" s="24">
        <f>IF(AD50="","",AD50-O50)</f>
        <v/>
      </c>
      <c r="AF50" s="24">
        <f>IF(AD50="","",R50-AD50)</f>
        <v/>
      </c>
      <c r="AG50" s="11">
        <f>IF(AD50="","",(O50-AD50)/O50)</f>
        <v/>
      </c>
      <c r="AH50" s="24" t="n">
        <v>22000</v>
      </c>
      <c r="AI50" s="24">
        <f>IF(AJ50="","",Q50*(1-AJ50))</f>
        <v/>
      </c>
      <c r="AJ50" s="51" t="n"/>
      <c r="AK50" s="49" t="n"/>
      <c r="AL50" s="28" t="n"/>
      <c r="AM50" s="33" t="inlineStr">
        <is>
          <t>2026-09-13</t>
        </is>
      </c>
      <c r="AN50" s="33" t="inlineStr">
        <is>
          <t>2026-09-30</t>
        </is>
      </c>
      <c r="AO50" s="22" t="n"/>
      <c r="AP50" s="30" t="n"/>
    </row>
    <row r="51" ht="35.1" customHeight="1" s="69">
      <c r="B51" s="48" t="n">
        <v>3228</v>
      </c>
      <c r="C51" s="48" t="inlineStr">
        <is>
          <t>名古屋</t>
        </is>
      </c>
      <c r="D51" s="19" t="inlineStr">
        <is>
          <t>アットイン犬山1</t>
        </is>
      </c>
      <c r="E51" s="48" t="inlineStr">
        <is>
          <t>1K</t>
        </is>
      </c>
      <c r="F51" s="48" t="n">
        <v>1</v>
      </c>
      <c r="G51" s="48" t="inlineStr">
        <is>
          <t>小牧・犬山地区</t>
        </is>
      </c>
      <c r="H51" s="48" t="n">
        <v>33.6</v>
      </c>
      <c r="I51" s="20" t="n">
        <v>1</v>
      </c>
      <c r="J51" s="20" t="n">
        <v>1</v>
      </c>
      <c r="K51" s="20" t="n">
        <v>1</v>
      </c>
      <c r="L51" s="20" t="n">
        <v>0</v>
      </c>
      <c r="M51" s="20" t="n">
        <v>0</v>
      </c>
      <c r="N51" s="24" t="n">
        <v>5760</v>
      </c>
      <c r="O51" s="24" t="n">
        <v>4880</v>
      </c>
      <c r="P51" s="24" t="n">
        <v>880</v>
      </c>
      <c r="Q51" s="24" t="n">
        <v>44000</v>
      </c>
      <c r="R51" s="24" t="n">
        <v>4150</v>
      </c>
      <c r="S51" s="24">
        <f>IF(R51="","",(R51+P51)*30 -Y51)</f>
        <v/>
      </c>
      <c r="T51" s="20">
        <f>IF(R51="","",(O51-R51)/O51)</f>
        <v/>
      </c>
      <c r="U51" s="24" t="n">
        <v>2690</v>
      </c>
      <c r="V51" s="24">
        <f>IF(U51="","",(U51+P51)*30-Y51)</f>
        <v/>
      </c>
      <c r="W51" s="20">
        <f>IF(U51="","",(O51-U51)/O51)</f>
        <v/>
      </c>
      <c r="X51" s="48">
        <f>IF(AND(R51="",U51=""),"",IF(OR(U51="", R51=""),"-",IF(0&lt;(R51-U51),"OK","NG")))</f>
        <v/>
      </c>
      <c r="Y51" s="24" t="n">
        <v>55000</v>
      </c>
      <c r="Z51" s="51" t="n"/>
      <c r="AA51" s="24">
        <f>IF(AD51="","",AD51*30)</f>
        <v/>
      </c>
      <c r="AB51" s="24">
        <f>IF(AA51="","",AA51-Y51)</f>
        <v/>
      </c>
      <c r="AC51" s="24">
        <f>IF(Z51="","",((Y51+5000+5000)/(1-Z51))/30)</f>
        <v/>
      </c>
      <c r="AD51" s="32" t="n"/>
      <c r="AE51" s="24">
        <f>IF(AD51="","",AD51-O51)</f>
        <v/>
      </c>
      <c r="AF51" s="24">
        <f>IF(AD51="","",R51-AD51)</f>
        <v/>
      </c>
      <c r="AG51" s="11">
        <f>IF(AD51="","",(O51-AD51)/O51)</f>
        <v/>
      </c>
      <c r="AH51" s="24" t="n">
        <v>22000</v>
      </c>
      <c r="AI51" s="24">
        <f>IF(AJ51="","",Q51*(1-AJ51))</f>
        <v/>
      </c>
      <c r="AJ51" s="51" t="n"/>
      <c r="AK51" s="49" t="n"/>
      <c r="AL51" s="28" t="n"/>
      <c r="AM51" s="33" t="inlineStr">
        <is>
          <t>2026-10-01</t>
        </is>
      </c>
      <c r="AN51" s="33" t="inlineStr">
        <is>
          <t>2026-09-30</t>
        </is>
      </c>
      <c r="AO51" s="22" t="n"/>
      <c r="AP51" s="30" t="n"/>
    </row>
    <row r="52" ht="35.1" customHeight="1" s="69">
      <c r="B52" s="48" t="n">
        <v>3229</v>
      </c>
      <c r="C52" s="48" t="inlineStr">
        <is>
          <t>名古屋</t>
        </is>
      </c>
      <c r="D52" s="19" t="inlineStr">
        <is>
          <t>アットイン春日井7</t>
        </is>
      </c>
      <c r="E52" s="48" t="inlineStr">
        <is>
          <t>1DK</t>
        </is>
      </c>
      <c r="F52" s="48" t="n">
        <v>1</v>
      </c>
      <c r="G52" s="48" t="inlineStr">
        <is>
          <t>春日井地区</t>
        </is>
      </c>
      <c r="H52" s="48" t="n">
        <v>29.98</v>
      </c>
      <c r="I52" s="20" t="n">
        <v>0.9</v>
      </c>
      <c r="J52" s="20" t="n">
        <v>1</v>
      </c>
      <c r="K52" s="20" t="n">
        <v>1</v>
      </c>
      <c r="L52" s="20" t="n">
        <v>0.2</v>
      </c>
      <c r="M52" s="20" t="n">
        <v>0</v>
      </c>
      <c r="N52" s="24" t="n">
        <v>5180</v>
      </c>
      <c r="O52" s="24" t="n">
        <v>4300</v>
      </c>
      <c r="P52" s="24" t="n">
        <v>880</v>
      </c>
      <c r="Q52" s="24" t="n">
        <v>44000</v>
      </c>
      <c r="R52" s="24" t="n">
        <v>3660</v>
      </c>
      <c r="S52" s="24">
        <f>IF(R52="","",(R52+P52)*30 -Y52)</f>
        <v/>
      </c>
      <c r="T52" s="20">
        <f>IF(R52="","",(O52-R52)/O52)</f>
        <v/>
      </c>
      <c r="U52" s="24" t="n">
        <v>2370</v>
      </c>
      <c r="V52" s="24">
        <f>IF(U52="","",(U52+P52)*30-Y52)</f>
        <v/>
      </c>
      <c r="W52" s="20">
        <f>IF(U52="","",(O52-U52)/O52)</f>
        <v/>
      </c>
      <c r="X52" s="48">
        <f>IF(AND(R52="",U52=""),"",IF(OR(U52="", R52=""),"-",IF(0&lt;(R52-U52),"OK","NG")))</f>
        <v/>
      </c>
      <c r="Y52" s="24" t="n">
        <v>43000</v>
      </c>
      <c r="Z52" s="51" t="n"/>
      <c r="AA52" s="24">
        <f>IF(AD52="","",AD52*30)</f>
        <v/>
      </c>
      <c r="AB52" s="24">
        <f>IF(AA52="","",AA52-Y52)</f>
        <v/>
      </c>
      <c r="AC52" s="24">
        <f>IF(Z52="","",((Y52+5000+5000)/(1-Z52))/30)</f>
        <v/>
      </c>
      <c r="AD52" s="32" t="n"/>
      <c r="AE52" s="24">
        <f>IF(AD52="","",AD52-O52)</f>
        <v/>
      </c>
      <c r="AF52" s="24">
        <f>IF(AD52="","",R52-AD52)</f>
        <v/>
      </c>
      <c r="AG52" s="11">
        <f>IF(AD52="","",(O52-AD52)/O52)</f>
        <v/>
      </c>
      <c r="AH52" s="24" t="n">
        <v>22000</v>
      </c>
      <c r="AI52" s="24">
        <f>IF(AJ52="","",Q52*(1-AJ52))</f>
        <v/>
      </c>
      <c r="AJ52" s="51" t="n"/>
      <c r="AK52" s="49" t="n"/>
      <c r="AL52" s="28" t="n"/>
      <c r="AM52" s="33" t="inlineStr">
        <is>
          <t>2026-10-06</t>
        </is>
      </c>
      <c r="AN52" s="33" t="inlineStr">
        <is>
          <t>2026-10-05</t>
        </is>
      </c>
      <c r="AO52" s="22" t="n"/>
      <c r="AP52" s="30" t="n"/>
    </row>
    <row r="53" ht="35.1" customHeight="1" s="69">
      <c r="B53" s="48" t="n">
        <v>3230</v>
      </c>
      <c r="C53" s="48" t="inlineStr">
        <is>
          <t>名古屋</t>
        </is>
      </c>
      <c r="D53" s="19" t="inlineStr">
        <is>
          <t>アットイン春日井3</t>
        </is>
      </c>
      <c r="E53" s="48" t="inlineStr">
        <is>
          <t>1K</t>
        </is>
      </c>
      <c r="F53" s="48" t="n">
        <v>1</v>
      </c>
      <c r="G53" s="48" t="inlineStr">
        <is>
          <t>春日井地区</t>
        </is>
      </c>
      <c r="H53" s="48" t="n">
        <v>25.35</v>
      </c>
      <c r="I53" s="20" t="n">
        <v>1</v>
      </c>
      <c r="J53" s="20" t="n">
        <v>0.6</v>
      </c>
      <c r="K53" s="20" t="n">
        <v>1</v>
      </c>
      <c r="L53" s="20" t="n">
        <v>1</v>
      </c>
      <c r="M53" s="20" t="n">
        <v>1</v>
      </c>
      <c r="N53" s="24" t="n">
        <v>5280</v>
      </c>
      <c r="O53" s="24" t="n">
        <v>4400</v>
      </c>
      <c r="P53" s="24" t="n">
        <v>880</v>
      </c>
      <c r="Q53" s="24" t="n">
        <v>44000</v>
      </c>
      <c r="R53" s="24" t="n">
        <v>3740</v>
      </c>
      <c r="S53" s="24">
        <f>IF(R53="","",(R53+P53)*30 -Y53)</f>
        <v/>
      </c>
      <c r="T53" s="20">
        <f>IF(R53="","",(O53-R53)/O53)</f>
        <v/>
      </c>
      <c r="U53" s="24" t="n">
        <v>2420</v>
      </c>
      <c r="V53" s="24">
        <f>IF(U53="","",(U53+P53)*30-Y53)</f>
        <v/>
      </c>
      <c r="W53" s="20">
        <f>IF(U53="","",(O53-U53)/O53)</f>
        <v/>
      </c>
      <c r="X53" s="48">
        <f>IF(AND(R53="",U53=""),"",IF(OR(U53="", R53=""),"-",IF(0&lt;(R53-U53),"OK","NG")))</f>
        <v/>
      </c>
      <c r="Y53" s="24" t="n">
        <v>44000</v>
      </c>
      <c r="Z53" s="51" t="n"/>
      <c r="AA53" s="24">
        <f>IF(AD53="","",AD53*30)</f>
        <v/>
      </c>
      <c r="AB53" s="24">
        <f>IF(AA53="","",AA53-Y53)</f>
        <v/>
      </c>
      <c r="AC53" s="24">
        <f>IF(Z53="","",((Y53+5000+5000)/(1-Z53))/30)</f>
        <v/>
      </c>
      <c r="AD53" s="32" t="n"/>
      <c r="AE53" s="24">
        <f>IF(AD53="","",AD53-O53)</f>
        <v/>
      </c>
      <c r="AF53" s="24">
        <f>IF(AD53="","",R53-AD53)</f>
        <v/>
      </c>
      <c r="AG53" s="11">
        <f>IF(AD53="","",(O53-AD53)/O53)</f>
        <v/>
      </c>
      <c r="AH53" s="24" t="n">
        <v>22000</v>
      </c>
      <c r="AI53" s="24">
        <f>IF(AJ53="","",Q53*(1-AJ53))</f>
        <v/>
      </c>
      <c r="AJ53" s="51" t="n"/>
      <c r="AK53" s="49" t="n"/>
      <c r="AL53" s="28" t="n"/>
      <c r="AM53" s="33" t="inlineStr">
        <is>
          <t>2026-12-30</t>
        </is>
      </c>
      <c r="AN53" s="33" t="inlineStr">
        <is>
          <t>2026-12-29</t>
        </is>
      </c>
      <c r="AO53" s="22" t="n"/>
      <c r="AP53" s="30" t="n"/>
    </row>
    <row r="54" ht="35.1" customHeight="1" s="69">
      <c r="B54" s="48" t="n">
        <v>3233</v>
      </c>
      <c r="C54" s="48" t="inlineStr">
        <is>
          <t>名古屋</t>
        </is>
      </c>
      <c r="D54" s="19" t="inlineStr">
        <is>
          <t>アットイン四日市1-1</t>
        </is>
      </c>
      <c r="E54" s="48" t="inlineStr">
        <is>
          <t>1K</t>
        </is>
      </c>
      <c r="F54" s="48" t="n">
        <v>28</v>
      </c>
      <c r="G54" s="48" t="inlineStr">
        <is>
          <t>四日市・鈴鹿・津地区</t>
        </is>
      </c>
      <c r="H54" s="48" t="n">
        <v>24.64</v>
      </c>
      <c r="I54" s="20" t="n">
        <v>0.33214</v>
      </c>
      <c r="J54" s="20" t="n">
        <v>0.45357</v>
      </c>
      <c r="K54" s="20" t="n">
        <v>0.38929</v>
      </c>
      <c r="L54" s="20" t="n">
        <v>0.21429</v>
      </c>
      <c r="M54" s="20" t="n">
        <v>0.21429</v>
      </c>
      <c r="N54" s="24" t="n">
        <v>5760</v>
      </c>
      <c r="O54" s="24" t="n">
        <v>4880</v>
      </c>
      <c r="P54" s="24" t="n">
        <v>880</v>
      </c>
      <c r="Q54" s="24" t="n">
        <v>44000</v>
      </c>
      <c r="R54" s="24" t="n">
        <v>4150</v>
      </c>
      <c r="S54" s="24">
        <f>IF(R54="","",(R54+P54)*30 -Y54)</f>
        <v/>
      </c>
      <c r="T54" s="20">
        <f>IF(R54="","",(O54-R54)/O54)</f>
        <v/>
      </c>
      <c r="U54" s="24" t="n">
        <v>2690</v>
      </c>
      <c r="V54" s="24">
        <f>IF(U54="","",(U54+P54)*30-Y54)</f>
        <v/>
      </c>
      <c r="W54" s="20">
        <f>IF(U54="","",(O54-U54)/O54)</f>
        <v/>
      </c>
      <c r="X54" s="48">
        <f>IF(AND(R54="",U54=""),"",IF(OR(U54="", R54=""),"-",IF(0&lt;(R54-U54),"OK","NG")))</f>
        <v/>
      </c>
      <c r="Y54" s="24" t="n">
        <v>0</v>
      </c>
      <c r="Z54" s="51" t="n"/>
      <c r="AA54" s="24">
        <f>IF(AD54="","",AD54*30)</f>
        <v/>
      </c>
      <c r="AB54" s="24">
        <f>IF(AA54="","",AA54-Y54)</f>
        <v/>
      </c>
      <c r="AC54" s="24">
        <f>IF(Z54="","",((Y54+5000+5000)/(1-Z54))/30)</f>
        <v/>
      </c>
      <c r="AD54" s="32" t="n"/>
      <c r="AE54" s="24">
        <f>IF(AD54="","",AD54-O54)</f>
        <v/>
      </c>
      <c r="AF54" s="24">
        <f>IF(AD54="","",R54-AD54)</f>
        <v/>
      </c>
      <c r="AG54" s="11">
        <f>IF(AD54="","",(O54-AD54)/O54)</f>
        <v/>
      </c>
      <c r="AH54" s="24" t="n">
        <v>22000</v>
      </c>
      <c r="AI54" s="24">
        <f>IF(AJ54="","",Q54*(1-AJ54))</f>
        <v/>
      </c>
      <c r="AJ54" s="51" t="n"/>
      <c r="AK54" s="49" t="n"/>
      <c r="AL54" s="28" t="n"/>
      <c r="AM54" s="33" t="inlineStr">
        <is>
          <t>2026-08-01</t>
        </is>
      </c>
      <c r="AN54" s="33" t="inlineStr">
        <is>
          <t>2028-09-29</t>
        </is>
      </c>
      <c r="AO54" s="22" t="n"/>
      <c r="AP54" s="30" t="n"/>
    </row>
    <row r="55" ht="35.1" customHeight="1" s="69">
      <c r="B55" s="48" t="n">
        <v>3234</v>
      </c>
      <c r="C55" s="48" t="inlineStr">
        <is>
          <t>名古屋</t>
        </is>
      </c>
      <c r="D55" s="19" t="inlineStr">
        <is>
          <t>アットイン四日市1-2</t>
        </is>
      </c>
      <c r="E55" s="48" t="inlineStr">
        <is>
          <t>1R</t>
        </is>
      </c>
      <c r="F55" s="48" t="n">
        <v>16</v>
      </c>
      <c r="G55" s="48" t="inlineStr">
        <is>
          <t>四日市・鈴鹿・津地区</t>
        </is>
      </c>
      <c r="H55" s="48" t="n">
        <v>24.64</v>
      </c>
      <c r="I55" s="20" t="n">
        <v>0.3875</v>
      </c>
      <c r="J55" s="20" t="n">
        <v>0.40625</v>
      </c>
      <c r="K55" s="20" t="n">
        <v>0.3125</v>
      </c>
      <c r="L55" s="20" t="n">
        <v>0.25</v>
      </c>
      <c r="M55" s="20" t="n">
        <v>0.25</v>
      </c>
      <c r="N55" s="24" t="n">
        <v>5760</v>
      </c>
      <c r="O55" s="24" t="n">
        <v>4880</v>
      </c>
      <c r="P55" s="24" t="n">
        <v>880</v>
      </c>
      <c r="Q55" s="24" t="n">
        <v>44000</v>
      </c>
      <c r="R55" s="24" t="n">
        <v>4150</v>
      </c>
      <c r="S55" s="24">
        <f>IF(R55="","",(R55+P55)*30 -Y55)</f>
        <v/>
      </c>
      <c r="T55" s="20">
        <f>IF(R55="","",(O55-R55)/O55)</f>
        <v/>
      </c>
      <c r="U55" s="24" t="n">
        <v>2690</v>
      </c>
      <c r="V55" s="24">
        <f>IF(U55="","",(U55+P55)*30-Y55)</f>
        <v/>
      </c>
      <c r="W55" s="20">
        <f>IF(U55="","",(O55-U55)/O55)</f>
        <v/>
      </c>
      <c r="X55" s="48">
        <f>IF(AND(R55="",U55=""),"",IF(OR(U55="", R55=""),"-",IF(0&lt;(R55-U55),"OK","NG")))</f>
        <v/>
      </c>
      <c r="Y55" s="24" t="n">
        <v>0</v>
      </c>
      <c r="Z55" s="51" t="n"/>
      <c r="AA55" s="24">
        <f>IF(AD55="","",AD55*30)</f>
        <v/>
      </c>
      <c r="AB55" s="24">
        <f>IF(AA55="","",AA55-Y55)</f>
        <v/>
      </c>
      <c r="AC55" s="24">
        <f>IF(Z55="","",((Y55+5000+5000)/(1-Z55))/30)</f>
        <v/>
      </c>
      <c r="AD55" s="32" t="n"/>
      <c r="AE55" s="24">
        <f>IF(AD55="","",AD55-O55)</f>
        <v/>
      </c>
      <c r="AF55" s="24">
        <f>IF(AD55="","",R55-AD55)</f>
        <v/>
      </c>
      <c r="AG55" s="11">
        <f>IF(AD55="","",(O55-AD55)/O55)</f>
        <v/>
      </c>
      <c r="AH55" s="24" t="n">
        <v>22000</v>
      </c>
      <c r="AI55" s="24">
        <f>IF(AJ55="","",Q55*(1-AJ55))</f>
        <v/>
      </c>
      <c r="AJ55" s="51" t="n"/>
      <c r="AK55" s="49" t="n"/>
      <c r="AL55" s="28" t="n"/>
      <c r="AM55" s="33" t="inlineStr">
        <is>
          <t>2026-08-01</t>
        </is>
      </c>
      <c r="AN55" s="33" t="inlineStr">
        <is>
          <t>2028-06-28</t>
        </is>
      </c>
      <c r="AO55" s="22" t="n"/>
      <c r="AP55" s="30" t="n"/>
    </row>
    <row r="56" ht="35.1" customHeight="1" s="69">
      <c r="B56" s="48" t="n">
        <v>3235</v>
      </c>
      <c r="C56" s="48" t="inlineStr">
        <is>
          <t>名古屋</t>
        </is>
      </c>
      <c r="D56" s="19" t="inlineStr">
        <is>
          <t>アットイン岐阜6（名古屋駅まで電車29分）</t>
        </is>
      </c>
      <c r="E56" s="48" t="inlineStr">
        <is>
          <t>1K</t>
        </is>
      </c>
      <c r="F56" s="48" t="n">
        <v>6</v>
      </c>
      <c r="G56" s="48" t="inlineStr">
        <is>
          <t>岐阜・各務原・大垣地区</t>
        </is>
      </c>
      <c r="H56" s="48" t="n">
        <v>24.3</v>
      </c>
      <c r="I56" s="20" t="n">
        <v>0.9</v>
      </c>
      <c r="J56" s="20" t="n">
        <v>0.98333</v>
      </c>
      <c r="K56" s="20" t="n">
        <v>0.71667</v>
      </c>
      <c r="L56" s="20" t="n">
        <v>0.21667</v>
      </c>
      <c r="M56" s="20" t="n">
        <v>0.16667</v>
      </c>
      <c r="N56" s="24" t="n">
        <v>5180</v>
      </c>
      <c r="O56" s="24" t="n">
        <v>4300</v>
      </c>
      <c r="P56" s="24" t="n">
        <v>880</v>
      </c>
      <c r="Q56" s="24" t="n">
        <v>44000</v>
      </c>
      <c r="R56" s="24" t="n">
        <v>3660</v>
      </c>
      <c r="S56" s="24">
        <f>IF(R56="","",(R56+P56)*30 -Y56)</f>
        <v/>
      </c>
      <c r="T56" s="20">
        <f>IF(R56="","",(O56-R56)/O56)</f>
        <v/>
      </c>
      <c r="U56" s="24" t="n">
        <v>2370</v>
      </c>
      <c r="V56" s="24">
        <f>IF(U56="","",(U56+P56)*30-Y56)</f>
        <v/>
      </c>
      <c r="W56" s="20">
        <f>IF(U56="","",(O56-U56)/O56)</f>
        <v/>
      </c>
      <c r="X56" s="48">
        <f>IF(AND(R56="",U56=""),"",IF(OR(U56="", R56=""),"-",IF(0&lt;(R56-U56),"OK","NG")))</f>
        <v/>
      </c>
      <c r="Y56" s="24" t="n">
        <v>51000</v>
      </c>
      <c r="Z56" s="51" t="n"/>
      <c r="AA56" s="24">
        <f>IF(AD56="","",AD56*30)</f>
        <v/>
      </c>
      <c r="AB56" s="24">
        <f>IF(AA56="","",AA56-Y56)</f>
        <v/>
      </c>
      <c r="AC56" s="24">
        <f>IF(Z56="","",((Y56+5000+5000)/(1-Z56))/30)</f>
        <v/>
      </c>
      <c r="AD56" s="32" t="n"/>
      <c r="AE56" s="24">
        <f>IF(AD56="","",AD56-O56)</f>
        <v/>
      </c>
      <c r="AF56" s="24">
        <f>IF(AD56="","",R56-AD56)</f>
        <v/>
      </c>
      <c r="AG56" s="11">
        <f>IF(AD56="","",(O56-AD56)/O56)</f>
        <v/>
      </c>
      <c r="AH56" s="24" t="n">
        <v>22000</v>
      </c>
      <c r="AI56" s="24">
        <f>IF(AJ56="","",Q56*(1-AJ56))</f>
        <v/>
      </c>
      <c r="AJ56" s="51" t="n"/>
      <c r="AK56" s="49" t="n"/>
      <c r="AL56" s="28" t="n"/>
      <c r="AM56" s="33" t="inlineStr">
        <is>
          <t>2026-09-01</t>
        </is>
      </c>
      <c r="AN56" s="33" t="inlineStr">
        <is>
          <t>2027-03-31</t>
        </is>
      </c>
      <c r="AO56" s="22" t="n"/>
      <c r="AP56" s="30" t="n"/>
    </row>
    <row r="57" ht="35.1" customHeight="1" s="69">
      <c r="B57" s="48" t="n">
        <v>3236</v>
      </c>
      <c r="C57" s="48" t="inlineStr">
        <is>
          <t>名古屋</t>
        </is>
      </c>
      <c r="D57" s="19" t="inlineStr">
        <is>
          <t>アットイン名古屋駅6</t>
        </is>
      </c>
      <c r="E57" s="48" t="inlineStr">
        <is>
          <t>1K</t>
        </is>
      </c>
      <c r="F57" s="48" t="n">
        <v>4</v>
      </c>
      <c r="G57" s="48" t="inlineStr">
        <is>
          <t>名駅周辺</t>
        </is>
      </c>
      <c r="H57" s="48" t="n">
        <v>21.28</v>
      </c>
      <c r="I57" s="20" t="n">
        <v>0.875</v>
      </c>
      <c r="J57" s="20" t="n">
        <v>0.975</v>
      </c>
      <c r="K57" s="20" t="n">
        <v>1</v>
      </c>
      <c r="L57" s="20" t="n">
        <v>1</v>
      </c>
      <c r="M57" s="20" t="n">
        <v>0.275</v>
      </c>
      <c r="N57" s="24" t="n">
        <v>11040</v>
      </c>
      <c r="O57" s="24" t="n">
        <v>10160</v>
      </c>
      <c r="P57" s="24" t="n">
        <v>880</v>
      </c>
      <c r="Q57" s="24" t="n">
        <v>44000</v>
      </c>
      <c r="R57" s="24" t="n">
        <v>3050</v>
      </c>
      <c r="S57" s="24">
        <f>IF(R57="","",(R57+P57)*30 -Y57)</f>
        <v/>
      </c>
      <c r="T57" s="20">
        <f>IF(R57="","",(O57-R57)/O57)</f>
        <v/>
      </c>
      <c r="U57" s="24" t="n">
        <v>2540</v>
      </c>
      <c r="V57" s="24">
        <f>IF(U57="","",(U57+P57)*30-Y57)</f>
        <v/>
      </c>
      <c r="W57" s="20">
        <f>IF(U57="","",(O57-U57)/O57)</f>
        <v/>
      </c>
      <c r="X57" s="48">
        <f>IF(AND(R57="",U57=""),"",IF(OR(U57="", R57=""),"-",IF(0&lt;(R57-U57),"OK","NG")))</f>
        <v/>
      </c>
      <c r="Y57" s="24" t="n">
        <v>62000</v>
      </c>
      <c r="Z57" s="51" t="n"/>
      <c r="AA57" s="24">
        <f>IF(AD57="","",AD57*30)</f>
        <v/>
      </c>
      <c r="AB57" s="24">
        <f>IF(AA57="","",AA57-Y57)</f>
        <v/>
      </c>
      <c r="AC57" s="24">
        <f>IF(Z57="","",((Y57+5000+5000)/(1-Z57))/30)</f>
        <v/>
      </c>
      <c r="AD57" s="32" t="n"/>
      <c r="AE57" s="24">
        <f>IF(AD57="","",AD57-O57)</f>
        <v/>
      </c>
      <c r="AF57" s="24">
        <f>IF(AD57="","",R57-AD57)</f>
        <v/>
      </c>
      <c r="AG57" s="11">
        <f>IF(AD57="","",(O57-AD57)/O57)</f>
        <v/>
      </c>
      <c r="AH57" s="24" t="n">
        <v>22000</v>
      </c>
      <c r="AI57" s="24">
        <f>IF(AJ57="","",Q57*(1-AJ57))</f>
        <v/>
      </c>
      <c r="AJ57" s="51" t="n"/>
      <c r="AK57" s="49" t="n"/>
      <c r="AL57" s="28" t="n"/>
      <c r="AM57" s="33" t="inlineStr">
        <is>
          <t>2026-11-01</t>
        </is>
      </c>
      <c r="AN57" s="33" t="inlineStr">
        <is>
          <t>2026-11-15</t>
        </is>
      </c>
      <c r="AO57" s="22" t="n"/>
      <c r="AP57" s="30" t="n"/>
    </row>
    <row r="58" ht="35.1" customHeight="1" s="69">
      <c r="B58" s="48" t="n">
        <v>3240</v>
      </c>
      <c r="C58" s="48" t="inlineStr">
        <is>
          <t>名古屋</t>
        </is>
      </c>
      <c r="D58" s="19" t="inlineStr">
        <is>
          <t>アットイン伏見3</t>
        </is>
      </c>
      <c r="E58" s="48" t="inlineStr">
        <is>
          <t>1K</t>
        </is>
      </c>
      <c r="F58" s="48" t="n">
        <v>2</v>
      </c>
      <c r="G58" s="48" t="inlineStr">
        <is>
          <t>伏見・丸の内周辺</t>
        </is>
      </c>
      <c r="H58" s="48" t="n">
        <v>24.18</v>
      </c>
      <c r="I58" s="20" t="n">
        <v>0.5</v>
      </c>
      <c r="J58" s="20" t="n">
        <v>0.75</v>
      </c>
      <c r="K58" s="20" t="n">
        <v>0.55</v>
      </c>
      <c r="L58" s="20" t="n">
        <v>0</v>
      </c>
      <c r="M58" s="20" t="n">
        <v>0</v>
      </c>
      <c r="N58" s="24" t="n">
        <v>10640</v>
      </c>
      <c r="O58" s="24" t="n">
        <v>9760</v>
      </c>
      <c r="P58" s="24" t="n">
        <v>880</v>
      </c>
      <c r="Q58" s="24" t="n">
        <v>44000</v>
      </c>
      <c r="R58" s="24" t="n">
        <v>3180</v>
      </c>
      <c r="S58" s="24">
        <f>IF(R58="","",(R58+P58)*30 -Y58)</f>
        <v/>
      </c>
      <c r="T58" s="20">
        <f>IF(R58="","",(O58-R58)/O58)</f>
        <v/>
      </c>
      <c r="U58" s="24" t="n">
        <v>2690</v>
      </c>
      <c r="V58" s="24">
        <f>IF(U58="","",(U58+P58)*30-Y58)</f>
        <v/>
      </c>
      <c r="W58" s="20">
        <f>IF(U58="","",(O58-U58)/O58)</f>
        <v/>
      </c>
      <c r="X58" s="48">
        <f>IF(AND(R58="",U58=""),"",IF(OR(U58="", R58=""),"-",IF(0&lt;(R58-U58),"OK","NG")))</f>
        <v/>
      </c>
      <c r="Y58" s="24" t="n">
        <v>58000</v>
      </c>
      <c r="Z58" s="51" t="n"/>
      <c r="AA58" s="24">
        <f>IF(AD58="","",AD58*30)</f>
        <v/>
      </c>
      <c r="AB58" s="24">
        <f>IF(AA58="","",AA58-Y58)</f>
        <v/>
      </c>
      <c r="AC58" s="24">
        <f>IF(Z58="","",((Y58+5000+5000)/(1-Z58))/30)</f>
        <v/>
      </c>
      <c r="AD58" s="32" t="n"/>
      <c r="AE58" s="24">
        <f>IF(AD58="","",AD58-O58)</f>
        <v/>
      </c>
      <c r="AF58" s="24">
        <f>IF(AD58="","",R58-AD58)</f>
        <v/>
      </c>
      <c r="AG58" s="11">
        <f>IF(AD58="","",(O58-AD58)/O58)</f>
        <v/>
      </c>
      <c r="AH58" s="24" t="n">
        <v>22000</v>
      </c>
      <c r="AI58" s="24">
        <f>IF(AJ58="","",Q58*(1-AJ58))</f>
        <v/>
      </c>
      <c r="AJ58" s="51" t="n"/>
      <c r="AK58" s="49" t="n"/>
      <c r="AL58" s="28" t="n"/>
      <c r="AM58" s="33" t="inlineStr">
        <is>
          <t>2026-09-04</t>
        </is>
      </c>
      <c r="AN58" s="33" t="inlineStr">
        <is>
          <t>2026-10-01</t>
        </is>
      </c>
      <c r="AO58" s="22" t="n"/>
      <c r="AP58" s="30" t="n"/>
    </row>
    <row r="59" ht="35.1" customHeight="1" s="69">
      <c r="B59" s="48" t="n">
        <v>3242</v>
      </c>
      <c r="C59" s="48" t="inlineStr">
        <is>
          <t>名古屋</t>
        </is>
      </c>
      <c r="D59" s="19" t="inlineStr">
        <is>
          <t>アットイン車道2</t>
        </is>
      </c>
      <c r="E59" s="48" t="inlineStr">
        <is>
          <t>1K</t>
        </is>
      </c>
      <c r="F59" s="48" t="n">
        <v>1</v>
      </c>
      <c r="G59" s="48" t="inlineStr">
        <is>
          <t>栄周辺</t>
        </is>
      </c>
      <c r="H59" s="48" t="n">
        <v>24.6</v>
      </c>
      <c r="I59" s="20" t="n">
        <v>1</v>
      </c>
      <c r="J59" s="20" t="n">
        <v>1</v>
      </c>
      <c r="K59" s="20" t="n">
        <v>0</v>
      </c>
      <c r="L59" s="20" t="n">
        <v>0</v>
      </c>
      <c r="M59" s="20" t="n">
        <v>0</v>
      </c>
      <c r="N59" s="24" t="n">
        <v>9680</v>
      </c>
      <c r="O59" s="24" t="n">
        <v>8800</v>
      </c>
      <c r="P59" s="24" t="n">
        <v>880</v>
      </c>
      <c r="Q59" s="24" t="n">
        <v>44000</v>
      </c>
      <c r="R59" s="24" t="n">
        <v>2860</v>
      </c>
      <c r="S59" s="24">
        <f>IF(R59="","",(R59+P59)*30 -Y59)</f>
        <v/>
      </c>
      <c r="T59" s="20">
        <f>IF(R59="","",(O59-R59)/O59)</f>
        <v/>
      </c>
      <c r="U59" s="24" t="n">
        <v>2420</v>
      </c>
      <c r="V59" s="24">
        <f>IF(U59="","",(U59+P59)*30-Y59)</f>
        <v/>
      </c>
      <c r="W59" s="20">
        <f>IF(U59="","",(O59-U59)/O59)</f>
        <v/>
      </c>
      <c r="X59" s="48">
        <f>IF(AND(R59="",U59=""),"",IF(OR(U59="", R59=""),"-",IF(0&lt;(R59-U59),"OK","NG")))</f>
        <v/>
      </c>
      <c r="Y59" s="24" t="n">
        <v>50000</v>
      </c>
      <c r="Z59" s="51" t="n"/>
      <c r="AA59" s="24">
        <f>IF(AD59="","",AD59*30)</f>
        <v/>
      </c>
      <c r="AB59" s="24">
        <f>IF(AA59="","",AA59-Y59)</f>
        <v/>
      </c>
      <c r="AC59" s="24">
        <f>IF(Z59="","",((Y59+5000+5000)/(1-Z59))/30)</f>
        <v/>
      </c>
      <c r="AD59" s="32" t="n"/>
      <c r="AE59" s="24">
        <f>IF(AD59="","",AD59-O59)</f>
        <v/>
      </c>
      <c r="AF59" s="24">
        <f>IF(AD59="","",R59-AD59)</f>
        <v/>
      </c>
      <c r="AG59" s="11">
        <f>IF(AD59="","",(O59-AD59)/O59)</f>
        <v/>
      </c>
      <c r="AH59" s="24" t="n">
        <v>22000</v>
      </c>
      <c r="AI59" s="24">
        <f>IF(AJ59="","",Q59*(1-AJ59))</f>
        <v/>
      </c>
      <c r="AJ59" s="51" t="n"/>
      <c r="AK59" s="49" t="n"/>
      <c r="AL59" s="28" t="n"/>
      <c r="AM59" s="33" t="inlineStr">
        <is>
          <t>2026-09-01</t>
        </is>
      </c>
      <c r="AN59" s="33" t="inlineStr">
        <is>
          <t>2026-08-31</t>
        </is>
      </c>
      <c r="AO59" s="22" t="n"/>
      <c r="AP59" s="30" t="n"/>
    </row>
    <row r="60" ht="35.1" customHeight="1" s="69">
      <c r="B60" s="48" t="n">
        <v>3244</v>
      </c>
      <c r="C60" s="48" t="inlineStr">
        <is>
          <t>名古屋</t>
        </is>
      </c>
      <c r="D60" s="19" t="inlineStr">
        <is>
          <t>アットイン金山12</t>
        </is>
      </c>
      <c r="E60" s="48" t="inlineStr">
        <is>
          <t>1K</t>
        </is>
      </c>
      <c r="F60" s="48" t="n">
        <v>1</v>
      </c>
      <c r="G60" s="48" t="inlineStr">
        <is>
          <t>金山周辺</t>
        </is>
      </c>
      <c r="H60" s="48" t="n">
        <v>24.19</v>
      </c>
      <c r="I60" s="20" t="n">
        <v>1</v>
      </c>
      <c r="J60" s="20" t="n">
        <v>1</v>
      </c>
      <c r="K60" s="20" t="n">
        <v>1</v>
      </c>
      <c r="L60" s="20" t="n">
        <v>1</v>
      </c>
      <c r="M60" s="20" t="n">
        <v>1</v>
      </c>
      <c r="N60" s="24" t="n">
        <v>10840</v>
      </c>
      <c r="O60" s="24" t="n">
        <v>9960</v>
      </c>
      <c r="P60" s="24" t="n">
        <v>880</v>
      </c>
      <c r="Q60" s="24" t="n">
        <v>44000</v>
      </c>
      <c r="R60" s="24" t="n">
        <v>3240</v>
      </c>
      <c r="S60" s="24">
        <f>IF(R60="","",(R60+P60)*30 -Y60)</f>
        <v/>
      </c>
      <c r="T60" s="20">
        <f>IF(R60="","",(O60-R60)/O60)</f>
        <v/>
      </c>
      <c r="U60" s="24" t="n">
        <v>2740</v>
      </c>
      <c r="V60" s="24">
        <f>IF(U60="","",(U60+P60)*30-Y60)</f>
        <v/>
      </c>
      <c r="W60" s="20">
        <f>IF(U60="","",(O60-U60)/O60)</f>
        <v/>
      </c>
      <c r="X60" s="48">
        <f>IF(AND(R60="",U60=""),"",IF(OR(U60="", R60=""),"-",IF(0&lt;(R60-U60),"OK","NG")))</f>
        <v/>
      </c>
      <c r="Y60" s="24" t="n">
        <v>57500</v>
      </c>
      <c r="Z60" s="51" t="n"/>
      <c r="AA60" s="24">
        <f>IF(AD60="","",AD60*30)</f>
        <v/>
      </c>
      <c r="AB60" s="24">
        <f>IF(AA60="","",AA60-Y60)</f>
        <v/>
      </c>
      <c r="AC60" s="24">
        <f>IF(Z60="","",((Y60+5000+5000)/(1-Z60))/30)</f>
        <v/>
      </c>
      <c r="AD60" s="32" t="n"/>
      <c r="AE60" s="24">
        <f>IF(AD60="","",AD60-O60)</f>
        <v/>
      </c>
      <c r="AF60" s="24">
        <f>IF(AD60="","",R60-AD60)</f>
        <v/>
      </c>
      <c r="AG60" s="11">
        <f>IF(AD60="","",(O60-AD60)/O60)</f>
        <v/>
      </c>
      <c r="AH60" s="24" t="n">
        <v>22000</v>
      </c>
      <c r="AI60" s="24">
        <f>IF(AJ60="","",Q60*(1-AJ60))</f>
        <v/>
      </c>
      <c r="AJ60" s="51" t="n"/>
      <c r="AK60" s="49" t="n"/>
      <c r="AL60" s="28" t="n"/>
      <c r="AM60" s="33" t="inlineStr">
        <is>
          <t>2027-03-31</t>
        </is>
      </c>
      <c r="AN60" s="33" t="inlineStr">
        <is>
          <t>2027-03-30</t>
        </is>
      </c>
      <c r="AO60" s="22" t="n"/>
      <c r="AP60" s="30" t="n"/>
    </row>
    <row r="61" ht="35.1" customHeight="1" s="69">
      <c r="B61" s="48" t="n">
        <v>3246</v>
      </c>
      <c r="C61" s="48" t="inlineStr">
        <is>
          <t>名古屋</t>
        </is>
      </c>
      <c r="D61" s="19" t="inlineStr">
        <is>
          <t>アットイン金山20</t>
        </is>
      </c>
      <c r="E61" s="48" t="inlineStr">
        <is>
          <t>1K</t>
        </is>
      </c>
      <c r="F61" s="48" t="n">
        <v>1</v>
      </c>
      <c r="G61" s="48" t="inlineStr">
        <is>
          <t>金山周辺</t>
        </is>
      </c>
      <c r="H61" s="48" t="n">
        <v>23.78</v>
      </c>
      <c r="I61" s="20" t="n">
        <v>1</v>
      </c>
      <c r="J61" s="20" t="n">
        <v>0.38889</v>
      </c>
      <c r="K61" s="20" t="n">
        <v>0.4</v>
      </c>
      <c r="L61" s="20" t="n">
        <v>0.4</v>
      </c>
      <c r="M61" s="20" t="n">
        <v>0</v>
      </c>
      <c r="N61" s="24" t="n">
        <v>12000</v>
      </c>
      <c r="O61" s="24" t="n">
        <v>11120</v>
      </c>
      <c r="P61" s="24" t="n">
        <v>880</v>
      </c>
      <c r="Q61" s="24" t="n">
        <v>44000</v>
      </c>
      <c r="R61" s="24" t="n">
        <v>4730</v>
      </c>
      <c r="S61" s="24">
        <f>IF(R61="","",(R61+P61)*30 -Y61)</f>
        <v/>
      </c>
      <c r="T61" s="20">
        <f>IF(R61="","",(O61-R61)/O61)</f>
        <v/>
      </c>
      <c r="U61" s="24" t="n">
        <v>4250</v>
      </c>
      <c r="V61" s="24">
        <f>IF(U61="","",(U61+P61)*30-Y61)</f>
        <v/>
      </c>
      <c r="W61" s="20">
        <f>IF(U61="","",(O61-U61)/O61)</f>
        <v/>
      </c>
      <c r="X61" s="48">
        <f>IF(AND(R61="",U61=""),"",IF(OR(U61="", R61=""),"-",IF(0&lt;(R61-U61),"OK","NG")))</f>
        <v/>
      </c>
      <c r="Y61" s="24" t="n">
        <v>55000</v>
      </c>
      <c r="Z61" s="51" t="n"/>
      <c r="AA61" s="24">
        <f>IF(AD61="","",AD61*30)</f>
        <v/>
      </c>
      <c r="AB61" s="24">
        <f>IF(AA61="","",AA61-Y61)</f>
        <v/>
      </c>
      <c r="AC61" s="24">
        <f>IF(Z61="","",((Y61+5000+5000)/(1-Z61))/30)</f>
        <v/>
      </c>
      <c r="AD61" s="32" t="n"/>
      <c r="AE61" s="24">
        <f>IF(AD61="","",AD61-O61)</f>
        <v/>
      </c>
      <c r="AF61" s="24">
        <f>IF(AD61="","",R61-AD61)</f>
        <v/>
      </c>
      <c r="AG61" s="11">
        <f>IF(AD61="","",(O61-AD61)/O61)</f>
        <v/>
      </c>
      <c r="AH61" s="24" t="n">
        <v>22000</v>
      </c>
      <c r="AI61" s="24">
        <f>IF(AJ61="","",Q61*(1-AJ61))</f>
        <v/>
      </c>
      <c r="AJ61" s="51" t="n"/>
      <c r="AK61" s="49" t="n"/>
      <c r="AL61" s="28" t="n"/>
      <c r="AM61" s="33" t="inlineStr">
        <is>
          <t>2026-10-26</t>
        </is>
      </c>
      <c r="AN61" s="33" t="inlineStr">
        <is>
          <t>2026-10-25</t>
        </is>
      </c>
      <c r="AO61" s="22" t="n"/>
      <c r="AP61" s="30" t="n"/>
    </row>
    <row r="62" ht="35.1" customHeight="1" s="69">
      <c r="B62" s="48" t="n">
        <v>3249</v>
      </c>
      <c r="C62" s="48" t="inlineStr">
        <is>
          <t>名古屋</t>
        </is>
      </c>
      <c r="D62" s="19" t="inlineStr">
        <is>
          <t>アットイン一社1</t>
        </is>
      </c>
      <c r="E62" s="48" t="inlineStr">
        <is>
          <t>1K</t>
        </is>
      </c>
      <c r="F62" s="48" t="n">
        <v>1</v>
      </c>
      <c r="G62" s="48" t="inlineStr">
        <is>
          <t>名東区</t>
        </is>
      </c>
      <c r="H62" s="48" t="n">
        <v>24.08</v>
      </c>
      <c r="I62" s="20" t="n">
        <v>0.9</v>
      </c>
      <c r="J62" s="20" t="n">
        <v>0</v>
      </c>
      <c r="K62" s="20" t="n">
        <v>0</v>
      </c>
      <c r="L62" s="20" t="n">
        <v>0</v>
      </c>
      <c r="M62" s="20" t="n">
        <v>0</v>
      </c>
      <c r="N62" s="24" t="n">
        <v>5520</v>
      </c>
      <c r="O62" s="24" t="n">
        <v>4640</v>
      </c>
      <c r="P62" s="24" t="n">
        <v>880</v>
      </c>
      <c r="Q62" s="24" t="n">
        <v>44000</v>
      </c>
      <c r="R62" s="24" t="n">
        <v>3950</v>
      </c>
      <c r="S62" s="24">
        <f>IF(R62="","",(R62+P62)*30 -Y62)</f>
        <v/>
      </c>
      <c r="T62" s="20">
        <f>IF(R62="","",(O62-R62)/O62)</f>
        <v/>
      </c>
      <c r="U62" s="24" t="n">
        <v>2560</v>
      </c>
      <c r="V62" s="24">
        <f>IF(U62="","",(U62+P62)*30-Y62)</f>
        <v/>
      </c>
      <c r="W62" s="20">
        <f>IF(U62="","",(O62-U62)/O62)</f>
        <v/>
      </c>
      <c r="X62" s="48">
        <f>IF(AND(R62="",U62=""),"",IF(OR(U62="", R62=""),"-",IF(0&lt;(R62-U62),"OK","NG")))</f>
        <v/>
      </c>
      <c r="Y62" s="24" t="n">
        <v>54000</v>
      </c>
      <c r="Z62" s="51" t="n"/>
      <c r="AA62" s="24">
        <f>IF(AD62="","",AD62*30)</f>
        <v/>
      </c>
      <c r="AB62" s="24">
        <f>IF(AA62="","",AA62-Y62)</f>
        <v/>
      </c>
      <c r="AC62" s="24">
        <f>IF(Z62="","",((Y62+5000+5000)/(1-Z62))/30)</f>
        <v/>
      </c>
      <c r="AD62" s="32" t="n"/>
      <c r="AE62" s="24">
        <f>IF(AD62="","",AD62-O62)</f>
        <v/>
      </c>
      <c r="AF62" s="24">
        <f>IF(AD62="","",R62-AD62)</f>
        <v/>
      </c>
      <c r="AG62" s="11">
        <f>IF(AD62="","",(O62-AD62)/O62)</f>
        <v/>
      </c>
      <c r="AH62" s="24" t="n">
        <v>22000</v>
      </c>
      <c r="AI62" s="24">
        <f>IF(AJ62="","",Q62*(1-AJ62))</f>
        <v/>
      </c>
      <c r="AJ62" s="51" t="n"/>
      <c r="AK62" s="49" t="n"/>
      <c r="AL62" s="28" t="n"/>
      <c r="AM62" s="33" t="inlineStr">
        <is>
          <t>2026-08-01</t>
        </is>
      </c>
      <c r="AN62" s="33" t="inlineStr">
        <is>
          <t>2026-07-31</t>
        </is>
      </c>
      <c r="AO62" s="22" t="n"/>
      <c r="AP62" s="30" t="n"/>
    </row>
    <row r="63" ht="35.1" customHeight="1" s="69">
      <c r="B63" s="48" t="n">
        <v>3251</v>
      </c>
      <c r="C63" s="48" t="inlineStr">
        <is>
          <t>名古屋</t>
        </is>
      </c>
      <c r="D63" s="19" t="inlineStr">
        <is>
          <t>アットイン三河豊田2-2</t>
        </is>
      </c>
      <c r="E63" s="48" t="inlineStr">
        <is>
          <t>1K</t>
        </is>
      </c>
      <c r="F63" s="48" t="n">
        <v>20</v>
      </c>
      <c r="G63" s="48" t="inlineStr">
        <is>
          <t>豊田地区</t>
        </is>
      </c>
      <c r="H63" s="48" t="n">
        <v>24.8</v>
      </c>
      <c r="I63" s="20" t="n">
        <v>0.86</v>
      </c>
      <c r="J63" s="20" t="n">
        <v>0.99</v>
      </c>
      <c r="K63" s="20" t="n">
        <v>1</v>
      </c>
      <c r="L63" s="20" t="n">
        <v>0.8149999999999999</v>
      </c>
      <c r="M63" s="20" t="n">
        <v>0.425</v>
      </c>
      <c r="N63" s="24" t="n">
        <v>9680</v>
      </c>
      <c r="O63" s="24" t="n">
        <v>8800</v>
      </c>
      <c r="P63" s="24" t="n">
        <v>880</v>
      </c>
      <c r="Q63" s="24" t="n">
        <v>44000</v>
      </c>
      <c r="R63" s="24" t="n">
        <v>2860</v>
      </c>
      <c r="S63" s="24">
        <f>IF(R63="","",(R63+P63)*30 -Y63)</f>
        <v/>
      </c>
      <c r="T63" s="20">
        <f>IF(R63="","",(O63-R63)/O63)</f>
        <v/>
      </c>
      <c r="U63" s="24" t="n">
        <v>2420</v>
      </c>
      <c r="V63" s="24">
        <f>IF(U63="","",(U63+P63)*30-Y63)</f>
        <v/>
      </c>
      <c r="W63" s="20">
        <f>IF(U63="","",(O63-U63)/O63)</f>
        <v/>
      </c>
      <c r="X63" s="48">
        <f>IF(AND(R63="",U63=""),"",IF(OR(U63="", R63=""),"-",IF(0&lt;(R63-U63),"OK","NG")))</f>
        <v/>
      </c>
      <c r="Y63" s="24" t="n">
        <v>0</v>
      </c>
      <c r="Z63" s="51" t="n"/>
      <c r="AA63" s="24">
        <f>IF(AD63="","",AD63*30)</f>
        <v/>
      </c>
      <c r="AB63" s="24">
        <f>IF(AA63="","",AA63-Y63)</f>
        <v/>
      </c>
      <c r="AC63" s="24">
        <f>IF(Z63="","",((Y63+5000+5000)/(1-Z63))/30)</f>
        <v/>
      </c>
      <c r="AD63" s="32" t="n"/>
      <c r="AE63" s="24">
        <f>IF(AD63="","",AD63-O63)</f>
        <v/>
      </c>
      <c r="AF63" s="24">
        <f>IF(AD63="","",R63-AD63)</f>
        <v/>
      </c>
      <c r="AG63" s="11">
        <f>IF(AD63="","",(O63-AD63)/O63)</f>
        <v/>
      </c>
      <c r="AH63" s="24" t="n">
        <v>22000</v>
      </c>
      <c r="AI63" s="24">
        <f>IF(AJ63="","",Q63*(1-AJ63))</f>
        <v/>
      </c>
      <c r="AJ63" s="51" t="n"/>
      <c r="AK63" s="49" t="n"/>
      <c r="AL63" s="28" t="n"/>
      <c r="AM63" s="33" t="inlineStr">
        <is>
          <t>2026-10-01</t>
        </is>
      </c>
      <c r="AN63" s="33" t="inlineStr">
        <is>
          <t>2027-04-07</t>
        </is>
      </c>
      <c r="AO63" s="22" t="n"/>
      <c r="AP63" s="30" t="n"/>
    </row>
    <row r="64" ht="35.1" customHeight="1" s="69">
      <c r="B64" s="48" t="n">
        <v>3256</v>
      </c>
      <c r="C64" s="48" t="inlineStr">
        <is>
          <t>名古屋</t>
        </is>
      </c>
      <c r="D64" s="19" t="inlineStr">
        <is>
          <t>アットイン名古屋駅7</t>
        </is>
      </c>
      <c r="E64" s="48" t="inlineStr">
        <is>
          <t>1K</t>
        </is>
      </c>
      <c r="F64" s="48" t="n">
        <v>3</v>
      </c>
      <c r="G64" s="48" t="inlineStr">
        <is>
          <t>名駅周辺</t>
        </is>
      </c>
      <c r="H64" s="48" t="n">
        <v>20.44</v>
      </c>
      <c r="I64" s="20" t="n">
        <v>0.93333</v>
      </c>
      <c r="J64" s="20" t="n">
        <v>1</v>
      </c>
      <c r="K64" s="20" t="n">
        <v>1</v>
      </c>
      <c r="L64" s="20" t="n">
        <v>0.66667</v>
      </c>
      <c r="M64" s="20" t="n">
        <v>0.16667</v>
      </c>
      <c r="N64" s="24" t="n">
        <v>11040</v>
      </c>
      <c r="O64" s="24" t="n">
        <v>10160</v>
      </c>
      <c r="P64" s="24" t="n">
        <v>880</v>
      </c>
      <c r="Q64" s="24" t="n">
        <v>44000</v>
      </c>
      <c r="R64" s="24" t="n">
        <v>3050</v>
      </c>
      <c r="S64" s="24">
        <f>IF(R64="","",(R64+P64)*30 -Y64)</f>
        <v/>
      </c>
      <c r="T64" s="20">
        <f>IF(R64="","",(O64-R64)/O64)</f>
        <v/>
      </c>
      <c r="U64" s="24" t="n">
        <v>2540</v>
      </c>
      <c r="V64" s="24">
        <f>IF(U64="","",(U64+P64)*30-Y64)</f>
        <v/>
      </c>
      <c r="W64" s="20">
        <f>IF(U64="","",(O64-U64)/O64)</f>
        <v/>
      </c>
      <c r="X64" s="48">
        <f>IF(AND(R64="",U64=""),"",IF(OR(U64="", R64=""),"-",IF(0&lt;(R64-U64),"OK","NG")))</f>
        <v/>
      </c>
      <c r="Y64" s="24" t="n">
        <v>61420</v>
      </c>
      <c r="Z64" s="51" t="n"/>
      <c r="AA64" s="24">
        <f>IF(AD64="","",AD64*30)</f>
        <v/>
      </c>
      <c r="AB64" s="24">
        <f>IF(AA64="","",AA64-Y64)</f>
        <v/>
      </c>
      <c r="AC64" s="24">
        <f>IF(Z64="","",((Y64+5000+5000)/(1-Z64))/30)</f>
        <v/>
      </c>
      <c r="AD64" s="32" t="n"/>
      <c r="AE64" s="24">
        <f>IF(AD64="","",AD64-O64)</f>
        <v/>
      </c>
      <c r="AF64" s="24">
        <f>IF(AD64="","",R64-AD64)</f>
        <v/>
      </c>
      <c r="AG64" s="11">
        <f>IF(AD64="","",(O64-AD64)/O64)</f>
        <v/>
      </c>
      <c r="AH64" s="24" t="n">
        <v>22000</v>
      </c>
      <c r="AI64" s="24">
        <f>IF(AJ64="","",Q64*(1-AJ64))</f>
        <v/>
      </c>
      <c r="AJ64" s="51" t="n"/>
      <c r="AK64" s="49" t="n"/>
      <c r="AL64" s="28" t="n"/>
      <c r="AM64" s="33" t="inlineStr">
        <is>
          <t>2026-10-01</t>
        </is>
      </c>
      <c r="AN64" s="33" t="inlineStr">
        <is>
          <t>2026-11-15</t>
        </is>
      </c>
      <c r="AO64" s="22" t="n"/>
      <c r="AP64" s="30" t="n"/>
    </row>
    <row r="65" ht="35.1" customHeight="1" s="69">
      <c r="B65" s="48" t="n">
        <v>3259</v>
      </c>
      <c r="C65" s="48" t="inlineStr">
        <is>
          <t>名古屋</t>
        </is>
      </c>
      <c r="D65" s="19" t="inlineStr">
        <is>
          <t>アットイン丸の内12</t>
        </is>
      </c>
      <c r="E65" s="48" t="inlineStr">
        <is>
          <t>1K</t>
        </is>
      </c>
      <c r="F65" s="48" t="n">
        <v>1</v>
      </c>
      <c r="G65" s="48" t="inlineStr">
        <is>
          <t>伏見・丸の内周辺</t>
        </is>
      </c>
      <c r="H65" s="48" t="n">
        <v>24.05</v>
      </c>
      <c r="I65" s="20" t="n">
        <v>1</v>
      </c>
      <c r="J65" s="20" t="n">
        <v>1</v>
      </c>
      <c r="K65" s="20" t="n">
        <v>1</v>
      </c>
      <c r="L65" s="20" t="n">
        <v>0</v>
      </c>
      <c r="M65" s="20" t="n">
        <v>0</v>
      </c>
      <c r="N65" s="24" t="n">
        <v>10640</v>
      </c>
      <c r="O65" s="24" t="n">
        <v>9760</v>
      </c>
      <c r="P65" s="24" t="n">
        <v>880</v>
      </c>
      <c r="Q65" s="24" t="n">
        <v>44000</v>
      </c>
      <c r="R65" s="24" t="n">
        <v>3180</v>
      </c>
      <c r="S65" s="24">
        <f>IF(R65="","",(R65+P65)*30 -Y65)</f>
        <v/>
      </c>
      <c r="T65" s="20">
        <f>IF(R65="","",(O65-R65)/O65)</f>
        <v/>
      </c>
      <c r="U65" s="24" t="n">
        <v>2690</v>
      </c>
      <c r="V65" s="24">
        <f>IF(U65="","",(U65+P65)*30-Y65)</f>
        <v/>
      </c>
      <c r="W65" s="20">
        <f>IF(U65="","",(O65-U65)/O65)</f>
        <v/>
      </c>
      <c r="X65" s="48">
        <f>IF(AND(R65="",U65=""),"",IF(OR(U65="", R65=""),"-",IF(0&lt;(R65-U65),"OK","NG")))</f>
        <v/>
      </c>
      <c r="Y65" s="24" t="n">
        <v>59000</v>
      </c>
      <c r="Z65" s="51" t="n"/>
      <c r="AA65" s="24">
        <f>IF(AD65="","",AD65*30)</f>
        <v/>
      </c>
      <c r="AB65" s="24">
        <f>IF(AA65="","",AA65-Y65)</f>
        <v/>
      </c>
      <c r="AC65" s="24">
        <f>IF(Z65="","",((Y65+5000+5000)/(1-Z65))/30)</f>
        <v/>
      </c>
      <c r="AD65" s="32" t="n"/>
      <c r="AE65" s="24">
        <f>IF(AD65="","",AD65-O65)</f>
        <v/>
      </c>
      <c r="AF65" s="24">
        <f>IF(AD65="","",R65-AD65)</f>
        <v/>
      </c>
      <c r="AG65" s="11">
        <f>IF(AD65="","",(O65-AD65)/O65)</f>
        <v/>
      </c>
      <c r="AH65" s="24" t="n">
        <v>22000</v>
      </c>
      <c r="AI65" s="24">
        <f>IF(AJ65="","",Q65*(1-AJ65))</f>
        <v/>
      </c>
      <c r="AJ65" s="51" t="n"/>
      <c r="AK65" s="49" t="n"/>
      <c r="AL65" s="28" t="n"/>
      <c r="AM65" s="33" t="inlineStr">
        <is>
          <t>2026-10-01</t>
        </is>
      </c>
      <c r="AN65" s="33" t="inlineStr">
        <is>
          <t>2026-09-30</t>
        </is>
      </c>
      <c r="AO65" s="22" t="n"/>
      <c r="AP65" s="30" t="n"/>
    </row>
    <row r="66" ht="35.1" customHeight="1" s="69">
      <c r="B66" s="48" t="n">
        <v>3260</v>
      </c>
      <c r="C66" s="48" t="inlineStr">
        <is>
          <t>名古屋</t>
        </is>
      </c>
      <c r="D66" s="19" t="inlineStr">
        <is>
          <t>アットイン久屋大通2</t>
        </is>
      </c>
      <c r="E66" s="48" t="inlineStr">
        <is>
          <t>1K</t>
        </is>
      </c>
      <c r="F66" s="48" t="n">
        <v>2</v>
      </c>
      <c r="G66" s="48" t="inlineStr">
        <is>
          <t>栄周辺</t>
        </is>
      </c>
      <c r="H66" s="48" t="n">
        <v>20.62</v>
      </c>
      <c r="I66" s="20" t="n">
        <v>1</v>
      </c>
      <c r="J66" s="20" t="n">
        <v>0.8</v>
      </c>
      <c r="K66" s="20" t="n">
        <v>1</v>
      </c>
      <c r="L66" s="20" t="n">
        <v>0.9</v>
      </c>
      <c r="M66" s="20" t="n">
        <v>0.5</v>
      </c>
      <c r="N66" s="24" t="n">
        <v>11040</v>
      </c>
      <c r="O66" s="24" t="n">
        <v>10160</v>
      </c>
      <c r="P66" s="24" t="n">
        <v>880</v>
      </c>
      <c r="Q66" s="24" t="n">
        <v>44000</v>
      </c>
      <c r="R66" s="24" t="n">
        <v>3050</v>
      </c>
      <c r="S66" s="24">
        <f>IF(R66="","",(R66+P66)*30 -Y66)</f>
        <v/>
      </c>
      <c r="T66" s="20">
        <f>IF(R66="","",(O66-R66)/O66)</f>
        <v/>
      </c>
      <c r="U66" s="24" t="n">
        <v>2540</v>
      </c>
      <c r="V66" s="24">
        <f>IF(U66="","",(U66+P66)*30-Y66)</f>
        <v/>
      </c>
      <c r="W66" s="20">
        <f>IF(U66="","",(O66-U66)/O66)</f>
        <v/>
      </c>
      <c r="X66" s="48">
        <f>IF(AND(R66="",U66=""),"",IF(OR(U66="", R66=""),"-",IF(0&lt;(R66-U66),"OK","NG")))</f>
        <v/>
      </c>
      <c r="Y66" s="24" t="n">
        <v>62370</v>
      </c>
      <c r="Z66" s="51" t="n"/>
      <c r="AA66" s="24">
        <f>IF(AD66="","",AD66*30)</f>
        <v/>
      </c>
      <c r="AB66" s="24">
        <f>IF(AA66="","",AA66-Y66)</f>
        <v/>
      </c>
      <c r="AC66" s="24">
        <f>IF(Z66="","",((Y66+5000+5000)/(1-Z66))/30)</f>
        <v/>
      </c>
      <c r="AD66" s="32" t="n"/>
      <c r="AE66" s="24">
        <f>IF(AD66="","",AD66-O66)</f>
        <v/>
      </c>
      <c r="AF66" s="24">
        <f>IF(AD66="","",R66-AD66)</f>
        <v/>
      </c>
      <c r="AG66" s="11">
        <f>IF(AD66="","",(O66-AD66)/O66)</f>
        <v/>
      </c>
      <c r="AH66" s="24" t="n">
        <v>22000</v>
      </c>
      <c r="AI66" s="24">
        <f>IF(AJ66="","",Q66*(1-AJ66))</f>
        <v/>
      </c>
      <c r="AJ66" s="51" t="n"/>
      <c r="AK66" s="49" t="n"/>
      <c r="AL66" s="28" t="n"/>
      <c r="AM66" s="33" t="inlineStr">
        <is>
          <t>2026-10-25</t>
        </is>
      </c>
      <c r="AN66" s="33" t="inlineStr">
        <is>
          <t>2027-04-10</t>
        </is>
      </c>
      <c r="AO66" s="22" t="n"/>
      <c r="AP66" s="30" t="n"/>
    </row>
    <row r="67" ht="35.1" customHeight="1" s="69">
      <c r="B67" s="48" t="n">
        <v>3263</v>
      </c>
      <c r="C67" s="48" t="inlineStr">
        <is>
          <t>名古屋</t>
        </is>
      </c>
      <c r="D67" s="19" t="inlineStr">
        <is>
          <t>アットイン栄10</t>
        </is>
      </c>
      <c r="E67" s="48" t="inlineStr">
        <is>
          <t>1K</t>
        </is>
      </c>
      <c r="F67" s="48" t="n">
        <v>3</v>
      </c>
      <c r="G67" s="48" t="inlineStr">
        <is>
          <t>栄周辺</t>
        </is>
      </c>
      <c r="H67" s="48" t="n">
        <v>21.53</v>
      </c>
      <c r="I67" s="20" t="n">
        <v>0.96667</v>
      </c>
      <c r="J67" s="20" t="n">
        <v>1</v>
      </c>
      <c r="K67" s="20" t="n">
        <v>0.73333</v>
      </c>
      <c r="L67" s="20" t="n">
        <v>0.43333</v>
      </c>
      <c r="M67" s="20" t="n">
        <v>0.33333</v>
      </c>
      <c r="N67" s="24" t="n">
        <v>11040</v>
      </c>
      <c r="O67" s="24" t="n">
        <v>10160</v>
      </c>
      <c r="P67" s="24" t="n">
        <v>880</v>
      </c>
      <c r="Q67" s="24" t="n">
        <v>44000</v>
      </c>
      <c r="R67" s="24" t="n">
        <v>3050</v>
      </c>
      <c r="S67" s="24">
        <f>IF(R67="","",(R67+P67)*30 -Y67)</f>
        <v/>
      </c>
      <c r="T67" s="20">
        <f>IF(R67="","",(O67-R67)/O67)</f>
        <v/>
      </c>
      <c r="U67" s="24" t="n">
        <v>2540</v>
      </c>
      <c r="V67" s="24">
        <f>IF(U67="","",(U67+P67)*30-Y67)</f>
        <v/>
      </c>
      <c r="W67" s="20">
        <f>IF(U67="","",(O67-U67)/O67)</f>
        <v/>
      </c>
      <c r="X67" s="48">
        <f>IF(AND(R67="",U67=""),"",IF(OR(U67="", R67=""),"-",IF(0&lt;(R67-U67),"OK","NG")))</f>
        <v/>
      </c>
      <c r="Y67" s="24" t="n">
        <v>62300</v>
      </c>
      <c r="Z67" s="51" t="n"/>
      <c r="AA67" s="24">
        <f>IF(AD67="","",AD67*30)</f>
        <v/>
      </c>
      <c r="AB67" s="24">
        <f>IF(AA67="","",AA67-Y67)</f>
        <v/>
      </c>
      <c r="AC67" s="24">
        <f>IF(Z67="","",((Y67+5000+5000)/(1-Z67))/30)</f>
        <v/>
      </c>
      <c r="AD67" s="32" t="n"/>
      <c r="AE67" s="24">
        <f>IF(AD67="","",AD67-O67)</f>
        <v/>
      </c>
      <c r="AF67" s="24">
        <f>IF(AD67="","",R67-AD67)</f>
        <v/>
      </c>
      <c r="AG67" s="11">
        <f>IF(AD67="","",(O67-AD67)/O67)</f>
        <v/>
      </c>
      <c r="AH67" s="24" t="n">
        <v>22000</v>
      </c>
      <c r="AI67" s="24">
        <f>IF(AJ67="","",Q67*(1-AJ67))</f>
        <v/>
      </c>
      <c r="AJ67" s="51" t="n"/>
      <c r="AK67" s="49" t="n"/>
      <c r="AL67" s="28" t="n"/>
      <c r="AM67" s="33" t="inlineStr">
        <is>
          <t>2026-09-07</t>
        </is>
      </c>
      <c r="AN67" s="33" t="inlineStr">
        <is>
          <t>2027-02-24</t>
        </is>
      </c>
      <c r="AO67" s="22" t="n"/>
      <c r="AP67" s="30" t="n"/>
    </row>
    <row r="68" ht="35.1" customHeight="1" s="69">
      <c r="B68" s="48" t="n">
        <v>3270</v>
      </c>
      <c r="C68" s="48" t="inlineStr">
        <is>
          <t>名古屋</t>
        </is>
      </c>
      <c r="D68" s="19" t="inlineStr">
        <is>
          <t>アットイン本郷3</t>
        </is>
      </c>
      <c r="E68" s="48" t="inlineStr">
        <is>
          <t>1K</t>
        </is>
      </c>
      <c r="F68" s="48" t="n">
        <v>1</v>
      </c>
      <c r="G68" s="48" t="inlineStr">
        <is>
          <t>名東区</t>
        </is>
      </c>
      <c r="H68" s="48" t="n">
        <v>24.47</v>
      </c>
      <c r="I68" s="20" t="n">
        <v>0.2</v>
      </c>
      <c r="J68" s="20" t="n">
        <v>1</v>
      </c>
      <c r="K68" s="20" t="n">
        <v>1</v>
      </c>
      <c r="L68" s="20" t="n">
        <v>0.1</v>
      </c>
      <c r="M68" s="20" t="n">
        <v>0</v>
      </c>
      <c r="N68" s="24" t="n">
        <v>5620</v>
      </c>
      <c r="O68" s="24" t="n">
        <v>4740</v>
      </c>
      <c r="P68" s="24" t="n">
        <v>880</v>
      </c>
      <c r="Q68" s="24" t="n">
        <v>44000</v>
      </c>
      <c r="R68" s="24" t="n">
        <v>4030</v>
      </c>
      <c r="S68" s="24">
        <f>IF(R68="","",(R68+P68)*30 -Y68)</f>
        <v/>
      </c>
      <c r="T68" s="20">
        <f>IF(R68="","",(O68-R68)/O68)</f>
        <v/>
      </c>
      <c r="U68" s="24" t="n">
        <v>2610</v>
      </c>
      <c r="V68" s="24">
        <f>IF(U68="","",(U68+P68)*30-Y68)</f>
        <v/>
      </c>
      <c r="W68" s="20">
        <f>IF(U68="","",(O68-U68)/O68)</f>
        <v/>
      </c>
      <c r="X68" s="48">
        <f>IF(AND(R68="",U68=""),"",IF(OR(U68="", R68=""),"-",IF(0&lt;(R68-U68),"OK","NG")))</f>
        <v/>
      </c>
      <c r="Y68" s="24" t="n">
        <v>53000</v>
      </c>
      <c r="Z68" s="51" t="n"/>
      <c r="AA68" s="24">
        <f>IF(AD68="","",AD68*30)</f>
        <v/>
      </c>
      <c r="AB68" s="24">
        <f>IF(AA68="","",AA68-Y68)</f>
        <v/>
      </c>
      <c r="AC68" s="24">
        <f>IF(Z68="","",((Y68+5000+5000)/(1-Z68))/30)</f>
        <v/>
      </c>
      <c r="AD68" s="32" t="n"/>
      <c r="AE68" s="24">
        <f>IF(AD68="","",AD68-O68)</f>
        <v/>
      </c>
      <c r="AF68" s="24">
        <f>IF(AD68="","",R68-AD68)</f>
        <v/>
      </c>
      <c r="AG68" s="11">
        <f>IF(AD68="","",(O68-AD68)/O68)</f>
        <v/>
      </c>
      <c r="AH68" s="24" t="n">
        <v>22000</v>
      </c>
      <c r="AI68" s="24">
        <f>IF(AJ68="","",Q68*(1-AJ68))</f>
        <v/>
      </c>
      <c r="AJ68" s="51" t="n"/>
      <c r="AK68" s="49" t="n"/>
      <c r="AL68" s="28" t="n"/>
      <c r="AM68" s="33" t="inlineStr">
        <is>
          <t>2026-10-04</t>
        </is>
      </c>
      <c r="AN68" s="33" t="inlineStr">
        <is>
          <t>2026-10-03</t>
        </is>
      </c>
      <c r="AO68" s="22" t="n"/>
      <c r="AP68" s="30" t="n"/>
    </row>
    <row r="69" ht="35.1" customHeight="1" s="69">
      <c r="B69" s="48" t="n">
        <v>3272</v>
      </c>
      <c r="C69" s="48" t="inlineStr">
        <is>
          <t>名古屋</t>
        </is>
      </c>
      <c r="D69" s="19" t="inlineStr">
        <is>
          <t>アットイン豊田市駅1-1</t>
        </is>
      </c>
      <c r="E69" s="48" t="inlineStr">
        <is>
          <t>1K</t>
        </is>
      </c>
      <c r="F69" s="48" t="n">
        <v>53</v>
      </c>
      <c r="G69" s="48" t="inlineStr">
        <is>
          <t>豊田地区</t>
        </is>
      </c>
      <c r="H69" s="48" t="n">
        <v>24.8</v>
      </c>
      <c r="I69" s="20" t="n">
        <v>0.93208</v>
      </c>
      <c r="J69" s="20" t="n">
        <v>0.88302</v>
      </c>
      <c r="K69" s="20" t="n">
        <v>0.9962299999999999</v>
      </c>
      <c r="L69" s="20" t="n">
        <v>0.72075</v>
      </c>
      <c r="M69" s="20" t="n">
        <v>0.34906</v>
      </c>
      <c r="N69" s="24" t="n">
        <v>10160</v>
      </c>
      <c r="O69" s="24" t="n">
        <v>9280</v>
      </c>
      <c r="P69" s="24" t="n">
        <v>880</v>
      </c>
      <c r="Q69" s="24" t="n">
        <v>44000</v>
      </c>
      <c r="R69" s="24" t="n">
        <v>3020</v>
      </c>
      <c r="S69" s="24">
        <f>IF(R69="","",(R69+P69)*30 -Y69)</f>
        <v/>
      </c>
      <c r="T69" s="20">
        <f>IF(R69="","",(O69-R69)/O69)</f>
        <v/>
      </c>
      <c r="U69" s="24" t="n">
        <v>2560</v>
      </c>
      <c r="V69" s="24">
        <f>IF(U69="","",(U69+P69)*30-Y69)</f>
        <v/>
      </c>
      <c r="W69" s="20">
        <f>IF(U69="","",(O69-U69)/O69)</f>
        <v/>
      </c>
      <c r="X69" s="48">
        <f>IF(AND(R69="",U69=""),"",IF(OR(U69="", R69=""),"-",IF(0&lt;(R69-U69),"OK","NG")))</f>
        <v/>
      </c>
      <c r="Y69" s="24" t="n">
        <v>2500000</v>
      </c>
      <c r="Z69" s="51" t="n"/>
      <c r="AA69" s="24">
        <f>IF(AD69="","",AD69*30)</f>
        <v/>
      </c>
      <c r="AB69" s="24">
        <f>IF(AA69="","",AA69-Y69)</f>
        <v/>
      </c>
      <c r="AC69" s="24">
        <f>IF(Z69="","",((Y69+5000+5000)/(1-Z69))/30)</f>
        <v/>
      </c>
      <c r="AD69" s="32" t="n"/>
      <c r="AE69" s="24">
        <f>IF(AD69="","",AD69-O69)</f>
        <v/>
      </c>
      <c r="AF69" s="24">
        <f>IF(AD69="","",R69-AD69)</f>
        <v/>
      </c>
      <c r="AG69" s="11">
        <f>IF(AD69="","",(O69-AD69)/O69)</f>
        <v/>
      </c>
      <c r="AH69" s="24" t="n">
        <v>22000</v>
      </c>
      <c r="AI69" s="24">
        <f>IF(AJ69="","",Q69*(1-AJ69))</f>
        <v/>
      </c>
      <c r="AJ69" s="51" t="n"/>
      <c r="AK69" s="49" t="n"/>
      <c r="AL69" s="28" t="n"/>
      <c r="AM69" s="33" t="inlineStr">
        <is>
          <t>2026-09-30</t>
        </is>
      </c>
      <c r="AN69" s="33" t="inlineStr">
        <is>
          <t>2028-10-14</t>
        </is>
      </c>
      <c r="AO69" s="22" t="n"/>
      <c r="AP69" s="30" t="n"/>
    </row>
    <row r="70" ht="35.1" customHeight="1" s="69">
      <c r="B70" s="48" t="n">
        <v>3273</v>
      </c>
      <c r="C70" s="48" t="inlineStr">
        <is>
          <t>名古屋</t>
        </is>
      </c>
      <c r="D70" s="19" t="inlineStr">
        <is>
          <t>アットイン知立1</t>
        </is>
      </c>
      <c r="E70" s="48" t="inlineStr">
        <is>
          <t>1K</t>
        </is>
      </c>
      <c r="F70" s="48" t="n">
        <v>28</v>
      </c>
      <c r="G70" s="48" t="inlineStr">
        <is>
          <t>知立・刈谷・安城地区</t>
        </is>
      </c>
      <c r="H70" s="48" t="n">
        <v>24.9</v>
      </c>
      <c r="I70" s="20" t="n">
        <v>0.96429</v>
      </c>
      <c r="J70" s="20" t="n">
        <v>0.91786</v>
      </c>
      <c r="K70" s="20" t="n">
        <v>0.91071</v>
      </c>
      <c r="L70" s="20" t="n">
        <v>0.79643</v>
      </c>
      <c r="M70" s="20" t="n">
        <v>0.28571</v>
      </c>
      <c r="N70" s="24" t="n">
        <v>10160</v>
      </c>
      <c r="O70" s="24" t="n">
        <v>9280</v>
      </c>
      <c r="P70" s="24" t="n">
        <v>880</v>
      </c>
      <c r="Q70" s="24" t="n">
        <v>44000</v>
      </c>
      <c r="R70" s="24" t="n">
        <v>3020</v>
      </c>
      <c r="S70" s="24">
        <f>IF(R70="","",(R70+P70)*30 -Y70)</f>
        <v/>
      </c>
      <c r="T70" s="20">
        <f>IF(R70="","",(O70-R70)/O70)</f>
        <v/>
      </c>
      <c r="U70" s="24" t="n">
        <v>2560</v>
      </c>
      <c r="V70" s="24">
        <f>IF(U70="","",(U70+P70)*30-Y70)</f>
        <v/>
      </c>
      <c r="W70" s="20">
        <f>IF(U70="","",(O70-U70)/O70)</f>
        <v/>
      </c>
      <c r="X70" s="48">
        <f>IF(AND(R70="",U70=""),"",IF(OR(U70="", R70=""),"-",IF(0&lt;(R70-U70),"OK","NG")))</f>
        <v/>
      </c>
      <c r="Y70" s="24" t="n">
        <v>0</v>
      </c>
      <c r="Z70" s="51" t="n"/>
      <c r="AA70" s="24">
        <f>IF(AD70="","",AD70*30)</f>
        <v/>
      </c>
      <c r="AB70" s="24">
        <f>IF(AA70="","",AA70-Y70)</f>
        <v/>
      </c>
      <c r="AC70" s="24">
        <f>IF(Z70="","",((Y70+5000+5000)/(1-Z70))/30)</f>
        <v/>
      </c>
      <c r="AD70" s="32" t="n"/>
      <c r="AE70" s="24">
        <f>IF(AD70="","",AD70-O70)</f>
        <v/>
      </c>
      <c r="AF70" s="24">
        <f>IF(AD70="","",R70-AD70)</f>
        <v/>
      </c>
      <c r="AG70" s="11">
        <f>IF(AD70="","",(O70-AD70)/O70)</f>
        <v/>
      </c>
      <c r="AH70" s="24" t="n">
        <v>22000</v>
      </c>
      <c r="AI70" s="24">
        <f>IF(AJ70="","",Q70*(1-AJ70))</f>
        <v/>
      </c>
      <c r="AJ70" s="51" t="n"/>
      <c r="AK70" s="49" t="n"/>
      <c r="AL70" s="28" t="n"/>
      <c r="AM70" s="33" t="inlineStr">
        <is>
          <t>2026-08-01</t>
        </is>
      </c>
      <c r="AN70" s="33" t="inlineStr">
        <is>
          <t>2028-06-05</t>
        </is>
      </c>
      <c r="AO70" s="22" t="n"/>
      <c r="AP70" s="30" t="n"/>
    </row>
    <row r="71" ht="35.1" customHeight="1" s="69">
      <c r="B71" s="48" t="n">
        <v>3276</v>
      </c>
      <c r="C71" s="48" t="inlineStr">
        <is>
          <t>名古屋</t>
        </is>
      </c>
      <c r="D71" s="19" t="inlineStr">
        <is>
          <t>アットイン岡崎10</t>
        </is>
      </c>
      <c r="E71" s="48" t="inlineStr">
        <is>
          <t>1K</t>
        </is>
      </c>
      <c r="F71" s="48" t="n">
        <v>1</v>
      </c>
      <c r="G71" s="48" t="inlineStr">
        <is>
          <t>岡崎・豊橋地区</t>
        </is>
      </c>
      <c r="H71" s="48" t="n">
        <v>30.71</v>
      </c>
      <c r="I71" s="20" t="n">
        <v>1</v>
      </c>
      <c r="J71" s="20" t="n">
        <v>1</v>
      </c>
      <c r="K71" s="20" t="n">
        <v>1</v>
      </c>
      <c r="L71" s="20" t="n">
        <v>0</v>
      </c>
      <c r="M71" s="20" t="n">
        <v>0</v>
      </c>
      <c r="N71" s="24" t="n">
        <v>10360</v>
      </c>
      <c r="O71" s="24" t="n">
        <v>9480</v>
      </c>
      <c r="P71" s="24" t="n">
        <v>880</v>
      </c>
      <c r="Q71" s="24" t="n">
        <v>44000</v>
      </c>
      <c r="R71" s="24" t="n">
        <v>3090</v>
      </c>
      <c r="S71" s="24">
        <f>IF(R71="","",(R71+P71)*30 -Y71)</f>
        <v/>
      </c>
      <c r="T71" s="20">
        <f>IF(R71="","",(O71-R71)/O71)</f>
        <v/>
      </c>
      <c r="U71" s="24" t="n">
        <v>2610</v>
      </c>
      <c r="V71" s="24">
        <f>IF(U71="","",(U71+P71)*30-Y71)</f>
        <v/>
      </c>
      <c r="W71" s="20">
        <f>IF(U71="","",(O71-U71)/O71)</f>
        <v/>
      </c>
      <c r="X71" s="48">
        <f>IF(AND(R71="",U71=""),"",IF(OR(U71="", R71=""),"-",IF(0&lt;(R71-U71),"OK","NG")))</f>
        <v/>
      </c>
      <c r="Y71" s="24" t="n">
        <v>55000</v>
      </c>
      <c r="Z71" s="51" t="n"/>
      <c r="AA71" s="24">
        <f>IF(AD71="","",AD71*30)</f>
        <v/>
      </c>
      <c r="AB71" s="24">
        <f>IF(AA71="","",AA71-Y71)</f>
        <v/>
      </c>
      <c r="AC71" s="24">
        <f>IF(Z71="","",((Y71+5000+5000)/(1-Z71))/30)</f>
        <v/>
      </c>
      <c r="AD71" s="32" t="n"/>
      <c r="AE71" s="24">
        <f>IF(AD71="","",AD71-O71)</f>
        <v/>
      </c>
      <c r="AF71" s="24">
        <f>IF(AD71="","",R71-AD71)</f>
        <v/>
      </c>
      <c r="AG71" s="11">
        <f>IF(AD71="","",(O71-AD71)/O71)</f>
        <v/>
      </c>
      <c r="AH71" s="24" t="n">
        <v>22000</v>
      </c>
      <c r="AI71" s="24">
        <f>IF(AJ71="","",Q71*(1-AJ71))</f>
        <v/>
      </c>
      <c r="AJ71" s="51" t="n"/>
      <c r="AK71" s="49" t="n"/>
      <c r="AL71" s="28" t="n"/>
      <c r="AM71" s="33" t="inlineStr">
        <is>
          <t>2026-10-01</t>
        </is>
      </c>
      <c r="AN71" s="33" t="inlineStr">
        <is>
          <t>2026-09-30</t>
        </is>
      </c>
      <c r="AO71" s="22" t="n"/>
      <c r="AP71" s="30" t="n"/>
    </row>
    <row r="72" ht="35.1" customHeight="1" s="69">
      <c r="B72" s="48" t="n">
        <v>3277</v>
      </c>
      <c r="C72" s="48" t="inlineStr">
        <is>
          <t>東京</t>
        </is>
      </c>
      <c r="D72" s="19" t="inlineStr">
        <is>
          <t>アットイン本厚木1</t>
        </is>
      </c>
      <c r="E72" s="48" t="inlineStr">
        <is>
          <t>1K</t>
        </is>
      </c>
      <c r="F72" s="48" t="n">
        <v>3</v>
      </c>
      <c r="G72" s="48" t="inlineStr">
        <is>
          <t>町田・本厚木</t>
        </is>
      </c>
      <c r="H72" s="48" t="n">
        <v>17.36</v>
      </c>
      <c r="I72" s="20" t="n">
        <v>0.96667</v>
      </c>
      <c r="J72" s="20" t="n">
        <v>1</v>
      </c>
      <c r="K72" s="20" t="n">
        <v>0.76667</v>
      </c>
      <c r="L72" s="20" t="n">
        <v>0.33333</v>
      </c>
      <c r="M72" s="20" t="n">
        <v>0.33333</v>
      </c>
      <c r="N72" s="24" t="n">
        <v>6100</v>
      </c>
      <c r="O72" s="24" t="n">
        <v>5220</v>
      </c>
      <c r="P72" s="24" t="n">
        <v>880</v>
      </c>
      <c r="Q72" s="24" t="n">
        <v>44000</v>
      </c>
      <c r="R72" s="24" t="n">
        <v>2300</v>
      </c>
      <c r="S72" s="24">
        <f>IF(R72="","",(R72+P72)*30 -Y72)</f>
        <v/>
      </c>
      <c r="T72" s="20">
        <f>IF(R72="","",(O72-R72)/O72)</f>
        <v/>
      </c>
      <c r="U72" s="24" t="n">
        <v>2300</v>
      </c>
      <c r="V72" s="24">
        <f>IF(U72="","",(U72+P72)*30-Y72)</f>
        <v/>
      </c>
      <c r="W72" s="20">
        <f>IF(U72="","",(O72-U72)/O72)</f>
        <v/>
      </c>
      <c r="X72" s="48">
        <f>IF(AND(R72="",U72=""),"",IF(OR(U72="", R72=""),"-",IF(0&lt;(R72-U72),"OK","NG")))</f>
        <v/>
      </c>
      <c r="Y72" s="24" t="n">
        <v>49000</v>
      </c>
      <c r="Z72" s="51" t="n"/>
      <c r="AA72" s="24">
        <f>IF(AD72="","",AD72*30)</f>
        <v/>
      </c>
      <c r="AB72" s="24">
        <f>IF(AA72="","",AA72-Y72)</f>
        <v/>
      </c>
      <c r="AC72" s="24">
        <f>IF(Z72="","",((Y72+5000+5000)/(1-Z72))/30)</f>
        <v/>
      </c>
      <c r="AD72" s="32" t="n"/>
      <c r="AE72" s="24">
        <f>IF(AD72="","",AD72-O72)</f>
        <v/>
      </c>
      <c r="AF72" s="24">
        <f>IF(AD72="","",R72-AD72)</f>
        <v/>
      </c>
      <c r="AG72" s="11">
        <f>IF(AD72="","",(O72-AD72)/O72)</f>
        <v/>
      </c>
      <c r="AH72" s="24" t="n">
        <v>22000</v>
      </c>
      <c r="AI72" s="24">
        <f>IF(AJ72="","",Q72*(1-AJ72))</f>
        <v/>
      </c>
      <c r="AJ72" s="51" t="n"/>
      <c r="AK72" s="49" t="n"/>
      <c r="AL72" s="28" t="n"/>
      <c r="AM72" s="33" t="inlineStr">
        <is>
          <t>2026-09-09</t>
        </is>
      </c>
      <c r="AN72" s="33" t="inlineStr">
        <is>
          <t>2026-12-18</t>
        </is>
      </c>
      <c r="AO72" s="22" t="n"/>
      <c r="AP72" s="30" t="n"/>
    </row>
    <row r="73" ht="35.1" customHeight="1" s="69">
      <c r="B73" s="48" t="n">
        <v>3282</v>
      </c>
      <c r="C73" s="48" t="inlineStr">
        <is>
          <t>名古屋</t>
        </is>
      </c>
      <c r="D73" s="19" t="inlineStr">
        <is>
          <t>アットイン名古屋駅19</t>
        </is>
      </c>
      <c r="E73" s="48" t="inlineStr">
        <is>
          <t>1K</t>
        </is>
      </c>
      <c r="F73" s="48" t="n">
        <v>2</v>
      </c>
      <c r="G73" s="48" t="inlineStr">
        <is>
          <t>名駅周辺</t>
        </is>
      </c>
      <c r="H73" s="48" t="n">
        <v>24</v>
      </c>
      <c r="I73" s="20" t="n">
        <v>1</v>
      </c>
      <c r="J73" s="20" t="n">
        <v>0.85</v>
      </c>
      <c r="K73" s="20" t="n">
        <v>1</v>
      </c>
      <c r="L73" s="20" t="n">
        <v>1</v>
      </c>
      <c r="M73" s="20" t="n">
        <v>0.7</v>
      </c>
      <c r="N73" s="24" t="n">
        <v>10840</v>
      </c>
      <c r="O73" s="24" t="n">
        <v>9960</v>
      </c>
      <c r="P73" s="24" t="n">
        <v>880</v>
      </c>
      <c r="Q73" s="24" t="n">
        <v>44000</v>
      </c>
      <c r="R73" s="24" t="n">
        <v>3240</v>
      </c>
      <c r="S73" s="24">
        <f>IF(R73="","",(R73+P73)*30 -Y73)</f>
        <v/>
      </c>
      <c r="T73" s="20">
        <f>IF(R73="","",(O73-R73)/O73)</f>
        <v/>
      </c>
      <c r="U73" s="24" t="n">
        <v>2740</v>
      </c>
      <c r="V73" s="24">
        <f>IF(U73="","",(U73+P73)*30-Y73)</f>
        <v/>
      </c>
      <c r="W73" s="20">
        <f>IF(U73="","",(O73-U73)/O73)</f>
        <v/>
      </c>
      <c r="X73" s="48">
        <f>IF(AND(R73="",U73=""),"",IF(OR(U73="", R73=""),"-",IF(0&lt;(R73-U73),"OK","NG")))</f>
        <v/>
      </c>
      <c r="Y73" s="24" t="n">
        <v>60000</v>
      </c>
      <c r="Z73" s="51" t="n"/>
      <c r="AA73" s="24">
        <f>IF(AD73="","",AD73*30)</f>
        <v/>
      </c>
      <c r="AB73" s="24">
        <f>IF(AA73="","",AA73-Y73)</f>
        <v/>
      </c>
      <c r="AC73" s="24">
        <f>IF(Z73="","",((Y73+5000+5000)/(1-Z73))/30)</f>
        <v/>
      </c>
      <c r="AD73" s="32" t="n"/>
      <c r="AE73" s="24">
        <f>IF(AD73="","",AD73-O73)</f>
        <v/>
      </c>
      <c r="AF73" s="24">
        <f>IF(AD73="","",R73-AD73)</f>
        <v/>
      </c>
      <c r="AG73" s="11">
        <f>IF(AD73="","",(O73-AD73)/O73)</f>
        <v/>
      </c>
      <c r="AH73" s="24" t="n">
        <v>22000</v>
      </c>
      <c r="AI73" s="24">
        <f>IF(AJ73="","",Q73*(1-AJ73))</f>
        <v/>
      </c>
      <c r="AJ73" s="51" t="n"/>
      <c r="AK73" s="49" t="n"/>
      <c r="AL73" s="28" t="n"/>
      <c r="AM73" s="33" t="inlineStr">
        <is>
          <t>2026-11-13</t>
        </is>
      </c>
      <c r="AN73" s="33" t="inlineStr">
        <is>
          <t>2027-08-03</t>
        </is>
      </c>
      <c r="AO73" s="22" t="n"/>
      <c r="AP73" s="30" t="n"/>
    </row>
    <row r="74" ht="35.1" customHeight="1" s="69">
      <c r="B74" s="48" t="n">
        <v>3285</v>
      </c>
      <c r="C74" s="48" t="inlineStr">
        <is>
          <t>名古屋</t>
        </is>
      </c>
      <c r="D74" s="19" t="inlineStr">
        <is>
          <t>アットイン名古屋駅4-1</t>
        </is>
      </c>
      <c r="E74" s="48" t="inlineStr">
        <is>
          <t>1K</t>
        </is>
      </c>
      <c r="F74" s="48" t="n">
        <v>6</v>
      </c>
      <c r="G74" s="48" t="inlineStr">
        <is>
          <t>名駅周辺</t>
        </is>
      </c>
      <c r="H74" s="48" t="n">
        <v>19.95</v>
      </c>
      <c r="I74" s="20" t="n">
        <v>0.7</v>
      </c>
      <c r="J74" s="20" t="n">
        <v>0.85</v>
      </c>
      <c r="K74" s="20" t="n">
        <v>1</v>
      </c>
      <c r="L74" s="20" t="n">
        <v>0.73333</v>
      </c>
      <c r="M74" s="20" t="n">
        <v>0.16667</v>
      </c>
      <c r="N74" s="24" t="n">
        <v>11320</v>
      </c>
      <c r="O74" s="24" t="n">
        <v>10440</v>
      </c>
      <c r="P74" s="24" t="n">
        <v>880</v>
      </c>
      <c r="Q74" s="24" t="n">
        <v>44000</v>
      </c>
      <c r="R74" s="24" t="n">
        <v>3140</v>
      </c>
      <c r="S74" s="24">
        <f>IF(R74="","",(R74+P74)*30 -Y74)</f>
        <v/>
      </c>
      <c r="T74" s="20">
        <f>IF(R74="","",(O74-R74)/O74)</f>
        <v/>
      </c>
      <c r="U74" s="24" t="n">
        <v>2610</v>
      </c>
      <c r="V74" s="24">
        <f>IF(U74="","",(U74+P74)*30-Y74)</f>
        <v/>
      </c>
      <c r="W74" s="20">
        <f>IF(U74="","",(O74-U74)/O74)</f>
        <v/>
      </c>
      <c r="X74" s="48">
        <f>IF(AND(R74="",U74=""),"",IF(OR(U74="", R74=""),"-",IF(0&lt;(R74-U74),"OK","NG")))</f>
        <v/>
      </c>
      <c r="Y74" s="24" t="n">
        <v>66140</v>
      </c>
      <c r="Z74" s="51" t="n"/>
      <c r="AA74" s="24">
        <f>IF(AD74="","",AD74*30)</f>
        <v/>
      </c>
      <c r="AB74" s="24">
        <f>IF(AA74="","",AA74-Y74)</f>
        <v/>
      </c>
      <c r="AC74" s="24">
        <f>IF(Z74="","",((Y74+5000+5000)/(1-Z74))/30)</f>
        <v/>
      </c>
      <c r="AD74" s="32" t="n"/>
      <c r="AE74" s="24">
        <f>IF(AD74="","",AD74-O74)</f>
        <v/>
      </c>
      <c r="AF74" s="24">
        <f>IF(AD74="","",R74-AD74)</f>
        <v/>
      </c>
      <c r="AG74" s="11">
        <f>IF(AD74="","",(O74-AD74)/O74)</f>
        <v/>
      </c>
      <c r="AH74" s="24" t="n">
        <v>22000</v>
      </c>
      <c r="AI74" s="24">
        <f>IF(AJ74="","",Q74*(1-AJ74))</f>
        <v/>
      </c>
      <c r="AJ74" s="51" t="n"/>
      <c r="AK74" s="49" t="n"/>
      <c r="AL74" s="28" t="n"/>
      <c r="AM74" s="33" t="inlineStr">
        <is>
          <t>2026-10-01</t>
        </is>
      </c>
      <c r="AN74" s="33" t="inlineStr">
        <is>
          <t>2027-03-31</t>
        </is>
      </c>
      <c r="AO74" s="22" t="n"/>
      <c r="AP74" s="30" t="n"/>
    </row>
    <row r="75" ht="35.1" customHeight="1" s="69">
      <c r="B75" s="48" t="n">
        <v>3288</v>
      </c>
      <c r="C75" s="48" t="inlineStr">
        <is>
          <t>名古屋</t>
        </is>
      </c>
      <c r="D75" s="19" t="inlineStr">
        <is>
          <t>アットイン丸の内14</t>
        </is>
      </c>
      <c r="E75" s="48" t="inlineStr">
        <is>
          <t>1K</t>
        </is>
      </c>
      <c r="F75" s="48" t="n">
        <v>1</v>
      </c>
      <c r="G75" s="48" t="inlineStr">
        <is>
          <t>伏見・丸の内周辺</t>
        </is>
      </c>
      <c r="H75" s="48" t="n">
        <v>24.97</v>
      </c>
      <c r="I75" s="20" t="n">
        <v>0.9</v>
      </c>
      <c r="J75" s="20" t="n">
        <v>1</v>
      </c>
      <c r="K75" s="20" t="n">
        <v>1</v>
      </c>
      <c r="L75" s="20" t="n">
        <v>1</v>
      </c>
      <c r="M75" s="20" t="n">
        <v>1</v>
      </c>
      <c r="N75" s="24" t="n">
        <v>11320</v>
      </c>
      <c r="O75" s="24" t="n">
        <v>10440</v>
      </c>
      <c r="P75" s="24" t="n">
        <v>880</v>
      </c>
      <c r="Q75" s="24" t="n">
        <v>44000</v>
      </c>
      <c r="R75" s="24" t="n">
        <v>3140</v>
      </c>
      <c r="S75" s="24">
        <f>IF(R75="","",(R75+P75)*30 -Y75)</f>
        <v/>
      </c>
      <c r="T75" s="20">
        <f>IF(R75="","",(O75-R75)/O75)</f>
        <v/>
      </c>
      <c r="U75" s="24" t="n">
        <v>2610</v>
      </c>
      <c r="V75" s="24">
        <f>IF(U75="","",(U75+P75)*30-Y75)</f>
        <v/>
      </c>
      <c r="W75" s="20">
        <f>IF(U75="","",(O75-U75)/O75)</f>
        <v/>
      </c>
      <c r="X75" s="48">
        <f>IF(AND(R75="",U75=""),"",IF(OR(U75="", R75=""),"-",IF(0&lt;(R75-U75),"OK","NG")))</f>
        <v/>
      </c>
      <c r="Y75" s="24" t="n">
        <v>64000</v>
      </c>
      <c r="Z75" s="51" t="n"/>
      <c r="AA75" s="24">
        <f>IF(AD75="","",AD75*30)</f>
        <v/>
      </c>
      <c r="AB75" s="24">
        <f>IF(AA75="","",AA75-Y75)</f>
        <v/>
      </c>
      <c r="AC75" s="24">
        <f>IF(Z75="","",((Y75+5000+5000)/(1-Z75))/30)</f>
        <v/>
      </c>
      <c r="AD75" s="32" t="n"/>
      <c r="AE75" s="24">
        <f>IF(AD75="","",AD75-O75)</f>
        <v/>
      </c>
      <c r="AF75" s="24">
        <f>IF(AD75="","",R75-AD75)</f>
        <v/>
      </c>
      <c r="AG75" s="11">
        <f>IF(AD75="","",(O75-AD75)/O75)</f>
        <v/>
      </c>
      <c r="AH75" s="24" t="n">
        <v>22000</v>
      </c>
      <c r="AI75" s="24">
        <f>IF(AJ75="","",Q75*(1-AJ75))</f>
        <v/>
      </c>
      <c r="AJ75" s="51" t="n"/>
      <c r="AK75" s="49" t="n"/>
      <c r="AL75" s="28" t="n"/>
      <c r="AM75" s="33" t="inlineStr">
        <is>
          <t>2027-01-01</t>
        </is>
      </c>
      <c r="AN75" s="33" t="inlineStr">
        <is>
          <t>2026-12-31</t>
        </is>
      </c>
      <c r="AO75" s="22" t="n"/>
      <c r="AP75" s="30" t="n"/>
    </row>
    <row r="76" ht="35.1" customHeight="1" s="69">
      <c r="B76" s="48" t="n">
        <v>3290</v>
      </c>
      <c r="C76" s="48" t="inlineStr">
        <is>
          <t>名古屋</t>
        </is>
      </c>
      <c r="D76" s="19" t="inlineStr">
        <is>
          <t>アットイン高岳1-1</t>
        </is>
      </c>
      <c r="E76" s="48" t="inlineStr">
        <is>
          <t>1K</t>
        </is>
      </c>
      <c r="F76" s="48" t="n">
        <v>47</v>
      </c>
      <c r="G76" s="48" t="inlineStr">
        <is>
          <t>栄周辺</t>
        </is>
      </c>
      <c r="H76" s="48" t="n">
        <v>23</v>
      </c>
      <c r="I76" s="20" t="n">
        <v>0.99787</v>
      </c>
      <c r="J76" s="20" t="n">
        <v>0.92553</v>
      </c>
      <c r="K76" s="20" t="n">
        <v>0.93191</v>
      </c>
      <c r="L76" s="20" t="n">
        <v>0.25319</v>
      </c>
      <c r="M76" s="20" t="n">
        <v>0.21277</v>
      </c>
      <c r="N76" s="24" t="n">
        <v>10360</v>
      </c>
      <c r="O76" s="24" t="n">
        <v>9480</v>
      </c>
      <c r="P76" s="24" t="n">
        <v>880</v>
      </c>
      <c r="Q76" s="24" t="n">
        <v>44000</v>
      </c>
      <c r="R76" s="24" t="n">
        <v>3090</v>
      </c>
      <c r="S76" s="24">
        <f>IF(R76="","",(R76+P76)*30 -Y76)</f>
        <v/>
      </c>
      <c r="T76" s="20">
        <f>IF(R76="","",(O76-R76)/O76)</f>
        <v/>
      </c>
      <c r="U76" s="24" t="n">
        <v>2610</v>
      </c>
      <c r="V76" s="24">
        <f>IF(U76="","",(U76+P76)*30-Y76)</f>
        <v/>
      </c>
      <c r="W76" s="20">
        <f>IF(U76="","",(O76-U76)/O76)</f>
        <v/>
      </c>
      <c r="X76" s="48">
        <f>IF(AND(R76="",U76=""),"",IF(OR(U76="", R76=""),"-",IF(0&lt;(R76-U76),"OK","NG")))</f>
        <v/>
      </c>
      <c r="Y76" s="24" t="n">
        <v>0</v>
      </c>
      <c r="Z76" s="51" t="n"/>
      <c r="AA76" s="24">
        <f>IF(AD76="","",AD76*30)</f>
        <v/>
      </c>
      <c r="AB76" s="24">
        <f>IF(AA76="","",AA76-Y76)</f>
        <v/>
      </c>
      <c r="AC76" s="24">
        <f>IF(Z76="","",((Y76+5000+5000)/(1-Z76))/30)</f>
        <v/>
      </c>
      <c r="AD76" s="32" t="n"/>
      <c r="AE76" s="24">
        <f>IF(AD76="","",AD76-O76)</f>
        <v/>
      </c>
      <c r="AF76" s="24">
        <f>IF(AD76="","",R76-AD76)</f>
        <v/>
      </c>
      <c r="AG76" s="11">
        <f>IF(AD76="","",(O76-AD76)/O76)</f>
        <v/>
      </c>
      <c r="AH76" s="24" t="n">
        <v>22000</v>
      </c>
      <c r="AI76" s="24">
        <f>IF(AJ76="","",Q76*(1-AJ76))</f>
        <v/>
      </c>
      <c r="AJ76" s="51" t="n"/>
      <c r="AK76" s="49" t="n"/>
      <c r="AL76" s="28" t="n"/>
      <c r="AM76" s="33" t="inlineStr">
        <is>
          <t>2026-09-27</t>
        </is>
      </c>
      <c r="AN76" s="33" t="inlineStr">
        <is>
          <t>2028-10-31</t>
        </is>
      </c>
      <c r="AO76" s="22" t="n"/>
      <c r="AP76" s="30" t="n"/>
    </row>
    <row r="77" ht="35.1" customHeight="1" s="69">
      <c r="B77" s="48" t="n">
        <v>3296</v>
      </c>
      <c r="C77" s="48" t="inlineStr">
        <is>
          <t>名古屋</t>
        </is>
      </c>
      <c r="D77" s="19" t="inlineStr">
        <is>
          <t>アットイン大曽根1-1（名古屋駅まで電車12分）</t>
        </is>
      </c>
      <c r="E77" s="48" t="inlineStr">
        <is>
          <t>1K</t>
        </is>
      </c>
      <c r="F77" s="48" t="n">
        <v>37</v>
      </c>
      <c r="G77" s="48" t="inlineStr">
        <is>
          <t>大曽根・黒川周辺</t>
        </is>
      </c>
      <c r="H77" s="48" t="n">
        <v>24.75</v>
      </c>
      <c r="I77" s="20" t="n">
        <v>0.85405</v>
      </c>
      <c r="J77" s="20" t="n">
        <v>0.6756799999999999</v>
      </c>
      <c r="K77" s="20" t="n">
        <v>0.69189</v>
      </c>
      <c r="L77" s="20" t="n">
        <v>0.5027</v>
      </c>
      <c r="M77" s="20" t="n">
        <v>0.37027</v>
      </c>
      <c r="N77" s="24" t="n">
        <v>10360</v>
      </c>
      <c r="O77" s="24" t="n">
        <v>9480</v>
      </c>
      <c r="P77" s="24" t="n">
        <v>880</v>
      </c>
      <c r="Q77" s="24" t="n">
        <v>44000</v>
      </c>
      <c r="R77" s="24" t="n">
        <v>3090</v>
      </c>
      <c r="S77" s="24">
        <f>IF(R77="","",(R77+P77)*30 -Y77)</f>
        <v/>
      </c>
      <c r="T77" s="20">
        <f>IF(R77="","",(O77-R77)/O77)</f>
        <v/>
      </c>
      <c r="U77" s="24" t="n">
        <v>2610</v>
      </c>
      <c r="V77" s="24">
        <f>IF(U77="","",(U77+P77)*30-Y77)</f>
        <v/>
      </c>
      <c r="W77" s="20">
        <f>IF(U77="","",(O77-U77)/O77)</f>
        <v/>
      </c>
      <c r="X77" s="48">
        <f>IF(AND(R77="",U77=""),"",IF(OR(U77="", R77=""),"-",IF(0&lt;(R77-U77),"OK","NG")))</f>
        <v/>
      </c>
      <c r="Y77" s="24" t="n">
        <v>2000000</v>
      </c>
      <c r="Z77" s="51" t="n"/>
      <c r="AA77" s="24">
        <f>IF(AD77="","",AD77*30)</f>
        <v/>
      </c>
      <c r="AB77" s="24">
        <f>IF(AA77="","",AA77-Y77)</f>
        <v/>
      </c>
      <c r="AC77" s="24">
        <f>IF(Z77="","",((Y77+5000+5000)/(1-Z77))/30)</f>
        <v/>
      </c>
      <c r="AD77" s="32" t="n"/>
      <c r="AE77" s="24">
        <f>IF(AD77="","",AD77-O77)</f>
        <v/>
      </c>
      <c r="AF77" s="24">
        <f>IF(AD77="","",R77-AD77)</f>
        <v/>
      </c>
      <c r="AG77" s="11">
        <f>IF(AD77="","",(O77-AD77)/O77)</f>
        <v/>
      </c>
      <c r="AH77" s="24" t="n">
        <v>22000</v>
      </c>
      <c r="AI77" s="24">
        <f>IF(AJ77="","",Q77*(1-AJ77))</f>
        <v/>
      </c>
      <c r="AJ77" s="51" t="n"/>
      <c r="AK77" s="49" t="n"/>
      <c r="AL77" s="28" t="n"/>
      <c r="AM77" s="33" t="inlineStr">
        <is>
          <t>2026-08-01</t>
        </is>
      </c>
      <c r="AN77" s="33" t="inlineStr">
        <is>
          <t>2027-09-01</t>
        </is>
      </c>
      <c r="AO77" s="22" t="n"/>
      <c r="AP77" s="30" t="n"/>
    </row>
    <row r="78" ht="35.1" customHeight="1" s="69">
      <c r="B78" s="48" t="n">
        <v>3298</v>
      </c>
      <c r="C78" s="48" t="inlineStr">
        <is>
          <t>名古屋</t>
        </is>
      </c>
      <c r="D78" s="19" t="inlineStr">
        <is>
          <t>アットイン高畑2</t>
        </is>
      </c>
      <c r="E78" s="48" t="inlineStr">
        <is>
          <t>1K</t>
        </is>
      </c>
      <c r="F78" s="48" t="n">
        <v>1</v>
      </c>
      <c r="G78" s="48" t="inlineStr">
        <is>
          <t>名古屋駅西地区</t>
        </is>
      </c>
      <c r="H78" s="48" t="n">
        <v>24.08</v>
      </c>
      <c r="I78" s="20" t="n">
        <v>1</v>
      </c>
      <c r="J78" s="20" t="n">
        <v>1</v>
      </c>
      <c r="K78" s="20" t="n">
        <v>1</v>
      </c>
      <c r="L78" s="20" t="n">
        <v>0.5</v>
      </c>
      <c r="M78" s="20" t="n">
        <v>0</v>
      </c>
      <c r="N78" s="24" t="n">
        <v>10360</v>
      </c>
      <c r="O78" s="24" t="n">
        <v>9480</v>
      </c>
      <c r="P78" s="24" t="n">
        <v>880</v>
      </c>
      <c r="Q78" s="24" t="n">
        <v>44000</v>
      </c>
      <c r="R78" s="24" t="n">
        <v>3090</v>
      </c>
      <c r="S78" s="24">
        <f>IF(R78="","",(R78+P78)*30 -Y78)</f>
        <v/>
      </c>
      <c r="T78" s="20">
        <f>IF(R78="","",(O78-R78)/O78)</f>
        <v/>
      </c>
      <c r="U78" s="24" t="n">
        <v>2610</v>
      </c>
      <c r="V78" s="24">
        <f>IF(U78="","",(U78+P78)*30-Y78)</f>
        <v/>
      </c>
      <c r="W78" s="20">
        <f>IF(U78="","",(O78-U78)/O78)</f>
        <v/>
      </c>
      <c r="X78" s="48">
        <f>IF(AND(R78="",U78=""),"",IF(OR(U78="", R78=""),"-",IF(0&lt;(R78-U78),"OK","NG")))</f>
        <v/>
      </c>
      <c r="Y78" s="24" t="n">
        <v>46000</v>
      </c>
      <c r="Z78" s="51" t="n"/>
      <c r="AA78" s="24">
        <f>IF(AD78="","",AD78*30)</f>
        <v/>
      </c>
      <c r="AB78" s="24">
        <f>IF(AA78="","",AA78-Y78)</f>
        <v/>
      </c>
      <c r="AC78" s="24">
        <f>IF(Z78="","",((Y78+5000+5000)/(1-Z78))/30)</f>
        <v/>
      </c>
      <c r="AD78" s="32" t="n"/>
      <c r="AE78" s="24">
        <f>IF(AD78="","",AD78-O78)</f>
        <v/>
      </c>
      <c r="AF78" s="24">
        <f>IF(AD78="","",R78-AD78)</f>
        <v/>
      </c>
      <c r="AG78" s="11">
        <f>IF(AD78="","",(O78-AD78)/O78)</f>
        <v/>
      </c>
      <c r="AH78" s="24" t="n">
        <v>22000</v>
      </c>
      <c r="AI78" s="24">
        <f>IF(AJ78="","",Q78*(1-AJ78))</f>
        <v/>
      </c>
      <c r="AJ78" s="51" t="n"/>
      <c r="AK78" s="49" t="n"/>
      <c r="AL78" s="28" t="n"/>
      <c r="AM78" s="33" t="inlineStr">
        <is>
          <t>2026-10-18</t>
        </is>
      </c>
      <c r="AN78" s="33" t="inlineStr">
        <is>
          <t>2026-10-17</t>
        </is>
      </c>
      <c r="AO78" s="22" t="n"/>
      <c r="AP78" s="30" t="n"/>
    </row>
    <row r="79" ht="35.1" customHeight="1" s="69">
      <c r="B79" s="48" t="n">
        <v>3299</v>
      </c>
      <c r="C79" s="48" t="inlineStr">
        <is>
          <t>名古屋</t>
        </is>
      </c>
      <c r="D79" s="19" t="inlineStr">
        <is>
          <t>アットイン高畑3</t>
        </is>
      </c>
      <c r="E79" s="48" t="inlineStr">
        <is>
          <t>1K</t>
        </is>
      </c>
      <c r="F79" s="48" t="n">
        <v>1</v>
      </c>
      <c r="G79" s="48" t="inlineStr">
        <is>
          <t>名古屋駅西地区</t>
        </is>
      </c>
      <c r="H79" s="48" t="n">
        <v>24.06</v>
      </c>
      <c r="I79" s="20" t="n">
        <v>0.6</v>
      </c>
      <c r="J79" s="20" t="n">
        <v>0.9</v>
      </c>
      <c r="K79" s="20" t="n">
        <v>1</v>
      </c>
      <c r="L79" s="20" t="n">
        <v>1</v>
      </c>
      <c r="M79" s="20" t="n">
        <v>1</v>
      </c>
      <c r="N79" s="24" t="n">
        <v>10360</v>
      </c>
      <c r="O79" s="24" t="n">
        <v>9480</v>
      </c>
      <c r="P79" s="24" t="n">
        <v>880</v>
      </c>
      <c r="Q79" s="24" t="n">
        <v>44000</v>
      </c>
      <c r="R79" s="24" t="n">
        <v>3090</v>
      </c>
      <c r="S79" s="24">
        <f>IF(R79="","",(R79+P79)*30 -Y79)</f>
        <v/>
      </c>
      <c r="T79" s="20">
        <f>IF(R79="","",(O79-R79)/O79)</f>
        <v/>
      </c>
      <c r="U79" s="24" t="n">
        <v>2610</v>
      </c>
      <c r="V79" s="24">
        <f>IF(U79="","",(U79+P79)*30-Y79)</f>
        <v/>
      </c>
      <c r="W79" s="20">
        <f>IF(U79="","",(O79-U79)/O79)</f>
        <v/>
      </c>
      <c r="X79" s="48">
        <f>IF(AND(R79="",U79=""),"",IF(OR(U79="", R79=""),"-",IF(0&lt;(R79-U79),"OK","NG")))</f>
        <v/>
      </c>
      <c r="Y79" s="24" t="n">
        <v>46000</v>
      </c>
      <c r="Z79" s="51" t="n"/>
      <c r="AA79" s="24">
        <f>IF(AD79="","",AD79*30)</f>
        <v/>
      </c>
      <c r="AB79" s="24">
        <f>IF(AA79="","",AA79-Y79)</f>
        <v/>
      </c>
      <c r="AC79" s="24">
        <f>IF(Z79="","",((Y79+5000+5000)/(1-Z79))/30)</f>
        <v/>
      </c>
      <c r="AD79" s="32" t="n"/>
      <c r="AE79" s="24">
        <f>IF(AD79="","",AD79-O79)</f>
        <v/>
      </c>
      <c r="AF79" s="24">
        <f>IF(AD79="","",R79-AD79)</f>
        <v/>
      </c>
      <c r="AG79" s="11">
        <f>IF(AD79="","",(O79-AD79)/O79)</f>
        <v/>
      </c>
      <c r="AH79" s="24" t="n">
        <v>22000</v>
      </c>
      <c r="AI79" s="24">
        <f>IF(AJ79="","",Q79*(1-AJ79))</f>
        <v/>
      </c>
      <c r="AJ79" s="51" t="n"/>
      <c r="AK79" s="49" t="n"/>
      <c r="AL79" s="28" t="n"/>
      <c r="AM79" s="33" t="inlineStr">
        <is>
          <t>2027-02-28</t>
        </is>
      </c>
      <c r="AN79" s="33" t="inlineStr">
        <is>
          <t>2027-02-27</t>
        </is>
      </c>
      <c r="AO79" s="22" t="n"/>
      <c r="AP79" s="30" t="n"/>
    </row>
    <row r="80" ht="35.1" customHeight="1" s="69">
      <c r="B80" s="48" t="n">
        <v>3302</v>
      </c>
      <c r="C80" s="48" t="inlineStr">
        <is>
          <t>名古屋</t>
        </is>
      </c>
      <c r="D80" s="19" t="inlineStr">
        <is>
          <t>アットイン新瑞橋2</t>
        </is>
      </c>
      <c r="E80" s="48" t="inlineStr">
        <is>
          <t>1K</t>
        </is>
      </c>
      <c r="F80" s="48" t="n">
        <v>1</v>
      </c>
      <c r="G80" s="48" t="inlineStr">
        <is>
          <t>笠寺・堀田・新瑞橋周辺</t>
        </is>
      </c>
      <c r="H80" s="48" t="n">
        <v>23.8</v>
      </c>
      <c r="I80" s="20" t="n">
        <v>1</v>
      </c>
      <c r="J80" s="20" t="n">
        <v>0.7</v>
      </c>
      <c r="K80" s="20" t="n">
        <v>1</v>
      </c>
      <c r="L80" s="20" t="n">
        <v>0.8</v>
      </c>
      <c r="M80" s="20" t="n">
        <v>0</v>
      </c>
      <c r="N80" s="24" t="n">
        <v>10360</v>
      </c>
      <c r="O80" s="24" t="n">
        <v>9480</v>
      </c>
      <c r="P80" s="24" t="n">
        <v>880</v>
      </c>
      <c r="Q80" s="24" t="n">
        <v>44000</v>
      </c>
      <c r="R80" s="24" t="n">
        <v>3090</v>
      </c>
      <c r="S80" s="24">
        <f>IF(R80="","",(R80+P80)*30 -Y80)</f>
        <v/>
      </c>
      <c r="T80" s="20">
        <f>IF(R80="","",(O80-R80)/O80)</f>
        <v/>
      </c>
      <c r="U80" s="24" t="n">
        <v>2610</v>
      </c>
      <c r="V80" s="24">
        <f>IF(U80="","",(U80+P80)*30-Y80)</f>
        <v/>
      </c>
      <c r="W80" s="20">
        <f>IF(U80="","",(O80-U80)/O80)</f>
        <v/>
      </c>
      <c r="X80" s="48">
        <f>IF(AND(R80="",U80=""),"",IF(OR(U80="", R80=""),"-",IF(0&lt;(R80-U80),"OK","NG")))</f>
        <v/>
      </c>
      <c r="Y80" s="24" t="n">
        <v>53000</v>
      </c>
      <c r="Z80" s="51" t="n"/>
      <c r="AA80" s="24">
        <f>IF(AD80="","",AD80*30)</f>
        <v/>
      </c>
      <c r="AB80" s="24">
        <f>IF(AA80="","",AA80-Y80)</f>
        <v/>
      </c>
      <c r="AC80" s="24">
        <f>IF(Z80="","",((Y80+5000+5000)/(1-Z80))/30)</f>
        <v/>
      </c>
      <c r="AD80" s="32" t="n"/>
      <c r="AE80" s="24">
        <f>IF(AD80="","",AD80-O80)</f>
        <v/>
      </c>
      <c r="AF80" s="24">
        <f>IF(AD80="","",R80-AD80)</f>
        <v/>
      </c>
      <c r="AG80" s="11">
        <f>IF(AD80="","",(O80-AD80)/O80)</f>
        <v/>
      </c>
      <c r="AH80" s="24" t="n">
        <v>22000</v>
      </c>
      <c r="AI80" s="24">
        <f>IF(AJ80="","",Q80*(1-AJ80))</f>
        <v/>
      </c>
      <c r="AJ80" s="51" t="n"/>
      <c r="AK80" s="49" t="n"/>
      <c r="AL80" s="28" t="n"/>
      <c r="AM80" s="33" t="inlineStr">
        <is>
          <t>2026-10-25</t>
        </is>
      </c>
      <c r="AN80" s="33" t="inlineStr">
        <is>
          <t>2026-10-24</t>
        </is>
      </c>
      <c r="AO80" s="22" t="n"/>
      <c r="AP80" s="30" t="n"/>
    </row>
    <row r="81" ht="35.1" customHeight="1" s="69">
      <c r="B81" s="48" t="n">
        <v>3304</v>
      </c>
      <c r="C81" s="48" t="inlineStr">
        <is>
          <t>名古屋</t>
        </is>
      </c>
      <c r="D81" s="19" t="inlineStr">
        <is>
          <t>アットイン桑名1</t>
        </is>
      </c>
      <c r="E81" s="48" t="inlineStr">
        <is>
          <t>1K</t>
        </is>
      </c>
      <c r="F81" s="48" t="n">
        <v>2</v>
      </c>
      <c r="G81" s="48" t="inlineStr">
        <is>
          <t>四日市・鈴鹿・津地区</t>
        </is>
      </c>
      <c r="H81" s="48" t="n">
        <v>30</v>
      </c>
      <c r="I81" s="20" t="n">
        <v>0.95</v>
      </c>
      <c r="J81" s="20" t="n">
        <v>1</v>
      </c>
      <c r="K81" s="20" t="n">
        <v>1</v>
      </c>
      <c r="L81" s="20" t="n">
        <v>0.5</v>
      </c>
      <c r="M81" s="20" t="n">
        <v>0.5</v>
      </c>
      <c r="N81" s="24" t="n">
        <v>5620</v>
      </c>
      <c r="O81" s="24" t="n">
        <v>4740</v>
      </c>
      <c r="P81" s="24" t="n">
        <v>880</v>
      </c>
      <c r="Q81" s="24" t="n">
        <v>44000</v>
      </c>
      <c r="R81" s="24" t="n">
        <v>4030</v>
      </c>
      <c r="S81" s="24">
        <f>IF(R81="","",(R81+P81)*30 -Y81)</f>
        <v/>
      </c>
      <c r="T81" s="20">
        <f>IF(R81="","",(O81-R81)/O81)</f>
        <v/>
      </c>
      <c r="U81" s="24" t="n">
        <v>2610</v>
      </c>
      <c r="V81" s="24">
        <f>IF(U81="","",(U81+P81)*30-Y81)</f>
        <v/>
      </c>
      <c r="W81" s="20">
        <f>IF(U81="","",(O81-U81)/O81)</f>
        <v/>
      </c>
      <c r="X81" s="48">
        <f>IF(AND(R81="",U81=""),"",IF(OR(U81="", R81=""),"-",IF(0&lt;(R81-U81),"OK","NG")))</f>
        <v/>
      </c>
      <c r="Y81" s="24" t="n">
        <v>51000</v>
      </c>
      <c r="Z81" s="51" t="n"/>
      <c r="AA81" s="24">
        <f>IF(AD81="","",AD81*30)</f>
        <v/>
      </c>
      <c r="AB81" s="24">
        <f>IF(AA81="","",AA81-Y81)</f>
        <v/>
      </c>
      <c r="AC81" s="24">
        <f>IF(Z81="","",((Y81+5000+5000)/(1-Z81))/30)</f>
        <v/>
      </c>
      <c r="AD81" s="32" t="n"/>
      <c r="AE81" s="24">
        <f>IF(AD81="","",AD81-O81)</f>
        <v/>
      </c>
      <c r="AF81" s="24">
        <f>IF(AD81="","",R81-AD81)</f>
        <v/>
      </c>
      <c r="AG81" s="11">
        <f>IF(AD81="","",(O81-AD81)/O81)</f>
        <v/>
      </c>
      <c r="AH81" s="24" t="n">
        <v>22000</v>
      </c>
      <c r="AI81" s="24">
        <f>IF(AJ81="","",Q81*(1-AJ81))</f>
        <v/>
      </c>
      <c r="AJ81" s="51" t="n"/>
      <c r="AK81" s="49" t="n"/>
      <c r="AL81" s="28" t="n"/>
      <c r="AM81" s="33" t="inlineStr">
        <is>
          <t>2026-10-02</t>
        </is>
      </c>
      <c r="AN81" s="33" t="inlineStr">
        <is>
          <t>2026-11-29</t>
        </is>
      </c>
      <c r="AO81" s="22" t="n"/>
      <c r="AP81" s="30" t="n"/>
    </row>
    <row r="82" ht="35.1" customHeight="1" s="69">
      <c r="B82" s="48" t="n">
        <v>3307</v>
      </c>
      <c r="C82" s="48" t="inlineStr">
        <is>
          <t>名古屋</t>
        </is>
      </c>
      <c r="D82" s="19" t="inlineStr">
        <is>
          <t>アットイン国際センター3</t>
        </is>
      </c>
      <c r="E82" s="48" t="inlineStr">
        <is>
          <t>1K</t>
        </is>
      </c>
      <c r="F82" s="48" t="n">
        <v>5</v>
      </c>
      <c r="G82" s="48" t="inlineStr">
        <is>
          <t>名駅周辺</t>
        </is>
      </c>
      <c r="H82" s="48" t="n">
        <v>21</v>
      </c>
      <c r="I82" s="20" t="n">
        <v>0.96</v>
      </c>
      <c r="J82" s="20" t="n">
        <v>1</v>
      </c>
      <c r="K82" s="20" t="n">
        <v>1</v>
      </c>
      <c r="L82" s="20" t="n">
        <v>0.72</v>
      </c>
      <c r="M82" s="20" t="n">
        <v>0.3</v>
      </c>
      <c r="N82" s="24" t="n">
        <v>12000</v>
      </c>
      <c r="O82" s="24" t="n">
        <v>11120</v>
      </c>
      <c r="P82" s="24" t="n">
        <v>880</v>
      </c>
      <c r="Q82" s="24" t="n">
        <v>44000</v>
      </c>
      <c r="R82" s="24" t="n">
        <v>3340</v>
      </c>
      <c r="S82" s="24">
        <f>IF(R82="","",(R82+P82)*30 -Y82)</f>
        <v/>
      </c>
      <c r="T82" s="20">
        <f>IF(R82="","",(O82-R82)/O82)</f>
        <v/>
      </c>
      <c r="U82" s="24" t="n">
        <v>2780</v>
      </c>
      <c r="V82" s="24">
        <f>IF(U82="","",(U82+P82)*30-Y82)</f>
        <v/>
      </c>
      <c r="W82" s="20">
        <f>IF(U82="","",(O82-U82)/O82)</f>
        <v/>
      </c>
      <c r="X82" s="48">
        <f>IF(AND(R82="",U82=""),"",IF(OR(U82="", R82=""),"-",IF(0&lt;(R82-U82),"OK","NG")))</f>
        <v/>
      </c>
      <c r="Y82" s="24" t="n">
        <v>69570</v>
      </c>
      <c r="Z82" s="51" t="n"/>
      <c r="AA82" s="24">
        <f>IF(AD82="","",AD82*30)</f>
        <v/>
      </c>
      <c r="AB82" s="24">
        <f>IF(AA82="","",AA82-Y82)</f>
        <v/>
      </c>
      <c r="AC82" s="24">
        <f>IF(Z82="","",((Y82+5000+5000)/(1-Z82))/30)</f>
        <v/>
      </c>
      <c r="AD82" s="32" t="n"/>
      <c r="AE82" s="24">
        <f>IF(AD82="","",AD82-O82)</f>
        <v/>
      </c>
      <c r="AF82" s="24">
        <f>IF(AD82="","",R82-AD82)</f>
        <v/>
      </c>
      <c r="AG82" s="11">
        <f>IF(AD82="","",(O82-AD82)/O82)</f>
        <v/>
      </c>
      <c r="AH82" s="24" t="n">
        <v>22000</v>
      </c>
      <c r="AI82" s="24">
        <f>IF(AJ82="","",Q82*(1-AJ82))</f>
        <v/>
      </c>
      <c r="AJ82" s="51" t="n"/>
      <c r="AK82" s="49" t="n"/>
      <c r="AL82" s="28" t="n"/>
      <c r="AM82" s="33" t="inlineStr">
        <is>
          <t>2026-10-01</t>
        </is>
      </c>
      <c r="AN82" s="33" t="inlineStr">
        <is>
          <t>2026-12-31</t>
        </is>
      </c>
      <c r="AO82" s="22" t="n"/>
      <c r="AP82" s="30" t="n"/>
    </row>
    <row r="83" ht="35.1" customHeight="1" s="69">
      <c r="B83" s="48" t="n">
        <v>3310</v>
      </c>
      <c r="C83" s="48" t="inlineStr">
        <is>
          <t>名古屋</t>
        </is>
      </c>
      <c r="D83" s="19" t="inlineStr">
        <is>
          <t>アットイン名古屋駅8</t>
        </is>
      </c>
      <c r="E83" s="48" t="inlineStr">
        <is>
          <t>1K</t>
        </is>
      </c>
      <c r="F83" s="48" t="n">
        <v>1</v>
      </c>
      <c r="G83" s="48" t="inlineStr">
        <is>
          <t>名駅周辺</t>
        </is>
      </c>
      <c r="H83" s="48" t="n">
        <v>24.96</v>
      </c>
      <c r="I83" s="20" t="n">
        <v>1</v>
      </c>
      <c r="J83" s="20" t="n">
        <v>1</v>
      </c>
      <c r="K83" s="20" t="n">
        <v>1</v>
      </c>
      <c r="L83" s="20" t="n">
        <v>1</v>
      </c>
      <c r="M83" s="20" t="n">
        <v>1</v>
      </c>
      <c r="N83" s="24" t="n">
        <v>11040</v>
      </c>
      <c r="O83" s="24" t="n">
        <v>10160</v>
      </c>
      <c r="P83" s="24" t="n">
        <v>880</v>
      </c>
      <c r="Q83" s="24" t="n">
        <v>44000</v>
      </c>
      <c r="R83" s="24" t="n">
        <v>3050</v>
      </c>
      <c r="S83" s="24">
        <f>IF(R83="","",(R83+P83)*30 -Y83)</f>
        <v/>
      </c>
      <c r="T83" s="20">
        <f>IF(R83="","",(O83-R83)/O83)</f>
        <v/>
      </c>
      <c r="U83" s="24" t="n">
        <v>2540</v>
      </c>
      <c r="V83" s="24">
        <f>IF(U83="","",(U83+P83)*30-Y83)</f>
        <v/>
      </c>
      <c r="W83" s="20">
        <f>IF(U83="","",(O83-U83)/O83)</f>
        <v/>
      </c>
      <c r="X83" s="48">
        <f>IF(AND(R83="",U83=""),"",IF(OR(U83="", R83=""),"-",IF(0&lt;(R83-U83),"OK","NG")))</f>
        <v/>
      </c>
      <c r="Y83" s="24" t="n">
        <v>65000</v>
      </c>
      <c r="Z83" s="51" t="n"/>
      <c r="AA83" s="24">
        <f>IF(AD83="","",AD83*30)</f>
        <v/>
      </c>
      <c r="AB83" s="24">
        <f>IF(AA83="","",AA83-Y83)</f>
        <v/>
      </c>
      <c r="AC83" s="24">
        <f>IF(Z83="","",((Y83+5000+5000)/(1-Z83))/30)</f>
        <v/>
      </c>
      <c r="AD83" s="32" t="n"/>
      <c r="AE83" s="24">
        <f>IF(AD83="","",AD83-O83)</f>
        <v/>
      </c>
      <c r="AF83" s="24">
        <f>IF(AD83="","",R83-AD83)</f>
        <v/>
      </c>
      <c r="AG83" s="11">
        <f>IF(AD83="","",(O83-AD83)/O83)</f>
        <v/>
      </c>
      <c r="AH83" s="24" t="n">
        <v>22000</v>
      </c>
      <c r="AI83" s="24">
        <f>IF(AJ83="","",Q83*(1-AJ83))</f>
        <v/>
      </c>
      <c r="AJ83" s="51" t="n"/>
      <c r="AK83" s="49" t="n"/>
      <c r="AL83" s="28" t="n"/>
      <c r="AM83" s="33" t="inlineStr">
        <is>
          <t>2027-04-01</t>
        </is>
      </c>
      <c r="AN83" s="33" t="inlineStr">
        <is>
          <t>2027-03-31</t>
        </is>
      </c>
      <c r="AO83" s="22" t="n"/>
      <c r="AP83" s="30" t="n"/>
    </row>
    <row r="84" ht="35.1" customHeight="1" s="69">
      <c r="B84" s="48" t="n">
        <v>3312</v>
      </c>
      <c r="C84" s="48" t="inlineStr">
        <is>
          <t>名古屋</t>
        </is>
      </c>
      <c r="D84" s="19" t="inlineStr">
        <is>
          <t>アットイン伏見1-1</t>
        </is>
      </c>
      <c r="E84" s="48" t="inlineStr">
        <is>
          <t>1K</t>
        </is>
      </c>
      <c r="F84" s="48" t="n">
        <v>9</v>
      </c>
      <c r="G84" s="48" t="inlineStr">
        <is>
          <t>伏見・丸の内周辺</t>
        </is>
      </c>
      <c r="H84" s="48" t="n">
        <v>24.9</v>
      </c>
      <c r="I84" s="20" t="n">
        <v>0.74286</v>
      </c>
      <c r="J84" s="20" t="n">
        <v>0.8428600000000001</v>
      </c>
      <c r="K84" s="20" t="n">
        <v>0.68571</v>
      </c>
      <c r="L84" s="20" t="n">
        <v>0.45714</v>
      </c>
      <c r="M84" s="20" t="n">
        <v>0.14286</v>
      </c>
      <c r="N84" s="24" t="n">
        <v>11720</v>
      </c>
      <c r="O84" s="24" t="n">
        <v>10840</v>
      </c>
      <c r="P84" s="24" t="n">
        <v>880</v>
      </c>
      <c r="Q84" s="24" t="n">
        <v>44000</v>
      </c>
      <c r="R84" s="24" t="n">
        <v>3260</v>
      </c>
      <c r="S84" s="24">
        <f>IF(R84="","",(R84+P84)*30 -Y84)</f>
        <v/>
      </c>
      <c r="T84" s="20">
        <f>IF(R84="","",(O84-R84)/O84)</f>
        <v/>
      </c>
      <c r="U84" s="24" t="n">
        <v>2710</v>
      </c>
      <c r="V84" s="24">
        <f>IF(U84="","",(U84+P84)*30-Y84)</f>
        <v/>
      </c>
      <c r="W84" s="20">
        <f>IF(U84="","",(O84-U84)/O84)</f>
        <v/>
      </c>
      <c r="X84" s="48">
        <f>IF(AND(R84="",U84=""),"",IF(OR(U84="", R84=""),"-",IF(0&lt;(R84-U84),"OK","NG")))</f>
        <v/>
      </c>
      <c r="Y84" s="24" t="n">
        <v>68000</v>
      </c>
      <c r="Z84" s="51" t="n"/>
      <c r="AA84" s="24">
        <f>IF(AD84="","",AD84*30)</f>
        <v/>
      </c>
      <c r="AB84" s="24">
        <f>IF(AA84="","",AA84-Y84)</f>
        <v/>
      </c>
      <c r="AC84" s="24">
        <f>IF(Z84="","",((Y84+5000+5000)/(1-Z84))/30)</f>
        <v/>
      </c>
      <c r="AD84" s="32" t="n"/>
      <c r="AE84" s="24">
        <f>IF(AD84="","",AD84-O84)</f>
        <v/>
      </c>
      <c r="AF84" s="24">
        <f>IF(AD84="","",R84-AD84)</f>
        <v/>
      </c>
      <c r="AG84" s="11">
        <f>IF(AD84="","",(O84-AD84)/O84)</f>
        <v/>
      </c>
      <c r="AH84" s="24" t="n">
        <v>22000</v>
      </c>
      <c r="AI84" s="24">
        <f>IF(AJ84="","",Q84*(1-AJ84))</f>
        <v/>
      </c>
      <c r="AJ84" s="51" t="n"/>
      <c r="AK84" s="49" t="n"/>
      <c r="AL84" s="28" t="n"/>
      <c r="AM84" s="33" t="inlineStr">
        <is>
          <t>2026-08-01</t>
        </is>
      </c>
      <c r="AN84" s="33" t="inlineStr">
        <is>
          <t>2026-12-30</t>
        </is>
      </c>
      <c r="AO84" s="22" t="n"/>
      <c r="AP84" s="30" t="n"/>
    </row>
    <row r="85" ht="35.1" customHeight="1" s="69">
      <c r="B85" s="48" t="n">
        <v>3314</v>
      </c>
      <c r="C85" s="48" t="inlineStr">
        <is>
          <t>名古屋</t>
        </is>
      </c>
      <c r="D85" s="19" t="inlineStr">
        <is>
          <t>アットイン丸の内3</t>
        </is>
      </c>
      <c r="E85" s="48" t="inlineStr">
        <is>
          <t>1K</t>
        </is>
      </c>
      <c r="F85" s="48" t="n">
        <v>14</v>
      </c>
      <c r="G85" s="48" t="inlineStr">
        <is>
          <t>伏見・丸の内周辺</t>
        </is>
      </c>
      <c r="H85" s="48" t="n">
        <v>24.98</v>
      </c>
      <c r="I85" s="20" t="n">
        <v>0.91429</v>
      </c>
      <c r="J85" s="20" t="n">
        <v>0.91429</v>
      </c>
      <c r="K85" s="20" t="n">
        <v>0.9785700000000001</v>
      </c>
      <c r="L85" s="20" t="n">
        <v>0.85714</v>
      </c>
      <c r="M85" s="20" t="n">
        <v>0.70714</v>
      </c>
      <c r="N85" s="24" t="n">
        <v>11320</v>
      </c>
      <c r="O85" s="24" t="n">
        <v>10440</v>
      </c>
      <c r="P85" s="24" t="n">
        <v>880</v>
      </c>
      <c r="Q85" s="24" t="n">
        <v>44000</v>
      </c>
      <c r="R85" s="24" t="n">
        <v>3140</v>
      </c>
      <c r="S85" s="24">
        <f>IF(R85="","",(R85+P85)*30 -Y85)</f>
        <v/>
      </c>
      <c r="T85" s="20">
        <f>IF(R85="","",(O85-R85)/O85)</f>
        <v/>
      </c>
      <c r="U85" s="24" t="n">
        <v>2610</v>
      </c>
      <c r="V85" s="24">
        <f>IF(U85="","",(U85+P85)*30-Y85)</f>
        <v/>
      </c>
      <c r="W85" s="20">
        <f>IF(U85="","",(O85-U85)/O85)</f>
        <v/>
      </c>
      <c r="X85" s="48">
        <f>IF(AND(R85="",U85=""),"",IF(OR(U85="", R85=""),"-",IF(0&lt;(R85-U85),"OK","NG")))</f>
        <v/>
      </c>
      <c r="Y85" s="24" t="n">
        <v>67000</v>
      </c>
      <c r="Z85" s="51" t="n"/>
      <c r="AA85" s="24">
        <f>IF(AD85="","",AD85*30)</f>
        <v/>
      </c>
      <c r="AB85" s="24">
        <f>IF(AA85="","",AA85-Y85)</f>
        <v/>
      </c>
      <c r="AC85" s="24">
        <f>IF(Z85="","",((Y85+5000+5000)/(1-Z85))/30)</f>
        <v/>
      </c>
      <c r="AD85" s="32" t="n"/>
      <c r="AE85" s="24">
        <f>IF(AD85="","",AD85-O85)</f>
        <v/>
      </c>
      <c r="AF85" s="24">
        <f>IF(AD85="","",R85-AD85)</f>
        <v/>
      </c>
      <c r="AG85" s="11">
        <f>IF(AD85="","",(O85-AD85)/O85)</f>
        <v/>
      </c>
      <c r="AH85" s="24" t="n">
        <v>22000</v>
      </c>
      <c r="AI85" s="24">
        <f>IF(AJ85="","",Q85*(1-AJ85))</f>
        <v/>
      </c>
      <c r="AJ85" s="51" t="n"/>
      <c r="AK85" s="49" t="n"/>
      <c r="AL85" s="28" t="n"/>
      <c r="AM85" s="33" t="inlineStr">
        <is>
          <t>2026-09-30</t>
        </is>
      </c>
      <c r="AN85" s="33" t="inlineStr">
        <is>
          <t>2027-04-03</t>
        </is>
      </c>
      <c r="AO85" s="22" t="n"/>
      <c r="AP85" s="30" t="n"/>
    </row>
    <row r="86" ht="35.1" customHeight="1" s="69">
      <c r="B86" s="48" t="n">
        <v>3315</v>
      </c>
      <c r="C86" s="48" t="inlineStr">
        <is>
          <t>名古屋</t>
        </is>
      </c>
      <c r="D86" s="19" t="inlineStr">
        <is>
          <t>アットイン伏見4</t>
        </is>
      </c>
      <c r="E86" s="48" t="inlineStr">
        <is>
          <t>1K</t>
        </is>
      </c>
      <c r="F86" s="48" t="n">
        <v>1</v>
      </c>
      <c r="G86" s="48" t="inlineStr">
        <is>
          <t>伏見・丸の内周辺</t>
        </is>
      </c>
      <c r="H86" s="48" t="n">
        <v>20.81</v>
      </c>
      <c r="I86" s="20" t="n">
        <v>0.9</v>
      </c>
      <c r="J86" s="20" t="n">
        <v>1</v>
      </c>
      <c r="K86" s="20" t="n">
        <v>1</v>
      </c>
      <c r="L86" s="20" t="n">
        <v>1</v>
      </c>
      <c r="M86" s="20" t="n">
        <v>1</v>
      </c>
      <c r="N86" s="24" t="n">
        <v>10640</v>
      </c>
      <c r="O86" s="24" t="n">
        <v>9760</v>
      </c>
      <c r="P86" s="24" t="n">
        <v>880</v>
      </c>
      <c r="Q86" s="24" t="n">
        <v>44000</v>
      </c>
      <c r="R86" s="24" t="n">
        <v>3180</v>
      </c>
      <c r="S86" s="24">
        <f>IF(R86="","",(R86+P86)*30 -Y86)</f>
        <v/>
      </c>
      <c r="T86" s="20">
        <f>IF(R86="","",(O86-R86)/O86)</f>
        <v/>
      </c>
      <c r="U86" s="24" t="n">
        <v>2690</v>
      </c>
      <c r="V86" s="24">
        <f>IF(U86="","",(U86+P86)*30-Y86)</f>
        <v/>
      </c>
      <c r="W86" s="20">
        <f>IF(U86="","",(O86-U86)/O86)</f>
        <v/>
      </c>
      <c r="X86" s="48">
        <f>IF(AND(R86="",U86=""),"",IF(OR(U86="", R86=""),"-",IF(0&lt;(R86-U86),"OK","NG")))</f>
        <v/>
      </c>
      <c r="Y86" s="24" t="n">
        <v>59000</v>
      </c>
      <c r="Z86" s="51" t="n"/>
      <c r="AA86" s="24">
        <f>IF(AD86="","",AD86*30)</f>
        <v/>
      </c>
      <c r="AB86" s="24">
        <f>IF(AA86="","",AA86-Y86)</f>
        <v/>
      </c>
      <c r="AC86" s="24">
        <f>IF(Z86="","",((Y86+5000+5000)/(1-Z86))/30)</f>
        <v/>
      </c>
      <c r="AD86" s="32" t="n"/>
      <c r="AE86" s="24">
        <f>IF(AD86="","",AD86-O86)</f>
        <v/>
      </c>
      <c r="AF86" s="24">
        <f>IF(AD86="","",R86-AD86)</f>
        <v/>
      </c>
      <c r="AG86" s="11">
        <f>IF(AD86="","",(O86-AD86)/O86)</f>
        <v/>
      </c>
      <c r="AH86" s="24" t="n">
        <v>22000</v>
      </c>
      <c r="AI86" s="24">
        <f>IF(AJ86="","",Q86*(1-AJ86))</f>
        <v/>
      </c>
      <c r="AJ86" s="51" t="n"/>
      <c r="AK86" s="49" t="n"/>
      <c r="AL86" s="28" t="n"/>
      <c r="AM86" s="33" t="inlineStr">
        <is>
          <t>2027-07-01</t>
        </is>
      </c>
      <c r="AN86" s="33" t="inlineStr">
        <is>
          <t>2027-06-30</t>
        </is>
      </c>
      <c r="AO86" s="22" t="n"/>
      <c r="AP86" s="30" t="n"/>
    </row>
    <row r="87" ht="35.1" customHeight="1" s="69">
      <c r="B87" s="48" t="n">
        <v>3316</v>
      </c>
      <c r="C87" s="48" t="inlineStr">
        <is>
          <t>名古屋</t>
        </is>
      </c>
      <c r="D87" s="19" t="inlineStr">
        <is>
          <t>アットイン丸の内4</t>
        </is>
      </c>
      <c r="E87" s="48" t="inlineStr">
        <is>
          <t>1K</t>
        </is>
      </c>
      <c r="F87" s="48" t="n">
        <v>5</v>
      </c>
      <c r="G87" s="48" t="inlineStr">
        <is>
          <t>伏見・丸の内周辺</t>
        </is>
      </c>
      <c r="H87" s="48" t="n">
        <v>21.28</v>
      </c>
      <c r="I87" s="20" t="n">
        <v>0.8</v>
      </c>
      <c r="J87" s="20" t="n">
        <v>0.48</v>
      </c>
      <c r="K87" s="20" t="n">
        <v>0.8</v>
      </c>
      <c r="L87" s="20" t="n">
        <v>0.42</v>
      </c>
      <c r="M87" s="20" t="n">
        <v>0.18</v>
      </c>
      <c r="N87" s="24" t="n">
        <v>11720</v>
      </c>
      <c r="O87" s="24" t="n">
        <v>10840</v>
      </c>
      <c r="P87" s="24" t="n">
        <v>880</v>
      </c>
      <c r="Q87" s="24" t="n">
        <v>44000</v>
      </c>
      <c r="R87" s="24" t="n">
        <v>3260</v>
      </c>
      <c r="S87" s="24">
        <f>IF(R87="","",(R87+P87)*30 -Y87)</f>
        <v/>
      </c>
      <c r="T87" s="20">
        <f>IF(R87="","",(O87-R87)/O87)</f>
        <v/>
      </c>
      <c r="U87" s="24" t="n">
        <v>2710</v>
      </c>
      <c r="V87" s="24">
        <f>IF(U87="","",(U87+P87)*30-Y87)</f>
        <v/>
      </c>
      <c r="W87" s="20">
        <f>IF(U87="","",(O87-U87)/O87)</f>
        <v/>
      </c>
      <c r="X87" s="48">
        <f>IF(AND(R87="",U87=""),"",IF(OR(U87="", R87=""),"-",IF(0&lt;(R87-U87),"OK","NG")))</f>
        <v/>
      </c>
      <c r="Y87" s="24" t="n">
        <v>60120</v>
      </c>
      <c r="Z87" s="51" t="n"/>
      <c r="AA87" s="24">
        <f>IF(AD87="","",AD87*30)</f>
        <v/>
      </c>
      <c r="AB87" s="24">
        <f>IF(AA87="","",AA87-Y87)</f>
        <v/>
      </c>
      <c r="AC87" s="24">
        <f>IF(Z87="","",((Y87+5000+5000)/(1-Z87))/30)</f>
        <v/>
      </c>
      <c r="AD87" s="32" t="n"/>
      <c r="AE87" s="24">
        <f>IF(AD87="","",AD87-O87)</f>
        <v/>
      </c>
      <c r="AF87" s="24">
        <f>IF(AD87="","",R87-AD87)</f>
        <v/>
      </c>
      <c r="AG87" s="11">
        <f>IF(AD87="","",(O87-AD87)/O87)</f>
        <v/>
      </c>
      <c r="AH87" s="24" t="n">
        <v>22000</v>
      </c>
      <c r="AI87" s="24">
        <f>IF(AJ87="","",Q87*(1-AJ87))</f>
        <v/>
      </c>
      <c r="AJ87" s="51" t="n"/>
      <c r="AK87" s="49" t="n"/>
      <c r="AL87" s="28" t="n"/>
      <c r="AM87" s="33" t="inlineStr">
        <is>
          <t>2026-10-03</t>
        </is>
      </c>
      <c r="AN87" s="33" t="inlineStr">
        <is>
          <t>2027-03-31</t>
        </is>
      </c>
      <c r="AO87" s="22" t="n"/>
      <c r="AP87" s="30" t="n"/>
    </row>
    <row r="88" ht="35.1" customHeight="1" s="69">
      <c r="B88" s="48" t="n">
        <v>3317</v>
      </c>
      <c r="C88" s="48" t="inlineStr">
        <is>
          <t>名古屋</t>
        </is>
      </c>
      <c r="D88" s="19" t="inlineStr">
        <is>
          <t>アットイン伏見9</t>
        </is>
      </c>
      <c r="E88" s="48" t="inlineStr">
        <is>
          <t>1K</t>
        </is>
      </c>
      <c r="F88" s="48" t="n">
        <v>1</v>
      </c>
      <c r="G88" s="48" t="inlineStr">
        <is>
          <t>伏見・丸の内周辺</t>
        </is>
      </c>
      <c r="H88" s="48" t="n">
        <v>22.91</v>
      </c>
      <c r="I88" s="20" t="n">
        <v>1</v>
      </c>
      <c r="J88" s="20" t="n">
        <v>0.6</v>
      </c>
      <c r="K88" s="20" t="n">
        <v>0.6</v>
      </c>
      <c r="L88" s="20" t="n">
        <v>0</v>
      </c>
      <c r="M88" s="20" t="n">
        <v>0</v>
      </c>
      <c r="N88" s="24" t="n">
        <v>11040</v>
      </c>
      <c r="O88" s="24" t="n">
        <v>10160</v>
      </c>
      <c r="P88" s="24" t="n">
        <v>880</v>
      </c>
      <c r="Q88" s="24" t="n">
        <v>44000</v>
      </c>
      <c r="R88" s="24" t="n">
        <v>3050</v>
      </c>
      <c r="S88" s="24">
        <f>IF(R88="","",(R88+P88)*30 -Y88)</f>
        <v/>
      </c>
      <c r="T88" s="20">
        <f>IF(R88="","",(O88-R88)/O88)</f>
        <v/>
      </c>
      <c r="U88" s="24" t="n">
        <v>2540</v>
      </c>
      <c r="V88" s="24">
        <f>IF(U88="","",(U88+P88)*30-Y88)</f>
        <v/>
      </c>
      <c r="W88" s="20">
        <f>IF(U88="","",(O88-U88)/O88)</f>
        <v/>
      </c>
      <c r="X88" s="48">
        <f>IF(AND(R88="",U88=""),"",IF(OR(U88="", R88=""),"-",IF(0&lt;(R88-U88),"OK","NG")))</f>
        <v/>
      </c>
      <c r="Y88" s="24" t="n">
        <v>60980</v>
      </c>
      <c r="Z88" s="51" t="n"/>
      <c r="AA88" s="24">
        <f>IF(AD88="","",AD88*30)</f>
        <v/>
      </c>
      <c r="AB88" s="24">
        <f>IF(AA88="","",AA88-Y88)</f>
        <v/>
      </c>
      <c r="AC88" s="24">
        <f>IF(Z88="","",((Y88+5000+5000)/(1-Z88))/30)</f>
        <v/>
      </c>
      <c r="AD88" s="32" t="n"/>
      <c r="AE88" s="24">
        <f>IF(AD88="","",AD88-O88)</f>
        <v/>
      </c>
      <c r="AF88" s="24">
        <f>IF(AD88="","",R88-AD88)</f>
        <v/>
      </c>
      <c r="AG88" s="11">
        <f>IF(AD88="","",(O88-AD88)/O88)</f>
        <v/>
      </c>
      <c r="AH88" s="24" t="n">
        <v>22000</v>
      </c>
      <c r="AI88" s="24">
        <f>IF(AJ88="","",Q88*(1-AJ88))</f>
        <v/>
      </c>
      <c r="AJ88" s="51" t="n"/>
      <c r="AK88" s="49" t="n"/>
      <c r="AL88" s="28" t="n"/>
      <c r="AM88" s="33" t="inlineStr">
        <is>
          <t>2026-09-19</t>
        </is>
      </c>
      <c r="AN88" s="33" t="inlineStr">
        <is>
          <t>2026-09-18</t>
        </is>
      </c>
      <c r="AO88" s="22" t="n"/>
      <c r="AP88" s="30" t="n"/>
    </row>
    <row r="89" ht="35.1" customHeight="1" s="69">
      <c r="B89" s="48" t="n">
        <v>3318</v>
      </c>
      <c r="C89" s="48" t="inlineStr">
        <is>
          <t>名古屋</t>
        </is>
      </c>
      <c r="D89" s="19" t="inlineStr">
        <is>
          <t>アットイン伏見7</t>
        </is>
      </c>
      <c r="E89" s="48" t="inlineStr">
        <is>
          <t>1K</t>
        </is>
      </c>
      <c r="F89" s="48" t="n">
        <v>3</v>
      </c>
      <c r="G89" s="48" t="inlineStr">
        <is>
          <t>伏見・丸の内周辺</t>
        </is>
      </c>
      <c r="H89" s="48" t="n">
        <v>24.96</v>
      </c>
      <c r="I89" s="20" t="n">
        <v>0.9</v>
      </c>
      <c r="J89" s="20" t="n">
        <v>0.8666700000000001</v>
      </c>
      <c r="K89" s="20" t="n">
        <v>0.96667</v>
      </c>
      <c r="L89" s="20" t="n">
        <v>0.33333</v>
      </c>
      <c r="M89" s="20" t="n">
        <v>0.33333</v>
      </c>
      <c r="N89" s="24" t="n">
        <v>12000</v>
      </c>
      <c r="O89" s="24" t="n">
        <v>11120</v>
      </c>
      <c r="P89" s="24" t="n">
        <v>880</v>
      </c>
      <c r="Q89" s="24" t="n">
        <v>44000</v>
      </c>
      <c r="R89" s="24" t="n">
        <v>3340</v>
      </c>
      <c r="S89" s="24">
        <f>IF(R89="","",(R89+P89)*30 -Y89)</f>
        <v/>
      </c>
      <c r="T89" s="20">
        <f>IF(R89="","",(O89-R89)/O89)</f>
        <v/>
      </c>
      <c r="U89" s="24" t="n">
        <v>2780</v>
      </c>
      <c r="V89" s="24">
        <f>IF(U89="","",(U89+P89)*30-Y89)</f>
        <v/>
      </c>
      <c r="W89" s="20">
        <f>IF(U89="","",(O89-U89)/O89)</f>
        <v/>
      </c>
      <c r="X89" s="48">
        <f>IF(AND(R89="",U89=""),"",IF(OR(U89="", R89=""),"-",IF(0&lt;(R89-U89),"OK","NG")))</f>
        <v/>
      </c>
      <c r="Y89" s="24" t="n">
        <v>68000</v>
      </c>
      <c r="Z89" s="51" t="n"/>
      <c r="AA89" s="24">
        <f>IF(AD89="","",AD89*30)</f>
        <v/>
      </c>
      <c r="AB89" s="24">
        <f>IF(AA89="","",AA89-Y89)</f>
        <v/>
      </c>
      <c r="AC89" s="24">
        <f>IF(Z89="","",((Y89+5000+5000)/(1-Z89))/30)</f>
        <v/>
      </c>
      <c r="AD89" s="32" t="n"/>
      <c r="AE89" s="24">
        <f>IF(AD89="","",AD89-O89)</f>
        <v/>
      </c>
      <c r="AF89" s="24">
        <f>IF(AD89="","",R89-AD89)</f>
        <v/>
      </c>
      <c r="AG89" s="11">
        <f>IF(AD89="","",(O89-AD89)/O89)</f>
        <v/>
      </c>
      <c r="AH89" s="24" t="n">
        <v>22000</v>
      </c>
      <c r="AI89" s="24">
        <f>IF(AJ89="","",Q89*(1-AJ89))</f>
        <v/>
      </c>
      <c r="AJ89" s="51" t="n"/>
      <c r="AK89" s="49" t="n"/>
      <c r="AL89" s="28" t="n"/>
      <c r="AM89" s="33" t="inlineStr">
        <is>
          <t>2026-10-01</t>
        </is>
      </c>
      <c r="AN89" s="33" t="inlineStr">
        <is>
          <t>2027-01-29</t>
        </is>
      </c>
      <c r="AO89" s="22" t="n"/>
      <c r="AP89" s="30" t="n"/>
    </row>
    <row r="90" ht="35.1" customHeight="1" s="69">
      <c r="B90" s="48" t="n">
        <v>3319</v>
      </c>
      <c r="C90" s="48" t="inlineStr">
        <is>
          <t>名古屋</t>
        </is>
      </c>
      <c r="D90" s="19" t="inlineStr">
        <is>
          <t>アットイン栄南1-2</t>
        </is>
      </c>
      <c r="E90" s="48" t="inlineStr">
        <is>
          <t>1K</t>
        </is>
      </c>
      <c r="F90" s="48" t="n">
        <v>31</v>
      </c>
      <c r="G90" s="48" t="inlineStr">
        <is>
          <t>栄周辺</t>
        </is>
      </c>
      <c r="H90" s="48" t="n">
        <v>25.61</v>
      </c>
      <c r="I90" s="20" t="n">
        <v>0.90968</v>
      </c>
      <c r="J90" s="20" t="n">
        <v>0.86774</v>
      </c>
      <c r="K90" s="20" t="n">
        <v>0.96774</v>
      </c>
      <c r="L90" s="20" t="n">
        <v>0.71613</v>
      </c>
      <c r="M90" s="20" t="n">
        <v>0.22903</v>
      </c>
      <c r="N90" s="24" t="n">
        <v>10640</v>
      </c>
      <c r="O90" s="24" t="n">
        <v>9760</v>
      </c>
      <c r="P90" s="24" t="n">
        <v>880</v>
      </c>
      <c r="Q90" s="24" t="n">
        <v>44000</v>
      </c>
      <c r="R90" s="24" t="n">
        <v>3180</v>
      </c>
      <c r="S90" s="24">
        <f>IF(R90="","",(R90+P90)*30 -Y90)</f>
        <v/>
      </c>
      <c r="T90" s="20">
        <f>IF(R90="","",(O90-R90)/O90)</f>
        <v/>
      </c>
      <c r="U90" s="24" t="n">
        <v>2690</v>
      </c>
      <c r="V90" s="24">
        <f>IF(U90="","",(U90+P90)*30-Y90)</f>
        <v/>
      </c>
      <c r="W90" s="20">
        <f>IF(U90="","",(O90-U90)/O90)</f>
        <v/>
      </c>
      <c r="X90" s="48">
        <f>IF(AND(R90="",U90=""),"",IF(OR(U90="", R90=""),"-",IF(0&lt;(R90-U90),"OK","NG")))</f>
        <v/>
      </c>
      <c r="Y90" s="24" t="n">
        <v>0</v>
      </c>
      <c r="Z90" s="51" t="n"/>
      <c r="AA90" s="24">
        <f>IF(AD90="","",AD90*30)</f>
        <v/>
      </c>
      <c r="AB90" s="24">
        <f>IF(AA90="","",AA90-Y90)</f>
        <v/>
      </c>
      <c r="AC90" s="24">
        <f>IF(Z90="","",((Y90+5000+5000)/(1-Z90))/30)</f>
        <v/>
      </c>
      <c r="AD90" s="32" t="n"/>
      <c r="AE90" s="24">
        <f>IF(AD90="","",AD90-O90)</f>
        <v/>
      </c>
      <c r="AF90" s="24">
        <f>IF(AD90="","",R90-AD90)</f>
        <v/>
      </c>
      <c r="AG90" s="11">
        <f>IF(AD90="","",(O90-AD90)/O90)</f>
        <v/>
      </c>
      <c r="AH90" s="24" t="n">
        <v>22000</v>
      </c>
      <c r="AI90" s="24">
        <f>IF(AJ90="","",Q90*(1-AJ90))</f>
        <v/>
      </c>
      <c r="AJ90" s="51" t="n"/>
      <c r="AK90" s="49" t="n"/>
      <c r="AL90" s="28" t="n"/>
      <c r="AM90" s="33" t="inlineStr">
        <is>
          <t>2026-09-19</t>
        </is>
      </c>
      <c r="AN90" s="33" t="inlineStr">
        <is>
          <t>2027-08-13</t>
        </is>
      </c>
      <c r="AO90" s="22" t="n"/>
      <c r="AP90" s="30" t="n"/>
    </row>
    <row r="91" ht="35.1" customHeight="1" s="69">
      <c r="B91" s="48" t="n">
        <v>3322</v>
      </c>
      <c r="C91" s="48" t="inlineStr">
        <is>
          <t>名古屋</t>
        </is>
      </c>
      <c r="D91" s="19" t="inlineStr">
        <is>
          <t>アットイン栄5</t>
        </is>
      </c>
      <c r="E91" s="48" t="inlineStr">
        <is>
          <t>1K</t>
        </is>
      </c>
      <c r="F91" s="48" t="n">
        <v>4</v>
      </c>
      <c r="G91" s="48" t="inlineStr">
        <is>
          <t>栄周辺</t>
        </is>
      </c>
      <c r="H91" s="48" t="n">
        <v>24.58</v>
      </c>
      <c r="I91" s="20" t="n">
        <v>1</v>
      </c>
      <c r="J91" s="20" t="n">
        <v>1</v>
      </c>
      <c r="K91" s="20" t="n">
        <v>0.925</v>
      </c>
      <c r="L91" s="20" t="n">
        <v>0.625</v>
      </c>
      <c r="M91" s="20" t="n">
        <v>0.5</v>
      </c>
      <c r="N91" s="24" t="n">
        <v>11320</v>
      </c>
      <c r="O91" s="24" t="n">
        <v>10440</v>
      </c>
      <c r="P91" s="24" t="n">
        <v>880</v>
      </c>
      <c r="Q91" s="24" t="n">
        <v>44000</v>
      </c>
      <c r="R91" s="24" t="n">
        <v>3140</v>
      </c>
      <c r="S91" s="24">
        <f>IF(R91="","",(R91+P91)*30 -Y91)</f>
        <v/>
      </c>
      <c r="T91" s="20">
        <f>IF(R91="","",(O91-R91)/O91)</f>
        <v/>
      </c>
      <c r="U91" s="24" t="n">
        <v>2610</v>
      </c>
      <c r="V91" s="24">
        <f>IF(U91="","",(U91+P91)*30-Y91)</f>
        <v/>
      </c>
      <c r="W91" s="20">
        <f>IF(U91="","",(O91-U91)/O91)</f>
        <v/>
      </c>
      <c r="X91" s="48">
        <f>IF(AND(R91="",U91=""),"",IF(OR(U91="", R91=""),"-",IF(0&lt;(R91-U91),"OK","NG")))</f>
        <v/>
      </c>
      <c r="Y91" s="24" t="n">
        <v>64950</v>
      </c>
      <c r="Z91" s="51" t="n"/>
      <c r="AA91" s="24">
        <f>IF(AD91="","",AD91*30)</f>
        <v/>
      </c>
      <c r="AB91" s="24">
        <f>IF(AA91="","",AA91-Y91)</f>
        <v/>
      </c>
      <c r="AC91" s="24">
        <f>IF(Z91="","",((Y91+5000+5000)/(1-Z91))/30)</f>
        <v/>
      </c>
      <c r="AD91" s="32" t="n"/>
      <c r="AE91" s="24">
        <f>IF(AD91="","",AD91-O91)</f>
        <v/>
      </c>
      <c r="AF91" s="24">
        <f>IF(AD91="","",R91-AD91)</f>
        <v/>
      </c>
      <c r="AG91" s="11">
        <f>IF(AD91="","",(O91-AD91)/O91)</f>
        <v/>
      </c>
      <c r="AH91" s="24" t="n">
        <v>22000</v>
      </c>
      <c r="AI91" s="24">
        <f>IF(AJ91="","",Q91*(1-AJ91))</f>
        <v/>
      </c>
      <c r="AJ91" s="51" t="n"/>
      <c r="AK91" s="49" t="n"/>
      <c r="AL91" s="28" t="n"/>
      <c r="AM91" s="33" t="inlineStr">
        <is>
          <t>2026-10-01</t>
        </is>
      </c>
      <c r="AN91" s="33" t="inlineStr">
        <is>
          <t>2027-03-31</t>
        </is>
      </c>
      <c r="AO91" s="22" t="n"/>
      <c r="AP91" s="30" t="n"/>
    </row>
    <row r="92" ht="35.1" customHeight="1" s="69">
      <c r="B92" s="48" t="n">
        <v>3323</v>
      </c>
      <c r="C92" s="48" t="inlineStr">
        <is>
          <t>名古屋</t>
        </is>
      </c>
      <c r="D92" s="19" t="inlineStr">
        <is>
          <t>アットイン久屋大通4</t>
        </is>
      </c>
      <c r="E92" s="48" t="inlineStr">
        <is>
          <t>1K</t>
        </is>
      </c>
      <c r="F92" s="48" t="n">
        <v>3</v>
      </c>
      <c r="G92" s="48" t="inlineStr">
        <is>
          <t>栄周辺</t>
        </is>
      </c>
      <c r="H92" s="48" t="n">
        <v>24.15</v>
      </c>
      <c r="I92" s="20" t="n">
        <v>1</v>
      </c>
      <c r="J92" s="20" t="n">
        <v>0.96667</v>
      </c>
      <c r="K92" s="20" t="n">
        <v>1</v>
      </c>
      <c r="L92" s="20" t="n">
        <v>0.96667</v>
      </c>
      <c r="M92" s="20" t="n">
        <v>0.66667</v>
      </c>
      <c r="N92" s="24" t="n">
        <v>11320</v>
      </c>
      <c r="O92" s="24" t="n">
        <v>10440</v>
      </c>
      <c r="P92" s="24" t="n">
        <v>880</v>
      </c>
      <c r="Q92" s="24" t="n">
        <v>44000</v>
      </c>
      <c r="R92" s="24" t="n">
        <v>3140</v>
      </c>
      <c r="S92" s="24">
        <f>IF(R92="","",(R92+P92)*30 -Y92)</f>
        <v/>
      </c>
      <c r="T92" s="20">
        <f>IF(R92="","",(O92-R92)/O92)</f>
        <v/>
      </c>
      <c r="U92" s="24" t="n">
        <v>2610</v>
      </c>
      <c r="V92" s="24">
        <f>IF(U92="","",(U92+P92)*30-Y92)</f>
        <v/>
      </c>
      <c r="W92" s="20">
        <f>IF(U92="","",(O92-U92)/O92)</f>
        <v/>
      </c>
      <c r="X92" s="48">
        <f>IF(AND(R92="",U92=""),"",IF(OR(U92="", R92=""),"-",IF(0&lt;(R92-U92),"OK","NG")))</f>
        <v/>
      </c>
      <c r="Y92" s="24" t="n">
        <v>64520</v>
      </c>
      <c r="Z92" s="51" t="n"/>
      <c r="AA92" s="24">
        <f>IF(AD92="","",AD92*30)</f>
        <v/>
      </c>
      <c r="AB92" s="24">
        <f>IF(AA92="","",AA92-Y92)</f>
        <v/>
      </c>
      <c r="AC92" s="24">
        <f>IF(Z92="","",((Y92+5000+5000)/(1-Z92))/30)</f>
        <v/>
      </c>
      <c r="AD92" s="32" t="n"/>
      <c r="AE92" s="24">
        <f>IF(AD92="","",AD92-O92)</f>
        <v/>
      </c>
      <c r="AF92" s="24">
        <f>IF(AD92="","",R92-AD92)</f>
        <v/>
      </c>
      <c r="AG92" s="11">
        <f>IF(AD92="","",(O92-AD92)/O92)</f>
        <v/>
      </c>
      <c r="AH92" s="24" t="n">
        <v>22000</v>
      </c>
      <c r="AI92" s="24">
        <f>IF(AJ92="","",Q92*(1-AJ92))</f>
        <v/>
      </c>
      <c r="AJ92" s="51" t="n"/>
      <c r="AK92" s="49" t="n"/>
      <c r="AL92" s="28" t="n"/>
      <c r="AM92" s="33" t="inlineStr">
        <is>
          <t>2026-10-29</t>
        </is>
      </c>
      <c r="AN92" s="33" t="inlineStr">
        <is>
          <t>2027-05-16</t>
        </is>
      </c>
      <c r="AO92" s="22" t="n"/>
      <c r="AP92" s="30" t="n"/>
    </row>
    <row r="93" ht="35.1" customHeight="1" s="69">
      <c r="B93" s="48" t="n">
        <v>3327</v>
      </c>
      <c r="C93" s="48" t="inlineStr">
        <is>
          <t>名古屋</t>
        </is>
      </c>
      <c r="D93" s="19" t="inlineStr">
        <is>
          <t>アットイン大須観音2-1</t>
        </is>
      </c>
      <c r="E93" s="48" t="inlineStr">
        <is>
          <t>1K</t>
        </is>
      </c>
      <c r="F93" s="48" t="n">
        <v>1</v>
      </c>
      <c r="G93" s="48" t="inlineStr">
        <is>
          <t>上前津・大須周辺</t>
        </is>
      </c>
      <c r="H93" s="48" t="n">
        <v>26.84</v>
      </c>
      <c r="I93" s="20" t="n">
        <v>1</v>
      </c>
      <c r="J93" s="20" t="n">
        <v>1</v>
      </c>
      <c r="K93" s="20" t="n">
        <v>1</v>
      </c>
      <c r="L93" s="20" t="n">
        <v>1</v>
      </c>
      <c r="M93" s="20" t="n">
        <v>1</v>
      </c>
      <c r="N93" s="24" t="n">
        <v>13080</v>
      </c>
      <c r="O93" s="24" t="n">
        <v>12200</v>
      </c>
      <c r="P93" s="24" t="n">
        <v>880</v>
      </c>
      <c r="Q93" s="24" t="n">
        <v>44000</v>
      </c>
      <c r="R93" s="24" t="n">
        <v>4900</v>
      </c>
      <c r="S93" s="24">
        <f>IF(R93="","",(R93+P93)*30 -Y93)</f>
        <v/>
      </c>
      <c r="T93" s="20">
        <f>IF(R93="","",(O93-R93)/O93)</f>
        <v/>
      </c>
      <c r="U93" s="24" t="n">
        <v>4370</v>
      </c>
      <c r="V93" s="24">
        <f>IF(U93="","",(U93+P93)*30-Y93)</f>
        <v/>
      </c>
      <c r="W93" s="20">
        <f>IF(U93="","",(O93-U93)/O93)</f>
        <v/>
      </c>
      <c r="X93" s="48">
        <f>IF(AND(R93="",U93=""),"",IF(OR(U93="", R93=""),"-",IF(0&lt;(R93-U93),"OK","NG")))</f>
        <v/>
      </c>
      <c r="Y93" s="24" t="n">
        <v>66000</v>
      </c>
      <c r="Z93" s="51" t="n"/>
      <c r="AA93" s="24">
        <f>IF(AD93="","",AD93*30)</f>
        <v/>
      </c>
      <c r="AB93" s="24">
        <f>IF(AA93="","",AA93-Y93)</f>
        <v/>
      </c>
      <c r="AC93" s="24">
        <f>IF(Z93="","",((Y93+5000+5000)/(1-Z93))/30)</f>
        <v/>
      </c>
      <c r="AD93" s="32" t="n"/>
      <c r="AE93" s="24">
        <f>IF(AD93="","",AD93-O93)</f>
        <v/>
      </c>
      <c r="AF93" s="24">
        <f>IF(AD93="","",R93-AD93)</f>
        <v/>
      </c>
      <c r="AG93" s="11">
        <f>IF(AD93="","",(O93-AD93)/O93)</f>
        <v/>
      </c>
      <c r="AH93" s="24" t="n">
        <v>44000</v>
      </c>
      <c r="AI93" s="24">
        <f>IF(AJ93="","",Q93*(1-AJ93))</f>
        <v/>
      </c>
      <c r="AJ93" s="51" t="n"/>
      <c r="AK93" s="49" t="n"/>
      <c r="AL93" s="28" t="n"/>
      <c r="AM93" s="33" t="inlineStr">
        <is>
          <t>2026-10-01</t>
        </is>
      </c>
      <c r="AN93" s="33" t="inlineStr">
        <is>
          <t>2027-07-22</t>
        </is>
      </c>
      <c r="AO93" s="22" t="n"/>
      <c r="AP93" s="30" t="n"/>
    </row>
    <row r="94" ht="35.1" customHeight="1" s="69">
      <c r="B94" s="48" t="n">
        <v>3328</v>
      </c>
      <c r="C94" s="48" t="inlineStr">
        <is>
          <t>名古屋</t>
        </is>
      </c>
      <c r="D94" s="19" t="inlineStr">
        <is>
          <t>アットイン金山3</t>
        </is>
      </c>
      <c r="E94" s="48" t="inlineStr">
        <is>
          <t>1K</t>
        </is>
      </c>
      <c r="F94" s="48" t="n">
        <v>7</v>
      </c>
      <c r="G94" s="48" t="inlineStr">
        <is>
          <t>金山周辺</t>
        </is>
      </c>
      <c r="H94" s="48" t="n">
        <v>24</v>
      </c>
      <c r="I94" s="20" t="n">
        <v>1</v>
      </c>
      <c r="J94" s="20" t="n">
        <v>0.94286</v>
      </c>
      <c r="K94" s="20" t="n">
        <v>0.98571</v>
      </c>
      <c r="L94" s="20" t="n">
        <v>0.8</v>
      </c>
      <c r="M94" s="20" t="n">
        <v>0.3</v>
      </c>
      <c r="N94" s="24" t="n">
        <v>12000</v>
      </c>
      <c r="O94" s="24" t="n">
        <v>11120</v>
      </c>
      <c r="P94" s="24" t="n">
        <v>880</v>
      </c>
      <c r="Q94" s="24" t="n">
        <v>44000</v>
      </c>
      <c r="R94" s="24" t="n">
        <v>3340</v>
      </c>
      <c r="S94" s="24">
        <f>IF(R94="","",(R94+P94)*30 -Y94)</f>
        <v/>
      </c>
      <c r="T94" s="20">
        <f>IF(R94="","",(O94-R94)/O94)</f>
        <v/>
      </c>
      <c r="U94" s="24" t="n">
        <v>2780</v>
      </c>
      <c r="V94" s="24">
        <f>IF(U94="","",(U94+P94)*30-Y94)</f>
        <v/>
      </c>
      <c r="W94" s="20">
        <f>IF(U94="","",(O94-U94)/O94)</f>
        <v/>
      </c>
      <c r="X94" s="48">
        <f>IF(AND(R94="",U94=""),"",IF(OR(U94="", R94=""),"-",IF(0&lt;(R94-U94),"OK","NG")))</f>
        <v/>
      </c>
      <c r="Y94" s="24" t="n">
        <v>68500</v>
      </c>
      <c r="Z94" s="51" t="n"/>
      <c r="AA94" s="24">
        <f>IF(AD94="","",AD94*30)</f>
        <v/>
      </c>
      <c r="AB94" s="24">
        <f>IF(AA94="","",AA94-Y94)</f>
        <v/>
      </c>
      <c r="AC94" s="24">
        <f>IF(Z94="","",((Y94+5000+5000)/(1-Z94))/30)</f>
        <v/>
      </c>
      <c r="AD94" s="32" t="n"/>
      <c r="AE94" s="24">
        <f>IF(AD94="","",AD94-O94)</f>
        <v/>
      </c>
      <c r="AF94" s="24">
        <f>IF(AD94="","",R94-AD94)</f>
        <v/>
      </c>
      <c r="AG94" s="11">
        <f>IF(AD94="","",(O94-AD94)/O94)</f>
        <v/>
      </c>
      <c r="AH94" s="24" t="n">
        <v>22000</v>
      </c>
      <c r="AI94" s="24">
        <f>IF(AJ94="","",Q94*(1-AJ94))</f>
        <v/>
      </c>
      <c r="AJ94" s="51" t="n"/>
      <c r="AK94" s="49" t="n"/>
      <c r="AL94" s="28" t="n"/>
      <c r="AM94" s="33" t="inlineStr">
        <is>
          <t>2026-10-11</t>
        </is>
      </c>
      <c r="AN94" s="33" t="inlineStr">
        <is>
          <t>2027-01-30</t>
        </is>
      </c>
      <c r="AO94" s="22" t="n"/>
      <c r="AP94" s="30" t="n"/>
    </row>
    <row r="95" ht="35.1" customHeight="1" s="69">
      <c r="B95" s="48" t="n">
        <v>3330</v>
      </c>
      <c r="C95" s="48" t="inlineStr">
        <is>
          <t>名古屋</t>
        </is>
      </c>
      <c r="D95" s="19" t="inlineStr">
        <is>
          <t>アットイン吹上1-1</t>
        </is>
      </c>
      <c r="E95" s="48" t="inlineStr">
        <is>
          <t>1K</t>
        </is>
      </c>
      <c r="F95" s="48" t="n">
        <v>3</v>
      </c>
      <c r="G95" s="48" t="inlineStr">
        <is>
          <t>千種区</t>
        </is>
      </c>
      <c r="H95" s="48" t="n">
        <v>24.59</v>
      </c>
      <c r="I95" s="20" t="n">
        <v>0.7</v>
      </c>
      <c r="J95" s="20" t="n">
        <v>0.66667</v>
      </c>
      <c r="K95" s="20" t="n">
        <v>1</v>
      </c>
      <c r="L95" s="20" t="n">
        <v>0.26667</v>
      </c>
      <c r="M95" s="20" t="n">
        <v>0</v>
      </c>
      <c r="N95" s="24" t="n">
        <v>11320</v>
      </c>
      <c r="O95" s="24" t="n">
        <v>10440</v>
      </c>
      <c r="P95" s="24" t="n">
        <v>880</v>
      </c>
      <c r="Q95" s="24" t="n">
        <v>44000</v>
      </c>
      <c r="R95" s="24" t="n">
        <v>3140</v>
      </c>
      <c r="S95" s="24">
        <f>IF(R95="","",(R95+P95)*30 -Y95)</f>
        <v/>
      </c>
      <c r="T95" s="20">
        <f>IF(R95="","",(O95-R95)/O95)</f>
        <v/>
      </c>
      <c r="U95" s="24" t="n">
        <v>2610</v>
      </c>
      <c r="V95" s="24">
        <f>IF(U95="","",(U95+P95)*30-Y95)</f>
        <v/>
      </c>
      <c r="W95" s="20">
        <f>IF(U95="","",(O95-U95)/O95)</f>
        <v/>
      </c>
      <c r="X95" s="48">
        <f>IF(AND(R95="",U95=""),"",IF(OR(U95="", R95=""),"-",IF(0&lt;(R95-U95),"OK","NG")))</f>
        <v/>
      </c>
      <c r="Y95" s="24" t="n">
        <v>65000</v>
      </c>
      <c r="Z95" s="51" t="n"/>
      <c r="AA95" s="24">
        <f>IF(AD95="","",AD95*30)</f>
        <v/>
      </c>
      <c r="AB95" s="24">
        <f>IF(AA95="","",AA95-Y95)</f>
        <v/>
      </c>
      <c r="AC95" s="24">
        <f>IF(Z95="","",((Y95+5000+5000)/(1-Z95))/30)</f>
        <v/>
      </c>
      <c r="AD95" s="32" t="n"/>
      <c r="AE95" s="24">
        <f>IF(AD95="","",AD95-O95)</f>
        <v/>
      </c>
      <c r="AF95" s="24">
        <f>IF(AD95="","",R95-AD95)</f>
        <v/>
      </c>
      <c r="AG95" s="11">
        <f>IF(AD95="","",(O95-AD95)/O95)</f>
        <v/>
      </c>
      <c r="AH95" s="24" t="n">
        <v>22000</v>
      </c>
      <c r="AI95" s="24">
        <f>IF(AJ95="","",Q95*(1-AJ95))</f>
        <v/>
      </c>
      <c r="AJ95" s="51" t="n"/>
      <c r="AK95" s="49" t="n"/>
      <c r="AL95" s="28" t="n"/>
      <c r="AM95" s="33" t="inlineStr">
        <is>
          <t>2026-10-01</t>
        </is>
      </c>
      <c r="AN95" s="33" t="inlineStr">
        <is>
          <t>2026-10-25</t>
        </is>
      </c>
      <c r="AO95" s="22" t="n"/>
      <c r="AP95" s="30" t="n"/>
    </row>
    <row r="96" ht="35.1" customHeight="1" s="69">
      <c r="B96" s="48" t="n">
        <v>3331</v>
      </c>
      <c r="C96" s="48" t="inlineStr">
        <is>
          <t>名古屋</t>
        </is>
      </c>
      <c r="D96" s="19" t="inlineStr">
        <is>
          <t>アットイン鶴舞3</t>
        </is>
      </c>
      <c r="E96" s="48" t="inlineStr">
        <is>
          <t>1K</t>
        </is>
      </c>
      <c r="F96" s="48" t="n">
        <v>2</v>
      </c>
      <c r="G96" s="48" t="inlineStr">
        <is>
          <t>鶴舞・御器所・桜山周辺</t>
        </is>
      </c>
      <c r="H96" s="48" t="n">
        <v>20.3</v>
      </c>
      <c r="I96" s="20" t="n">
        <v>1</v>
      </c>
      <c r="J96" s="20" t="n">
        <v>0.95</v>
      </c>
      <c r="K96" s="20" t="n">
        <v>0.5</v>
      </c>
      <c r="L96" s="20" t="n">
        <v>0</v>
      </c>
      <c r="M96" s="20" t="n">
        <v>0</v>
      </c>
      <c r="N96" s="24" t="n">
        <v>10640</v>
      </c>
      <c r="O96" s="24" t="n">
        <v>9760</v>
      </c>
      <c r="P96" s="24" t="n">
        <v>880</v>
      </c>
      <c r="Q96" s="24" t="n">
        <v>44000</v>
      </c>
      <c r="R96" s="24" t="n">
        <v>3180</v>
      </c>
      <c r="S96" s="24">
        <f>IF(R96="","",(R96+P96)*30 -Y96)</f>
        <v/>
      </c>
      <c r="T96" s="20">
        <f>IF(R96="","",(O96-R96)/O96)</f>
        <v/>
      </c>
      <c r="U96" s="24" t="n">
        <v>2690</v>
      </c>
      <c r="V96" s="24">
        <f>IF(U96="","",(U96+P96)*30-Y96)</f>
        <v/>
      </c>
      <c r="W96" s="20">
        <f>IF(U96="","",(O96-U96)/O96)</f>
        <v/>
      </c>
      <c r="X96" s="48">
        <f>IF(AND(R96="",U96=""),"",IF(OR(U96="", R96=""),"-",IF(0&lt;(R96-U96),"OK","NG")))</f>
        <v/>
      </c>
      <c r="Y96" s="24" t="n">
        <v>60000</v>
      </c>
      <c r="Z96" s="51" t="n"/>
      <c r="AA96" s="24">
        <f>IF(AD96="","",AD96*30)</f>
        <v/>
      </c>
      <c r="AB96" s="24">
        <f>IF(AA96="","",AA96-Y96)</f>
        <v/>
      </c>
      <c r="AC96" s="24">
        <f>IF(Z96="","",((Y96+5000+5000)/(1-Z96))/30)</f>
        <v/>
      </c>
      <c r="AD96" s="32" t="n"/>
      <c r="AE96" s="24">
        <f>IF(AD96="","",AD96-O96)</f>
        <v/>
      </c>
      <c r="AF96" s="24">
        <f>IF(AD96="","",R96-AD96)</f>
        <v/>
      </c>
      <c r="AG96" s="11">
        <f>IF(AD96="","",(O96-AD96)/O96)</f>
        <v/>
      </c>
      <c r="AH96" s="24" t="n">
        <v>22000</v>
      </c>
      <c r="AI96" s="24">
        <f>IF(AJ96="","",Q96*(1-AJ96))</f>
        <v/>
      </c>
      <c r="AJ96" s="51" t="n"/>
      <c r="AK96" s="49" t="n"/>
      <c r="AL96" s="28" t="n"/>
      <c r="AM96" s="33" t="inlineStr">
        <is>
          <t>2026-08-29</t>
        </is>
      </c>
      <c r="AN96" s="33" t="inlineStr">
        <is>
          <t>2026-09-30</t>
        </is>
      </c>
      <c r="AO96" s="22" t="n"/>
      <c r="AP96" s="30" t="n"/>
    </row>
    <row r="97" ht="35.1" customHeight="1" s="69">
      <c r="B97" s="48" t="n">
        <v>3332</v>
      </c>
      <c r="C97" s="48" t="inlineStr">
        <is>
          <t>名古屋</t>
        </is>
      </c>
      <c r="D97" s="19" t="inlineStr">
        <is>
          <t>アットイン鶴舞4</t>
        </is>
      </c>
      <c r="E97" s="48" t="inlineStr">
        <is>
          <t>1K</t>
        </is>
      </c>
      <c r="F97" s="48" t="n">
        <v>1</v>
      </c>
      <c r="G97" s="48" t="inlineStr">
        <is>
          <t>鶴舞・御器所・桜山周辺</t>
        </is>
      </c>
      <c r="H97" s="48" t="n">
        <v>20.09</v>
      </c>
      <c r="I97" s="20" t="n">
        <v>1</v>
      </c>
      <c r="J97" s="20" t="n">
        <v>0.9</v>
      </c>
      <c r="K97" s="20" t="n">
        <v>1</v>
      </c>
      <c r="L97" s="20" t="n">
        <v>0</v>
      </c>
      <c r="M97" s="20" t="n">
        <v>0</v>
      </c>
      <c r="N97" s="24" t="n">
        <v>10640</v>
      </c>
      <c r="O97" s="24" t="n">
        <v>9760</v>
      </c>
      <c r="P97" s="24" t="n">
        <v>880</v>
      </c>
      <c r="Q97" s="24" t="n">
        <v>44000</v>
      </c>
      <c r="R97" s="24" t="n">
        <v>3180</v>
      </c>
      <c r="S97" s="24">
        <f>IF(R97="","",(R97+P97)*30 -Y97)</f>
        <v/>
      </c>
      <c r="T97" s="20">
        <f>IF(R97="","",(O97-R97)/O97)</f>
        <v/>
      </c>
      <c r="U97" s="24" t="n">
        <v>2690</v>
      </c>
      <c r="V97" s="24">
        <f>IF(U97="","",(U97+P97)*30-Y97)</f>
        <v/>
      </c>
      <c r="W97" s="20">
        <f>IF(U97="","",(O97-U97)/O97)</f>
        <v/>
      </c>
      <c r="X97" s="48">
        <f>IF(AND(R97="",U97=""),"",IF(OR(U97="", R97=""),"-",IF(0&lt;(R97-U97),"OK","NG")))</f>
        <v/>
      </c>
      <c r="Y97" s="24" t="n">
        <v>59000</v>
      </c>
      <c r="Z97" s="51" t="n"/>
      <c r="AA97" s="24">
        <f>IF(AD97="","",AD97*30)</f>
        <v/>
      </c>
      <c r="AB97" s="24">
        <f>IF(AA97="","",AA97-Y97)</f>
        <v/>
      </c>
      <c r="AC97" s="24">
        <f>IF(Z97="","",((Y97+5000+5000)/(1-Z97))/30)</f>
        <v/>
      </c>
      <c r="AD97" s="32" t="n"/>
      <c r="AE97" s="24">
        <f>IF(AD97="","",AD97-O97)</f>
        <v/>
      </c>
      <c r="AF97" s="24">
        <f>IF(AD97="","",R97-AD97)</f>
        <v/>
      </c>
      <c r="AG97" s="11">
        <f>IF(AD97="","",(O97-AD97)/O97)</f>
        <v/>
      </c>
      <c r="AH97" s="24" t="n">
        <v>22000</v>
      </c>
      <c r="AI97" s="24">
        <f>IF(AJ97="","",Q97*(1-AJ97))</f>
        <v/>
      </c>
      <c r="AJ97" s="51" t="n"/>
      <c r="AK97" s="49" t="n"/>
      <c r="AL97" s="28" t="n"/>
      <c r="AM97" s="33" t="inlineStr">
        <is>
          <t>2026-10-01</t>
        </is>
      </c>
      <c r="AN97" s="33" t="inlineStr">
        <is>
          <t>2026-09-30</t>
        </is>
      </c>
      <c r="AO97" s="22" t="n"/>
      <c r="AP97" s="30" t="n"/>
    </row>
    <row r="98" ht="35.1" customHeight="1" s="69">
      <c r="B98" s="48" t="n">
        <v>3333</v>
      </c>
      <c r="C98" s="48" t="inlineStr">
        <is>
          <t>名古屋</t>
        </is>
      </c>
      <c r="D98" s="19" t="inlineStr">
        <is>
          <t>アットイン豊田市駅2</t>
        </is>
      </c>
      <c r="E98" s="48" t="inlineStr">
        <is>
          <t>1K</t>
        </is>
      </c>
      <c r="F98" s="48" t="n">
        <v>2</v>
      </c>
      <c r="G98" s="48" t="inlineStr">
        <is>
          <t>豊田地区</t>
        </is>
      </c>
      <c r="H98" s="48" t="n">
        <v>34</v>
      </c>
      <c r="I98" s="20" t="n">
        <v>0.95</v>
      </c>
      <c r="J98" s="20" t="n">
        <v>0.75</v>
      </c>
      <c r="K98" s="20" t="n">
        <v>1</v>
      </c>
      <c r="L98" s="20" t="n">
        <v>0.6</v>
      </c>
      <c r="M98" s="20" t="n">
        <v>0.5</v>
      </c>
      <c r="N98" s="24" t="n">
        <v>12000</v>
      </c>
      <c r="O98" s="24" t="n">
        <v>11120</v>
      </c>
      <c r="P98" s="24" t="n">
        <v>880</v>
      </c>
      <c r="Q98" s="24" t="n">
        <v>44000</v>
      </c>
      <c r="R98" s="24" t="n">
        <v>3340</v>
      </c>
      <c r="S98" s="24">
        <f>IF(R98="","",(R98+P98)*30 -Y98)</f>
        <v/>
      </c>
      <c r="T98" s="20">
        <f>IF(R98="","",(O98-R98)/O98)</f>
        <v/>
      </c>
      <c r="U98" s="24" t="n">
        <v>2780</v>
      </c>
      <c r="V98" s="24">
        <f>IF(U98="","",(U98+P98)*30-Y98)</f>
        <v/>
      </c>
      <c r="W98" s="20">
        <f>IF(U98="","",(O98-U98)/O98)</f>
        <v/>
      </c>
      <c r="X98" s="48">
        <f>IF(AND(R98="",U98=""),"",IF(OR(U98="", R98=""),"-",IF(0&lt;(R98-U98),"OK","NG")))</f>
        <v/>
      </c>
      <c r="Y98" s="24" t="n">
        <v>70000</v>
      </c>
      <c r="Z98" s="51" t="n"/>
      <c r="AA98" s="24">
        <f>IF(AD98="","",AD98*30)</f>
        <v/>
      </c>
      <c r="AB98" s="24">
        <f>IF(AA98="","",AA98-Y98)</f>
        <v/>
      </c>
      <c r="AC98" s="24">
        <f>IF(Z98="","",((Y98+5000+5000)/(1-Z98))/30)</f>
        <v/>
      </c>
      <c r="AD98" s="32" t="n"/>
      <c r="AE98" s="24">
        <f>IF(AD98="","",AD98-O98)</f>
        <v/>
      </c>
      <c r="AF98" s="24">
        <f>IF(AD98="","",R98-AD98)</f>
        <v/>
      </c>
      <c r="AG98" s="11">
        <f>IF(AD98="","",(O98-AD98)/O98)</f>
        <v/>
      </c>
      <c r="AH98" s="24" t="n">
        <v>22000</v>
      </c>
      <c r="AI98" s="24">
        <f>IF(AJ98="","",Q98*(1-AJ98))</f>
        <v/>
      </c>
      <c r="AJ98" s="51" t="n"/>
      <c r="AK98" s="49" t="n"/>
      <c r="AL98" s="28" t="n"/>
      <c r="AM98" s="33" t="inlineStr">
        <is>
          <t>2026-10-08</t>
        </is>
      </c>
      <c r="AN98" s="33" t="inlineStr">
        <is>
          <t>2027-09-30</t>
        </is>
      </c>
      <c r="AO98" s="22" t="n"/>
      <c r="AP98" s="30" t="n"/>
    </row>
    <row r="99" ht="35.1" customHeight="1" s="69">
      <c r="B99" s="48" t="n">
        <v>3336</v>
      </c>
      <c r="C99" s="48" t="inlineStr">
        <is>
          <t>東京</t>
        </is>
      </c>
      <c r="D99" s="19" t="inlineStr">
        <is>
          <t>アットイン本厚木2</t>
        </is>
      </c>
      <c r="E99" s="48" t="inlineStr">
        <is>
          <t>1K</t>
        </is>
      </c>
      <c r="F99" s="48" t="n">
        <v>2</v>
      </c>
      <c r="G99" s="48" t="inlineStr">
        <is>
          <t>町田・本厚木</t>
        </is>
      </c>
      <c r="H99" s="48" t="n">
        <v>21.35</v>
      </c>
      <c r="I99" s="20" t="n">
        <v>0.95</v>
      </c>
      <c r="J99" s="20" t="n">
        <v>0.8</v>
      </c>
      <c r="K99" s="20" t="n">
        <v>0.05</v>
      </c>
      <c r="L99" s="20" t="n">
        <v>0</v>
      </c>
      <c r="M99" s="20" t="n">
        <v>0</v>
      </c>
      <c r="N99" s="24" t="n">
        <v>6860</v>
      </c>
      <c r="O99" s="24" t="n">
        <v>5980</v>
      </c>
      <c r="P99" s="24" t="n">
        <v>880</v>
      </c>
      <c r="Q99" s="24" t="n">
        <v>44000</v>
      </c>
      <c r="R99" s="24" t="n">
        <v>2300</v>
      </c>
      <c r="S99" s="24">
        <f>IF(R99="","",(R99+P99)*30 -Y99)</f>
        <v/>
      </c>
      <c r="T99" s="20">
        <f>IF(R99="","",(O99-R99)/O99)</f>
        <v/>
      </c>
      <c r="U99" s="24" t="n">
        <v>2300</v>
      </c>
      <c r="V99" s="24">
        <f>IF(U99="","",(U99+P99)*30-Y99)</f>
        <v/>
      </c>
      <c r="W99" s="20">
        <f>IF(U99="","",(O99-U99)/O99)</f>
        <v/>
      </c>
      <c r="X99" s="48">
        <f>IF(AND(R99="",U99=""),"",IF(OR(U99="", R99=""),"-",IF(0&lt;(R99-U99),"OK","NG")))</f>
        <v/>
      </c>
      <c r="Y99" s="24" t="n">
        <v>51000</v>
      </c>
      <c r="Z99" s="51" t="n"/>
      <c r="AA99" s="24">
        <f>IF(AD99="","",AD99*30)</f>
        <v/>
      </c>
      <c r="AB99" s="24">
        <f>IF(AA99="","",AA99-Y99)</f>
        <v/>
      </c>
      <c r="AC99" s="24">
        <f>IF(Z99="","",((Y99+5000+5000)/(1-Z99))/30)</f>
        <v/>
      </c>
      <c r="AD99" s="32" t="n"/>
      <c r="AE99" s="24">
        <f>IF(AD99="","",AD99-O99)</f>
        <v/>
      </c>
      <c r="AF99" s="24">
        <f>IF(AD99="","",R99-AD99)</f>
        <v/>
      </c>
      <c r="AG99" s="11">
        <f>IF(AD99="","",(O99-AD99)/O99)</f>
        <v/>
      </c>
      <c r="AH99" s="24" t="n">
        <v>22000</v>
      </c>
      <c r="AI99" s="24">
        <f>IF(AJ99="","",Q99*(1-AJ99))</f>
        <v/>
      </c>
      <c r="AJ99" s="51" t="n"/>
      <c r="AK99" s="49" t="n"/>
      <c r="AL99" s="28" t="n"/>
      <c r="AM99" s="33" t="inlineStr">
        <is>
          <t>2026-08-30</t>
        </is>
      </c>
      <c r="AN99" s="33" t="inlineStr">
        <is>
          <t>2026-09-03</t>
        </is>
      </c>
      <c r="AO99" s="22" t="n"/>
      <c r="AP99" s="30" t="n"/>
    </row>
    <row r="100" ht="35.1" customHeight="1" s="69">
      <c r="B100" s="48" t="n">
        <v>3337</v>
      </c>
      <c r="C100" s="48" t="inlineStr">
        <is>
          <t>名古屋</t>
        </is>
      </c>
      <c r="D100" s="19" t="inlineStr">
        <is>
          <t>アットイン名古屋駅13</t>
        </is>
      </c>
      <c r="E100" s="48" t="inlineStr">
        <is>
          <t>1K</t>
        </is>
      </c>
      <c r="F100" s="48" t="n">
        <v>2</v>
      </c>
      <c r="G100" s="48" t="inlineStr">
        <is>
          <t>名駅周辺</t>
        </is>
      </c>
      <c r="H100" s="48" t="n">
        <v>30.9</v>
      </c>
      <c r="I100" s="20" t="n">
        <v>1</v>
      </c>
      <c r="J100" s="20" t="n">
        <v>0.85</v>
      </c>
      <c r="K100" s="20" t="n">
        <v>0.75</v>
      </c>
      <c r="L100" s="20" t="n">
        <v>0</v>
      </c>
      <c r="M100" s="20" t="n">
        <v>0</v>
      </c>
      <c r="N100" s="24" t="n">
        <v>11320</v>
      </c>
      <c r="O100" s="24" t="n">
        <v>10440</v>
      </c>
      <c r="P100" s="24" t="n">
        <v>880</v>
      </c>
      <c r="Q100" s="24" t="n">
        <v>44000</v>
      </c>
      <c r="R100" s="24" t="n">
        <v>3140</v>
      </c>
      <c r="S100" s="24">
        <f>IF(R100="","",(R100+P100)*30 -Y100)</f>
        <v/>
      </c>
      <c r="T100" s="20">
        <f>IF(R100="","",(O100-R100)/O100)</f>
        <v/>
      </c>
      <c r="U100" s="24" t="n">
        <v>2610</v>
      </c>
      <c r="V100" s="24">
        <f>IF(U100="","",(U100+P100)*30-Y100)</f>
        <v/>
      </c>
      <c r="W100" s="20">
        <f>IF(U100="","",(O100-U100)/O100)</f>
        <v/>
      </c>
      <c r="X100" s="48">
        <f>IF(AND(R100="",U100=""),"",IF(OR(U100="", R100=""),"-",IF(0&lt;(R100-U100),"OK","NG")))</f>
        <v/>
      </c>
      <c r="Y100" s="24" t="n">
        <v>62900</v>
      </c>
      <c r="Z100" s="51" t="n"/>
      <c r="AA100" s="24">
        <f>IF(AD100="","",AD100*30)</f>
        <v/>
      </c>
      <c r="AB100" s="24">
        <f>IF(AA100="","",AA100-Y100)</f>
        <v/>
      </c>
      <c r="AC100" s="24">
        <f>IF(Z100="","",((Y100+5000+5000)/(1-Z100))/30)</f>
        <v/>
      </c>
      <c r="AD100" s="32" t="n"/>
      <c r="AE100" s="24">
        <f>IF(AD100="","",AD100-O100)</f>
        <v/>
      </c>
      <c r="AF100" s="24">
        <f>IF(AD100="","",R100-AD100)</f>
        <v/>
      </c>
      <c r="AG100" s="11">
        <f>IF(AD100="","",(O100-AD100)/O100)</f>
        <v/>
      </c>
      <c r="AH100" s="24" t="n">
        <v>22000</v>
      </c>
      <c r="AI100" s="24">
        <f>IF(AJ100="","",Q100*(1-AJ100))</f>
        <v/>
      </c>
      <c r="AJ100" s="51" t="n"/>
      <c r="AK100" s="49" t="n"/>
      <c r="AL100" s="28" t="n"/>
      <c r="AM100" s="33" t="inlineStr">
        <is>
          <t>2026-09-16</t>
        </is>
      </c>
      <c r="AN100" s="33" t="inlineStr">
        <is>
          <t>2026-09-30</t>
        </is>
      </c>
      <c r="AO100" s="22" t="n"/>
      <c r="AP100" s="30" t="n"/>
    </row>
    <row r="101" ht="35.1" customHeight="1" s="69">
      <c r="B101" s="48" t="n">
        <v>3338</v>
      </c>
      <c r="C101" s="48" t="inlineStr">
        <is>
          <t>名古屋</t>
        </is>
      </c>
      <c r="D101" s="19" t="inlineStr">
        <is>
          <t>アットイン名古屋駅5</t>
        </is>
      </c>
      <c r="E101" s="48" t="inlineStr">
        <is>
          <t>1K</t>
        </is>
      </c>
      <c r="F101" s="48" t="n">
        <v>2</v>
      </c>
      <c r="G101" s="48" t="inlineStr">
        <is>
          <t>名駅周辺</t>
        </is>
      </c>
      <c r="H101" s="48" t="n">
        <v>22.52</v>
      </c>
      <c r="I101" s="20" t="n">
        <v>1</v>
      </c>
      <c r="J101" s="20" t="n">
        <v>1</v>
      </c>
      <c r="K101" s="20" t="n">
        <v>1</v>
      </c>
      <c r="L101" s="20" t="n">
        <v>0.6</v>
      </c>
      <c r="M101" s="20" t="n">
        <v>0</v>
      </c>
      <c r="N101" s="24" t="n">
        <v>12000</v>
      </c>
      <c r="O101" s="24" t="n">
        <v>11120</v>
      </c>
      <c r="P101" s="24" t="n">
        <v>880</v>
      </c>
      <c r="Q101" s="24" t="n">
        <v>44000</v>
      </c>
      <c r="R101" s="24" t="n">
        <v>3340</v>
      </c>
      <c r="S101" s="24">
        <f>IF(R101="","",(R101+P101)*30 -Y101)</f>
        <v/>
      </c>
      <c r="T101" s="20">
        <f>IF(R101="","",(O101-R101)/O101)</f>
        <v/>
      </c>
      <c r="U101" s="24" t="n">
        <v>2780</v>
      </c>
      <c r="V101" s="24">
        <f>IF(U101="","",(U101+P101)*30-Y101)</f>
        <v/>
      </c>
      <c r="W101" s="20">
        <f>IF(U101="","",(O101-U101)/O101)</f>
        <v/>
      </c>
      <c r="X101" s="48">
        <f>IF(AND(R101="",U101=""),"",IF(OR(U101="", R101=""),"-",IF(0&lt;(R101-U101),"OK","NG")))</f>
        <v/>
      </c>
      <c r="Y101" s="24" t="n">
        <v>68940</v>
      </c>
      <c r="Z101" s="51" t="n"/>
      <c r="AA101" s="24">
        <f>IF(AD101="","",AD101*30)</f>
        <v/>
      </c>
      <c r="AB101" s="24">
        <f>IF(AA101="","",AA101-Y101)</f>
        <v/>
      </c>
      <c r="AC101" s="24">
        <f>IF(Z101="","",((Y101+5000+5000)/(1-Z101))/30)</f>
        <v/>
      </c>
      <c r="AD101" s="32" t="n"/>
      <c r="AE101" s="24">
        <f>IF(AD101="","",AD101-O101)</f>
        <v/>
      </c>
      <c r="AF101" s="24">
        <f>IF(AD101="","",R101-AD101)</f>
        <v/>
      </c>
      <c r="AG101" s="11">
        <f>IF(AD101="","",(O101-AD101)/O101)</f>
        <v/>
      </c>
      <c r="AH101" s="24" t="n">
        <v>22000</v>
      </c>
      <c r="AI101" s="24">
        <f>IF(AJ101="","",Q101*(1-AJ101))</f>
        <v/>
      </c>
      <c r="AJ101" s="51" t="n"/>
      <c r="AK101" s="49" t="n"/>
      <c r="AL101" s="28" t="n"/>
      <c r="AM101" s="33" t="inlineStr">
        <is>
          <t>2026-10-06</t>
        </is>
      </c>
      <c r="AN101" s="33" t="inlineStr">
        <is>
          <t>2026-10-31</t>
        </is>
      </c>
      <c r="AO101" s="22" t="n"/>
      <c r="AP101" s="30" t="n"/>
    </row>
    <row r="102" ht="35.1" customHeight="1" s="69">
      <c r="B102" s="48" t="n">
        <v>3339</v>
      </c>
      <c r="C102" s="48" t="inlineStr">
        <is>
          <t>名古屋</t>
        </is>
      </c>
      <c r="D102" s="19" t="inlineStr">
        <is>
          <t>アットイン伏見6</t>
        </is>
      </c>
      <c r="E102" s="48" t="inlineStr">
        <is>
          <t>1K</t>
        </is>
      </c>
      <c r="F102" s="48" t="n">
        <v>1</v>
      </c>
      <c r="G102" s="48" t="inlineStr">
        <is>
          <t>伏見・丸の内周辺</t>
        </is>
      </c>
      <c r="H102" s="48" t="n">
        <v>24.18</v>
      </c>
      <c r="I102" s="20" t="n">
        <v>0.8</v>
      </c>
      <c r="J102" s="20" t="n">
        <v>0.3</v>
      </c>
      <c r="K102" s="20" t="n">
        <v>1</v>
      </c>
      <c r="L102" s="20" t="n">
        <v>1</v>
      </c>
      <c r="M102" s="20" t="n">
        <v>1</v>
      </c>
      <c r="N102" s="24" t="n">
        <v>12000</v>
      </c>
      <c r="O102" s="24" t="n">
        <v>11120</v>
      </c>
      <c r="P102" s="24" t="n">
        <v>880</v>
      </c>
      <c r="Q102" s="24" t="n">
        <v>44000</v>
      </c>
      <c r="R102" s="24" t="n">
        <v>3340</v>
      </c>
      <c r="S102" s="24">
        <f>IF(R102="","",(R102+P102)*30 -Y102)</f>
        <v/>
      </c>
      <c r="T102" s="20">
        <f>IF(R102="","",(O102-R102)/O102)</f>
        <v/>
      </c>
      <c r="U102" s="24" t="n">
        <v>2780</v>
      </c>
      <c r="V102" s="24">
        <f>IF(U102="","",(U102+P102)*30-Y102)</f>
        <v/>
      </c>
      <c r="W102" s="20">
        <f>IF(U102="","",(O102-U102)/O102)</f>
        <v/>
      </c>
      <c r="X102" s="48">
        <f>IF(AND(R102="",U102=""),"",IF(OR(U102="", R102=""),"-",IF(0&lt;(R102-U102),"OK","NG")))</f>
        <v/>
      </c>
      <c r="Y102" s="24" t="n">
        <v>69000</v>
      </c>
      <c r="Z102" s="51" t="n"/>
      <c r="AA102" s="24">
        <f>IF(AD102="","",AD102*30)</f>
        <v/>
      </c>
      <c r="AB102" s="24">
        <f>IF(AA102="","",AA102-Y102)</f>
        <v/>
      </c>
      <c r="AC102" s="24">
        <f>IF(Z102="","",((Y102+5000+5000)/(1-Z102))/30)</f>
        <v/>
      </c>
      <c r="AD102" s="32" t="n"/>
      <c r="AE102" s="24">
        <f>IF(AD102="","",AD102-O102)</f>
        <v/>
      </c>
      <c r="AF102" s="24">
        <f>IF(AD102="","",R102-AD102)</f>
        <v/>
      </c>
      <c r="AG102" s="11">
        <f>IF(AD102="","",(O102-AD102)/O102)</f>
        <v/>
      </c>
      <c r="AH102" s="24" t="n">
        <v>22000</v>
      </c>
      <c r="AI102" s="24">
        <f>IF(AJ102="","",Q102*(1-AJ102))</f>
        <v/>
      </c>
      <c r="AJ102" s="51" t="n"/>
      <c r="AK102" s="49" t="n"/>
      <c r="AL102" s="28" t="n"/>
      <c r="AM102" s="33" t="inlineStr">
        <is>
          <t>2027-01-01</t>
        </is>
      </c>
      <c r="AN102" s="33" t="inlineStr">
        <is>
          <t>2026-12-31</t>
        </is>
      </c>
      <c r="AO102" s="22" t="n"/>
      <c r="AP102" s="30" t="n"/>
    </row>
    <row r="103" ht="35.1" customHeight="1" s="69">
      <c r="B103" s="48" t="n">
        <v>3340</v>
      </c>
      <c r="C103" s="48" t="inlineStr">
        <is>
          <t>名古屋</t>
        </is>
      </c>
      <c r="D103" s="19" t="inlineStr">
        <is>
          <t>アットイン伏見5-1</t>
        </is>
      </c>
      <c r="E103" s="48" t="inlineStr">
        <is>
          <t>1R</t>
        </is>
      </c>
      <c r="F103" s="48" t="n">
        <v>1</v>
      </c>
      <c r="G103" s="48" t="inlineStr">
        <is>
          <t>伏見・丸の内周辺</t>
        </is>
      </c>
      <c r="H103" s="48" t="n">
        <v>31.47</v>
      </c>
      <c r="I103" s="20" t="n">
        <v>0.9</v>
      </c>
      <c r="J103" s="20" t="n">
        <v>1</v>
      </c>
      <c r="K103" s="20" t="n">
        <v>1</v>
      </c>
      <c r="L103" s="20" t="n">
        <v>0</v>
      </c>
      <c r="M103" s="20" t="n">
        <v>0</v>
      </c>
      <c r="N103" s="24" t="n">
        <v>14440</v>
      </c>
      <c r="O103" s="24" t="n">
        <v>13560</v>
      </c>
      <c r="P103" s="24" t="n">
        <v>880</v>
      </c>
      <c r="Q103" s="24" t="n">
        <v>44000</v>
      </c>
      <c r="R103" s="24" t="n">
        <v>5780</v>
      </c>
      <c r="S103" s="24">
        <f>IF(R103="","",(R103+P103)*30 -Y103)</f>
        <v/>
      </c>
      <c r="T103" s="20">
        <f>IF(R103="","",(O103-R103)/O103)</f>
        <v/>
      </c>
      <c r="U103" s="24" t="n">
        <v>5220</v>
      </c>
      <c r="V103" s="24">
        <f>IF(U103="","",(U103+P103)*30-Y103)</f>
        <v/>
      </c>
      <c r="W103" s="20">
        <f>IF(U103="","",(O103-U103)/O103)</f>
        <v/>
      </c>
      <c r="X103" s="48">
        <f>IF(AND(R103="",U103=""),"",IF(OR(U103="", R103=""),"-",IF(0&lt;(R103-U103),"OK","NG")))</f>
        <v/>
      </c>
      <c r="Y103" s="24" t="n">
        <v>70500</v>
      </c>
      <c r="Z103" s="51" t="n"/>
      <c r="AA103" s="24">
        <f>IF(AD103="","",AD103*30)</f>
        <v/>
      </c>
      <c r="AB103" s="24">
        <f>IF(AA103="","",AA103-Y103)</f>
        <v/>
      </c>
      <c r="AC103" s="24">
        <f>IF(Z103="","",((Y103+5000+5000)/(1-Z103))/30)</f>
        <v/>
      </c>
      <c r="AD103" s="32" t="n"/>
      <c r="AE103" s="24">
        <f>IF(AD103="","",AD103-O103)</f>
        <v/>
      </c>
      <c r="AF103" s="24">
        <f>IF(AD103="","",R103-AD103)</f>
        <v/>
      </c>
      <c r="AG103" s="11">
        <f>IF(AD103="","",(O103-AD103)/O103)</f>
        <v/>
      </c>
      <c r="AH103" s="24" t="n">
        <v>22000</v>
      </c>
      <c r="AI103" s="24">
        <f>IF(AJ103="","",Q103*(1-AJ103))</f>
        <v/>
      </c>
      <c r="AJ103" s="51" t="n"/>
      <c r="AK103" s="49" t="n"/>
      <c r="AL103" s="28" t="n"/>
      <c r="AM103" s="33" t="inlineStr">
        <is>
          <t>2026-09-12</t>
        </is>
      </c>
      <c r="AN103" s="33" t="inlineStr">
        <is>
          <t>2026-09-30</t>
        </is>
      </c>
      <c r="AO103" s="22" t="n"/>
      <c r="AP103" s="30" t="n"/>
    </row>
    <row r="104" ht="35.1" customHeight="1" s="69">
      <c r="B104" s="48" t="n">
        <v>3344</v>
      </c>
      <c r="C104" s="48" t="inlineStr">
        <is>
          <t>名古屋</t>
        </is>
      </c>
      <c r="D104" s="19" t="inlineStr">
        <is>
          <t>アットイン金山1-1</t>
        </is>
      </c>
      <c r="E104" s="48" t="inlineStr">
        <is>
          <t>1K</t>
        </is>
      </c>
      <c r="F104" s="48" t="n">
        <v>8</v>
      </c>
      <c r="G104" s="48" t="inlineStr">
        <is>
          <t>金山周辺</t>
        </is>
      </c>
      <c r="H104" s="48" t="n">
        <v>26.1</v>
      </c>
      <c r="I104" s="20" t="n">
        <v>0.875</v>
      </c>
      <c r="J104" s="20" t="n">
        <v>1</v>
      </c>
      <c r="K104" s="20" t="n">
        <v>0.9375</v>
      </c>
      <c r="L104" s="20" t="n">
        <v>0.25</v>
      </c>
      <c r="M104" s="20" t="n">
        <v>0.1</v>
      </c>
      <c r="N104" s="24" t="n">
        <v>10840</v>
      </c>
      <c r="O104" s="24" t="n">
        <v>9960</v>
      </c>
      <c r="P104" s="24" t="n">
        <v>880</v>
      </c>
      <c r="Q104" s="24" t="n">
        <v>44000</v>
      </c>
      <c r="R104" s="24" t="n">
        <v>3240</v>
      </c>
      <c r="S104" s="24">
        <f>IF(R104="","",(R104+P104)*30 -Y104)</f>
        <v/>
      </c>
      <c r="T104" s="20">
        <f>IF(R104="","",(O104-R104)/O104)</f>
        <v/>
      </c>
      <c r="U104" s="24" t="n">
        <v>2740</v>
      </c>
      <c r="V104" s="24">
        <f>IF(U104="","",(U104+P104)*30-Y104)</f>
        <v/>
      </c>
      <c r="W104" s="20">
        <f>IF(U104="","",(O104-U104)/O104)</f>
        <v/>
      </c>
      <c r="X104" s="48">
        <f>IF(AND(R104="",U104=""),"",IF(OR(U104="", R104=""),"-",IF(0&lt;(R104-U104),"OK","NG")))</f>
        <v/>
      </c>
      <c r="Y104" s="24" t="n">
        <v>0</v>
      </c>
      <c r="Z104" s="51" t="n"/>
      <c r="AA104" s="24">
        <f>IF(AD104="","",AD104*30)</f>
        <v/>
      </c>
      <c r="AB104" s="24">
        <f>IF(AA104="","",AA104-Y104)</f>
        <v/>
      </c>
      <c r="AC104" s="24">
        <f>IF(Z104="","",((Y104+5000+5000)/(1-Z104))/30)</f>
        <v/>
      </c>
      <c r="AD104" s="32" t="n"/>
      <c r="AE104" s="24">
        <f>IF(AD104="","",AD104-O104)</f>
        <v/>
      </c>
      <c r="AF104" s="24">
        <f>IF(AD104="","",R104-AD104)</f>
        <v/>
      </c>
      <c r="AG104" s="11">
        <f>IF(AD104="","",(O104-AD104)/O104)</f>
        <v/>
      </c>
      <c r="AH104" s="24" t="n">
        <v>22000</v>
      </c>
      <c r="AI104" s="24">
        <f>IF(AJ104="","",Q104*(1-AJ104))</f>
        <v/>
      </c>
      <c r="AJ104" s="51" t="n"/>
      <c r="AK104" s="49" t="n"/>
      <c r="AL104" s="28" t="n"/>
      <c r="AM104" s="33" t="inlineStr">
        <is>
          <t>2026-10-01</t>
        </is>
      </c>
      <c r="AN104" s="33" t="inlineStr">
        <is>
          <t>2026-11-23</t>
        </is>
      </c>
      <c r="AO104" s="22" t="n"/>
      <c r="AP104" s="30" t="n"/>
    </row>
    <row r="105" ht="35.1" customHeight="1" s="69">
      <c r="B105" s="48" t="n">
        <v>3345</v>
      </c>
      <c r="C105" s="48" t="inlineStr">
        <is>
          <t>名古屋</t>
        </is>
      </c>
      <c r="D105" s="19" t="inlineStr">
        <is>
          <t>アットイン金山2</t>
        </is>
      </c>
      <c r="E105" s="48" t="inlineStr">
        <is>
          <t>1K</t>
        </is>
      </c>
      <c r="F105" s="48" t="n">
        <v>4</v>
      </c>
      <c r="G105" s="48" t="inlineStr">
        <is>
          <t>金山周辺</t>
        </is>
      </c>
      <c r="H105" s="48" t="n">
        <v>24.3</v>
      </c>
      <c r="I105" s="20" t="n">
        <v>0.9</v>
      </c>
      <c r="J105" s="20" t="n">
        <v>1</v>
      </c>
      <c r="K105" s="20" t="n">
        <v>1</v>
      </c>
      <c r="L105" s="20" t="n">
        <v>0.775</v>
      </c>
      <c r="M105" s="20" t="n">
        <v>0.25</v>
      </c>
      <c r="N105" s="24" t="n">
        <v>12000</v>
      </c>
      <c r="O105" s="24" t="n">
        <v>11120</v>
      </c>
      <c r="P105" s="24" t="n">
        <v>880</v>
      </c>
      <c r="Q105" s="24" t="n">
        <v>44000</v>
      </c>
      <c r="R105" s="24" t="n">
        <v>3340</v>
      </c>
      <c r="S105" s="24">
        <f>IF(R105="","",(R105+P105)*30 -Y105)</f>
        <v/>
      </c>
      <c r="T105" s="20">
        <f>IF(R105="","",(O105-R105)/O105)</f>
        <v/>
      </c>
      <c r="U105" s="24" t="n">
        <v>2780</v>
      </c>
      <c r="V105" s="24">
        <f>IF(U105="","",(U105+P105)*30-Y105)</f>
        <v/>
      </c>
      <c r="W105" s="20">
        <f>IF(U105="","",(O105-U105)/O105)</f>
        <v/>
      </c>
      <c r="X105" s="48">
        <f>IF(AND(R105="",U105=""),"",IF(OR(U105="", R105=""),"-",IF(0&lt;(R105-U105),"OK","NG")))</f>
        <v/>
      </c>
      <c r="Y105" s="24" t="n">
        <v>71000</v>
      </c>
      <c r="Z105" s="51" t="n"/>
      <c r="AA105" s="24">
        <f>IF(AD105="","",AD105*30)</f>
        <v/>
      </c>
      <c r="AB105" s="24">
        <f>IF(AA105="","",AA105-Y105)</f>
        <v/>
      </c>
      <c r="AC105" s="24">
        <f>IF(Z105="","",((Y105+5000+5000)/(1-Z105))/30)</f>
        <v/>
      </c>
      <c r="AD105" s="32" t="n"/>
      <c r="AE105" s="24">
        <f>IF(AD105="","",AD105-O105)</f>
        <v/>
      </c>
      <c r="AF105" s="24">
        <f>IF(AD105="","",R105-AD105)</f>
        <v/>
      </c>
      <c r="AG105" s="11">
        <f>IF(AD105="","",(O105-AD105)/O105)</f>
        <v/>
      </c>
      <c r="AH105" s="24" t="n">
        <v>22000</v>
      </c>
      <c r="AI105" s="24">
        <f>IF(AJ105="","",Q105*(1-AJ105))</f>
        <v/>
      </c>
      <c r="AJ105" s="51" t="n"/>
      <c r="AK105" s="49" t="n"/>
      <c r="AL105" s="28" t="n"/>
      <c r="AM105" s="33" t="inlineStr">
        <is>
          <t>2026-10-05</t>
        </is>
      </c>
      <c r="AN105" s="33" t="inlineStr">
        <is>
          <t>2027-06-28</t>
        </is>
      </c>
      <c r="AO105" s="22" t="n"/>
      <c r="AP105" s="30" t="n"/>
    </row>
    <row r="106" ht="35.1" customHeight="1" s="69">
      <c r="B106" s="48" t="n">
        <v>3349</v>
      </c>
      <c r="C106" s="48" t="inlineStr">
        <is>
          <t>東京</t>
        </is>
      </c>
      <c r="D106" s="19" t="inlineStr">
        <is>
          <t>アットイン横浜2</t>
        </is>
      </c>
      <c r="E106" s="48" t="inlineStr">
        <is>
          <t>1R</t>
        </is>
      </c>
      <c r="F106" s="48" t="n">
        <v>1</v>
      </c>
      <c r="G106" s="48" t="inlineStr">
        <is>
          <t>横浜</t>
        </is>
      </c>
      <c r="H106" s="48" t="n">
        <v>16</v>
      </c>
      <c r="I106" s="20" t="n">
        <v>0.9</v>
      </c>
      <c r="J106" s="20" t="n">
        <v>1</v>
      </c>
      <c r="K106" s="20" t="n">
        <v>1</v>
      </c>
      <c r="L106" s="20" t="n">
        <v>0.2</v>
      </c>
      <c r="M106" s="20" t="n">
        <v>0</v>
      </c>
      <c r="N106" s="24" t="n">
        <v>7460</v>
      </c>
      <c r="O106" s="24" t="n">
        <v>6580</v>
      </c>
      <c r="P106" s="24" t="n">
        <v>880</v>
      </c>
      <c r="Q106" s="24" t="n">
        <v>44000</v>
      </c>
      <c r="R106" s="24" t="n">
        <v>2940</v>
      </c>
      <c r="S106" s="24">
        <f>IF(R106="","",(R106+P106)*30 -Y106)</f>
        <v/>
      </c>
      <c r="T106" s="20">
        <f>IF(R106="","",(O106-R106)/O106)</f>
        <v/>
      </c>
      <c r="U106" s="24" t="n">
        <v>2940</v>
      </c>
      <c r="V106" s="24">
        <f>IF(U106="","",(U106+P106)*30-Y106)</f>
        <v/>
      </c>
      <c r="W106" s="20">
        <f>IF(U106="","",(O106-U106)/O106)</f>
        <v/>
      </c>
      <c r="X106" s="48">
        <f>IF(AND(R106="",U106=""),"",IF(OR(U106="", R106=""),"-",IF(0&lt;(R106-U106),"OK","NG")))</f>
        <v/>
      </c>
      <c r="Y106" s="24" t="n">
        <v>60000</v>
      </c>
      <c r="Z106" s="51" t="n"/>
      <c r="AA106" s="24">
        <f>IF(AD106="","",AD106*30)</f>
        <v/>
      </c>
      <c r="AB106" s="24">
        <f>IF(AA106="","",AA106-Y106)</f>
        <v/>
      </c>
      <c r="AC106" s="24">
        <f>IF(Z106="","",((Y106+5000+5000)/(1-Z106))/30)</f>
        <v/>
      </c>
      <c r="AD106" s="32" t="n"/>
      <c r="AE106" s="24">
        <f>IF(AD106="","",AD106-O106)</f>
        <v/>
      </c>
      <c r="AF106" s="24">
        <f>IF(AD106="","",R106-AD106)</f>
        <v/>
      </c>
      <c r="AG106" s="11">
        <f>IF(AD106="","",(O106-AD106)/O106)</f>
        <v/>
      </c>
      <c r="AH106" s="24" t="n">
        <v>22000</v>
      </c>
      <c r="AI106" s="24">
        <f>IF(AJ106="","",Q106*(1-AJ106))</f>
        <v/>
      </c>
      <c r="AJ106" s="51" t="n"/>
      <c r="AK106" s="49" t="n"/>
      <c r="AL106" s="28" t="n"/>
      <c r="AM106" s="33" t="inlineStr">
        <is>
          <t>2026-10-07</t>
        </is>
      </c>
      <c r="AN106" s="33" t="inlineStr">
        <is>
          <t>2026-10-06</t>
        </is>
      </c>
      <c r="AO106" s="22" t="n"/>
      <c r="AP106" s="30" t="n"/>
    </row>
    <row r="107" ht="35.1" customHeight="1" s="69">
      <c r="B107" s="48" t="n">
        <v>3350</v>
      </c>
      <c r="C107" s="48" t="inlineStr">
        <is>
          <t>名古屋</t>
        </is>
      </c>
      <c r="D107" s="19" t="inlineStr">
        <is>
          <t>アットイン国際センター1</t>
        </is>
      </c>
      <c r="E107" s="48" t="inlineStr">
        <is>
          <t>1R</t>
        </is>
      </c>
      <c r="F107" s="48" t="n">
        <v>2</v>
      </c>
      <c r="G107" s="48" t="inlineStr">
        <is>
          <t>名駅周辺</t>
        </is>
      </c>
      <c r="H107" s="48" t="n">
        <v>26.28</v>
      </c>
      <c r="I107" s="20" t="n">
        <v>1</v>
      </c>
      <c r="J107" s="20" t="n">
        <v>1</v>
      </c>
      <c r="K107" s="20" t="n">
        <v>1</v>
      </c>
      <c r="L107" s="20" t="n">
        <v>1</v>
      </c>
      <c r="M107" s="20" t="n">
        <v>1</v>
      </c>
      <c r="N107" s="24" t="n">
        <v>12400</v>
      </c>
      <c r="O107" s="24" t="n">
        <v>11520</v>
      </c>
      <c r="P107" s="24" t="n">
        <v>880</v>
      </c>
      <c r="Q107" s="24" t="n">
        <v>44000</v>
      </c>
      <c r="R107" s="24" t="n">
        <v>3460</v>
      </c>
      <c r="S107" s="24">
        <f>IF(R107="","",(R107+P107)*30 -Y107)</f>
        <v/>
      </c>
      <c r="T107" s="20">
        <f>IF(R107="","",(O107-R107)/O107)</f>
        <v/>
      </c>
      <c r="U107" s="24" t="n">
        <v>2880</v>
      </c>
      <c r="V107" s="24">
        <f>IF(U107="","",(U107+P107)*30-Y107)</f>
        <v/>
      </c>
      <c r="W107" s="20">
        <f>IF(U107="","",(O107-U107)/O107)</f>
        <v/>
      </c>
      <c r="X107" s="48">
        <f>IF(AND(R107="",U107=""),"",IF(OR(U107="", R107=""),"-",IF(0&lt;(R107-U107),"OK","NG")))</f>
        <v/>
      </c>
      <c r="Y107" s="24" t="n">
        <v>74640</v>
      </c>
      <c r="Z107" s="51" t="n"/>
      <c r="AA107" s="24">
        <f>IF(AD107="","",AD107*30)</f>
        <v/>
      </c>
      <c r="AB107" s="24">
        <f>IF(AA107="","",AA107-Y107)</f>
        <v/>
      </c>
      <c r="AC107" s="24">
        <f>IF(Z107="","",((Y107+5000+5000)/(1-Z107))/30)</f>
        <v/>
      </c>
      <c r="AD107" s="32" t="n"/>
      <c r="AE107" s="24">
        <f>IF(AD107="","",AD107-O107)</f>
        <v/>
      </c>
      <c r="AF107" s="24">
        <f>IF(AD107="","",R107-AD107)</f>
        <v/>
      </c>
      <c r="AG107" s="11">
        <f>IF(AD107="","",(O107-AD107)/O107)</f>
        <v/>
      </c>
      <c r="AH107" s="24" t="n">
        <v>22000</v>
      </c>
      <c r="AI107" s="24">
        <f>IF(AJ107="","",Q107*(1-AJ107))</f>
        <v/>
      </c>
      <c r="AJ107" s="51" t="n"/>
      <c r="AK107" s="49" t="n"/>
      <c r="AL107" s="28" t="n"/>
      <c r="AM107" s="33" t="inlineStr">
        <is>
          <t>2026-12-01</t>
        </is>
      </c>
      <c r="AN107" s="33" t="inlineStr">
        <is>
          <t>2026-12-15</t>
        </is>
      </c>
      <c r="AO107" s="22" t="n"/>
      <c r="AP107" s="30" t="n"/>
    </row>
    <row r="108" ht="35.1" customHeight="1" s="69">
      <c r="B108" s="48" t="n">
        <v>3351</v>
      </c>
      <c r="C108" s="48" t="inlineStr">
        <is>
          <t>名古屋</t>
        </is>
      </c>
      <c r="D108" s="19" t="inlineStr">
        <is>
          <t>アットイン名古屋駅3-1</t>
        </is>
      </c>
      <c r="E108" s="48" t="inlineStr">
        <is>
          <t>1K</t>
        </is>
      </c>
      <c r="F108" s="48" t="n">
        <v>6</v>
      </c>
      <c r="G108" s="48" t="inlineStr">
        <is>
          <t>名駅周辺</t>
        </is>
      </c>
      <c r="H108" s="48" t="n">
        <v>30.23</v>
      </c>
      <c r="I108" s="20" t="n">
        <v>0.91667</v>
      </c>
      <c r="J108" s="20" t="n">
        <v>0.98333</v>
      </c>
      <c r="K108" s="20" t="n">
        <v>0.83333</v>
      </c>
      <c r="L108" s="20" t="n">
        <v>0.65</v>
      </c>
      <c r="M108" s="20" t="n">
        <v>0.33333</v>
      </c>
      <c r="N108" s="24" t="n">
        <v>12000</v>
      </c>
      <c r="O108" s="24" t="n">
        <v>11120</v>
      </c>
      <c r="P108" s="24" t="n">
        <v>880</v>
      </c>
      <c r="Q108" s="24" t="n">
        <v>44000</v>
      </c>
      <c r="R108" s="24" t="n">
        <v>3340</v>
      </c>
      <c r="S108" s="24">
        <f>IF(R108="","",(R108+P108)*30 -Y108)</f>
        <v/>
      </c>
      <c r="T108" s="20">
        <f>IF(R108="","",(O108-R108)/O108)</f>
        <v/>
      </c>
      <c r="U108" s="24" t="n">
        <v>2780</v>
      </c>
      <c r="V108" s="24">
        <f>IF(U108="","",(U108+P108)*30-Y108)</f>
        <v/>
      </c>
      <c r="W108" s="20">
        <f>IF(U108="","",(O108-U108)/O108)</f>
        <v/>
      </c>
      <c r="X108" s="48">
        <f>IF(AND(R108="",U108=""),"",IF(OR(U108="", R108=""),"-",IF(0&lt;(R108-U108),"OK","NG")))</f>
        <v/>
      </c>
      <c r="Y108" s="24" t="n">
        <v>70500</v>
      </c>
      <c r="Z108" s="51" t="n"/>
      <c r="AA108" s="24">
        <f>IF(AD108="","",AD108*30)</f>
        <v/>
      </c>
      <c r="AB108" s="24">
        <f>IF(AA108="","",AA108-Y108)</f>
        <v/>
      </c>
      <c r="AC108" s="24">
        <f>IF(Z108="","",((Y108+5000+5000)/(1-Z108))/30)</f>
        <v/>
      </c>
      <c r="AD108" s="32" t="n"/>
      <c r="AE108" s="24">
        <f>IF(AD108="","",AD108-O108)</f>
        <v/>
      </c>
      <c r="AF108" s="24">
        <f>IF(AD108="","",R108-AD108)</f>
        <v/>
      </c>
      <c r="AG108" s="11">
        <f>IF(AD108="","",(O108-AD108)/O108)</f>
        <v/>
      </c>
      <c r="AH108" s="24" t="n">
        <v>22000</v>
      </c>
      <c r="AI108" s="24">
        <f>IF(AJ108="","",Q108*(1-AJ108))</f>
        <v/>
      </c>
      <c r="AJ108" s="51" t="n"/>
      <c r="AK108" s="49" t="n"/>
      <c r="AL108" s="28" t="n"/>
      <c r="AM108" s="33" t="inlineStr">
        <is>
          <t>2026-09-01</t>
        </is>
      </c>
      <c r="AN108" s="33" t="inlineStr">
        <is>
          <t>2026-12-31</t>
        </is>
      </c>
      <c r="AO108" s="22" t="n"/>
      <c r="AP108" s="30" t="n"/>
    </row>
    <row r="109" ht="35.1" customHeight="1" s="69">
      <c r="B109" s="48" t="n">
        <v>3352</v>
      </c>
      <c r="C109" s="48" t="inlineStr">
        <is>
          <t>名古屋</t>
        </is>
      </c>
      <c r="D109" s="19" t="inlineStr">
        <is>
          <t>アットイン名古屋駅東2</t>
        </is>
      </c>
      <c r="E109" s="48" t="inlineStr">
        <is>
          <t>1K</t>
        </is>
      </c>
      <c r="F109" s="48" t="n">
        <v>2</v>
      </c>
      <c r="G109" s="48" t="inlineStr">
        <is>
          <t>名駅周辺</t>
        </is>
      </c>
      <c r="H109" s="48" t="n">
        <v>23.36</v>
      </c>
      <c r="I109" s="20" t="n">
        <v>0.95</v>
      </c>
      <c r="J109" s="20" t="n">
        <v>0.75</v>
      </c>
      <c r="K109" s="20" t="n">
        <v>0.75</v>
      </c>
      <c r="L109" s="20" t="n">
        <v>0</v>
      </c>
      <c r="M109" s="20" t="n">
        <v>0</v>
      </c>
      <c r="N109" s="24" t="n">
        <v>11320</v>
      </c>
      <c r="O109" s="24" t="n">
        <v>10440</v>
      </c>
      <c r="P109" s="24" t="n">
        <v>880</v>
      </c>
      <c r="Q109" s="24" t="n">
        <v>44000</v>
      </c>
      <c r="R109" s="24" t="n">
        <v>3140</v>
      </c>
      <c r="S109" s="24">
        <f>IF(R109="","",(R109+P109)*30 -Y109)</f>
        <v/>
      </c>
      <c r="T109" s="20">
        <f>IF(R109="","",(O109-R109)/O109)</f>
        <v/>
      </c>
      <c r="U109" s="24" t="n">
        <v>2610</v>
      </c>
      <c r="V109" s="24">
        <f>IF(U109="","",(U109+P109)*30-Y109)</f>
        <v/>
      </c>
      <c r="W109" s="20">
        <f>IF(U109="","",(O109-U109)/O109)</f>
        <v/>
      </c>
      <c r="X109" s="48">
        <f>IF(AND(R109="",U109=""),"",IF(OR(U109="", R109=""),"-",IF(0&lt;(R109-U109),"OK","NG")))</f>
        <v/>
      </c>
      <c r="Y109" s="24" t="n">
        <v>65000</v>
      </c>
      <c r="Z109" s="51" t="n"/>
      <c r="AA109" s="24">
        <f>IF(AD109="","",AD109*30)</f>
        <v/>
      </c>
      <c r="AB109" s="24">
        <f>IF(AA109="","",AA109-Y109)</f>
        <v/>
      </c>
      <c r="AC109" s="24">
        <f>IF(Z109="","",((Y109+5000+5000)/(1-Z109))/30)</f>
        <v/>
      </c>
      <c r="AD109" s="32" t="n"/>
      <c r="AE109" s="24">
        <f>IF(AD109="","",AD109-O109)</f>
        <v/>
      </c>
      <c r="AF109" s="24">
        <f>IF(AD109="","",R109-AD109)</f>
        <v/>
      </c>
      <c r="AG109" s="11">
        <f>IF(AD109="","",(O109-AD109)/O109)</f>
        <v/>
      </c>
      <c r="AH109" s="24" t="n">
        <v>22000</v>
      </c>
      <c r="AI109" s="24">
        <f>IF(AJ109="","",Q109*(1-AJ109))</f>
        <v/>
      </c>
      <c r="AJ109" s="51" t="n"/>
      <c r="AK109" s="49" t="n"/>
      <c r="AL109" s="28" t="n"/>
      <c r="AM109" s="33" t="inlineStr">
        <is>
          <t>2026-09-16</t>
        </is>
      </c>
      <c r="AN109" s="33" t="inlineStr">
        <is>
          <t>2026-09-30</t>
        </is>
      </c>
      <c r="AO109" s="22" t="n"/>
      <c r="AP109" s="30" t="n"/>
    </row>
    <row r="110" ht="35.1" customHeight="1" s="69">
      <c r="B110" s="48" t="n">
        <v>3355</v>
      </c>
      <c r="C110" s="48" t="inlineStr">
        <is>
          <t>名古屋</t>
        </is>
      </c>
      <c r="D110" s="19" t="inlineStr">
        <is>
          <t>アットイン伏見1-2</t>
        </is>
      </c>
      <c r="E110" s="48" t="inlineStr">
        <is>
          <t>1K</t>
        </is>
      </c>
      <c r="F110" s="48" t="n">
        <v>2</v>
      </c>
      <c r="G110" s="48" t="inlineStr">
        <is>
          <t>伏見・丸の内周辺</t>
        </is>
      </c>
      <c r="H110" s="48" t="n">
        <v>31.54</v>
      </c>
      <c r="I110" s="20" t="n">
        <v>1</v>
      </c>
      <c r="J110" s="20" t="n">
        <v>1</v>
      </c>
      <c r="K110" s="20" t="n">
        <v>0.95</v>
      </c>
      <c r="L110" s="20" t="n">
        <v>0.8</v>
      </c>
      <c r="M110" s="20" t="n">
        <v>0.5</v>
      </c>
      <c r="N110" s="24" t="n">
        <v>12880</v>
      </c>
      <c r="O110" s="24" t="n">
        <v>12000</v>
      </c>
      <c r="P110" s="24" t="n">
        <v>880</v>
      </c>
      <c r="Q110" s="24" t="n">
        <v>44000</v>
      </c>
      <c r="R110" s="24" t="n">
        <v>3300</v>
      </c>
      <c r="S110" s="24">
        <f>IF(R110="","",(R110+P110)*30 -Y110)</f>
        <v/>
      </c>
      <c r="T110" s="20">
        <f>IF(R110="","",(O110-R110)/O110)</f>
        <v/>
      </c>
      <c r="U110" s="24" t="n">
        <v>2700</v>
      </c>
      <c r="V110" s="24">
        <f>IF(U110="","",(U110+P110)*30-Y110)</f>
        <v/>
      </c>
      <c r="W110" s="20">
        <f>IF(U110="","",(O110-U110)/O110)</f>
        <v/>
      </c>
      <c r="X110" s="48">
        <f>IF(AND(R110="",U110=""),"",IF(OR(U110="", R110=""),"-",IF(0&lt;(R110-U110),"OK","NG")))</f>
        <v/>
      </c>
      <c r="Y110" s="24" t="n">
        <v>78000</v>
      </c>
      <c r="Z110" s="51" t="n"/>
      <c r="AA110" s="24">
        <f>IF(AD110="","",AD110*30)</f>
        <v/>
      </c>
      <c r="AB110" s="24">
        <f>IF(AA110="","",AA110-Y110)</f>
        <v/>
      </c>
      <c r="AC110" s="24">
        <f>IF(Z110="","",((Y110+5000+5000)/(1-Z110))/30)</f>
        <v/>
      </c>
      <c r="AD110" s="32" t="n"/>
      <c r="AE110" s="24">
        <f>IF(AD110="","",AD110-O110)</f>
        <v/>
      </c>
      <c r="AF110" s="24">
        <f>IF(AD110="","",R110-AD110)</f>
        <v/>
      </c>
      <c r="AG110" s="11">
        <f>IF(AD110="","",(O110-AD110)/O110)</f>
        <v/>
      </c>
      <c r="AH110" s="24" t="n">
        <v>22000</v>
      </c>
      <c r="AI110" s="24">
        <f>IF(AJ110="","",Q110*(1-AJ110))</f>
        <v/>
      </c>
      <c r="AJ110" s="51" t="n"/>
      <c r="AK110" s="49" t="n"/>
      <c r="AL110" s="28" t="n"/>
      <c r="AM110" s="33" t="inlineStr">
        <is>
          <t>2026-10-19</t>
        </is>
      </c>
      <c r="AN110" s="33" t="inlineStr">
        <is>
          <t>2027-05-16</t>
        </is>
      </c>
      <c r="AO110" s="22" t="n"/>
      <c r="AP110" s="30" t="n"/>
    </row>
    <row r="111" ht="35.1" customHeight="1" s="69">
      <c r="B111" s="48" t="n">
        <v>3356</v>
      </c>
      <c r="C111" s="48" t="inlineStr">
        <is>
          <t>名古屋</t>
        </is>
      </c>
      <c r="D111" s="19" t="inlineStr">
        <is>
          <t>アットイン伏見2</t>
        </is>
      </c>
      <c r="E111" s="48" t="inlineStr">
        <is>
          <t>1K</t>
        </is>
      </c>
      <c r="F111" s="48" t="n">
        <v>4</v>
      </c>
      <c r="G111" s="48" t="inlineStr">
        <is>
          <t>伏見・丸の内周辺</t>
        </is>
      </c>
      <c r="H111" s="48" t="n">
        <v>27</v>
      </c>
      <c r="I111" s="20" t="n">
        <v>1</v>
      </c>
      <c r="J111" s="20" t="n">
        <v>0.68571</v>
      </c>
      <c r="K111" s="20" t="n">
        <v>0.425</v>
      </c>
      <c r="L111" s="20" t="n">
        <v>0.25</v>
      </c>
      <c r="M111" s="20" t="n">
        <v>0.125</v>
      </c>
      <c r="N111" s="24" t="n">
        <v>13560</v>
      </c>
      <c r="O111" s="24" t="n">
        <v>12680</v>
      </c>
      <c r="P111" s="24" t="n">
        <v>880</v>
      </c>
      <c r="Q111" s="24" t="n">
        <v>44000</v>
      </c>
      <c r="R111" s="24" t="n">
        <v>5380</v>
      </c>
      <c r="S111" s="24">
        <f>IF(R111="","",(R111+P111)*30 -Y111)</f>
        <v/>
      </c>
      <c r="T111" s="20">
        <f>IF(R111="","",(O111-R111)/O111)</f>
        <v/>
      </c>
      <c r="U111" s="24" t="n">
        <v>4850</v>
      </c>
      <c r="V111" s="24">
        <f>IF(U111="","",(U111+P111)*30-Y111)</f>
        <v/>
      </c>
      <c r="W111" s="20">
        <f>IF(U111="","",(O111-U111)/O111)</f>
        <v/>
      </c>
      <c r="X111" s="48">
        <f>IF(AND(R111="",U111=""),"",IF(OR(U111="", R111=""),"-",IF(0&lt;(R111-U111),"OK","NG")))</f>
        <v/>
      </c>
      <c r="Y111" s="24" t="n">
        <v>65000</v>
      </c>
      <c r="Z111" s="51" t="n"/>
      <c r="AA111" s="24">
        <f>IF(AD111="","",AD111*30)</f>
        <v/>
      </c>
      <c r="AB111" s="24">
        <f>IF(AA111="","",AA111-Y111)</f>
        <v/>
      </c>
      <c r="AC111" s="24">
        <f>IF(Z111="","",((Y111+5000+5000)/(1-Z111))/30)</f>
        <v/>
      </c>
      <c r="AD111" s="32" t="n"/>
      <c r="AE111" s="24">
        <f>IF(AD111="","",AD111-O111)</f>
        <v/>
      </c>
      <c r="AF111" s="24">
        <f>IF(AD111="","",R111-AD111)</f>
        <v/>
      </c>
      <c r="AG111" s="11">
        <f>IF(AD111="","",(O111-AD111)/O111)</f>
        <v/>
      </c>
      <c r="AH111" s="24" t="n">
        <v>22000</v>
      </c>
      <c r="AI111" s="24">
        <f>IF(AJ111="","",Q111*(1-AJ111))</f>
        <v/>
      </c>
      <c r="AJ111" s="51" t="n"/>
      <c r="AK111" s="49" t="n"/>
      <c r="AL111" s="28" t="n"/>
      <c r="AM111" s="33" t="inlineStr">
        <is>
          <t>2026-08-01</t>
        </is>
      </c>
      <c r="AN111" s="33" t="inlineStr">
        <is>
          <t>2026-11-14</t>
        </is>
      </c>
      <c r="AO111" s="22" t="n"/>
      <c r="AP111" s="30" t="n"/>
    </row>
    <row r="112" ht="35.1" customHeight="1" s="69">
      <c r="B112" s="48" t="n">
        <v>3359</v>
      </c>
      <c r="C112" s="48" t="inlineStr">
        <is>
          <t>名古屋</t>
        </is>
      </c>
      <c r="D112" s="19" t="inlineStr">
        <is>
          <t>アットイン伏見南1</t>
        </is>
      </c>
      <c r="E112" s="48" t="inlineStr">
        <is>
          <t>1R</t>
        </is>
      </c>
      <c r="F112" s="48" t="n">
        <v>4</v>
      </c>
      <c r="G112" s="48" t="inlineStr">
        <is>
          <t>伏見・丸の内周辺</t>
        </is>
      </c>
      <c r="H112" s="48" t="n">
        <v>31.68</v>
      </c>
      <c r="I112" s="20" t="n">
        <v>1</v>
      </c>
      <c r="J112" s="20" t="n">
        <v>0.95</v>
      </c>
      <c r="K112" s="20" t="n">
        <v>1</v>
      </c>
      <c r="L112" s="20" t="n">
        <v>0.5</v>
      </c>
      <c r="M112" s="20" t="n">
        <v>0.5</v>
      </c>
      <c r="N112" s="24" t="n">
        <v>12400</v>
      </c>
      <c r="O112" s="24" t="n">
        <v>11520</v>
      </c>
      <c r="P112" s="24" t="n">
        <v>880</v>
      </c>
      <c r="Q112" s="24" t="n">
        <v>44000</v>
      </c>
      <c r="R112" s="24" t="n">
        <v>3460</v>
      </c>
      <c r="S112" s="24">
        <f>IF(R112="","",(R112+P112)*30 -Y112)</f>
        <v/>
      </c>
      <c r="T112" s="20">
        <f>IF(R112="","",(O112-R112)/O112)</f>
        <v/>
      </c>
      <c r="U112" s="24" t="n">
        <v>2880</v>
      </c>
      <c r="V112" s="24">
        <f>IF(U112="","",(U112+P112)*30-Y112)</f>
        <v/>
      </c>
      <c r="W112" s="20">
        <f>IF(U112="","",(O112-U112)/O112)</f>
        <v/>
      </c>
      <c r="X112" s="48">
        <f>IF(AND(R112="",U112=""),"",IF(OR(U112="", R112=""),"-",IF(0&lt;(R112-U112),"OK","NG")))</f>
        <v/>
      </c>
      <c r="Y112" s="24" t="n">
        <v>74025</v>
      </c>
      <c r="Z112" s="51" t="n"/>
      <c r="AA112" s="24">
        <f>IF(AD112="","",AD112*30)</f>
        <v/>
      </c>
      <c r="AB112" s="24">
        <f>IF(AA112="","",AA112-Y112)</f>
        <v/>
      </c>
      <c r="AC112" s="24">
        <f>IF(Z112="","",((Y112+5000+5000)/(1-Z112))/30)</f>
        <v/>
      </c>
      <c r="AD112" s="32" t="n"/>
      <c r="AE112" s="24">
        <f>IF(AD112="","",AD112-O112)</f>
        <v/>
      </c>
      <c r="AF112" s="24">
        <f>IF(AD112="","",R112-AD112)</f>
        <v/>
      </c>
      <c r="AG112" s="11">
        <f>IF(AD112="","",(O112-AD112)/O112)</f>
        <v/>
      </c>
      <c r="AH112" s="24" t="n">
        <v>22000</v>
      </c>
      <c r="AI112" s="24">
        <f>IF(AJ112="","",Q112*(1-AJ112))</f>
        <v/>
      </c>
      <c r="AJ112" s="51" t="n"/>
      <c r="AK112" s="49" t="n"/>
      <c r="AL112" s="28" t="n"/>
      <c r="AM112" s="33" t="inlineStr">
        <is>
          <t>2026-10-01</t>
        </is>
      </c>
      <c r="AN112" s="33" t="inlineStr">
        <is>
          <t>2027-03-29</t>
        </is>
      </c>
      <c r="AO112" s="22" t="n"/>
      <c r="AP112" s="30" t="n"/>
    </row>
    <row r="113" ht="35.1" customHeight="1" s="69">
      <c r="B113" s="48" t="n">
        <v>3363</v>
      </c>
      <c r="C113" s="48" t="inlineStr">
        <is>
          <t>名古屋</t>
        </is>
      </c>
      <c r="D113" s="19" t="inlineStr">
        <is>
          <t>アットイン鶴舞2</t>
        </is>
      </c>
      <c r="E113" s="48" t="inlineStr">
        <is>
          <t>1K</t>
        </is>
      </c>
      <c r="F113" s="48" t="n">
        <v>2</v>
      </c>
      <c r="G113" s="48" t="inlineStr">
        <is>
          <t>鶴舞・御器所・桜山周辺</t>
        </is>
      </c>
      <c r="H113" s="48" t="n">
        <v>27.13</v>
      </c>
      <c r="I113" s="20" t="n">
        <v>1</v>
      </c>
      <c r="J113" s="20" t="n">
        <v>0.9</v>
      </c>
      <c r="K113" s="20" t="n">
        <v>0.5</v>
      </c>
      <c r="L113" s="20" t="n">
        <v>0.5</v>
      </c>
      <c r="M113" s="20" t="n">
        <v>0</v>
      </c>
      <c r="N113" s="24" t="n">
        <v>12000</v>
      </c>
      <c r="O113" s="24" t="n">
        <v>11120</v>
      </c>
      <c r="P113" s="24" t="n">
        <v>880</v>
      </c>
      <c r="Q113" s="24" t="n">
        <v>44000</v>
      </c>
      <c r="R113" s="24" t="n">
        <v>3340</v>
      </c>
      <c r="S113" s="24">
        <f>IF(R113="","",(R113+P113)*30 -Y113)</f>
        <v/>
      </c>
      <c r="T113" s="20">
        <f>IF(R113="","",(O113-R113)/O113)</f>
        <v/>
      </c>
      <c r="U113" s="24" t="n">
        <v>2780</v>
      </c>
      <c r="V113" s="24">
        <f>IF(U113="","",(U113+P113)*30-Y113)</f>
        <v/>
      </c>
      <c r="W113" s="20">
        <f>IF(U113="","",(O113-U113)/O113)</f>
        <v/>
      </c>
      <c r="X113" s="48">
        <f>IF(AND(R113="",U113=""),"",IF(OR(U113="", R113=""),"-",IF(0&lt;(R113-U113),"OK","NG")))</f>
        <v/>
      </c>
      <c r="Y113" s="24" t="n">
        <v>63000</v>
      </c>
      <c r="Z113" s="51" t="n"/>
      <c r="AA113" s="24">
        <f>IF(AD113="","",AD113*30)</f>
        <v/>
      </c>
      <c r="AB113" s="24">
        <f>IF(AA113="","",AA113-Y113)</f>
        <v/>
      </c>
      <c r="AC113" s="24">
        <f>IF(Z113="","",((Y113+5000+5000)/(1-Z113))/30)</f>
        <v/>
      </c>
      <c r="AD113" s="32" t="n"/>
      <c r="AE113" s="24">
        <f>IF(AD113="","",AD113-O113)</f>
        <v/>
      </c>
      <c r="AF113" s="24">
        <f>IF(AD113="","",R113-AD113)</f>
        <v/>
      </c>
      <c r="AG113" s="11">
        <f>IF(AD113="","",(O113-AD113)/O113)</f>
        <v/>
      </c>
      <c r="AH113" s="24" t="n">
        <v>22000</v>
      </c>
      <c r="AI113" s="24">
        <f>IF(AJ113="","",Q113*(1-AJ113))</f>
        <v/>
      </c>
      <c r="AJ113" s="51" t="n"/>
      <c r="AK113" s="49" t="n"/>
      <c r="AL113" s="28" t="n"/>
      <c r="AM113" s="33" t="inlineStr">
        <is>
          <t>2026-08-25</t>
        </is>
      </c>
      <c r="AN113" s="33" t="inlineStr">
        <is>
          <t>2026-10-31</t>
        </is>
      </c>
      <c r="AO113" s="22" t="n"/>
      <c r="AP113" s="30" t="n"/>
    </row>
    <row r="114" ht="35.1" customHeight="1" s="69">
      <c r="B114" s="48" t="n">
        <v>3364</v>
      </c>
      <c r="C114" s="48" t="inlineStr">
        <is>
          <t>名古屋</t>
        </is>
      </c>
      <c r="D114" s="19" t="inlineStr">
        <is>
          <t>アットイン四日市3</t>
        </is>
      </c>
      <c r="E114" s="48" t="inlineStr">
        <is>
          <t>1LDK</t>
        </is>
      </c>
      <c r="F114" s="48" t="n">
        <v>2</v>
      </c>
      <c r="G114" s="48" t="inlineStr">
        <is>
          <t>四日市・鈴鹿・津地区</t>
        </is>
      </c>
      <c r="H114" s="48" t="n">
        <v>31.87</v>
      </c>
      <c r="I114" s="20" t="n">
        <v>1</v>
      </c>
      <c r="J114" s="20" t="n">
        <v>1</v>
      </c>
      <c r="K114" s="20" t="n">
        <v>1</v>
      </c>
      <c r="L114" s="20" t="n">
        <v>0.95</v>
      </c>
      <c r="M114" s="20" t="n">
        <v>1</v>
      </c>
      <c r="N114" s="24" t="n">
        <v>6300</v>
      </c>
      <c r="O114" s="24" t="n">
        <v>5420</v>
      </c>
      <c r="P114" s="24" t="n">
        <v>880</v>
      </c>
      <c r="Q114" s="24" t="n">
        <v>44000</v>
      </c>
      <c r="R114" s="24" t="n">
        <v>4340</v>
      </c>
      <c r="S114" s="24">
        <f>IF(R114="","",(R114+P114)*30 -Y114)</f>
        <v/>
      </c>
      <c r="T114" s="20">
        <f>IF(R114="","",(O114-R114)/O114)</f>
        <v/>
      </c>
      <c r="U114" s="24" t="n">
        <v>2710</v>
      </c>
      <c r="V114" s="24">
        <f>IF(U114="","",(U114+P114)*30-Y114)</f>
        <v/>
      </c>
      <c r="W114" s="20">
        <f>IF(U114="","",(O114-U114)/O114)</f>
        <v/>
      </c>
      <c r="X114" s="48">
        <f>IF(AND(R114="",U114=""),"",IF(OR(U114="", R114=""),"-",IF(0&lt;(R114-U114),"OK","NG")))</f>
        <v/>
      </c>
      <c r="Y114" s="24" t="n">
        <v>63000</v>
      </c>
      <c r="Z114" s="51" t="n"/>
      <c r="AA114" s="24">
        <f>IF(AD114="","",AD114*30)</f>
        <v/>
      </c>
      <c r="AB114" s="24">
        <f>IF(AA114="","",AA114-Y114)</f>
        <v/>
      </c>
      <c r="AC114" s="24">
        <f>IF(Z114="","",((Y114+5000+5000)/(1-Z114))/30)</f>
        <v/>
      </c>
      <c r="AD114" s="32" t="n"/>
      <c r="AE114" s="24">
        <f>IF(AD114="","",AD114-O114)</f>
        <v/>
      </c>
      <c r="AF114" s="24">
        <f>IF(AD114="","",R114-AD114)</f>
        <v/>
      </c>
      <c r="AG114" s="11">
        <f>IF(AD114="","",(O114-AD114)/O114)</f>
        <v/>
      </c>
      <c r="AH114" s="24" t="n">
        <v>22000</v>
      </c>
      <c r="AI114" s="24">
        <f>IF(AJ114="","",Q114*(1-AJ114))</f>
        <v/>
      </c>
      <c r="AJ114" s="51" t="n"/>
      <c r="AK114" s="49" t="n"/>
      <c r="AL114" s="28" t="n"/>
      <c r="AM114" s="33" t="inlineStr">
        <is>
          <t>2027-02-01</t>
        </is>
      </c>
      <c r="AN114" s="33" t="inlineStr">
        <is>
          <t>2027-02-03</t>
        </is>
      </c>
      <c r="AO114" s="22" t="n"/>
      <c r="AP114" s="30" t="n"/>
    </row>
    <row r="115" ht="35.1" customHeight="1" s="69">
      <c r="B115" s="48" t="n">
        <v>3365</v>
      </c>
      <c r="C115" s="48" t="inlineStr">
        <is>
          <t>大阪</t>
        </is>
      </c>
      <c r="D115" s="19" t="inlineStr">
        <is>
          <t>アットイン心斎橋1-1</t>
        </is>
      </c>
      <c r="E115" s="48" t="inlineStr">
        <is>
          <t>1K</t>
        </is>
      </c>
      <c r="F115" s="48" t="n">
        <v>3</v>
      </c>
      <c r="G115" s="48" t="inlineStr">
        <is>
          <t>心斎橋・なんば周辺</t>
        </is>
      </c>
      <c r="H115" s="48" t="n">
        <v>24.92</v>
      </c>
      <c r="I115" s="20" t="n">
        <v>0.9</v>
      </c>
      <c r="J115" s="20" t="n">
        <v>0.93333</v>
      </c>
      <c r="K115" s="20" t="n">
        <v>0.7</v>
      </c>
      <c r="L115" s="20" t="n">
        <v>0.96667</v>
      </c>
      <c r="M115" s="20" t="n">
        <v>0.7</v>
      </c>
      <c r="N115" s="24" t="n">
        <v>7120</v>
      </c>
      <c r="O115" s="24" t="n">
        <v>6240</v>
      </c>
      <c r="P115" s="24" t="n">
        <v>880</v>
      </c>
      <c r="Q115" s="24" t="n">
        <v>44000</v>
      </c>
      <c r="R115" s="24" t="n">
        <v>2940</v>
      </c>
      <c r="S115" s="24">
        <f>IF(R115="","",(R115+P115)*30 -Y115)</f>
        <v/>
      </c>
      <c r="T115" s="20">
        <f>IF(R115="","",(O115-R115)/O115)</f>
        <v/>
      </c>
      <c r="U115" s="24" t="n">
        <v>3180</v>
      </c>
      <c r="V115" s="24">
        <f>IF(U115="","",(U115+P115)*30-Y115)</f>
        <v/>
      </c>
      <c r="W115" s="20">
        <f>IF(U115="","",(O115-U115)/O115)</f>
        <v/>
      </c>
      <c r="X115" s="48">
        <f>IF(AND(R115="",U115=""),"",IF(OR(U115="", R115=""),"-",IF(0&lt;(R115-U115),"OK","NG")))</f>
        <v/>
      </c>
      <c r="Y115" s="24" t="n">
        <v>67000</v>
      </c>
      <c r="Z115" s="51" t="n"/>
      <c r="AA115" s="24">
        <f>IF(AD115="","",AD115*30)</f>
        <v/>
      </c>
      <c r="AB115" s="24">
        <f>IF(AA115="","",AA115-Y115)</f>
        <v/>
      </c>
      <c r="AC115" s="24">
        <f>IF(Z115="","",((Y115+5000+5000)/(1-Z115))/30)</f>
        <v/>
      </c>
      <c r="AD115" s="32" t="n"/>
      <c r="AE115" s="24">
        <f>IF(AD115="","",AD115-O115)</f>
        <v/>
      </c>
      <c r="AF115" s="24">
        <f>IF(AD115="","",R115-AD115)</f>
        <v/>
      </c>
      <c r="AG115" s="11">
        <f>IF(AD115="","",(O115-AD115)/O115)</f>
        <v/>
      </c>
      <c r="AH115" s="24" t="n">
        <v>11000</v>
      </c>
      <c r="AI115" s="24">
        <f>IF(AJ115="","",Q115*(1-AJ115))</f>
        <v/>
      </c>
      <c r="AJ115" s="51" t="n"/>
      <c r="AK115" s="49" t="n"/>
      <c r="AL115" s="28" t="n"/>
      <c r="AM115" s="33" t="inlineStr">
        <is>
          <t>2026-11-03</t>
        </is>
      </c>
      <c r="AN115" s="33" t="inlineStr">
        <is>
          <t>2027-05-08</t>
        </is>
      </c>
      <c r="AO115" s="22" t="n"/>
      <c r="AP115" s="30" t="n"/>
    </row>
    <row r="116" ht="35.1" customHeight="1" s="69">
      <c r="B116" s="48" t="n">
        <v>3368</v>
      </c>
      <c r="C116" s="48" t="inlineStr">
        <is>
          <t>名古屋</t>
        </is>
      </c>
      <c r="D116" s="19" t="inlineStr">
        <is>
          <t>アットイン伏見8</t>
        </is>
      </c>
      <c r="E116" s="48" t="inlineStr">
        <is>
          <t>1K</t>
        </is>
      </c>
      <c r="F116" s="48" t="n">
        <v>6</v>
      </c>
      <c r="G116" s="48" t="inlineStr">
        <is>
          <t>伏見・丸の内周辺</t>
        </is>
      </c>
      <c r="H116" s="48" t="n">
        <v>26.22</v>
      </c>
      <c r="I116" s="20" t="n">
        <v>0.95</v>
      </c>
      <c r="J116" s="20" t="n">
        <v>0.91667</v>
      </c>
      <c r="K116" s="20" t="n">
        <v>0.95</v>
      </c>
      <c r="L116" s="20" t="n">
        <v>0.83333</v>
      </c>
      <c r="M116" s="20" t="n">
        <v>0.83333</v>
      </c>
      <c r="N116" s="24" t="n">
        <v>12000</v>
      </c>
      <c r="O116" s="24" t="n">
        <v>11120</v>
      </c>
      <c r="P116" s="24" t="n">
        <v>880</v>
      </c>
      <c r="Q116" s="24" t="n">
        <v>44000</v>
      </c>
      <c r="R116" s="24" t="n">
        <v>3340</v>
      </c>
      <c r="S116" s="24">
        <f>IF(R116="","",(R116+P116)*30 -Y116)</f>
        <v/>
      </c>
      <c r="T116" s="20">
        <f>IF(R116="","",(O116-R116)/O116)</f>
        <v/>
      </c>
      <c r="U116" s="24" t="n">
        <v>2780</v>
      </c>
      <c r="V116" s="24">
        <f>IF(U116="","",(U116+P116)*30-Y116)</f>
        <v/>
      </c>
      <c r="W116" s="20">
        <f>IF(U116="","",(O116-U116)/O116)</f>
        <v/>
      </c>
      <c r="X116" s="48">
        <f>IF(AND(R116="",U116=""),"",IF(OR(U116="", R116=""),"-",IF(0&lt;(R116-U116),"OK","NG")))</f>
        <v/>
      </c>
      <c r="Y116" s="24" t="n">
        <v>68740</v>
      </c>
      <c r="Z116" s="51" t="n"/>
      <c r="AA116" s="24">
        <f>IF(AD116="","",AD116*30)</f>
        <v/>
      </c>
      <c r="AB116" s="24">
        <f>IF(AA116="","",AA116-Y116)</f>
        <v/>
      </c>
      <c r="AC116" s="24">
        <f>IF(Z116="","",((Y116+5000+5000)/(1-Z116))/30)</f>
        <v/>
      </c>
      <c r="AD116" s="32" t="n"/>
      <c r="AE116" s="24">
        <f>IF(AD116="","",AD116-O116)</f>
        <v/>
      </c>
      <c r="AF116" s="24">
        <f>IF(AD116="","",R116-AD116)</f>
        <v/>
      </c>
      <c r="AG116" s="11">
        <f>IF(AD116="","",(O116-AD116)/O116)</f>
        <v/>
      </c>
      <c r="AH116" s="24" t="n">
        <v>22000</v>
      </c>
      <c r="AI116" s="24">
        <f>IF(AJ116="","",Q116*(1-AJ116))</f>
        <v/>
      </c>
      <c r="AJ116" s="51" t="n"/>
      <c r="AK116" s="49" t="n"/>
      <c r="AL116" s="28" t="n"/>
      <c r="AM116" s="33" t="inlineStr">
        <is>
          <t>2026-10-01</t>
        </is>
      </c>
      <c r="AN116" s="33" t="inlineStr">
        <is>
          <t>2027-10-01</t>
        </is>
      </c>
      <c r="AO116" s="22" t="n"/>
      <c r="AP116" s="30" t="n"/>
    </row>
    <row r="117" ht="35.1" customHeight="1" s="69">
      <c r="B117" s="48" t="n">
        <v>3369</v>
      </c>
      <c r="C117" s="48" t="inlineStr">
        <is>
          <t>名古屋</t>
        </is>
      </c>
      <c r="D117" s="19" t="inlineStr">
        <is>
          <t>アットイン栄南1-3</t>
        </is>
      </c>
      <c r="E117" s="48" t="inlineStr">
        <is>
          <t>1K</t>
        </is>
      </c>
      <c r="F117" s="48" t="n">
        <v>2</v>
      </c>
      <c r="G117" s="48" t="inlineStr">
        <is>
          <t>栄周辺</t>
        </is>
      </c>
      <c r="H117" s="48" t="n">
        <v>34.15</v>
      </c>
      <c r="I117" s="20" t="n">
        <v>1</v>
      </c>
      <c r="J117" s="20" t="n">
        <v>1</v>
      </c>
      <c r="K117" s="20" t="n">
        <v>1</v>
      </c>
      <c r="L117" s="20" t="n">
        <v>1</v>
      </c>
      <c r="M117" s="20" t="n">
        <v>0.5</v>
      </c>
      <c r="N117" s="24" t="n">
        <v>11720</v>
      </c>
      <c r="O117" s="24" t="n">
        <v>10840</v>
      </c>
      <c r="P117" s="24" t="n">
        <v>880</v>
      </c>
      <c r="Q117" s="24" t="n">
        <v>44000</v>
      </c>
      <c r="R117" s="24" t="n">
        <v>3260</v>
      </c>
      <c r="S117" s="24">
        <f>IF(R117="","",(R117+P117)*30 -Y117)</f>
        <v/>
      </c>
      <c r="T117" s="20">
        <f>IF(R117="","",(O117-R117)/O117)</f>
        <v/>
      </c>
      <c r="U117" s="24" t="n">
        <v>2710</v>
      </c>
      <c r="V117" s="24">
        <f>IF(U117="","",(U117+P117)*30-Y117)</f>
        <v/>
      </c>
      <c r="W117" s="20">
        <f>IF(U117="","",(O117-U117)/O117)</f>
        <v/>
      </c>
      <c r="X117" s="48">
        <f>IF(AND(R117="",U117=""),"",IF(OR(U117="", R117=""),"-",IF(0&lt;(R117-U117),"OK","NG")))</f>
        <v/>
      </c>
      <c r="Y117" s="24" t="n">
        <v>0</v>
      </c>
      <c r="Z117" s="51" t="n"/>
      <c r="AA117" s="24">
        <f>IF(AD117="","",AD117*30)</f>
        <v/>
      </c>
      <c r="AB117" s="24">
        <f>IF(AA117="","",AA117-Y117)</f>
        <v/>
      </c>
      <c r="AC117" s="24">
        <f>IF(Z117="","",((Y117+5000+5000)/(1-Z117))/30)</f>
        <v/>
      </c>
      <c r="AD117" s="32" t="n"/>
      <c r="AE117" s="24">
        <f>IF(AD117="","",AD117-O117)</f>
        <v/>
      </c>
      <c r="AF117" s="24">
        <f>IF(AD117="","",R117-AD117)</f>
        <v/>
      </c>
      <c r="AG117" s="11">
        <f>IF(AD117="","",(O117-AD117)/O117)</f>
        <v/>
      </c>
      <c r="AH117" s="24" t="n">
        <v>22000</v>
      </c>
      <c r="AI117" s="24">
        <f>IF(AJ117="","",Q117*(1-AJ117))</f>
        <v/>
      </c>
      <c r="AJ117" s="51" t="n"/>
      <c r="AK117" s="49" t="n"/>
      <c r="AL117" s="28" t="n"/>
      <c r="AM117" s="33" t="inlineStr">
        <is>
          <t>2026-11-02</t>
        </is>
      </c>
      <c r="AN117" s="33" t="inlineStr">
        <is>
          <t>2027-09-06</t>
        </is>
      </c>
      <c r="AO117" s="22" t="n"/>
      <c r="AP117" s="30" t="n"/>
    </row>
    <row r="118" ht="35.1" customHeight="1" s="69">
      <c r="B118" s="48" t="n">
        <v>3370</v>
      </c>
      <c r="C118" s="48" t="inlineStr">
        <is>
          <t>名古屋</t>
        </is>
      </c>
      <c r="D118" s="19" t="inlineStr">
        <is>
          <t>アットイン栄1-1</t>
        </is>
      </c>
      <c r="E118" s="48" t="inlineStr">
        <is>
          <t>1K</t>
        </is>
      </c>
      <c r="F118" s="48" t="n">
        <v>40</v>
      </c>
      <c r="G118" s="48" t="inlineStr">
        <is>
          <t>栄周辺</t>
        </is>
      </c>
      <c r="H118" s="48" t="n">
        <v>29.87</v>
      </c>
      <c r="I118" s="20" t="n">
        <v>0.93</v>
      </c>
      <c r="J118" s="20" t="n">
        <v>0.8425</v>
      </c>
      <c r="K118" s="20" t="n">
        <v>0.9325</v>
      </c>
      <c r="L118" s="20" t="n">
        <v>0.65</v>
      </c>
      <c r="M118" s="20" t="n">
        <v>0.225</v>
      </c>
      <c r="N118" s="24" t="n">
        <v>11720</v>
      </c>
      <c r="O118" s="24" t="n">
        <v>10840</v>
      </c>
      <c r="P118" s="24" t="n">
        <v>880</v>
      </c>
      <c r="Q118" s="24" t="n">
        <v>44000</v>
      </c>
      <c r="R118" s="24" t="n">
        <v>3260</v>
      </c>
      <c r="S118" s="24">
        <f>IF(R118="","",(R118+P118)*30 -Y118)</f>
        <v/>
      </c>
      <c r="T118" s="20">
        <f>IF(R118="","",(O118-R118)/O118)</f>
        <v/>
      </c>
      <c r="U118" s="24" t="n">
        <v>2710</v>
      </c>
      <c r="V118" s="24">
        <f>IF(U118="","",(U118+P118)*30-Y118)</f>
        <v/>
      </c>
      <c r="W118" s="20">
        <f>IF(U118="","",(O118-U118)/O118)</f>
        <v/>
      </c>
      <c r="X118" s="48">
        <f>IF(AND(R118="",U118=""),"",IF(OR(U118="", R118=""),"-",IF(0&lt;(R118-U118),"OK","NG")))</f>
        <v/>
      </c>
      <c r="Y118" s="24" t="n">
        <v>0</v>
      </c>
      <c r="Z118" s="51" t="n"/>
      <c r="AA118" s="24">
        <f>IF(AD118="","",AD118*30)</f>
        <v/>
      </c>
      <c r="AB118" s="24">
        <f>IF(AA118="","",AA118-Y118)</f>
        <v/>
      </c>
      <c r="AC118" s="24">
        <f>IF(Z118="","",((Y118+5000+5000)/(1-Z118))/30)</f>
        <v/>
      </c>
      <c r="AD118" s="32" t="n"/>
      <c r="AE118" s="24">
        <f>IF(AD118="","",AD118-O118)</f>
        <v/>
      </c>
      <c r="AF118" s="24">
        <f>IF(AD118="","",R118-AD118)</f>
        <v/>
      </c>
      <c r="AG118" s="11">
        <f>IF(AD118="","",(O118-AD118)/O118)</f>
        <v/>
      </c>
      <c r="AH118" s="24" t="n">
        <v>22000</v>
      </c>
      <c r="AI118" s="24">
        <f>IF(AJ118="","",Q118*(1-AJ118))</f>
        <v/>
      </c>
      <c r="AJ118" s="51" t="n"/>
      <c r="AK118" s="49" t="n"/>
      <c r="AL118" s="28" t="n"/>
      <c r="AM118" s="33" t="inlineStr">
        <is>
          <t>2026-08-01</t>
        </is>
      </c>
      <c r="AN118" s="33" t="inlineStr">
        <is>
          <t>2027-07-14</t>
        </is>
      </c>
      <c r="AO118" s="22" t="n"/>
      <c r="AP118" s="30" t="n"/>
    </row>
    <row r="119" ht="35.1" customHeight="1" s="69">
      <c r="B119" s="48" t="n">
        <v>3372</v>
      </c>
      <c r="C119" s="48" t="inlineStr">
        <is>
          <t>名古屋</t>
        </is>
      </c>
      <c r="D119" s="19" t="inlineStr">
        <is>
          <t>アットイン金山11</t>
        </is>
      </c>
      <c r="E119" s="48" t="inlineStr">
        <is>
          <t>1K</t>
        </is>
      </c>
      <c r="F119" s="48" t="n">
        <v>2</v>
      </c>
      <c r="G119" s="48" t="inlineStr">
        <is>
          <t>金山周辺</t>
        </is>
      </c>
      <c r="H119" s="48" t="n">
        <v>29.25</v>
      </c>
      <c r="I119" s="20" t="n">
        <v>1</v>
      </c>
      <c r="J119" s="20" t="n">
        <v>1</v>
      </c>
      <c r="K119" s="20" t="n">
        <v>1</v>
      </c>
      <c r="L119" s="20" t="n">
        <v>0.5</v>
      </c>
      <c r="M119" s="20" t="n">
        <v>0.5</v>
      </c>
      <c r="N119" s="24" t="n">
        <v>12000</v>
      </c>
      <c r="O119" s="24" t="n">
        <v>11120</v>
      </c>
      <c r="P119" s="24" t="n">
        <v>880</v>
      </c>
      <c r="Q119" s="24" t="n">
        <v>44000</v>
      </c>
      <c r="R119" s="24" t="n">
        <v>3340</v>
      </c>
      <c r="S119" s="24">
        <f>IF(R119="","",(R119+P119)*30 -Y119)</f>
        <v/>
      </c>
      <c r="T119" s="20">
        <f>IF(R119="","",(O119-R119)/O119)</f>
        <v/>
      </c>
      <c r="U119" s="24" t="n">
        <v>2780</v>
      </c>
      <c r="V119" s="24">
        <f>IF(U119="","",(U119+P119)*30-Y119)</f>
        <v/>
      </c>
      <c r="W119" s="20">
        <f>IF(U119="","",(O119-U119)/O119)</f>
        <v/>
      </c>
      <c r="X119" s="48">
        <f>IF(AND(R119="",U119=""),"",IF(OR(U119="", R119=""),"-",IF(0&lt;(R119-U119),"OK","NG")))</f>
        <v/>
      </c>
      <c r="Y119" s="24" t="n">
        <v>73000</v>
      </c>
      <c r="Z119" s="51" t="n"/>
      <c r="AA119" s="24">
        <f>IF(AD119="","",AD119*30)</f>
        <v/>
      </c>
      <c r="AB119" s="24">
        <f>IF(AA119="","",AA119-Y119)</f>
        <v/>
      </c>
      <c r="AC119" s="24">
        <f>IF(Z119="","",((Y119+5000+5000)/(1-Z119))/30)</f>
        <v/>
      </c>
      <c r="AD119" s="32" t="n"/>
      <c r="AE119" s="24">
        <f>IF(AD119="","",AD119-O119)</f>
        <v/>
      </c>
      <c r="AF119" s="24">
        <f>IF(AD119="","",R119-AD119)</f>
        <v/>
      </c>
      <c r="AG119" s="11">
        <f>IF(AD119="","",(O119-AD119)/O119)</f>
        <v/>
      </c>
      <c r="AH119" s="24" t="n">
        <v>22000</v>
      </c>
      <c r="AI119" s="24">
        <f>IF(AJ119="","",Q119*(1-AJ119))</f>
        <v/>
      </c>
      <c r="AJ119" s="51" t="n"/>
      <c r="AK119" s="49" t="n"/>
      <c r="AL119" s="28" t="n"/>
      <c r="AM119" s="33" t="inlineStr">
        <is>
          <t>2026-10-01</t>
        </is>
      </c>
      <c r="AN119" s="33" t="inlineStr">
        <is>
          <t>2026-12-29</t>
        </is>
      </c>
      <c r="AO119" s="22" t="n"/>
      <c r="AP119" s="30" t="n"/>
    </row>
    <row r="120" ht="35.1" customHeight="1" s="69">
      <c r="B120" s="48" t="n">
        <v>3373</v>
      </c>
      <c r="C120" s="48" t="inlineStr">
        <is>
          <t>名古屋</t>
        </is>
      </c>
      <c r="D120" s="19" t="inlineStr">
        <is>
          <t>アットイン金山6</t>
        </is>
      </c>
      <c r="E120" s="48" t="inlineStr">
        <is>
          <t>1K</t>
        </is>
      </c>
      <c r="F120" s="48" t="n">
        <v>3</v>
      </c>
      <c r="G120" s="48" t="inlineStr">
        <is>
          <t>金山周辺</t>
        </is>
      </c>
      <c r="H120" s="48" t="n">
        <v>30.8</v>
      </c>
      <c r="I120" s="20" t="n">
        <v>1</v>
      </c>
      <c r="J120" s="20" t="n">
        <v>0.83333</v>
      </c>
      <c r="K120" s="20" t="n">
        <v>1</v>
      </c>
      <c r="L120" s="20" t="n">
        <v>1</v>
      </c>
      <c r="M120" s="20" t="n">
        <v>0.3</v>
      </c>
      <c r="N120" s="24" t="n">
        <v>12880</v>
      </c>
      <c r="O120" s="24" t="n">
        <v>12000</v>
      </c>
      <c r="P120" s="24" t="n">
        <v>880</v>
      </c>
      <c r="Q120" s="24" t="n">
        <v>44000</v>
      </c>
      <c r="R120" s="24" t="n">
        <v>3300</v>
      </c>
      <c r="S120" s="24">
        <f>IF(R120="","",(R120+P120)*30 -Y120)</f>
        <v/>
      </c>
      <c r="T120" s="20">
        <f>IF(R120="","",(O120-R120)/O120)</f>
        <v/>
      </c>
      <c r="U120" s="24" t="n">
        <v>2700</v>
      </c>
      <c r="V120" s="24">
        <f>IF(U120="","",(U120+P120)*30-Y120)</f>
        <v/>
      </c>
      <c r="W120" s="20">
        <f>IF(U120="","",(O120-U120)/O120)</f>
        <v/>
      </c>
      <c r="X120" s="48">
        <f>IF(AND(R120="",U120=""),"",IF(OR(U120="", R120=""),"-",IF(0&lt;(R120-U120),"OK","NG")))</f>
        <v/>
      </c>
      <c r="Y120" s="24" t="n">
        <v>76000</v>
      </c>
      <c r="Z120" s="51" t="n"/>
      <c r="AA120" s="24">
        <f>IF(AD120="","",AD120*30)</f>
        <v/>
      </c>
      <c r="AB120" s="24">
        <f>IF(AA120="","",AA120-Y120)</f>
        <v/>
      </c>
      <c r="AC120" s="24">
        <f>IF(Z120="","",((Y120+5000+5000)/(1-Z120))/30)</f>
        <v/>
      </c>
      <c r="AD120" s="32" t="n"/>
      <c r="AE120" s="24">
        <f>IF(AD120="","",AD120-O120)</f>
        <v/>
      </c>
      <c r="AF120" s="24">
        <f>IF(AD120="","",R120-AD120)</f>
        <v/>
      </c>
      <c r="AG120" s="11">
        <f>IF(AD120="","",(O120-AD120)/O120)</f>
        <v/>
      </c>
      <c r="AH120" s="24" t="n">
        <v>22000</v>
      </c>
      <c r="AI120" s="24">
        <f>IF(AJ120="","",Q120*(1-AJ120))</f>
        <v/>
      </c>
      <c r="AJ120" s="51" t="n"/>
      <c r="AK120" s="49" t="n"/>
      <c r="AL120" s="28" t="n"/>
      <c r="AM120" s="33" t="inlineStr">
        <is>
          <t>2026-11-01</t>
        </is>
      </c>
      <c r="AN120" s="33" t="inlineStr">
        <is>
          <t>2026-12-02</t>
        </is>
      </c>
      <c r="AO120" s="22" t="n"/>
      <c r="AP120" s="30" t="n"/>
    </row>
    <row r="121" ht="35.1" customHeight="1" s="69">
      <c r="B121" s="48" t="n">
        <v>3374</v>
      </c>
      <c r="C121" s="48" t="inlineStr">
        <is>
          <t>名古屋</t>
        </is>
      </c>
      <c r="D121" s="19" t="inlineStr">
        <is>
          <t>アットイン金山5</t>
        </is>
      </c>
      <c r="E121" s="48" t="inlineStr">
        <is>
          <t>1K</t>
        </is>
      </c>
      <c r="F121" s="48" t="n">
        <v>1</v>
      </c>
      <c r="G121" s="48" t="inlineStr">
        <is>
          <t>金山周辺</t>
        </is>
      </c>
      <c r="H121" s="48" t="n">
        <v>34.43</v>
      </c>
      <c r="I121" s="20" t="n">
        <v>1</v>
      </c>
      <c r="J121" s="20" t="n">
        <v>1</v>
      </c>
      <c r="K121" s="20" t="n">
        <v>0</v>
      </c>
      <c r="L121" s="20" t="n">
        <v>0</v>
      </c>
      <c r="M121" s="20" t="n">
        <v>0</v>
      </c>
      <c r="N121" s="24" t="n">
        <v>12880</v>
      </c>
      <c r="O121" s="24" t="n">
        <v>12000</v>
      </c>
      <c r="P121" s="24" t="n">
        <v>880</v>
      </c>
      <c r="Q121" s="24" t="n">
        <v>44000</v>
      </c>
      <c r="R121" s="24" t="n">
        <v>3300</v>
      </c>
      <c r="S121" s="24">
        <f>IF(R121="","",(R121+P121)*30 -Y121)</f>
        <v/>
      </c>
      <c r="T121" s="20">
        <f>IF(R121="","",(O121-R121)/O121)</f>
        <v/>
      </c>
      <c r="U121" s="24" t="n">
        <v>2700</v>
      </c>
      <c r="V121" s="24">
        <f>IF(U121="","",(U121+P121)*30-Y121)</f>
        <v/>
      </c>
      <c r="W121" s="20">
        <f>IF(U121="","",(O121-U121)/O121)</f>
        <v/>
      </c>
      <c r="X121" s="48">
        <f>IF(AND(R121="",U121=""),"",IF(OR(U121="", R121=""),"-",IF(0&lt;(R121-U121),"OK","NG")))</f>
        <v/>
      </c>
      <c r="Y121" s="24" t="n">
        <v>76525</v>
      </c>
      <c r="Z121" s="51" t="n"/>
      <c r="AA121" s="24">
        <f>IF(AD121="","",AD121*30)</f>
        <v/>
      </c>
      <c r="AB121" s="24">
        <f>IF(AA121="","",AA121-Y121)</f>
        <v/>
      </c>
      <c r="AC121" s="24">
        <f>IF(Z121="","",((Y121+5000+5000)/(1-Z121))/30)</f>
        <v/>
      </c>
      <c r="AD121" s="32" t="n"/>
      <c r="AE121" s="24">
        <f>IF(AD121="","",AD121-O121)</f>
        <v/>
      </c>
      <c r="AF121" s="24">
        <f>IF(AD121="","",R121-AD121)</f>
        <v/>
      </c>
      <c r="AG121" s="11">
        <f>IF(AD121="","",(O121-AD121)/O121)</f>
        <v/>
      </c>
      <c r="AH121" s="24" t="n">
        <v>22000</v>
      </c>
      <c r="AI121" s="24">
        <f>IF(AJ121="","",Q121*(1-AJ121))</f>
        <v/>
      </c>
      <c r="AJ121" s="51" t="n"/>
      <c r="AK121" s="49" t="n"/>
      <c r="AL121" s="28" t="n"/>
      <c r="AM121" s="33" t="inlineStr">
        <is>
          <t>2026-09-01</t>
        </is>
      </c>
      <c r="AN121" s="33" t="inlineStr">
        <is>
          <t>2026-08-31</t>
        </is>
      </c>
      <c r="AO121" s="22" t="n"/>
      <c r="AP121" s="30" t="n"/>
    </row>
    <row r="122" ht="35.1" customHeight="1" s="69">
      <c r="B122" s="48" t="n">
        <v>3375</v>
      </c>
      <c r="C122" s="48" t="inlineStr">
        <is>
          <t>東京</t>
        </is>
      </c>
      <c r="D122" s="19" t="inlineStr">
        <is>
          <t>アットイン町田1</t>
        </is>
      </c>
      <c r="E122" s="48" t="inlineStr">
        <is>
          <t>1K</t>
        </is>
      </c>
      <c r="F122" s="48" t="n">
        <v>2</v>
      </c>
      <c r="G122" s="48" t="inlineStr">
        <is>
          <t>町田・本厚木</t>
        </is>
      </c>
      <c r="H122" s="48" t="n">
        <v>18</v>
      </c>
      <c r="I122" s="20" t="n">
        <v>1</v>
      </c>
      <c r="J122" s="20" t="n">
        <v>1</v>
      </c>
      <c r="K122" s="20" t="n">
        <v>0.55</v>
      </c>
      <c r="L122" s="20" t="n">
        <v>0</v>
      </c>
      <c r="M122" s="20" t="n">
        <v>0</v>
      </c>
      <c r="N122" s="24" t="n">
        <v>7800</v>
      </c>
      <c r="O122" s="24" t="n">
        <v>6920</v>
      </c>
      <c r="P122" s="24" t="n">
        <v>880</v>
      </c>
      <c r="Q122" s="24" t="n">
        <v>44000</v>
      </c>
      <c r="R122" s="24" t="n">
        <v>2940</v>
      </c>
      <c r="S122" s="24">
        <f>IF(R122="","",(R122+P122)*30 -Y122)</f>
        <v/>
      </c>
      <c r="T122" s="20">
        <f>IF(R122="","",(O122-R122)/O122)</f>
        <v/>
      </c>
      <c r="U122" s="24" t="n">
        <v>2940</v>
      </c>
      <c r="V122" s="24">
        <f>IF(U122="","",(U122+P122)*30-Y122)</f>
        <v/>
      </c>
      <c r="W122" s="20">
        <f>IF(U122="","",(O122-U122)/O122)</f>
        <v/>
      </c>
      <c r="X122" s="48">
        <f>IF(AND(R122="",U122=""),"",IF(OR(U122="", R122=""),"-",IF(0&lt;(R122-U122),"OK","NG")))</f>
        <v/>
      </c>
      <c r="Y122" s="24" t="n">
        <v>65000</v>
      </c>
      <c r="Z122" s="51" t="n"/>
      <c r="AA122" s="24">
        <f>IF(AD122="","",AD122*30)</f>
        <v/>
      </c>
      <c r="AB122" s="24">
        <f>IF(AA122="","",AA122-Y122)</f>
        <v/>
      </c>
      <c r="AC122" s="24">
        <f>IF(Z122="","",((Y122+5000+5000)/(1-Z122))/30)</f>
        <v/>
      </c>
      <c r="AD122" s="32" t="n"/>
      <c r="AE122" s="24">
        <f>IF(AD122="","",AD122-O122)</f>
        <v/>
      </c>
      <c r="AF122" s="24">
        <f>IF(AD122="","",R122-AD122)</f>
        <v/>
      </c>
      <c r="AG122" s="11">
        <f>IF(AD122="","",(O122-AD122)/O122)</f>
        <v/>
      </c>
      <c r="AH122" s="24" t="n">
        <v>22000</v>
      </c>
      <c r="AI122" s="24">
        <f>IF(AJ122="","",Q122*(1-AJ122))</f>
        <v/>
      </c>
      <c r="AJ122" s="51" t="n"/>
      <c r="AK122" s="49" t="n"/>
      <c r="AL122" s="28" t="n"/>
      <c r="AM122" s="33" t="inlineStr">
        <is>
          <t>2026-09-17</t>
        </is>
      </c>
      <c r="AN122" s="33" t="inlineStr">
        <is>
          <t>2026-09-16</t>
        </is>
      </c>
      <c r="AO122" s="22" t="n"/>
      <c r="AP122" s="30" t="n"/>
    </row>
    <row r="123" ht="35.1" customHeight="1" s="69">
      <c r="B123" s="48" t="n">
        <v>3382</v>
      </c>
      <c r="C123" s="48" t="inlineStr">
        <is>
          <t>名古屋</t>
        </is>
      </c>
      <c r="D123" s="19" t="inlineStr">
        <is>
          <t>アットイン金山15-1</t>
        </is>
      </c>
      <c r="E123" s="48" t="inlineStr">
        <is>
          <t>1DK</t>
        </is>
      </c>
      <c r="F123" s="48" t="n">
        <v>1</v>
      </c>
      <c r="G123" s="48" t="inlineStr">
        <is>
          <t>金山周辺</t>
        </is>
      </c>
      <c r="H123" s="48" t="n">
        <v>47.12</v>
      </c>
      <c r="I123" s="20" t="n">
        <v>1</v>
      </c>
      <c r="J123" s="20" t="n">
        <v>1</v>
      </c>
      <c r="K123" s="20" t="n">
        <v>0.9</v>
      </c>
      <c r="L123" s="20" t="n">
        <v>0</v>
      </c>
      <c r="M123" s="20" t="n">
        <v>0</v>
      </c>
      <c r="N123" s="24" t="n">
        <v>12000</v>
      </c>
      <c r="O123" s="24" t="n">
        <v>11120</v>
      </c>
      <c r="P123" s="24" t="n">
        <v>880</v>
      </c>
      <c r="Q123" s="24" t="n">
        <v>44000</v>
      </c>
      <c r="R123" s="24" t="n">
        <v>3340</v>
      </c>
      <c r="S123" s="24">
        <f>IF(R123="","",(R123+P123)*30 -Y123)</f>
        <v/>
      </c>
      <c r="T123" s="20">
        <f>IF(R123="","",(O123-R123)/O123)</f>
        <v/>
      </c>
      <c r="U123" s="24" t="n">
        <v>2780</v>
      </c>
      <c r="V123" s="24">
        <f>IF(U123="","",(U123+P123)*30-Y123)</f>
        <v/>
      </c>
      <c r="W123" s="20">
        <f>IF(U123="","",(O123-U123)/O123)</f>
        <v/>
      </c>
      <c r="X123" s="48">
        <f>IF(AND(R123="",U123=""),"",IF(OR(U123="", R123=""),"-",IF(0&lt;(R123-U123),"OK","NG")))</f>
        <v/>
      </c>
      <c r="Y123" s="24" t="n">
        <v>70000</v>
      </c>
      <c r="Z123" s="51" t="n"/>
      <c r="AA123" s="24">
        <f>IF(AD123="","",AD123*30)</f>
        <v/>
      </c>
      <c r="AB123" s="24">
        <f>IF(AA123="","",AA123-Y123)</f>
        <v/>
      </c>
      <c r="AC123" s="24">
        <f>IF(Z123="","",((Y123+5000+5000)/(1-Z123))/30)</f>
        <v/>
      </c>
      <c r="AD123" s="32" t="n"/>
      <c r="AE123" s="24">
        <f>IF(AD123="","",AD123-O123)</f>
        <v/>
      </c>
      <c r="AF123" s="24">
        <f>IF(AD123="","",R123-AD123)</f>
        <v/>
      </c>
      <c r="AG123" s="11">
        <f>IF(AD123="","",(O123-AD123)/O123)</f>
        <v/>
      </c>
      <c r="AH123" s="24" t="n">
        <v>22000</v>
      </c>
      <c r="AI123" s="24">
        <f>IF(AJ123="","",Q123*(1-AJ123))</f>
        <v/>
      </c>
      <c r="AJ123" s="51" t="n"/>
      <c r="AK123" s="49" t="n"/>
      <c r="AL123" s="28" t="n"/>
      <c r="AM123" s="33" t="inlineStr">
        <is>
          <t>2026-09-27</t>
        </is>
      </c>
      <c r="AN123" s="33" t="inlineStr">
        <is>
          <t>2026-09-26</t>
        </is>
      </c>
      <c r="AO123" s="22" t="n"/>
      <c r="AP123" s="30" t="n"/>
    </row>
    <row r="124" ht="35.1" customHeight="1" s="69">
      <c r="B124" s="48" t="n">
        <v>3383</v>
      </c>
      <c r="C124" s="48" t="inlineStr">
        <is>
          <t>名古屋</t>
        </is>
      </c>
      <c r="D124" s="19" t="inlineStr">
        <is>
          <t>アットイン千種2</t>
        </is>
      </c>
      <c r="E124" s="48" t="inlineStr">
        <is>
          <t>1K</t>
        </is>
      </c>
      <c r="F124" s="48" t="n">
        <v>2</v>
      </c>
      <c r="G124" s="48" t="inlineStr">
        <is>
          <t>千種区</t>
        </is>
      </c>
      <c r="H124" s="48" t="n">
        <v>40.87</v>
      </c>
      <c r="I124" s="20" t="n">
        <v>1</v>
      </c>
      <c r="J124" s="20" t="n">
        <v>1</v>
      </c>
      <c r="K124" s="20" t="n">
        <v>1</v>
      </c>
      <c r="L124" s="20" t="n">
        <v>0.3</v>
      </c>
      <c r="M124" s="20" t="n">
        <v>0</v>
      </c>
      <c r="N124" s="24" t="n">
        <v>14240</v>
      </c>
      <c r="O124" s="24" t="n">
        <v>13360</v>
      </c>
      <c r="P124" s="24" t="n">
        <v>880</v>
      </c>
      <c r="Q124" s="24" t="n">
        <v>44000</v>
      </c>
      <c r="R124" s="24" t="n">
        <v>3680</v>
      </c>
      <c r="S124" s="24">
        <f>IF(R124="","",(R124+P124)*30 -Y124)</f>
        <v/>
      </c>
      <c r="T124" s="20">
        <f>IF(R124="","",(O124-R124)/O124)</f>
        <v/>
      </c>
      <c r="U124" s="24" t="n">
        <v>3010</v>
      </c>
      <c r="V124" s="24">
        <f>IF(U124="","",(U124+P124)*30-Y124)</f>
        <v/>
      </c>
      <c r="W124" s="20">
        <f>IF(U124="","",(O124-U124)/O124)</f>
        <v/>
      </c>
      <c r="X124" s="48">
        <f>IF(AND(R124="",U124=""),"",IF(OR(U124="", R124=""),"-",IF(0&lt;(R124-U124),"OK","NG")))</f>
        <v/>
      </c>
      <c r="Y124" s="24" t="n">
        <v>87000</v>
      </c>
      <c r="Z124" s="51" t="n"/>
      <c r="AA124" s="24">
        <f>IF(AD124="","",AD124*30)</f>
        <v/>
      </c>
      <c r="AB124" s="24">
        <f>IF(AA124="","",AA124-Y124)</f>
        <v/>
      </c>
      <c r="AC124" s="24">
        <f>IF(Z124="","",((Y124+5000+5000)/(1-Z124))/30)</f>
        <v/>
      </c>
      <c r="AD124" s="32" t="n"/>
      <c r="AE124" s="24">
        <f>IF(AD124="","",AD124-O124)</f>
        <v/>
      </c>
      <c r="AF124" s="24">
        <f>IF(AD124="","",R124-AD124)</f>
        <v/>
      </c>
      <c r="AG124" s="11">
        <f>IF(AD124="","",(O124-AD124)/O124)</f>
        <v/>
      </c>
      <c r="AH124" s="24" t="n">
        <v>22000</v>
      </c>
      <c r="AI124" s="24">
        <f>IF(AJ124="","",Q124*(1-AJ124))</f>
        <v/>
      </c>
      <c r="AJ124" s="51" t="n"/>
      <c r="AK124" s="49" t="n"/>
      <c r="AL124" s="28" t="n"/>
      <c r="AM124" s="33" t="inlineStr">
        <is>
          <t>2026-10-01</t>
        </is>
      </c>
      <c r="AN124" s="33" t="inlineStr">
        <is>
          <t>2026-11-01</t>
        </is>
      </c>
      <c r="AO124" s="22" t="n"/>
      <c r="AP124" s="30" t="n"/>
    </row>
    <row r="125" ht="35.1" customHeight="1" s="69">
      <c r="B125" s="48" t="n">
        <v>3389</v>
      </c>
      <c r="C125" s="48" t="inlineStr">
        <is>
          <t>東京</t>
        </is>
      </c>
      <c r="D125" s="19" t="inlineStr">
        <is>
          <t>アットイン横浜桜木町1</t>
        </is>
      </c>
      <c r="E125" s="48" t="inlineStr">
        <is>
          <t>1K</t>
        </is>
      </c>
      <c r="F125" s="48" t="n">
        <v>2</v>
      </c>
      <c r="G125" s="48" t="inlineStr">
        <is>
          <t>横浜</t>
        </is>
      </c>
      <c r="H125" s="48" t="n">
        <v>17.01</v>
      </c>
      <c r="I125" s="20" t="n">
        <v>0.9</v>
      </c>
      <c r="J125" s="20" t="n">
        <v>0.75</v>
      </c>
      <c r="K125" s="20" t="n">
        <v>0.5</v>
      </c>
      <c r="L125" s="20" t="n">
        <v>0.25</v>
      </c>
      <c r="M125" s="20" t="n">
        <v>0</v>
      </c>
      <c r="N125" s="24" t="n">
        <v>7900</v>
      </c>
      <c r="O125" s="24" t="n">
        <v>7020</v>
      </c>
      <c r="P125" s="24" t="n">
        <v>880</v>
      </c>
      <c r="Q125" s="24" t="n">
        <v>44000</v>
      </c>
      <c r="R125" s="24" t="n">
        <v>2940</v>
      </c>
      <c r="S125" s="24">
        <f>IF(R125="","",(R125+P125)*30 -Y125)</f>
        <v/>
      </c>
      <c r="T125" s="20">
        <f>IF(R125="","",(O125-R125)/O125)</f>
        <v/>
      </c>
      <c r="U125" s="24" t="n">
        <v>3380</v>
      </c>
      <c r="V125" s="24">
        <f>IF(U125="","",(U125+P125)*30-Y125)</f>
        <v/>
      </c>
      <c r="W125" s="20">
        <f>IF(U125="","",(O125-U125)/O125)</f>
        <v/>
      </c>
      <c r="X125" s="48">
        <f>IF(AND(R125="",U125=""),"",IF(OR(U125="", R125=""),"-",IF(0&lt;(R125-U125),"OK","NG")))</f>
        <v/>
      </c>
      <c r="Y125" s="24" t="n">
        <v>70000</v>
      </c>
      <c r="Z125" s="51" t="n"/>
      <c r="AA125" s="24">
        <f>IF(AD125="","",AD125*30)</f>
        <v/>
      </c>
      <c r="AB125" s="24">
        <f>IF(AA125="","",AA125-Y125)</f>
        <v/>
      </c>
      <c r="AC125" s="24">
        <f>IF(Z125="","",((Y125+5000+5000)/(1-Z125))/30)</f>
        <v/>
      </c>
      <c r="AD125" s="32" t="n"/>
      <c r="AE125" s="24">
        <f>IF(AD125="","",AD125-O125)</f>
        <v/>
      </c>
      <c r="AF125" s="24">
        <f>IF(AD125="","",R125-AD125)</f>
        <v/>
      </c>
      <c r="AG125" s="11">
        <f>IF(AD125="","",(O125-AD125)/O125)</f>
        <v/>
      </c>
      <c r="AH125" s="24" t="n">
        <v>22000</v>
      </c>
      <c r="AI125" s="24">
        <f>IF(AJ125="","",Q125*(1-AJ125))</f>
        <v/>
      </c>
      <c r="AJ125" s="51" t="n"/>
      <c r="AK125" s="49" t="n"/>
      <c r="AL125" s="28" t="n"/>
      <c r="AM125" s="33" t="inlineStr">
        <is>
          <t>2026-09-01</t>
        </is>
      </c>
      <c r="AN125" s="33" t="inlineStr">
        <is>
          <t>2026-10-17</t>
        </is>
      </c>
      <c r="AO125" s="22" t="n"/>
      <c r="AP125" s="30" t="n"/>
    </row>
    <row r="126" ht="35.1" customHeight="1" s="69">
      <c r="B126" s="48" t="n">
        <v>3393</v>
      </c>
      <c r="C126" s="48" t="inlineStr">
        <is>
          <t>東京</t>
        </is>
      </c>
      <c r="D126" s="19" t="inlineStr">
        <is>
          <t>アットイン新小岩2</t>
        </is>
      </c>
      <c r="E126" s="48" t="inlineStr">
        <is>
          <t>1DK</t>
        </is>
      </c>
      <c r="F126" s="48" t="n">
        <v>1</v>
      </c>
      <c r="G126" s="48" t="inlineStr">
        <is>
          <t>錦糸町・両国</t>
        </is>
      </c>
      <c r="H126" s="48" t="n">
        <v>29</v>
      </c>
      <c r="I126" s="20" t="n">
        <v>0.7</v>
      </c>
      <c r="J126" s="20" t="n">
        <v>1</v>
      </c>
      <c r="K126" s="20" t="n">
        <v>1</v>
      </c>
      <c r="L126" s="20" t="n">
        <v>1</v>
      </c>
      <c r="M126" s="20" t="n">
        <v>1</v>
      </c>
      <c r="N126" s="24" t="n">
        <v>8820</v>
      </c>
      <c r="O126" s="24" t="n">
        <v>7940</v>
      </c>
      <c r="P126" s="24" t="n">
        <v>880</v>
      </c>
      <c r="Q126" s="24" t="n">
        <v>44000</v>
      </c>
      <c r="R126" s="24" t="n">
        <v>3280</v>
      </c>
      <c r="S126" s="24">
        <f>IF(R126="","",(R126+P126)*30 -Y126)</f>
        <v/>
      </c>
      <c r="T126" s="20">
        <f>IF(R126="","",(O126-R126)/O126)</f>
        <v/>
      </c>
      <c r="U126" s="24" t="n">
        <v>3180</v>
      </c>
      <c r="V126" s="24">
        <f>IF(U126="","",(U126+P126)*30-Y126)</f>
        <v/>
      </c>
      <c r="W126" s="20">
        <f>IF(U126="","",(O126-U126)/O126)</f>
        <v/>
      </c>
      <c r="X126" s="48">
        <f>IF(AND(R126="",U126=""),"",IF(OR(U126="", R126=""),"-",IF(0&lt;(R126-U126),"OK","NG")))</f>
        <v/>
      </c>
      <c r="Y126" s="24" t="n">
        <v>75000</v>
      </c>
      <c r="Z126" s="51" t="n"/>
      <c r="AA126" s="24">
        <f>IF(AD126="","",AD126*30)</f>
        <v/>
      </c>
      <c r="AB126" s="24">
        <f>IF(AA126="","",AA126-Y126)</f>
        <v/>
      </c>
      <c r="AC126" s="24">
        <f>IF(Z126="","",((Y126+5000+5000)/(1-Z126))/30)</f>
        <v/>
      </c>
      <c r="AD126" s="32" t="n"/>
      <c r="AE126" s="24">
        <f>IF(AD126="","",AD126-O126)</f>
        <v/>
      </c>
      <c r="AF126" s="24">
        <f>IF(AD126="","",R126-AD126)</f>
        <v/>
      </c>
      <c r="AG126" s="11">
        <f>IF(AD126="","",(O126-AD126)/O126)</f>
        <v/>
      </c>
      <c r="AH126" s="24" t="n">
        <v>22000</v>
      </c>
      <c r="AI126" s="24">
        <f>IF(AJ126="","",Q126*(1-AJ126))</f>
        <v/>
      </c>
      <c r="AJ126" s="51" t="n"/>
      <c r="AK126" s="49" t="n"/>
      <c r="AL126" s="28" t="n"/>
      <c r="AM126" s="33" t="inlineStr">
        <is>
          <t>2026-12-18</t>
        </is>
      </c>
      <c r="AN126" s="33" t="inlineStr">
        <is>
          <t>2026-12-17</t>
        </is>
      </c>
      <c r="AO126" s="22" t="n"/>
      <c r="AP126" s="30" t="n"/>
    </row>
    <row r="127" ht="35.1" customHeight="1" s="69">
      <c r="B127" s="48" t="n">
        <v>3396</v>
      </c>
      <c r="C127" s="48" t="inlineStr">
        <is>
          <t>名古屋</t>
        </is>
      </c>
      <c r="D127" s="19" t="inlineStr">
        <is>
          <t>アットイン金山15-2</t>
        </is>
      </c>
      <c r="E127" s="48" t="inlineStr">
        <is>
          <t>2DK</t>
        </is>
      </c>
      <c r="F127" s="48" t="n">
        <v>1</v>
      </c>
      <c r="G127" s="48" t="inlineStr">
        <is>
          <t>金山周辺</t>
        </is>
      </c>
      <c r="H127" s="48" t="n">
        <v>41.12</v>
      </c>
      <c r="I127" s="20" t="n">
        <v>1</v>
      </c>
      <c r="J127" s="20" t="n">
        <v>1</v>
      </c>
      <c r="K127" s="20" t="n">
        <v>1</v>
      </c>
      <c r="L127" s="20" t="n">
        <v>0.8</v>
      </c>
      <c r="M127" s="20" t="n">
        <v>0</v>
      </c>
      <c r="N127" s="24" t="n">
        <v>7340</v>
      </c>
      <c r="O127" s="24" t="n">
        <v>6240</v>
      </c>
      <c r="P127" s="24" t="n">
        <v>1100</v>
      </c>
      <c r="Q127" s="24" t="n">
        <v>68000</v>
      </c>
      <c r="R127" s="24" t="n">
        <v>4060</v>
      </c>
      <c r="S127" s="24">
        <f>IF(R127="","",(R127+P127)*30 -Y127)</f>
        <v/>
      </c>
      <c r="T127" s="20">
        <f>IF(R127="","",(O127-R127)/O127)</f>
        <v/>
      </c>
      <c r="U127" s="24" t="n">
        <v>2810</v>
      </c>
      <c r="V127" s="24">
        <f>IF(U127="","",(U127+P127)*30-Y127)</f>
        <v/>
      </c>
      <c r="W127" s="20">
        <f>IF(U127="","",(O127-U127)/O127)</f>
        <v/>
      </c>
      <c r="X127" s="48">
        <f>IF(AND(R127="",U127=""),"",IF(OR(U127="", R127=""),"-",IF(0&lt;(R127-U127),"OK","NG")))</f>
        <v/>
      </c>
      <c r="Y127" s="24" t="n">
        <v>72000</v>
      </c>
      <c r="Z127" s="51" t="n"/>
      <c r="AA127" s="24">
        <f>IF(AD127="","",AD127*30)</f>
        <v/>
      </c>
      <c r="AB127" s="24">
        <f>IF(AA127="","",AA127-Y127)</f>
        <v/>
      </c>
      <c r="AC127" s="24">
        <f>IF(Z127="","",((Y127+5000+5000)/(1-Z127))/30)</f>
        <v/>
      </c>
      <c r="AD127" s="32" t="n"/>
      <c r="AE127" s="24">
        <f>IF(AD127="","",AD127-O127)</f>
        <v/>
      </c>
      <c r="AF127" s="24">
        <f>IF(AD127="","",R127-AD127)</f>
        <v/>
      </c>
      <c r="AG127" s="11">
        <f>IF(AD127="","",(O127-AD127)/O127)</f>
        <v/>
      </c>
      <c r="AH127" s="24" t="n">
        <v>34000</v>
      </c>
      <c r="AI127" s="24">
        <f>IF(AJ127="","",Q127*(1-AJ127))</f>
        <v/>
      </c>
      <c r="AJ127" s="51" t="n"/>
      <c r="AK127" s="49" t="n"/>
      <c r="AL127" s="28" t="n"/>
      <c r="AM127" s="33" t="inlineStr">
        <is>
          <t>2026-10-26</t>
        </is>
      </c>
      <c r="AN127" s="33" t="inlineStr">
        <is>
          <t>2026-10-25</t>
        </is>
      </c>
      <c r="AO127" s="22" t="n"/>
      <c r="AP127" s="30" t="n"/>
    </row>
    <row r="128" ht="35.1" customHeight="1" s="69">
      <c r="B128" s="48" t="n">
        <v>3400</v>
      </c>
      <c r="C128" s="48" t="inlineStr">
        <is>
          <t>名古屋</t>
        </is>
      </c>
      <c r="D128" s="19" t="inlineStr">
        <is>
          <t>アットイン藤ヶ丘6</t>
        </is>
      </c>
      <c r="E128" s="48" t="inlineStr">
        <is>
          <t>2LDK</t>
        </is>
      </c>
      <c r="F128" s="48" t="n">
        <v>2</v>
      </c>
      <c r="G128" s="48" t="inlineStr">
        <is>
          <t>名東区</t>
        </is>
      </c>
      <c r="H128" s="48" t="n">
        <v>62.69</v>
      </c>
      <c r="I128" s="20" t="n">
        <v>0.7</v>
      </c>
      <c r="J128" s="20" t="n">
        <v>0.85</v>
      </c>
      <c r="K128" s="20" t="n">
        <v>1</v>
      </c>
      <c r="L128" s="20" t="n">
        <v>1</v>
      </c>
      <c r="M128" s="20" t="n">
        <v>0.65</v>
      </c>
      <c r="N128" s="24" t="n">
        <v>7340</v>
      </c>
      <c r="O128" s="24" t="n">
        <v>6240</v>
      </c>
      <c r="P128" s="24" t="n">
        <v>1100</v>
      </c>
      <c r="Q128" s="24" t="n">
        <v>68000</v>
      </c>
      <c r="R128" s="24" t="n">
        <v>4680</v>
      </c>
      <c r="S128" s="24">
        <f>IF(R128="","",(R128+P128)*30 -Y128)</f>
        <v/>
      </c>
      <c r="T128" s="20">
        <f>IF(R128="","",(O128-R128)/O128)</f>
        <v/>
      </c>
      <c r="U128" s="24" t="n">
        <v>2810</v>
      </c>
      <c r="V128" s="24">
        <f>IF(U128="","",(U128+P128)*30-Y128)</f>
        <v/>
      </c>
      <c r="W128" s="20">
        <f>IF(U128="","",(O128-U128)/O128)</f>
        <v/>
      </c>
      <c r="X128" s="48">
        <f>IF(AND(R128="",U128=""),"",IF(OR(U128="", R128=""),"-",IF(0&lt;(R128-U128),"OK","NG")))</f>
        <v/>
      </c>
      <c r="Y128" s="24" t="n">
        <v>75000</v>
      </c>
      <c r="Z128" s="51" t="n"/>
      <c r="AA128" s="24">
        <f>IF(AD128="","",AD128*30)</f>
        <v/>
      </c>
      <c r="AB128" s="24">
        <f>IF(AA128="","",AA128-Y128)</f>
        <v/>
      </c>
      <c r="AC128" s="24">
        <f>IF(Z128="","",((Y128+5000+5000)/(1-Z128))/30)</f>
        <v/>
      </c>
      <c r="AD128" s="32" t="n"/>
      <c r="AE128" s="24">
        <f>IF(AD128="","",AD128-O128)</f>
        <v/>
      </c>
      <c r="AF128" s="24">
        <f>IF(AD128="","",R128-AD128)</f>
        <v/>
      </c>
      <c r="AG128" s="11">
        <f>IF(AD128="","",(O128-AD128)/O128)</f>
        <v/>
      </c>
      <c r="AH128" s="24" t="n">
        <v>34000</v>
      </c>
      <c r="AI128" s="24">
        <f>IF(AJ128="","",Q128*(1-AJ128))</f>
        <v/>
      </c>
      <c r="AJ128" s="51" t="n"/>
      <c r="AK128" s="49" t="n"/>
      <c r="AL128" s="28" t="n"/>
      <c r="AM128" s="33" t="inlineStr">
        <is>
          <t>2026-11-11</t>
        </is>
      </c>
      <c r="AN128" s="33" t="inlineStr">
        <is>
          <t>2027-05-05</t>
        </is>
      </c>
      <c r="AO128" s="22" t="n"/>
      <c r="AP128" s="30" t="n"/>
    </row>
    <row r="129" ht="35.1" customHeight="1" s="69">
      <c r="B129" s="48" t="n">
        <v>3401</v>
      </c>
      <c r="C129" s="48" t="inlineStr">
        <is>
          <t>名古屋</t>
        </is>
      </c>
      <c r="D129" s="19" t="inlineStr">
        <is>
          <t>アットイン豊田市駅3</t>
        </is>
      </c>
      <c r="E129" s="48" t="inlineStr">
        <is>
          <t>1LDK</t>
        </is>
      </c>
      <c r="F129" s="48" t="n">
        <v>1</v>
      </c>
      <c r="G129" s="48" t="inlineStr">
        <is>
          <t>豊田地区</t>
        </is>
      </c>
      <c r="H129" s="48" t="n">
        <v>44.38</v>
      </c>
      <c r="I129" s="20" t="n">
        <v>1</v>
      </c>
      <c r="J129" s="20" t="n">
        <v>1</v>
      </c>
      <c r="K129" s="20" t="n">
        <v>1</v>
      </c>
      <c r="L129" s="20" t="n">
        <v>1</v>
      </c>
      <c r="M129" s="20" t="n">
        <v>1</v>
      </c>
      <c r="N129" s="24" t="n">
        <v>12880</v>
      </c>
      <c r="O129" s="24" t="n">
        <v>12000</v>
      </c>
      <c r="P129" s="24" t="n">
        <v>880</v>
      </c>
      <c r="Q129" s="24" t="n">
        <v>44000</v>
      </c>
      <c r="R129" s="24" t="n">
        <v>3300</v>
      </c>
      <c r="S129" s="24">
        <f>IF(R129="","",(R129+P129)*30 -Y129)</f>
        <v/>
      </c>
      <c r="T129" s="20">
        <f>IF(R129="","",(O129-R129)/O129)</f>
        <v/>
      </c>
      <c r="U129" s="24" t="n">
        <v>2700</v>
      </c>
      <c r="V129" s="24">
        <f>IF(U129="","",(U129+P129)*30-Y129)</f>
        <v/>
      </c>
      <c r="W129" s="20">
        <f>IF(U129="","",(O129-U129)/O129)</f>
        <v/>
      </c>
      <c r="X129" s="48">
        <f>IF(AND(R129="",U129=""),"",IF(OR(U129="", R129=""),"-",IF(0&lt;(R129-U129),"OK","NG")))</f>
        <v/>
      </c>
      <c r="Y129" s="24" t="n">
        <v>73000</v>
      </c>
      <c r="Z129" s="51" t="n"/>
      <c r="AA129" s="24">
        <f>IF(AD129="","",AD129*30)</f>
        <v/>
      </c>
      <c r="AB129" s="24">
        <f>IF(AA129="","",AA129-Y129)</f>
        <v/>
      </c>
      <c r="AC129" s="24">
        <f>IF(Z129="","",((Y129+5000+5000)/(1-Z129))/30)</f>
        <v/>
      </c>
      <c r="AD129" s="32" t="n"/>
      <c r="AE129" s="24">
        <f>IF(AD129="","",AD129-O129)</f>
        <v/>
      </c>
      <c r="AF129" s="24">
        <f>IF(AD129="","",R129-AD129)</f>
        <v/>
      </c>
      <c r="AG129" s="11">
        <f>IF(AD129="","",(O129-AD129)/O129)</f>
        <v/>
      </c>
      <c r="AH129" s="24" t="n">
        <v>22000</v>
      </c>
      <c r="AI129" s="24">
        <f>IF(AJ129="","",Q129*(1-AJ129))</f>
        <v/>
      </c>
      <c r="AJ129" s="51" t="n"/>
      <c r="AK129" s="49" t="n"/>
      <c r="AL129" s="28" t="n"/>
      <c r="AM129" s="33" t="inlineStr">
        <is>
          <t>2027-03-01</t>
        </is>
      </c>
      <c r="AN129" s="33" t="inlineStr">
        <is>
          <t>2027-02-28</t>
        </is>
      </c>
      <c r="AO129" s="22" t="n"/>
      <c r="AP129" s="30" t="n"/>
    </row>
    <row r="130" ht="35.1" customHeight="1" s="69">
      <c r="B130" s="48" t="n">
        <v>3403</v>
      </c>
      <c r="C130" s="48" t="inlineStr">
        <is>
          <t>名古屋</t>
        </is>
      </c>
      <c r="D130" s="19" t="inlineStr">
        <is>
          <t>アットイン四日市1-3</t>
        </is>
      </c>
      <c r="E130" s="48" t="inlineStr">
        <is>
          <t>2LDK</t>
        </is>
      </c>
      <c r="F130" s="48" t="n">
        <v>2</v>
      </c>
      <c r="G130" s="48" t="inlineStr">
        <is>
          <t>四日市・鈴鹿・津地区</t>
        </is>
      </c>
      <c r="H130" s="48" t="n">
        <v>49.28</v>
      </c>
      <c r="I130" s="20" t="n">
        <v>1</v>
      </c>
      <c r="J130" s="20" t="n">
        <v>1</v>
      </c>
      <c r="K130" s="20" t="n">
        <v>1</v>
      </c>
      <c r="L130" s="20" t="n">
        <v>0</v>
      </c>
      <c r="M130" s="20" t="n">
        <v>0</v>
      </c>
      <c r="N130" s="24" t="n">
        <v>8120</v>
      </c>
      <c r="O130" s="24" t="n">
        <v>7020</v>
      </c>
      <c r="P130" s="24" t="n">
        <v>1100</v>
      </c>
      <c r="Q130" s="24" t="n">
        <v>68000</v>
      </c>
      <c r="R130" s="24" t="n">
        <v>5270</v>
      </c>
      <c r="S130" s="24">
        <f>IF(R130="","",(R130+P130)*30 -Y130)</f>
        <v/>
      </c>
      <c r="T130" s="20">
        <f>IF(R130="","",(O130-R130)/O130)</f>
        <v/>
      </c>
      <c r="U130" s="24" t="n">
        <v>3160</v>
      </c>
      <c r="V130" s="24">
        <f>IF(U130="","",(U130+P130)*30-Y130)</f>
        <v/>
      </c>
      <c r="W130" s="20">
        <f>IF(U130="","",(O130-U130)/O130)</f>
        <v/>
      </c>
      <c r="X130" s="48">
        <f>IF(AND(R130="",U130=""),"",IF(OR(U130="", R130=""),"-",IF(0&lt;(R130-U130),"OK","NG")))</f>
        <v/>
      </c>
      <c r="Y130" s="24" t="n">
        <v>0</v>
      </c>
      <c r="Z130" s="51" t="n"/>
      <c r="AA130" s="24">
        <f>IF(AD130="","",AD130*30)</f>
        <v/>
      </c>
      <c r="AB130" s="24">
        <f>IF(AA130="","",AA130-Y130)</f>
        <v/>
      </c>
      <c r="AC130" s="24">
        <f>IF(Z130="","",((Y130+5000+5000)/(1-Z130))/30)</f>
        <v/>
      </c>
      <c r="AD130" s="32" t="n"/>
      <c r="AE130" s="24">
        <f>IF(AD130="","",AD130-O130)</f>
        <v/>
      </c>
      <c r="AF130" s="24">
        <f>IF(AD130="","",R130-AD130)</f>
        <v/>
      </c>
      <c r="AG130" s="11">
        <f>IF(AD130="","",(O130-AD130)/O130)</f>
        <v/>
      </c>
      <c r="AH130" s="24" t="n">
        <v>34000</v>
      </c>
      <c r="AI130" s="24">
        <f>IF(AJ130="","",Q130*(1-AJ130))</f>
        <v/>
      </c>
      <c r="AJ130" s="51" t="n"/>
      <c r="AK130" s="49" t="n"/>
      <c r="AL130" s="28" t="n"/>
      <c r="AM130" s="33" t="inlineStr">
        <is>
          <t>2026-10-01</t>
        </is>
      </c>
      <c r="AN130" s="33" t="inlineStr">
        <is>
          <t>2026-09-30</t>
        </is>
      </c>
      <c r="AO130" s="22" t="n"/>
      <c r="AP130" s="30" t="n"/>
    </row>
    <row r="131" ht="35.1" customHeight="1" s="69">
      <c r="B131" s="48" t="n">
        <v>3404</v>
      </c>
      <c r="C131" s="48" t="inlineStr">
        <is>
          <t>名古屋</t>
        </is>
      </c>
      <c r="D131" s="19" t="inlineStr">
        <is>
          <t>アットイン四日市19</t>
        </is>
      </c>
      <c r="E131" s="48" t="inlineStr">
        <is>
          <t>3LDK</t>
        </is>
      </c>
      <c r="F131" s="48" t="n">
        <v>1</v>
      </c>
      <c r="G131" s="48" t="inlineStr">
        <is>
          <t>四日市・鈴鹿・津地区</t>
        </is>
      </c>
      <c r="H131" s="48" t="n">
        <v>62.35</v>
      </c>
      <c r="I131" s="20" t="n">
        <v>1</v>
      </c>
      <c r="J131" s="20" t="n">
        <v>1</v>
      </c>
      <c r="K131" s="20" t="n">
        <v>1</v>
      </c>
      <c r="L131" s="20" t="n">
        <v>1</v>
      </c>
      <c r="M131" s="20" t="n">
        <v>0.7</v>
      </c>
      <c r="N131" s="24" t="n">
        <v>7210</v>
      </c>
      <c r="O131" s="24" t="n">
        <v>6000</v>
      </c>
      <c r="P131" s="24" t="n">
        <v>1210</v>
      </c>
      <c r="Q131" s="24" t="n">
        <v>84000</v>
      </c>
      <c r="R131" s="24" t="n">
        <v>4500</v>
      </c>
      <c r="S131" s="24">
        <f>IF(R131="","",(R131+P131)*30 -Y131)</f>
        <v/>
      </c>
      <c r="T131" s="20">
        <f>IF(R131="","",(O131-R131)/O131)</f>
        <v/>
      </c>
      <c r="U131" s="24" t="n">
        <v>2700</v>
      </c>
      <c r="V131" s="24">
        <f>IF(U131="","",(U131+P131)*30-Y131)</f>
        <v/>
      </c>
      <c r="W131" s="20">
        <f>IF(U131="","",(O131-U131)/O131)</f>
        <v/>
      </c>
      <c r="X131" s="48">
        <f>IF(AND(R131="",U131=""),"",IF(OR(U131="", R131=""),"-",IF(0&lt;(R131-U131),"OK","NG")))</f>
        <v/>
      </c>
      <c r="Y131" s="24" t="n">
        <v>66500</v>
      </c>
      <c r="Z131" s="51" t="n"/>
      <c r="AA131" s="24">
        <f>IF(AD131="","",AD131*30)</f>
        <v/>
      </c>
      <c r="AB131" s="24">
        <f>IF(AA131="","",AA131-Y131)</f>
        <v/>
      </c>
      <c r="AC131" s="24">
        <f>IF(Z131="","",((Y131+5000+5000)/(1-Z131))/30)</f>
        <v/>
      </c>
      <c r="AD131" s="32" t="n"/>
      <c r="AE131" s="24">
        <f>IF(AD131="","",AD131-O131)</f>
        <v/>
      </c>
      <c r="AF131" s="24">
        <f>IF(AD131="","",R131-AD131)</f>
        <v/>
      </c>
      <c r="AG131" s="11">
        <f>IF(AD131="","",(O131-AD131)/O131)</f>
        <v/>
      </c>
      <c r="AH131" s="24" t="n">
        <v>42000</v>
      </c>
      <c r="AI131" s="24">
        <f>IF(AJ131="","",Q131*(1-AJ131))</f>
        <v/>
      </c>
      <c r="AJ131" s="51" t="n"/>
      <c r="AK131" s="49" t="n"/>
      <c r="AL131" s="28" t="n"/>
      <c r="AM131" s="33" t="inlineStr">
        <is>
          <t>2026-11-23</t>
        </is>
      </c>
      <c r="AN131" s="33" t="inlineStr">
        <is>
          <t>2026-11-22</t>
        </is>
      </c>
      <c r="AO131" s="22" t="n"/>
      <c r="AP131" s="30" t="n"/>
    </row>
    <row r="132" ht="35.1" customHeight="1" s="69">
      <c r="B132" s="48" t="n">
        <v>3405</v>
      </c>
      <c r="C132" s="48" t="inlineStr">
        <is>
          <t>東京</t>
        </is>
      </c>
      <c r="D132" s="19" t="inlineStr">
        <is>
          <t>アットイン板橋1</t>
        </is>
      </c>
      <c r="E132" s="48" t="inlineStr">
        <is>
          <t>1K</t>
        </is>
      </c>
      <c r="F132" s="48" t="n">
        <v>8</v>
      </c>
      <c r="G132" s="48" t="inlineStr">
        <is>
          <t>池袋・大塚</t>
        </is>
      </c>
      <c r="H132" s="48" t="n">
        <v>23.76</v>
      </c>
      <c r="I132" s="20" t="n">
        <v>0.575</v>
      </c>
      <c r="J132" s="20" t="n">
        <v>0.9625</v>
      </c>
      <c r="K132" s="20" t="n">
        <v>0.8375</v>
      </c>
      <c r="L132" s="20" t="n">
        <v>0.3625</v>
      </c>
      <c r="M132" s="20" t="n">
        <v>0.125</v>
      </c>
      <c r="N132" s="24" t="n">
        <v>6860</v>
      </c>
      <c r="O132" s="24" t="n">
        <v>5980</v>
      </c>
      <c r="P132" s="24" t="n">
        <v>880</v>
      </c>
      <c r="Q132" s="24" t="n">
        <v>44000</v>
      </c>
      <c r="R132" s="24" t="n">
        <v>2680</v>
      </c>
      <c r="S132" s="24">
        <f>IF(R132="","",(R132+P132)*30 -Y132)</f>
        <v/>
      </c>
      <c r="T132" s="20">
        <f>IF(R132="","",(O132-R132)/O132)</f>
        <v/>
      </c>
      <c r="U132" s="24" t="n">
        <v>2680</v>
      </c>
      <c r="V132" s="24">
        <f>IF(U132="","",(U132+P132)*30-Y132)</f>
        <v/>
      </c>
      <c r="W132" s="20">
        <f>IF(U132="","",(O132-U132)/O132)</f>
        <v/>
      </c>
      <c r="X132" s="48">
        <f>IF(AND(R132="",U132=""),"",IF(OR(U132="", R132=""),"-",IF(0&lt;(R132-U132),"OK","NG")))</f>
        <v/>
      </c>
      <c r="Y132" s="24" t="n">
        <v>58000</v>
      </c>
      <c r="Z132" s="51" t="n"/>
      <c r="AA132" s="24">
        <f>IF(AD132="","",AD132*30)</f>
        <v/>
      </c>
      <c r="AB132" s="24">
        <f>IF(AA132="","",AA132-Y132)</f>
        <v/>
      </c>
      <c r="AC132" s="24">
        <f>IF(Z132="","",((Y132+5000+5000)/(1-Z132))/30)</f>
        <v/>
      </c>
      <c r="AD132" s="32" t="n"/>
      <c r="AE132" s="24">
        <f>IF(AD132="","",AD132-O132)</f>
        <v/>
      </c>
      <c r="AF132" s="24">
        <f>IF(AD132="","",R132-AD132)</f>
        <v/>
      </c>
      <c r="AG132" s="11">
        <f>IF(AD132="","",(O132-AD132)/O132)</f>
        <v/>
      </c>
      <c r="AH132" s="24" t="n">
        <v>22000</v>
      </c>
      <c r="AI132" s="24">
        <f>IF(AJ132="","",Q132*(1-AJ132))</f>
        <v/>
      </c>
      <c r="AJ132" s="51" t="n"/>
      <c r="AK132" s="49" t="n"/>
      <c r="AL132" s="28" t="n"/>
      <c r="AM132" s="33" t="inlineStr">
        <is>
          <t>2026-09-15</t>
        </is>
      </c>
      <c r="AN132" s="33" t="inlineStr">
        <is>
          <t>2026-12-06</t>
        </is>
      </c>
      <c r="AO132" s="22" t="n"/>
      <c r="AP132" s="30" t="n"/>
    </row>
    <row r="133" ht="35.1" customHeight="1" s="69">
      <c r="B133" s="48" t="n">
        <v>3406</v>
      </c>
      <c r="C133" s="48" t="inlineStr">
        <is>
          <t>名古屋</t>
        </is>
      </c>
      <c r="D133" s="19" t="inlineStr">
        <is>
          <t>アットイン丸の内5</t>
        </is>
      </c>
      <c r="E133" s="48" t="inlineStr">
        <is>
          <t>1LDK</t>
        </is>
      </c>
      <c r="F133" s="48" t="n">
        <v>1</v>
      </c>
      <c r="G133" s="48" t="inlineStr">
        <is>
          <t>伏見・丸の内周辺</t>
        </is>
      </c>
      <c r="H133" s="48" t="n">
        <v>42.15</v>
      </c>
      <c r="I133" s="20" t="n">
        <v>0</v>
      </c>
      <c r="J133" s="20" t="n">
        <v>1</v>
      </c>
      <c r="K133" s="20" t="n">
        <v>1</v>
      </c>
      <c r="L133" s="20" t="n">
        <v>1</v>
      </c>
      <c r="M133" s="20" t="n">
        <v>0</v>
      </c>
      <c r="N133" s="24" t="n">
        <v>13760</v>
      </c>
      <c r="O133" s="24" t="n">
        <v>12880</v>
      </c>
      <c r="P133" s="24" t="n">
        <v>880</v>
      </c>
      <c r="Q133" s="24" t="n">
        <v>44000</v>
      </c>
      <c r="R133" s="24" t="n">
        <v>3550</v>
      </c>
      <c r="S133" s="24">
        <f>IF(R133="","",(R133+P133)*30 -Y133)</f>
        <v/>
      </c>
      <c r="T133" s="20">
        <f>IF(R133="","",(O133-R133)/O133)</f>
        <v/>
      </c>
      <c r="U133" s="24" t="n">
        <v>2900</v>
      </c>
      <c r="V133" s="24">
        <f>IF(U133="","",(U133+P133)*30-Y133)</f>
        <v/>
      </c>
      <c r="W133" s="20">
        <f>IF(U133="","",(O133-U133)/O133)</f>
        <v/>
      </c>
      <c r="X133" s="48">
        <f>IF(AND(R133="",U133=""),"",IF(OR(U133="", R133=""),"-",IF(0&lt;(R133-U133),"OK","NG")))</f>
        <v/>
      </c>
      <c r="Y133" s="24" t="n">
        <v>85200</v>
      </c>
      <c r="Z133" s="51" t="n"/>
      <c r="AA133" s="24">
        <f>IF(AD133="","",AD133*30)</f>
        <v/>
      </c>
      <c r="AB133" s="24">
        <f>IF(AA133="","",AA133-Y133)</f>
        <v/>
      </c>
      <c r="AC133" s="24">
        <f>IF(Z133="","",((Y133+5000+5000)/(1-Z133))/30)</f>
        <v/>
      </c>
      <c r="AD133" s="32" t="n"/>
      <c r="AE133" s="24">
        <f>IF(AD133="","",AD133-O133)</f>
        <v/>
      </c>
      <c r="AF133" s="24">
        <f>IF(AD133="","",R133-AD133)</f>
        <v/>
      </c>
      <c r="AG133" s="11">
        <f>IF(AD133="","",(O133-AD133)/O133)</f>
        <v/>
      </c>
      <c r="AH133" s="24" t="n">
        <v>22000</v>
      </c>
      <c r="AI133" s="24">
        <f>IF(AJ133="","",Q133*(1-AJ133))</f>
        <v/>
      </c>
      <c r="AJ133" s="51" t="n"/>
      <c r="AK133" s="49" t="n"/>
      <c r="AL133" s="28" t="n"/>
      <c r="AM133" s="33" t="inlineStr">
        <is>
          <t>2026-11-01</t>
        </is>
      </c>
      <c r="AN133" s="33" t="inlineStr">
        <is>
          <t>2026-10-31</t>
        </is>
      </c>
      <c r="AO133" s="22" t="n"/>
      <c r="AP133" s="30" t="n"/>
    </row>
    <row r="134" ht="35.1" customHeight="1" s="69">
      <c r="B134" s="48" t="n">
        <v>3412</v>
      </c>
      <c r="C134" s="48" t="inlineStr">
        <is>
          <t>名古屋</t>
        </is>
      </c>
      <c r="D134" s="19" t="inlineStr">
        <is>
          <t>アットイン鶴舞8</t>
        </is>
      </c>
      <c r="E134" s="48" t="inlineStr">
        <is>
          <t>2LDK</t>
        </is>
      </c>
      <c r="F134" s="48" t="n">
        <v>1</v>
      </c>
      <c r="G134" s="48" t="inlineStr">
        <is>
          <t>鶴舞・御器所・桜山周辺</t>
        </is>
      </c>
      <c r="H134" s="48" t="n">
        <v>49</v>
      </c>
      <c r="I134" s="20" t="n">
        <v>1</v>
      </c>
      <c r="J134" s="20" t="n">
        <v>1</v>
      </c>
      <c r="K134" s="20" t="n">
        <v>1</v>
      </c>
      <c r="L134" s="20" t="n">
        <v>1</v>
      </c>
      <c r="M134" s="20" t="n">
        <v>0</v>
      </c>
      <c r="N134" s="24" t="n">
        <v>7340</v>
      </c>
      <c r="O134" s="24" t="n">
        <v>6240</v>
      </c>
      <c r="P134" s="24" t="n">
        <v>1100</v>
      </c>
      <c r="Q134" s="24" t="n">
        <v>68000</v>
      </c>
      <c r="R134" s="24" t="n">
        <v>4060</v>
      </c>
      <c r="S134" s="24">
        <f>IF(R134="","",(R134+P134)*30 -Y134)</f>
        <v/>
      </c>
      <c r="T134" s="20">
        <f>IF(R134="","",(O134-R134)/O134)</f>
        <v/>
      </c>
      <c r="U134" s="24" t="n">
        <v>2810</v>
      </c>
      <c r="V134" s="24">
        <f>IF(U134="","",(U134+P134)*30-Y134)</f>
        <v/>
      </c>
      <c r="W134" s="20">
        <f>IF(U134="","",(O134-U134)/O134)</f>
        <v/>
      </c>
      <c r="X134" s="48">
        <f>IF(AND(R134="",U134=""),"",IF(OR(U134="", R134=""),"-",IF(0&lt;(R134-U134),"OK","NG")))</f>
        <v/>
      </c>
      <c r="Y134" s="24" t="n">
        <v>75000</v>
      </c>
      <c r="Z134" s="51" t="n"/>
      <c r="AA134" s="24">
        <f>IF(AD134="","",AD134*30)</f>
        <v/>
      </c>
      <c r="AB134" s="24">
        <f>IF(AA134="","",AA134-Y134)</f>
        <v/>
      </c>
      <c r="AC134" s="24">
        <f>IF(Z134="","",((Y134+5000+5000)/(1-Z134))/30)</f>
        <v/>
      </c>
      <c r="AD134" s="32" t="n"/>
      <c r="AE134" s="24">
        <f>IF(AD134="","",AD134-O134)</f>
        <v/>
      </c>
      <c r="AF134" s="24">
        <f>IF(AD134="","",R134-AD134)</f>
        <v/>
      </c>
      <c r="AG134" s="11">
        <f>IF(AD134="","",(O134-AD134)/O134)</f>
        <v/>
      </c>
      <c r="AH134" s="24" t="n">
        <v>34000</v>
      </c>
      <c r="AI134" s="24">
        <f>IF(AJ134="","",Q134*(1-AJ134))</f>
        <v/>
      </c>
      <c r="AJ134" s="51" t="n"/>
      <c r="AK134" s="49" t="n"/>
      <c r="AL134" s="28" t="n"/>
      <c r="AM134" s="33" t="inlineStr">
        <is>
          <t>2026-11-01</t>
        </is>
      </c>
      <c r="AN134" s="33" t="inlineStr">
        <is>
          <t>2026-10-31</t>
        </is>
      </c>
      <c r="AO134" s="22" t="n"/>
      <c r="AP134" s="30" t="n"/>
    </row>
    <row r="135" ht="35.1" customHeight="1" s="69">
      <c r="B135" s="48" t="n">
        <v>3413</v>
      </c>
      <c r="C135" s="48" t="inlineStr">
        <is>
          <t>名古屋</t>
        </is>
      </c>
      <c r="D135" s="19" t="inlineStr">
        <is>
          <t>アットイン平針3</t>
        </is>
      </c>
      <c r="E135" s="48" t="inlineStr">
        <is>
          <t>2LDK</t>
        </is>
      </c>
      <c r="F135" s="48" t="n">
        <v>2</v>
      </c>
      <c r="G135" s="48" t="inlineStr">
        <is>
          <t>天白・八事周辺</t>
        </is>
      </c>
      <c r="H135" s="48" t="n">
        <v>58.32</v>
      </c>
      <c r="I135" s="20" t="n">
        <v>0.9</v>
      </c>
      <c r="J135" s="20" t="n">
        <v>1</v>
      </c>
      <c r="K135" s="20" t="n">
        <v>1</v>
      </c>
      <c r="L135" s="20" t="n">
        <v>0.75</v>
      </c>
      <c r="M135" s="20" t="n">
        <v>0.5</v>
      </c>
      <c r="N135" s="24" t="n">
        <v>7780</v>
      </c>
      <c r="O135" s="24" t="n">
        <v>6680</v>
      </c>
      <c r="P135" s="24" t="n">
        <v>1100</v>
      </c>
      <c r="Q135" s="24" t="n">
        <v>68000</v>
      </c>
      <c r="R135" s="24" t="n">
        <v>5010</v>
      </c>
      <c r="S135" s="24">
        <f>IF(R135="","",(R135+P135)*30 -Y135)</f>
        <v/>
      </c>
      <c r="T135" s="20">
        <f>IF(R135="","",(O135-R135)/O135)</f>
        <v/>
      </c>
      <c r="U135" s="24" t="n">
        <v>3010</v>
      </c>
      <c r="V135" s="24">
        <f>IF(U135="","",(U135+P135)*30-Y135)</f>
        <v/>
      </c>
      <c r="W135" s="20">
        <f>IF(U135="","",(O135-U135)/O135)</f>
        <v/>
      </c>
      <c r="X135" s="48">
        <f>IF(AND(R135="",U135=""),"",IF(OR(U135="", R135=""),"-",IF(0&lt;(R135-U135),"OK","NG")))</f>
        <v/>
      </c>
      <c r="Y135" s="24" t="n">
        <v>68000</v>
      </c>
      <c r="Z135" s="51" t="n"/>
      <c r="AA135" s="24">
        <f>IF(AD135="","",AD135*30)</f>
        <v/>
      </c>
      <c r="AB135" s="24">
        <f>IF(AA135="","",AA135-Y135)</f>
        <v/>
      </c>
      <c r="AC135" s="24">
        <f>IF(Z135="","",((Y135+5000+5000)/(1-Z135))/30)</f>
        <v/>
      </c>
      <c r="AD135" s="32" t="n"/>
      <c r="AE135" s="24">
        <f>IF(AD135="","",AD135-O135)</f>
        <v/>
      </c>
      <c r="AF135" s="24">
        <f>IF(AD135="","",R135-AD135)</f>
        <v/>
      </c>
      <c r="AG135" s="11">
        <f>IF(AD135="","",(O135-AD135)/O135)</f>
        <v/>
      </c>
      <c r="AH135" s="24" t="n">
        <v>34000</v>
      </c>
      <c r="AI135" s="24">
        <f>IF(AJ135="","",Q135*(1-AJ135))</f>
        <v/>
      </c>
      <c r="AJ135" s="51" t="n"/>
      <c r="AK135" s="49" t="n"/>
      <c r="AL135" s="28" t="n"/>
      <c r="AM135" s="33" t="inlineStr">
        <is>
          <t>2026-10-15</t>
        </is>
      </c>
      <c r="AN135" s="33" t="inlineStr">
        <is>
          <t>2026-12-31</t>
        </is>
      </c>
      <c r="AO135" s="22" t="n"/>
      <c r="AP135" s="30" t="n"/>
    </row>
    <row r="136" ht="35.1" customHeight="1" s="69">
      <c r="B136" s="48" t="n">
        <v>3416</v>
      </c>
      <c r="C136" s="48" t="inlineStr">
        <is>
          <t>東京</t>
        </is>
      </c>
      <c r="D136" s="19" t="inlineStr">
        <is>
          <t>アットイン飯田橋4</t>
        </is>
      </c>
      <c r="E136" s="48" t="inlineStr">
        <is>
          <t>1R</t>
        </is>
      </c>
      <c r="F136" s="48" t="n">
        <v>1</v>
      </c>
      <c r="G136" s="48" t="inlineStr">
        <is>
          <t>飯田橋・水道橋・九段</t>
        </is>
      </c>
      <c r="H136" s="48" t="n">
        <v>18.04</v>
      </c>
      <c r="I136" s="20" t="n">
        <v>1</v>
      </c>
      <c r="J136" s="20" t="n">
        <v>1</v>
      </c>
      <c r="K136" s="20" t="n">
        <v>1</v>
      </c>
      <c r="L136" s="20" t="n">
        <v>1</v>
      </c>
      <c r="M136" s="20" t="n">
        <v>1</v>
      </c>
      <c r="N136" s="24" t="n">
        <v>8340</v>
      </c>
      <c r="O136" s="24" t="n">
        <v>7460</v>
      </c>
      <c r="P136" s="24" t="n">
        <v>880</v>
      </c>
      <c r="Q136" s="24" t="n">
        <v>44000</v>
      </c>
      <c r="R136" s="24" t="n">
        <v>3800</v>
      </c>
      <c r="S136" s="24">
        <f>IF(R136="","",(R136+P136)*30 -Y136)</f>
        <v/>
      </c>
      <c r="T136" s="20">
        <f>IF(R136="","",(O136-R136)/O136)</f>
        <v/>
      </c>
      <c r="U136" s="24" t="n">
        <v>3180</v>
      </c>
      <c r="V136" s="24">
        <f>IF(U136="","",(U136+P136)*30-Y136)</f>
        <v/>
      </c>
      <c r="W136" s="20">
        <f>IF(U136="","",(O136-U136)/O136)</f>
        <v/>
      </c>
      <c r="X136" s="48">
        <f>IF(AND(R136="",U136=""),"",IF(OR(U136="", R136=""),"-",IF(0&lt;(R136-U136),"OK","NG")))</f>
        <v/>
      </c>
      <c r="Y136" s="24" t="n">
        <v>72000</v>
      </c>
      <c r="Z136" s="51" t="n"/>
      <c r="AA136" s="24">
        <f>IF(AD136="","",AD136*30)</f>
        <v/>
      </c>
      <c r="AB136" s="24">
        <f>IF(AA136="","",AA136-Y136)</f>
        <v/>
      </c>
      <c r="AC136" s="24">
        <f>IF(Z136="","",((Y136+5000+5000)/(1-Z136))/30)</f>
        <v/>
      </c>
      <c r="AD136" s="32" t="n"/>
      <c r="AE136" s="24">
        <f>IF(AD136="","",AD136-O136)</f>
        <v/>
      </c>
      <c r="AF136" s="24">
        <f>IF(AD136="","",R136-AD136)</f>
        <v/>
      </c>
      <c r="AG136" s="11">
        <f>IF(AD136="","",(O136-AD136)/O136)</f>
        <v/>
      </c>
      <c r="AH136" s="24" t="n">
        <v>22000</v>
      </c>
      <c r="AI136" s="24">
        <f>IF(AJ136="","",Q136*(1-AJ136))</f>
        <v/>
      </c>
      <c r="AJ136" s="51" t="n"/>
      <c r="AK136" s="49" t="n"/>
      <c r="AL136" s="28" t="n"/>
      <c r="AM136" s="33" t="inlineStr">
        <is>
          <t>2027-08-01</t>
        </is>
      </c>
      <c r="AN136" s="33" t="inlineStr">
        <is>
          <t>2027-07-31</t>
        </is>
      </c>
      <c r="AO136" s="22" t="n"/>
      <c r="AP136" s="30" t="n"/>
    </row>
    <row r="137" ht="35.1" customHeight="1" s="69">
      <c r="B137" s="48" t="n">
        <v>3417</v>
      </c>
      <c r="C137" s="48" t="inlineStr">
        <is>
          <t>東京</t>
        </is>
      </c>
      <c r="D137" s="19" t="inlineStr">
        <is>
          <t>◆アットイン新宿7</t>
        </is>
      </c>
      <c r="E137" s="48" t="inlineStr">
        <is>
          <t>1R</t>
        </is>
      </c>
      <c r="F137" s="48" t="n">
        <v>1</v>
      </c>
      <c r="G137" s="48" t="inlineStr">
        <is>
          <t>新宿</t>
        </is>
      </c>
      <c r="H137" s="48" t="n">
        <v>20.35</v>
      </c>
      <c r="I137" s="20" t="n">
        <v>1</v>
      </c>
      <c r="J137" s="20" t="n">
        <v>1</v>
      </c>
      <c r="K137" s="20" t="n">
        <v>1</v>
      </c>
      <c r="L137" s="20" t="n">
        <v>0.5</v>
      </c>
      <c r="M137" s="20" t="n">
        <v>0</v>
      </c>
      <c r="N137" s="24" t="n">
        <v>8480</v>
      </c>
      <c r="O137" s="24" t="n">
        <v>7600</v>
      </c>
      <c r="P137" s="24" t="n">
        <v>880</v>
      </c>
      <c r="Q137" s="24" t="n">
        <v>44000</v>
      </c>
      <c r="R137" s="24" t="n">
        <v>2940</v>
      </c>
      <c r="S137" s="24">
        <f>IF(R137="","",(R137+P137)*30 -Y137)</f>
        <v/>
      </c>
      <c r="T137" s="20">
        <f>IF(R137="","",(O137-R137)/O137)</f>
        <v/>
      </c>
      <c r="U137" s="24" t="n">
        <v>3040</v>
      </c>
      <c r="V137" s="24">
        <f>IF(U137="","",(U137+P137)*30-Y137)</f>
        <v/>
      </c>
      <c r="W137" s="20">
        <f>IF(U137="","",(O137-U137)/O137)</f>
        <v/>
      </c>
      <c r="X137" s="48">
        <f>IF(AND(R137="",U137=""),"",IF(OR(U137="", R137=""),"-",IF(0&lt;(R137-U137),"OK","NG")))</f>
        <v/>
      </c>
      <c r="Y137" s="24" t="n">
        <v>71000</v>
      </c>
      <c r="Z137" s="51" t="n"/>
      <c r="AA137" s="24">
        <f>IF(AD137="","",AD137*30)</f>
        <v/>
      </c>
      <c r="AB137" s="24">
        <f>IF(AA137="","",AA137-Y137)</f>
        <v/>
      </c>
      <c r="AC137" s="24">
        <f>IF(Z137="","",((Y137+5000+5000)/(1-Z137))/30)</f>
        <v/>
      </c>
      <c r="AD137" s="32" t="n"/>
      <c r="AE137" s="24">
        <f>IF(AD137="","",AD137-O137)</f>
        <v/>
      </c>
      <c r="AF137" s="24">
        <f>IF(AD137="","",R137-AD137)</f>
        <v/>
      </c>
      <c r="AG137" s="11">
        <f>IF(AD137="","",(O137-AD137)/O137)</f>
        <v/>
      </c>
      <c r="AH137" s="24" t="n">
        <v>22000</v>
      </c>
      <c r="AI137" s="24">
        <f>IF(AJ137="","",Q137*(1-AJ137))</f>
        <v/>
      </c>
      <c r="AJ137" s="51" t="n"/>
      <c r="AK137" s="49" t="n"/>
      <c r="AL137" s="28" t="n"/>
      <c r="AM137" s="33" t="inlineStr">
        <is>
          <t>2026-10-16</t>
        </is>
      </c>
      <c r="AN137" s="33" t="inlineStr">
        <is>
          <t>2026-10-15</t>
        </is>
      </c>
      <c r="AO137" s="22" t="n"/>
      <c r="AP137" s="30" t="n"/>
    </row>
    <row r="138" ht="35.1" customHeight="1" s="69">
      <c r="B138" s="48" t="n">
        <v>3420</v>
      </c>
      <c r="C138" s="48" t="inlineStr">
        <is>
          <t>東京</t>
        </is>
      </c>
      <c r="D138" s="19" t="inlineStr">
        <is>
          <t>◆アットイン立川3-1</t>
        </is>
      </c>
      <c r="E138" s="48" t="inlineStr">
        <is>
          <t>1K</t>
        </is>
      </c>
      <c r="F138" s="48" t="n">
        <v>11</v>
      </c>
      <c r="G138" s="48" t="inlineStr">
        <is>
          <t>立川・八王子</t>
        </is>
      </c>
      <c r="H138" s="48" t="n">
        <v>20.15</v>
      </c>
      <c r="I138" s="20" t="n">
        <v>0.90909</v>
      </c>
      <c r="J138" s="20" t="n">
        <v>0.88182</v>
      </c>
      <c r="K138" s="20" t="n">
        <v>0.64545</v>
      </c>
      <c r="L138" s="20" t="n">
        <v>0.4</v>
      </c>
      <c r="M138" s="20" t="n">
        <v>0.09091</v>
      </c>
      <c r="N138" s="24" t="n">
        <v>8820</v>
      </c>
      <c r="O138" s="24" t="n">
        <v>7940</v>
      </c>
      <c r="P138" s="24" t="n">
        <v>880</v>
      </c>
      <c r="Q138" s="24" t="n">
        <v>44000</v>
      </c>
      <c r="R138" s="24" t="n">
        <v>3380</v>
      </c>
      <c r="S138" s="24">
        <f>IF(R138="","",(R138+P138)*30 -Y138)</f>
        <v/>
      </c>
      <c r="T138" s="20">
        <f>IF(R138="","",(O138-R138)/O138)</f>
        <v/>
      </c>
      <c r="U138" s="24" t="n">
        <v>3520</v>
      </c>
      <c r="V138" s="24">
        <f>IF(U138="","",(U138+P138)*30-Y138)</f>
        <v/>
      </c>
      <c r="W138" s="20">
        <f>IF(U138="","",(O138-U138)/O138)</f>
        <v/>
      </c>
      <c r="X138" s="48">
        <f>IF(AND(R138="",U138=""),"",IF(OR(U138="", R138=""),"-",IF(0&lt;(R138-U138),"OK","NG")))</f>
        <v/>
      </c>
      <c r="Y138" s="24" t="n">
        <v>87000</v>
      </c>
      <c r="Z138" s="51" t="n"/>
      <c r="AA138" s="24">
        <f>IF(AD138="","",AD138*30)</f>
        <v/>
      </c>
      <c r="AB138" s="24">
        <f>IF(AA138="","",AA138-Y138)</f>
        <v/>
      </c>
      <c r="AC138" s="24">
        <f>IF(Z138="","",((Y138+5000+5000)/(1-Z138))/30)</f>
        <v/>
      </c>
      <c r="AD138" s="32" t="n"/>
      <c r="AE138" s="24">
        <f>IF(AD138="","",AD138-O138)</f>
        <v/>
      </c>
      <c r="AF138" s="24">
        <f>IF(AD138="","",R138-AD138)</f>
        <v/>
      </c>
      <c r="AG138" s="11">
        <f>IF(AD138="","",(O138-AD138)/O138)</f>
        <v/>
      </c>
      <c r="AH138" s="24" t="n">
        <v>22000</v>
      </c>
      <c r="AI138" s="24">
        <f>IF(AJ138="","",Q138*(1-AJ138))</f>
        <v/>
      </c>
      <c r="AJ138" s="51" t="n"/>
      <c r="AK138" s="49" t="n"/>
      <c r="AL138" s="28" t="n"/>
      <c r="AM138" s="33" t="inlineStr">
        <is>
          <t>2026-08-22</t>
        </is>
      </c>
      <c r="AN138" s="33" t="inlineStr">
        <is>
          <t>2027-06-18</t>
        </is>
      </c>
      <c r="AO138" s="22" t="n"/>
      <c r="AP138" s="30" t="n"/>
    </row>
    <row r="139" ht="35.1" customHeight="1" s="69">
      <c r="B139" s="48" t="n">
        <v>3421</v>
      </c>
      <c r="C139" s="48" t="inlineStr">
        <is>
          <t>東京</t>
        </is>
      </c>
      <c r="D139" s="19" t="inlineStr">
        <is>
          <t>アットイン錦糸町9</t>
        </is>
      </c>
      <c r="E139" s="48" t="inlineStr">
        <is>
          <t>1K</t>
        </is>
      </c>
      <c r="F139" s="48" t="n">
        <v>1</v>
      </c>
      <c r="G139" s="48" t="inlineStr">
        <is>
          <t>錦糸町・両国</t>
        </is>
      </c>
      <c r="H139" s="48" t="n">
        <v>21.23</v>
      </c>
      <c r="I139" s="20" t="n">
        <v>1</v>
      </c>
      <c r="J139" s="20" t="n">
        <v>1</v>
      </c>
      <c r="K139" s="20" t="n">
        <v>0</v>
      </c>
      <c r="L139" s="20" t="n">
        <v>0</v>
      </c>
      <c r="M139" s="20" t="n">
        <v>0</v>
      </c>
      <c r="N139" s="24" t="n">
        <v>8340</v>
      </c>
      <c r="O139" s="24" t="n">
        <v>7460</v>
      </c>
      <c r="P139" s="24" t="n">
        <v>880</v>
      </c>
      <c r="Q139" s="24" t="n">
        <v>44000</v>
      </c>
      <c r="R139" s="24" t="n">
        <v>3040</v>
      </c>
      <c r="S139" s="24">
        <f>IF(R139="","",(R139+P139)*30 -Y139)</f>
        <v/>
      </c>
      <c r="T139" s="20">
        <f>IF(R139="","",(O139-R139)/O139)</f>
        <v/>
      </c>
      <c r="U139" s="24" t="n">
        <v>3380</v>
      </c>
      <c r="V139" s="24">
        <f>IF(U139="","",(U139+P139)*30-Y139)</f>
        <v/>
      </c>
      <c r="W139" s="20">
        <f>IF(U139="","",(O139-U139)/O139)</f>
        <v/>
      </c>
      <c r="X139" s="48">
        <f>IF(AND(R139="",U139=""),"",IF(OR(U139="", R139=""),"-",IF(0&lt;(R139-U139),"OK","NG")))</f>
        <v/>
      </c>
      <c r="Y139" s="24" t="n">
        <v>68000</v>
      </c>
      <c r="Z139" s="51" t="n"/>
      <c r="AA139" s="24">
        <f>IF(AD139="","",AD139*30)</f>
        <v/>
      </c>
      <c r="AB139" s="24">
        <f>IF(AA139="","",AA139-Y139)</f>
        <v/>
      </c>
      <c r="AC139" s="24">
        <f>IF(Z139="","",((Y139+5000+5000)/(1-Z139))/30)</f>
        <v/>
      </c>
      <c r="AD139" s="32" t="n"/>
      <c r="AE139" s="24">
        <f>IF(AD139="","",AD139-O139)</f>
        <v/>
      </c>
      <c r="AF139" s="24">
        <f>IF(AD139="","",R139-AD139)</f>
        <v/>
      </c>
      <c r="AG139" s="11">
        <f>IF(AD139="","",(O139-AD139)/O139)</f>
        <v/>
      </c>
      <c r="AH139" s="24" t="n">
        <v>22000</v>
      </c>
      <c r="AI139" s="24">
        <f>IF(AJ139="","",Q139*(1-AJ139))</f>
        <v/>
      </c>
      <c r="AJ139" s="51" t="n"/>
      <c r="AK139" s="49" t="n"/>
      <c r="AL139" s="28" t="n"/>
      <c r="AM139" s="33" t="inlineStr">
        <is>
          <t>2026-09-02</t>
        </is>
      </c>
      <c r="AN139" s="33" t="inlineStr">
        <is>
          <t>2026-09-01</t>
        </is>
      </c>
      <c r="AO139" s="22" t="n"/>
      <c r="AP139" s="30" t="n"/>
    </row>
    <row r="140" ht="35.1" customHeight="1" s="69">
      <c r="B140" s="48" t="n">
        <v>3423</v>
      </c>
      <c r="C140" s="48" t="inlineStr">
        <is>
          <t>名古屋</t>
        </is>
      </c>
      <c r="D140" s="19" t="inlineStr">
        <is>
          <t>アットイン名古屋駅15</t>
        </is>
      </c>
      <c r="E140" s="48" t="inlineStr">
        <is>
          <t>2LDK</t>
        </is>
      </c>
      <c r="F140" s="48" t="n">
        <v>2</v>
      </c>
      <c r="G140" s="48" t="inlineStr">
        <is>
          <t>名駅周辺</t>
        </is>
      </c>
      <c r="H140" s="48" t="n">
        <v>49.3</v>
      </c>
      <c r="I140" s="20" t="n">
        <v>1</v>
      </c>
      <c r="J140" s="20" t="n">
        <v>0.15</v>
      </c>
      <c r="K140" s="20" t="n">
        <v>1</v>
      </c>
      <c r="L140" s="20" t="n">
        <v>1</v>
      </c>
      <c r="M140" s="20" t="n">
        <v>0.5</v>
      </c>
      <c r="N140" s="24" t="n">
        <v>8120</v>
      </c>
      <c r="O140" s="24" t="n">
        <v>7020</v>
      </c>
      <c r="P140" s="24" t="n">
        <v>1100</v>
      </c>
      <c r="Q140" s="24" t="n">
        <v>68000</v>
      </c>
      <c r="R140" s="24" t="n">
        <v>5270</v>
      </c>
      <c r="S140" s="24">
        <f>IF(R140="","",(R140+P140)*30 -Y140)</f>
        <v/>
      </c>
      <c r="T140" s="20">
        <f>IF(R140="","",(O140-R140)/O140)</f>
        <v/>
      </c>
      <c r="U140" s="24" t="n">
        <v>3160</v>
      </c>
      <c r="V140" s="24">
        <f>IF(U140="","",(U140+P140)*30-Y140)</f>
        <v/>
      </c>
      <c r="W140" s="20">
        <f>IF(U140="","",(O140-U140)/O140)</f>
        <v/>
      </c>
      <c r="X140" s="48">
        <f>IF(AND(R140="",U140=""),"",IF(OR(U140="", R140=""),"-",IF(0&lt;(R140-U140),"OK","NG")))</f>
        <v/>
      </c>
      <c r="Y140" s="24" t="n">
        <v>87000</v>
      </c>
      <c r="Z140" s="51" t="n"/>
      <c r="AA140" s="24">
        <f>IF(AD140="","",AD140*30)</f>
        <v/>
      </c>
      <c r="AB140" s="24">
        <f>IF(AA140="","",AA140-Y140)</f>
        <v/>
      </c>
      <c r="AC140" s="24">
        <f>IF(Z140="","",((Y140+5000+5000)/(1-Z140))/30)</f>
        <v/>
      </c>
      <c r="AD140" s="32" t="n"/>
      <c r="AE140" s="24">
        <f>IF(AD140="","",AD140-O140)</f>
        <v/>
      </c>
      <c r="AF140" s="24">
        <f>IF(AD140="","",R140-AD140)</f>
        <v/>
      </c>
      <c r="AG140" s="11">
        <f>IF(AD140="","",(O140-AD140)/O140)</f>
        <v/>
      </c>
      <c r="AH140" s="24" t="n">
        <v>34000</v>
      </c>
      <c r="AI140" s="24">
        <f>IF(AJ140="","",Q140*(1-AJ140))</f>
        <v/>
      </c>
      <c r="AJ140" s="51" t="n"/>
      <c r="AK140" s="49" t="n"/>
      <c r="AL140" s="28" t="n"/>
      <c r="AM140" s="33" t="inlineStr">
        <is>
          <t>2026-11-01</t>
        </is>
      </c>
      <c r="AN140" s="33" t="inlineStr">
        <is>
          <t>2027-01-31</t>
        </is>
      </c>
      <c r="AO140" s="22" t="n"/>
      <c r="AP140" s="30" t="n"/>
    </row>
    <row r="141" ht="35.1" customHeight="1" s="69">
      <c r="B141" s="48" t="n">
        <v>3425</v>
      </c>
      <c r="C141" s="48" t="inlineStr">
        <is>
          <t>名古屋</t>
        </is>
      </c>
      <c r="D141" s="19" t="inlineStr">
        <is>
          <t>アットイン高岳7</t>
        </is>
      </c>
      <c r="E141" s="48" t="inlineStr">
        <is>
          <t>2LDK</t>
        </is>
      </c>
      <c r="F141" s="48" t="n">
        <v>1</v>
      </c>
      <c r="G141" s="48" t="inlineStr">
        <is>
          <t>栄周辺</t>
        </is>
      </c>
      <c r="H141" s="48" t="n">
        <v>48</v>
      </c>
      <c r="I141" s="20" t="n">
        <v>1</v>
      </c>
      <c r="J141" s="20" t="n">
        <v>1</v>
      </c>
      <c r="K141" s="20" t="n">
        <v>1</v>
      </c>
      <c r="L141" s="20" t="n">
        <v>1</v>
      </c>
      <c r="M141" s="20" t="n">
        <v>1</v>
      </c>
      <c r="N141" s="24" t="n">
        <v>7340</v>
      </c>
      <c r="O141" s="24" t="n">
        <v>6240</v>
      </c>
      <c r="P141" s="24" t="n">
        <v>1100</v>
      </c>
      <c r="Q141" s="24" t="n">
        <v>68000</v>
      </c>
      <c r="R141" s="24" t="n">
        <v>4060</v>
      </c>
      <c r="S141" s="24">
        <f>IF(R141="","",(R141+P141)*30 -Y141)</f>
        <v/>
      </c>
      <c r="T141" s="20">
        <f>IF(R141="","",(O141-R141)/O141)</f>
        <v/>
      </c>
      <c r="U141" s="24" t="n">
        <v>2810</v>
      </c>
      <c r="V141" s="24">
        <f>IF(U141="","",(U141+P141)*30-Y141)</f>
        <v/>
      </c>
      <c r="W141" s="20">
        <f>IF(U141="","",(O141-U141)/O141)</f>
        <v/>
      </c>
      <c r="X141" s="48">
        <f>IF(AND(R141="",U141=""),"",IF(OR(U141="", R141=""),"-",IF(0&lt;(R141-U141),"OK","NG")))</f>
        <v/>
      </c>
      <c r="Y141" s="24" t="n">
        <v>70000</v>
      </c>
      <c r="Z141" s="51" t="n"/>
      <c r="AA141" s="24">
        <f>IF(AD141="","",AD141*30)</f>
        <v/>
      </c>
      <c r="AB141" s="24">
        <f>IF(AA141="","",AA141-Y141)</f>
        <v/>
      </c>
      <c r="AC141" s="24">
        <f>IF(Z141="","",((Y141+5000+5000)/(1-Z141))/30)</f>
        <v/>
      </c>
      <c r="AD141" s="32" t="n"/>
      <c r="AE141" s="24">
        <f>IF(AD141="","",AD141-O141)</f>
        <v/>
      </c>
      <c r="AF141" s="24">
        <f>IF(AD141="","",R141-AD141)</f>
        <v/>
      </c>
      <c r="AG141" s="11">
        <f>IF(AD141="","",(O141-AD141)/O141)</f>
        <v/>
      </c>
      <c r="AH141" s="24" t="n">
        <v>34000</v>
      </c>
      <c r="AI141" s="24">
        <f>IF(AJ141="","",Q141*(1-AJ141))</f>
        <v/>
      </c>
      <c r="AJ141" s="51" t="n"/>
      <c r="AK141" s="49" t="n"/>
      <c r="AL141" s="28" t="n"/>
      <c r="AM141" s="33" t="inlineStr">
        <is>
          <t>2028-03-16</t>
        </is>
      </c>
      <c r="AN141" s="33" t="inlineStr">
        <is>
          <t>2028-03-15</t>
        </is>
      </c>
      <c r="AO141" s="22" t="n"/>
      <c r="AP141" s="30" t="n"/>
    </row>
    <row r="142" ht="35.1" customHeight="1" s="69">
      <c r="B142" s="48" t="n">
        <v>3435</v>
      </c>
      <c r="C142" s="48" t="inlineStr">
        <is>
          <t>名古屋</t>
        </is>
      </c>
      <c r="D142" s="19" t="inlineStr">
        <is>
          <t>アットイン三河豊田2-3</t>
        </is>
      </c>
      <c r="E142" s="48" t="inlineStr">
        <is>
          <t>2LDK</t>
        </is>
      </c>
      <c r="F142" s="48" t="n">
        <v>2</v>
      </c>
      <c r="G142" s="48" t="inlineStr">
        <is>
          <t>豊田地区</t>
        </is>
      </c>
      <c r="H142" s="48" t="n">
        <v>49.7</v>
      </c>
      <c r="I142" s="20" t="n">
        <v>1</v>
      </c>
      <c r="J142" s="20" t="n">
        <v>0.85</v>
      </c>
      <c r="K142" s="20" t="n">
        <v>1</v>
      </c>
      <c r="L142" s="20" t="n">
        <v>0.8</v>
      </c>
      <c r="M142" s="20" t="n">
        <v>0.5</v>
      </c>
      <c r="N142" s="24" t="n">
        <v>8020</v>
      </c>
      <c r="O142" s="24" t="n">
        <v>6920</v>
      </c>
      <c r="P142" s="24" t="n">
        <v>1100</v>
      </c>
      <c r="Q142" s="24" t="n">
        <v>68000</v>
      </c>
      <c r="R142" s="24" t="n">
        <v>5190</v>
      </c>
      <c r="S142" s="24">
        <f>IF(R142="","",(R142+P142)*30 -Y142)</f>
        <v/>
      </c>
      <c r="T142" s="20">
        <f>IF(R142="","",(O142-R142)/O142)</f>
        <v/>
      </c>
      <c r="U142" s="24" t="n">
        <v>3120</v>
      </c>
      <c r="V142" s="24">
        <f>IF(U142="","",(U142+P142)*30-Y142)</f>
        <v/>
      </c>
      <c r="W142" s="20">
        <f>IF(U142="","",(O142-U142)/O142)</f>
        <v/>
      </c>
      <c r="X142" s="48">
        <f>IF(AND(R142="",U142=""),"",IF(OR(U142="", R142=""),"-",IF(0&lt;(R142-U142),"OK","NG")))</f>
        <v/>
      </c>
      <c r="Y142" s="24" t="n">
        <v>0</v>
      </c>
      <c r="Z142" s="51" t="n"/>
      <c r="AA142" s="24">
        <f>IF(AD142="","",AD142*30)</f>
        <v/>
      </c>
      <c r="AB142" s="24">
        <f>IF(AA142="","",AA142-Y142)</f>
        <v/>
      </c>
      <c r="AC142" s="24">
        <f>IF(Z142="","",((Y142+5000+5000)/(1-Z142))/30)</f>
        <v/>
      </c>
      <c r="AD142" s="32" t="n"/>
      <c r="AE142" s="24">
        <f>IF(AD142="","",AD142-O142)</f>
        <v/>
      </c>
      <c r="AF142" s="24">
        <f>IF(AD142="","",R142-AD142)</f>
        <v/>
      </c>
      <c r="AG142" s="11">
        <f>IF(AD142="","",(O142-AD142)/O142)</f>
        <v/>
      </c>
      <c r="AH142" s="24" t="n">
        <v>34000</v>
      </c>
      <c r="AI142" s="24">
        <f>IF(AJ142="","",Q142*(1-AJ142))</f>
        <v/>
      </c>
      <c r="AJ142" s="51" t="n"/>
      <c r="AK142" s="49" t="n"/>
      <c r="AL142" s="28" t="n"/>
      <c r="AM142" s="33" t="inlineStr">
        <is>
          <t>2026-10-21</t>
        </is>
      </c>
      <c r="AN142" s="33" t="inlineStr">
        <is>
          <t>2026-12-26</t>
        </is>
      </c>
      <c r="AO142" s="22" t="n"/>
      <c r="AP142" s="30" t="n"/>
    </row>
    <row r="143" ht="35.1" customHeight="1" s="69">
      <c r="B143" s="48" t="n">
        <v>3436</v>
      </c>
      <c r="C143" s="48" t="inlineStr">
        <is>
          <t>名古屋</t>
        </is>
      </c>
      <c r="D143" s="19" t="inlineStr">
        <is>
          <t>アットイン豊田市駅1-2</t>
        </is>
      </c>
      <c r="E143" s="48" t="inlineStr">
        <is>
          <t>2LDK</t>
        </is>
      </c>
      <c r="F143" s="48" t="n">
        <v>3</v>
      </c>
      <c r="G143" s="48" t="inlineStr">
        <is>
          <t>豊田地区</t>
        </is>
      </c>
      <c r="H143" s="48" t="n">
        <v>49.6</v>
      </c>
      <c r="I143" s="20" t="n">
        <v>0.53333</v>
      </c>
      <c r="J143" s="20" t="n">
        <v>0.66667</v>
      </c>
      <c r="K143" s="20" t="n">
        <v>0.8666700000000001</v>
      </c>
      <c r="L143" s="20" t="n">
        <v>0.7</v>
      </c>
      <c r="M143" s="20" t="n">
        <v>0</v>
      </c>
      <c r="N143" s="24" t="n">
        <v>8020</v>
      </c>
      <c r="O143" s="24" t="n">
        <v>6920</v>
      </c>
      <c r="P143" s="24" t="n">
        <v>1100</v>
      </c>
      <c r="Q143" s="24" t="n">
        <v>68000</v>
      </c>
      <c r="R143" s="24" t="n">
        <v>5190</v>
      </c>
      <c r="S143" s="24">
        <f>IF(R143="","",(R143+P143)*30 -Y143)</f>
        <v/>
      </c>
      <c r="T143" s="20">
        <f>IF(R143="","",(O143-R143)/O143)</f>
        <v/>
      </c>
      <c r="U143" s="24" t="n">
        <v>3120</v>
      </c>
      <c r="V143" s="24">
        <f>IF(U143="","",(U143+P143)*30-Y143)</f>
        <v/>
      </c>
      <c r="W143" s="20">
        <f>IF(U143="","",(O143-U143)/O143)</f>
        <v/>
      </c>
      <c r="X143" s="48">
        <f>IF(AND(R143="",U143=""),"",IF(OR(U143="", R143=""),"-",IF(0&lt;(R143-U143),"OK","NG")))</f>
        <v/>
      </c>
      <c r="Y143" s="24" t="n">
        <v>2500000</v>
      </c>
      <c r="Z143" s="51" t="n"/>
      <c r="AA143" s="24">
        <f>IF(AD143="","",AD143*30)</f>
        <v/>
      </c>
      <c r="AB143" s="24">
        <f>IF(AA143="","",AA143-Y143)</f>
        <v/>
      </c>
      <c r="AC143" s="24">
        <f>IF(Z143="","",((Y143+5000+5000)/(1-Z143))/30)</f>
        <v/>
      </c>
      <c r="AD143" s="32" t="n"/>
      <c r="AE143" s="24">
        <f>IF(AD143="","",AD143-O143)</f>
        <v/>
      </c>
      <c r="AF143" s="24">
        <f>IF(AD143="","",R143-AD143)</f>
        <v/>
      </c>
      <c r="AG143" s="11">
        <f>IF(AD143="","",(O143-AD143)/O143)</f>
        <v/>
      </c>
      <c r="AH143" s="24" t="n">
        <v>34000</v>
      </c>
      <c r="AI143" s="24">
        <f>IF(AJ143="","",Q143*(1-AJ143))</f>
        <v/>
      </c>
      <c r="AJ143" s="51" t="n"/>
      <c r="AK143" s="49" t="n"/>
      <c r="AL143" s="28" t="n"/>
      <c r="AM143" s="33" t="inlineStr">
        <is>
          <t>2026-10-05</t>
        </is>
      </c>
      <c r="AN143" s="33" t="inlineStr">
        <is>
          <t>2026-10-31</t>
        </is>
      </c>
      <c r="AO143" s="22" t="n"/>
      <c r="AP143" s="30" t="n"/>
    </row>
    <row r="144" ht="35.1" customHeight="1" s="69">
      <c r="B144" s="48" t="n">
        <v>3438</v>
      </c>
      <c r="C144" s="48" t="inlineStr">
        <is>
          <t>東京</t>
        </is>
      </c>
      <c r="D144" s="19" t="inlineStr">
        <is>
          <t>◆アットイン川崎1</t>
        </is>
      </c>
      <c r="E144" s="48" t="inlineStr">
        <is>
          <t>1K</t>
        </is>
      </c>
      <c r="F144" s="48" t="n">
        <v>4</v>
      </c>
      <c r="G144" s="48" t="inlineStr">
        <is>
          <t>川崎・大森・蒲田</t>
        </is>
      </c>
      <c r="H144" s="48" t="n">
        <v>20.44</v>
      </c>
      <c r="I144" s="20" t="n">
        <v>1</v>
      </c>
      <c r="J144" s="20" t="n">
        <v>0.875</v>
      </c>
      <c r="K144" s="20" t="n">
        <v>0.75</v>
      </c>
      <c r="L144" s="20" t="n">
        <v>0.475</v>
      </c>
      <c r="M144" s="20" t="n">
        <v>0.25</v>
      </c>
      <c r="N144" s="24" t="n">
        <v>9020</v>
      </c>
      <c r="O144" s="24" t="n">
        <v>8140</v>
      </c>
      <c r="P144" s="24" t="n">
        <v>880</v>
      </c>
      <c r="Q144" s="24" t="n">
        <v>44000</v>
      </c>
      <c r="R144" s="24" t="n">
        <v>3520</v>
      </c>
      <c r="S144" s="24">
        <f>IF(R144="","",(R144+P144)*30 -Y144)</f>
        <v/>
      </c>
      <c r="T144" s="20">
        <f>IF(R144="","",(O144-R144)/O144)</f>
        <v/>
      </c>
      <c r="U144" s="24" t="n">
        <v>3860</v>
      </c>
      <c r="V144" s="24">
        <f>IF(U144="","",(U144+P144)*30-Y144)</f>
        <v/>
      </c>
      <c r="W144" s="20">
        <f>IF(U144="","",(O144-U144)/O144)</f>
        <v/>
      </c>
      <c r="X144" s="48">
        <f>IF(AND(R144="",U144=""),"",IF(OR(U144="", R144=""),"-",IF(0&lt;(R144-U144),"OK","NG")))</f>
        <v/>
      </c>
      <c r="Y144" s="24" t="n">
        <v>88000</v>
      </c>
      <c r="Z144" s="51" t="n"/>
      <c r="AA144" s="24">
        <f>IF(AD144="","",AD144*30)</f>
        <v/>
      </c>
      <c r="AB144" s="24">
        <f>IF(AA144="","",AA144-Y144)</f>
        <v/>
      </c>
      <c r="AC144" s="24">
        <f>IF(Z144="","",((Y144+5000+5000)/(1-Z144))/30)</f>
        <v/>
      </c>
      <c r="AD144" s="32" t="n"/>
      <c r="AE144" s="24">
        <f>IF(AD144="","",AD144-O144)</f>
        <v/>
      </c>
      <c r="AF144" s="24">
        <f>IF(AD144="","",R144-AD144)</f>
        <v/>
      </c>
      <c r="AG144" s="11">
        <f>IF(AD144="","",(O144-AD144)/O144)</f>
        <v/>
      </c>
      <c r="AH144" s="24" t="n">
        <v>22000</v>
      </c>
      <c r="AI144" s="24">
        <f>IF(AJ144="","",Q144*(1-AJ144))</f>
        <v/>
      </c>
      <c r="AJ144" s="51" t="n"/>
      <c r="AK144" s="49" t="n"/>
      <c r="AL144" s="28" t="n"/>
      <c r="AM144" s="33" t="inlineStr">
        <is>
          <t>2026-09-30</t>
        </is>
      </c>
      <c r="AN144" s="33" t="inlineStr">
        <is>
          <t>2027-01-22</t>
        </is>
      </c>
      <c r="AO144" s="22" t="n"/>
      <c r="AP144" s="30" t="n"/>
    </row>
    <row r="145" ht="35.1" customHeight="1" s="69">
      <c r="B145" s="48" t="n">
        <v>3439</v>
      </c>
      <c r="C145" s="48" t="inlineStr">
        <is>
          <t>東京</t>
        </is>
      </c>
      <c r="D145" s="19" t="inlineStr">
        <is>
          <t>◆アットイン横浜関内4-1</t>
        </is>
      </c>
      <c r="E145" s="48" t="inlineStr">
        <is>
          <t>1K</t>
        </is>
      </c>
      <c r="F145" s="48" t="n">
        <v>2</v>
      </c>
      <c r="G145" s="48" t="inlineStr">
        <is>
          <t>横浜</t>
        </is>
      </c>
      <c r="H145" s="48" t="n">
        <v>20.1</v>
      </c>
      <c r="I145" s="20" t="n">
        <v>0.9</v>
      </c>
      <c r="J145" s="20" t="n">
        <v>0.9</v>
      </c>
      <c r="K145" s="20" t="n">
        <v>1</v>
      </c>
      <c r="L145" s="20" t="n">
        <v>1</v>
      </c>
      <c r="M145" s="20" t="n">
        <v>0.5</v>
      </c>
      <c r="N145" s="24" t="n">
        <v>8680</v>
      </c>
      <c r="O145" s="24" t="n">
        <v>7800</v>
      </c>
      <c r="P145" s="24" t="n">
        <v>880</v>
      </c>
      <c r="Q145" s="24" t="n">
        <v>44000</v>
      </c>
      <c r="R145" s="24" t="n">
        <v>3380</v>
      </c>
      <c r="S145" s="24">
        <f>IF(R145="","",(R145+P145)*30 -Y145)</f>
        <v/>
      </c>
      <c r="T145" s="20">
        <f>IF(R145="","",(O145-R145)/O145)</f>
        <v/>
      </c>
      <c r="U145" s="24" t="n">
        <v>3520</v>
      </c>
      <c r="V145" s="24">
        <f>IF(U145="","",(U145+P145)*30-Y145)</f>
        <v/>
      </c>
      <c r="W145" s="20">
        <f>IF(U145="","",(O145-U145)/O145)</f>
        <v/>
      </c>
      <c r="X145" s="48">
        <f>IF(AND(R145="",U145=""),"",IF(OR(U145="", R145=""),"-",IF(0&lt;(R145-U145),"OK","NG")))</f>
        <v/>
      </c>
      <c r="Y145" s="24" t="n">
        <v>81500</v>
      </c>
      <c r="Z145" s="51" t="n"/>
      <c r="AA145" s="24">
        <f>IF(AD145="","",AD145*30)</f>
        <v/>
      </c>
      <c r="AB145" s="24">
        <f>IF(AA145="","",AA145-Y145)</f>
        <v/>
      </c>
      <c r="AC145" s="24">
        <f>IF(Z145="","",((Y145+5000+5000)/(1-Z145))/30)</f>
        <v/>
      </c>
      <c r="AD145" s="32" t="n"/>
      <c r="AE145" s="24">
        <f>IF(AD145="","",AD145-O145)</f>
        <v/>
      </c>
      <c r="AF145" s="24">
        <f>IF(AD145="","",R145-AD145)</f>
        <v/>
      </c>
      <c r="AG145" s="11">
        <f>IF(AD145="","",(O145-AD145)/O145)</f>
        <v/>
      </c>
      <c r="AH145" s="24" t="n">
        <v>22000</v>
      </c>
      <c r="AI145" s="24">
        <f>IF(AJ145="","",Q145*(1-AJ145))</f>
        <v/>
      </c>
      <c r="AJ145" s="51" t="n"/>
      <c r="AK145" s="49" t="n"/>
      <c r="AL145" s="28" t="n"/>
      <c r="AM145" s="33" t="inlineStr">
        <is>
          <t>2026-11-01</t>
        </is>
      </c>
      <c r="AN145" s="33" t="inlineStr">
        <is>
          <t>2026-12-20</t>
        </is>
      </c>
      <c r="AO145" s="22" t="n"/>
      <c r="AP145" s="30" t="n"/>
    </row>
    <row r="146" ht="35.1" customHeight="1" s="69">
      <c r="B146" s="48" t="n">
        <v>3442</v>
      </c>
      <c r="C146" s="48" t="inlineStr">
        <is>
          <t>東京</t>
        </is>
      </c>
      <c r="D146" s="19" t="inlineStr">
        <is>
          <t>アットイン北板橋1</t>
        </is>
      </c>
      <c r="E146" s="48" t="inlineStr">
        <is>
          <t>1K</t>
        </is>
      </c>
      <c r="F146" s="48" t="n">
        <v>2</v>
      </c>
      <c r="G146" s="48" t="inlineStr">
        <is>
          <t>池袋・大塚</t>
        </is>
      </c>
      <c r="H146" s="48" t="n">
        <v>25.52</v>
      </c>
      <c r="I146" s="20" t="n">
        <v>0.95</v>
      </c>
      <c r="J146" s="20" t="n">
        <v>1</v>
      </c>
      <c r="K146" s="20" t="n">
        <v>0.85</v>
      </c>
      <c r="L146" s="20" t="n">
        <v>0.5</v>
      </c>
      <c r="M146" s="20" t="n">
        <v>0.5</v>
      </c>
      <c r="N146" s="24" t="n">
        <v>9020</v>
      </c>
      <c r="O146" s="24" t="n">
        <v>8140</v>
      </c>
      <c r="P146" s="24" t="n">
        <v>880</v>
      </c>
      <c r="Q146" s="24" t="n">
        <v>44000</v>
      </c>
      <c r="R146" s="24" t="n">
        <v>3620</v>
      </c>
      <c r="S146" s="24">
        <f>IF(R146="","",(R146+P146)*30 -Y146)</f>
        <v/>
      </c>
      <c r="T146" s="20">
        <f>IF(R146="","",(O146-R146)/O146)</f>
        <v/>
      </c>
      <c r="U146" s="24" t="n">
        <v>3520</v>
      </c>
      <c r="V146" s="24">
        <f>IF(U146="","",(U146+P146)*30-Y146)</f>
        <v/>
      </c>
      <c r="W146" s="20">
        <f>IF(U146="","",(O146-U146)/O146)</f>
        <v/>
      </c>
      <c r="X146" s="48">
        <f>IF(AND(R146="",U146=""),"",IF(OR(U146="", R146=""),"-",IF(0&lt;(R146-U146),"OK","NG")))</f>
        <v/>
      </c>
      <c r="Y146" s="24" t="n">
        <v>88500</v>
      </c>
      <c r="Z146" s="51" t="n"/>
      <c r="AA146" s="24">
        <f>IF(AD146="","",AD146*30)</f>
        <v/>
      </c>
      <c r="AB146" s="24">
        <f>IF(AA146="","",AA146-Y146)</f>
        <v/>
      </c>
      <c r="AC146" s="24">
        <f>IF(Z146="","",((Y146+5000+5000)/(1-Z146))/30)</f>
        <v/>
      </c>
      <c r="AD146" s="32" t="n"/>
      <c r="AE146" s="24">
        <f>IF(AD146="","",AD146-O146)</f>
        <v/>
      </c>
      <c r="AF146" s="24">
        <f>IF(AD146="","",R146-AD146)</f>
        <v/>
      </c>
      <c r="AG146" s="11">
        <f>IF(AD146="","",(O146-AD146)/O146)</f>
        <v/>
      </c>
      <c r="AH146" s="24" t="n">
        <v>22000</v>
      </c>
      <c r="AI146" s="24">
        <f>IF(AJ146="","",Q146*(1-AJ146))</f>
        <v/>
      </c>
      <c r="AJ146" s="51" t="n"/>
      <c r="AK146" s="49" t="n"/>
      <c r="AL146" s="28" t="n"/>
      <c r="AM146" s="33" t="inlineStr">
        <is>
          <t>2026-09-21</t>
        </is>
      </c>
      <c r="AN146" s="33" t="inlineStr">
        <is>
          <t>2027-07-18</t>
        </is>
      </c>
      <c r="AO146" s="22" t="n"/>
      <c r="AP146" s="30" t="n"/>
    </row>
    <row r="147" ht="35.1" customHeight="1" s="69">
      <c r="B147" s="48" t="n">
        <v>3443</v>
      </c>
      <c r="C147" s="48" t="inlineStr">
        <is>
          <t>東京</t>
        </is>
      </c>
      <c r="D147" s="19" t="inlineStr">
        <is>
          <t>◆アットイン国分寺1</t>
        </is>
      </c>
      <c r="E147" s="48" t="inlineStr">
        <is>
          <t>1K</t>
        </is>
      </c>
      <c r="F147" s="48" t="n">
        <v>1</v>
      </c>
      <c r="G147" s="48" t="inlineStr">
        <is>
          <t>中野・荻窪・吉祥寺</t>
        </is>
      </c>
      <c r="H147" s="48" t="n">
        <v>22.8</v>
      </c>
      <c r="I147" s="20" t="n">
        <v>1</v>
      </c>
      <c r="J147" s="20" t="n">
        <v>0.8</v>
      </c>
      <c r="K147" s="20" t="n">
        <v>1</v>
      </c>
      <c r="L147" s="20" t="n">
        <v>0.1</v>
      </c>
      <c r="M147" s="20" t="n">
        <v>0</v>
      </c>
      <c r="N147" s="24" t="n">
        <v>8580</v>
      </c>
      <c r="O147" s="24" t="n">
        <v>7700</v>
      </c>
      <c r="P147" s="24" t="n">
        <v>880</v>
      </c>
      <c r="Q147" s="24" t="n">
        <v>44000</v>
      </c>
      <c r="R147" s="24" t="n">
        <v>3180</v>
      </c>
      <c r="S147" s="24">
        <f>IF(R147="","",(R147+P147)*30 -Y147)</f>
        <v/>
      </c>
      <c r="T147" s="20">
        <f>IF(R147="","",(O147-R147)/O147)</f>
        <v/>
      </c>
      <c r="U147" s="24" t="n">
        <v>3520</v>
      </c>
      <c r="V147" s="24">
        <f>IF(U147="","",(U147+P147)*30-Y147)</f>
        <v/>
      </c>
      <c r="W147" s="20">
        <f>IF(U147="","",(O147-U147)/O147)</f>
        <v/>
      </c>
      <c r="X147" s="48">
        <f>IF(AND(R147="",U147=""),"",IF(OR(U147="", R147=""),"-",IF(0&lt;(R147-U147),"OK","NG")))</f>
        <v/>
      </c>
      <c r="Y147" s="24" t="n">
        <v>75000</v>
      </c>
      <c r="Z147" s="51" t="n"/>
      <c r="AA147" s="24">
        <f>IF(AD147="","",AD147*30)</f>
        <v/>
      </c>
      <c r="AB147" s="24">
        <f>IF(AA147="","",AA147-Y147)</f>
        <v/>
      </c>
      <c r="AC147" s="24">
        <f>IF(Z147="","",((Y147+5000+5000)/(1-Z147))/30)</f>
        <v/>
      </c>
      <c r="AD147" s="32" t="n"/>
      <c r="AE147" s="24">
        <f>IF(AD147="","",AD147-O147)</f>
        <v/>
      </c>
      <c r="AF147" s="24">
        <f>IF(AD147="","",R147-AD147)</f>
        <v/>
      </c>
      <c r="AG147" s="11">
        <f>IF(AD147="","",(O147-AD147)/O147)</f>
        <v/>
      </c>
      <c r="AH147" s="24" t="n">
        <v>22000</v>
      </c>
      <c r="AI147" s="24">
        <f>IF(AJ147="","",Q147*(1-AJ147))</f>
        <v/>
      </c>
      <c r="AJ147" s="51" t="n"/>
      <c r="AK147" s="49" t="n"/>
      <c r="AL147" s="28" t="n"/>
      <c r="AM147" s="33" t="inlineStr">
        <is>
          <t>2026-10-03</t>
        </is>
      </c>
      <c r="AN147" s="33" t="inlineStr">
        <is>
          <t>2026-10-02</t>
        </is>
      </c>
      <c r="AO147" s="22" t="n"/>
      <c r="AP147" s="30" t="n"/>
    </row>
    <row r="148" ht="35.1" customHeight="1" s="69">
      <c r="B148" s="48" t="n">
        <v>3444</v>
      </c>
      <c r="C148" s="48" t="inlineStr">
        <is>
          <t>東京</t>
        </is>
      </c>
      <c r="D148" s="19" t="inlineStr">
        <is>
          <t>アットイン横浜3</t>
        </is>
      </c>
      <c r="E148" s="48" t="inlineStr">
        <is>
          <t>1K</t>
        </is>
      </c>
      <c r="F148" s="48" t="n">
        <v>1</v>
      </c>
      <c r="G148" s="48" t="inlineStr">
        <is>
          <t>横浜</t>
        </is>
      </c>
      <c r="H148" s="48" t="n">
        <v>25.92</v>
      </c>
      <c r="I148" s="20" t="n">
        <v>1</v>
      </c>
      <c r="J148" s="20" t="n">
        <v>1</v>
      </c>
      <c r="K148" s="20" t="n">
        <v>1</v>
      </c>
      <c r="L148" s="20" t="n">
        <v>1</v>
      </c>
      <c r="M148" s="20" t="n">
        <v>1</v>
      </c>
      <c r="N148" s="24" t="n">
        <v>8820</v>
      </c>
      <c r="O148" s="24" t="n">
        <v>7940</v>
      </c>
      <c r="P148" s="24" t="n">
        <v>880</v>
      </c>
      <c r="Q148" s="24" t="n">
        <v>44000</v>
      </c>
      <c r="R148" s="24" t="n">
        <v>3800</v>
      </c>
      <c r="S148" s="24">
        <f>IF(R148="","",(R148+P148)*30 -Y148)</f>
        <v/>
      </c>
      <c r="T148" s="20">
        <f>IF(R148="","",(O148-R148)/O148)</f>
        <v/>
      </c>
      <c r="U148" s="24" t="n">
        <v>4060</v>
      </c>
      <c r="V148" s="24">
        <f>IF(U148="","",(U148+P148)*30-Y148)</f>
        <v/>
      </c>
      <c r="W148" s="20">
        <f>IF(U148="","",(O148-U148)/O148)</f>
        <v/>
      </c>
      <c r="X148" s="48">
        <f>IF(AND(R148="",U148=""),"",IF(OR(U148="", R148=""),"-",IF(0&lt;(R148-U148),"OK","NG")))</f>
        <v/>
      </c>
      <c r="Y148" s="24" t="n">
        <v>78000</v>
      </c>
      <c r="Z148" s="51" t="n"/>
      <c r="AA148" s="24">
        <f>IF(AD148="","",AD148*30)</f>
        <v/>
      </c>
      <c r="AB148" s="24">
        <f>IF(AA148="","",AA148-Y148)</f>
        <v/>
      </c>
      <c r="AC148" s="24">
        <f>IF(Z148="","",((Y148+5000+5000)/(1-Z148))/30)</f>
        <v/>
      </c>
      <c r="AD148" s="32" t="n"/>
      <c r="AE148" s="24">
        <f>IF(AD148="","",AD148-O148)</f>
        <v/>
      </c>
      <c r="AF148" s="24">
        <f>IF(AD148="","",R148-AD148)</f>
        <v/>
      </c>
      <c r="AG148" s="11">
        <f>IF(AD148="","",(O148-AD148)/O148)</f>
        <v/>
      </c>
      <c r="AH148" s="24" t="n">
        <v>22000</v>
      </c>
      <c r="AI148" s="24">
        <f>IF(AJ148="","",Q148*(1-AJ148))</f>
        <v/>
      </c>
      <c r="AJ148" s="51" t="n"/>
      <c r="AK148" s="49" t="n"/>
      <c r="AL148" s="28" t="n"/>
      <c r="AM148" s="33" t="inlineStr">
        <is>
          <t>2027-08-01</t>
        </is>
      </c>
      <c r="AN148" s="33" t="inlineStr">
        <is>
          <t>2027-07-31</t>
        </is>
      </c>
      <c r="AO148" s="22" t="n"/>
      <c r="AP148" s="30" t="n"/>
    </row>
    <row r="149" ht="35.1" customHeight="1" s="69">
      <c r="B149" s="48" t="n">
        <v>3445</v>
      </c>
      <c r="C149" s="48" t="inlineStr">
        <is>
          <t>東京</t>
        </is>
      </c>
      <c r="D149" s="19" t="inlineStr">
        <is>
          <t>アットイン錦糸町1</t>
        </is>
      </c>
      <c r="E149" s="48" t="inlineStr">
        <is>
          <t>1K</t>
        </is>
      </c>
      <c r="F149" s="48" t="n">
        <v>1</v>
      </c>
      <c r="G149" s="48" t="inlineStr">
        <is>
          <t>錦糸町・両国</t>
        </is>
      </c>
      <c r="H149" s="48" t="n">
        <v>20.62</v>
      </c>
      <c r="I149" s="20" t="n">
        <v>1</v>
      </c>
      <c r="J149" s="20" t="n">
        <v>1</v>
      </c>
      <c r="K149" s="20" t="n">
        <v>0</v>
      </c>
      <c r="L149" s="20" t="n">
        <v>0</v>
      </c>
      <c r="M149" s="20" t="n">
        <v>0</v>
      </c>
      <c r="N149" s="24" t="n">
        <v>9840</v>
      </c>
      <c r="O149" s="24" t="n">
        <v>8960</v>
      </c>
      <c r="P149" s="24" t="n">
        <v>880</v>
      </c>
      <c r="Q149" s="24" t="n">
        <v>44000</v>
      </c>
      <c r="R149" s="24" t="n">
        <v>3620</v>
      </c>
      <c r="S149" s="24">
        <f>IF(R149="","",(R149+P149)*30 -Y149)</f>
        <v/>
      </c>
      <c r="T149" s="20">
        <f>IF(R149="","",(O149-R149)/O149)</f>
        <v/>
      </c>
      <c r="U149" s="24" t="n">
        <v>3960</v>
      </c>
      <c r="V149" s="24">
        <f>IF(U149="","",(U149+P149)*30-Y149)</f>
        <v/>
      </c>
      <c r="W149" s="20">
        <f>IF(U149="","",(O149-U149)/O149)</f>
        <v/>
      </c>
      <c r="X149" s="48">
        <f>IF(AND(R149="",U149=""),"",IF(OR(U149="", R149=""),"-",IF(0&lt;(R149-U149),"OK","NG")))</f>
        <v/>
      </c>
      <c r="Y149" s="24" t="n">
        <v>89000</v>
      </c>
      <c r="Z149" s="51" t="n"/>
      <c r="AA149" s="24">
        <f>IF(AD149="","",AD149*30)</f>
        <v/>
      </c>
      <c r="AB149" s="24">
        <f>IF(AA149="","",AA149-Y149)</f>
        <v/>
      </c>
      <c r="AC149" s="24">
        <f>IF(Z149="","",((Y149+5000+5000)/(1-Z149))/30)</f>
        <v/>
      </c>
      <c r="AD149" s="32" t="n"/>
      <c r="AE149" s="24">
        <f>IF(AD149="","",AD149-O149)</f>
        <v/>
      </c>
      <c r="AF149" s="24">
        <f>IF(AD149="","",R149-AD149)</f>
        <v/>
      </c>
      <c r="AG149" s="11">
        <f>IF(AD149="","",(O149-AD149)/O149)</f>
        <v/>
      </c>
      <c r="AH149" s="24" t="n">
        <v>22000</v>
      </c>
      <c r="AI149" s="24">
        <f>IF(AJ149="","",Q149*(1-AJ149))</f>
        <v/>
      </c>
      <c r="AJ149" s="51" t="n"/>
      <c r="AK149" s="49" t="n"/>
      <c r="AL149" s="28" t="n"/>
      <c r="AM149" s="33" t="inlineStr">
        <is>
          <t>2026-09-01</t>
        </is>
      </c>
      <c r="AN149" s="33" t="inlineStr">
        <is>
          <t>2026-08-31</t>
        </is>
      </c>
      <c r="AO149" s="22" t="n"/>
      <c r="AP149" s="30" t="n"/>
    </row>
    <row r="150" ht="35.1" customHeight="1" s="69">
      <c r="B150" s="48" t="n">
        <v>3447</v>
      </c>
      <c r="C150" s="48" t="inlineStr">
        <is>
          <t>東京</t>
        </is>
      </c>
      <c r="D150" s="19" t="inlineStr">
        <is>
          <t>◆アットイン銀座3</t>
        </is>
      </c>
      <c r="E150" s="48" t="inlineStr">
        <is>
          <t>1K</t>
        </is>
      </c>
      <c r="F150" s="48" t="n">
        <v>2</v>
      </c>
      <c r="G150" s="48" t="inlineStr">
        <is>
          <t>東京駅エリア（銀座・日本橋・神田）</t>
        </is>
      </c>
      <c r="H150" s="48" t="n">
        <v>21.75</v>
      </c>
      <c r="I150" s="20" t="n">
        <v>0.75</v>
      </c>
      <c r="J150" s="20" t="n">
        <v>1</v>
      </c>
      <c r="K150" s="20" t="n">
        <v>0.65</v>
      </c>
      <c r="L150" s="20" t="n">
        <v>1</v>
      </c>
      <c r="M150" s="20" t="n">
        <v>0.5</v>
      </c>
      <c r="N150" s="24" t="n">
        <v>9700</v>
      </c>
      <c r="O150" s="24" t="n">
        <v>8820</v>
      </c>
      <c r="P150" s="24" t="n">
        <v>880</v>
      </c>
      <c r="Q150" s="24" t="n">
        <v>44000</v>
      </c>
      <c r="R150" s="24" t="n">
        <v>3720</v>
      </c>
      <c r="S150" s="24">
        <f>IF(R150="","",(R150+P150)*30 -Y150)</f>
        <v/>
      </c>
      <c r="T150" s="20">
        <f>IF(R150="","",(O150-R150)/O150)</f>
        <v/>
      </c>
      <c r="U150" s="24" t="n">
        <v>3620</v>
      </c>
      <c r="V150" s="24">
        <f>IF(U150="","",(U150+P150)*30-Y150)</f>
        <v/>
      </c>
      <c r="W150" s="20">
        <f>IF(U150="","",(O150-U150)/O150)</f>
        <v/>
      </c>
      <c r="X150" s="48">
        <f>IF(AND(R150="",U150=""),"",IF(OR(U150="", R150=""),"-",IF(0&lt;(R150-U150),"OK","NG")))</f>
        <v/>
      </c>
      <c r="Y150" s="24" t="n">
        <v>89000</v>
      </c>
      <c r="Z150" s="51" t="n"/>
      <c r="AA150" s="24">
        <f>IF(AD150="","",AD150*30)</f>
        <v/>
      </c>
      <c r="AB150" s="24">
        <f>IF(AA150="","",AA150-Y150)</f>
        <v/>
      </c>
      <c r="AC150" s="24">
        <f>IF(Z150="","",((Y150+5000+5000)/(1-Z150))/30)</f>
        <v/>
      </c>
      <c r="AD150" s="32" t="n"/>
      <c r="AE150" s="24">
        <f>IF(AD150="","",AD150-O150)</f>
        <v/>
      </c>
      <c r="AF150" s="24">
        <f>IF(AD150="","",R150-AD150)</f>
        <v/>
      </c>
      <c r="AG150" s="11">
        <f>IF(AD150="","",(O150-AD150)/O150)</f>
        <v/>
      </c>
      <c r="AH150" s="24" t="n">
        <v>22000</v>
      </c>
      <c r="AI150" s="24">
        <f>IF(AJ150="","",Q150*(1-AJ150))</f>
        <v/>
      </c>
      <c r="AJ150" s="51" t="n"/>
      <c r="AK150" s="49" t="n"/>
      <c r="AL150" s="28" t="n"/>
      <c r="AM150" s="33" t="inlineStr">
        <is>
          <t>2026-11-02</t>
        </is>
      </c>
      <c r="AN150" s="33" t="inlineStr">
        <is>
          <t>2026-12-07</t>
        </is>
      </c>
      <c r="AO150" s="22" t="n"/>
      <c r="AP150" s="30" t="n"/>
    </row>
    <row r="151" ht="35.1" customHeight="1" s="69">
      <c r="B151" s="48" t="n">
        <v>3448</v>
      </c>
      <c r="C151" s="48" t="inlineStr">
        <is>
          <t>東京</t>
        </is>
      </c>
      <c r="D151" s="19" t="inlineStr">
        <is>
          <t>アットイン飯田橋1</t>
        </is>
      </c>
      <c r="E151" s="48" t="inlineStr">
        <is>
          <t>1K</t>
        </is>
      </c>
      <c r="F151" s="48" t="n">
        <v>1</v>
      </c>
      <c r="G151" s="48" t="inlineStr">
        <is>
          <t>飯田橋・水道橋・九段</t>
        </is>
      </c>
      <c r="H151" s="48" t="n">
        <v>20.19</v>
      </c>
      <c r="I151" s="20" t="n">
        <v>1</v>
      </c>
      <c r="J151" s="20" t="n">
        <v>0.8</v>
      </c>
      <c r="K151" s="20" t="n">
        <v>1</v>
      </c>
      <c r="L151" s="20" t="n">
        <v>1</v>
      </c>
      <c r="M151" s="20" t="n">
        <v>0.2</v>
      </c>
      <c r="N151" s="24" t="n">
        <v>9700</v>
      </c>
      <c r="O151" s="24" t="n">
        <v>8820</v>
      </c>
      <c r="P151" s="24" t="n">
        <v>880</v>
      </c>
      <c r="Q151" s="24" t="n">
        <v>44000</v>
      </c>
      <c r="R151" s="24" t="n">
        <v>3520</v>
      </c>
      <c r="S151" s="24">
        <f>IF(R151="","",(R151+P151)*30 -Y151)</f>
        <v/>
      </c>
      <c r="T151" s="20">
        <f>IF(R151="","",(O151-R151)/O151)</f>
        <v/>
      </c>
      <c r="U151" s="24" t="n">
        <v>3620</v>
      </c>
      <c r="V151" s="24">
        <f>IF(U151="","",(U151+P151)*30-Y151)</f>
        <v/>
      </c>
      <c r="W151" s="20">
        <f>IF(U151="","",(O151-U151)/O151)</f>
        <v/>
      </c>
      <c r="X151" s="48">
        <f>IF(AND(R151="",U151=""),"",IF(OR(U151="", R151=""),"-",IF(0&lt;(R151-U151),"OK","NG")))</f>
        <v/>
      </c>
      <c r="Y151" s="24" t="n">
        <v>85000</v>
      </c>
      <c r="Z151" s="51" t="n"/>
      <c r="AA151" s="24">
        <f>IF(AD151="","",AD151*30)</f>
        <v/>
      </c>
      <c r="AB151" s="24">
        <f>IF(AA151="","",AA151-Y151)</f>
        <v/>
      </c>
      <c r="AC151" s="24">
        <f>IF(Z151="","",((Y151+5000+5000)/(1-Z151))/30)</f>
        <v/>
      </c>
      <c r="AD151" s="32" t="n"/>
      <c r="AE151" s="24">
        <f>IF(AD151="","",AD151-O151)</f>
        <v/>
      </c>
      <c r="AF151" s="24">
        <f>IF(AD151="","",R151-AD151)</f>
        <v/>
      </c>
      <c r="AG151" s="11">
        <f>IF(AD151="","",(O151-AD151)/O151)</f>
        <v/>
      </c>
      <c r="AH151" s="24" t="n">
        <v>22000</v>
      </c>
      <c r="AI151" s="24">
        <f>IF(AJ151="","",Q151*(1-AJ151))</f>
        <v/>
      </c>
      <c r="AJ151" s="51" t="n"/>
      <c r="AK151" s="49" t="n"/>
      <c r="AL151" s="28" t="n"/>
      <c r="AM151" s="33" t="inlineStr">
        <is>
          <t>2026-11-06</t>
        </is>
      </c>
      <c r="AN151" s="33" t="inlineStr">
        <is>
          <t>2026-11-05</t>
        </is>
      </c>
      <c r="AO151" s="22" t="n"/>
      <c r="AP151" s="30" t="n"/>
    </row>
    <row r="152" ht="35.1" customHeight="1" s="69">
      <c r="B152" s="48" t="n">
        <v>3449</v>
      </c>
      <c r="C152" s="48" t="inlineStr">
        <is>
          <t>名古屋</t>
        </is>
      </c>
      <c r="D152" s="19" t="inlineStr">
        <is>
          <t>アットイン栄南1-7</t>
        </is>
      </c>
      <c r="E152" s="48" t="inlineStr">
        <is>
          <t>1K</t>
        </is>
      </c>
      <c r="F152" s="48" t="n">
        <v>2</v>
      </c>
      <c r="G152" s="48" t="inlineStr">
        <is>
          <t>栄周辺</t>
        </is>
      </c>
      <c r="H152" s="48" t="n">
        <v>34.15</v>
      </c>
      <c r="I152" s="20" t="n">
        <v>1</v>
      </c>
      <c r="J152" s="20" t="n">
        <v>0.85</v>
      </c>
      <c r="K152" s="20" t="n">
        <v>1</v>
      </c>
      <c r="L152" s="20" t="n">
        <v>1</v>
      </c>
      <c r="M152" s="20" t="n">
        <v>0.5</v>
      </c>
      <c r="N152" s="24" t="n">
        <v>14440</v>
      </c>
      <c r="O152" s="24" t="n">
        <v>13560</v>
      </c>
      <c r="P152" s="24" t="n">
        <v>880</v>
      </c>
      <c r="Q152" s="24" t="n">
        <v>44000</v>
      </c>
      <c r="R152" s="24" t="n">
        <v>3730</v>
      </c>
      <c r="S152" s="24">
        <f>IF(R152="","",(R152+P152)*30 -Y152)</f>
        <v/>
      </c>
      <c r="T152" s="20">
        <f>IF(R152="","",(O152-R152)/O152)</f>
        <v/>
      </c>
      <c r="U152" s="24" t="n">
        <v>3060</v>
      </c>
      <c r="V152" s="24">
        <f>IF(U152="","",(U152+P152)*30-Y152)</f>
        <v/>
      </c>
      <c r="W152" s="20">
        <f>IF(U152="","",(O152-U152)/O152)</f>
        <v/>
      </c>
      <c r="X152" s="48">
        <f>IF(AND(R152="",U152=""),"",IF(OR(U152="", R152=""),"-",IF(0&lt;(R152-U152),"OK","NG")))</f>
        <v/>
      </c>
      <c r="Y152" s="24" t="n">
        <v>0</v>
      </c>
      <c r="Z152" s="51" t="n"/>
      <c r="AA152" s="24">
        <f>IF(AD152="","",AD152*30)</f>
        <v/>
      </c>
      <c r="AB152" s="24">
        <f>IF(AA152="","",AA152-Y152)</f>
        <v/>
      </c>
      <c r="AC152" s="24">
        <f>IF(Z152="","",((Y152+5000+5000)/(1-Z152))/30)</f>
        <v/>
      </c>
      <c r="AD152" s="32" t="n"/>
      <c r="AE152" s="24">
        <f>IF(AD152="","",AD152-O152)</f>
        <v/>
      </c>
      <c r="AF152" s="24">
        <f>IF(AD152="","",R152-AD152)</f>
        <v/>
      </c>
      <c r="AG152" s="11">
        <f>IF(AD152="","",(O152-AD152)/O152)</f>
        <v/>
      </c>
      <c r="AH152" s="24" t="n">
        <v>22000</v>
      </c>
      <c r="AI152" s="24">
        <f>IF(AJ152="","",Q152*(1-AJ152))</f>
        <v/>
      </c>
      <c r="AJ152" s="51" t="n"/>
      <c r="AK152" s="49" t="n"/>
      <c r="AL152" s="28" t="n"/>
      <c r="AM152" s="33" t="inlineStr">
        <is>
          <t>2026-11-01</t>
        </is>
      </c>
      <c r="AN152" s="33" t="inlineStr">
        <is>
          <t>2027-01-11</t>
        </is>
      </c>
      <c r="AO152" s="22" t="n"/>
      <c r="AP152" s="30" t="n"/>
    </row>
    <row r="153" ht="35.1" customHeight="1" s="69">
      <c r="B153" s="48" t="n">
        <v>3450</v>
      </c>
      <c r="C153" s="48" t="inlineStr">
        <is>
          <t>名古屋</t>
        </is>
      </c>
      <c r="D153" s="19" t="inlineStr">
        <is>
          <t>アットイン栄11</t>
        </is>
      </c>
      <c r="E153" s="48" t="inlineStr">
        <is>
          <t>1LDK</t>
        </is>
      </c>
      <c r="F153" s="48" t="n">
        <v>2</v>
      </c>
      <c r="G153" s="48" t="inlineStr">
        <is>
          <t>栄周辺</t>
        </is>
      </c>
      <c r="H153" s="48" t="n">
        <v>36</v>
      </c>
      <c r="I153" s="20" t="n">
        <v>1</v>
      </c>
      <c r="J153" s="20" t="n">
        <v>1</v>
      </c>
      <c r="K153" s="20" t="n">
        <v>1</v>
      </c>
      <c r="L153" s="20" t="n">
        <v>1</v>
      </c>
      <c r="M153" s="20" t="n">
        <v>1</v>
      </c>
      <c r="N153" s="24" t="n">
        <v>14720</v>
      </c>
      <c r="O153" s="24" t="n">
        <v>13840</v>
      </c>
      <c r="P153" s="24" t="n">
        <v>880</v>
      </c>
      <c r="Q153" s="24" t="n">
        <v>44000</v>
      </c>
      <c r="R153" s="24" t="n">
        <v>3810</v>
      </c>
      <c r="S153" s="24">
        <f>IF(R153="","",(R153+P153)*30 -Y153)</f>
        <v/>
      </c>
      <c r="T153" s="20">
        <f>IF(R153="","",(O153-R153)/O153)</f>
        <v/>
      </c>
      <c r="U153" s="24" t="n">
        <v>3120</v>
      </c>
      <c r="V153" s="24">
        <f>IF(U153="","",(U153+P153)*30-Y153)</f>
        <v/>
      </c>
      <c r="W153" s="20">
        <f>IF(U153="","",(O153-U153)/O153)</f>
        <v/>
      </c>
      <c r="X153" s="48">
        <f>IF(AND(R153="",U153=""),"",IF(OR(U153="", R153=""),"-",IF(0&lt;(R153-U153),"OK","NG")))</f>
        <v/>
      </c>
      <c r="Y153" s="24" t="n">
        <v>90720</v>
      </c>
      <c r="Z153" s="51" t="n"/>
      <c r="AA153" s="24">
        <f>IF(AD153="","",AD153*30)</f>
        <v/>
      </c>
      <c r="AB153" s="24">
        <f>IF(AA153="","",AA153-Y153)</f>
        <v/>
      </c>
      <c r="AC153" s="24">
        <f>IF(Z153="","",((Y153+5000+5000)/(1-Z153))/30)</f>
        <v/>
      </c>
      <c r="AD153" s="32" t="n"/>
      <c r="AE153" s="24">
        <f>IF(AD153="","",AD153-O153)</f>
        <v/>
      </c>
      <c r="AF153" s="24">
        <f>IF(AD153="","",R153-AD153)</f>
        <v/>
      </c>
      <c r="AG153" s="11">
        <f>IF(AD153="","",(O153-AD153)/O153)</f>
        <v/>
      </c>
      <c r="AH153" s="24" t="n">
        <v>22000</v>
      </c>
      <c r="AI153" s="24">
        <f>IF(AJ153="","",Q153*(1-AJ153))</f>
        <v/>
      </c>
      <c r="AJ153" s="51" t="n"/>
      <c r="AK153" s="49" t="n"/>
      <c r="AL153" s="28" t="n"/>
      <c r="AM153" s="33" t="inlineStr">
        <is>
          <t>2027-05-17</t>
        </is>
      </c>
      <c r="AN153" s="33" t="inlineStr">
        <is>
          <t>2027-05-16</t>
        </is>
      </c>
      <c r="AO153" s="22" t="n"/>
      <c r="AP153" s="30" t="n"/>
    </row>
    <row r="154" ht="35.1" customHeight="1" s="69">
      <c r="B154" s="48" t="n">
        <v>3453</v>
      </c>
      <c r="C154" s="48" t="inlineStr">
        <is>
          <t>東京</t>
        </is>
      </c>
      <c r="D154" s="19" t="inlineStr">
        <is>
          <t>アットイン大塚2</t>
        </is>
      </c>
      <c r="E154" s="48" t="inlineStr">
        <is>
          <t>1K</t>
        </is>
      </c>
      <c r="F154" s="48" t="n">
        <v>2</v>
      </c>
      <c r="G154" s="48" t="inlineStr">
        <is>
          <t>池袋・大塚</t>
        </is>
      </c>
      <c r="H154" s="48" t="n">
        <v>20.34</v>
      </c>
      <c r="I154" s="20" t="n">
        <v>0.95</v>
      </c>
      <c r="J154" s="20" t="n">
        <v>0.7</v>
      </c>
      <c r="K154" s="20" t="n">
        <v>1</v>
      </c>
      <c r="L154" s="20" t="n">
        <v>1</v>
      </c>
      <c r="M154" s="20" t="n">
        <v>1</v>
      </c>
      <c r="N154" s="24" t="n">
        <v>9260</v>
      </c>
      <c r="O154" s="24" t="n">
        <v>8380</v>
      </c>
      <c r="P154" s="24" t="n">
        <v>880</v>
      </c>
      <c r="Q154" s="24" t="n">
        <v>44000</v>
      </c>
      <c r="R154" s="24" t="n">
        <v>3620</v>
      </c>
      <c r="S154" s="24">
        <f>IF(R154="","",(R154+P154)*30 -Y154)</f>
        <v/>
      </c>
      <c r="T154" s="20">
        <f>IF(R154="","",(O154-R154)/O154)</f>
        <v/>
      </c>
      <c r="U154" s="24" t="n">
        <v>3800</v>
      </c>
      <c r="V154" s="24">
        <f>IF(U154="","",(U154+P154)*30-Y154)</f>
        <v/>
      </c>
      <c r="W154" s="20">
        <f>IF(U154="","",(O154-U154)/O154)</f>
        <v/>
      </c>
      <c r="X154" s="48">
        <f>IF(AND(R154="",U154=""),"",IF(OR(U154="", R154=""),"-",IF(0&lt;(R154-U154),"OK","NG")))</f>
        <v/>
      </c>
      <c r="Y154" s="24" t="n">
        <v>88000</v>
      </c>
      <c r="Z154" s="51" t="n"/>
      <c r="AA154" s="24">
        <f>IF(AD154="","",AD154*30)</f>
        <v/>
      </c>
      <c r="AB154" s="24">
        <f>IF(AA154="","",AA154-Y154)</f>
        <v/>
      </c>
      <c r="AC154" s="24">
        <f>IF(Z154="","",((Y154+5000+5000)/(1-Z154))/30)</f>
        <v/>
      </c>
      <c r="AD154" s="32" t="n"/>
      <c r="AE154" s="24">
        <f>IF(AD154="","",AD154-O154)</f>
        <v/>
      </c>
      <c r="AF154" s="24">
        <f>IF(AD154="","",R154-AD154)</f>
        <v/>
      </c>
      <c r="AG154" s="11">
        <f>IF(AD154="","",(O154-AD154)/O154)</f>
        <v/>
      </c>
      <c r="AH154" s="24" t="n">
        <v>22000</v>
      </c>
      <c r="AI154" s="24">
        <f>IF(AJ154="","",Q154*(1-AJ154))</f>
        <v/>
      </c>
      <c r="AJ154" s="51" t="n"/>
      <c r="AK154" s="49" t="n"/>
      <c r="AL154" s="28" t="n"/>
      <c r="AM154" s="33" t="inlineStr">
        <is>
          <t>2027-01-01</t>
        </is>
      </c>
      <c r="AN154" s="33" t="inlineStr">
        <is>
          <t>2027-08-31</t>
        </is>
      </c>
      <c r="AO154" s="22" t="n"/>
      <c r="AP154" s="30" t="n"/>
    </row>
    <row r="155" ht="35.1" customHeight="1" s="69">
      <c r="B155" s="48" t="n">
        <v>3454</v>
      </c>
      <c r="C155" s="48" t="inlineStr">
        <is>
          <t>東京</t>
        </is>
      </c>
      <c r="D155" s="19" t="inlineStr">
        <is>
          <t>◆アットイン日本橋1-1</t>
        </is>
      </c>
      <c r="E155" s="48" t="inlineStr">
        <is>
          <t>1K</t>
        </is>
      </c>
      <c r="F155" s="48" t="n">
        <v>1</v>
      </c>
      <c r="G155" s="48" t="inlineStr">
        <is>
          <t>東京駅エリア（銀座・日本橋・神田）</t>
        </is>
      </c>
      <c r="H155" s="48" t="n">
        <v>20.24</v>
      </c>
      <c r="I155" s="20" t="n">
        <v>1</v>
      </c>
      <c r="J155" s="20" t="n">
        <v>0.8</v>
      </c>
      <c r="K155" s="20" t="n">
        <v>0</v>
      </c>
      <c r="L155" s="20" t="n">
        <v>0</v>
      </c>
      <c r="M155" s="20" t="n">
        <v>0</v>
      </c>
      <c r="N155" s="24" t="n">
        <v>9260</v>
      </c>
      <c r="O155" s="24" t="n">
        <v>8380</v>
      </c>
      <c r="P155" s="24" t="n">
        <v>880</v>
      </c>
      <c r="Q155" s="24" t="n">
        <v>44000</v>
      </c>
      <c r="R155" s="24" t="n">
        <v>3520</v>
      </c>
      <c r="S155" s="24">
        <f>IF(R155="","",(R155+P155)*30 -Y155)</f>
        <v/>
      </c>
      <c r="T155" s="20">
        <f>IF(R155="","",(O155-R155)/O155)</f>
        <v/>
      </c>
      <c r="U155" s="24" t="n">
        <v>3520</v>
      </c>
      <c r="V155" s="24">
        <f>IF(U155="","",(U155+P155)*30-Y155)</f>
        <v/>
      </c>
      <c r="W155" s="20">
        <f>IF(U155="","",(O155-U155)/O155)</f>
        <v/>
      </c>
      <c r="X155" s="48">
        <f>IF(AND(R155="",U155=""),"",IF(OR(U155="", R155=""),"-",IF(0&lt;(R155-U155),"OK","NG")))</f>
        <v/>
      </c>
      <c r="Y155" s="24" t="n">
        <v>84000</v>
      </c>
      <c r="Z155" s="51" t="n"/>
      <c r="AA155" s="24">
        <f>IF(AD155="","",AD155*30)</f>
        <v/>
      </c>
      <c r="AB155" s="24">
        <f>IF(AA155="","",AA155-Y155)</f>
        <v/>
      </c>
      <c r="AC155" s="24">
        <f>IF(Z155="","",((Y155+5000+5000)/(1-Z155))/30)</f>
        <v/>
      </c>
      <c r="AD155" s="32" t="n"/>
      <c r="AE155" s="24">
        <f>IF(AD155="","",AD155-O155)</f>
        <v/>
      </c>
      <c r="AF155" s="24">
        <f>IF(AD155="","",R155-AD155)</f>
        <v/>
      </c>
      <c r="AG155" s="11">
        <f>IF(AD155="","",(O155-AD155)/O155)</f>
        <v/>
      </c>
      <c r="AH155" s="24" t="n">
        <v>22000</v>
      </c>
      <c r="AI155" s="24">
        <f>IF(AJ155="","",Q155*(1-AJ155))</f>
        <v/>
      </c>
      <c r="AJ155" s="51" t="n"/>
      <c r="AK155" s="49" t="n"/>
      <c r="AL155" s="28" t="n"/>
      <c r="AM155" s="33" t="inlineStr">
        <is>
          <t>2026-08-25</t>
        </is>
      </c>
      <c r="AN155" s="33" t="inlineStr">
        <is>
          <t>2026-08-24</t>
        </is>
      </c>
      <c r="AO155" s="22" t="n"/>
      <c r="AP155" s="30" t="n"/>
    </row>
    <row r="156" ht="35.1" customHeight="1" s="69">
      <c r="B156" s="48" t="n">
        <v>3456</v>
      </c>
      <c r="C156" s="48" t="inlineStr">
        <is>
          <t>東京</t>
        </is>
      </c>
      <c r="D156" s="19" t="inlineStr">
        <is>
          <t>◆アットイン横浜桜木町5</t>
        </is>
      </c>
      <c r="E156" s="48" t="inlineStr">
        <is>
          <t>1K</t>
        </is>
      </c>
      <c r="F156" s="48" t="n">
        <v>1</v>
      </c>
      <c r="G156" s="48" t="inlineStr">
        <is>
          <t>横浜</t>
        </is>
      </c>
      <c r="H156" s="48" t="n">
        <v>21.62</v>
      </c>
      <c r="I156" s="20" t="n">
        <v>1</v>
      </c>
      <c r="J156" s="20" t="n">
        <v>0</v>
      </c>
      <c r="K156" s="20" t="n">
        <v>0.7</v>
      </c>
      <c r="L156" s="20" t="n">
        <v>1</v>
      </c>
      <c r="M156" s="20" t="n">
        <v>1</v>
      </c>
      <c r="N156" s="24" t="n">
        <v>9700</v>
      </c>
      <c r="O156" s="24" t="n">
        <v>8820</v>
      </c>
      <c r="P156" s="24" t="n">
        <v>880</v>
      </c>
      <c r="Q156" s="24" t="n">
        <v>44000</v>
      </c>
      <c r="R156" s="24" t="n">
        <v>4600</v>
      </c>
      <c r="S156" s="24">
        <f>IF(R156="","",(R156+P156)*30 -Y156)</f>
        <v/>
      </c>
      <c r="T156" s="20">
        <f>IF(R156="","",(O156-R156)/O156)</f>
        <v/>
      </c>
      <c r="U156" s="24" t="n">
        <v>3620</v>
      </c>
      <c r="V156" s="24">
        <f>IF(U156="","",(U156+P156)*30-Y156)</f>
        <v/>
      </c>
      <c r="W156" s="20">
        <f>IF(U156="","",(O156-U156)/O156)</f>
        <v/>
      </c>
      <c r="X156" s="48">
        <f>IF(AND(R156="",U156=""),"",IF(OR(U156="", R156=""),"-",IF(0&lt;(R156-U156),"OK","NG")))</f>
        <v/>
      </c>
      <c r="Y156" s="24" t="n">
        <v>88500</v>
      </c>
      <c r="Z156" s="51" t="n"/>
      <c r="AA156" s="24">
        <f>IF(AD156="","",AD156*30)</f>
        <v/>
      </c>
      <c r="AB156" s="24">
        <f>IF(AA156="","",AA156-Y156)</f>
        <v/>
      </c>
      <c r="AC156" s="24">
        <f>IF(Z156="","",((Y156+5000+5000)/(1-Z156))/30)</f>
        <v/>
      </c>
      <c r="AD156" s="32" t="n"/>
      <c r="AE156" s="24">
        <f>IF(AD156="","",AD156-O156)</f>
        <v/>
      </c>
      <c r="AF156" s="24">
        <f>IF(AD156="","",R156-AD156)</f>
        <v/>
      </c>
      <c r="AG156" s="11">
        <f>IF(AD156="","",(O156-AD156)/O156)</f>
        <v/>
      </c>
      <c r="AH156" s="24" t="n">
        <v>22000</v>
      </c>
      <c r="AI156" s="24">
        <f>IF(AJ156="","",Q156*(1-AJ156))</f>
        <v/>
      </c>
      <c r="AJ156" s="51" t="n"/>
      <c r="AK156" s="49" t="n"/>
      <c r="AL156" s="28" t="n"/>
      <c r="AM156" s="33" t="inlineStr">
        <is>
          <t>2027-06-01</t>
        </is>
      </c>
      <c r="AN156" s="33" t="inlineStr">
        <is>
          <t>2027-05-31</t>
        </is>
      </c>
      <c r="AO156" s="22" t="n"/>
      <c r="AP156" s="30" t="n"/>
    </row>
    <row r="157" ht="35.1" customHeight="1" s="69">
      <c r="B157" s="48" t="n">
        <v>3457</v>
      </c>
      <c r="C157" s="48" t="inlineStr">
        <is>
          <t>東京</t>
        </is>
      </c>
      <c r="D157" s="19" t="inlineStr">
        <is>
          <t>◆アットイン横浜桜木町6</t>
        </is>
      </c>
      <c r="E157" s="48" t="inlineStr">
        <is>
          <t>1K</t>
        </is>
      </c>
      <c r="F157" s="48" t="n">
        <v>1</v>
      </c>
      <c r="G157" s="48" t="inlineStr">
        <is>
          <t>横浜</t>
        </is>
      </c>
      <c r="H157" s="48" t="n">
        <v>24.06</v>
      </c>
      <c r="I157" s="20" t="n">
        <v>0.1</v>
      </c>
      <c r="J157" s="20" t="n">
        <v>0</v>
      </c>
      <c r="K157" s="20" t="n">
        <v>1</v>
      </c>
      <c r="L157" s="20" t="n">
        <v>1</v>
      </c>
      <c r="M157" s="20" t="n">
        <v>1</v>
      </c>
      <c r="N157" s="24" t="n">
        <v>9700</v>
      </c>
      <c r="O157" s="24" t="n">
        <v>8820</v>
      </c>
      <c r="P157" s="24" t="n">
        <v>880</v>
      </c>
      <c r="Q157" s="24" t="n">
        <v>44000</v>
      </c>
      <c r="R157" s="24" t="n">
        <v>3720</v>
      </c>
      <c r="S157" s="24">
        <f>IF(R157="","",(R157+P157)*30 -Y157)</f>
        <v/>
      </c>
      <c r="T157" s="20">
        <f>IF(R157="","",(O157-R157)/O157)</f>
        <v/>
      </c>
      <c r="U157" s="24" t="n">
        <v>3800</v>
      </c>
      <c r="V157" s="24">
        <f>IF(U157="","",(U157+P157)*30-Y157)</f>
        <v/>
      </c>
      <c r="W157" s="20">
        <f>IF(U157="","",(O157-U157)/O157)</f>
        <v/>
      </c>
      <c r="X157" s="48">
        <f>IF(AND(R157="",U157=""),"",IF(OR(U157="", R157=""),"-",IF(0&lt;(R157-U157),"OK","NG")))</f>
        <v/>
      </c>
      <c r="Y157" s="24" t="n">
        <v>90500</v>
      </c>
      <c r="Z157" s="51" t="n"/>
      <c r="AA157" s="24">
        <f>IF(AD157="","",AD157*30)</f>
        <v/>
      </c>
      <c r="AB157" s="24">
        <f>IF(AA157="","",AA157-Y157)</f>
        <v/>
      </c>
      <c r="AC157" s="24">
        <f>IF(Z157="","",((Y157+5000+5000)/(1-Z157))/30)</f>
        <v/>
      </c>
      <c r="AD157" s="32" t="n"/>
      <c r="AE157" s="24">
        <f>IF(AD157="","",AD157-O157)</f>
        <v/>
      </c>
      <c r="AF157" s="24">
        <f>IF(AD157="","",R157-AD157)</f>
        <v/>
      </c>
      <c r="AG157" s="11">
        <f>IF(AD157="","",(O157-AD157)/O157)</f>
        <v/>
      </c>
      <c r="AH157" s="24" t="n">
        <v>22000</v>
      </c>
      <c r="AI157" s="24">
        <f>IF(AJ157="","",Q157*(1-AJ157))</f>
        <v/>
      </c>
      <c r="AJ157" s="51" t="n"/>
      <c r="AK157" s="49" t="n"/>
      <c r="AL157" s="28" t="n"/>
      <c r="AM157" s="33" t="inlineStr">
        <is>
          <t>2026-12-01</t>
        </is>
      </c>
      <c r="AN157" s="33" t="inlineStr">
        <is>
          <t>2026-11-30</t>
        </is>
      </c>
      <c r="AO157" s="22" t="n"/>
      <c r="AP157" s="30" t="n"/>
    </row>
    <row r="158" ht="35.1" customHeight="1" s="69">
      <c r="B158" s="48" t="n">
        <v>3458</v>
      </c>
      <c r="C158" s="48" t="inlineStr">
        <is>
          <t>東京</t>
        </is>
      </c>
      <c r="D158" s="19" t="inlineStr">
        <is>
          <t>アットイン錦糸町11</t>
        </is>
      </c>
      <c r="E158" s="48" t="inlineStr">
        <is>
          <t>1K</t>
        </is>
      </c>
      <c r="F158" s="48" t="n">
        <v>1</v>
      </c>
      <c r="G158" s="48" t="inlineStr">
        <is>
          <t>錦糸町・両国</t>
        </is>
      </c>
      <c r="H158" s="48" t="n">
        <v>26.69</v>
      </c>
      <c r="I158" s="20" t="n">
        <v>0.9</v>
      </c>
      <c r="J158" s="20" t="n">
        <v>0.9</v>
      </c>
      <c r="K158" s="20" t="n">
        <v>1</v>
      </c>
      <c r="L158" s="20" t="n">
        <v>0.1</v>
      </c>
      <c r="M158" s="20" t="n">
        <v>1</v>
      </c>
      <c r="N158" s="24" t="n">
        <v>9700</v>
      </c>
      <c r="O158" s="24" t="n">
        <v>8820</v>
      </c>
      <c r="P158" s="24" t="n">
        <v>880</v>
      </c>
      <c r="Q158" s="24" t="n">
        <v>44000</v>
      </c>
      <c r="R158" s="24" t="n">
        <v>3860</v>
      </c>
      <c r="S158" s="24">
        <f>IF(R158="","",(R158+P158)*30 -Y158)</f>
        <v/>
      </c>
      <c r="T158" s="20">
        <f>IF(R158="","",(O158-R158)/O158)</f>
        <v/>
      </c>
      <c r="U158" s="24" t="n">
        <v>3800</v>
      </c>
      <c r="V158" s="24">
        <f>IF(U158="","",(U158+P158)*30-Y158)</f>
        <v/>
      </c>
      <c r="W158" s="20">
        <f>IF(U158="","",(O158-U158)/O158)</f>
        <v/>
      </c>
      <c r="X158" s="48">
        <f>IF(AND(R158="",U158=""),"",IF(OR(U158="", R158=""),"-",IF(0&lt;(R158-U158),"OK","NG")))</f>
        <v/>
      </c>
      <c r="Y158" s="24" t="n">
        <v>94000</v>
      </c>
      <c r="Z158" s="51" t="n"/>
      <c r="AA158" s="24">
        <f>IF(AD158="","",AD158*30)</f>
        <v/>
      </c>
      <c r="AB158" s="24">
        <f>IF(AA158="","",AA158-Y158)</f>
        <v/>
      </c>
      <c r="AC158" s="24">
        <f>IF(Z158="","",((Y158+5000+5000)/(1-Z158))/30)</f>
        <v/>
      </c>
      <c r="AD158" s="32" t="n"/>
      <c r="AE158" s="24">
        <f>IF(AD158="","",AD158-O158)</f>
        <v/>
      </c>
      <c r="AF158" s="24">
        <f>IF(AD158="","",R158-AD158)</f>
        <v/>
      </c>
      <c r="AG158" s="11">
        <f>IF(AD158="","",(O158-AD158)/O158)</f>
        <v/>
      </c>
      <c r="AH158" s="24" t="n">
        <v>22000</v>
      </c>
      <c r="AI158" s="24">
        <f>IF(AJ158="","",Q158*(1-AJ158))</f>
        <v/>
      </c>
      <c r="AJ158" s="51" t="n"/>
      <c r="AK158" s="49" t="n"/>
      <c r="AL158" s="28" t="n"/>
      <c r="AM158" s="33" t="inlineStr">
        <is>
          <t>2027-02-01</t>
        </is>
      </c>
      <c r="AN158" s="33" t="inlineStr">
        <is>
          <t>2027-01-31</t>
        </is>
      </c>
      <c r="AO158" s="22" t="n"/>
      <c r="AP158" s="30" t="n"/>
    </row>
    <row r="159" ht="35.1" customHeight="1" s="69">
      <c r="B159" s="48" t="n">
        <v>3459</v>
      </c>
      <c r="C159" s="48" t="inlineStr">
        <is>
          <t>東京</t>
        </is>
      </c>
      <c r="D159" s="19" t="inlineStr">
        <is>
          <t>アットイン錦糸町7</t>
        </is>
      </c>
      <c r="E159" s="48" t="inlineStr">
        <is>
          <t>1K</t>
        </is>
      </c>
      <c r="F159" s="48" t="n">
        <v>2</v>
      </c>
      <c r="G159" s="48" t="inlineStr">
        <is>
          <t>錦糸町・両国</t>
        </is>
      </c>
      <c r="H159" s="48" t="n">
        <v>24.46</v>
      </c>
      <c r="I159" s="20" t="n">
        <v>1</v>
      </c>
      <c r="J159" s="20" t="n">
        <v>1</v>
      </c>
      <c r="K159" s="20" t="n">
        <v>1</v>
      </c>
      <c r="L159" s="20" t="n">
        <v>0.5</v>
      </c>
      <c r="M159" s="20" t="n">
        <v>0.5</v>
      </c>
      <c r="N159" s="24" t="n">
        <v>9700</v>
      </c>
      <c r="O159" s="24" t="n">
        <v>8820</v>
      </c>
      <c r="P159" s="24" t="n">
        <v>880</v>
      </c>
      <c r="Q159" s="24" t="n">
        <v>44000</v>
      </c>
      <c r="R159" s="24" t="n">
        <v>3520</v>
      </c>
      <c r="S159" s="24">
        <f>IF(R159="","",(R159+P159)*30 -Y159)</f>
        <v/>
      </c>
      <c r="T159" s="20">
        <f>IF(R159="","",(O159-R159)/O159)</f>
        <v/>
      </c>
      <c r="U159" s="24" t="n">
        <v>3860</v>
      </c>
      <c r="V159" s="24">
        <f>IF(U159="","",(U159+P159)*30-Y159)</f>
        <v/>
      </c>
      <c r="W159" s="20">
        <f>IF(U159="","",(O159-U159)/O159)</f>
        <v/>
      </c>
      <c r="X159" s="48">
        <f>IF(AND(R159="",U159=""),"",IF(OR(U159="", R159=""),"-",IF(0&lt;(R159-U159),"OK","NG")))</f>
        <v/>
      </c>
      <c r="Y159" s="24" t="n">
        <v>88000</v>
      </c>
      <c r="Z159" s="51" t="n"/>
      <c r="AA159" s="24">
        <f>IF(AD159="","",AD159*30)</f>
        <v/>
      </c>
      <c r="AB159" s="24">
        <f>IF(AA159="","",AA159-Y159)</f>
        <v/>
      </c>
      <c r="AC159" s="24">
        <f>IF(Z159="","",((Y159+5000+5000)/(1-Z159))/30)</f>
        <v/>
      </c>
      <c r="AD159" s="32" t="n"/>
      <c r="AE159" s="24">
        <f>IF(AD159="","",AD159-O159)</f>
        <v/>
      </c>
      <c r="AF159" s="24">
        <f>IF(AD159="","",R159-AD159)</f>
        <v/>
      </c>
      <c r="AG159" s="11">
        <f>IF(AD159="","",(O159-AD159)/O159)</f>
        <v/>
      </c>
      <c r="AH159" s="24" t="n">
        <v>22000</v>
      </c>
      <c r="AI159" s="24">
        <f>IF(AJ159="","",Q159*(1-AJ159))</f>
        <v/>
      </c>
      <c r="AJ159" s="51" t="n"/>
      <c r="AK159" s="49" t="n"/>
      <c r="AL159" s="28" t="n"/>
      <c r="AM159" s="33" t="inlineStr">
        <is>
          <t>2026-10-01</t>
        </is>
      </c>
      <c r="AN159" s="33" t="inlineStr">
        <is>
          <t>2028-08-21</t>
        </is>
      </c>
      <c r="AO159" s="22" t="n"/>
      <c r="AP159" s="30" t="n"/>
    </row>
    <row r="160" ht="35.1" customHeight="1" s="69">
      <c r="B160" s="48" t="n">
        <v>3462</v>
      </c>
      <c r="C160" s="48" t="inlineStr">
        <is>
          <t>東京</t>
        </is>
      </c>
      <c r="D160" s="19" t="inlineStr">
        <is>
          <t>◆アットイン川崎7</t>
        </is>
      </c>
      <c r="E160" s="48" t="inlineStr">
        <is>
          <t>1K</t>
        </is>
      </c>
      <c r="F160" s="48" t="n">
        <v>17</v>
      </c>
      <c r="G160" s="48" t="inlineStr">
        <is>
          <t>川崎・大森・蒲田</t>
        </is>
      </c>
      <c r="H160" s="48" t="n">
        <v>20.21</v>
      </c>
      <c r="I160" s="20" t="n">
        <v>0.89412</v>
      </c>
      <c r="J160" s="20" t="n">
        <v>0.22353</v>
      </c>
      <c r="K160" s="20" t="n">
        <v>0.27647</v>
      </c>
      <c r="L160" s="20" t="n">
        <v>0.17647</v>
      </c>
      <c r="M160" s="20" t="n">
        <v>0.17647</v>
      </c>
      <c r="N160" s="24" t="n">
        <v>9700</v>
      </c>
      <c r="O160" s="24" t="n">
        <v>8820</v>
      </c>
      <c r="P160" s="24" t="n">
        <v>880</v>
      </c>
      <c r="Q160" s="24" t="n">
        <v>44000</v>
      </c>
      <c r="R160" s="24" t="n">
        <v>3620</v>
      </c>
      <c r="S160" s="24">
        <f>IF(R160="","",(R160+P160)*30 -Y160)</f>
        <v/>
      </c>
      <c r="T160" s="20">
        <f>IF(R160="","",(O160-R160)/O160)</f>
        <v/>
      </c>
      <c r="U160" s="24" t="n">
        <v>4060</v>
      </c>
      <c r="V160" s="24">
        <f>IF(U160="","",(U160+P160)*30-Y160)</f>
        <v/>
      </c>
      <c r="W160" s="20">
        <f>IF(U160="","",(O160-U160)/O160)</f>
        <v/>
      </c>
      <c r="X160" s="48">
        <f>IF(AND(R160="",U160=""),"",IF(OR(U160="", R160=""),"-",IF(0&lt;(R160-U160),"OK","NG")))</f>
        <v/>
      </c>
      <c r="Y160" s="24" t="n">
        <v>95500</v>
      </c>
      <c r="Z160" s="51" t="n"/>
      <c r="AA160" s="24">
        <f>IF(AD160="","",AD160*30)</f>
        <v/>
      </c>
      <c r="AB160" s="24">
        <f>IF(AA160="","",AA160-Y160)</f>
        <v/>
      </c>
      <c r="AC160" s="24">
        <f>IF(Z160="","",((Y160+5000+5000)/(1-Z160))/30)</f>
        <v/>
      </c>
      <c r="AD160" s="32" t="n"/>
      <c r="AE160" s="24">
        <f>IF(AD160="","",AD160-O160)</f>
        <v/>
      </c>
      <c r="AF160" s="24">
        <f>IF(AD160="","",R160-AD160)</f>
        <v/>
      </c>
      <c r="AG160" s="11">
        <f>IF(AD160="","",(O160-AD160)/O160)</f>
        <v/>
      </c>
      <c r="AH160" s="24" t="n">
        <v>22000</v>
      </c>
      <c r="AI160" s="24">
        <f>IF(AJ160="","",Q160*(1-AJ160))</f>
        <v/>
      </c>
      <c r="AJ160" s="51" t="n"/>
      <c r="AK160" s="49" t="n"/>
      <c r="AL160" s="28" t="n"/>
      <c r="AM160" s="33" t="inlineStr">
        <is>
          <t>2026-08-01</t>
        </is>
      </c>
      <c r="AN160" s="33" t="inlineStr">
        <is>
          <t>2027-08-31</t>
        </is>
      </c>
      <c r="AO160" s="22" t="n"/>
      <c r="AP160" s="30" t="n"/>
    </row>
    <row r="161" ht="35.1" customHeight="1" s="69">
      <c r="B161" s="48" t="n">
        <v>3463</v>
      </c>
      <c r="C161" s="48" t="inlineStr">
        <is>
          <t>東京</t>
        </is>
      </c>
      <c r="D161" s="19" t="inlineStr">
        <is>
          <t>◆アットイン新宿8</t>
        </is>
      </c>
      <c r="E161" s="48" t="inlineStr">
        <is>
          <t>1K</t>
        </is>
      </c>
      <c r="F161" s="48" t="n">
        <v>2</v>
      </c>
      <c r="G161" s="48" t="inlineStr">
        <is>
          <t>新宿</t>
        </is>
      </c>
      <c r="H161" s="48" t="n">
        <v>19.88</v>
      </c>
      <c r="I161" s="20" t="n">
        <v>1</v>
      </c>
      <c r="J161" s="20" t="n">
        <v>1</v>
      </c>
      <c r="K161" s="20" t="n">
        <v>1</v>
      </c>
      <c r="L161" s="20" t="n">
        <v>0.5</v>
      </c>
      <c r="M161" s="20" t="n">
        <v>0.5</v>
      </c>
      <c r="N161" s="24" t="n">
        <v>9700</v>
      </c>
      <c r="O161" s="24" t="n">
        <v>8820</v>
      </c>
      <c r="P161" s="24" t="n">
        <v>880</v>
      </c>
      <c r="Q161" s="24" t="n">
        <v>44000</v>
      </c>
      <c r="R161" s="24" t="n">
        <v>3620</v>
      </c>
      <c r="S161" s="24">
        <f>IF(R161="","",(R161+P161)*30 -Y161)</f>
        <v/>
      </c>
      <c r="T161" s="20">
        <f>IF(R161="","",(O161-R161)/O161)</f>
        <v/>
      </c>
      <c r="U161" s="24" t="n">
        <v>3520</v>
      </c>
      <c r="V161" s="24">
        <f>IF(U161="","",(U161+P161)*30-Y161)</f>
        <v/>
      </c>
      <c r="W161" s="20">
        <f>IF(U161="","",(O161-U161)/O161)</f>
        <v/>
      </c>
      <c r="X161" s="48">
        <f>IF(AND(R161="",U161=""),"",IF(OR(U161="", R161=""),"-",IF(0&lt;(R161-U161),"OK","NG")))</f>
        <v/>
      </c>
      <c r="Y161" s="24" t="n">
        <v>86000</v>
      </c>
      <c r="Z161" s="51" t="n"/>
      <c r="AA161" s="24">
        <f>IF(AD161="","",AD161*30)</f>
        <v/>
      </c>
      <c r="AB161" s="24">
        <f>IF(AA161="","",AA161-Y161)</f>
        <v/>
      </c>
      <c r="AC161" s="24">
        <f>IF(Z161="","",((Y161+5000+5000)/(1-Z161))/30)</f>
        <v/>
      </c>
      <c r="AD161" s="32" t="n"/>
      <c r="AE161" s="24">
        <f>IF(AD161="","",AD161-O161)</f>
        <v/>
      </c>
      <c r="AF161" s="24">
        <f>IF(AD161="","",R161-AD161)</f>
        <v/>
      </c>
      <c r="AG161" s="11">
        <f>IF(AD161="","",(O161-AD161)/O161)</f>
        <v/>
      </c>
      <c r="AH161" s="24" t="n">
        <v>22000</v>
      </c>
      <c r="AI161" s="24">
        <f>IF(AJ161="","",Q161*(1-AJ161))</f>
        <v/>
      </c>
      <c r="AJ161" s="51" t="n"/>
      <c r="AK161" s="49" t="n"/>
      <c r="AL161" s="28" t="n"/>
      <c r="AM161" s="33" t="inlineStr">
        <is>
          <t>2026-10-01</t>
        </is>
      </c>
      <c r="AN161" s="33" t="inlineStr">
        <is>
          <t>2028-07-16</t>
        </is>
      </c>
      <c r="AO161" s="22" t="n"/>
      <c r="AP161" s="30" t="n"/>
    </row>
    <row r="162" ht="35.1" customHeight="1" s="69">
      <c r="B162" s="48" t="n">
        <v>3464</v>
      </c>
      <c r="C162" s="48" t="inlineStr">
        <is>
          <t>東京</t>
        </is>
      </c>
      <c r="D162" s="19" t="inlineStr">
        <is>
          <t>アットイン本郷三丁目1</t>
        </is>
      </c>
      <c r="E162" s="48" t="inlineStr">
        <is>
          <t>1K</t>
        </is>
      </c>
      <c r="F162" s="48" t="n">
        <v>1</v>
      </c>
      <c r="G162" s="48" t="inlineStr">
        <is>
          <t>飯田橋・水道橋・九段</t>
        </is>
      </c>
      <c r="H162" s="48" t="n">
        <v>21.6</v>
      </c>
      <c r="I162" s="20" t="n">
        <v>1</v>
      </c>
      <c r="J162" s="20" t="n">
        <v>1</v>
      </c>
      <c r="K162" s="20" t="n">
        <v>1</v>
      </c>
      <c r="L162" s="20" t="n">
        <v>0.8</v>
      </c>
      <c r="M162" s="20" t="n">
        <v>1</v>
      </c>
      <c r="N162" s="24" t="n">
        <v>9700</v>
      </c>
      <c r="O162" s="24" t="n">
        <v>8820</v>
      </c>
      <c r="P162" s="24" t="n">
        <v>880</v>
      </c>
      <c r="Q162" s="24" t="n">
        <v>44000</v>
      </c>
      <c r="R162" s="24" t="n">
        <v>3720</v>
      </c>
      <c r="S162" s="24">
        <f>IF(R162="","",(R162+P162)*30 -Y162)</f>
        <v/>
      </c>
      <c r="T162" s="20">
        <f>IF(R162="","",(O162-R162)/O162)</f>
        <v/>
      </c>
      <c r="U162" s="24" t="n">
        <v>3720</v>
      </c>
      <c r="V162" s="24">
        <f>IF(U162="","",(U162+P162)*30-Y162)</f>
        <v/>
      </c>
      <c r="W162" s="20">
        <f>IF(U162="","",(O162-U162)/O162)</f>
        <v/>
      </c>
      <c r="X162" s="48">
        <f>IF(AND(R162="",U162=""),"",IF(OR(U162="", R162=""),"-",IF(0&lt;(R162-U162),"OK","NG")))</f>
        <v/>
      </c>
      <c r="Y162" s="24" t="n">
        <v>86000</v>
      </c>
      <c r="Z162" s="51" t="n"/>
      <c r="AA162" s="24">
        <f>IF(AD162="","",AD162*30)</f>
        <v/>
      </c>
      <c r="AB162" s="24">
        <f>IF(AA162="","",AA162-Y162)</f>
        <v/>
      </c>
      <c r="AC162" s="24">
        <f>IF(Z162="","",((Y162+5000+5000)/(1-Z162))/30)</f>
        <v/>
      </c>
      <c r="AD162" s="32" t="n"/>
      <c r="AE162" s="24">
        <f>IF(AD162="","",AD162-O162)</f>
        <v/>
      </c>
      <c r="AF162" s="24">
        <f>IF(AD162="","",R162-AD162)</f>
        <v/>
      </c>
      <c r="AG162" s="11">
        <f>IF(AD162="","",(O162-AD162)/O162)</f>
        <v/>
      </c>
      <c r="AH162" s="24" t="n">
        <v>22000</v>
      </c>
      <c r="AI162" s="24">
        <f>IF(AJ162="","",Q162*(1-AJ162))</f>
        <v/>
      </c>
      <c r="AJ162" s="51" t="n"/>
      <c r="AK162" s="49" t="n"/>
      <c r="AL162" s="28" t="n"/>
      <c r="AM162" s="33" t="inlineStr">
        <is>
          <t>2027-05-01</t>
        </is>
      </c>
      <c r="AN162" s="33" t="inlineStr">
        <is>
          <t>2027-04-30</t>
        </is>
      </c>
      <c r="AO162" s="22" t="n"/>
      <c r="AP162" s="30" t="n"/>
    </row>
    <row r="163" ht="35.1" customHeight="1" s="69">
      <c r="B163" s="48" t="n">
        <v>3465</v>
      </c>
      <c r="C163" s="48" t="inlineStr">
        <is>
          <t>東京</t>
        </is>
      </c>
      <c r="D163" s="19" t="inlineStr">
        <is>
          <t>◆アットイン横浜関内5</t>
        </is>
      </c>
      <c r="E163" s="48" t="inlineStr">
        <is>
          <t>1K</t>
        </is>
      </c>
      <c r="F163" s="48" t="n">
        <v>1</v>
      </c>
      <c r="G163" s="48" t="inlineStr">
        <is>
          <t>横浜</t>
        </is>
      </c>
      <c r="H163" s="48" t="n">
        <v>20</v>
      </c>
      <c r="I163" s="20" t="n">
        <v>1</v>
      </c>
      <c r="J163" s="20" t="n">
        <v>1</v>
      </c>
      <c r="K163" s="20" t="n">
        <v>0.9</v>
      </c>
      <c r="L163" s="20" t="n">
        <v>0</v>
      </c>
      <c r="M163" s="20" t="n">
        <v>0</v>
      </c>
      <c r="N163" s="24" t="n">
        <v>9160</v>
      </c>
      <c r="O163" s="24" t="n">
        <v>8280</v>
      </c>
      <c r="P163" s="24" t="n">
        <v>880</v>
      </c>
      <c r="Q163" s="24" t="n">
        <v>44000</v>
      </c>
      <c r="R163" s="24" t="n">
        <v>3720</v>
      </c>
      <c r="S163" s="24">
        <f>IF(R163="","",(R163+P163)*30 -Y163)</f>
        <v/>
      </c>
      <c r="T163" s="20">
        <f>IF(R163="","",(O163-R163)/O163)</f>
        <v/>
      </c>
      <c r="U163" s="24" t="n">
        <v>3520</v>
      </c>
      <c r="V163" s="24">
        <f>IF(U163="","",(U163+P163)*30-Y163)</f>
        <v/>
      </c>
      <c r="W163" s="20">
        <f>IF(U163="","",(O163-U163)/O163)</f>
        <v/>
      </c>
      <c r="X163" s="48">
        <f>IF(AND(R163="",U163=""),"",IF(OR(U163="", R163=""),"-",IF(0&lt;(R163-U163),"OK","NG")))</f>
        <v/>
      </c>
      <c r="Y163" s="24" t="n">
        <v>81500</v>
      </c>
      <c r="Z163" s="51" t="n"/>
      <c r="AA163" s="24">
        <f>IF(AD163="","",AD163*30)</f>
        <v/>
      </c>
      <c r="AB163" s="24">
        <f>IF(AA163="","",AA163-Y163)</f>
        <v/>
      </c>
      <c r="AC163" s="24">
        <f>IF(Z163="","",((Y163+5000+5000)/(1-Z163))/30)</f>
        <v/>
      </c>
      <c r="AD163" s="32" t="n"/>
      <c r="AE163" s="24">
        <f>IF(AD163="","",AD163-O163)</f>
        <v/>
      </c>
      <c r="AF163" s="24">
        <f>IF(AD163="","",R163-AD163)</f>
        <v/>
      </c>
      <c r="AG163" s="11">
        <f>IF(AD163="","",(O163-AD163)/O163)</f>
        <v/>
      </c>
      <c r="AH163" s="24" t="n">
        <v>22000</v>
      </c>
      <c r="AI163" s="24">
        <f>IF(AJ163="","",Q163*(1-AJ163))</f>
        <v/>
      </c>
      <c r="AJ163" s="51" t="n"/>
      <c r="AK163" s="49" t="n"/>
      <c r="AL163" s="28" t="n"/>
      <c r="AM163" s="33" t="inlineStr">
        <is>
          <t>2026-09-29</t>
        </is>
      </c>
      <c r="AN163" s="33" t="inlineStr">
        <is>
          <t>2026-09-28</t>
        </is>
      </c>
      <c r="AO163" s="22" t="n"/>
      <c r="AP163" s="30" t="n"/>
    </row>
    <row r="164" ht="35.1" customHeight="1" s="69">
      <c r="B164" s="48" t="n">
        <v>3466</v>
      </c>
      <c r="C164" s="48" t="inlineStr">
        <is>
          <t>東京</t>
        </is>
      </c>
      <c r="D164" s="19" t="inlineStr">
        <is>
          <t>アットイン飯田橋2</t>
        </is>
      </c>
      <c r="E164" s="48" t="inlineStr">
        <is>
          <t>1R</t>
        </is>
      </c>
      <c r="F164" s="48" t="n">
        <v>1</v>
      </c>
      <c r="G164" s="48" t="inlineStr">
        <is>
          <t>飯田橋・水道橋・九段</t>
        </is>
      </c>
      <c r="H164" s="48" t="n">
        <v>21.21</v>
      </c>
      <c r="I164" s="20" t="n">
        <v>1</v>
      </c>
      <c r="J164" s="20" t="n">
        <v>1</v>
      </c>
      <c r="K164" s="20" t="n">
        <v>1</v>
      </c>
      <c r="L164" s="20" t="n">
        <v>1</v>
      </c>
      <c r="M164" s="20" t="n">
        <v>1</v>
      </c>
      <c r="N164" s="24" t="n">
        <v>9700</v>
      </c>
      <c r="O164" s="24" t="n">
        <v>8820</v>
      </c>
      <c r="P164" s="24" t="n">
        <v>880</v>
      </c>
      <c r="Q164" s="24" t="n">
        <v>44000</v>
      </c>
      <c r="R164" s="24" t="n">
        <v>4060</v>
      </c>
      <c r="S164" s="24">
        <f>IF(R164="","",(R164+P164)*30 -Y164)</f>
        <v/>
      </c>
      <c r="T164" s="20">
        <f>IF(R164="","",(O164-R164)/O164)</f>
        <v/>
      </c>
      <c r="U164" s="24" t="n">
        <v>3620</v>
      </c>
      <c r="V164" s="24">
        <f>IF(U164="","",(U164+P164)*30-Y164)</f>
        <v/>
      </c>
      <c r="W164" s="20">
        <f>IF(U164="","",(O164-U164)/O164)</f>
        <v/>
      </c>
      <c r="X164" s="48">
        <f>IF(AND(R164="",U164=""),"",IF(OR(U164="", R164=""),"-",IF(0&lt;(R164-U164),"OK","NG")))</f>
        <v/>
      </c>
      <c r="Y164" s="24" t="n">
        <v>83000</v>
      </c>
      <c r="Z164" s="51" t="n"/>
      <c r="AA164" s="24">
        <f>IF(AD164="","",AD164*30)</f>
        <v/>
      </c>
      <c r="AB164" s="24">
        <f>IF(AA164="","",AA164-Y164)</f>
        <v/>
      </c>
      <c r="AC164" s="24">
        <f>IF(Z164="","",((Y164+5000+5000)/(1-Z164))/30)</f>
        <v/>
      </c>
      <c r="AD164" s="32" t="n"/>
      <c r="AE164" s="24">
        <f>IF(AD164="","",AD164-O164)</f>
        <v/>
      </c>
      <c r="AF164" s="24">
        <f>IF(AD164="","",R164-AD164)</f>
        <v/>
      </c>
      <c r="AG164" s="11">
        <f>IF(AD164="","",(O164-AD164)/O164)</f>
        <v/>
      </c>
      <c r="AH164" s="24" t="n">
        <v>22000</v>
      </c>
      <c r="AI164" s="24">
        <f>IF(AJ164="","",Q164*(1-AJ164))</f>
        <v/>
      </c>
      <c r="AJ164" s="51" t="n"/>
      <c r="AK164" s="49" t="n"/>
      <c r="AL164" s="28" t="n"/>
      <c r="AM164" s="33" t="inlineStr">
        <is>
          <t>2028-07-04</t>
        </is>
      </c>
      <c r="AN164" s="33" t="inlineStr">
        <is>
          <t>2028-07-03</t>
        </is>
      </c>
      <c r="AO164" s="22" t="n"/>
      <c r="AP164" s="30" t="n"/>
    </row>
    <row r="165" ht="35.1" customHeight="1" s="69">
      <c r="B165" s="48" t="n">
        <v>3467</v>
      </c>
      <c r="C165" s="48" t="inlineStr">
        <is>
          <t>東京</t>
        </is>
      </c>
      <c r="D165" s="19" t="inlineStr">
        <is>
          <t>◆アットイン高田馬場1</t>
        </is>
      </c>
      <c r="E165" s="48" t="inlineStr">
        <is>
          <t>1K</t>
        </is>
      </c>
      <c r="F165" s="48" t="n">
        <v>1</v>
      </c>
      <c r="G165" s="48" t="inlineStr">
        <is>
          <t>新宿</t>
        </is>
      </c>
      <c r="H165" s="48" t="n">
        <v>21.39</v>
      </c>
      <c r="I165" s="20" t="n">
        <v>1</v>
      </c>
      <c r="J165" s="20" t="n">
        <v>1</v>
      </c>
      <c r="K165" s="20" t="n">
        <v>1</v>
      </c>
      <c r="L165" s="20" t="n">
        <v>1</v>
      </c>
      <c r="M165" s="20" t="n">
        <v>0.1</v>
      </c>
      <c r="N165" s="24" t="n">
        <v>9700</v>
      </c>
      <c r="O165" s="24" t="n">
        <v>8820</v>
      </c>
      <c r="P165" s="24" t="n">
        <v>880</v>
      </c>
      <c r="Q165" s="24" t="n">
        <v>44000</v>
      </c>
      <c r="R165" s="24" t="n">
        <v>3620</v>
      </c>
      <c r="S165" s="24">
        <f>IF(R165="","",(R165+P165)*30 -Y165)</f>
        <v/>
      </c>
      <c r="T165" s="20">
        <f>IF(R165="","",(O165-R165)/O165)</f>
        <v/>
      </c>
      <c r="U165" s="24" t="n">
        <v>3720</v>
      </c>
      <c r="V165" s="24">
        <f>IF(U165="","",(U165+P165)*30-Y165)</f>
        <v/>
      </c>
      <c r="W165" s="20">
        <f>IF(U165="","",(O165-U165)/O165)</f>
        <v/>
      </c>
      <c r="X165" s="48">
        <f>IF(AND(R165="",U165=""),"",IF(OR(U165="", R165=""),"-",IF(0&lt;(R165-U165),"OK","NG")))</f>
        <v/>
      </c>
      <c r="Y165" s="24" t="n">
        <v>84000</v>
      </c>
      <c r="Z165" s="51" t="n"/>
      <c r="AA165" s="24">
        <f>IF(AD165="","",AD165*30)</f>
        <v/>
      </c>
      <c r="AB165" s="24">
        <f>IF(AA165="","",AA165-Y165)</f>
        <v/>
      </c>
      <c r="AC165" s="24">
        <f>IF(Z165="","",((Y165+5000+5000)/(1-Z165))/30)</f>
        <v/>
      </c>
      <c r="AD165" s="32" t="n"/>
      <c r="AE165" s="24">
        <f>IF(AD165="","",AD165-O165)</f>
        <v/>
      </c>
      <c r="AF165" s="24">
        <f>IF(AD165="","",R165-AD165)</f>
        <v/>
      </c>
      <c r="AG165" s="11">
        <f>IF(AD165="","",(O165-AD165)/O165)</f>
        <v/>
      </c>
      <c r="AH165" s="24" t="n">
        <v>22000</v>
      </c>
      <c r="AI165" s="24">
        <f>IF(AJ165="","",Q165*(1-AJ165))</f>
        <v/>
      </c>
      <c r="AJ165" s="51" t="n"/>
      <c r="AK165" s="49" t="n"/>
      <c r="AL165" s="28" t="n"/>
      <c r="AM165" s="33" t="inlineStr">
        <is>
          <t>2026-11-03</t>
        </is>
      </c>
      <c r="AN165" s="33" t="inlineStr">
        <is>
          <t>2026-11-02</t>
        </is>
      </c>
      <c r="AO165" s="22" t="n"/>
      <c r="AP165" s="30" t="n"/>
    </row>
    <row r="166" ht="35.1" customHeight="1" s="69">
      <c r="B166" s="48" t="n">
        <v>3468</v>
      </c>
      <c r="C166" s="48" t="inlineStr">
        <is>
          <t>東京</t>
        </is>
      </c>
      <c r="D166" s="19" t="inlineStr">
        <is>
          <t>◆アットイン横浜桜木町4</t>
        </is>
      </c>
      <c r="E166" s="48" t="inlineStr">
        <is>
          <t>1K</t>
        </is>
      </c>
      <c r="F166" s="48" t="n">
        <v>3</v>
      </c>
      <c r="G166" s="48" t="inlineStr">
        <is>
          <t>横浜</t>
        </is>
      </c>
      <c r="H166" s="48" t="n">
        <v>21.92</v>
      </c>
      <c r="I166" s="20" t="n">
        <v>1</v>
      </c>
      <c r="J166" s="20" t="n">
        <v>0.96667</v>
      </c>
      <c r="K166" s="20" t="n">
        <v>1</v>
      </c>
      <c r="L166" s="20" t="n">
        <v>0.66667</v>
      </c>
      <c r="M166" s="20" t="n">
        <v>0.6333299999999999</v>
      </c>
      <c r="N166" s="24" t="n">
        <v>9700</v>
      </c>
      <c r="O166" s="24" t="n">
        <v>8820</v>
      </c>
      <c r="P166" s="24" t="n">
        <v>880</v>
      </c>
      <c r="Q166" s="24" t="n">
        <v>44000</v>
      </c>
      <c r="R166" s="24" t="n">
        <v>3520</v>
      </c>
      <c r="S166" s="24">
        <f>IF(R166="","",(R166+P166)*30 -Y166)</f>
        <v/>
      </c>
      <c r="T166" s="20">
        <f>IF(R166="","",(O166-R166)/O166)</f>
        <v/>
      </c>
      <c r="U166" s="24" t="n">
        <v>3620</v>
      </c>
      <c r="V166" s="24">
        <f>IF(U166="","",(U166+P166)*30-Y166)</f>
        <v/>
      </c>
      <c r="W166" s="20">
        <f>IF(U166="","",(O166-U166)/O166)</f>
        <v/>
      </c>
      <c r="X166" s="48">
        <f>IF(AND(R166="",U166=""),"",IF(OR(U166="", R166=""),"-",IF(0&lt;(R166-U166),"OK","NG")))</f>
        <v/>
      </c>
      <c r="Y166" s="24" t="n">
        <v>90000</v>
      </c>
      <c r="Z166" s="51" t="n"/>
      <c r="AA166" s="24">
        <f>IF(AD166="","",AD166*30)</f>
        <v/>
      </c>
      <c r="AB166" s="24">
        <f>IF(AA166="","",AA166-Y166)</f>
        <v/>
      </c>
      <c r="AC166" s="24">
        <f>IF(Z166="","",((Y166+5000+5000)/(1-Z166))/30)</f>
        <v/>
      </c>
      <c r="AD166" s="32" t="n"/>
      <c r="AE166" s="24">
        <f>IF(AD166="","",AD166-O166)</f>
        <v/>
      </c>
      <c r="AF166" s="24">
        <f>IF(AD166="","",R166-AD166)</f>
        <v/>
      </c>
      <c r="AG166" s="11">
        <f>IF(AD166="","",(O166-AD166)/O166)</f>
        <v/>
      </c>
      <c r="AH166" s="24" t="n">
        <v>22000</v>
      </c>
      <c r="AI166" s="24">
        <f>IF(AJ166="","",Q166*(1-AJ166))</f>
        <v/>
      </c>
      <c r="AJ166" s="51" t="n"/>
      <c r="AK166" s="49" t="n"/>
      <c r="AL166" s="28" t="n"/>
      <c r="AM166" s="33" t="inlineStr">
        <is>
          <t>2026-10-01</t>
        </is>
      </c>
      <c r="AN166" s="33" t="inlineStr">
        <is>
          <t>2026-12-27</t>
        </is>
      </c>
      <c r="AO166" s="22" t="n"/>
      <c r="AP166" s="30" t="n"/>
    </row>
    <row r="167" ht="35.1" customHeight="1" s="69">
      <c r="B167" s="48" t="n">
        <v>3469</v>
      </c>
      <c r="C167" s="48" t="inlineStr">
        <is>
          <t>東京</t>
        </is>
      </c>
      <c r="D167" s="19" t="inlineStr">
        <is>
          <t>アットイン浅草橋2-1</t>
        </is>
      </c>
      <c r="E167" s="48" t="inlineStr">
        <is>
          <t>1K</t>
        </is>
      </c>
      <c r="F167" s="48" t="n">
        <v>1</v>
      </c>
      <c r="G167" s="48" t="inlineStr">
        <is>
          <t>上野・浅草</t>
        </is>
      </c>
      <c r="H167" s="48" t="n">
        <v>22.95</v>
      </c>
      <c r="I167" s="20" t="n">
        <v>1</v>
      </c>
      <c r="J167" s="20" t="n">
        <v>0.7</v>
      </c>
      <c r="K167" s="20" t="n">
        <v>0</v>
      </c>
      <c r="L167" s="20" t="n">
        <v>0</v>
      </c>
      <c r="M167" s="20" t="n">
        <v>0</v>
      </c>
      <c r="N167" s="24" t="n">
        <v>10040</v>
      </c>
      <c r="O167" s="24" t="n">
        <v>9160</v>
      </c>
      <c r="P167" s="24" t="n">
        <v>880</v>
      </c>
      <c r="Q167" s="24" t="n">
        <v>44000</v>
      </c>
      <c r="R167" s="24" t="n">
        <v>3720</v>
      </c>
      <c r="S167" s="24">
        <f>IF(R167="","",(R167+P167)*30 -Y167)</f>
        <v/>
      </c>
      <c r="T167" s="20">
        <f>IF(R167="","",(O167-R167)/O167)</f>
        <v/>
      </c>
      <c r="U167" s="24" t="n">
        <v>3800</v>
      </c>
      <c r="V167" s="24">
        <f>IF(U167="","",(U167+P167)*30-Y167)</f>
        <v/>
      </c>
      <c r="W167" s="20">
        <f>IF(U167="","",(O167-U167)/O167)</f>
        <v/>
      </c>
      <c r="X167" s="48">
        <f>IF(AND(R167="",U167=""),"",IF(OR(U167="", R167=""),"-",IF(0&lt;(R167-U167),"OK","NG")))</f>
        <v/>
      </c>
      <c r="Y167" s="24" t="n">
        <v>90000</v>
      </c>
      <c r="Z167" s="51" t="n"/>
      <c r="AA167" s="24">
        <f>IF(AD167="","",AD167*30)</f>
        <v/>
      </c>
      <c r="AB167" s="24">
        <f>IF(AA167="","",AA167-Y167)</f>
        <v/>
      </c>
      <c r="AC167" s="24">
        <f>IF(Z167="","",((Y167+5000+5000)/(1-Z167))/30)</f>
        <v/>
      </c>
      <c r="AD167" s="32" t="n"/>
      <c r="AE167" s="24">
        <f>IF(AD167="","",AD167-O167)</f>
        <v/>
      </c>
      <c r="AF167" s="24">
        <f>IF(AD167="","",R167-AD167)</f>
        <v/>
      </c>
      <c r="AG167" s="11">
        <f>IF(AD167="","",(O167-AD167)/O167)</f>
        <v/>
      </c>
      <c r="AH167" s="24" t="n">
        <v>22000</v>
      </c>
      <c r="AI167" s="24">
        <f>IF(AJ167="","",Q167*(1-AJ167))</f>
        <v/>
      </c>
      <c r="AJ167" s="51" t="n"/>
      <c r="AK167" s="49" t="n"/>
      <c r="AL167" s="28" t="n"/>
      <c r="AM167" s="33" t="inlineStr">
        <is>
          <t>2026-08-24</t>
        </is>
      </c>
      <c r="AN167" s="33" t="inlineStr">
        <is>
          <t>2026-08-23</t>
        </is>
      </c>
      <c r="AO167" s="22" t="n"/>
      <c r="AP167" s="30" t="n"/>
    </row>
    <row r="168" ht="35.1" customHeight="1" s="69">
      <c r="B168" s="48" t="n">
        <v>3470</v>
      </c>
      <c r="C168" s="48" t="inlineStr">
        <is>
          <t>東京</t>
        </is>
      </c>
      <c r="D168" s="19" t="inlineStr">
        <is>
          <t>◆アットイン浜松町1</t>
        </is>
      </c>
      <c r="E168" s="48" t="inlineStr">
        <is>
          <t>1K</t>
        </is>
      </c>
      <c r="F168" s="48" t="n">
        <v>1</v>
      </c>
      <c r="G168" s="48" t="inlineStr">
        <is>
          <t>品川・田町・大崎</t>
        </is>
      </c>
      <c r="H168" s="48" t="n">
        <v>20.68</v>
      </c>
      <c r="I168" s="20" t="n">
        <v>1</v>
      </c>
      <c r="J168" s="20" t="n">
        <v>1</v>
      </c>
      <c r="K168" s="20" t="n">
        <v>1</v>
      </c>
      <c r="L168" s="20" t="n">
        <v>1</v>
      </c>
      <c r="M168" s="20" t="n">
        <v>0</v>
      </c>
      <c r="N168" s="24" t="n">
        <v>9700</v>
      </c>
      <c r="O168" s="24" t="n">
        <v>8820</v>
      </c>
      <c r="P168" s="24" t="n">
        <v>880</v>
      </c>
      <c r="Q168" s="24" t="n">
        <v>44000</v>
      </c>
      <c r="R168" s="24" t="n">
        <v>3820</v>
      </c>
      <c r="S168" s="24">
        <f>IF(R168="","",(R168+P168)*30 -Y168)</f>
        <v/>
      </c>
      <c r="T168" s="20">
        <f>IF(R168="","",(O168-R168)/O168)</f>
        <v/>
      </c>
      <c r="U168" s="24" t="n">
        <v>3520</v>
      </c>
      <c r="V168" s="24">
        <f>IF(U168="","",(U168+P168)*30-Y168)</f>
        <v/>
      </c>
      <c r="W168" s="20">
        <f>IF(U168="","",(O168-U168)/O168)</f>
        <v/>
      </c>
      <c r="X168" s="48">
        <f>IF(AND(R168="",U168=""),"",IF(OR(U168="", R168=""),"-",IF(0&lt;(R168-U168),"OK","NG")))</f>
        <v/>
      </c>
      <c r="Y168" s="24" t="n">
        <v>85000</v>
      </c>
      <c r="Z168" s="51" t="n"/>
      <c r="AA168" s="24">
        <f>IF(AD168="","",AD168*30)</f>
        <v/>
      </c>
      <c r="AB168" s="24">
        <f>IF(AA168="","",AA168-Y168)</f>
        <v/>
      </c>
      <c r="AC168" s="24">
        <f>IF(Z168="","",((Y168+5000+5000)/(1-Z168))/30)</f>
        <v/>
      </c>
      <c r="AD168" s="32" t="n"/>
      <c r="AE168" s="24">
        <f>IF(AD168="","",AD168-O168)</f>
        <v/>
      </c>
      <c r="AF168" s="24">
        <f>IF(AD168="","",R168-AD168)</f>
        <v/>
      </c>
      <c r="AG168" s="11">
        <f>IF(AD168="","",(O168-AD168)/O168)</f>
        <v/>
      </c>
      <c r="AH168" s="24" t="n">
        <v>22000</v>
      </c>
      <c r="AI168" s="24">
        <f>IF(AJ168="","",Q168*(1-AJ168))</f>
        <v/>
      </c>
      <c r="AJ168" s="51" t="n"/>
      <c r="AK168" s="49" t="n"/>
      <c r="AL168" s="28" t="n"/>
      <c r="AM168" s="33" t="inlineStr">
        <is>
          <t>2026-11-01</t>
        </is>
      </c>
      <c r="AN168" s="33" t="inlineStr">
        <is>
          <t>2026-10-31</t>
        </is>
      </c>
      <c r="AO168" s="22" t="n"/>
      <c r="AP168" s="30" t="n"/>
    </row>
    <row r="169" ht="35.1" customHeight="1" s="69">
      <c r="B169" s="48" t="n">
        <v>3472</v>
      </c>
      <c r="C169" s="48" t="inlineStr">
        <is>
          <t>名古屋</t>
        </is>
      </c>
      <c r="D169" s="19" t="inlineStr">
        <is>
          <t>アットイン栄南1-4</t>
        </is>
      </c>
      <c r="E169" s="48" t="inlineStr">
        <is>
          <t>2DK</t>
        </is>
      </c>
      <c r="F169" s="48" t="n">
        <v>2</v>
      </c>
      <c r="G169" s="48" t="inlineStr">
        <is>
          <t>栄周辺</t>
        </is>
      </c>
      <c r="H169" s="48" t="n">
        <v>53.25</v>
      </c>
      <c r="I169" s="20" t="n">
        <v>1</v>
      </c>
      <c r="J169" s="20" t="n">
        <v>1</v>
      </c>
      <c r="K169" s="20" t="n">
        <v>1</v>
      </c>
      <c r="L169" s="20" t="n">
        <v>1</v>
      </c>
      <c r="M169" s="20" t="n">
        <v>0</v>
      </c>
      <c r="N169" s="24" t="n">
        <v>8900</v>
      </c>
      <c r="O169" s="24" t="n">
        <v>7800</v>
      </c>
      <c r="P169" s="24" t="n">
        <v>1100</v>
      </c>
      <c r="Q169" s="24" t="n">
        <v>68000</v>
      </c>
      <c r="R169" s="24" t="n">
        <v>5850</v>
      </c>
      <c r="S169" s="24">
        <f>IF(R169="","",(R169+P169)*30 -Y169)</f>
        <v/>
      </c>
      <c r="T169" s="20">
        <f>IF(R169="","",(O169-R169)/O169)</f>
        <v/>
      </c>
      <c r="U169" s="24" t="n">
        <v>3510</v>
      </c>
      <c r="V169" s="24">
        <f>IF(U169="","",(U169+P169)*30-Y169)</f>
        <v/>
      </c>
      <c r="W169" s="20">
        <f>IF(U169="","",(O169-U169)/O169)</f>
        <v/>
      </c>
      <c r="X169" s="48">
        <f>IF(AND(R169="",U169=""),"",IF(OR(U169="", R169=""),"-",IF(0&lt;(R169-U169),"OK","NG")))</f>
        <v/>
      </c>
      <c r="Y169" s="24" t="n">
        <v>0</v>
      </c>
      <c r="Z169" s="51" t="n"/>
      <c r="AA169" s="24">
        <f>IF(AD169="","",AD169*30)</f>
        <v/>
      </c>
      <c r="AB169" s="24">
        <f>IF(AA169="","",AA169-Y169)</f>
        <v/>
      </c>
      <c r="AC169" s="24">
        <f>IF(Z169="","",((Y169+5000+5000)/(1-Z169))/30)</f>
        <v/>
      </c>
      <c r="AD169" s="32" t="n"/>
      <c r="AE169" s="24">
        <f>IF(AD169="","",AD169-O169)</f>
        <v/>
      </c>
      <c r="AF169" s="24">
        <f>IF(AD169="","",R169-AD169)</f>
        <v/>
      </c>
      <c r="AG169" s="11">
        <f>IF(AD169="","",(O169-AD169)/O169)</f>
        <v/>
      </c>
      <c r="AH169" s="24" t="n">
        <v>34000</v>
      </c>
      <c r="AI169" s="24">
        <f>IF(AJ169="","",Q169*(1-AJ169))</f>
        <v/>
      </c>
      <c r="AJ169" s="51" t="n"/>
      <c r="AK169" s="49" t="n"/>
      <c r="AL169" s="28" t="n"/>
      <c r="AM169" s="33" t="inlineStr">
        <is>
          <t>2026-11-01</t>
        </is>
      </c>
      <c r="AN169" s="33" t="inlineStr">
        <is>
          <t>2026-10-31</t>
        </is>
      </c>
      <c r="AO169" s="22" t="n"/>
      <c r="AP169" s="30" t="n"/>
    </row>
    <row r="170" ht="35.1" customHeight="1" s="69">
      <c r="B170" s="48" t="n">
        <v>3473</v>
      </c>
      <c r="C170" s="48" t="inlineStr">
        <is>
          <t>名古屋</t>
        </is>
      </c>
      <c r="D170" s="19" t="inlineStr">
        <is>
          <t>アットイン大曽根1-2（名古屋駅まで電車12分）</t>
        </is>
      </c>
      <c r="E170" s="48" t="inlineStr">
        <is>
          <t>2LDK</t>
        </is>
      </c>
      <c r="F170" s="48" t="n">
        <v>4</v>
      </c>
      <c r="G170" s="48" t="inlineStr">
        <is>
          <t>大曽根・黒川周辺</t>
        </is>
      </c>
      <c r="H170" s="48" t="n">
        <v>49.96</v>
      </c>
      <c r="I170" s="20" t="n">
        <v>0.975</v>
      </c>
      <c r="J170" s="20" t="n">
        <v>0.75</v>
      </c>
      <c r="K170" s="20" t="n">
        <v>0.75</v>
      </c>
      <c r="L170" s="20" t="n">
        <v>0.5</v>
      </c>
      <c r="M170" s="20" t="n">
        <v>0.25</v>
      </c>
      <c r="N170" s="24" t="n">
        <v>8560</v>
      </c>
      <c r="O170" s="24" t="n">
        <v>7460</v>
      </c>
      <c r="P170" s="24" t="n">
        <v>1100</v>
      </c>
      <c r="Q170" s="24" t="n">
        <v>68000</v>
      </c>
      <c r="R170" s="24" t="n">
        <v>5600</v>
      </c>
      <c r="S170" s="24">
        <f>IF(R170="","",(R170+P170)*30 -Y170)</f>
        <v/>
      </c>
      <c r="T170" s="20">
        <f>IF(R170="","",(O170-R170)/O170)</f>
        <v/>
      </c>
      <c r="U170" s="24" t="n">
        <v>3360</v>
      </c>
      <c r="V170" s="24">
        <f>IF(U170="","",(U170+P170)*30-Y170)</f>
        <v/>
      </c>
      <c r="W170" s="20">
        <f>IF(U170="","",(O170-U170)/O170)</f>
        <v/>
      </c>
      <c r="X170" s="48">
        <f>IF(AND(R170="",U170=""),"",IF(OR(U170="", R170=""),"-",IF(0&lt;(R170-U170),"OK","NG")))</f>
        <v/>
      </c>
      <c r="Y170" s="24" t="n">
        <v>2000000</v>
      </c>
      <c r="Z170" s="51" t="n"/>
      <c r="AA170" s="24">
        <f>IF(AD170="","",AD170*30)</f>
        <v/>
      </c>
      <c r="AB170" s="24">
        <f>IF(AA170="","",AA170-Y170)</f>
        <v/>
      </c>
      <c r="AC170" s="24">
        <f>IF(Z170="","",((Y170+5000+5000)/(1-Z170))/30)</f>
        <v/>
      </c>
      <c r="AD170" s="32" t="n"/>
      <c r="AE170" s="24">
        <f>IF(AD170="","",AD170-O170)</f>
        <v/>
      </c>
      <c r="AF170" s="24">
        <f>IF(AD170="","",R170-AD170)</f>
        <v/>
      </c>
      <c r="AG170" s="11">
        <f>IF(AD170="","",(O170-AD170)/O170)</f>
        <v/>
      </c>
      <c r="AH170" s="24" t="n">
        <v>34000</v>
      </c>
      <c r="AI170" s="24">
        <f>IF(AJ170="","",Q170*(1-AJ170))</f>
        <v/>
      </c>
      <c r="AJ170" s="51" t="n"/>
      <c r="AK170" s="49" t="n"/>
      <c r="AL170" s="28" t="n"/>
      <c r="AM170" s="33" t="inlineStr">
        <is>
          <t>2026-10-01</t>
        </is>
      </c>
      <c r="AN170" s="33" t="inlineStr">
        <is>
          <t>2027-09-24</t>
        </is>
      </c>
      <c r="AO170" s="22" t="n"/>
      <c r="AP170" s="30" t="n"/>
    </row>
    <row r="171" ht="35.1" customHeight="1" s="69">
      <c r="B171" s="48" t="n">
        <v>3475</v>
      </c>
      <c r="C171" s="48" t="inlineStr">
        <is>
          <t>名古屋</t>
        </is>
      </c>
      <c r="D171" s="19" t="inlineStr">
        <is>
          <t>アットイン刈谷23</t>
        </is>
      </c>
      <c r="E171" s="48" t="inlineStr">
        <is>
          <t>2LDK</t>
        </is>
      </c>
      <c r="F171" s="48" t="n">
        <v>1</v>
      </c>
      <c r="G171" s="48" t="inlineStr">
        <is>
          <t>知立・刈谷・安城地区</t>
        </is>
      </c>
      <c r="H171" s="48" t="n">
        <v>53.35</v>
      </c>
      <c r="I171" s="20" t="n">
        <v>0.7</v>
      </c>
      <c r="J171" s="20" t="n">
        <v>0.8</v>
      </c>
      <c r="K171" s="20" t="n">
        <v>1</v>
      </c>
      <c r="L171" s="20" t="n">
        <v>1</v>
      </c>
      <c r="M171" s="20" t="n">
        <v>1</v>
      </c>
      <c r="N171" s="24" t="n">
        <v>8360</v>
      </c>
      <c r="O171" s="24" t="n">
        <v>7260</v>
      </c>
      <c r="P171" s="24" t="n">
        <v>1100</v>
      </c>
      <c r="Q171" s="24" t="n">
        <v>68000</v>
      </c>
      <c r="R171" s="24" t="n">
        <v>4360</v>
      </c>
      <c r="S171" s="24">
        <f>IF(R171="","",(R171+P171)*30 -Y171)</f>
        <v/>
      </c>
      <c r="T171" s="20">
        <f>IF(R171="","",(O171-R171)/O171)</f>
        <v/>
      </c>
      <c r="U171" s="24" t="n">
        <v>3270</v>
      </c>
      <c r="V171" s="24">
        <f>IF(U171="","",(U171+P171)*30-Y171)</f>
        <v/>
      </c>
      <c r="W171" s="20">
        <f>IF(U171="","",(O171-U171)/O171)</f>
        <v/>
      </c>
      <c r="X171" s="48">
        <f>IF(AND(R171="",U171=""),"",IF(OR(U171="", R171=""),"-",IF(0&lt;(R171-U171),"OK","NG")))</f>
        <v/>
      </c>
      <c r="Y171" s="24" t="n">
        <v>86000</v>
      </c>
      <c r="Z171" s="51" t="n"/>
      <c r="AA171" s="24">
        <f>IF(AD171="","",AD171*30)</f>
        <v/>
      </c>
      <c r="AB171" s="24">
        <f>IF(AA171="","",AA171-Y171)</f>
        <v/>
      </c>
      <c r="AC171" s="24">
        <f>IF(Z171="","",((Y171+5000+5000)/(1-Z171))/30)</f>
        <v/>
      </c>
      <c r="AD171" s="32" t="n"/>
      <c r="AE171" s="24">
        <f>IF(AD171="","",AD171-O171)</f>
        <v/>
      </c>
      <c r="AF171" s="24">
        <f>IF(AD171="","",R171-AD171)</f>
        <v/>
      </c>
      <c r="AG171" s="11">
        <f>IF(AD171="","",(O171-AD171)/O171)</f>
        <v/>
      </c>
      <c r="AH171" s="24" t="n">
        <v>34000</v>
      </c>
      <c r="AI171" s="24">
        <f>IF(AJ171="","",Q171*(1-AJ171))</f>
        <v/>
      </c>
      <c r="AJ171" s="51" t="n"/>
      <c r="AK171" s="49" t="n"/>
      <c r="AL171" s="28" t="n"/>
      <c r="AM171" s="33" t="inlineStr">
        <is>
          <t>2027-03-01</t>
        </is>
      </c>
      <c r="AN171" s="33" t="inlineStr">
        <is>
          <t>2027-02-28</t>
        </is>
      </c>
      <c r="AO171" s="22" t="n"/>
      <c r="AP171" s="30" t="n"/>
    </row>
    <row r="172" ht="35.1" customHeight="1" s="69">
      <c r="B172" s="48" t="n">
        <v>3477</v>
      </c>
      <c r="C172" s="48" t="inlineStr">
        <is>
          <t>東京</t>
        </is>
      </c>
      <c r="D172" s="19" t="inlineStr">
        <is>
          <t>◆アットイン日本橋1-2</t>
        </is>
      </c>
      <c r="E172" s="48" t="inlineStr">
        <is>
          <t>1K</t>
        </is>
      </c>
      <c r="F172" s="48" t="n">
        <v>1</v>
      </c>
      <c r="G172" s="48" t="inlineStr">
        <is>
          <t>東京駅エリア（銀座・日本橋・神田）</t>
        </is>
      </c>
      <c r="H172" s="48" t="n">
        <v>22.07</v>
      </c>
      <c r="I172" s="20" t="n">
        <v>0.8</v>
      </c>
      <c r="J172" s="20" t="n">
        <v>0.9</v>
      </c>
      <c r="K172" s="20" t="n">
        <v>0</v>
      </c>
      <c r="L172" s="20" t="n">
        <v>0</v>
      </c>
      <c r="M172" s="20" t="n">
        <v>0</v>
      </c>
      <c r="N172" s="24" t="n">
        <v>9700</v>
      </c>
      <c r="O172" s="24" t="n">
        <v>8820</v>
      </c>
      <c r="P172" s="24" t="n">
        <v>880</v>
      </c>
      <c r="Q172" s="24" t="n">
        <v>44000</v>
      </c>
      <c r="R172" s="24" t="n">
        <v>3520</v>
      </c>
      <c r="S172" s="24">
        <f>IF(R172="","",(R172+P172)*30 -Y172)</f>
        <v/>
      </c>
      <c r="T172" s="20">
        <f>IF(R172="","",(O172-R172)/O172)</f>
        <v/>
      </c>
      <c r="U172" s="24" t="n">
        <v>3520</v>
      </c>
      <c r="V172" s="24">
        <f>IF(U172="","",(U172+P172)*30-Y172)</f>
        <v/>
      </c>
      <c r="W172" s="20">
        <f>IF(U172="","",(O172-U172)/O172)</f>
        <v/>
      </c>
      <c r="X172" s="48">
        <f>IF(AND(R172="",U172=""),"",IF(OR(U172="", R172=""),"-",IF(0&lt;(R172-U172),"OK","NG")))</f>
        <v/>
      </c>
      <c r="Y172" s="24" t="n">
        <v>88000</v>
      </c>
      <c r="Z172" s="51" t="n"/>
      <c r="AA172" s="24">
        <f>IF(AD172="","",AD172*30)</f>
        <v/>
      </c>
      <c r="AB172" s="24">
        <f>IF(AA172="","",AA172-Y172)</f>
        <v/>
      </c>
      <c r="AC172" s="24">
        <f>IF(Z172="","",((Y172+5000+5000)/(1-Z172))/30)</f>
        <v/>
      </c>
      <c r="AD172" s="32" t="n"/>
      <c r="AE172" s="24">
        <f>IF(AD172="","",AD172-O172)</f>
        <v/>
      </c>
      <c r="AF172" s="24">
        <f>IF(AD172="","",R172-AD172)</f>
        <v/>
      </c>
      <c r="AG172" s="11">
        <f>IF(AD172="","",(O172-AD172)/O172)</f>
        <v/>
      </c>
      <c r="AH172" s="24" t="n">
        <v>22000</v>
      </c>
      <c r="AI172" s="24">
        <f>IF(AJ172="","",Q172*(1-AJ172))</f>
        <v/>
      </c>
      <c r="AJ172" s="51" t="n"/>
      <c r="AK172" s="49" t="n"/>
      <c r="AL172" s="28" t="n"/>
      <c r="AM172" s="33" t="inlineStr">
        <is>
          <t>2026-08-29</t>
        </is>
      </c>
      <c r="AN172" s="33" t="inlineStr">
        <is>
          <t>2026-08-28</t>
        </is>
      </c>
      <c r="AO172" s="22" t="n"/>
      <c r="AP172" s="30" t="n"/>
    </row>
    <row r="173" ht="35.1" customHeight="1" s="69">
      <c r="B173" s="48" t="n">
        <v>3478</v>
      </c>
      <c r="C173" s="48" t="inlineStr">
        <is>
          <t>東京</t>
        </is>
      </c>
      <c r="D173" s="19" t="inlineStr">
        <is>
          <t>◆アットイン日本橋6-1</t>
        </is>
      </c>
      <c r="E173" s="48" t="inlineStr">
        <is>
          <t>1K</t>
        </is>
      </c>
      <c r="F173" s="48" t="n">
        <v>1</v>
      </c>
      <c r="G173" s="48" t="inlineStr">
        <is>
          <t>東京駅エリア（銀座・日本橋・神田）</t>
        </is>
      </c>
      <c r="H173" s="48" t="n">
        <v>22.57</v>
      </c>
      <c r="I173" s="20" t="n">
        <v>1</v>
      </c>
      <c r="J173" s="20" t="n">
        <v>1</v>
      </c>
      <c r="K173" s="20" t="n">
        <v>1</v>
      </c>
      <c r="L173" s="20" t="n">
        <v>1</v>
      </c>
      <c r="M173" s="20" t="n">
        <v>0</v>
      </c>
      <c r="N173" s="24" t="n">
        <v>10040</v>
      </c>
      <c r="O173" s="24" t="n">
        <v>9160</v>
      </c>
      <c r="P173" s="24" t="n">
        <v>880</v>
      </c>
      <c r="Q173" s="24" t="n">
        <v>44000</v>
      </c>
      <c r="R173" s="24" t="n">
        <v>4400</v>
      </c>
      <c r="S173" s="24">
        <f>IF(R173="","",(R173+P173)*30 -Y173)</f>
        <v/>
      </c>
      <c r="T173" s="20">
        <f>IF(R173="","",(O173-R173)/O173)</f>
        <v/>
      </c>
      <c r="U173" s="24" t="n">
        <v>3860</v>
      </c>
      <c r="V173" s="24">
        <f>IF(U173="","",(U173+P173)*30-Y173)</f>
        <v/>
      </c>
      <c r="W173" s="20">
        <f>IF(U173="","",(O173-U173)/O173)</f>
        <v/>
      </c>
      <c r="X173" s="48">
        <f>IF(AND(R173="",U173=""),"",IF(OR(U173="", R173=""),"-",IF(0&lt;(R173-U173),"OK","NG")))</f>
        <v/>
      </c>
      <c r="Y173" s="24" t="n">
        <v>90000</v>
      </c>
      <c r="Z173" s="51" t="n"/>
      <c r="AA173" s="24">
        <f>IF(AD173="","",AD173*30)</f>
        <v/>
      </c>
      <c r="AB173" s="24">
        <f>IF(AA173="","",AA173-Y173)</f>
        <v/>
      </c>
      <c r="AC173" s="24">
        <f>IF(Z173="","",((Y173+5000+5000)/(1-Z173))/30)</f>
        <v/>
      </c>
      <c r="AD173" s="32" t="n"/>
      <c r="AE173" s="24">
        <f>IF(AD173="","",AD173-O173)</f>
        <v/>
      </c>
      <c r="AF173" s="24">
        <f>IF(AD173="","",R173-AD173)</f>
        <v/>
      </c>
      <c r="AG173" s="11">
        <f>IF(AD173="","",(O173-AD173)/O173)</f>
        <v/>
      </c>
      <c r="AH173" s="24" t="n">
        <v>22000</v>
      </c>
      <c r="AI173" s="24">
        <f>IF(AJ173="","",Q173*(1-AJ173))</f>
        <v/>
      </c>
      <c r="AJ173" s="51" t="n"/>
      <c r="AK173" s="49" t="n"/>
      <c r="AL173" s="28" t="n"/>
      <c r="AM173" s="33" t="inlineStr">
        <is>
          <t>2026-11-01</t>
        </is>
      </c>
      <c r="AN173" s="33" t="inlineStr">
        <is>
          <t>2026-10-31</t>
        </is>
      </c>
      <c r="AO173" s="22" t="n"/>
      <c r="AP173" s="30" t="n"/>
    </row>
    <row r="174" ht="35.1" customHeight="1" s="69">
      <c r="B174" s="48" t="n">
        <v>3479</v>
      </c>
      <c r="C174" s="48" t="inlineStr">
        <is>
          <t>東京</t>
        </is>
      </c>
      <c r="D174" s="19" t="inlineStr">
        <is>
          <t>◆アットイン日本橋8-1</t>
        </is>
      </c>
      <c r="E174" s="48" t="inlineStr">
        <is>
          <t>1K</t>
        </is>
      </c>
      <c r="F174" s="48" t="n">
        <v>1</v>
      </c>
      <c r="G174" s="48" t="inlineStr">
        <is>
          <t>東京駅エリア（銀座・日本橋・神田）</t>
        </is>
      </c>
      <c r="H174" s="48" t="n">
        <v>21.97</v>
      </c>
      <c r="I174" s="20" t="n">
        <v>1</v>
      </c>
      <c r="J174" s="20" t="n">
        <v>0.9</v>
      </c>
      <c r="K174" s="20" t="n">
        <v>1</v>
      </c>
      <c r="L174" s="20" t="n">
        <v>1</v>
      </c>
      <c r="M174" s="20" t="n">
        <v>0.9</v>
      </c>
      <c r="N174" s="24" t="n">
        <v>9700</v>
      </c>
      <c r="O174" s="24" t="n">
        <v>8820</v>
      </c>
      <c r="P174" s="24" t="n">
        <v>880</v>
      </c>
      <c r="Q174" s="24" t="n">
        <v>44000</v>
      </c>
      <c r="R174" s="24" t="n">
        <v>3520</v>
      </c>
      <c r="S174" s="24">
        <f>IF(R174="","",(R174+P174)*30 -Y174)</f>
        <v/>
      </c>
      <c r="T174" s="20">
        <f>IF(R174="","",(O174-R174)/O174)</f>
        <v/>
      </c>
      <c r="U174" s="24" t="n">
        <v>3620</v>
      </c>
      <c r="V174" s="24">
        <f>IF(U174="","",(U174+P174)*30-Y174)</f>
        <v/>
      </c>
      <c r="W174" s="20">
        <f>IF(U174="","",(O174-U174)/O174)</f>
        <v/>
      </c>
      <c r="X174" s="48">
        <f>IF(AND(R174="",U174=""),"",IF(OR(U174="", R174=""),"-",IF(0&lt;(R174-U174),"OK","NG")))</f>
        <v/>
      </c>
      <c r="Y174" s="24" t="n">
        <v>88000</v>
      </c>
      <c r="Z174" s="51" t="n"/>
      <c r="AA174" s="24">
        <f>IF(AD174="","",AD174*30)</f>
        <v/>
      </c>
      <c r="AB174" s="24">
        <f>IF(AA174="","",AA174-Y174)</f>
        <v/>
      </c>
      <c r="AC174" s="24">
        <f>IF(Z174="","",((Y174+5000+5000)/(1-Z174))/30)</f>
        <v/>
      </c>
      <c r="AD174" s="32" t="n"/>
      <c r="AE174" s="24">
        <f>IF(AD174="","",AD174-O174)</f>
        <v/>
      </c>
      <c r="AF174" s="24">
        <f>IF(AD174="","",R174-AD174)</f>
        <v/>
      </c>
      <c r="AG174" s="11">
        <f>IF(AD174="","",(O174-AD174)/O174)</f>
        <v/>
      </c>
      <c r="AH174" s="24" t="n">
        <v>22000</v>
      </c>
      <c r="AI174" s="24">
        <f>IF(AJ174="","",Q174*(1-AJ174))</f>
        <v/>
      </c>
      <c r="AJ174" s="51" t="n"/>
      <c r="AK174" s="49" t="n"/>
      <c r="AL174" s="28" t="n"/>
      <c r="AM174" s="33" t="inlineStr">
        <is>
          <t>2026-11-29</t>
        </is>
      </c>
      <c r="AN174" s="33" t="inlineStr">
        <is>
          <t>2026-11-28</t>
        </is>
      </c>
      <c r="AO174" s="22" t="n"/>
      <c r="AP174" s="30" t="n"/>
    </row>
    <row r="175" ht="35.1" customHeight="1" s="69">
      <c r="B175" s="48" t="n">
        <v>3480</v>
      </c>
      <c r="C175" s="48" t="inlineStr">
        <is>
          <t>東京</t>
        </is>
      </c>
      <c r="D175" s="19" t="inlineStr">
        <is>
          <t>アットイン東日本橋2</t>
        </is>
      </c>
      <c r="E175" s="48" t="inlineStr">
        <is>
          <t>1K</t>
        </is>
      </c>
      <c r="F175" s="48" t="n">
        <v>1</v>
      </c>
      <c r="G175" s="48" t="inlineStr">
        <is>
          <t>東京駅エリア（銀座・日本橋・神田）</t>
        </is>
      </c>
      <c r="H175" s="48" t="n">
        <v>18.76</v>
      </c>
      <c r="I175" s="20" t="n">
        <v>0.9</v>
      </c>
      <c r="J175" s="20" t="n">
        <v>1</v>
      </c>
      <c r="K175" s="20" t="n">
        <v>1</v>
      </c>
      <c r="L175" s="20" t="n">
        <v>1</v>
      </c>
      <c r="M175" s="20" t="n">
        <v>1</v>
      </c>
      <c r="N175" s="24" t="n">
        <v>9700</v>
      </c>
      <c r="O175" s="24" t="n">
        <v>8820</v>
      </c>
      <c r="P175" s="24" t="n">
        <v>880</v>
      </c>
      <c r="Q175" s="24" t="n">
        <v>44000</v>
      </c>
      <c r="R175" s="24" t="n">
        <v>4200</v>
      </c>
      <c r="S175" s="24">
        <f>IF(R175="","",(R175+P175)*30 -Y175)</f>
        <v/>
      </c>
      <c r="T175" s="20">
        <f>IF(R175="","",(O175-R175)/O175)</f>
        <v/>
      </c>
      <c r="U175" s="24" t="n">
        <v>3720</v>
      </c>
      <c r="V175" s="24">
        <f>IF(U175="","",(U175+P175)*30-Y175)</f>
        <v/>
      </c>
      <c r="W175" s="20">
        <f>IF(U175="","",(O175-U175)/O175)</f>
        <v/>
      </c>
      <c r="X175" s="48">
        <f>IF(AND(R175="",U175=""),"",IF(OR(U175="", R175=""),"-",IF(0&lt;(R175-U175),"OK","NG")))</f>
        <v/>
      </c>
      <c r="Y175" s="24" t="n">
        <v>89000</v>
      </c>
      <c r="Z175" s="51" t="n"/>
      <c r="AA175" s="24">
        <f>IF(AD175="","",AD175*30)</f>
        <v/>
      </c>
      <c r="AB175" s="24">
        <f>IF(AA175="","",AA175-Y175)</f>
        <v/>
      </c>
      <c r="AC175" s="24">
        <f>IF(Z175="","",((Y175+5000+5000)/(1-Z175))/30)</f>
        <v/>
      </c>
      <c r="AD175" s="32" t="n"/>
      <c r="AE175" s="24">
        <f>IF(AD175="","",AD175-O175)</f>
        <v/>
      </c>
      <c r="AF175" s="24">
        <f>IF(AD175="","",R175-AD175)</f>
        <v/>
      </c>
      <c r="AG175" s="11">
        <f>IF(AD175="","",(O175-AD175)/O175)</f>
        <v/>
      </c>
      <c r="AH175" s="24" t="n">
        <v>22000</v>
      </c>
      <c r="AI175" s="24">
        <f>IF(AJ175="","",Q175*(1-AJ175))</f>
        <v/>
      </c>
      <c r="AJ175" s="51" t="n"/>
      <c r="AK175" s="49" t="n"/>
      <c r="AL175" s="28" t="n"/>
      <c r="AM175" s="33" t="inlineStr">
        <is>
          <t>2027-04-01</t>
        </is>
      </c>
      <c r="AN175" s="33" t="inlineStr">
        <is>
          <t>2027-03-31</t>
        </is>
      </c>
      <c r="AO175" s="22" t="n"/>
      <c r="AP175" s="30" t="n"/>
    </row>
    <row r="176" ht="35.1" customHeight="1" s="69">
      <c r="B176" s="48" t="n">
        <v>3481</v>
      </c>
      <c r="C176" s="48" t="inlineStr">
        <is>
          <t>東京</t>
        </is>
      </c>
      <c r="D176" s="19" t="inlineStr">
        <is>
          <t>アットイン浅草橋2-2</t>
        </is>
      </c>
      <c r="E176" s="48" t="inlineStr">
        <is>
          <t>1K</t>
        </is>
      </c>
      <c r="F176" s="48" t="n">
        <v>1</v>
      </c>
      <c r="G176" s="48" t="inlineStr">
        <is>
          <t>上野・浅草</t>
        </is>
      </c>
      <c r="H176" s="48" t="n">
        <v>26.32</v>
      </c>
      <c r="I176" s="20" t="n">
        <v>1</v>
      </c>
      <c r="J176" s="20" t="n">
        <v>1</v>
      </c>
      <c r="K176" s="20" t="n">
        <v>1</v>
      </c>
      <c r="L176" s="20" t="n">
        <v>1</v>
      </c>
      <c r="M176" s="20" t="n">
        <v>1</v>
      </c>
      <c r="N176" s="24" t="n">
        <v>10380</v>
      </c>
      <c r="O176" s="24" t="n">
        <v>9500</v>
      </c>
      <c r="P176" s="24" t="n">
        <v>880</v>
      </c>
      <c r="Q176" s="24" t="n">
        <v>44000</v>
      </c>
      <c r="R176" s="24" t="n">
        <v>3960</v>
      </c>
      <c r="S176" s="24">
        <f>IF(R176="","",(R176+P176)*30 -Y176)</f>
        <v/>
      </c>
      <c r="T176" s="20">
        <f>IF(R176="","",(O176-R176)/O176)</f>
        <v/>
      </c>
      <c r="U176" s="24" t="n">
        <v>3960</v>
      </c>
      <c r="V176" s="24">
        <f>IF(U176="","",(U176+P176)*30-Y176)</f>
        <v/>
      </c>
      <c r="W176" s="20">
        <f>IF(U176="","",(O176-U176)/O176)</f>
        <v/>
      </c>
      <c r="X176" s="48">
        <f>IF(AND(R176="",U176=""),"",IF(OR(U176="", R176=""),"-",IF(0&lt;(R176-U176),"OK","NG")))</f>
        <v/>
      </c>
      <c r="Y176" s="24" t="n">
        <v>93000</v>
      </c>
      <c r="Z176" s="51" t="n"/>
      <c r="AA176" s="24">
        <f>IF(AD176="","",AD176*30)</f>
        <v/>
      </c>
      <c r="AB176" s="24">
        <f>IF(AA176="","",AA176-Y176)</f>
        <v/>
      </c>
      <c r="AC176" s="24">
        <f>IF(Z176="","",((Y176+5000+5000)/(1-Z176))/30)</f>
        <v/>
      </c>
      <c r="AD176" s="32" t="n"/>
      <c r="AE176" s="24">
        <f>IF(AD176="","",AD176-O176)</f>
        <v/>
      </c>
      <c r="AF176" s="24">
        <f>IF(AD176="","",R176-AD176)</f>
        <v/>
      </c>
      <c r="AG176" s="11">
        <f>IF(AD176="","",(O176-AD176)/O176)</f>
        <v/>
      </c>
      <c r="AH176" s="24" t="n">
        <v>22000</v>
      </c>
      <c r="AI176" s="24">
        <f>IF(AJ176="","",Q176*(1-AJ176))</f>
        <v/>
      </c>
      <c r="AJ176" s="51" t="n"/>
      <c r="AK176" s="49" t="n"/>
      <c r="AL176" s="28" t="n"/>
      <c r="AM176" s="33" t="inlineStr">
        <is>
          <t>2026-12-03</t>
        </is>
      </c>
      <c r="AN176" s="33" t="inlineStr">
        <is>
          <t>2026-12-02</t>
        </is>
      </c>
      <c r="AO176" s="22" t="n"/>
      <c r="AP176" s="30" t="n"/>
    </row>
    <row r="177" ht="35.1" customHeight="1" s="69">
      <c r="B177" s="48" t="n">
        <v>3482</v>
      </c>
      <c r="C177" s="48" t="inlineStr">
        <is>
          <t>東京</t>
        </is>
      </c>
      <c r="D177" s="19" t="inlineStr">
        <is>
          <t>アットイン田端2</t>
        </is>
      </c>
      <c r="E177" s="48" t="inlineStr">
        <is>
          <t>1K</t>
        </is>
      </c>
      <c r="F177" s="48" t="n">
        <v>1</v>
      </c>
      <c r="G177" s="48" t="inlineStr">
        <is>
          <t>東京北エリア（田端・赤羽）</t>
        </is>
      </c>
      <c r="H177" s="48" t="n">
        <v>25.69</v>
      </c>
      <c r="I177" s="20" t="n">
        <v>1</v>
      </c>
      <c r="J177" s="20" t="n">
        <v>1</v>
      </c>
      <c r="K177" s="20" t="n">
        <v>0</v>
      </c>
      <c r="L177" s="20" t="n">
        <v>0</v>
      </c>
      <c r="M177" s="20" t="n">
        <v>0</v>
      </c>
      <c r="N177" s="24" t="n">
        <v>10380</v>
      </c>
      <c r="O177" s="24" t="n">
        <v>9500</v>
      </c>
      <c r="P177" s="24" t="n">
        <v>880</v>
      </c>
      <c r="Q177" s="24" t="n">
        <v>44000</v>
      </c>
      <c r="R177" s="24" t="n">
        <v>4060</v>
      </c>
      <c r="S177" s="24">
        <f>IF(R177="","",(R177+P177)*30 -Y177)</f>
        <v/>
      </c>
      <c r="T177" s="20">
        <f>IF(R177="","",(O177-R177)/O177)</f>
        <v/>
      </c>
      <c r="U177" s="24" t="n">
        <v>3720</v>
      </c>
      <c r="V177" s="24">
        <f>IF(U177="","",(U177+P177)*30-Y177)</f>
        <v/>
      </c>
      <c r="W177" s="20">
        <f>IF(U177="","",(O177-U177)/O177)</f>
        <v/>
      </c>
      <c r="X177" s="48">
        <f>IF(AND(R177="",U177=""),"",IF(OR(U177="", R177=""),"-",IF(0&lt;(R177-U177),"OK","NG")))</f>
        <v/>
      </c>
      <c r="Y177" s="24" t="n">
        <v>94500</v>
      </c>
      <c r="Z177" s="51" t="n"/>
      <c r="AA177" s="24">
        <f>IF(AD177="","",AD177*30)</f>
        <v/>
      </c>
      <c r="AB177" s="24">
        <f>IF(AA177="","",AA177-Y177)</f>
        <v/>
      </c>
      <c r="AC177" s="24">
        <f>IF(Z177="","",((Y177+5000+5000)/(1-Z177))/30)</f>
        <v/>
      </c>
      <c r="AD177" s="32" t="n"/>
      <c r="AE177" s="24">
        <f>IF(AD177="","",AD177-O177)</f>
        <v/>
      </c>
      <c r="AF177" s="24">
        <f>IF(AD177="","",R177-AD177)</f>
        <v/>
      </c>
      <c r="AG177" s="11">
        <f>IF(AD177="","",(O177-AD177)/O177)</f>
        <v/>
      </c>
      <c r="AH177" s="24" t="n">
        <v>22000</v>
      </c>
      <c r="AI177" s="24">
        <f>IF(AJ177="","",Q177*(1-AJ177))</f>
        <v/>
      </c>
      <c r="AJ177" s="51" t="n"/>
      <c r="AK177" s="49" t="n"/>
      <c r="AL177" s="28" t="n"/>
      <c r="AM177" s="33" t="inlineStr">
        <is>
          <t>2026-09-01</t>
        </is>
      </c>
      <c r="AN177" s="33" t="inlineStr">
        <is>
          <t>2026-08-31</t>
        </is>
      </c>
      <c r="AO177" s="22" t="n"/>
      <c r="AP177" s="30" t="n"/>
    </row>
    <row r="178" ht="35.1" customHeight="1" s="69">
      <c r="B178" s="48" t="n">
        <v>3483</v>
      </c>
      <c r="C178" s="48" t="inlineStr">
        <is>
          <t>東京</t>
        </is>
      </c>
      <c r="D178" s="19" t="inlineStr">
        <is>
          <t>◆アットイン五反田5</t>
        </is>
      </c>
      <c r="E178" s="48" t="inlineStr">
        <is>
          <t>1K</t>
        </is>
      </c>
      <c r="F178" s="48" t="n">
        <v>1</v>
      </c>
      <c r="G178" s="48" t="inlineStr">
        <is>
          <t>五反田・目黒</t>
        </is>
      </c>
      <c r="H178" s="48" t="n">
        <v>22.26</v>
      </c>
      <c r="I178" s="20" t="n">
        <v>1</v>
      </c>
      <c r="J178" s="20" t="n">
        <v>0.6</v>
      </c>
      <c r="K178" s="20" t="n">
        <v>0</v>
      </c>
      <c r="L178" s="20" t="n">
        <v>0</v>
      </c>
      <c r="M178" s="20" t="n">
        <v>0</v>
      </c>
      <c r="N178" s="24" t="n">
        <v>10180</v>
      </c>
      <c r="O178" s="24" t="n">
        <v>9300</v>
      </c>
      <c r="P178" s="24" t="n">
        <v>880</v>
      </c>
      <c r="Q178" s="24" t="n">
        <v>44000</v>
      </c>
      <c r="R178" s="24" t="n">
        <v>3800</v>
      </c>
      <c r="S178" s="24">
        <f>IF(R178="","",(R178+P178)*30 -Y178)</f>
        <v/>
      </c>
      <c r="T178" s="20">
        <f>IF(R178="","",(O178-R178)/O178)</f>
        <v/>
      </c>
      <c r="U178" s="24" t="n">
        <v>3800</v>
      </c>
      <c r="V178" s="24">
        <f>IF(U178="","",(U178+P178)*30-Y178)</f>
        <v/>
      </c>
      <c r="W178" s="20">
        <f>IF(U178="","",(O178-U178)/O178)</f>
        <v/>
      </c>
      <c r="X178" s="48">
        <f>IF(AND(R178="",U178=""),"",IF(OR(U178="", R178=""),"-",IF(0&lt;(R178-U178),"OK","NG")))</f>
        <v/>
      </c>
      <c r="Y178" s="24" t="n">
        <v>92000</v>
      </c>
      <c r="Z178" s="51" t="n"/>
      <c r="AA178" s="24">
        <f>IF(AD178="","",AD178*30)</f>
        <v/>
      </c>
      <c r="AB178" s="24">
        <f>IF(AA178="","",AA178-Y178)</f>
        <v/>
      </c>
      <c r="AC178" s="24">
        <f>IF(Z178="","",((Y178+5000+5000)/(1-Z178))/30)</f>
        <v/>
      </c>
      <c r="AD178" s="32" t="n"/>
      <c r="AE178" s="24">
        <f>IF(AD178="","",AD178-O178)</f>
        <v/>
      </c>
      <c r="AF178" s="24">
        <f>IF(AD178="","",R178-AD178)</f>
        <v/>
      </c>
      <c r="AG178" s="11">
        <f>IF(AD178="","",(O178-AD178)/O178)</f>
        <v/>
      </c>
      <c r="AH178" s="24" t="n">
        <v>22000</v>
      </c>
      <c r="AI178" s="24">
        <f>IF(AJ178="","",Q178*(1-AJ178))</f>
        <v/>
      </c>
      <c r="AJ178" s="51" t="n"/>
      <c r="AK178" s="49" t="n"/>
      <c r="AL178" s="28" t="n"/>
      <c r="AM178" s="33" t="inlineStr">
        <is>
          <t>2026-08-22</t>
        </is>
      </c>
      <c r="AN178" s="33" t="inlineStr">
        <is>
          <t>2026-08-21</t>
        </is>
      </c>
      <c r="AO178" s="22" t="n"/>
      <c r="AP178" s="30" t="n"/>
    </row>
    <row r="179" ht="35.1" customHeight="1" s="69">
      <c r="B179" s="48" t="n">
        <v>3484</v>
      </c>
      <c r="C179" s="48" t="inlineStr">
        <is>
          <t>東京</t>
        </is>
      </c>
      <c r="D179" s="19" t="inlineStr">
        <is>
          <t>◆アットイン日本橋4-2</t>
        </is>
      </c>
      <c r="E179" s="48" t="inlineStr">
        <is>
          <t>1K</t>
        </is>
      </c>
      <c r="F179" s="48" t="n">
        <v>1</v>
      </c>
      <c r="G179" s="48" t="inlineStr">
        <is>
          <t>東京駅エリア（銀座・日本橋・神田）</t>
        </is>
      </c>
      <c r="H179" s="48" t="n">
        <v>19.62</v>
      </c>
      <c r="I179" s="20" t="n">
        <v>1</v>
      </c>
      <c r="J179" s="20" t="n">
        <v>1</v>
      </c>
      <c r="K179" s="20" t="n">
        <v>1</v>
      </c>
      <c r="L179" s="20" t="n">
        <v>1</v>
      </c>
      <c r="M179" s="20" t="n">
        <v>1</v>
      </c>
      <c r="N179" s="24" t="n">
        <v>10040</v>
      </c>
      <c r="O179" s="24" t="n">
        <v>9160</v>
      </c>
      <c r="P179" s="24" t="n">
        <v>880</v>
      </c>
      <c r="Q179" s="24" t="n">
        <v>44000</v>
      </c>
      <c r="R179" s="24" t="n">
        <v>5760</v>
      </c>
      <c r="S179" s="24">
        <f>IF(R179="","",(R179+P179)*30 -Y179)</f>
        <v/>
      </c>
      <c r="T179" s="20">
        <f>IF(R179="","",(O179-R179)/O179)</f>
        <v/>
      </c>
      <c r="U179" s="24" t="n">
        <v>5320</v>
      </c>
      <c r="V179" s="24">
        <f>IF(U179="","",(U179+P179)*30-Y179)</f>
        <v/>
      </c>
      <c r="W179" s="20">
        <f>IF(U179="","",(O179-U179)/O179)</f>
        <v/>
      </c>
      <c r="X179" s="48">
        <f>IF(AND(R179="",U179=""),"",IF(OR(U179="", R179=""),"-",IF(0&lt;(R179-U179),"OK","NG")))</f>
        <v/>
      </c>
      <c r="Y179" s="24" t="n">
        <v>93000</v>
      </c>
      <c r="Z179" s="51" t="n"/>
      <c r="AA179" s="24">
        <f>IF(AD179="","",AD179*30)</f>
        <v/>
      </c>
      <c r="AB179" s="24">
        <f>IF(AA179="","",AA179-Y179)</f>
        <v/>
      </c>
      <c r="AC179" s="24">
        <f>IF(Z179="","",((Y179+5000+5000)/(1-Z179))/30)</f>
        <v/>
      </c>
      <c r="AD179" s="32" t="n"/>
      <c r="AE179" s="24">
        <f>IF(AD179="","",AD179-O179)</f>
        <v/>
      </c>
      <c r="AF179" s="24">
        <f>IF(AD179="","",R179-AD179)</f>
        <v/>
      </c>
      <c r="AG179" s="11">
        <f>IF(AD179="","",(O179-AD179)/O179)</f>
        <v/>
      </c>
      <c r="AH179" s="24" t="n">
        <v>22000</v>
      </c>
      <c r="AI179" s="24">
        <f>IF(AJ179="","",Q179*(1-AJ179))</f>
        <v/>
      </c>
      <c r="AJ179" s="51" t="n"/>
      <c r="AK179" s="49" t="n"/>
      <c r="AL179" s="28" t="n"/>
      <c r="AM179" s="33" t="inlineStr">
        <is>
          <t>2027-06-26</t>
        </is>
      </c>
      <c r="AN179" s="33" t="inlineStr">
        <is>
          <t>2027-06-25</t>
        </is>
      </c>
      <c r="AO179" s="22" t="n"/>
      <c r="AP179" s="30" t="n"/>
    </row>
    <row r="180" ht="35.1" customHeight="1" s="69">
      <c r="B180" s="48" t="n">
        <v>3486</v>
      </c>
      <c r="C180" s="48" t="inlineStr">
        <is>
          <t>東京</t>
        </is>
      </c>
      <c r="D180" s="19" t="inlineStr">
        <is>
          <t>アットイン田端1</t>
        </is>
      </c>
      <c r="E180" s="48" t="inlineStr">
        <is>
          <t>1K</t>
        </is>
      </c>
      <c r="F180" s="48" t="n">
        <v>6</v>
      </c>
      <c r="G180" s="48" t="inlineStr">
        <is>
          <t>東京北エリア（田端・赤羽）</t>
        </is>
      </c>
      <c r="H180" s="48" t="n">
        <v>25.36</v>
      </c>
      <c r="I180" s="20" t="n">
        <v>0.96667</v>
      </c>
      <c r="J180" s="20" t="n">
        <v>0.98333</v>
      </c>
      <c r="K180" s="20" t="n">
        <v>0.85</v>
      </c>
      <c r="L180" s="20" t="n">
        <v>0.8666700000000001</v>
      </c>
      <c r="M180" s="20" t="n">
        <v>0.68333</v>
      </c>
      <c r="N180" s="24" t="n">
        <v>10720</v>
      </c>
      <c r="O180" s="24" t="n">
        <v>9840</v>
      </c>
      <c r="P180" s="24" t="n">
        <v>880</v>
      </c>
      <c r="Q180" s="24" t="n">
        <v>44000</v>
      </c>
      <c r="R180" s="24" t="n">
        <v>4060</v>
      </c>
      <c r="S180" s="24">
        <f>IF(R180="","",(R180+P180)*30 -Y180)</f>
        <v/>
      </c>
      <c r="T180" s="20">
        <f>IF(R180="","",(O180-R180)/O180)</f>
        <v/>
      </c>
      <c r="U180" s="24" t="n">
        <v>4300</v>
      </c>
      <c r="V180" s="24">
        <f>IF(U180="","",(U180+P180)*30-Y180)</f>
        <v/>
      </c>
      <c r="W180" s="20">
        <f>IF(U180="","",(O180-U180)/O180)</f>
        <v/>
      </c>
      <c r="X180" s="48">
        <f>IF(AND(R180="",U180=""),"",IF(OR(U180="", R180=""),"-",IF(0&lt;(R180-U180),"OK","NG")))</f>
        <v/>
      </c>
      <c r="Y180" s="24" t="n">
        <v>106500</v>
      </c>
      <c r="Z180" s="51" t="n"/>
      <c r="AA180" s="24">
        <f>IF(AD180="","",AD180*30)</f>
        <v/>
      </c>
      <c r="AB180" s="24">
        <f>IF(AA180="","",AA180-Y180)</f>
        <v/>
      </c>
      <c r="AC180" s="24">
        <f>IF(Z180="","",((Y180+5000+5000)/(1-Z180))/30)</f>
        <v/>
      </c>
      <c r="AD180" s="32" t="n"/>
      <c r="AE180" s="24">
        <f>IF(AD180="","",AD180-O180)</f>
        <v/>
      </c>
      <c r="AF180" s="24">
        <f>IF(AD180="","",R180-AD180)</f>
        <v/>
      </c>
      <c r="AG180" s="11">
        <f>IF(AD180="","",(O180-AD180)/O180)</f>
        <v/>
      </c>
      <c r="AH180" s="24" t="n">
        <v>22000</v>
      </c>
      <c r="AI180" s="24">
        <f>IF(AJ180="","",Q180*(1-AJ180))</f>
        <v/>
      </c>
      <c r="AJ180" s="51" t="n"/>
      <c r="AK180" s="49" t="n"/>
      <c r="AL180" s="28" t="n"/>
      <c r="AM180" s="33" t="inlineStr">
        <is>
          <t>2026-10-08</t>
        </is>
      </c>
      <c r="AN180" s="33" t="inlineStr">
        <is>
          <t>2028-04-14</t>
        </is>
      </c>
      <c r="AO180" s="22" t="n"/>
      <c r="AP180" s="30" t="n"/>
    </row>
    <row r="181" ht="35.1" customHeight="1" s="69">
      <c r="B181" s="48" t="n">
        <v>3487</v>
      </c>
      <c r="C181" s="48" t="inlineStr">
        <is>
          <t>東京</t>
        </is>
      </c>
      <c r="D181" s="19" t="inlineStr">
        <is>
          <t>アットイン神田2</t>
        </is>
      </c>
      <c r="E181" s="48" t="inlineStr">
        <is>
          <t>1K</t>
        </is>
      </c>
      <c r="F181" s="48" t="n">
        <v>1</v>
      </c>
      <c r="G181" s="48" t="inlineStr">
        <is>
          <t>東京駅エリア（銀座・日本橋・神田）</t>
        </is>
      </c>
      <c r="H181" s="48" t="n">
        <v>23.04</v>
      </c>
      <c r="I181" s="20" t="n">
        <v>1</v>
      </c>
      <c r="J181" s="20" t="n">
        <v>1</v>
      </c>
      <c r="K181" s="20" t="n">
        <v>1</v>
      </c>
      <c r="L181" s="20" t="n">
        <v>1</v>
      </c>
      <c r="M181" s="20" t="n">
        <v>1</v>
      </c>
      <c r="N181" s="24" t="n">
        <v>10040</v>
      </c>
      <c r="O181" s="24" t="n">
        <v>9160</v>
      </c>
      <c r="P181" s="24" t="n">
        <v>880</v>
      </c>
      <c r="Q181" s="24" t="n">
        <v>44000</v>
      </c>
      <c r="R181" s="24" t="n">
        <v>5420</v>
      </c>
      <c r="S181" s="24">
        <f>IF(R181="","",(R181+P181)*30 -Y181)</f>
        <v/>
      </c>
      <c r="T181" s="20">
        <f>IF(R181="","",(O181-R181)/O181)</f>
        <v/>
      </c>
      <c r="U181" s="24" t="n">
        <v>4400</v>
      </c>
      <c r="V181" s="24">
        <f>IF(U181="","",(U181+P181)*30-Y181)</f>
        <v/>
      </c>
      <c r="W181" s="20">
        <f>IF(U181="","",(O181-U181)/O181)</f>
        <v/>
      </c>
      <c r="X181" s="48">
        <f>IF(AND(R181="",U181=""),"",IF(OR(U181="", R181=""),"-",IF(0&lt;(R181-U181),"OK","NG")))</f>
        <v/>
      </c>
      <c r="Y181" s="24" t="n">
        <v>91000</v>
      </c>
      <c r="Z181" s="51" t="n"/>
      <c r="AA181" s="24">
        <f>IF(AD181="","",AD181*30)</f>
        <v/>
      </c>
      <c r="AB181" s="24">
        <f>IF(AA181="","",AA181-Y181)</f>
        <v/>
      </c>
      <c r="AC181" s="24">
        <f>IF(Z181="","",((Y181+5000+5000)/(1-Z181))/30)</f>
        <v/>
      </c>
      <c r="AD181" s="32" t="n"/>
      <c r="AE181" s="24">
        <f>IF(AD181="","",AD181-O181)</f>
        <v/>
      </c>
      <c r="AF181" s="24">
        <f>IF(AD181="","",R181-AD181)</f>
        <v/>
      </c>
      <c r="AG181" s="11">
        <f>IF(AD181="","",(O181-AD181)/O181)</f>
        <v/>
      </c>
      <c r="AH181" s="24" t="n">
        <v>22000</v>
      </c>
      <c r="AI181" s="24">
        <f>IF(AJ181="","",Q181*(1-AJ181))</f>
        <v/>
      </c>
      <c r="AJ181" s="51" t="n"/>
      <c r="AK181" s="49" t="n"/>
      <c r="AL181" s="28" t="n"/>
      <c r="AM181" s="33" t="inlineStr">
        <is>
          <t>2027-02-13</t>
        </is>
      </c>
      <c r="AN181" s="33" t="inlineStr">
        <is>
          <t>2027-02-12</t>
        </is>
      </c>
      <c r="AO181" s="22" t="n"/>
      <c r="AP181" s="30" t="n"/>
    </row>
    <row r="182" ht="35.1" customHeight="1" s="69">
      <c r="B182" s="48" t="n">
        <v>3488</v>
      </c>
      <c r="C182" s="48" t="inlineStr">
        <is>
          <t>東京</t>
        </is>
      </c>
      <c r="D182" s="19" t="inlineStr">
        <is>
          <t>◆アットイン大崎2-2</t>
        </is>
      </c>
      <c r="E182" s="48" t="inlineStr">
        <is>
          <t>1K</t>
        </is>
      </c>
      <c r="F182" s="48" t="n">
        <v>2</v>
      </c>
      <c r="G182" s="48" t="inlineStr">
        <is>
          <t>品川・田町・大崎</t>
        </is>
      </c>
      <c r="H182" s="48" t="n">
        <v>20.88</v>
      </c>
      <c r="I182" s="20" t="n">
        <v>1</v>
      </c>
      <c r="J182" s="20" t="n">
        <v>0.85</v>
      </c>
      <c r="K182" s="20" t="n">
        <v>0.7</v>
      </c>
      <c r="L182" s="20" t="n">
        <v>0.3</v>
      </c>
      <c r="M182" s="20" t="n">
        <v>0</v>
      </c>
      <c r="N182" s="24" t="n">
        <v>10520</v>
      </c>
      <c r="O182" s="24" t="n">
        <v>9640</v>
      </c>
      <c r="P182" s="24" t="n">
        <v>880</v>
      </c>
      <c r="Q182" s="24" t="n">
        <v>44000</v>
      </c>
      <c r="R182" s="24" t="n">
        <v>3860</v>
      </c>
      <c r="S182" s="24">
        <f>IF(R182="","",(R182+P182)*30 -Y182)</f>
        <v/>
      </c>
      <c r="T182" s="20">
        <f>IF(R182="","",(O182-R182)/O182)</f>
        <v/>
      </c>
      <c r="U182" s="24" t="n">
        <v>3960</v>
      </c>
      <c r="V182" s="24">
        <f>IF(U182="","",(U182+P182)*30-Y182)</f>
        <v/>
      </c>
      <c r="W182" s="20">
        <f>IF(U182="","",(O182-U182)/O182)</f>
        <v/>
      </c>
      <c r="X182" s="48">
        <f>IF(AND(R182="",U182=""),"",IF(OR(U182="", R182=""),"-",IF(0&lt;(R182-U182),"OK","NG")))</f>
        <v/>
      </c>
      <c r="Y182" s="24" t="n">
        <v>97000</v>
      </c>
      <c r="Z182" s="51" t="n"/>
      <c r="AA182" s="24">
        <f>IF(AD182="","",AD182*30)</f>
        <v/>
      </c>
      <c r="AB182" s="24">
        <f>IF(AA182="","",AA182-Y182)</f>
        <v/>
      </c>
      <c r="AC182" s="24">
        <f>IF(Z182="","",((Y182+5000+5000)/(1-Z182))/30)</f>
        <v/>
      </c>
      <c r="AD182" s="32" t="n"/>
      <c r="AE182" s="24">
        <f>IF(AD182="","",AD182-O182)</f>
        <v/>
      </c>
      <c r="AF182" s="24">
        <f>IF(AD182="","",R182-AD182)</f>
        <v/>
      </c>
      <c r="AG182" s="11">
        <f>IF(AD182="","",(O182-AD182)/O182)</f>
        <v/>
      </c>
      <c r="AH182" s="24" t="n">
        <v>22000</v>
      </c>
      <c r="AI182" s="24">
        <f>IF(AJ182="","",Q182*(1-AJ182))</f>
        <v/>
      </c>
      <c r="AJ182" s="51" t="n"/>
      <c r="AK182" s="49" t="n"/>
      <c r="AL182" s="28" t="n"/>
      <c r="AM182" s="33" t="inlineStr">
        <is>
          <t>2026-09-12</t>
        </is>
      </c>
      <c r="AN182" s="33" t="inlineStr">
        <is>
          <t>2026-10-18</t>
        </is>
      </c>
      <c r="AO182" s="22" t="n"/>
      <c r="AP182" s="30" t="n"/>
    </row>
    <row r="183" ht="35.1" customHeight="1" s="69">
      <c r="B183" s="48" t="n">
        <v>3489</v>
      </c>
      <c r="C183" s="48" t="inlineStr">
        <is>
          <t>東京</t>
        </is>
      </c>
      <c r="D183" s="19" t="inlineStr">
        <is>
          <t>◆アットイン新宿2-2</t>
        </is>
      </c>
      <c r="E183" s="48" t="inlineStr">
        <is>
          <t>1K</t>
        </is>
      </c>
      <c r="F183" s="48" t="n">
        <v>1</v>
      </c>
      <c r="G183" s="48" t="inlineStr">
        <is>
          <t>新宿</t>
        </is>
      </c>
      <c r="H183" s="48" t="n">
        <v>18.67</v>
      </c>
      <c r="I183" s="20" t="n">
        <v>1</v>
      </c>
      <c r="J183" s="20" t="n">
        <v>1</v>
      </c>
      <c r="K183" s="20" t="n">
        <v>1</v>
      </c>
      <c r="L183" s="20" t="n">
        <v>0.5</v>
      </c>
      <c r="M183" s="20" t="n">
        <v>0</v>
      </c>
      <c r="N183" s="24" t="n">
        <v>10180</v>
      </c>
      <c r="O183" s="24" t="n">
        <v>9300</v>
      </c>
      <c r="P183" s="24" t="n">
        <v>880</v>
      </c>
      <c r="Q183" s="24" t="n">
        <v>44000</v>
      </c>
      <c r="R183" s="24" t="n">
        <v>3800</v>
      </c>
      <c r="S183" s="24">
        <f>IF(R183="","",(R183+P183)*30 -Y183)</f>
        <v/>
      </c>
      <c r="T183" s="20">
        <f>IF(R183="","",(O183-R183)/O183)</f>
        <v/>
      </c>
      <c r="U183" s="24" t="n">
        <v>3720</v>
      </c>
      <c r="V183" s="24">
        <f>IF(U183="","",(U183+P183)*30-Y183)</f>
        <v/>
      </c>
      <c r="W183" s="20">
        <f>IF(U183="","",(O183-U183)/O183)</f>
        <v/>
      </c>
      <c r="X183" s="48">
        <f>IF(AND(R183="",U183=""),"",IF(OR(U183="", R183=""),"-",IF(0&lt;(R183-U183),"OK","NG")))</f>
        <v/>
      </c>
      <c r="Y183" s="24" t="n">
        <v>89000</v>
      </c>
      <c r="Z183" s="51" t="n"/>
      <c r="AA183" s="24">
        <f>IF(AD183="","",AD183*30)</f>
        <v/>
      </c>
      <c r="AB183" s="24">
        <f>IF(AA183="","",AA183-Y183)</f>
        <v/>
      </c>
      <c r="AC183" s="24">
        <f>IF(Z183="","",((Y183+5000+5000)/(1-Z183))/30)</f>
        <v/>
      </c>
      <c r="AD183" s="32" t="n"/>
      <c r="AE183" s="24">
        <f>IF(AD183="","",AD183-O183)</f>
        <v/>
      </c>
      <c r="AF183" s="24">
        <f>IF(AD183="","",R183-AD183)</f>
        <v/>
      </c>
      <c r="AG183" s="11">
        <f>IF(AD183="","",(O183-AD183)/O183)</f>
        <v/>
      </c>
      <c r="AH183" s="24" t="n">
        <v>22000</v>
      </c>
      <c r="AI183" s="24">
        <f>IF(AJ183="","",Q183*(1-AJ183))</f>
        <v/>
      </c>
      <c r="AJ183" s="51" t="n"/>
      <c r="AK183" s="49" t="n"/>
      <c r="AL183" s="28" t="n"/>
      <c r="AM183" s="33" t="inlineStr">
        <is>
          <t>2026-10-16</t>
        </is>
      </c>
      <c r="AN183" s="33" t="inlineStr">
        <is>
          <t>2026-10-15</t>
        </is>
      </c>
      <c r="AO183" s="22" t="n"/>
      <c r="AP183" s="30" t="n"/>
    </row>
    <row r="184" ht="35.1" customHeight="1" s="69">
      <c r="B184" s="48" t="n">
        <v>3490</v>
      </c>
      <c r="C184" s="48" t="inlineStr">
        <is>
          <t>東京</t>
        </is>
      </c>
      <c r="D184" s="19" t="inlineStr">
        <is>
          <t>◆アットイン日本橋14</t>
        </is>
      </c>
      <c r="E184" s="48" t="inlineStr">
        <is>
          <t>1K</t>
        </is>
      </c>
      <c r="F184" s="48" t="n">
        <v>1</v>
      </c>
      <c r="G184" s="48" t="inlineStr">
        <is>
          <t>東京駅エリア（銀座・日本橋・神田）</t>
        </is>
      </c>
      <c r="H184" s="48" t="n">
        <v>22.33</v>
      </c>
      <c r="I184" s="20" t="n">
        <v>1</v>
      </c>
      <c r="J184" s="20" t="n">
        <v>1</v>
      </c>
      <c r="K184" s="20" t="n">
        <v>1</v>
      </c>
      <c r="L184" s="20" t="n">
        <v>1</v>
      </c>
      <c r="M184" s="20" t="n">
        <v>1</v>
      </c>
      <c r="N184" s="24" t="n">
        <v>10040</v>
      </c>
      <c r="O184" s="24" t="n">
        <v>9160</v>
      </c>
      <c r="P184" s="24" t="n">
        <v>880</v>
      </c>
      <c r="Q184" s="24" t="n">
        <v>44000</v>
      </c>
      <c r="R184" s="24" t="n">
        <v>5000</v>
      </c>
      <c r="S184" s="24">
        <f>IF(R184="","",(R184+P184)*30 -Y184)</f>
        <v/>
      </c>
      <c r="T184" s="20">
        <f>IF(R184="","",(O184-R184)/O184)</f>
        <v/>
      </c>
      <c r="U184" s="24" t="n">
        <v>5420</v>
      </c>
      <c r="V184" s="24">
        <f>IF(U184="","",(U184+P184)*30-Y184)</f>
        <v/>
      </c>
      <c r="W184" s="20">
        <f>IF(U184="","",(O184-U184)/O184)</f>
        <v/>
      </c>
      <c r="X184" s="48">
        <f>IF(AND(R184="",U184=""),"",IF(OR(U184="", R184=""),"-",IF(0&lt;(R184-U184),"OK","NG")))</f>
        <v/>
      </c>
      <c r="Y184" s="24" t="n">
        <v>92500</v>
      </c>
      <c r="Z184" s="51" t="n"/>
      <c r="AA184" s="24">
        <f>IF(AD184="","",AD184*30)</f>
        <v/>
      </c>
      <c r="AB184" s="24">
        <f>IF(AA184="","",AA184-Y184)</f>
        <v/>
      </c>
      <c r="AC184" s="24">
        <f>IF(Z184="","",((Y184+5000+5000)/(1-Z184))/30)</f>
        <v/>
      </c>
      <c r="AD184" s="32" t="n"/>
      <c r="AE184" s="24">
        <f>IF(AD184="","",AD184-O184)</f>
        <v/>
      </c>
      <c r="AF184" s="24">
        <f>IF(AD184="","",R184-AD184)</f>
        <v/>
      </c>
      <c r="AG184" s="11">
        <f>IF(AD184="","",(O184-AD184)/O184)</f>
        <v/>
      </c>
      <c r="AH184" s="24" t="n">
        <v>22000</v>
      </c>
      <c r="AI184" s="24">
        <f>IF(AJ184="","",Q184*(1-AJ184))</f>
        <v/>
      </c>
      <c r="AJ184" s="51" t="n"/>
      <c r="AK184" s="49" t="n"/>
      <c r="AL184" s="28" t="n"/>
      <c r="AM184" s="33" t="inlineStr">
        <is>
          <t>2027-01-01</t>
        </is>
      </c>
      <c r="AN184" s="33" t="inlineStr">
        <is>
          <t>2026-12-31</t>
        </is>
      </c>
      <c r="AO184" s="22" t="n"/>
      <c r="AP184" s="30" t="n"/>
    </row>
    <row r="185" ht="35.1" customHeight="1" s="69">
      <c r="B185" s="48" t="n">
        <v>3491</v>
      </c>
      <c r="C185" s="48" t="inlineStr">
        <is>
          <t>東京</t>
        </is>
      </c>
      <c r="D185" s="19" t="inlineStr">
        <is>
          <t>◆アットイン銀座4-1</t>
        </is>
      </c>
      <c r="E185" s="48" t="inlineStr">
        <is>
          <t>1K</t>
        </is>
      </c>
      <c r="F185" s="48" t="n">
        <v>1</v>
      </c>
      <c r="G185" s="48" t="inlineStr">
        <is>
          <t>東京駅エリア（銀座・日本橋・神田）</t>
        </is>
      </c>
      <c r="H185" s="48" t="n">
        <v>20.99</v>
      </c>
      <c r="I185" s="20" t="n">
        <v>1</v>
      </c>
      <c r="J185" s="20" t="n">
        <v>1</v>
      </c>
      <c r="K185" s="20" t="n">
        <v>1</v>
      </c>
      <c r="L185" s="20" t="n">
        <v>1</v>
      </c>
      <c r="M185" s="20" t="n">
        <v>0.1</v>
      </c>
      <c r="N185" s="24" t="n">
        <v>10520</v>
      </c>
      <c r="O185" s="24" t="n">
        <v>9640</v>
      </c>
      <c r="P185" s="24" t="n">
        <v>880</v>
      </c>
      <c r="Q185" s="24" t="n">
        <v>44000</v>
      </c>
      <c r="R185" s="24" t="n">
        <v>4600</v>
      </c>
      <c r="S185" s="24">
        <f>IF(R185="","",(R185+P185)*30 -Y185)</f>
        <v/>
      </c>
      <c r="T185" s="20">
        <f>IF(R185="","",(O185-R185)/O185)</f>
        <v/>
      </c>
      <c r="U185" s="24" t="n">
        <v>4060</v>
      </c>
      <c r="V185" s="24">
        <f>IF(U185="","",(U185+P185)*30-Y185)</f>
        <v/>
      </c>
      <c r="W185" s="20">
        <f>IF(U185="","",(O185-U185)/O185)</f>
        <v/>
      </c>
      <c r="X185" s="48">
        <f>IF(AND(R185="",U185=""),"",IF(OR(U185="", R185=""),"-",IF(0&lt;(R185-U185),"OK","NG")))</f>
        <v/>
      </c>
      <c r="Y185" s="24" t="n">
        <v>96000</v>
      </c>
      <c r="Z185" s="51" t="n"/>
      <c r="AA185" s="24">
        <f>IF(AD185="","",AD185*30)</f>
        <v/>
      </c>
      <c r="AB185" s="24">
        <f>IF(AA185="","",AA185-Y185)</f>
        <v/>
      </c>
      <c r="AC185" s="24">
        <f>IF(Z185="","",((Y185+5000+5000)/(1-Z185))/30)</f>
        <v/>
      </c>
      <c r="AD185" s="32" t="n"/>
      <c r="AE185" s="24">
        <f>IF(AD185="","",AD185-O185)</f>
        <v/>
      </c>
      <c r="AF185" s="24">
        <f>IF(AD185="","",R185-AD185)</f>
        <v/>
      </c>
      <c r="AG185" s="11">
        <f>IF(AD185="","",(O185-AD185)/O185)</f>
        <v/>
      </c>
      <c r="AH185" s="24" t="n">
        <v>22000</v>
      </c>
      <c r="AI185" s="24">
        <f>IF(AJ185="","",Q185*(1-AJ185))</f>
        <v/>
      </c>
      <c r="AJ185" s="51" t="n"/>
      <c r="AK185" s="49" t="n"/>
      <c r="AL185" s="28" t="n"/>
      <c r="AM185" s="33" t="inlineStr">
        <is>
          <t>2026-11-04</t>
        </is>
      </c>
      <c r="AN185" s="33" t="inlineStr">
        <is>
          <t>2026-11-03</t>
        </is>
      </c>
      <c r="AO185" s="22" t="n"/>
      <c r="AP185" s="30" t="n"/>
    </row>
    <row r="186" ht="35.1" customHeight="1" s="69">
      <c r="B186" s="48" t="n">
        <v>3492</v>
      </c>
      <c r="C186" s="48" t="inlineStr">
        <is>
          <t>東京</t>
        </is>
      </c>
      <c r="D186" s="19" t="inlineStr">
        <is>
          <t>◆アットイン銀座5</t>
        </is>
      </c>
      <c r="E186" s="48" t="inlineStr">
        <is>
          <t>1K</t>
        </is>
      </c>
      <c r="F186" s="48" t="n">
        <v>1</v>
      </c>
      <c r="G186" s="48" t="inlineStr">
        <is>
          <t>東京駅エリア（銀座・日本橋・神田）</t>
        </is>
      </c>
      <c r="H186" s="48" t="n">
        <v>21.74</v>
      </c>
      <c r="I186" s="20" t="n">
        <v>1</v>
      </c>
      <c r="J186" s="20" t="n">
        <v>1</v>
      </c>
      <c r="K186" s="20" t="n">
        <v>1</v>
      </c>
      <c r="L186" s="20" t="n">
        <v>1</v>
      </c>
      <c r="M186" s="20" t="n">
        <v>1</v>
      </c>
      <c r="N186" s="24" t="n">
        <v>10040</v>
      </c>
      <c r="O186" s="24" t="n">
        <v>9160</v>
      </c>
      <c r="P186" s="24" t="n">
        <v>880</v>
      </c>
      <c r="Q186" s="24" t="n">
        <v>44000</v>
      </c>
      <c r="R186" s="24" t="n">
        <v>4400</v>
      </c>
      <c r="S186" s="24">
        <f>IF(R186="","",(R186+P186)*30 -Y186)</f>
        <v/>
      </c>
      <c r="T186" s="20">
        <f>IF(R186="","",(O186-R186)/O186)</f>
        <v/>
      </c>
      <c r="U186" s="24" t="n">
        <v>3860</v>
      </c>
      <c r="V186" s="24">
        <f>IF(U186="","",(U186+P186)*30-Y186)</f>
        <v/>
      </c>
      <c r="W186" s="20">
        <f>IF(U186="","",(O186-U186)/O186)</f>
        <v/>
      </c>
      <c r="X186" s="48">
        <f>IF(AND(R186="",U186=""),"",IF(OR(U186="", R186=""),"-",IF(0&lt;(R186-U186),"OK","NG")))</f>
        <v/>
      </c>
      <c r="Y186" s="24" t="n">
        <v>92000</v>
      </c>
      <c r="Z186" s="51" t="n"/>
      <c r="AA186" s="24">
        <f>IF(AD186="","",AD186*30)</f>
        <v/>
      </c>
      <c r="AB186" s="24">
        <f>IF(AA186="","",AA186-Y186)</f>
        <v/>
      </c>
      <c r="AC186" s="24">
        <f>IF(Z186="","",((Y186+5000+5000)/(1-Z186))/30)</f>
        <v/>
      </c>
      <c r="AD186" s="32" t="n"/>
      <c r="AE186" s="24">
        <f>IF(AD186="","",AD186-O186)</f>
        <v/>
      </c>
      <c r="AF186" s="24">
        <f>IF(AD186="","",R186-AD186)</f>
        <v/>
      </c>
      <c r="AG186" s="11">
        <f>IF(AD186="","",(O186-AD186)/O186)</f>
        <v/>
      </c>
      <c r="AH186" s="24" t="n">
        <v>22000</v>
      </c>
      <c r="AI186" s="24">
        <f>IF(AJ186="","",Q186*(1-AJ186))</f>
        <v/>
      </c>
      <c r="AJ186" s="51" t="n"/>
      <c r="AK186" s="49" t="n"/>
      <c r="AL186" s="28" t="n"/>
      <c r="AM186" s="33" t="inlineStr">
        <is>
          <t>2026-12-26</t>
        </is>
      </c>
      <c r="AN186" s="33" t="inlineStr">
        <is>
          <t>2026-12-25</t>
        </is>
      </c>
      <c r="AO186" s="22" t="n"/>
      <c r="AP186" s="30" t="n"/>
    </row>
    <row r="187" ht="35.1" customHeight="1" s="69">
      <c r="B187" s="48" t="n">
        <v>3493</v>
      </c>
      <c r="C187" s="48" t="inlineStr">
        <is>
          <t>名古屋</t>
        </is>
      </c>
      <c r="D187" s="19" t="inlineStr">
        <is>
          <t>アットイン名古屋駅9</t>
        </is>
      </c>
      <c r="E187" s="48" t="inlineStr">
        <is>
          <t>1LDK</t>
        </is>
      </c>
      <c r="F187" s="48" t="n">
        <v>3</v>
      </c>
      <c r="G187" s="48" t="inlineStr">
        <is>
          <t>名駅周辺</t>
        </is>
      </c>
      <c r="H187" s="48" t="n">
        <v>40.03</v>
      </c>
      <c r="I187" s="20" t="n">
        <v>1</v>
      </c>
      <c r="J187" s="20" t="n">
        <v>0.93333</v>
      </c>
      <c r="K187" s="20" t="n">
        <v>0.8666700000000001</v>
      </c>
      <c r="L187" s="20" t="n">
        <v>0.66667</v>
      </c>
      <c r="M187" s="20" t="n">
        <v>0.66667</v>
      </c>
      <c r="N187" s="24" t="n">
        <v>16080</v>
      </c>
      <c r="O187" s="24" t="n">
        <v>15200</v>
      </c>
      <c r="P187" s="24" t="n">
        <v>880</v>
      </c>
      <c r="Q187" s="24" t="n">
        <v>44000</v>
      </c>
      <c r="R187" s="24" t="n">
        <v>4180</v>
      </c>
      <c r="S187" s="24">
        <f>IF(R187="","",(R187+P187)*30 -Y187)</f>
        <v/>
      </c>
      <c r="T187" s="20">
        <f>IF(R187="","",(O187-R187)/O187)</f>
        <v/>
      </c>
      <c r="U187" s="24" t="n">
        <v>3420</v>
      </c>
      <c r="V187" s="24">
        <f>IF(U187="","",(U187+P187)*30-Y187)</f>
        <v/>
      </c>
      <c r="W187" s="20">
        <f>IF(U187="","",(O187-U187)/O187)</f>
        <v/>
      </c>
      <c r="X187" s="48">
        <f>IF(AND(R187="",U187=""),"",IF(OR(U187="", R187=""),"-",IF(0&lt;(R187-U187),"OK","NG")))</f>
        <v/>
      </c>
      <c r="Y187" s="24" t="n">
        <v>90000</v>
      </c>
      <c r="Z187" s="51" t="n"/>
      <c r="AA187" s="24">
        <f>IF(AD187="","",AD187*30)</f>
        <v/>
      </c>
      <c r="AB187" s="24">
        <f>IF(AA187="","",AA187-Y187)</f>
        <v/>
      </c>
      <c r="AC187" s="24">
        <f>IF(Z187="","",((Y187+5000+5000)/(1-Z187))/30)</f>
        <v/>
      </c>
      <c r="AD187" s="32" t="n"/>
      <c r="AE187" s="24">
        <f>IF(AD187="","",AD187-O187)</f>
        <v/>
      </c>
      <c r="AF187" s="24">
        <f>IF(AD187="","",R187-AD187)</f>
        <v/>
      </c>
      <c r="AG187" s="11">
        <f>IF(AD187="","",(O187-AD187)/O187)</f>
        <v/>
      </c>
      <c r="AH187" s="24" t="n">
        <v>22000</v>
      </c>
      <c r="AI187" s="24">
        <f>IF(AJ187="","",Q187*(1-AJ187))</f>
        <v/>
      </c>
      <c r="AJ187" s="51" t="n"/>
      <c r="AK187" s="49" t="n"/>
      <c r="AL187" s="28" t="n"/>
      <c r="AM187" s="33" t="inlineStr">
        <is>
          <t>2026-09-19</t>
        </is>
      </c>
      <c r="AN187" s="33" t="inlineStr">
        <is>
          <t>2027-06-25</t>
        </is>
      </c>
      <c r="AO187" s="22" t="n"/>
      <c r="AP187" s="30" t="n"/>
    </row>
    <row r="188" ht="35.1" customHeight="1" s="69">
      <c r="B188" s="48" t="n">
        <v>3494</v>
      </c>
      <c r="C188" s="48" t="inlineStr">
        <is>
          <t>名古屋</t>
        </is>
      </c>
      <c r="D188" s="19" t="inlineStr">
        <is>
          <t>アットイン栄南1-8</t>
        </is>
      </c>
      <c r="E188" s="48" t="inlineStr">
        <is>
          <t>1DK</t>
        </is>
      </c>
      <c r="F188" s="48" t="n">
        <v>1</v>
      </c>
      <c r="G188" s="48" t="inlineStr">
        <is>
          <t>栄周辺</t>
        </is>
      </c>
      <c r="H188" s="48" t="n">
        <v>41.26</v>
      </c>
      <c r="I188" s="20" t="n">
        <v>0.8</v>
      </c>
      <c r="J188" s="20" t="n">
        <v>0.8</v>
      </c>
      <c r="K188" s="20" t="n">
        <v>0</v>
      </c>
      <c r="L188" s="20" t="n">
        <v>0</v>
      </c>
      <c r="M188" s="20" t="n">
        <v>0</v>
      </c>
      <c r="N188" s="24" t="n">
        <v>16080</v>
      </c>
      <c r="O188" s="24" t="n">
        <v>15200</v>
      </c>
      <c r="P188" s="24" t="n">
        <v>880</v>
      </c>
      <c r="Q188" s="24" t="n">
        <v>44000</v>
      </c>
      <c r="R188" s="24" t="n">
        <v>4180</v>
      </c>
      <c r="S188" s="24">
        <f>IF(R188="","",(R188+P188)*30 -Y188)</f>
        <v/>
      </c>
      <c r="T188" s="20">
        <f>IF(R188="","",(O188-R188)/O188)</f>
        <v/>
      </c>
      <c r="U188" s="24" t="n">
        <v>3420</v>
      </c>
      <c r="V188" s="24">
        <f>IF(U188="","",(U188+P188)*30-Y188)</f>
        <v/>
      </c>
      <c r="W188" s="20">
        <f>IF(U188="","",(O188-U188)/O188)</f>
        <v/>
      </c>
      <c r="X188" s="48">
        <f>IF(AND(R188="",U188=""),"",IF(OR(U188="", R188=""),"-",IF(0&lt;(R188-U188),"OK","NG")))</f>
        <v/>
      </c>
      <c r="Y188" s="24" t="n">
        <v>0</v>
      </c>
      <c r="Z188" s="51" t="n"/>
      <c r="AA188" s="24">
        <f>IF(AD188="","",AD188*30)</f>
        <v/>
      </c>
      <c r="AB188" s="24">
        <f>IF(AA188="","",AA188-Y188)</f>
        <v/>
      </c>
      <c r="AC188" s="24">
        <f>IF(Z188="","",((Y188+5000+5000)/(1-Z188))/30)</f>
        <v/>
      </c>
      <c r="AD188" s="32" t="n"/>
      <c r="AE188" s="24">
        <f>IF(AD188="","",AD188-O188)</f>
        <v/>
      </c>
      <c r="AF188" s="24">
        <f>IF(AD188="","",R188-AD188)</f>
        <v/>
      </c>
      <c r="AG188" s="11">
        <f>IF(AD188="","",(O188-AD188)/O188)</f>
        <v/>
      </c>
      <c r="AH188" s="24" t="n">
        <v>22000</v>
      </c>
      <c r="AI188" s="24">
        <f>IF(AJ188="","",Q188*(1-AJ188))</f>
        <v/>
      </c>
      <c r="AJ188" s="51" t="n"/>
      <c r="AK188" s="49" t="n"/>
      <c r="AL188" s="28" t="n"/>
      <c r="AM188" s="33" t="inlineStr">
        <is>
          <t>2026-08-27</t>
        </is>
      </c>
      <c r="AN188" s="33" t="inlineStr">
        <is>
          <t>2026-08-26</t>
        </is>
      </c>
      <c r="AO188" s="22" t="n"/>
      <c r="AP188" s="30" t="n"/>
    </row>
    <row r="189" ht="35.1" customHeight="1" s="69">
      <c r="B189" s="48" t="n">
        <v>3496</v>
      </c>
      <c r="C189" s="48" t="inlineStr">
        <is>
          <t>名古屋</t>
        </is>
      </c>
      <c r="D189" s="19" t="inlineStr">
        <is>
          <t>アットイン金山18-2</t>
        </is>
      </c>
      <c r="E189" s="48" t="inlineStr">
        <is>
          <t>3LDK</t>
        </is>
      </c>
      <c r="F189" s="48" t="n">
        <v>1</v>
      </c>
      <c r="G189" s="48" t="inlineStr">
        <is>
          <t>金山周辺</t>
        </is>
      </c>
      <c r="H189" s="48" t="n">
        <v>65.61</v>
      </c>
      <c r="I189" s="20" t="n">
        <v>1</v>
      </c>
      <c r="J189" s="20" t="n">
        <v>0.5</v>
      </c>
      <c r="K189" s="20" t="n">
        <v>1</v>
      </c>
      <c r="L189" s="20" t="n">
        <v>0.7</v>
      </c>
      <c r="M189" s="20" t="n">
        <v>0</v>
      </c>
      <c r="N189" s="24" t="n">
        <v>8810</v>
      </c>
      <c r="O189" s="24" t="n">
        <v>7600</v>
      </c>
      <c r="P189" s="24" t="n">
        <v>1210</v>
      </c>
      <c r="Q189" s="24" t="n">
        <v>84000</v>
      </c>
      <c r="R189" s="24" t="n">
        <v>4560</v>
      </c>
      <c r="S189" s="24">
        <f>IF(R189="","",(R189+P189)*30 -Y189)</f>
        <v/>
      </c>
      <c r="T189" s="20">
        <f>IF(R189="","",(O189-R189)/O189)</f>
        <v/>
      </c>
      <c r="U189" s="24" t="n">
        <v>3420</v>
      </c>
      <c r="V189" s="24">
        <f>IF(U189="","",(U189+P189)*30-Y189)</f>
        <v/>
      </c>
      <c r="W189" s="20">
        <f>IF(U189="","",(O189-U189)/O189)</f>
        <v/>
      </c>
      <c r="X189" s="48">
        <f>IF(AND(R189="",U189=""),"",IF(OR(U189="", R189=""),"-",IF(0&lt;(R189-U189),"OK","NG")))</f>
        <v/>
      </c>
      <c r="Y189" s="24" t="n">
        <v>88000</v>
      </c>
      <c r="Z189" s="51" t="n"/>
      <c r="AA189" s="24">
        <f>IF(AD189="","",AD189*30)</f>
        <v/>
      </c>
      <c r="AB189" s="24">
        <f>IF(AA189="","",AA189-Y189)</f>
        <v/>
      </c>
      <c r="AC189" s="24">
        <f>IF(Z189="","",((Y189+5000+5000)/(1-Z189))/30)</f>
        <v/>
      </c>
      <c r="AD189" s="32" t="n"/>
      <c r="AE189" s="24">
        <f>IF(AD189="","",AD189-O189)</f>
        <v/>
      </c>
      <c r="AF189" s="24">
        <f>IF(AD189="","",R189-AD189)</f>
        <v/>
      </c>
      <c r="AG189" s="11">
        <f>IF(AD189="","",(O189-AD189)/O189)</f>
        <v/>
      </c>
      <c r="AH189" s="24" t="n">
        <v>42000</v>
      </c>
      <c r="AI189" s="24">
        <f>IF(AJ189="","",Q189*(1-AJ189))</f>
        <v/>
      </c>
      <c r="AJ189" s="51" t="n"/>
      <c r="AK189" s="49" t="n"/>
      <c r="AL189" s="28" t="n"/>
      <c r="AM189" s="33" t="inlineStr">
        <is>
          <t>2026-10-22</t>
        </is>
      </c>
      <c r="AN189" s="33" t="inlineStr">
        <is>
          <t>2026-10-21</t>
        </is>
      </c>
      <c r="AO189" s="22" t="n"/>
      <c r="AP189" s="30" t="n"/>
    </row>
    <row r="190" ht="35.1" customHeight="1" s="69">
      <c r="B190" s="48" t="n">
        <v>3497</v>
      </c>
      <c r="C190" s="48" t="inlineStr">
        <is>
          <t>東京</t>
        </is>
      </c>
      <c r="D190" s="19" t="inlineStr">
        <is>
          <t>アットイン五反田1</t>
        </is>
      </c>
      <c r="E190" s="48" t="inlineStr">
        <is>
          <t>1K</t>
        </is>
      </c>
      <c r="F190" s="48" t="n">
        <v>2</v>
      </c>
      <c r="G190" s="48" t="inlineStr">
        <is>
          <t>五反田・目黒</t>
        </is>
      </c>
      <c r="H190" s="48" t="n">
        <v>22.65</v>
      </c>
      <c r="I190" s="20" t="n">
        <v>1</v>
      </c>
      <c r="J190" s="20" t="n">
        <v>1</v>
      </c>
      <c r="K190" s="20" t="n">
        <v>1</v>
      </c>
      <c r="L190" s="20" t="n">
        <v>1</v>
      </c>
      <c r="M190" s="20" t="n">
        <v>1</v>
      </c>
      <c r="N190" s="24" t="n">
        <v>11400</v>
      </c>
      <c r="O190" s="24" t="n">
        <v>10520</v>
      </c>
      <c r="P190" s="24" t="n">
        <v>880</v>
      </c>
      <c r="Q190" s="24" t="n">
        <v>44000</v>
      </c>
      <c r="R190" s="24" t="n">
        <v>4740</v>
      </c>
      <c r="S190" s="24">
        <f>IF(R190="","",(R190+P190)*30 -Y190)</f>
        <v/>
      </c>
      <c r="T190" s="20">
        <f>IF(R190="","",(O190-R190)/O190)</f>
        <v/>
      </c>
      <c r="U190" s="24" t="n">
        <v>4540</v>
      </c>
      <c r="V190" s="24">
        <f>IF(U190="","",(U190+P190)*30-Y190)</f>
        <v/>
      </c>
      <c r="W190" s="20">
        <f>IF(U190="","",(O190-U190)/O190)</f>
        <v/>
      </c>
      <c r="X190" s="48">
        <f>IF(AND(R190="",U190=""),"",IF(OR(U190="", R190=""),"-",IF(0&lt;(R190-U190),"OK","NG")))</f>
        <v/>
      </c>
      <c r="Y190" s="24" t="n">
        <v>112000</v>
      </c>
      <c r="Z190" s="51" t="n"/>
      <c r="AA190" s="24">
        <f>IF(AD190="","",AD190*30)</f>
        <v/>
      </c>
      <c r="AB190" s="24">
        <f>IF(AA190="","",AA190-Y190)</f>
        <v/>
      </c>
      <c r="AC190" s="24">
        <f>IF(Z190="","",((Y190+5000+5000)/(1-Z190))/30)</f>
        <v/>
      </c>
      <c r="AD190" s="32" t="n"/>
      <c r="AE190" s="24">
        <f>IF(AD190="","",AD190-O190)</f>
        <v/>
      </c>
      <c r="AF190" s="24">
        <f>IF(AD190="","",R190-AD190)</f>
        <v/>
      </c>
      <c r="AG190" s="11">
        <f>IF(AD190="","",(O190-AD190)/O190)</f>
        <v/>
      </c>
      <c r="AH190" s="24" t="n">
        <v>22000</v>
      </c>
      <c r="AI190" s="24">
        <f>IF(AJ190="","",Q190*(1-AJ190))</f>
        <v/>
      </c>
      <c r="AJ190" s="51" t="n"/>
      <c r="AK190" s="49" t="n"/>
      <c r="AL190" s="28" t="n"/>
      <c r="AM190" s="33" t="inlineStr">
        <is>
          <t>2026-12-01</t>
        </is>
      </c>
      <c r="AN190" s="33" t="inlineStr">
        <is>
          <t>2027-01-31</t>
        </is>
      </c>
      <c r="AO190" s="22" t="n"/>
      <c r="AP190" s="30" t="n"/>
    </row>
    <row r="191" ht="35.1" customHeight="1" s="69">
      <c r="B191" s="48" t="n">
        <v>3500</v>
      </c>
      <c r="C191" s="48" t="inlineStr">
        <is>
          <t>東京</t>
        </is>
      </c>
      <c r="D191" s="19" t="inlineStr">
        <is>
          <t>◆アットイン品川2</t>
        </is>
      </c>
      <c r="E191" s="48" t="inlineStr">
        <is>
          <t>1K</t>
        </is>
      </c>
      <c r="F191" s="48" t="n">
        <v>9</v>
      </c>
      <c r="G191" s="48" t="inlineStr">
        <is>
          <t>品川・田町・大崎</t>
        </is>
      </c>
      <c r="H191" s="48" t="n">
        <v>21.31</v>
      </c>
      <c r="I191" s="20" t="n">
        <v>0.88889</v>
      </c>
      <c r="J191" s="20" t="n">
        <v>0.97778</v>
      </c>
      <c r="K191" s="20" t="n">
        <v>0.23333</v>
      </c>
      <c r="L191" s="20" t="n">
        <v>0.22222</v>
      </c>
      <c r="M191" s="20" t="n">
        <v>0.22222</v>
      </c>
      <c r="N191" s="24" t="n">
        <v>10620</v>
      </c>
      <c r="O191" s="24" t="n">
        <v>9740</v>
      </c>
      <c r="P191" s="24" t="n">
        <v>880</v>
      </c>
      <c r="Q191" s="24" t="n">
        <v>44000</v>
      </c>
      <c r="R191" s="24" t="n">
        <v>3960</v>
      </c>
      <c r="S191" s="24">
        <f>IF(R191="","",(R191+P191)*30 -Y191)</f>
        <v/>
      </c>
      <c r="T191" s="20">
        <f>IF(R191="","",(O191-R191)/O191)</f>
        <v/>
      </c>
      <c r="U191" s="24" t="n">
        <v>4060</v>
      </c>
      <c r="V191" s="24">
        <f>IF(U191="","",(U191+P191)*30-Y191)</f>
        <v/>
      </c>
      <c r="W191" s="20">
        <f>IF(U191="","",(O191-U191)/O191)</f>
        <v/>
      </c>
      <c r="X191" s="48">
        <f>IF(AND(R191="",U191=""),"",IF(OR(U191="", R191=""),"-",IF(0&lt;(R191-U191),"OK","NG")))</f>
        <v/>
      </c>
      <c r="Y191" s="24" t="n">
        <v>101000</v>
      </c>
      <c r="Z191" s="51" t="n"/>
      <c r="AA191" s="24">
        <f>IF(AD191="","",AD191*30)</f>
        <v/>
      </c>
      <c r="AB191" s="24">
        <f>IF(AA191="","",AA191-Y191)</f>
        <v/>
      </c>
      <c r="AC191" s="24">
        <f>IF(Z191="","",((Y191+5000+5000)/(1-Z191))/30)</f>
        <v/>
      </c>
      <c r="AD191" s="32" t="n"/>
      <c r="AE191" s="24">
        <f>IF(AD191="","",AD191-O191)</f>
        <v/>
      </c>
      <c r="AF191" s="24">
        <f>IF(AD191="","",R191-AD191)</f>
        <v/>
      </c>
      <c r="AG191" s="11">
        <f>IF(AD191="","",(O191-AD191)/O191)</f>
        <v/>
      </c>
      <c r="AH191" s="24" t="n">
        <v>22000</v>
      </c>
      <c r="AI191" s="24">
        <f>IF(AJ191="","",Q191*(1-AJ191))</f>
        <v/>
      </c>
      <c r="AJ191" s="51" t="n"/>
      <c r="AK191" s="49" t="n"/>
      <c r="AL191" s="28" t="n"/>
      <c r="AM191" s="33" t="inlineStr">
        <is>
          <t>2026-08-30</t>
        </is>
      </c>
      <c r="AN191" s="33" t="inlineStr">
        <is>
          <t>2028-06-12</t>
        </is>
      </c>
      <c r="AO191" s="22" t="n"/>
      <c r="AP191" s="30" t="n"/>
    </row>
    <row r="192" ht="35.1" customHeight="1" s="69">
      <c r="B192" s="48" t="n">
        <v>3501</v>
      </c>
      <c r="C192" s="48" t="inlineStr">
        <is>
          <t>東京</t>
        </is>
      </c>
      <c r="D192" s="19" t="inlineStr">
        <is>
          <t>◆アットイン新宿1-1</t>
        </is>
      </c>
      <c r="E192" s="48" t="inlineStr">
        <is>
          <t>1K</t>
        </is>
      </c>
      <c r="F192" s="48" t="n">
        <v>1</v>
      </c>
      <c r="G192" s="48" t="inlineStr">
        <is>
          <t>新宿</t>
        </is>
      </c>
      <c r="H192" s="48" t="n">
        <v>19.8</v>
      </c>
      <c r="I192" s="20" t="n">
        <v>1</v>
      </c>
      <c r="J192" s="20" t="n">
        <v>1</v>
      </c>
      <c r="K192" s="20" t="n">
        <v>1</v>
      </c>
      <c r="L192" s="20" t="n">
        <v>0</v>
      </c>
      <c r="M192" s="20" t="n">
        <v>0</v>
      </c>
      <c r="N192" s="24" t="n">
        <v>10520</v>
      </c>
      <c r="O192" s="24" t="n">
        <v>9640</v>
      </c>
      <c r="P192" s="24" t="n">
        <v>880</v>
      </c>
      <c r="Q192" s="24" t="n">
        <v>44000</v>
      </c>
      <c r="R192" s="24" t="n">
        <v>3860</v>
      </c>
      <c r="S192" s="24">
        <f>IF(R192="","",(R192+P192)*30 -Y192)</f>
        <v/>
      </c>
      <c r="T192" s="20">
        <f>IF(R192="","",(O192-R192)/O192)</f>
        <v/>
      </c>
      <c r="U192" s="24" t="n">
        <v>3800</v>
      </c>
      <c r="V192" s="24">
        <f>IF(U192="","",(U192+P192)*30-Y192)</f>
        <v/>
      </c>
      <c r="W192" s="20">
        <f>IF(U192="","",(O192-U192)/O192)</f>
        <v/>
      </c>
      <c r="X192" s="48">
        <f>IF(AND(R192="",U192=""),"",IF(OR(U192="", R192=""),"-",IF(0&lt;(R192-U192),"OK","NG")))</f>
        <v/>
      </c>
      <c r="Y192" s="24" t="n">
        <v>89000</v>
      </c>
      <c r="Z192" s="51" t="n"/>
      <c r="AA192" s="24">
        <f>IF(AD192="","",AD192*30)</f>
        <v/>
      </c>
      <c r="AB192" s="24">
        <f>IF(AA192="","",AA192-Y192)</f>
        <v/>
      </c>
      <c r="AC192" s="24">
        <f>IF(Z192="","",((Y192+5000+5000)/(1-Z192))/30)</f>
        <v/>
      </c>
      <c r="AD192" s="32" t="n"/>
      <c r="AE192" s="24">
        <f>IF(AD192="","",AD192-O192)</f>
        <v/>
      </c>
      <c r="AF192" s="24">
        <f>IF(AD192="","",R192-AD192)</f>
        <v/>
      </c>
      <c r="AG192" s="11">
        <f>IF(AD192="","",(O192-AD192)/O192)</f>
        <v/>
      </c>
      <c r="AH192" s="24" t="n">
        <v>22000</v>
      </c>
      <c r="AI192" s="24">
        <f>IF(AJ192="","",Q192*(1-AJ192))</f>
        <v/>
      </c>
      <c r="AJ192" s="51" t="n"/>
      <c r="AK192" s="49" t="n"/>
      <c r="AL192" s="28" t="n"/>
      <c r="AM192" s="33" t="inlineStr">
        <is>
          <t>2026-10-01</t>
        </is>
      </c>
      <c r="AN192" s="33" t="inlineStr">
        <is>
          <t>2026-09-30</t>
        </is>
      </c>
      <c r="AO192" s="22" t="n"/>
      <c r="AP192" s="30" t="n"/>
    </row>
    <row r="193" ht="35.1" customHeight="1" s="69">
      <c r="B193" s="48" t="n">
        <v>3503</v>
      </c>
      <c r="C193" s="48" t="inlineStr">
        <is>
          <t>東京</t>
        </is>
      </c>
      <c r="D193" s="19" t="inlineStr">
        <is>
          <t>◆アットイン新宿2-1</t>
        </is>
      </c>
      <c r="E193" s="48" t="inlineStr">
        <is>
          <t>1K</t>
        </is>
      </c>
      <c r="F193" s="48" t="n">
        <v>7</v>
      </c>
      <c r="G193" s="48" t="inlineStr">
        <is>
          <t>新宿</t>
        </is>
      </c>
      <c r="H193" s="48" t="n">
        <v>19.98</v>
      </c>
      <c r="I193" s="20" t="n">
        <v>1</v>
      </c>
      <c r="J193" s="20" t="n">
        <v>0.7285700000000001</v>
      </c>
      <c r="K193" s="20" t="n">
        <v>0.81429</v>
      </c>
      <c r="L193" s="20" t="n">
        <v>0.28571</v>
      </c>
      <c r="M193" s="20" t="n">
        <v>0.14286</v>
      </c>
      <c r="N193" s="24" t="n">
        <v>10520</v>
      </c>
      <c r="O193" s="24" t="n">
        <v>9640</v>
      </c>
      <c r="P193" s="24" t="n">
        <v>880</v>
      </c>
      <c r="Q193" s="24" t="n">
        <v>44000</v>
      </c>
      <c r="R193" s="24" t="n">
        <v>3720</v>
      </c>
      <c r="S193" s="24">
        <f>IF(R193="","",(R193+P193)*30 -Y193)</f>
        <v/>
      </c>
      <c r="T193" s="20">
        <f>IF(R193="","",(O193-R193)/O193)</f>
        <v/>
      </c>
      <c r="U193" s="24" t="n">
        <v>4160</v>
      </c>
      <c r="V193" s="24">
        <f>IF(U193="","",(U193+P193)*30-Y193)</f>
        <v/>
      </c>
      <c r="W193" s="20">
        <f>IF(U193="","",(O193-U193)/O193)</f>
        <v/>
      </c>
      <c r="X193" s="48">
        <f>IF(AND(R193="",U193=""),"",IF(OR(U193="", R193=""),"-",IF(0&lt;(R193-U193),"OK","NG")))</f>
        <v/>
      </c>
      <c r="Y193" s="24" t="n">
        <v>93000</v>
      </c>
      <c r="Z193" s="51" t="n"/>
      <c r="AA193" s="24">
        <f>IF(AD193="","",AD193*30)</f>
        <v/>
      </c>
      <c r="AB193" s="24">
        <f>IF(AA193="","",AA193-Y193)</f>
        <v/>
      </c>
      <c r="AC193" s="24">
        <f>IF(Z193="","",((Y193+5000+5000)/(1-Z193))/30)</f>
        <v/>
      </c>
      <c r="AD193" s="32" t="n"/>
      <c r="AE193" s="24">
        <f>IF(AD193="","",AD193-O193)</f>
        <v/>
      </c>
      <c r="AF193" s="24">
        <f>IF(AD193="","",R193-AD193)</f>
        <v/>
      </c>
      <c r="AG193" s="11">
        <f>IF(AD193="","",(O193-AD193)/O193)</f>
        <v/>
      </c>
      <c r="AH193" s="24" t="n">
        <v>22000</v>
      </c>
      <c r="AI193" s="24">
        <f>IF(AJ193="","",Q193*(1-AJ193))</f>
        <v/>
      </c>
      <c r="AJ193" s="51" t="n"/>
      <c r="AK193" s="49" t="n"/>
      <c r="AL193" s="28" t="n"/>
      <c r="AM193" s="33" t="inlineStr">
        <is>
          <t>2026-09-01</t>
        </is>
      </c>
      <c r="AN193" s="33" t="inlineStr">
        <is>
          <t>2026-11-30</t>
        </is>
      </c>
      <c r="AO193" s="22" t="n"/>
      <c r="AP193" s="30" t="n"/>
    </row>
    <row r="194" ht="35.1" customHeight="1" s="69">
      <c r="B194" s="48" t="n">
        <v>3504</v>
      </c>
      <c r="C194" s="48" t="inlineStr">
        <is>
          <t>東京</t>
        </is>
      </c>
      <c r="D194" s="19" t="inlineStr">
        <is>
          <t>アットイン新宿5-1</t>
        </is>
      </c>
      <c r="E194" s="48" t="inlineStr">
        <is>
          <t>1K</t>
        </is>
      </c>
      <c r="F194" s="48" t="n">
        <v>2</v>
      </c>
      <c r="G194" s="48" t="inlineStr">
        <is>
          <t>新宿</t>
        </is>
      </c>
      <c r="H194" s="48" t="n">
        <v>19.59</v>
      </c>
      <c r="I194" s="20" t="n">
        <v>0.75</v>
      </c>
      <c r="J194" s="20" t="n">
        <v>1</v>
      </c>
      <c r="K194" s="20" t="n">
        <v>0.9</v>
      </c>
      <c r="L194" s="20" t="n">
        <v>0.35</v>
      </c>
      <c r="M194" s="20" t="n">
        <v>0</v>
      </c>
      <c r="N194" s="24" t="n">
        <v>10520</v>
      </c>
      <c r="O194" s="24" t="n">
        <v>9640</v>
      </c>
      <c r="P194" s="24" t="n">
        <v>880</v>
      </c>
      <c r="Q194" s="24" t="n">
        <v>44000</v>
      </c>
      <c r="R194" s="24" t="n">
        <v>4060</v>
      </c>
      <c r="S194" s="24">
        <f>IF(R194="","",(R194+P194)*30 -Y194)</f>
        <v/>
      </c>
      <c r="T194" s="20">
        <f>IF(R194="","",(O194-R194)/O194)</f>
        <v/>
      </c>
      <c r="U194" s="24" t="n">
        <v>3960</v>
      </c>
      <c r="V194" s="24">
        <f>IF(U194="","",(U194+P194)*30-Y194)</f>
        <v/>
      </c>
      <c r="W194" s="20">
        <f>IF(U194="","",(O194-U194)/O194)</f>
        <v/>
      </c>
      <c r="X194" s="48">
        <f>IF(AND(R194="",U194=""),"",IF(OR(U194="", R194=""),"-",IF(0&lt;(R194-U194),"OK","NG")))</f>
        <v/>
      </c>
      <c r="Y194" s="24" t="n">
        <v>98000</v>
      </c>
      <c r="Z194" s="51" t="n"/>
      <c r="AA194" s="24">
        <f>IF(AD194="","",AD194*30)</f>
        <v/>
      </c>
      <c r="AB194" s="24">
        <f>IF(AA194="","",AA194-Y194)</f>
        <v/>
      </c>
      <c r="AC194" s="24">
        <f>IF(Z194="","",((Y194+5000+5000)/(1-Z194))/30)</f>
        <v/>
      </c>
      <c r="AD194" s="32" t="n"/>
      <c r="AE194" s="24">
        <f>IF(AD194="","",AD194-O194)</f>
        <v/>
      </c>
      <c r="AF194" s="24">
        <f>IF(AD194="","",R194-AD194)</f>
        <v/>
      </c>
      <c r="AG194" s="11">
        <f>IF(AD194="","",(O194-AD194)/O194)</f>
        <v/>
      </c>
      <c r="AH194" s="24" t="n">
        <v>22000</v>
      </c>
      <c r="AI194" s="24">
        <f>IF(AJ194="","",Q194*(1-AJ194))</f>
        <v/>
      </c>
      <c r="AJ194" s="51" t="n"/>
      <c r="AK194" s="49" t="n"/>
      <c r="AL194" s="28" t="n"/>
      <c r="AM194" s="33" t="inlineStr">
        <is>
          <t>2026-10-10</t>
        </is>
      </c>
      <c r="AN194" s="33" t="inlineStr">
        <is>
          <t>2026-10-13</t>
        </is>
      </c>
      <c r="AO194" s="22" t="n"/>
      <c r="AP194" s="30" t="n"/>
    </row>
    <row r="195" ht="35.1" customHeight="1" s="69">
      <c r="B195" s="48" t="n">
        <v>3505</v>
      </c>
      <c r="C195" s="48" t="inlineStr">
        <is>
          <t>東京</t>
        </is>
      </c>
      <c r="D195" s="19" t="inlineStr">
        <is>
          <t>◆アットイン新宿6</t>
        </is>
      </c>
      <c r="E195" s="48" t="inlineStr">
        <is>
          <t>1K</t>
        </is>
      </c>
      <c r="F195" s="48" t="n">
        <v>1</v>
      </c>
      <c r="G195" s="48" t="inlineStr">
        <is>
          <t>新宿</t>
        </is>
      </c>
      <c r="H195" s="48" t="n">
        <v>23.11</v>
      </c>
      <c r="I195" s="20" t="n">
        <v>1</v>
      </c>
      <c r="J195" s="20" t="n">
        <v>1</v>
      </c>
      <c r="K195" s="20" t="n">
        <v>0.8</v>
      </c>
      <c r="L195" s="20" t="n">
        <v>0</v>
      </c>
      <c r="M195" s="20" t="n">
        <v>0</v>
      </c>
      <c r="N195" s="24" t="n">
        <v>10380</v>
      </c>
      <c r="O195" s="24" t="n">
        <v>9500</v>
      </c>
      <c r="P195" s="24" t="n">
        <v>880</v>
      </c>
      <c r="Q195" s="24" t="n">
        <v>44000</v>
      </c>
      <c r="R195" s="24" t="n">
        <v>3960</v>
      </c>
      <c r="S195" s="24">
        <f>IF(R195="","",(R195+P195)*30 -Y195)</f>
        <v/>
      </c>
      <c r="T195" s="20">
        <f>IF(R195="","",(O195-R195)/O195)</f>
        <v/>
      </c>
      <c r="U195" s="24" t="n">
        <v>3820</v>
      </c>
      <c r="V195" s="24">
        <f>IF(U195="","",(U195+P195)*30-Y195)</f>
        <v/>
      </c>
      <c r="W195" s="20">
        <f>IF(U195="","",(O195-U195)/O195)</f>
        <v/>
      </c>
      <c r="X195" s="48">
        <f>IF(AND(R195="",U195=""),"",IF(OR(U195="", R195=""),"-",IF(0&lt;(R195-U195),"OK","NG")))</f>
        <v/>
      </c>
      <c r="Y195" s="24" t="n">
        <v>95000</v>
      </c>
      <c r="Z195" s="51" t="n"/>
      <c r="AA195" s="24">
        <f>IF(AD195="","",AD195*30)</f>
        <v/>
      </c>
      <c r="AB195" s="24">
        <f>IF(AA195="","",AA195-Y195)</f>
        <v/>
      </c>
      <c r="AC195" s="24">
        <f>IF(Z195="","",((Y195+5000+5000)/(1-Z195))/30)</f>
        <v/>
      </c>
      <c r="AD195" s="32" t="n"/>
      <c r="AE195" s="24">
        <f>IF(AD195="","",AD195-O195)</f>
        <v/>
      </c>
      <c r="AF195" s="24">
        <f>IF(AD195="","",R195-AD195)</f>
        <v/>
      </c>
      <c r="AG195" s="11">
        <f>IF(AD195="","",(O195-AD195)/O195)</f>
        <v/>
      </c>
      <c r="AH195" s="24" t="n">
        <v>22000</v>
      </c>
      <c r="AI195" s="24">
        <f>IF(AJ195="","",Q195*(1-AJ195))</f>
        <v/>
      </c>
      <c r="AJ195" s="51" t="n"/>
      <c r="AK195" s="49" t="n"/>
      <c r="AL195" s="28" t="n"/>
      <c r="AM195" s="33" t="inlineStr">
        <is>
          <t>2026-09-24</t>
        </is>
      </c>
      <c r="AN195" s="33" t="inlineStr">
        <is>
          <t>2026-09-23</t>
        </is>
      </c>
      <c r="AO195" s="22" t="n"/>
      <c r="AP195" s="30" t="n"/>
    </row>
    <row r="196" ht="35.1" customHeight="1" s="69">
      <c r="B196" s="48" t="n">
        <v>3506</v>
      </c>
      <c r="C196" s="48" t="inlineStr">
        <is>
          <t>東京</t>
        </is>
      </c>
      <c r="D196" s="19" t="inlineStr">
        <is>
          <t>◆アットイン日本橋4-1</t>
        </is>
      </c>
      <c r="E196" s="48" t="inlineStr">
        <is>
          <t>1K</t>
        </is>
      </c>
      <c r="F196" s="48" t="n">
        <v>2</v>
      </c>
      <c r="G196" s="48" t="inlineStr">
        <is>
          <t>東京駅エリア（銀座・日本橋・神田）</t>
        </is>
      </c>
      <c r="H196" s="48" t="n">
        <v>21.63</v>
      </c>
      <c r="I196" s="20" t="n">
        <v>0.9</v>
      </c>
      <c r="J196" s="20" t="n">
        <v>1</v>
      </c>
      <c r="K196" s="20" t="n">
        <v>0.9</v>
      </c>
      <c r="L196" s="20" t="n">
        <v>0.75</v>
      </c>
      <c r="M196" s="20" t="n">
        <v>0</v>
      </c>
      <c r="N196" s="24" t="n">
        <v>10380</v>
      </c>
      <c r="O196" s="24" t="n">
        <v>9500</v>
      </c>
      <c r="P196" s="24" t="n">
        <v>880</v>
      </c>
      <c r="Q196" s="24" t="n">
        <v>44000</v>
      </c>
      <c r="R196" s="24" t="n">
        <v>4060</v>
      </c>
      <c r="S196" s="24">
        <f>IF(R196="","",(R196+P196)*30 -Y196)</f>
        <v/>
      </c>
      <c r="T196" s="20">
        <f>IF(R196="","",(O196-R196)/O196)</f>
        <v/>
      </c>
      <c r="U196" s="24" t="n">
        <v>3960</v>
      </c>
      <c r="V196" s="24">
        <f>IF(U196="","",(U196+P196)*30-Y196)</f>
        <v/>
      </c>
      <c r="W196" s="20">
        <f>IF(U196="","",(O196-U196)/O196)</f>
        <v/>
      </c>
      <c r="X196" s="48">
        <f>IF(AND(R196="",U196=""),"",IF(OR(U196="", R196=""),"-",IF(0&lt;(R196-U196),"OK","NG")))</f>
        <v/>
      </c>
      <c r="Y196" s="24" t="n">
        <v>96100</v>
      </c>
      <c r="Z196" s="51" t="n"/>
      <c r="AA196" s="24">
        <f>IF(AD196="","",AD196*30)</f>
        <v/>
      </c>
      <c r="AB196" s="24">
        <f>IF(AA196="","",AA196-Y196)</f>
        <v/>
      </c>
      <c r="AC196" s="24">
        <f>IF(Z196="","",((Y196+5000+5000)/(1-Z196))/30)</f>
        <v/>
      </c>
      <c r="AD196" s="32" t="n"/>
      <c r="AE196" s="24">
        <f>IF(AD196="","",AD196-O196)</f>
        <v/>
      </c>
      <c r="AF196" s="24">
        <f>IF(AD196="","",R196-AD196)</f>
        <v/>
      </c>
      <c r="AG196" s="11">
        <f>IF(AD196="","",(O196-AD196)/O196)</f>
        <v/>
      </c>
      <c r="AH196" s="24" t="n">
        <v>22000</v>
      </c>
      <c r="AI196" s="24">
        <f>IF(AJ196="","",Q196*(1-AJ196))</f>
        <v/>
      </c>
      <c r="AJ196" s="51" t="n"/>
      <c r="AK196" s="49" t="n"/>
      <c r="AL196" s="28" t="n"/>
      <c r="AM196" s="33" t="inlineStr">
        <is>
          <t>2026-10-17</t>
        </is>
      </c>
      <c r="AN196" s="33" t="inlineStr">
        <is>
          <t>2026-10-30</t>
        </is>
      </c>
      <c r="AO196" s="22" t="n"/>
      <c r="AP196" s="30" t="n"/>
    </row>
    <row r="197" ht="35.1" customHeight="1" s="69">
      <c r="B197" s="48" t="n">
        <v>3507</v>
      </c>
      <c r="C197" s="48" t="inlineStr">
        <is>
          <t>東京</t>
        </is>
      </c>
      <c r="D197" s="19" t="inlineStr">
        <is>
          <t>◆アットイン池袋4</t>
        </is>
      </c>
      <c r="E197" s="48" t="inlineStr">
        <is>
          <t>1K</t>
        </is>
      </c>
      <c r="F197" s="48" t="n">
        <v>1</v>
      </c>
      <c r="G197" s="48" t="inlineStr">
        <is>
          <t>池袋・大塚</t>
        </is>
      </c>
      <c r="H197" s="48" t="n">
        <v>22.95</v>
      </c>
      <c r="I197" s="20" t="n">
        <v>0</v>
      </c>
      <c r="J197" s="20" t="n">
        <v>0</v>
      </c>
      <c r="K197" s="20" t="n">
        <v>0</v>
      </c>
      <c r="L197" s="20" t="n">
        <v>0</v>
      </c>
      <c r="M197" s="20" t="n">
        <v>0</v>
      </c>
      <c r="N197" s="24" t="n">
        <v>10180</v>
      </c>
      <c r="O197" s="24" t="n">
        <v>9300</v>
      </c>
      <c r="P197" s="24" t="n">
        <v>880</v>
      </c>
      <c r="Q197" s="24" t="n">
        <v>44000</v>
      </c>
      <c r="R197" s="24" t="n">
        <v>3800</v>
      </c>
      <c r="S197" s="24">
        <f>IF(R197="","",(R197+P197)*30 -Y197)</f>
        <v/>
      </c>
      <c r="T197" s="20">
        <f>IF(R197="","",(O197-R197)/O197)</f>
        <v/>
      </c>
      <c r="U197" s="24" t="n">
        <v>3820</v>
      </c>
      <c r="V197" s="24">
        <f>IF(U197="","",(U197+P197)*30-Y197)</f>
        <v/>
      </c>
      <c r="W197" s="20">
        <f>IF(U197="","",(O197-U197)/O197)</f>
        <v/>
      </c>
      <c r="X197" s="48">
        <f>IF(AND(R197="",U197=""),"",IF(OR(U197="", R197=""),"-",IF(0&lt;(R197-U197),"OK","NG")))</f>
        <v/>
      </c>
      <c r="Y197" s="24" t="n">
        <v>96500</v>
      </c>
      <c r="Z197" s="51" t="n"/>
      <c r="AA197" s="24">
        <f>IF(AD197="","",AD197*30)</f>
        <v/>
      </c>
      <c r="AB197" s="24">
        <f>IF(AA197="","",AA197-Y197)</f>
        <v/>
      </c>
      <c r="AC197" s="24">
        <f>IF(Z197="","",((Y197+5000+5000)/(1-Z197))/30)</f>
        <v/>
      </c>
      <c r="AD197" s="32" t="n"/>
      <c r="AE197" s="24">
        <f>IF(AD197="","",AD197-O197)</f>
        <v/>
      </c>
      <c r="AF197" s="24">
        <f>IF(AD197="","",R197-AD197)</f>
        <v/>
      </c>
      <c r="AG197" s="11">
        <f>IF(AD197="","",(O197-AD197)/O197)</f>
        <v/>
      </c>
      <c r="AH197" s="24" t="n">
        <v>22000</v>
      </c>
      <c r="AI197" s="24">
        <f>IF(AJ197="","",Q197*(1-AJ197))</f>
        <v/>
      </c>
      <c r="AJ197" s="51" t="n"/>
      <c r="AK197" s="49" t="n"/>
      <c r="AL197" s="28" t="n"/>
      <c r="AM197" s="33" t="inlineStr">
        <is>
          <t>2026-08-01</t>
        </is>
      </c>
      <c r="AN197" s="33" t="inlineStr">
        <is>
          <t>2026-07-31</t>
        </is>
      </c>
      <c r="AO197" s="22" t="n"/>
      <c r="AP197" s="30" t="n"/>
    </row>
    <row r="198" ht="35.1" customHeight="1" s="69">
      <c r="B198" s="48" t="n">
        <v>3508</v>
      </c>
      <c r="C198" s="48" t="inlineStr">
        <is>
          <t>東京</t>
        </is>
      </c>
      <c r="D198" s="19" t="inlineStr">
        <is>
          <t>アットイン清澄白河1</t>
        </is>
      </c>
      <c r="E198" s="48" t="inlineStr">
        <is>
          <t>1K</t>
        </is>
      </c>
      <c r="F198" s="48" t="n">
        <v>4</v>
      </c>
      <c r="G198" s="48" t="inlineStr">
        <is>
          <t>門前仲町・木場・葛西</t>
        </is>
      </c>
      <c r="H198" s="48" t="n">
        <v>25.5</v>
      </c>
      <c r="I198" s="20" t="n">
        <v>0.925</v>
      </c>
      <c r="J198" s="20" t="n">
        <v>0.975</v>
      </c>
      <c r="K198" s="20" t="n">
        <v>0.85</v>
      </c>
      <c r="L198" s="20" t="n">
        <v>0.75</v>
      </c>
      <c r="M198" s="20" t="n">
        <v>0.75</v>
      </c>
      <c r="N198" s="24" t="n">
        <v>10860</v>
      </c>
      <c r="O198" s="24" t="n">
        <v>9980</v>
      </c>
      <c r="P198" s="24" t="n">
        <v>880</v>
      </c>
      <c r="Q198" s="24" t="n">
        <v>44000</v>
      </c>
      <c r="R198" s="24" t="n">
        <v>4400</v>
      </c>
      <c r="S198" s="24">
        <f>IF(R198="","",(R198+P198)*30 -Y198)</f>
        <v/>
      </c>
      <c r="T198" s="20">
        <f>IF(R198="","",(O198-R198)/O198)</f>
        <v/>
      </c>
      <c r="U198" s="24" t="n">
        <v>4300</v>
      </c>
      <c r="V198" s="24">
        <f>IF(U198="","",(U198+P198)*30-Y198)</f>
        <v/>
      </c>
      <c r="W198" s="20">
        <f>IF(U198="","",(O198-U198)/O198)</f>
        <v/>
      </c>
      <c r="X198" s="48">
        <f>IF(AND(R198="",U198=""),"",IF(OR(U198="", R198=""),"-",IF(0&lt;(R198-U198),"OK","NG")))</f>
        <v/>
      </c>
      <c r="Y198" s="24" t="n">
        <v>105000</v>
      </c>
      <c r="Z198" s="51" t="n"/>
      <c r="AA198" s="24">
        <f>IF(AD198="","",AD198*30)</f>
        <v/>
      </c>
      <c r="AB198" s="24">
        <f>IF(AA198="","",AA198-Y198)</f>
        <v/>
      </c>
      <c r="AC198" s="24">
        <f>IF(Z198="","",((Y198+5000+5000)/(1-Z198))/30)</f>
        <v/>
      </c>
      <c r="AD198" s="32" t="n"/>
      <c r="AE198" s="24">
        <f>IF(AD198="","",AD198-O198)</f>
        <v/>
      </c>
      <c r="AF198" s="24">
        <f>IF(AD198="","",R198-AD198)</f>
        <v/>
      </c>
      <c r="AG198" s="11">
        <f>IF(AD198="","",(O198-AD198)/O198)</f>
        <v/>
      </c>
      <c r="AH198" s="24" t="n">
        <v>22000</v>
      </c>
      <c r="AI198" s="24">
        <f>IF(AJ198="","",Q198*(1-AJ198))</f>
        <v/>
      </c>
      <c r="AJ198" s="51" t="n"/>
      <c r="AK198" s="49" t="n"/>
      <c r="AL198" s="28" t="n"/>
      <c r="AM198" s="33" t="inlineStr">
        <is>
          <t>2026-09-21</t>
        </is>
      </c>
      <c r="AN198" s="33" t="inlineStr">
        <is>
          <t>2027-03-31</t>
        </is>
      </c>
      <c r="AO198" s="22" t="n"/>
      <c r="AP198" s="30" t="n"/>
    </row>
    <row r="199" ht="35.1" customHeight="1" s="69">
      <c r="B199" s="48" t="n">
        <v>3509</v>
      </c>
      <c r="C199" s="48" t="inlineStr">
        <is>
          <t>東京</t>
        </is>
      </c>
      <c r="D199" s="19" t="inlineStr">
        <is>
          <t>アットイン両国3</t>
        </is>
      </c>
      <c r="E199" s="48" t="inlineStr">
        <is>
          <t>1K</t>
        </is>
      </c>
      <c r="F199" s="48" t="n">
        <v>1</v>
      </c>
      <c r="G199" s="48" t="inlineStr">
        <is>
          <t>錦糸町・両国</t>
        </is>
      </c>
      <c r="H199" s="48" t="n">
        <v>25.56</v>
      </c>
      <c r="I199" s="20" t="n">
        <v>1</v>
      </c>
      <c r="J199" s="20" t="n">
        <v>1</v>
      </c>
      <c r="K199" s="20" t="n">
        <v>1</v>
      </c>
      <c r="L199" s="20" t="n">
        <v>0.1</v>
      </c>
      <c r="M199" s="20" t="n">
        <v>0</v>
      </c>
      <c r="N199" s="24" t="n">
        <v>11400</v>
      </c>
      <c r="O199" s="24" t="n">
        <v>10520</v>
      </c>
      <c r="P199" s="24" t="n">
        <v>880</v>
      </c>
      <c r="Q199" s="24" t="n">
        <v>44000</v>
      </c>
      <c r="R199" s="24" t="n">
        <v>4300</v>
      </c>
      <c r="S199" s="24">
        <f>IF(R199="","",(R199+P199)*30 -Y199)</f>
        <v/>
      </c>
      <c r="T199" s="20">
        <f>IF(R199="","",(O199-R199)/O199)</f>
        <v/>
      </c>
      <c r="U199" s="24" t="n">
        <v>4300</v>
      </c>
      <c r="V199" s="24">
        <f>IF(U199="","",(U199+P199)*30-Y199)</f>
        <v/>
      </c>
      <c r="W199" s="20">
        <f>IF(U199="","",(O199-U199)/O199)</f>
        <v/>
      </c>
      <c r="X199" s="48">
        <f>IF(AND(R199="",U199=""),"",IF(OR(U199="", R199=""),"-",IF(0&lt;(R199-U199),"OK","NG")))</f>
        <v/>
      </c>
      <c r="Y199" s="24" t="n">
        <v>105000</v>
      </c>
      <c r="Z199" s="51" t="n"/>
      <c r="AA199" s="24">
        <f>IF(AD199="","",AD199*30)</f>
        <v/>
      </c>
      <c r="AB199" s="24">
        <f>IF(AA199="","",AA199-Y199)</f>
        <v/>
      </c>
      <c r="AC199" s="24">
        <f>IF(Z199="","",((Y199+5000+5000)/(1-Z199))/30)</f>
        <v/>
      </c>
      <c r="AD199" s="32" t="n"/>
      <c r="AE199" s="24">
        <f>IF(AD199="","",AD199-O199)</f>
        <v/>
      </c>
      <c r="AF199" s="24">
        <f>IF(AD199="","",R199-AD199)</f>
        <v/>
      </c>
      <c r="AG199" s="11">
        <f>IF(AD199="","",(O199-AD199)/O199)</f>
        <v/>
      </c>
      <c r="AH199" s="24" t="n">
        <v>22000</v>
      </c>
      <c r="AI199" s="24">
        <f>IF(AJ199="","",Q199*(1-AJ199))</f>
        <v/>
      </c>
      <c r="AJ199" s="51" t="n"/>
      <c r="AK199" s="49" t="n"/>
      <c r="AL199" s="28" t="n"/>
      <c r="AM199" s="33" t="inlineStr">
        <is>
          <t>2026-10-04</t>
        </is>
      </c>
      <c r="AN199" s="33" t="inlineStr">
        <is>
          <t>2026-10-03</t>
        </is>
      </c>
      <c r="AO199" s="22" t="n"/>
      <c r="AP199" s="30" t="n"/>
    </row>
    <row r="200" ht="35.1" customHeight="1" s="69">
      <c r="B200" s="48" t="n">
        <v>3510</v>
      </c>
      <c r="C200" s="48" t="inlineStr">
        <is>
          <t>東京</t>
        </is>
      </c>
      <c r="D200" s="19" t="inlineStr">
        <is>
          <t>アットイン新宿5-2</t>
        </is>
      </c>
      <c r="E200" s="48" t="inlineStr">
        <is>
          <t>1K</t>
        </is>
      </c>
      <c r="F200" s="48" t="n">
        <v>1</v>
      </c>
      <c r="G200" s="48" t="inlineStr">
        <is>
          <t>新宿</t>
        </is>
      </c>
      <c r="H200" s="48" t="n">
        <v>20.25</v>
      </c>
      <c r="I200" s="20" t="n">
        <v>0.4</v>
      </c>
      <c r="J200" s="20" t="n">
        <v>1</v>
      </c>
      <c r="K200" s="20" t="n">
        <v>1</v>
      </c>
      <c r="L200" s="20" t="n">
        <v>0.6</v>
      </c>
      <c r="M200" s="20" t="n">
        <v>0</v>
      </c>
      <c r="N200" s="24" t="n">
        <v>11740</v>
      </c>
      <c r="O200" s="24" t="n">
        <v>10860</v>
      </c>
      <c r="P200" s="24" t="n">
        <v>880</v>
      </c>
      <c r="Q200" s="24" t="n">
        <v>44000</v>
      </c>
      <c r="R200" s="24" t="n">
        <v>4300</v>
      </c>
      <c r="S200" s="24">
        <f>IF(R200="","",(R200+P200)*30 -Y200)</f>
        <v/>
      </c>
      <c r="T200" s="20">
        <f>IF(R200="","",(O200-R200)/O200)</f>
        <v/>
      </c>
      <c r="U200" s="24" t="n">
        <v>4800</v>
      </c>
      <c r="V200" s="24">
        <f>IF(U200="","",(U200+P200)*30-Y200)</f>
        <v/>
      </c>
      <c r="W200" s="20">
        <f>IF(U200="","",(O200-U200)/O200)</f>
        <v/>
      </c>
      <c r="X200" s="48">
        <f>IF(AND(R200="",U200=""),"",IF(OR(U200="", R200=""),"-",IF(0&lt;(R200-U200),"OK","NG")))</f>
        <v/>
      </c>
      <c r="Y200" s="24" t="n">
        <v>107000</v>
      </c>
      <c r="Z200" s="51" t="n"/>
      <c r="AA200" s="24">
        <f>IF(AD200="","",AD200*30)</f>
        <v/>
      </c>
      <c r="AB200" s="24">
        <f>IF(AA200="","",AA200-Y200)</f>
        <v/>
      </c>
      <c r="AC200" s="24">
        <f>IF(Z200="","",((Y200+5000+5000)/(1-Z200))/30)</f>
        <v/>
      </c>
      <c r="AD200" s="32" t="n"/>
      <c r="AE200" s="24">
        <f>IF(AD200="","",AD200-O200)</f>
        <v/>
      </c>
      <c r="AF200" s="24">
        <f>IF(AD200="","",R200-AD200)</f>
        <v/>
      </c>
      <c r="AG200" s="11">
        <f>IF(AD200="","",(O200-AD200)/O200)</f>
        <v/>
      </c>
      <c r="AH200" s="24" t="n">
        <v>22000</v>
      </c>
      <c r="AI200" s="24">
        <f>IF(AJ200="","",Q200*(1-AJ200))</f>
        <v/>
      </c>
      <c r="AJ200" s="51" t="n"/>
      <c r="AK200" s="49" t="n"/>
      <c r="AL200" s="28" t="n"/>
      <c r="AM200" s="33" t="inlineStr">
        <is>
          <t>2026-10-20</t>
        </is>
      </c>
      <c r="AN200" s="33" t="inlineStr">
        <is>
          <t>2026-10-19</t>
        </is>
      </c>
      <c r="AO200" s="22" t="n"/>
      <c r="AP200" s="30" t="n"/>
    </row>
    <row r="201" ht="35.1" customHeight="1" s="69">
      <c r="B201" s="48" t="n">
        <v>3511</v>
      </c>
      <c r="C201" s="48" t="inlineStr">
        <is>
          <t>東京</t>
        </is>
      </c>
      <c r="D201" s="19" t="inlineStr">
        <is>
          <t>◆アットイン新橋1</t>
        </is>
      </c>
      <c r="E201" s="48" t="inlineStr">
        <is>
          <t>1K</t>
        </is>
      </c>
      <c r="F201" s="48" t="n">
        <v>1</v>
      </c>
      <c r="G201" s="48" t="inlineStr">
        <is>
          <t>東京駅エリア（銀座・日本橋・神田）</t>
        </is>
      </c>
      <c r="H201" s="48" t="n">
        <v>20.09</v>
      </c>
      <c r="I201" s="20" t="n">
        <v>1</v>
      </c>
      <c r="J201" s="20" t="n">
        <v>1</v>
      </c>
      <c r="K201" s="20" t="n">
        <v>1</v>
      </c>
      <c r="L201" s="20" t="n">
        <v>1</v>
      </c>
      <c r="M201" s="20" t="n">
        <v>1</v>
      </c>
      <c r="N201" s="24" t="n">
        <v>10520</v>
      </c>
      <c r="O201" s="24" t="n">
        <v>9640</v>
      </c>
      <c r="P201" s="24" t="n">
        <v>880</v>
      </c>
      <c r="Q201" s="24" t="n">
        <v>44000</v>
      </c>
      <c r="R201" s="24" t="n">
        <v>4540</v>
      </c>
      <c r="S201" s="24">
        <f>IF(R201="","",(R201+P201)*30 -Y201)</f>
        <v/>
      </c>
      <c r="T201" s="20">
        <f>IF(R201="","",(O201-R201)/O201)</f>
        <v/>
      </c>
      <c r="U201" s="24" t="n">
        <v>4060</v>
      </c>
      <c r="V201" s="24">
        <f>IF(U201="","",(U201+P201)*30-Y201)</f>
        <v/>
      </c>
      <c r="W201" s="20">
        <f>IF(U201="","",(O201-U201)/O201)</f>
        <v/>
      </c>
      <c r="X201" s="48">
        <f>IF(AND(R201="",U201=""),"",IF(OR(U201="", R201=""),"-",IF(0&lt;(R201-U201),"OK","NG")))</f>
        <v/>
      </c>
      <c r="Y201" s="24" t="n">
        <v>98000</v>
      </c>
      <c r="Z201" s="51" t="n"/>
      <c r="AA201" s="24">
        <f>IF(AD201="","",AD201*30)</f>
        <v/>
      </c>
      <c r="AB201" s="24">
        <f>IF(AA201="","",AA201-Y201)</f>
        <v/>
      </c>
      <c r="AC201" s="24">
        <f>IF(Z201="","",((Y201+5000+5000)/(1-Z201))/30)</f>
        <v/>
      </c>
      <c r="AD201" s="32" t="n"/>
      <c r="AE201" s="24">
        <f>IF(AD201="","",AD201-O201)</f>
        <v/>
      </c>
      <c r="AF201" s="24">
        <f>IF(AD201="","",R201-AD201)</f>
        <v/>
      </c>
      <c r="AG201" s="11">
        <f>IF(AD201="","",(O201-AD201)/O201)</f>
        <v/>
      </c>
      <c r="AH201" s="24" t="n">
        <v>22000</v>
      </c>
      <c r="AI201" s="24">
        <f>IF(AJ201="","",Q201*(1-AJ201))</f>
        <v/>
      </c>
      <c r="AJ201" s="51" t="n"/>
      <c r="AK201" s="49" t="n"/>
      <c r="AL201" s="28" t="n"/>
      <c r="AM201" s="33" t="inlineStr">
        <is>
          <t>2027-01-04</t>
        </is>
      </c>
      <c r="AN201" s="33" t="inlineStr">
        <is>
          <t>2027-01-03</t>
        </is>
      </c>
      <c r="AO201" s="22" t="n"/>
      <c r="AP201" s="30" t="n"/>
    </row>
    <row r="202" ht="35.1" customHeight="1" s="69">
      <c r="B202" s="48" t="n">
        <v>3513</v>
      </c>
      <c r="C202" s="48" t="inlineStr">
        <is>
          <t>東京</t>
        </is>
      </c>
      <c r="D202" s="19" t="inlineStr">
        <is>
          <t>◆アットイン神田1</t>
        </is>
      </c>
      <c r="E202" s="48" t="inlineStr">
        <is>
          <t>1K</t>
        </is>
      </c>
      <c r="F202" s="48" t="n">
        <v>1</v>
      </c>
      <c r="G202" s="48" t="inlineStr">
        <is>
          <t>東京駅エリア（銀座・日本橋・神田）</t>
        </is>
      </c>
      <c r="H202" s="48" t="n">
        <v>22.63</v>
      </c>
      <c r="I202" s="20" t="n">
        <v>1</v>
      </c>
      <c r="J202" s="20" t="n">
        <v>1</v>
      </c>
      <c r="K202" s="20" t="n">
        <v>1</v>
      </c>
      <c r="L202" s="20" t="n">
        <v>1</v>
      </c>
      <c r="M202" s="20" t="n">
        <v>1</v>
      </c>
      <c r="N202" s="24" t="n">
        <v>11740</v>
      </c>
      <c r="O202" s="24" t="n">
        <v>10860</v>
      </c>
      <c r="P202" s="24" t="n">
        <v>880</v>
      </c>
      <c r="Q202" s="24" t="n">
        <v>44000</v>
      </c>
      <c r="R202" s="24" t="n">
        <v>5420</v>
      </c>
      <c r="S202" s="24">
        <f>IF(R202="","",(R202+P202)*30 -Y202)</f>
        <v/>
      </c>
      <c r="T202" s="20">
        <f>IF(R202="","",(O202-R202)/O202)</f>
        <v/>
      </c>
      <c r="U202" s="24" t="n">
        <v>6920</v>
      </c>
      <c r="V202" s="24">
        <f>IF(U202="","",(U202+P202)*30-Y202)</f>
        <v/>
      </c>
      <c r="W202" s="20">
        <f>IF(U202="","",(O202-U202)/O202)</f>
        <v/>
      </c>
      <c r="X202" s="48">
        <f>IF(AND(R202="",U202=""),"",IF(OR(U202="", R202=""),"-",IF(0&lt;(R202-U202),"OK","NG")))</f>
        <v/>
      </c>
      <c r="Y202" s="24" t="n">
        <v>99000</v>
      </c>
      <c r="Z202" s="51" t="n"/>
      <c r="AA202" s="24">
        <f>IF(AD202="","",AD202*30)</f>
        <v/>
      </c>
      <c r="AB202" s="24">
        <f>IF(AA202="","",AA202-Y202)</f>
        <v/>
      </c>
      <c r="AC202" s="24">
        <f>IF(Z202="","",((Y202+5000+5000)/(1-Z202))/30)</f>
        <v/>
      </c>
      <c r="AD202" s="32" t="n"/>
      <c r="AE202" s="24">
        <f>IF(AD202="","",AD202-O202)</f>
        <v/>
      </c>
      <c r="AF202" s="24">
        <f>IF(AD202="","",R202-AD202)</f>
        <v/>
      </c>
      <c r="AG202" s="11">
        <f>IF(AD202="","",(O202-AD202)/O202)</f>
        <v/>
      </c>
      <c r="AH202" s="24" t="n">
        <v>22000</v>
      </c>
      <c r="AI202" s="24">
        <f>IF(AJ202="","",Q202*(1-AJ202))</f>
        <v/>
      </c>
      <c r="AJ202" s="51" t="n"/>
      <c r="AK202" s="49" t="n"/>
      <c r="AL202" s="28" t="n"/>
      <c r="AM202" s="33" t="inlineStr">
        <is>
          <t>2027-04-01</t>
        </is>
      </c>
      <c r="AN202" s="33" t="inlineStr">
        <is>
          <t>2027-03-31</t>
        </is>
      </c>
      <c r="AO202" s="22" t="n"/>
      <c r="AP202" s="30" t="n"/>
    </row>
    <row r="203" ht="35.1" customHeight="1" s="69">
      <c r="B203" s="48" t="n">
        <v>3514</v>
      </c>
      <c r="C203" s="48" t="inlineStr">
        <is>
          <t>東京</t>
        </is>
      </c>
      <c r="D203" s="19" t="inlineStr">
        <is>
          <t>◆アットイン銀座4-2</t>
        </is>
      </c>
      <c r="E203" s="48" t="inlineStr">
        <is>
          <t>1K</t>
        </is>
      </c>
      <c r="F203" s="48" t="n">
        <v>1</v>
      </c>
      <c r="G203" s="48" t="inlineStr">
        <is>
          <t>東京駅エリア（銀座・日本橋・神田）</t>
        </is>
      </c>
      <c r="H203" s="48" t="n">
        <v>21.08</v>
      </c>
      <c r="I203" s="20" t="n">
        <v>1</v>
      </c>
      <c r="J203" s="20" t="n">
        <v>1</v>
      </c>
      <c r="K203" s="20" t="n">
        <v>1</v>
      </c>
      <c r="L203" s="20" t="n">
        <v>1</v>
      </c>
      <c r="M203" s="20" t="n">
        <v>1</v>
      </c>
      <c r="N203" s="24" t="n">
        <v>10520</v>
      </c>
      <c r="O203" s="24" t="n">
        <v>9640</v>
      </c>
      <c r="P203" s="24" t="n">
        <v>880</v>
      </c>
      <c r="Q203" s="24" t="n">
        <v>44000</v>
      </c>
      <c r="R203" s="24" t="n">
        <v>5080</v>
      </c>
      <c r="S203" s="24">
        <f>IF(R203="","",(R203+P203)*30 -Y203)</f>
        <v/>
      </c>
      <c r="T203" s="20">
        <f>IF(R203="","",(O203-R203)/O203)</f>
        <v/>
      </c>
      <c r="U203" s="24" t="n">
        <v>4600</v>
      </c>
      <c r="V203" s="24">
        <f>IF(U203="","",(U203+P203)*30-Y203)</f>
        <v/>
      </c>
      <c r="W203" s="20">
        <f>IF(U203="","",(O203-U203)/O203)</f>
        <v/>
      </c>
      <c r="X203" s="48">
        <f>IF(AND(R203="",U203=""),"",IF(OR(U203="", R203=""),"-",IF(0&lt;(R203-U203),"OK","NG")))</f>
        <v/>
      </c>
      <c r="Y203" s="24" t="n">
        <v>101000</v>
      </c>
      <c r="Z203" s="51" t="n"/>
      <c r="AA203" s="24">
        <f>IF(AD203="","",AD203*30)</f>
        <v/>
      </c>
      <c r="AB203" s="24">
        <f>IF(AA203="","",AA203-Y203)</f>
        <v/>
      </c>
      <c r="AC203" s="24">
        <f>IF(Z203="","",((Y203+5000+5000)/(1-Z203))/30)</f>
        <v/>
      </c>
      <c r="AD203" s="32" t="n"/>
      <c r="AE203" s="24">
        <f>IF(AD203="","",AD203-O203)</f>
        <v/>
      </c>
      <c r="AF203" s="24">
        <f>IF(AD203="","",R203-AD203)</f>
        <v/>
      </c>
      <c r="AG203" s="11">
        <f>IF(AD203="","",(O203-AD203)/O203)</f>
        <v/>
      </c>
      <c r="AH203" s="24" t="n">
        <v>22000</v>
      </c>
      <c r="AI203" s="24">
        <f>IF(AJ203="","",Q203*(1-AJ203))</f>
        <v/>
      </c>
      <c r="AJ203" s="51" t="n"/>
      <c r="AK203" s="49" t="n"/>
      <c r="AL203" s="28" t="n"/>
      <c r="AM203" s="33" t="inlineStr">
        <is>
          <t>2027-03-21</t>
        </is>
      </c>
      <c r="AN203" s="33" t="inlineStr">
        <is>
          <t>2027-03-20</t>
        </is>
      </c>
      <c r="AO203" s="22" t="n"/>
      <c r="AP203" s="30" t="n"/>
    </row>
    <row r="204" ht="35.1" customHeight="1" s="69">
      <c r="B204" s="48" t="n">
        <v>3515</v>
      </c>
      <c r="C204" s="48" t="inlineStr">
        <is>
          <t>東京</t>
        </is>
      </c>
      <c r="D204" s="19" t="inlineStr">
        <is>
          <t>アットイン大崎3</t>
        </is>
      </c>
      <c r="E204" s="48" t="inlineStr">
        <is>
          <t>1K</t>
        </is>
      </c>
      <c r="F204" s="48" t="n">
        <v>1</v>
      </c>
      <c r="G204" s="48" t="inlineStr">
        <is>
          <t>品川・田町・大崎</t>
        </is>
      </c>
      <c r="H204" s="48" t="n">
        <v>21.28</v>
      </c>
      <c r="I204" s="20" t="n">
        <v>1</v>
      </c>
      <c r="J204" s="20" t="n">
        <v>1</v>
      </c>
      <c r="K204" s="20" t="n">
        <v>1</v>
      </c>
      <c r="L204" s="20" t="n">
        <v>0</v>
      </c>
      <c r="M204" s="20" t="n">
        <v>0</v>
      </c>
      <c r="N204" s="24" t="n">
        <v>10620</v>
      </c>
      <c r="O204" s="24" t="n">
        <v>9740</v>
      </c>
      <c r="P204" s="24" t="n">
        <v>880</v>
      </c>
      <c r="Q204" s="24" t="n">
        <v>44000</v>
      </c>
      <c r="R204" s="24" t="n">
        <v>4400</v>
      </c>
      <c r="S204" s="24">
        <f>IF(R204="","",(R204+P204)*30 -Y204)</f>
        <v/>
      </c>
      <c r="T204" s="20">
        <f>IF(R204="","",(O204-R204)/O204)</f>
        <v/>
      </c>
      <c r="U204" s="24" t="n">
        <v>4160</v>
      </c>
      <c r="V204" s="24">
        <f>IF(U204="","",(U204+P204)*30-Y204)</f>
        <v/>
      </c>
      <c r="W204" s="20">
        <f>IF(U204="","",(O204-U204)/O204)</f>
        <v/>
      </c>
      <c r="X204" s="48">
        <f>IF(AND(R204="",U204=""),"",IF(OR(U204="", R204=""),"-",IF(0&lt;(R204-U204),"OK","NG")))</f>
        <v/>
      </c>
      <c r="Y204" s="24" t="n">
        <v>100500</v>
      </c>
      <c r="Z204" s="51" t="n"/>
      <c r="AA204" s="24">
        <f>IF(AD204="","",AD204*30)</f>
        <v/>
      </c>
      <c r="AB204" s="24">
        <f>IF(AA204="","",AA204-Y204)</f>
        <v/>
      </c>
      <c r="AC204" s="24">
        <f>IF(Z204="","",((Y204+5000+5000)/(1-Z204))/30)</f>
        <v/>
      </c>
      <c r="AD204" s="32" t="n"/>
      <c r="AE204" s="24">
        <f>IF(AD204="","",AD204-O204)</f>
        <v/>
      </c>
      <c r="AF204" s="24">
        <f>IF(AD204="","",R204-AD204)</f>
        <v/>
      </c>
      <c r="AG204" s="11">
        <f>IF(AD204="","",(O204-AD204)/O204)</f>
        <v/>
      </c>
      <c r="AH204" s="24" t="n">
        <v>22000</v>
      </c>
      <c r="AI204" s="24">
        <f>IF(AJ204="","",Q204*(1-AJ204))</f>
        <v/>
      </c>
      <c r="AJ204" s="51" t="n"/>
      <c r="AK204" s="49" t="n"/>
      <c r="AL204" s="28" t="n"/>
      <c r="AM204" s="33" t="inlineStr">
        <is>
          <t>2026-10-01</t>
        </is>
      </c>
      <c r="AN204" s="33" t="inlineStr">
        <is>
          <t>2026-09-30</t>
        </is>
      </c>
      <c r="AO204" s="22" t="n"/>
      <c r="AP204" s="30" t="n"/>
    </row>
    <row r="205" ht="35.1" customHeight="1" s="69">
      <c r="B205" s="48" t="n">
        <v>3516</v>
      </c>
      <c r="C205" s="48" t="inlineStr">
        <is>
          <t>東京</t>
        </is>
      </c>
      <c r="D205" s="19" t="inlineStr">
        <is>
          <t>◆アットイン日本橋10</t>
        </is>
      </c>
      <c r="E205" s="48" t="inlineStr">
        <is>
          <t>1K</t>
        </is>
      </c>
      <c r="F205" s="48" t="n">
        <v>1</v>
      </c>
      <c r="G205" s="48" t="inlineStr">
        <is>
          <t>東京駅エリア（銀座・日本橋・神田）</t>
        </is>
      </c>
      <c r="H205" s="48" t="n">
        <v>23.63</v>
      </c>
      <c r="I205" s="20" t="n">
        <v>1</v>
      </c>
      <c r="J205" s="20" t="n">
        <v>1</v>
      </c>
      <c r="K205" s="20" t="n">
        <v>1</v>
      </c>
      <c r="L205" s="20" t="n">
        <v>1</v>
      </c>
      <c r="M205" s="20" t="n">
        <v>1</v>
      </c>
      <c r="N205" s="24" t="n">
        <v>11400</v>
      </c>
      <c r="O205" s="24" t="n">
        <v>10520</v>
      </c>
      <c r="P205" s="24" t="n">
        <v>880</v>
      </c>
      <c r="Q205" s="24" t="n">
        <v>44000</v>
      </c>
      <c r="R205" s="24" t="n">
        <v>4060</v>
      </c>
      <c r="S205" s="24">
        <f>IF(R205="","",(R205+P205)*30 -Y205)</f>
        <v/>
      </c>
      <c r="T205" s="20">
        <f>IF(R205="","",(O205-R205)/O205)</f>
        <v/>
      </c>
      <c r="U205" s="24" t="n">
        <v>4800</v>
      </c>
      <c r="V205" s="24">
        <f>IF(U205="","",(U205+P205)*30-Y205)</f>
        <v/>
      </c>
      <c r="W205" s="20">
        <f>IF(U205="","",(O205-U205)/O205)</f>
        <v/>
      </c>
      <c r="X205" s="48">
        <f>IF(AND(R205="",U205=""),"",IF(OR(U205="", R205=""),"-",IF(0&lt;(R205-U205),"OK","NG")))</f>
        <v/>
      </c>
      <c r="Y205" s="24" t="n">
        <v>102000</v>
      </c>
      <c r="Z205" s="51" t="n"/>
      <c r="AA205" s="24">
        <f>IF(AD205="","",AD205*30)</f>
        <v/>
      </c>
      <c r="AB205" s="24">
        <f>IF(AA205="","",AA205-Y205)</f>
        <v/>
      </c>
      <c r="AC205" s="24">
        <f>IF(Z205="","",((Y205+5000+5000)/(1-Z205))/30)</f>
        <v/>
      </c>
      <c r="AD205" s="32" t="n"/>
      <c r="AE205" s="24">
        <f>IF(AD205="","",AD205-O205)</f>
        <v/>
      </c>
      <c r="AF205" s="24">
        <f>IF(AD205="","",R205-AD205)</f>
        <v/>
      </c>
      <c r="AG205" s="11">
        <f>IF(AD205="","",(O205-AD205)/O205)</f>
        <v/>
      </c>
      <c r="AH205" s="24" t="n">
        <v>22000</v>
      </c>
      <c r="AI205" s="24">
        <f>IF(AJ205="","",Q205*(1-AJ205))</f>
        <v/>
      </c>
      <c r="AJ205" s="51" t="n"/>
      <c r="AK205" s="49" t="n"/>
      <c r="AL205" s="28" t="n"/>
      <c r="AM205" s="33" t="inlineStr">
        <is>
          <t>2027-08-01</t>
        </is>
      </c>
      <c r="AN205" s="33" t="inlineStr">
        <is>
          <t>2027-07-31</t>
        </is>
      </c>
      <c r="AO205" s="22" t="n"/>
      <c r="AP205" s="30" t="n"/>
    </row>
    <row r="206" ht="35.1" customHeight="1" s="69">
      <c r="B206" s="48" t="n">
        <v>3518</v>
      </c>
      <c r="C206" s="48" t="inlineStr">
        <is>
          <t>東京</t>
        </is>
      </c>
      <c r="D206" s="19" t="inlineStr">
        <is>
          <t>◆アットイン大手町1</t>
        </is>
      </c>
      <c r="E206" s="48" t="inlineStr">
        <is>
          <t>1K</t>
        </is>
      </c>
      <c r="F206" s="48" t="n">
        <v>3</v>
      </c>
      <c r="G206" s="48" t="inlineStr">
        <is>
          <t>東京駅エリア（銀座・日本橋・神田）</t>
        </is>
      </c>
      <c r="H206" s="48" t="n">
        <v>23.24</v>
      </c>
      <c r="I206" s="20" t="n">
        <v>0.96667</v>
      </c>
      <c r="J206" s="20" t="n">
        <v>1</v>
      </c>
      <c r="K206" s="20" t="n">
        <v>1</v>
      </c>
      <c r="L206" s="20" t="n">
        <v>0</v>
      </c>
      <c r="M206" s="20" t="n">
        <v>0</v>
      </c>
      <c r="N206" s="24" t="n">
        <v>11400</v>
      </c>
      <c r="O206" s="24" t="n">
        <v>10520</v>
      </c>
      <c r="P206" s="24" t="n">
        <v>880</v>
      </c>
      <c r="Q206" s="24" t="n">
        <v>44000</v>
      </c>
      <c r="R206" s="24" t="n">
        <v>4160</v>
      </c>
      <c r="S206" s="24">
        <f>IF(R206="","",(R206+P206)*30 -Y206)</f>
        <v/>
      </c>
      <c r="T206" s="20">
        <f>IF(R206="","",(O206-R206)/O206)</f>
        <v/>
      </c>
      <c r="U206" s="24" t="n">
        <v>4060</v>
      </c>
      <c r="V206" s="24">
        <f>IF(U206="","",(U206+P206)*30-Y206)</f>
        <v/>
      </c>
      <c r="W206" s="20">
        <f>IF(U206="","",(O206-U206)/O206)</f>
        <v/>
      </c>
      <c r="X206" s="48">
        <f>IF(AND(R206="",U206=""),"",IF(OR(U206="", R206=""),"-",IF(0&lt;(R206-U206),"OK","NG")))</f>
        <v/>
      </c>
      <c r="Y206" s="24" t="n">
        <v>107375</v>
      </c>
      <c r="Z206" s="51" t="n"/>
      <c r="AA206" s="24">
        <f>IF(AD206="","",AD206*30)</f>
        <v/>
      </c>
      <c r="AB206" s="24">
        <f>IF(AA206="","",AA206-Y206)</f>
        <v/>
      </c>
      <c r="AC206" s="24">
        <f>IF(Z206="","",((Y206+5000+5000)/(1-Z206))/30)</f>
        <v/>
      </c>
      <c r="AD206" s="32" t="n"/>
      <c r="AE206" s="24">
        <f>IF(AD206="","",AD206-O206)</f>
        <v/>
      </c>
      <c r="AF206" s="24">
        <f>IF(AD206="","",R206-AD206)</f>
        <v/>
      </c>
      <c r="AG206" s="11">
        <f>IF(AD206="","",(O206-AD206)/O206)</f>
        <v/>
      </c>
      <c r="AH206" s="24" t="n">
        <v>22000</v>
      </c>
      <c r="AI206" s="24">
        <f>IF(AJ206="","",Q206*(1-AJ206))</f>
        <v/>
      </c>
      <c r="AJ206" s="51" t="n"/>
      <c r="AK206" s="49" t="n"/>
      <c r="AL206" s="28" t="n"/>
      <c r="AM206" s="33" t="inlineStr">
        <is>
          <t>2026-10-01</t>
        </is>
      </c>
      <c r="AN206" s="33" t="inlineStr">
        <is>
          <t>2026-09-30</t>
        </is>
      </c>
      <c r="AO206" s="22" t="n"/>
      <c r="AP206" s="30" t="n"/>
    </row>
    <row r="207" ht="35.1" customHeight="1" s="69">
      <c r="B207" s="48" t="n">
        <v>3520</v>
      </c>
      <c r="C207" s="48" t="inlineStr">
        <is>
          <t>東京</t>
        </is>
      </c>
      <c r="D207" s="19" t="inlineStr">
        <is>
          <t>◆アットイン清澄白河2</t>
        </is>
      </c>
      <c r="E207" s="48" t="inlineStr">
        <is>
          <t>1K</t>
        </is>
      </c>
      <c r="F207" s="48" t="n">
        <v>24</v>
      </c>
      <c r="G207" s="48" t="inlineStr">
        <is>
          <t>門前仲町・木場・葛西</t>
        </is>
      </c>
      <c r="H207" s="48" t="n">
        <v>25.57</v>
      </c>
      <c r="I207" s="20" t="n">
        <v>0.97083</v>
      </c>
      <c r="J207" s="20" t="n">
        <v>1</v>
      </c>
      <c r="K207" s="20" t="n">
        <v>0.4375</v>
      </c>
      <c r="L207" s="20" t="n">
        <v>0.39583</v>
      </c>
      <c r="M207" s="20" t="n">
        <v>0.375</v>
      </c>
      <c r="N207" s="24" t="n">
        <v>11400</v>
      </c>
      <c r="O207" s="24" t="n">
        <v>10520</v>
      </c>
      <c r="P207" s="24" t="n">
        <v>880</v>
      </c>
      <c r="Q207" s="24" t="n">
        <v>44000</v>
      </c>
      <c r="R207" s="24" t="n">
        <v>4300</v>
      </c>
      <c r="S207" s="24">
        <f>IF(R207="","",(R207+P207)*30 -Y207)</f>
        <v/>
      </c>
      <c r="T207" s="20">
        <f>IF(R207="","",(O207-R207)/O207)</f>
        <v/>
      </c>
      <c r="U207" s="24" t="n">
        <v>4400</v>
      </c>
      <c r="V207" s="24">
        <f>IF(U207="","",(U207+P207)*30-Y207)</f>
        <v/>
      </c>
      <c r="W207" s="20">
        <f>IF(U207="","",(O207-U207)/O207)</f>
        <v/>
      </c>
      <c r="X207" s="48">
        <f>IF(AND(R207="",U207=""),"",IF(OR(U207="", R207=""),"-",IF(0&lt;(R207-U207),"OK","NG")))</f>
        <v/>
      </c>
      <c r="Y207" s="24" t="n">
        <v>121500</v>
      </c>
      <c r="Z207" s="51" t="n"/>
      <c r="AA207" s="24">
        <f>IF(AD207="","",AD207*30)</f>
        <v/>
      </c>
      <c r="AB207" s="24">
        <f>IF(AA207="","",AA207-Y207)</f>
        <v/>
      </c>
      <c r="AC207" s="24">
        <f>IF(Z207="","",((Y207+5000+5000)/(1-Z207))/30)</f>
        <v/>
      </c>
      <c r="AD207" s="32" t="n"/>
      <c r="AE207" s="24">
        <f>IF(AD207="","",AD207-O207)</f>
        <v/>
      </c>
      <c r="AF207" s="24">
        <f>IF(AD207="","",R207-AD207)</f>
        <v/>
      </c>
      <c r="AG207" s="11">
        <f>IF(AD207="","",(O207-AD207)/O207)</f>
        <v/>
      </c>
      <c r="AH207" s="24" t="n">
        <v>22000</v>
      </c>
      <c r="AI207" s="24">
        <f>IF(AJ207="","",Q207*(1-AJ207))</f>
        <v/>
      </c>
      <c r="AJ207" s="51" t="n"/>
      <c r="AK207" s="49" t="n"/>
      <c r="AL207" s="28" t="n"/>
      <c r="AM207" s="33" t="inlineStr">
        <is>
          <t>2026-09-01</t>
        </is>
      </c>
      <c r="AN207" s="33" t="inlineStr">
        <is>
          <t>2028-11-13</t>
        </is>
      </c>
      <c r="AO207" s="22" t="n"/>
      <c r="AP207" s="30" t="n"/>
    </row>
    <row r="208" ht="35.1" customHeight="1" s="69">
      <c r="B208" s="48" t="n">
        <v>3521</v>
      </c>
      <c r="C208" s="48" t="inlineStr">
        <is>
          <t>東京</t>
        </is>
      </c>
      <c r="D208" s="19" t="inlineStr">
        <is>
          <t>◆アットイン門前仲町1</t>
        </is>
      </c>
      <c r="E208" s="48" t="inlineStr">
        <is>
          <t>1K</t>
        </is>
      </c>
      <c r="F208" s="48" t="n">
        <v>2</v>
      </c>
      <c r="G208" s="48" t="inlineStr">
        <is>
          <t>門前仲町・木場・葛西</t>
        </is>
      </c>
      <c r="H208" s="48" t="n">
        <v>25.4</v>
      </c>
      <c r="I208" s="20" t="n">
        <v>0.85</v>
      </c>
      <c r="J208" s="20" t="n">
        <v>0.85</v>
      </c>
      <c r="K208" s="20" t="n">
        <v>0.7</v>
      </c>
      <c r="L208" s="20" t="n">
        <v>0.5</v>
      </c>
      <c r="M208" s="20" t="n">
        <v>1</v>
      </c>
      <c r="N208" s="24" t="n">
        <v>10520</v>
      </c>
      <c r="O208" s="24" t="n">
        <v>9640</v>
      </c>
      <c r="P208" s="24" t="n">
        <v>880</v>
      </c>
      <c r="Q208" s="24" t="n">
        <v>44000</v>
      </c>
      <c r="R208" s="24" t="n">
        <v>4060</v>
      </c>
      <c r="S208" s="24">
        <f>IF(R208="","",(R208+P208)*30 -Y208)</f>
        <v/>
      </c>
      <c r="T208" s="20">
        <f>IF(R208="","",(O208-R208)/O208)</f>
        <v/>
      </c>
      <c r="U208" s="24" t="n">
        <v>4160</v>
      </c>
      <c r="V208" s="24">
        <f>IF(U208="","",(U208+P208)*30-Y208)</f>
        <v/>
      </c>
      <c r="W208" s="20">
        <f>IF(U208="","",(O208-U208)/O208)</f>
        <v/>
      </c>
      <c r="X208" s="48">
        <f>IF(AND(R208="",U208=""),"",IF(OR(U208="", R208=""),"-",IF(0&lt;(R208-U208),"OK","NG")))</f>
        <v/>
      </c>
      <c r="Y208" s="24" t="n">
        <v>105000</v>
      </c>
      <c r="Z208" s="51" t="n"/>
      <c r="AA208" s="24">
        <f>IF(AD208="","",AD208*30)</f>
        <v/>
      </c>
      <c r="AB208" s="24">
        <f>IF(AA208="","",AA208-Y208)</f>
        <v/>
      </c>
      <c r="AC208" s="24">
        <f>IF(Z208="","",((Y208+5000+5000)/(1-Z208))/30)</f>
        <v/>
      </c>
      <c r="AD208" s="32" t="n"/>
      <c r="AE208" s="24">
        <f>IF(AD208="","",AD208-O208)</f>
        <v/>
      </c>
      <c r="AF208" s="24">
        <f>IF(AD208="","",R208-AD208)</f>
        <v/>
      </c>
      <c r="AG208" s="11">
        <f>IF(AD208="","",(O208-AD208)/O208)</f>
        <v/>
      </c>
      <c r="AH208" s="24" t="n">
        <v>22000</v>
      </c>
      <c r="AI208" s="24">
        <f>IF(AJ208="","",Q208*(1-AJ208))</f>
        <v/>
      </c>
      <c r="AJ208" s="51" t="n"/>
      <c r="AK208" s="49" t="n"/>
      <c r="AL208" s="28" t="n"/>
      <c r="AM208" s="33" t="inlineStr">
        <is>
          <t>2027-02-01</t>
        </is>
      </c>
      <c r="AN208" s="33" t="inlineStr">
        <is>
          <t>2027-07-31</t>
        </is>
      </c>
      <c r="AO208" s="22" t="n"/>
      <c r="AP208" s="30" t="n"/>
    </row>
    <row r="209" ht="35.1" customHeight="1" s="69">
      <c r="B209" s="48" t="n">
        <v>3522</v>
      </c>
      <c r="C209" s="48" t="inlineStr">
        <is>
          <t>東京</t>
        </is>
      </c>
      <c r="D209" s="19" t="inlineStr">
        <is>
          <t>◆アットイン品川4</t>
        </is>
      </c>
      <c r="E209" s="48" t="inlineStr">
        <is>
          <t>1K</t>
        </is>
      </c>
      <c r="F209" s="48" t="n">
        <v>6</v>
      </c>
      <c r="G209" s="48" t="inlineStr">
        <is>
          <t>品川・田町・大崎</t>
        </is>
      </c>
      <c r="H209" s="48" t="n">
        <v>20.48</v>
      </c>
      <c r="I209" s="20" t="n">
        <v>0.71667</v>
      </c>
      <c r="J209" s="20" t="n">
        <v>0.95</v>
      </c>
      <c r="K209" s="20" t="n">
        <v>0.66667</v>
      </c>
      <c r="L209" s="20" t="n">
        <v>0.51667</v>
      </c>
      <c r="M209" s="20" t="n">
        <v>0.5</v>
      </c>
      <c r="N209" s="24" t="n">
        <v>10620</v>
      </c>
      <c r="O209" s="24" t="n">
        <v>9740</v>
      </c>
      <c r="P209" s="24" t="n">
        <v>880</v>
      </c>
      <c r="Q209" s="24" t="n">
        <v>44000</v>
      </c>
      <c r="R209" s="24" t="n">
        <v>3860</v>
      </c>
      <c r="S209" s="24">
        <f>IF(R209="","",(R209+P209)*30 -Y209)</f>
        <v/>
      </c>
      <c r="T209" s="20">
        <f>IF(R209="","",(O209-R209)/O209)</f>
        <v/>
      </c>
      <c r="U209" s="24" t="n">
        <v>3960</v>
      </c>
      <c r="V209" s="24">
        <f>IF(U209="","",(U209+P209)*30-Y209)</f>
        <v/>
      </c>
      <c r="W209" s="20">
        <f>IF(U209="","",(O209-U209)/O209)</f>
        <v/>
      </c>
      <c r="X209" s="48">
        <f>IF(AND(R209="",U209=""),"",IF(OR(U209="", R209=""),"-",IF(0&lt;(R209-U209),"OK","NG")))</f>
        <v/>
      </c>
      <c r="Y209" s="24" t="n">
        <v>98500</v>
      </c>
      <c r="Z209" s="51" t="n"/>
      <c r="AA209" s="24">
        <f>IF(AD209="","",AD209*30)</f>
        <v/>
      </c>
      <c r="AB209" s="24">
        <f>IF(AA209="","",AA209-Y209)</f>
        <v/>
      </c>
      <c r="AC209" s="24">
        <f>IF(Z209="","",((Y209+5000+5000)/(1-Z209))/30)</f>
        <v/>
      </c>
      <c r="AD209" s="32" t="n"/>
      <c r="AE209" s="24">
        <f>IF(AD209="","",AD209-O209)</f>
        <v/>
      </c>
      <c r="AF209" s="24">
        <f>IF(AD209="","",R209-AD209)</f>
        <v/>
      </c>
      <c r="AG209" s="11">
        <f>IF(AD209="","",(O209-AD209)/O209)</f>
        <v/>
      </c>
      <c r="AH209" s="24" t="n">
        <v>22000</v>
      </c>
      <c r="AI209" s="24">
        <f>IF(AJ209="","",Q209*(1-AJ209))</f>
        <v/>
      </c>
      <c r="AJ209" s="51" t="n"/>
      <c r="AK209" s="49" t="n"/>
      <c r="AL209" s="28" t="n"/>
      <c r="AM209" s="33" t="inlineStr">
        <is>
          <t>2026-08-23</t>
        </is>
      </c>
      <c r="AN209" s="33" t="inlineStr">
        <is>
          <t>2027-05-17</t>
        </is>
      </c>
      <c r="AO209" s="22" t="n"/>
      <c r="AP209" s="30" t="n"/>
    </row>
    <row r="210" ht="35.1" customHeight="1" s="69">
      <c r="B210" s="48" t="n">
        <v>3523</v>
      </c>
      <c r="C210" s="48" t="inlineStr">
        <is>
          <t>東京</t>
        </is>
      </c>
      <c r="D210" s="19" t="inlineStr">
        <is>
          <t>◆アットイン浜松町2</t>
        </is>
      </c>
      <c r="E210" s="48" t="inlineStr">
        <is>
          <t>1K</t>
        </is>
      </c>
      <c r="F210" s="48" t="n">
        <v>3</v>
      </c>
      <c r="G210" s="48" t="inlineStr">
        <is>
          <t>品川・田町・大崎</t>
        </is>
      </c>
      <c r="H210" s="48" t="n">
        <v>22.1</v>
      </c>
      <c r="I210" s="20" t="n">
        <v>1</v>
      </c>
      <c r="J210" s="20" t="n">
        <v>1</v>
      </c>
      <c r="K210" s="20" t="n">
        <v>0.33333</v>
      </c>
      <c r="L210" s="20" t="n">
        <v>0</v>
      </c>
      <c r="M210" s="20" t="n">
        <v>0</v>
      </c>
      <c r="N210" s="24" t="n">
        <v>11400</v>
      </c>
      <c r="O210" s="24" t="n">
        <v>10520</v>
      </c>
      <c r="P210" s="24" t="n">
        <v>880</v>
      </c>
      <c r="Q210" s="24" t="n">
        <v>44000</v>
      </c>
      <c r="R210" s="24" t="n">
        <v>4400</v>
      </c>
      <c r="S210" s="24">
        <f>IF(R210="","",(R210+P210)*30 -Y210)</f>
        <v/>
      </c>
      <c r="T210" s="20">
        <f>IF(R210="","",(O210-R210)/O210)</f>
        <v/>
      </c>
      <c r="U210" s="24" t="n">
        <v>4060</v>
      </c>
      <c r="V210" s="24">
        <f>IF(U210="","",(U210+P210)*30-Y210)</f>
        <v/>
      </c>
      <c r="W210" s="20">
        <f>IF(U210="","",(O210-U210)/O210)</f>
        <v/>
      </c>
      <c r="X210" s="48">
        <f>IF(AND(R210="",U210=""),"",IF(OR(U210="", R210=""),"-",IF(0&lt;(R210-U210),"OK","NG")))</f>
        <v/>
      </c>
      <c r="Y210" s="24" t="n">
        <v>106000</v>
      </c>
      <c r="Z210" s="51" t="n"/>
      <c r="AA210" s="24">
        <f>IF(AD210="","",AD210*30)</f>
        <v/>
      </c>
      <c r="AB210" s="24">
        <f>IF(AA210="","",AA210-Y210)</f>
        <v/>
      </c>
      <c r="AC210" s="24">
        <f>IF(Z210="","",((Y210+5000+5000)/(1-Z210))/30)</f>
        <v/>
      </c>
      <c r="AD210" s="32" t="n"/>
      <c r="AE210" s="24">
        <f>IF(AD210="","",AD210-O210)</f>
        <v/>
      </c>
      <c r="AF210" s="24">
        <f>IF(AD210="","",R210-AD210)</f>
        <v/>
      </c>
      <c r="AG210" s="11">
        <f>IF(AD210="","",(O210-AD210)/O210)</f>
        <v/>
      </c>
      <c r="AH210" s="24" t="n">
        <v>22000</v>
      </c>
      <c r="AI210" s="24">
        <f>IF(AJ210="","",Q210*(1-AJ210))</f>
        <v/>
      </c>
      <c r="AJ210" s="51" t="n"/>
      <c r="AK210" s="49" t="n"/>
      <c r="AL210" s="28" t="n"/>
      <c r="AM210" s="33" t="inlineStr">
        <is>
          <t>2026-09-01</t>
        </is>
      </c>
      <c r="AN210" s="33" t="inlineStr">
        <is>
          <t>2026-10-01</t>
        </is>
      </c>
      <c r="AO210" s="22" t="n"/>
      <c r="AP210" s="30" t="n"/>
    </row>
    <row r="211" ht="35.1" customHeight="1" s="69">
      <c r="B211" s="48" t="n">
        <v>3524</v>
      </c>
      <c r="C211" s="48" t="inlineStr">
        <is>
          <t>東京</t>
        </is>
      </c>
      <c r="D211" s="19" t="inlineStr">
        <is>
          <t>◆アットイン銀座1-1</t>
        </is>
      </c>
      <c r="E211" s="48" t="inlineStr">
        <is>
          <t>1K</t>
        </is>
      </c>
      <c r="F211" s="48" t="n">
        <v>2</v>
      </c>
      <c r="G211" s="48" t="inlineStr">
        <is>
          <t>東京駅エリア（銀座・日本橋・神田）</t>
        </is>
      </c>
      <c r="H211" s="48" t="n">
        <v>25.07</v>
      </c>
      <c r="I211" s="20" t="n">
        <v>0.95</v>
      </c>
      <c r="J211" s="20" t="n">
        <v>0.75</v>
      </c>
      <c r="K211" s="20" t="n">
        <v>0.6</v>
      </c>
      <c r="L211" s="20" t="n">
        <v>0.05</v>
      </c>
      <c r="M211" s="20" t="n">
        <v>0</v>
      </c>
      <c r="N211" s="24" t="n">
        <v>12760</v>
      </c>
      <c r="O211" s="24" t="n">
        <v>11880</v>
      </c>
      <c r="P211" s="24" t="n">
        <v>880</v>
      </c>
      <c r="Q211" s="24" t="n">
        <v>44000</v>
      </c>
      <c r="R211" s="24" t="n">
        <v>4540</v>
      </c>
      <c r="S211" s="24">
        <f>IF(R211="","",(R211+P211)*30 -Y211)</f>
        <v/>
      </c>
      <c r="T211" s="20">
        <f>IF(R211="","",(O211-R211)/O211)</f>
        <v/>
      </c>
      <c r="U211" s="24" t="n">
        <v>4600</v>
      </c>
      <c r="V211" s="24">
        <f>IF(U211="","",(U211+P211)*30-Y211)</f>
        <v/>
      </c>
      <c r="W211" s="20">
        <f>IF(U211="","",(O211-U211)/O211)</f>
        <v/>
      </c>
      <c r="X211" s="48">
        <f>IF(AND(R211="",U211=""),"",IF(OR(U211="", R211=""),"-",IF(0&lt;(R211-U211),"OK","NG")))</f>
        <v/>
      </c>
      <c r="Y211" s="24" t="n">
        <v>120000</v>
      </c>
      <c r="Z211" s="51" t="n"/>
      <c r="AA211" s="24">
        <f>IF(AD211="","",AD211*30)</f>
        <v/>
      </c>
      <c r="AB211" s="24">
        <f>IF(AA211="","",AA211-Y211)</f>
        <v/>
      </c>
      <c r="AC211" s="24">
        <f>IF(Z211="","",((Y211+5000+5000)/(1-Z211))/30)</f>
        <v/>
      </c>
      <c r="AD211" s="32" t="n"/>
      <c r="AE211" s="24">
        <f>IF(AD211="","",AD211-O211)</f>
        <v/>
      </c>
      <c r="AF211" s="24">
        <f>IF(AD211="","",R211-AD211)</f>
        <v/>
      </c>
      <c r="AG211" s="11">
        <f>IF(AD211="","",(O211-AD211)/O211)</f>
        <v/>
      </c>
      <c r="AH211" s="24" t="n">
        <v>22000</v>
      </c>
      <c r="AI211" s="24">
        <f>IF(AJ211="","",Q211*(1-AJ211))</f>
        <v/>
      </c>
      <c r="AJ211" s="51" t="n"/>
      <c r="AK211" s="49" t="n"/>
      <c r="AL211" s="28" t="n"/>
      <c r="AM211" s="33" t="inlineStr">
        <is>
          <t>2026-09-07</t>
        </is>
      </c>
      <c r="AN211" s="33" t="inlineStr">
        <is>
          <t>2026-10-03</t>
        </is>
      </c>
      <c r="AO211" s="22" t="n"/>
      <c r="AP211" s="30" t="n"/>
    </row>
    <row r="212" ht="35.1" customHeight="1" s="69">
      <c r="B212" s="48" t="n">
        <v>3527</v>
      </c>
      <c r="C212" s="48" t="inlineStr">
        <is>
          <t>東京</t>
        </is>
      </c>
      <c r="D212" s="19" t="inlineStr">
        <is>
          <t>アットイン月島1</t>
        </is>
      </c>
      <c r="E212" s="48" t="inlineStr">
        <is>
          <t>1K</t>
        </is>
      </c>
      <c r="F212" s="48" t="n">
        <v>2</v>
      </c>
      <c r="G212" s="48" t="inlineStr">
        <is>
          <t>豊洲・勝どき</t>
        </is>
      </c>
      <c r="H212" s="48" t="n">
        <v>25.36</v>
      </c>
      <c r="I212" s="20" t="n">
        <v>1</v>
      </c>
      <c r="J212" s="20" t="n">
        <v>1</v>
      </c>
      <c r="K212" s="20" t="n">
        <v>0.5</v>
      </c>
      <c r="L212" s="20" t="n">
        <v>0.5</v>
      </c>
      <c r="M212" s="20" t="n">
        <v>0.5</v>
      </c>
      <c r="N212" s="24" t="n">
        <v>12760</v>
      </c>
      <c r="O212" s="24" t="n">
        <v>11880</v>
      </c>
      <c r="P212" s="24" t="n">
        <v>880</v>
      </c>
      <c r="Q212" s="24" t="n">
        <v>44000</v>
      </c>
      <c r="R212" s="24" t="n">
        <v>5080</v>
      </c>
      <c r="S212" s="24">
        <f>IF(R212="","",(R212+P212)*30 -Y212)</f>
        <v/>
      </c>
      <c r="T212" s="20">
        <f>IF(R212="","",(O212-R212)/O212)</f>
        <v/>
      </c>
      <c r="U212" s="24" t="n">
        <v>4800</v>
      </c>
      <c r="V212" s="24">
        <f>IF(U212="","",(U212+P212)*30-Y212)</f>
        <v/>
      </c>
      <c r="W212" s="20">
        <f>IF(U212="","",(O212-U212)/O212)</f>
        <v/>
      </c>
      <c r="X212" s="48">
        <f>IF(AND(R212="",U212=""),"",IF(OR(U212="", R212=""),"-",IF(0&lt;(R212-U212),"OK","NG")))</f>
        <v/>
      </c>
      <c r="Y212" s="24" t="n">
        <v>124000</v>
      </c>
      <c r="Z212" s="51" t="n"/>
      <c r="AA212" s="24">
        <f>IF(AD212="","",AD212*30)</f>
        <v/>
      </c>
      <c r="AB212" s="24">
        <f>IF(AA212="","",AA212-Y212)</f>
        <v/>
      </c>
      <c r="AC212" s="24">
        <f>IF(Z212="","",((Y212+5000+5000)/(1-Z212))/30)</f>
        <v/>
      </c>
      <c r="AD212" s="32" t="n"/>
      <c r="AE212" s="24">
        <f>IF(AD212="","",AD212-O212)</f>
        <v/>
      </c>
      <c r="AF212" s="24">
        <f>IF(AD212="","",R212-AD212)</f>
        <v/>
      </c>
      <c r="AG212" s="11">
        <f>IF(AD212="","",(O212-AD212)/O212)</f>
        <v/>
      </c>
      <c r="AH212" s="24" t="n">
        <v>22000</v>
      </c>
      <c r="AI212" s="24">
        <f>IF(AJ212="","",Q212*(1-AJ212))</f>
        <v/>
      </c>
      <c r="AJ212" s="51" t="n"/>
      <c r="AK212" s="49" t="n"/>
      <c r="AL212" s="28" t="n"/>
      <c r="AM212" s="33" t="inlineStr">
        <is>
          <t>2026-09-02</t>
        </is>
      </c>
      <c r="AN212" s="33" t="inlineStr">
        <is>
          <t>2026-12-31</t>
        </is>
      </c>
      <c r="AO212" s="22" t="n"/>
      <c r="AP212" s="30" t="n"/>
    </row>
    <row r="213" ht="35.1" customHeight="1" s="69">
      <c r="B213" s="48" t="n">
        <v>3528</v>
      </c>
      <c r="C213" s="48" t="inlineStr">
        <is>
          <t>東京</t>
        </is>
      </c>
      <c r="D213" s="19" t="inlineStr">
        <is>
          <t>◆アットイン白金高輪1</t>
        </is>
      </c>
      <c r="E213" s="48" t="inlineStr">
        <is>
          <t>1K</t>
        </is>
      </c>
      <c r="F213" s="48" t="n">
        <v>3</v>
      </c>
      <c r="G213" s="48" t="inlineStr">
        <is>
          <t>六本木・麻布十番・白金高輪</t>
        </is>
      </c>
      <c r="H213" s="48" t="n">
        <v>25.51</v>
      </c>
      <c r="I213" s="20" t="n">
        <v>1</v>
      </c>
      <c r="J213" s="20" t="n">
        <v>1</v>
      </c>
      <c r="K213" s="20" t="n">
        <v>0.83333</v>
      </c>
      <c r="L213" s="20" t="n">
        <v>0.36667</v>
      </c>
      <c r="M213" s="20" t="n">
        <v>0.33333</v>
      </c>
      <c r="N213" s="24" t="n">
        <v>11740</v>
      </c>
      <c r="O213" s="24" t="n">
        <v>10860</v>
      </c>
      <c r="P213" s="24" t="n">
        <v>880</v>
      </c>
      <c r="Q213" s="24" t="n">
        <v>44000</v>
      </c>
      <c r="R213" s="24" t="n">
        <v>4800</v>
      </c>
      <c r="S213" s="24">
        <f>IF(R213="","",(R213+P213)*30 -Y213)</f>
        <v/>
      </c>
      <c r="T213" s="20">
        <f>IF(R213="","",(O213-R213)/O213)</f>
        <v/>
      </c>
      <c r="U213" s="24" t="n">
        <v>4540</v>
      </c>
      <c r="V213" s="24">
        <f>IF(U213="","",(U213+P213)*30-Y213)</f>
        <v/>
      </c>
      <c r="W213" s="20">
        <f>IF(U213="","",(O213-U213)/O213)</f>
        <v/>
      </c>
      <c r="X213" s="48">
        <f>IF(AND(R213="",U213=""),"",IF(OR(U213="", R213=""),"-",IF(0&lt;(R213-U213),"OK","NG")))</f>
        <v/>
      </c>
      <c r="Y213" s="24" t="n">
        <v>128500</v>
      </c>
      <c r="Z213" s="51" t="n"/>
      <c r="AA213" s="24">
        <f>IF(AD213="","",AD213*30)</f>
        <v/>
      </c>
      <c r="AB213" s="24">
        <f>IF(AA213="","",AA213-Y213)</f>
        <v/>
      </c>
      <c r="AC213" s="24">
        <f>IF(Z213="","",((Y213+5000+5000)/(1-Z213))/30)</f>
        <v/>
      </c>
      <c r="AD213" s="32" t="n"/>
      <c r="AE213" s="24">
        <f>IF(AD213="","",AD213-O213)</f>
        <v/>
      </c>
      <c r="AF213" s="24">
        <f>IF(AD213="","",R213-AD213)</f>
        <v/>
      </c>
      <c r="AG213" s="11">
        <f>IF(AD213="","",(O213-AD213)/O213)</f>
        <v/>
      </c>
      <c r="AH213" s="24" t="n">
        <v>22000</v>
      </c>
      <c r="AI213" s="24">
        <f>IF(AJ213="","",Q213*(1-AJ213))</f>
        <v/>
      </c>
      <c r="AJ213" s="51" t="n"/>
      <c r="AK213" s="49" t="n"/>
      <c r="AL213" s="28" t="n"/>
      <c r="AM213" s="33" t="inlineStr">
        <is>
          <t>2026-09-16</t>
        </is>
      </c>
      <c r="AN213" s="33" t="inlineStr">
        <is>
          <t>2027-05-31</t>
        </is>
      </c>
      <c r="AO213" s="22" t="n"/>
      <c r="AP213" s="30" t="n"/>
    </row>
    <row r="214" ht="35.1" customHeight="1" s="69">
      <c r="B214" s="48" t="n">
        <v>3529</v>
      </c>
      <c r="C214" s="48" t="inlineStr">
        <is>
          <t>東京</t>
        </is>
      </c>
      <c r="D214" s="19" t="inlineStr">
        <is>
          <t>◆アットイン銀座1-2</t>
        </is>
      </c>
      <c r="E214" s="48" t="inlineStr">
        <is>
          <t>1K</t>
        </is>
      </c>
      <c r="F214" s="48" t="n">
        <v>3</v>
      </c>
      <c r="G214" s="48" t="inlineStr">
        <is>
          <t>東京駅エリア（銀座・日本橋・神田）</t>
        </is>
      </c>
      <c r="H214" s="48" t="n">
        <v>24.85</v>
      </c>
      <c r="I214" s="20" t="n">
        <v>1</v>
      </c>
      <c r="J214" s="20" t="n">
        <v>0.76667</v>
      </c>
      <c r="K214" s="20" t="n">
        <v>0.93333</v>
      </c>
      <c r="L214" s="20" t="n">
        <v>0.66667</v>
      </c>
      <c r="M214" s="20" t="n">
        <v>0.66667</v>
      </c>
      <c r="N214" s="24" t="n">
        <v>13440</v>
      </c>
      <c r="O214" s="24" t="n">
        <v>12560</v>
      </c>
      <c r="P214" s="24" t="n">
        <v>880</v>
      </c>
      <c r="Q214" s="24" t="n">
        <v>44000</v>
      </c>
      <c r="R214" s="24" t="n">
        <v>5760</v>
      </c>
      <c r="S214" s="24">
        <f>IF(R214="","",(R214+P214)*30 -Y214)</f>
        <v/>
      </c>
      <c r="T214" s="20">
        <f>IF(R214="","",(O214-R214)/O214)</f>
        <v/>
      </c>
      <c r="U214" s="24" t="n">
        <v>5080</v>
      </c>
      <c r="V214" s="24">
        <f>IF(U214="","",(U214+P214)*30-Y214)</f>
        <v/>
      </c>
      <c r="W214" s="20">
        <f>IF(U214="","",(O214-U214)/O214)</f>
        <v/>
      </c>
      <c r="X214" s="48">
        <f>IF(AND(R214="",U214=""),"",IF(OR(U214="", R214=""),"-",IF(0&lt;(R214-U214),"OK","NG")))</f>
        <v/>
      </c>
      <c r="Y214" s="24" t="n">
        <v>126000</v>
      </c>
      <c r="Z214" s="51" t="n"/>
      <c r="AA214" s="24">
        <f>IF(AD214="","",AD214*30)</f>
        <v/>
      </c>
      <c r="AB214" s="24">
        <f>IF(AA214="","",AA214-Y214)</f>
        <v/>
      </c>
      <c r="AC214" s="24">
        <f>IF(Z214="","",((Y214+5000+5000)/(1-Z214))/30)</f>
        <v/>
      </c>
      <c r="AD214" s="32" t="n"/>
      <c r="AE214" s="24">
        <f>IF(AD214="","",AD214-O214)</f>
        <v/>
      </c>
      <c r="AF214" s="24">
        <f>IF(AD214="","",R214-AD214)</f>
        <v/>
      </c>
      <c r="AG214" s="11">
        <f>IF(AD214="","",(O214-AD214)/O214)</f>
        <v/>
      </c>
      <c r="AH214" s="24" t="n">
        <v>22000</v>
      </c>
      <c r="AI214" s="24">
        <f>IF(AJ214="","",Q214*(1-AJ214))</f>
        <v/>
      </c>
      <c r="AJ214" s="51" t="n"/>
      <c r="AK214" s="49" t="n"/>
      <c r="AL214" s="28" t="n"/>
      <c r="AM214" s="33" t="inlineStr">
        <is>
          <t>2026-10-01</t>
        </is>
      </c>
      <c r="AN214" s="33" t="inlineStr">
        <is>
          <t>2027-04-30</t>
        </is>
      </c>
      <c r="AO214" s="22" t="n"/>
      <c r="AP214" s="30" t="n"/>
    </row>
    <row r="215" ht="35.1" customHeight="1" s="69">
      <c r="B215" s="48" t="n">
        <v>3530</v>
      </c>
      <c r="C215" s="48" t="inlineStr">
        <is>
          <t>東京</t>
        </is>
      </c>
      <c r="D215" s="19" t="inlineStr">
        <is>
          <t>アットイン六本木3</t>
        </is>
      </c>
      <c r="E215" s="48" t="inlineStr">
        <is>
          <t>1R</t>
        </is>
      </c>
      <c r="F215" s="48" t="n">
        <v>1</v>
      </c>
      <c r="G215" s="48" t="inlineStr">
        <is>
          <t>六本木・麻布十番・白金高輪</t>
        </is>
      </c>
      <c r="H215" s="48" t="n">
        <v>24.69</v>
      </c>
      <c r="I215" s="20" t="n">
        <v>0.8</v>
      </c>
      <c r="J215" s="20" t="n">
        <v>1</v>
      </c>
      <c r="K215" s="20" t="n">
        <v>1</v>
      </c>
      <c r="L215" s="20" t="n">
        <v>1</v>
      </c>
      <c r="M215" s="20" t="n">
        <v>0</v>
      </c>
      <c r="N215" s="24" t="n">
        <v>12760</v>
      </c>
      <c r="O215" s="24" t="n">
        <v>11880</v>
      </c>
      <c r="P215" s="24" t="n">
        <v>880</v>
      </c>
      <c r="Q215" s="24" t="n">
        <v>44000</v>
      </c>
      <c r="R215" s="24" t="n">
        <v>4980</v>
      </c>
      <c r="S215" s="24">
        <f>IF(R215="","",(R215+P215)*30 -Y215)</f>
        <v/>
      </c>
      <c r="T215" s="20">
        <f>IF(R215="","",(O215-R215)/O215)</f>
        <v/>
      </c>
      <c r="U215" s="24" t="n">
        <v>4800</v>
      </c>
      <c r="V215" s="24">
        <f>IF(U215="","",(U215+P215)*30-Y215)</f>
        <v/>
      </c>
      <c r="W215" s="20">
        <f>IF(U215="","",(O215-U215)/O215)</f>
        <v/>
      </c>
      <c r="X215" s="48">
        <f>IF(AND(R215="",U215=""),"",IF(OR(U215="", R215=""),"-",IF(0&lt;(R215-U215),"OK","NG")))</f>
        <v/>
      </c>
      <c r="Y215" s="24" t="n">
        <v>118000</v>
      </c>
      <c r="Z215" s="51" t="n"/>
      <c r="AA215" s="24">
        <f>IF(AD215="","",AD215*30)</f>
        <v/>
      </c>
      <c r="AB215" s="24">
        <f>IF(AA215="","",AA215-Y215)</f>
        <v/>
      </c>
      <c r="AC215" s="24">
        <f>IF(Z215="","",((Y215+5000+5000)/(1-Z215))/30)</f>
        <v/>
      </c>
      <c r="AD215" s="32" t="n"/>
      <c r="AE215" s="24">
        <f>IF(AD215="","",AD215-O215)</f>
        <v/>
      </c>
      <c r="AF215" s="24">
        <f>IF(AD215="","",R215-AD215)</f>
        <v/>
      </c>
      <c r="AG215" s="11">
        <f>IF(AD215="","",(O215-AD215)/O215)</f>
        <v/>
      </c>
      <c r="AH215" s="24" t="n">
        <v>22000</v>
      </c>
      <c r="AI215" s="24">
        <f>IF(AJ215="","",Q215*(1-AJ215))</f>
        <v/>
      </c>
      <c r="AJ215" s="51" t="n"/>
      <c r="AK215" s="49" t="n"/>
      <c r="AL215" s="28" t="n"/>
      <c r="AM215" s="33" t="inlineStr">
        <is>
          <t>2026-11-01</t>
        </is>
      </c>
      <c r="AN215" s="33" t="inlineStr">
        <is>
          <t>2026-10-31</t>
        </is>
      </c>
      <c r="AO215" s="22" t="n"/>
      <c r="AP215" s="30" t="n"/>
    </row>
    <row r="216" ht="35.1" customHeight="1" s="69">
      <c r="B216" s="48" t="n">
        <v>3531</v>
      </c>
      <c r="C216" s="48" t="inlineStr">
        <is>
          <t>東京</t>
        </is>
      </c>
      <c r="D216" s="19" t="inlineStr">
        <is>
          <t>アットイン六本木4</t>
        </is>
      </c>
      <c r="E216" s="48" t="inlineStr">
        <is>
          <t>1R</t>
        </is>
      </c>
      <c r="F216" s="48" t="n">
        <v>1</v>
      </c>
      <c r="G216" s="48" t="inlineStr">
        <is>
          <t>六本木・麻布十番・白金高輪</t>
        </is>
      </c>
      <c r="H216" s="48" t="n">
        <v>21.3</v>
      </c>
      <c r="I216" s="20" t="n">
        <v>1</v>
      </c>
      <c r="J216" s="20" t="n">
        <v>0.9</v>
      </c>
      <c r="K216" s="20" t="n">
        <v>1</v>
      </c>
      <c r="L216" s="20" t="n">
        <v>0</v>
      </c>
      <c r="M216" s="20" t="n">
        <v>0</v>
      </c>
      <c r="N216" s="24" t="n">
        <v>12760</v>
      </c>
      <c r="O216" s="24" t="n">
        <v>11880</v>
      </c>
      <c r="P216" s="24" t="n">
        <v>880</v>
      </c>
      <c r="Q216" s="24" t="n">
        <v>44000</v>
      </c>
      <c r="R216" s="24" t="n">
        <v>4400</v>
      </c>
      <c r="S216" s="24">
        <f>IF(R216="","",(R216+P216)*30 -Y216)</f>
        <v/>
      </c>
      <c r="T216" s="20">
        <f>IF(R216="","",(O216-R216)/O216)</f>
        <v/>
      </c>
      <c r="U216" s="24" t="n">
        <v>5080</v>
      </c>
      <c r="V216" s="24">
        <f>IF(U216="","",(U216+P216)*30-Y216)</f>
        <v/>
      </c>
      <c r="W216" s="20">
        <f>IF(U216="","",(O216-U216)/O216)</f>
        <v/>
      </c>
      <c r="X216" s="48">
        <f>IF(AND(R216="",U216=""),"",IF(OR(U216="", R216=""),"-",IF(0&lt;(R216-U216),"OK","NG")))</f>
        <v/>
      </c>
      <c r="Y216" s="24" t="n">
        <v>107500</v>
      </c>
      <c r="Z216" s="51" t="n"/>
      <c r="AA216" s="24">
        <f>IF(AD216="","",AD216*30)</f>
        <v/>
      </c>
      <c r="AB216" s="24">
        <f>IF(AA216="","",AA216-Y216)</f>
        <v/>
      </c>
      <c r="AC216" s="24">
        <f>IF(Z216="","",((Y216+5000+5000)/(1-Z216))/30)</f>
        <v/>
      </c>
      <c r="AD216" s="32" t="n"/>
      <c r="AE216" s="24">
        <f>IF(AD216="","",AD216-O216)</f>
        <v/>
      </c>
      <c r="AF216" s="24">
        <f>IF(AD216="","",R216-AD216)</f>
        <v/>
      </c>
      <c r="AG216" s="11">
        <f>IF(AD216="","",(O216-AD216)/O216)</f>
        <v/>
      </c>
      <c r="AH216" s="24" t="n">
        <v>22000</v>
      </c>
      <c r="AI216" s="24">
        <f>IF(AJ216="","",Q216*(1-AJ216))</f>
        <v/>
      </c>
      <c r="AJ216" s="51" t="n"/>
      <c r="AK216" s="49" t="n"/>
      <c r="AL216" s="28" t="n"/>
      <c r="AM216" s="33" t="inlineStr">
        <is>
          <t>2026-10-01</t>
        </is>
      </c>
      <c r="AN216" s="33" t="inlineStr">
        <is>
          <t>2026-09-30</t>
        </is>
      </c>
      <c r="AO216" s="22" t="n"/>
      <c r="AP216" s="30" t="n"/>
    </row>
    <row r="217" ht="35.1" customHeight="1" s="69">
      <c r="B217" s="48" t="n">
        <v>3532</v>
      </c>
      <c r="C217" s="48" t="inlineStr">
        <is>
          <t>東京</t>
        </is>
      </c>
      <c r="D217" s="19" t="inlineStr">
        <is>
          <t>◆アットイン麻布十番1</t>
        </is>
      </c>
      <c r="E217" s="48" t="inlineStr">
        <is>
          <t>1K</t>
        </is>
      </c>
      <c r="F217" s="48" t="n">
        <v>2</v>
      </c>
      <c r="G217" s="48" t="inlineStr">
        <is>
          <t>六本木・麻布十番・白金高輪</t>
        </is>
      </c>
      <c r="H217" s="48" t="n">
        <v>25.57</v>
      </c>
      <c r="I217" s="20" t="n">
        <v>1</v>
      </c>
      <c r="J217" s="20" t="n">
        <v>1</v>
      </c>
      <c r="K217" s="20" t="n">
        <v>1</v>
      </c>
      <c r="L217" s="20" t="n">
        <v>1</v>
      </c>
      <c r="M217" s="20" t="n">
        <v>1</v>
      </c>
      <c r="N217" s="24" t="n">
        <v>13440</v>
      </c>
      <c r="O217" s="24" t="n">
        <v>12560</v>
      </c>
      <c r="P217" s="24" t="n">
        <v>880</v>
      </c>
      <c r="Q217" s="24" t="n">
        <v>44000</v>
      </c>
      <c r="R217" s="24" t="n">
        <v>5320</v>
      </c>
      <c r="S217" s="24">
        <f>IF(R217="","",(R217+P217)*30 -Y217)</f>
        <v/>
      </c>
      <c r="T217" s="20">
        <f>IF(R217="","",(O217-R217)/O217)</f>
        <v/>
      </c>
      <c r="U217" s="24" t="n">
        <v>5320</v>
      </c>
      <c r="V217" s="24">
        <f>IF(U217="","",(U217+P217)*30-Y217)</f>
        <v/>
      </c>
      <c r="W217" s="20">
        <f>IF(U217="","",(O217-U217)/O217)</f>
        <v/>
      </c>
      <c r="X217" s="48">
        <f>IF(AND(R217="",U217=""),"",IF(OR(U217="", R217=""),"-",IF(0&lt;(R217-U217),"OK","NG")))</f>
        <v/>
      </c>
      <c r="Y217" s="24" t="n">
        <v>134500</v>
      </c>
      <c r="Z217" s="51" t="n"/>
      <c r="AA217" s="24">
        <f>IF(AD217="","",AD217*30)</f>
        <v/>
      </c>
      <c r="AB217" s="24">
        <f>IF(AA217="","",AA217-Y217)</f>
        <v/>
      </c>
      <c r="AC217" s="24">
        <f>IF(Z217="","",((Y217+5000+5000)/(1-Z217))/30)</f>
        <v/>
      </c>
      <c r="AD217" s="32" t="n"/>
      <c r="AE217" s="24">
        <f>IF(AD217="","",AD217-O217)</f>
        <v/>
      </c>
      <c r="AF217" s="24">
        <f>IF(AD217="","",R217-AD217)</f>
        <v/>
      </c>
      <c r="AG217" s="11">
        <f>IF(AD217="","",(O217-AD217)/O217)</f>
        <v/>
      </c>
      <c r="AH217" s="24" t="n">
        <v>22000</v>
      </c>
      <c r="AI217" s="24">
        <f>IF(AJ217="","",Q217*(1-AJ217))</f>
        <v/>
      </c>
      <c r="AJ217" s="51" t="n"/>
      <c r="AK217" s="49" t="n"/>
      <c r="AL217" s="28" t="n"/>
      <c r="AM217" s="33" t="inlineStr">
        <is>
          <t>2026-08-23</t>
        </is>
      </c>
      <c r="AN217" s="33" t="inlineStr">
        <is>
          <t>2027-05-31</t>
        </is>
      </c>
      <c r="AO217" s="22" t="n"/>
      <c r="AP217" s="30" t="n"/>
    </row>
    <row r="218" ht="35.1" customHeight="1" s="69">
      <c r="B218" s="48" t="n">
        <v>3537</v>
      </c>
      <c r="C218" s="48" t="inlineStr">
        <is>
          <t>名古屋</t>
        </is>
      </c>
      <c r="D218" s="19" t="inlineStr">
        <is>
          <t>アットイン栄南1-9</t>
        </is>
      </c>
      <c r="E218" s="48" t="inlineStr">
        <is>
          <t>2DK</t>
        </is>
      </c>
      <c r="F218" s="48" t="n">
        <v>1</v>
      </c>
      <c r="G218" s="48" t="inlineStr">
        <is>
          <t>栄周辺</t>
        </is>
      </c>
      <c r="H218" s="48" t="n">
        <v>53.25</v>
      </c>
      <c r="I218" s="20" t="n">
        <v>0.3</v>
      </c>
      <c r="J218" s="20" t="n">
        <v>0</v>
      </c>
      <c r="K218" s="20" t="n">
        <v>0</v>
      </c>
      <c r="L218" s="20" t="n">
        <v>0</v>
      </c>
      <c r="M218" s="20" t="n">
        <v>0</v>
      </c>
      <c r="N218" s="24" t="n">
        <v>10600</v>
      </c>
      <c r="O218" s="24" t="n">
        <v>9500</v>
      </c>
      <c r="P218" s="24" t="n">
        <v>1100</v>
      </c>
      <c r="Q218" s="24" t="n">
        <v>68000</v>
      </c>
      <c r="R218" s="24" t="n">
        <v>5700</v>
      </c>
      <c r="S218" s="24">
        <f>IF(R218="","",(R218+P218)*30 -Y218)</f>
        <v/>
      </c>
      <c r="T218" s="20">
        <f>IF(R218="","",(O218-R218)/O218)</f>
        <v/>
      </c>
      <c r="U218" s="24" t="n">
        <v>4280</v>
      </c>
      <c r="V218" s="24">
        <f>IF(U218="","",(U218+P218)*30-Y218)</f>
        <v/>
      </c>
      <c r="W218" s="20">
        <f>IF(U218="","",(O218-U218)/O218)</f>
        <v/>
      </c>
      <c r="X218" s="48">
        <f>IF(AND(R218="",U218=""),"",IF(OR(U218="", R218=""),"-",IF(0&lt;(R218-U218),"OK","NG")))</f>
        <v/>
      </c>
      <c r="Y218" s="24" t="n">
        <v>0</v>
      </c>
      <c r="Z218" s="51" t="n"/>
      <c r="AA218" s="24">
        <f>IF(AD218="","",AD218*30)</f>
        <v/>
      </c>
      <c r="AB218" s="24">
        <f>IF(AA218="","",AA218-Y218)</f>
        <v/>
      </c>
      <c r="AC218" s="24">
        <f>IF(Z218="","",((Y218+5000+5000)/(1-Z218))/30)</f>
        <v/>
      </c>
      <c r="AD218" s="32" t="n"/>
      <c r="AE218" s="24">
        <f>IF(AD218="","",AD218-O218)</f>
        <v/>
      </c>
      <c r="AF218" s="24">
        <f>IF(AD218="","",R218-AD218)</f>
        <v/>
      </c>
      <c r="AG218" s="11">
        <f>IF(AD218="","",(O218-AD218)/O218)</f>
        <v/>
      </c>
      <c r="AH218" s="24" t="n">
        <v>34000</v>
      </c>
      <c r="AI218" s="24">
        <f>IF(AJ218="","",Q218*(1-AJ218))</f>
        <v/>
      </c>
      <c r="AJ218" s="51" t="n"/>
      <c r="AK218" s="49" t="n"/>
      <c r="AL218" s="28" t="n"/>
      <c r="AM218" s="33" t="inlineStr">
        <is>
          <t>2026-08-01</t>
        </is>
      </c>
      <c r="AN218" s="33" t="inlineStr">
        <is>
          <t>2026-07-31</t>
        </is>
      </c>
      <c r="AO218" s="22" t="n"/>
      <c r="AP218" s="30" t="n"/>
    </row>
    <row r="219" ht="35.1" customHeight="1" s="69">
      <c r="B219" s="48" t="n">
        <v>3538</v>
      </c>
      <c r="C219" s="48" t="inlineStr">
        <is>
          <t>東京</t>
        </is>
      </c>
      <c r="D219" s="19" t="inlineStr">
        <is>
          <t>アットイン麻布十番7</t>
        </is>
      </c>
      <c r="E219" s="48" t="inlineStr">
        <is>
          <t>1K</t>
        </is>
      </c>
      <c r="F219" s="48" t="n">
        <v>1</v>
      </c>
      <c r="G219" s="48" t="inlineStr">
        <is>
          <t>六本木・麻布十番・白金高輪</t>
        </is>
      </c>
      <c r="H219" s="48" t="n">
        <v>26.4</v>
      </c>
      <c r="I219" s="20" t="n">
        <v>1</v>
      </c>
      <c r="J219" s="20" t="n">
        <v>0.2</v>
      </c>
      <c r="K219" s="20" t="n">
        <v>0</v>
      </c>
      <c r="L219" s="20" t="n">
        <v>0</v>
      </c>
      <c r="M219" s="20" t="n">
        <v>0</v>
      </c>
      <c r="N219" s="24" t="n">
        <v>14360</v>
      </c>
      <c r="O219" s="24" t="n">
        <v>13480</v>
      </c>
      <c r="P219" s="24" t="n">
        <v>880</v>
      </c>
      <c r="Q219" s="24" t="n">
        <v>44000</v>
      </c>
      <c r="R219" s="24" t="n">
        <v>5420</v>
      </c>
      <c r="S219" s="24">
        <f>IF(R219="","",(R219+P219)*30 -Y219)</f>
        <v/>
      </c>
      <c r="T219" s="20">
        <f>IF(R219="","",(O219-R219)/O219)</f>
        <v/>
      </c>
      <c r="U219" s="24" t="n">
        <v>5500</v>
      </c>
      <c r="V219" s="24">
        <f>IF(U219="","",(U219+P219)*30-Y219)</f>
        <v/>
      </c>
      <c r="W219" s="20">
        <f>IF(U219="","",(O219-U219)/O219)</f>
        <v/>
      </c>
      <c r="X219" s="48">
        <f>IF(AND(R219="",U219=""),"",IF(OR(U219="", R219=""),"-",IF(0&lt;(R219-U219),"OK","NG")))</f>
        <v/>
      </c>
      <c r="Y219" s="24" t="n">
        <v>134500</v>
      </c>
      <c r="Z219" s="51" t="n"/>
      <c r="AA219" s="24">
        <f>IF(AD219="","",AD219*30)</f>
        <v/>
      </c>
      <c r="AB219" s="24">
        <f>IF(AA219="","",AA219-Y219)</f>
        <v/>
      </c>
      <c r="AC219" s="24">
        <f>IF(Z219="","",((Y219+5000+5000)/(1-Z219))/30)</f>
        <v/>
      </c>
      <c r="AD219" s="32" t="n"/>
      <c r="AE219" s="24">
        <f>IF(AD219="","",AD219-O219)</f>
        <v/>
      </c>
      <c r="AF219" s="24">
        <f>IF(AD219="","",R219-AD219)</f>
        <v/>
      </c>
      <c r="AG219" s="11">
        <f>IF(AD219="","",(O219-AD219)/O219)</f>
        <v/>
      </c>
      <c r="AH219" s="24" t="n">
        <v>22000</v>
      </c>
      <c r="AI219" s="24">
        <f>IF(AJ219="","",Q219*(1-AJ219))</f>
        <v/>
      </c>
      <c r="AJ219" s="51" t="n"/>
      <c r="AK219" s="49" t="n"/>
      <c r="AL219" s="28" t="n"/>
      <c r="AM219" s="33" t="inlineStr">
        <is>
          <t>2026-08-08</t>
        </is>
      </c>
      <c r="AN219" s="33" t="inlineStr">
        <is>
          <t>2026-08-07</t>
        </is>
      </c>
      <c r="AO219" s="22" t="n"/>
      <c r="AP219" s="30" t="n"/>
    </row>
    <row r="220" ht="35.1" customHeight="1" s="69">
      <c r="B220" s="48" t="n">
        <v>3539</v>
      </c>
      <c r="C220" s="48" t="inlineStr">
        <is>
          <t>名古屋</t>
        </is>
      </c>
      <c r="D220" s="19" t="inlineStr">
        <is>
          <t>アットイン栄1-2</t>
        </is>
      </c>
      <c r="E220" s="48" t="inlineStr">
        <is>
          <t>2LDK</t>
        </is>
      </c>
      <c r="F220" s="48" t="n">
        <v>4</v>
      </c>
      <c r="G220" s="48" t="inlineStr">
        <is>
          <t>栄周辺</t>
        </is>
      </c>
      <c r="H220" s="48" t="n">
        <v>59.73</v>
      </c>
      <c r="I220" s="20" t="n">
        <v>0.975</v>
      </c>
      <c r="J220" s="20" t="n">
        <v>0.95</v>
      </c>
      <c r="K220" s="20" t="n">
        <v>0.75</v>
      </c>
      <c r="L220" s="20" t="n">
        <v>0.25</v>
      </c>
      <c r="M220" s="20" t="n">
        <v>0.25</v>
      </c>
      <c r="N220" s="24" t="n">
        <v>12100</v>
      </c>
      <c r="O220" s="24" t="n">
        <v>11000</v>
      </c>
      <c r="P220" s="24" t="n">
        <v>1100</v>
      </c>
      <c r="Q220" s="24" t="n">
        <v>68000</v>
      </c>
      <c r="R220" s="24" t="n">
        <v>8250</v>
      </c>
      <c r="S220" s="24">
        <f>IF(R220="","",(R220+P220)*30 -Y220)</f>
        <v/>
      </c>
      <c r="T220" s="20">
        <f>IF(R220="","",(O220-R220)/O220)</f>
        <v/>
      </c>
      <c r="U220" s="24" t="n">
        <v>4950</v>
      </c>
      <c r="V220" s="24">
        <f>IF(U220="","",(U220+P220)*30-Y220)</f>
        <v/>
      </c>
      <c r="W220" s="20">
        <f>IF(U220="","",(O220-U220)/O220)</f>
        <v/>
      </c>
      <c r="X220" s="48">
        <f>IF(AND(R220="",U220=""),"",IF(OR(U220="", R220=""),"-",IF(0&lt;(R220-U220),"OK","NG")))</f>
        <v/>
      </c>
      <c r="Y220" s="24" t="n">
        <v>0</v>
      </c>
      <c r="Z220" s="51" t="n"/>
      <c r="AA220" s="24">
        <f>IF(AD220="","",AD220*30)</f>
        <v/>
      </c>
      <c r="AB220" s="24">
        <f>IF(AA220="","",AA220-Y220)</f>
        <v/>
      </c>
      <c r="AC220" s="24">
        <f>IF(Z220="","",((Y220+5000+5000)/(1-Z220))/30)</f>
        <v/>
      </c>
      <c r="AD220" s="32" t="n"/>
      <c r="AE220" s="24">
        <f>IF(AD220="","",AD220-O220)</f>
        <v/>
      </c>
      <c r="AF220" s="24">
        <f>IF(AD220="","",R220-AD220)</f>
        <v/>
      </c>
      <c r="AG220" s="11">
        <f>IF(AD220="","",(O220-AD220)/O220)</f>
        <v/>
      </c>
      <c r="AH220" s="24" t="n">
        <v>34000</v>
      </c>
      <c r="AI220" s="24">
        <f>IF(AJ220="","",Q220*(1-AJ220))</f>
        <v/>
      </c>
      <c r="AJ220" s="51" t="n"/>
      <c r="AK220" s="49" t="n"/>
      <c r="AL220" s="28" t="n"/>
      <c r="AM220" s="33" t="inlineStr">
        <is>
          <t>2026-08-25</t>
        </is>
      </c>
      <c r="AN220" s="33" t="inlineStr">
        <is>
          <t>2026-12-31</t>
        </is>
      </c>
      <c r="AO220" s="22" t="n"/>
      <c r="AP220" s="30" t="n"/>
    </row>
    <row r="221" ht="35.1" customHeight="1" s="69">
      <c r="B221" s="48" t="n">
        <v>3540</v>
      </c>
      <c r="C221" s="48" t="inlineStr">
        <is>
          <t>名古屋</t>
        </is>
      </c>
      <c r="D221" s="19" t="inlineStr">
        <is>
          <t>アットイン金山8</t>
        </is>
      </c>
      <c r="E221" s="48" t="inlineStr">
        <is>
          <t>2LDK</t>
        </is>
      </c>
      <c r="F221" s="48" t="n">
        <v>1</v>
      </c>
      <c r="G221" s="48" t="inlineStr">
        <is>
          <t>金山周辺</t>
        </is>
      </c>
      <c r="H221" s="48" t="n">
        <v>73.38</v>
      </c>
      <c r="I221" s="20" t="n">
        <v>1</v>
      </c>
      <c r="J221" s="20" t="n">
        <v>1</v>
      </c>
      <c r="K221" s="20" t="n">
        <v>1</v>
      </c>
      <c r="L221" s="20" t="n">
        <v>1</v>
      </c>
      <c r="M221" s="20" t="n">
        <v>1</v>
      </c>
      <c r="N221" s="24" t="n">
        <v>11620</v>
      </c>
      <c r="O221" s="24" t="n">
        <v>10520</v>
      </c>
      <c r="P221" s="24" t="n">
        <v>1100</v>
      </c>
      <c r="Q221" s="24" t="n">
        <v>68000</v>
      </c>
      <c r="R221" s="24" t="n">
        <v>5790</v>
      </c>
      <c r="S221" s="24">
        <f>IF(R221="","",(R221+P221)*30 -Y221)</f>
        <v/>
      </c>
      <c r="T221" s="20">
        <f>IF(R221="","",(O221-R221)/O221)</f>
        <v/>
      </c>
      <c r="U221" s="24" t="n">
        <v>4740</v>
      </c>
      <c r="V221" s="24">
        <f>IF(U221="","",(U221+P221)*30-Y221)</f>
        <v/>
      </c>
      <c r="W221" s="20">
        <f>IF(U221="","",(O221-U221)/O221)</f>
        <v/>
      </c>
      <c r="X221" s="48">
        <f>IF(AND(R221="",U221=""),"",IF(OR(U221="", R221=""),"-",IF(0&lt;(R221-U221),"OK","NG")))</f>
        <v/>
      </c>
      <c r="Y221" s="24" t="n">
        <v>127000</v>
      </c>
      <c r="Z221" s="51" t="n"/>
      <c r="AA221" s="24">
        <f>IF(AD221="","",AD221*30)</f>
        <v/>
      </c>
      <c r="AB221" s="24">
        <f>IF(AA221="","",AA221-Y221)</f>
        <v/>
      </c>
      <c r="AC221" s="24">
        <f>IF(Z221="","",((Y221+5000+5000)/(1-Z221))/30)</f>
        <v/>
      </c>
      <c r="AD221" s="32" t="n"/>
      <c r="AE221" s="24">
        <f>IF(AD221="","",AD221-O221)</f>
        <v/>
      </c>
      <c r="AF221" s="24">
        <f>IF(AD221="","",R221-AD221)</f>
        <v/>
      </c>
      <c r="AG221" s="11">
        <f>IF(AD221="","",(O221-AD221)/O221)</f>
        <v/>
      </c>
      <c r="AH221" s="24" t="n">
        <v>34000</v>
      </c>
      <c r="AI221" s="24">
        <f>IF(AJ221="","",Q221*(1-AJ221))</f>
        <v/>
      </c>
      <c r="AJ221" s="51" t="n"/>
      <c r="AK221" s="49" t="n"/>
      <c r="AL221" s="28" t="n"/>
      <c r="AM221" s="33" t="inlineStr">
        <is>
          <t>2027-07-01</t>
        </is>
      </c>
      <c r="AN221" s="33" t="inlineStr">
        <is>
          <t>2027-06-30</t>
        </is>
      </c>
      <c r="AO221" s="22" t="n"/>
      <c r="AP221" s="30" t="n"/>
    </row>
    <row r="222" ht="35.1" customHeight="1" s="69">
      <c r="B222" s="48" t="n">
        <v>3545</v>
      </c>
      <c r="C222" s="48" t="inlineStr">
        <is>
          <t>名古屋</t>
        </is>
      </c>
      <c r="D222" s="19" t="inlineStr">
        <is>
          <t>アットイン名古屋駅14-1</t>
        </is>
      </c>
      <c r="E222" s="48" t="inlineStr">
        <is>
          <t>1K</t>
        </is>
      </c>
      <c r="F222" s="48" t="n">
        <v>19</v>
      </c>
      <c r="G222" s="48" t="inlineStr">
        <is>
          <t>名駅周辺</t>
        </is>
      </c>
      <c r="H222" s="48" t="n">
        <v>24.03</v>
      </c>
      <c r="I222" s="20" t="n">
        <v>0.87895</v>
      </c>
      <c r="J222" s="20" t="n">
        <v>0.85263</v>
      </c>
      <c r="K222" s="20" t="n">
        <v>0.97368</v>
      </c>
      <c r="L222" s="20" t="n">
        <v>0.68421</v>
      </c>
      <c r="M222" s="20" t="n">
        <v>0.32105</v>
      </c>
      <c r="N222" s="24" t="n">
        <v>12000</v>
      </c>
      <c r="O222" s="24" t="n">
        <v>11120</v>
      </c>
      <c r="P222" s="24" t="n">
        <v>880</v>
      </c>
      <c r="Q222" s="24" t="n">
        <v>44000</v>
      </c>
      <c r="R222" s="24" t="n">
        <v>3340</v>
      </c>
      <c r="S222" s="24">
        <f>IF(R222="","",(R222+P222)*30 -Y222)</f>
        <v/>
      </c>
      <c r="T222" s="20">
        <f>IF(R222="","",(O222-R222)/O222)</f>
        <v/>
      </c>
      <c r="U222" s="24" t="n">
        <v>2780</v>
      </c>
      <c r="V222" s="24">
        <f>IF(U222="","",(U222+P222)*30-Y222)</f>
        <v/>
      </c>
      <c r="W222" s="20">
        <f>IF(U222="","",(O222-U222)/O222)</f>
        <v/>
      </c>
      <c r="X222" s="48">
        <f>IF(AND(R222="",U222=""),"",IF(OR(U222="", R222=""),"-",IF(0&lt;(R222-U222),"OK","NG")))</f>
        <v/>
      </c>
      <c r="Y222" s="24" t="n">
        <v>68330</v>
      </c>
      <c r="Z222" s="51" t="n"/>
      <c r="AA222" s="24">
        <f>IF(AD222="","",AD222*30)</f>
        <v/>
      </c>
      <c r="AB222" s="24">
        <f>IF(AA222="","",AA222-Y222)</f>
        <v/>
      </c>
      <c r="AC222" s="24">
        <f>IF(Z222="","",((Y222+5000+5000)/(1-Z222))/30)</f>
        <v/>
      </c>
      <c r="AD222" s="32" t="n"/>
      <c r="AE222" s="24">
        <f>IF(AD222="","",AD222-O222)</f>
        <v/>
      </c>
      <c r="AF222" s="24">
        <f>IF(AD222="","",R222-AD222)</f>
        <v/>
      </c>
      <c r="AG222" s="11">
        <f>IF(AD222="","",(O222-AD222)/O222)</f>
        <v/>
      </c>
      <c r="AH222" s="24" t="n">
        <v>22000</v>
      </c>
      <c r="AI222" s="24">
        <f>IF(AJ222="","",Q222*(1-AJ222))</f>
        <v/>
      </c>
      <c r="AJ222" s="51" t="n"/>
      <c r="AK222" s="49" t="n"/>
      <c r="AL222" s="28" t="n"/>
      <c r="AM222" s="33" t="inlineStr">
        <is>
          <t>2026-09-16</t>
        </is>
      </c>
      <c r="AN222" s="33" t="inlineStr">
        <is>
          <t>2027-07-12</t>
        </is>
      </c>
      <c r="AO222" s="22" t="n"/>
      <c r="AP222" s="30" t="n"/>
    </row>
    <row r="223" ht="35.1" customHeight="1" s="69">
      <c r="B223" s="48" t="n">
        <v>3546</v>
      </c>
      <c r="C223" s="48" t="inlineStr">
        <is>
          <t>名古屋</t>
        </is>
      </c>
      <c r="D223" s="19" t="inlineStr">
        <is>
          <t>アットイン名古屋駅14-2</t>
        </is>
      </c>
      <c r="E223" s="48" t="inlineStr">
        <is>
          <t>1K</t>
        </is>
      </c>
      <c r="F223" s="48" t="n">
        <v>10</v>
      </c>
      <c r="G223" s="48" t="inlineStr">
        <is>
          <t>名駅周辺</t>
        </is>
      </c>
      <c r="H223" s="48" t="n">
        <v>26.08</v>
      </c>
      <c r="I223" s="20" t="n">
        <v>0.84</v>
      </c>
      <c r="J223" s="20" t="n">
        <v>0.75</v>
      </c>
      <c r="K223" s="20" t="n">
        <v>1.1</v>
      </c>
      <c r="L223" s="20" t="n">
        <v>0.84</v>
      </c>
      <c r="M223" s="20" t="n">
        <v>0.5</v>
      </c>
      <c r="N223" s="24" t="n">
        <v>12400</v>
      </c>
      <c r="O223" s="24" t="n">
        <v>11520</v>
      </c>
      <c r="P223" s="24" t="n">
        <v>880</v>
      </c>
      <c r="Q223" s="24" t="n">
        <v>44000</v>
      </c>
      <c r="R223" s="24" t="n">
        <v>3460</v>
      </c>
      <c r="S223" s="24">
        <f>IF(R223="","",(R223+P223)*30 -Y223)</f>
        <v/>
      </c>
      <c r="T223" s="20">
        <f>IF(R223="","",(O223-R223)/O223)</f>
        <v/>
      </c>
      <c r="U223" s="24" t="n">
        <v>2880</v>
      </c>
      <c r="V223" s="24">
        <f>IF(U223="","",(U223+P223)*30-Y223)</f>
        <v/>
      </c>
      <c r="W223" s="20">
        <f>IF(U223="","",(O223-U223)/O223)</f>
        <v/>
      </c>
      <c r="X223" s="48">
        <f>IF(AND(R223="",U223=""),"",IF(OR(U223="", R223=""),"-",IF(0&lt;(R223-U223),"OK","NG")))</f>
        <v/>
      </c>
      <c r="Y223" s="24" t="n">
        <v>71450</v>
      </c>
      <c r="Z223" s="51" t="n"/>
      <c r="AA223" s="24">
        <f>IF(AD223="","",AD223*30)</f>
        <v/>
      </c>
      <c r="AB223" s="24">
        <f>IF(AA223="","",AA223-Y223)</f>
        <v/>
      </c>
      <c r="AC223" s="24">
        <f>IF(Z223="","",((Y223+5000+5000)/(1-Z223))/30)</f>
        <v/>
      </c>
      <c r="AD223" s="32" t="n"/>
      <c r="AE223" s="24">
        <f>IF(AD223="","",AD223-O223)</f>
        <v/>
      </c>
      <c r="AF223" s="24">
        <f>IF(AD223="","",R223-AD223)</f>
        <v/>
      </c>
      <c r="AG223" s="11">
        <f>IF(AD223="","",(O223-AD223)/O223)</f>
        <v/>
      </c>
      <c r="AH223" s="24" t="n">
        <v>22000</v>
      </c>
      <c r="AI223" s="24">
        <f>IF(AJ223="","",Q223*(1-AJ223))</f>
        <v/>
      </c>
      <c r="AJ223" s="51" t="n"/>
      <c r="AK223" s="49" t="n"/>
      <c r="AL223" s="28" t="n"/>
      <c r="AM223" s="33" t="inlineStr">
        <is>
          <t>2026-10-01</t>
        </is>
      </c>
      <c r="AN223" s="33" t="inlineStr">
        <is>
          <t>2027-06-27</t>
        </is>
      </c>
      <c r="AO223" s="22" t="n"/>
      <c r="AP223" s="30" t="n"/>
    </row>
    <row r="224" ht="35.1" customHeight="1" s="69">
      <c r="B224" s="48" t="n">
        <v>3547</v>
      </c>
      <c r="C224" s="48" t="inlineStr">
        <is>
          <t>名古屋</t>
        </is>
      </c>
      <c r="D224" s="19" t="inlineStr">
        <is>
          <t>アットイン名古屋駅14-3</t>
        </is>
      </c>
      <c r="E224" s="48" t="inlineStr">
        <is>
          <t>1K</t>
        </is>
      </c>
      <c r="F224" s="48" t="n">
        <v>11</v>
      </c>
      <c r="G224" s="48" t="inlineStr">
        <is>
          <t>名駅周辺</t>
        </is>
      </c>
      <c r="H224" s="48" t="n">
        <v>29.92</v>
      </c>
      <c r="I224" s="20" t="n">
        <v>0.8</v>
      </c>
      <c r="J224" s="20" t="n">
        <v>0.7454499999999999</v>
      </c>
      <c r="K224" s="20" t="n">
        <v>1</v>
      </c>
      <c r="L224" s="20" t="n">
        <v>0.7545500000000001</v>
      </c>
      <c r="M224" s="20" t="n">
        <v>0.36364</v>
      </c>
      <c r="N224" s="24" t="n">
        <v>12880</v>
      </c>
      <c r="O224" s="24" t="n">
        <v>12000</v>
      </c>
      <c r="P224" s="24" t="n">
        <v>880</v>
      </c>
      <c r="Q224" s="24" t="n">
        <v>44000</v>
      </c>
      <c r="R224" s="24" t="n">
        <v>3300</v>
      </c>
      <c r="S224" s="24">
        <f>IF(R224="","",(R224+P224)*30 -Y224)</f>
        <v/>
      </c>
      <c r="T224" s="20">
        <f>IF(R224="","",(O224-R224)/O224)</f>
        <v/>
      </c>
      <c r="U224" s="24" t="n">
        <v>2700</v>
      </c>
      <c r="V224" s="24">
        <f>IF(U224="","",(U224+P224)*30-Y224)</f>
        <v/>
      </c>
      <c r="W224" s="20">
        <f>IF(U224="","",(O224-U224)/O224)</f>
        <v/>
      </c>
      <c r="X224" s="48">
        <f>IF(AND(R224="",U224=""),"",IF(OR(U224="", R224=""),"-",IF(0&lt;(R224-U224),"OK","NG")))</f>
        <v/>
      </c>
      <c r="Y224" s="24" t="n">
        <v>80000</v>
      </c>
      <c r="Z224" s="51" t="n"/>
      <c r="AA224" s="24">
        <f>IF(AD224="","",AD224*30)</f>
        <v/>
      </c>
      <c r="AB224" s="24">
        <f>IF(AA224="","",AA224-Y224)</f>
        <v/>
      </c>
      <c r="AC224" s="24">
        <f>IF(Z224="","",((Y224+5000+5000)/(1-Z224))/30)</f>
        <v/>
      </c>
      <c r="AD224" s="32" t="n"/>
      <c r="AE224" s="24">
        <f>IF(AD224="","",AD224-O224)</f>
        <v/>
      </c>
      <c r="AF224" s="24">
        <f>IF(AD224="","",R224-AD224)</f>
        <v/>
      </c>
      <c r="AG224" s="11">
        <f>IF(AD224="","",(O224-AD224)/O224)</f>
        <v/>
      </c>
      <c r="AH224" s="24" t="n">
        <v>22000</v>
      </c>
      <c r="AI224" s="24">
        <f>IF(AJ224="","",Q224*(1-AJ224))</f>
        <v/>
      </c>
      <c r="AJ224" s="51" t="n"/>
      <c r="AK224" s="49" t="n"/>
      <c r="AL224" s="28" t="n"/>
      <c r="AM224" s="33" t="inlineStr">
        <is>
          <t>2026-10-01</t>
        </is>
      </c>
      <c r="AN224" s="33" t="inlineStr">
        <is>
          <t>2027-09-08</t>
        </is>
      </c>
      <c r="AO224" s="22" t="n"/>
      <c r="AP224" s="30" t="n"/>
    </row>
    <row r="225" ht="35.1" customHeight="1" s="69">
      <c r="B225" s="48" t="n">
        <v>3560</v>
      </c>
      <c r="C225" s="48" t="inlineStr">
        <is>
          <t>名古屋</t>
        </is>
      </c>
      <c r="D225" s="19" t="inlineStr">
        <is>
          <t>アットイン金山23-1</t>
        </is>
      </c>
      <c r="E225" s="48" t="inlineStr">
        <is>
          <t>2LDK</t>
        </is>
      </c>
      <c r="F225" s="48" t="n">
        <v>1</v>
      </c>
      <c r="G225" s="48" t="inlineStr">
        <is>
          <t>金山周辺</t>
        </is>
      </c>
      <c r="H225" s="48" t="n">
        <v>66.61</v>
      </c>
      <c r="I225" s="20" t="n">
        <v>1</v>
      </c>
      <c r="J225" s="20" t="n">
        <v>1</v>
      </c>
      <c r="K225" s="20" t="n">
        <v>0</v>
      </c>
      <c r="L225" s="20" t="n">
        <v>0</v>
      </c>
      <c r="M225" s="20" t="n">
        <v>0</v>
      </c>
      <c r="N225" s="24" t="n">
        <v>8360</v>
      </c>
      <c r="O225" s="24" t="n">
        <v>7260</v>
      </c>
      <c r="P225" s="24" t="n">
        <v>1100</v>
      </c>
      <c r="Q225" s="24" t="n">
        <v>68000</v>
      </c>
      <c r="R225" s="24" t="n">
        <v>4360</v>
      </c>
      <c r="S225" s="24">
        <f>IF(R225="","",(R225+P225)*30 -Y225)</f>
        <v/>
      </c>
      <c r="T225" s="20">
        <f>IF(R225="","",(O225-R225)/O225)</f>
        <v/>
      </c>
      <c r="U225" s="24" t="n">
        <v>3270</v>
      </c>
      <c r="V225" s="24">
        <f>IF(U225="","",(U225+P225)*30-Y225)</f>
        <v/>
      </c>
      <c r="W225" s="20">
        <f>IF(U225="","",(O225-U225)/O225)</f>
        <v/>
      </c>
      <c r="X225" s="48">
        <f>IF(AND(R225="",U225=""),"",IF(OR(U225="", R225=""),"-",IF(0&lt;(R225-U225),"OK","NG")))</f>
        <v/>
      </c>
      <c r="Y225" s="24" t="n">
        <v>90000</v>
      </c>
      <c r="Z225" s="51" t="n"/>
      <c r="AA225" s="24">
        <f>IF(AD225="","",AD225*30)</f>
        <v/>
      </c>
      <c r="AB225" s="24">
        <f>IF(AA225="","",AA225-Y225)</f>
        <v/>
      </c>
      <c r="AC225" s="24">
        <f>IF(Z225="","",((Y225+5000+5000)/(1-Z225))/30)</f>
        <v/>
      </c>
      <c r="AD225" s="32" t="n"/>
      <c r="AE225" s="24">
        <f>IF(AD225="","",AD225-O225)</f>
        <v/>
      </c>
      <c r="AF225" s="24">
        <f>IF(AD225="","",R225-AD225)</f>
        <v/>
      </c>
      <c r="AG225" s="11">
        <f>IF(AD225="","",(O225-AD225)/O225)</f>
        <v/>
      </c>
      <c r="AH225" s="24" t="n">
        <v>34000</v>
      </c>
      <c r="AI225" s="24">
        <f>IF(AJ225="","",Q225*(1-AJ225))</f>
        <v/>
      </c>
      <c r="AJ225" s="51" t="n"/>
      <c r="AK225" s="49" t="n"/>
      <c r="AL225" s="28" t="n"/>
      <c r="AM225" s="33" t="inlineStr">
        <is>
          <t>2026-09-01</t>
        </is>
      </c>
      <c r="AN225" s="33" t="inlineStr">
        <is>
          <t>2026-08-31</t>
        </is>
      </c>
      <c r="AO225" s="22" t="n"/>
      <c r="AP225" s="30" t="n"/>
    </row>
    <row r="226" ht="35.1" customHeight="1" s="69">
      <c r="B226" s="48" t="n">
        <v>3563</v>
      </c>
      <c r="C226" s="48" t="inlineStr">
        <is>
          <t>名古屋</t>
        </is>
      </c>
      <c r="D226" s="19" t="inlineStr">
        <is>
          <t>アットイン藤ヶ丘7</t>
        </is>
      </c>
      <c r="E226" s="48" t="inlineStr">
        <is>
          <t>1K</t>
        </is>
      </c>
      <c r="F226" s="48" t="n">
        <v>1</v>
      </c>
      <c r="G226" s="48" t="inlineStr">
        <is>
          <t>名東区</t>
        </is>
      </c>
      <c r="H226" s="48" t="n">
        <v>23.8</v>
      </c>
      <c r="I226" s="20" t="n">
        <v>1</v>
      </c>
      <c r="J226" s="20" t="n">
        <v>1</v>
      </c>
      <c r="K226" s="20" t="n">
        <v>1</v>
      </c>
      <c r="L226" s="20" t="n">
        <v>0</v>
      </c>
      <c r="M226" s="20" t="n">
        <v>0</v>
      </c>
      <c r="N226" s="24" t="n">
        <v>5180</v>
      </c>
      <c r="O226" s="24" t="n">
        <v>4300</v>
      </c>
      <c r="P226" s="24" t="n">
        <v>880</v>
      </c>
      <c r="Q226" s="24" t="n">
        <v>44000</v>
      </c>
      <c r="R226" s="24" t="n">
        <v>3660</v>
      </c>
      <c r="S226" s="24">
        <f>IF(R226="","",(R226+P226)*30 -Y226)</f>
        <v/>
      </c>
      <c r="T226" s="20">
        <f>IF(R226="","",(O226-R226)/O226)</f>
        <v/>
      </c>
      <c r="U226" s="24" t="n">
        <v>2370</v>
      </c>
      <c r="V226" s="24">
        <f>IF(U226="","",(U226+P226)*30-Y226)</f>
        <v/>
      </c>
      <c r="W226" s="20">
        <f>IF(U226="","",(O226-U226)/O226)</f>
        <v/>
      </c>
      <c r="X226" s="48">
        <f>IF(AND(R226="",U226=""),"",IF(OR(U226="", R226=""),"-",IF(0&lt;(R226-U226),"OK","NG")))</f>
        <v/>
      </c>
      <c r="Y226" s="24" t="n">
        <v>48000</v>
      </c>
      <c r="Z226" s="51" t="n"/>
      <c r="AA226" s="24">
        <f>IF(AD226="","",AD226*30)</f>
        <v/>
      </c>
      <c r="AB226" s="24">
        <f>IF(AA226="","",AA226-Y226)</f>
        <v/>
      </c>
      <c r="AC226" s="24">
        <f>IF(Z226="","",((Y226+5000+5000)/(1-Z226))/30)</f>
        <v/>
      </c>
      <c r="AD226" s="32" t="n"/>
      <c r="AE226" s="24">
        <f>IF(AD226="","",AD226-O226)</f>
        <v/>
      </c>
      <c r="AF226" s="24">
        <f>IF(AD226="","",R226-AD226)</f>
        <v/>
      </c>
      <c r="AG226" s="11">
        <f>IF(AD226="","",(O226-AD226)/O226)</f>
        <v/>
      </c>
      <c r="AH226" s="24" t="n">
        <v>22000</v>
      </c>
      <c r="AI226" s="24">
        <f>IF(AJ226="","",Q226*(1-AJ226))</f>
        <v/>
      </c>
      <c r="AJ226" s="51" t="n"/>
      <c r="AK226" s="49" t="n"/>
      <c r="AL226" s="28" t="n"/>
      <c r="AM226" s="33" t="inlineStr">
        <is>
          <t>2026-10-01</t>
        </is>
      </c>
      <c r="AN226" s="33" t="inlineStr">
        <is>
          <t>2026-09-30</t>
        </is>
      </c>
      <c r="AO226" s="22" t="n"/>
      <c r="AP226" s="30" t="n"/>
    </row>
    <row r="227" ht="35.1" customHeight="1" s="69">
      <c r="B227" s="48" t="n">
        <v>3564</v>
      </c>
      <c r="C227" s="48" t="inlineStr">
        <is>
          <t>名古屋</t>
        </is>
      </c>
      <c r="D227" s="19" t="inlineStr">
        <is>
          <t>アットイン藤ヶ丘8</t>
        </is>
      </c>
      <c r="E227" s="48" t="inlineStr">
        <is>
          <t>1K</t>
        </is>
      </c>
      <c r="F227" s="48" t="n">
        <v>1</v>
      </c>
      <c r="G227" s="48" t="inlineStr">
        <is>
          <t>名東区</t>
        </is>
      </c>
      <c r="H227" s="48" t="n">
        <v>24.64</v>
      </c>
      <c r="I227" s="20" t="n">
        <v>0.8</v>
      </c>
      <c r="J227" s="20" t="n">
        <v>0.3</v>
      </c>
      <c r="K227" s="20" t="n">
        <v>0</v>
      </c>
      <c r="L227" s="20" t="n">
        <v>0</v>
      </c>
      <c r="M227" s="20" t="n">
        <v>0</v>
      </c>
      <c r="N227" s="24" t="n">
        <v>5760</v>
      </c>
      <c r="O227" s="24" t="n">
        <v>4880</v>
      </c>
      <c r="P227" s="24" t="n">
        <v>880</v>
      </c>
      <c r="Q227" s="24" t="n">
        <v>44000</v>
      </c>
      <c r="R227" s="24" t="n">
        <v>4150</v>
      </c>
      <c r="S227" s="24">
        <f>IF(R227="","",(R227+P227)*30 -Y227)</f>
        <v/>
      </c>
      <c r="T227" s="20">
        <f>IF(R227="","",(O227-R227)/O227)</f>
        <v/>
      </c>
      <c r="U227" s="24" t="n">
        <v>2690</v>
      </c>
      <c r="V227" s="24">
        <f>IF(U227="","",(U227+P227)*30-Y227)</f>
        <v/>
      </c>
      <c r="W227" s="20">
        <f>IF(U227="","",(O227-U227)/O227)</f>
        <v/>
      </c>
      <c r="X227" s="48">
        <f>IF(AND(R227="",U227=""),"",IF(OR(U227="", R227=""),"-",IF(0&lt;(R227-U227),"OK","NG")))</f>
        <v/>
      </c>
      <c r="Y227" s="24" t="n">
        <v>57000</v>
      </c>
      <c r="Z227" s="51" t="n"/>
      <c r="AA227" s="24">
        <f>IF(AD227="","",AD227*30)</f>
        <v/>
      </c>
      <c r="AB227" s="24">
        <f>IF(AA227="","",AA227-Y227)</f>
        <v/>
      </c>
      <c r="AC227" s="24">
        <f>IF(Z227="","",((Y227+5000+5000)/(1-Z227))/30)</f>
        <v/>
      </c>
      <c r="AD227" s="32" t="n"/>
      <c r="AE227" s="24">
        <f>IF(AD227="","",AD227-O227)</f>
        <v/>
      </c>
      <c r="AF227" s="24">
        <f>IF(AD227="","",R227-AD227)</f>
        <v/>
      </c>
      <c r="AG227" s="11">
        <f>IF(AD227="","",(O227-AD227)/O227)</f>
        <v/>
      </c>
      <c r="AH227" s="24" t="n">
        <v>22000</v>
      </c>
      <c r="AI227" s="24">
        <f>IF(AJ227="","",Q227*(1-AJ227))</f>
        <v/>
      </c>
      <c r="AJ227" s="51" t="n"/>
      <c r="AK227" s="49" t="n"/>
      <c r="AL227" s="28" t="n"/>
      <c r="AM227" s="33" t="inlineStr">
        <is>
          <t>2026-10-01</t>
        </is>
      </c>
      <c r="AN227" s="33" t="inlineStr">
        <is>
          <t>2026-09-30</t>
        </is>
      </c>
      <c r="AO227" s="22" t="n"/>
      <c r="AP227" s="30" t="n"/>
    </row>
    <row r="228" ht="35.1" customHeight="1" s="69">
      <c r="B228" s="48" t="n">
        <v>3567</v>
      </c>
      <c r="C228" s="48" t="inlineStr">
        <is>
          <t>名古屋</t>
        </is>
      </c>
      <c r="D228" s="19" t="inlineStr">
        <is>
          <t>アットイン塩釜口2</t>
        </is>
      </c>
      <c r="E228" s="48" t="inlineStr">
        <is>
          <t>1R</t>
        </is>
      </c>
      <c r="F228" s="48" t="n">
        <v>1</v>
      </c>
      <c r="G228" s="48" t="inlineStr">
        <is>
          <t>天白・八事周辺</t>
        </is>
      </c>
      <c r="H228" s="48" t="n">
        <v>22.4</v>
      </c>
      <c r="I228" s="20" t="n">
        <v>1</v>
      </c>
      <c r="J228" s="20" t="n">
        <v>1</v>
      </c>
      <c r="K228" s="20" t="n">
        <v>1</v>
      </c>
      <c r="L228" s="20" t="n">
        <v>0.2</v>
      </c>
      <c r="M228" s="20" t="n">
        <v>0</v>
      </c>
      <c r="N228" s="24" t="n">
        <v>4600</v>
      </c>
      <c r="O228" s="24" t="n">
        <v>3720</v>
      </c>
      <c r="P228" s="24" t="n">
        <v>880</v>
      </c>
      <c r="Q228" s="24" t="n">
        <v>44000</v>
      </c>
      <c r="R228" s="24" t="n">
        <v>3350</v>
      </c>
      <c r="S228" s="24">
        <f>IF(R228="","",(R228+P228)*30 -Y228)</f>
        <v/>
      </c>
      <c r="T228" s="20">
        <f>IF(R228="","",(O228-R228)/O228)</f>
        <v/>
      </c>
      <c r="U228" s="24" t="n">
        <v>2240</v>
      </c>
      <c r="V228" s="24">
        <f>IF(U228="","",(U228+P228)*30-Y228)</f>
        <v/>
      </c>
      <c r="W228" s="20">
        <f>IF(U228="","",(O228-U228)/O228)</f>
        <v/>
      </c>
      <c r="X228" s="48">
        <f>IF(AND(R228="",U228=""),"",IF(OR(U228="", R228=""),"-",IF(0&lt;(R228-U228),"OK","NG")))</f>
        <v/>
      </c>
      <c r="Y228" s="24" t="n">
        <v>39000</v>
      </c>
      <c r="Z228" s="51" t="n"/>
      <c r="AA228" s="24">
        <f>IF(AD228="","",AD228*30)</f>
        <v/>
      </c>
      <c r="AB228" s="24">
        <f>IF(AA228="","",AA228-Y228)</f>
        <v/>
      </c>
      <c r="AC228" s="24">
        <f>IF(Z228="","",((Y228+5000+5000)/(1-Z228))/30)</f>
        <v/>
      </c>
      <c r="AD228" s="32" t="n"/>
      <c r="AE228" s="24">
        <f>IF(AD228="","",AD228-O228)</f>
        <v/>
      </c>
      <c r="AF228" s="24">
        <f>IF(AD228="","",R228-AD228)</f>
        <v/>
      </c>
      <c r="AG228" s="11">
        <f>IF(AD228="","",(O228-AD228)/O228)</f>
        <v/>
      </c>
      <c r="AH228" s="24" t="n">
        <v>22000</v>
      </c>
      <c r="AI228" s="24">
        <f>IF(AJ228="","",Q228*(1-AJ228))</f>
        <v/>
      </c>
      <c r="AJ228" s="51" t="n"/>
      <c r="AK228" s="49" t="n"/>
      <c r="AL228" s="28" t="n"/>
      <c r="AM228" s="33" t="inlineStr">
        <is>
          <t>2026-10-07</t>
        </is>
      </c>
      <c r="AN228" s="33" t="inlineStr">
        <is>
          <t>2026-10-06</t>
        </is>
      </c>
      <c r="AO228" s="22" t="n"/>
      <c r="AP228" s="30" t="n"/>
    </row>
    <row r="229" ht="35.1" customHeight="1" s="69">
      <c r="B229" s="48" t="n">
        <v>3570</v>
      </c>
      <c r="C229" s="48" t="inlineStr">
        <is>
          <t>名古屋</t>
        </is>
      </c>
      <c r="D229" s="19" t="inlineStr">
        <is>
          <t>アットイン築地口3（名古屋駅まで電車22分）</t>
        </is>
      </c>
      <c r="E229" s="48" t="inlineStr">
        <is>
          <t>1K</t>
        </is>
      </c>
      <c r="F229" s="48" t="n">
        <v>4</v>
      </c>
      <c r="G229" s="48" t="inlineStr">
        <is>
          <t>名古屋港周辺</t>
        </is>
      </c>
      <c r="H229" s="48" t="n">
        <v>24.79</v>
      </c>
      <c r="I229" s="20" t="n">
        <v>0.925</v>
      </c>
      <c r="J229" s="20" t="n">
        <v>0.725</v>
      </c>
      <c r="K229" s="20" t="n">
        <v>0.675</v>
      </c>
      <c r="L229" s="20" t="n">
        <v>0.35</v>
      </c>
      <c r="M229" s="20" t="n">
        <v>0</v>
      </c>
      <c r="N229" s="24" t="n">
        <v>5280</v>
      </c>
      <c r="O229" s="24" t="n">
        <v>4400</v>
      </c>
      <c r="P229" s="24" t="n">
        <v>880</v>
      </c>
      <c r="Q229" s="24" t="n">
        <v>44000</v>
      </c>
      <c r="R229" s="24" t="n">
        <v>3740</v>
      </c>
      <c r="S229" s="24">
        <f>IF(R229="","",(R229+P229)*30 -Y229)</f>
        <v/>
      </c>
      <c r="T229" s="20">
        <f>IF(R229="","",(O229-R229)/O229)</f>
        <v/>
      </c>
      <c r="U229" s="24" t="n">
        <v>2420</v>
      </c>
      <c r="V229" s="24">
        <f>IF(U229="","",(U229+P229)*30-Y229)</f>
        <v/>
      </c>
      <c r="W229" s="20">
        <f>IF(U229="","",(O229-U229)/O229)</f>
        <v/>
      </c>
      <c r="X229" s="48">
        <f>IF(AND(R229="",U229=""),"",IF(OR(U229="", R229=""),"-",IF(0&lt;(R229-U229),"OK","NG")))</f>
        <v/>
      </c>
      <c r="Y229" s="24" t="n">
        <v>50500</v>
      </c>
      <c r="Z229" s="51" t="n"/>
      <c r="AA229" s="24">
        <f>IF(AD229="","",AD229*30)</f>
        <v/>
      </c>
      <c r="AB229" s="24">
        <f>IF(AA229="","",AA229-Y229)</f>
        <v/>
      </c>
      <c r="AC229" s="24">
        <f>IF(Z229="","",((Y229+5000+5000)/(1-Z229))/30)</f>
        <v/>
      </c>
      <c r="AD229" s="32" t="n"/>
      <c r="AE229" s="24">
        <f>IF(AD229="","",AD229-O229)</f>
        <v/>
      </c>
      <c r="AF229" s="24">
        <f>IF(AD229="","",R229-AD229)</f>
        <v/>
      </c>
      <c r="AG229" s="11">
        <f>IF(AD229="","",(O229-AD229)/O229)</f>
        <v/>
      </c>
      <c r="AH229" s="24" t="n">
        <v>22000</v>
      </c>
      <c r="AI229" s="24">
        <f>IF(AJ229="","",Q229*(1-AJ229))</f>
        <v/>
      </c>
      <c r="AJ229" s="51" t="n"/>
      <c r="AK229" s="49" t="n"/>
      <c r="AL229" s="28" t="n"/>
      <c r="AM229" s="33" t="inlineStr">
        <is>
          <t>2026-09-02</t>
        </is>
      </c>
      <c r="AN229" s="33" t="inlineStr">
        <is>
          <t>2026-10-22</t>
        </is>
      </c>
      <c r="AO229" s="22" t="n"/>
      <c r="AP229" s="30" t="n"/>
    </row>
    <row r="230" ht="35.1" customHeight="1" s="69">
      <c r="B230" s="48" t="n">
        <v>3572</v>
      </c>
      <c r="C230" s="48" t="inlineStr">
        <is>
          <t>名古屋</t>
        </is>
      </c>
      <c r="D230" s="19" t="inlineStr">
        <is>
          <t>アットイン道徳1（名古屋駅まで電車20分）</t>
        </is>
      </c>
      <c r="E230" s="48" t="inlineStr">
        <is>
          <t>1K</t>
        </is>
      </c>
      <c r="F230" s="48" t="n">
        <v>5</v>
      </c>
      <c r="G230" s="48" t="inlineStr">
        <is>
          <t>笠寺・堀田・新瑞橋周辺</t>
        </is>
      </c>
      <c r="H230" s="48" t="n">
        <v>24</v>
      </c>
      <c r="I230" s="20" t="n">
        <v>0.82</v>
      </c>
      <c r="J230" s="20" t="n">
        <v>0.9</v>
      </c>
      <c r="K230" s="20" t="n">
        <v>0.96</v>
      </c>
      <c r="L230" s="20" t="n">
        <v>0.46</v>
      </c>
      <c r="M230" s="20" t="n">
        <v>0</v>
      </c>
      <c r="N230" s="24" t="n">
        <v>9680</v>
      </c>
      <c r="O230" s="24" t="n">
        <v>8800</v>
      </c>
      <c r="P230" s="24" t="n">
        <v>880</v>
      </c>
      <c r="Q230" s="24" t="n">
        <v>44000</v>
      </c>
      <c r="R230" s="24" t="n">
        <v>2860</v>
      </c>
      <c r="S230" s="24">
        <f>IF(R230="","",(R230+P230)*30 -Y230)</f>
        <v/>
      </c>
      <c r="T230" s="20">
        <f>IF(R230="","",(O230-R230)/O230)</f>
        <v/>
      </c>
      <c r="U230" s="24" t="n">
        <v>2420</v>
      </c>
      <c r="V230" s="24">
        <f>IF(U230="","",(U230+P230)*30-Y230)</f>
        <v/>
      </c>
      <c r="W230" s="20">
        <f>IF(U230="","",(O230-U230)/O230)</f>
        <v/>
      </c>
      <c r="X230" s="48">
        <f>IF(AND(R230="",U230=""),"",IF(OR(U230="", R230=""),"-",IF(0&lt;(R230-U230),"OK","NG")))</f>
        <v/>
      </c>
      <c r="Y230" s="24" t="n">
        <v>51000</v>
      </c>
      <c r="Z230" s="51" t="n"/>
      <c r="AA230" s="24">
        <f>IF(AD230="","",AD230*30)</f>
        <v/>
      </c>
      <c r="AB230" s="24">
        <f>IF(AA230="","",AA230-Y230)</f>
        <v/>
      </c>
      <c r="AC230" s="24">
        <f>IF(Z230="","",((Y230+5000+5000)/(1-Z230))/30)</f>
        <v/>
      </c>
      <c r="AD230" s="32" t="n"/>
      <c r="AE230" s="24">
        <f>IF(AD230="","",AD230-O230)</f>
        <v/>
      </c>
      <c r="AF230" s="24">
        <f>IF(AD230="","",R230-AD230)</f>
        <v/>
      </c>
      <c r="AG230" s="11">
        <f>IF(AD230="","",(O230-AD230)/O230)</f>
        <v/>
      </c>
      <c r="AH230" s="24" t="n">
        <v>22000</v>
      </c>
      <c r="AI230" s="24">
        <f>IF(AJ230="","",Q230*(1-AJ230))</f>
        <v/>
      </c>
      <c r="AJ230" s="51" t="n"/>
      <c r="AK230" s="49" t="n"/>
      <c r="AL230" s="28" t="n"/>
      <c r="AM230" s="33" t="inlineStr">
        <is>
          <t>2026-10-06</t>
        </is>
      </c>
      <c r="AN230" s="33" t="inlineStr">
        <is>
          <t>2026-11-01</t>
        </is>
      </c>
      <c r="AO230" s="22" t="n"/>
      <c r="AP230" s="30" t="n"/>
    </row>
    <row r="231" ht="35.1" customHeight="1" s="69">
      <c r="B231" s="48" t="n">
        <v>3575</v>
      </c>
      <c r="C231" s="48" t="inlineStr">
        <is>
          <t>名古屋</t>
        </is>
      </c>
      <c r="D231" s="19" t="inlineStr">
        <is>
          <t>アットイン北岡崎1</t>
        </is>
      </c>
      <c r="E231" s="48" t="inlineStr">
        <is>
          <t>1R</t>
        </is>
      </c>
      <c r="F231" s="48" t="n">
        <v>1</v>
      </c>
      <c r="G231" s="48" t="inlineStr">
        <is>
          <t>岡崎・豊橋地区</t>
        </is>
      </c>
      <c r="H231" s="48" t="n">
        <v>30.45</v>
      </c>
      <c r="I231" s="20" t="n">
        <v>1</v>
      </c>
      <c r="J231" s="20" t="n">
        <v>1</v>
      </c>
      <c r="K231" s="20" t="n">
        <v>1</v>
      </c>
      <c r="L231" s="20" t="n">
        <v>0</v>
      </c>
      <c r="M231" s="20" t="n">
        <v>0</v>
      </c>
      <c r="N231" s="24" t="n">
        <v>10640</v>
      </c>
      <c r="O231" s="24" t="n">
        <v>9760</v>
      </c>
      <c r="P231" s="24" t="n">
        <v>880</v>
      </c>
      <c r="Q231" s="24" t="n">
        <v>44000</v>
      </c>
      <c r="R231" s="24" t="n">
        <v>3180</v>
      </c>
      <c r="S231" s="24">
        <f>IF(R231="","",(R231+P231)*30 -Y231)</f>
        <v/>
      </c>
      <c r="T231" s="20">
        <f>IF(R231="","",(O231-R231)/O231)</f>
        <v/>
      </c>
      <c r="U231" s="24" t="n">
        <v>2690</v>
      </c>
      <c r="V231" s="24">
        <f>IF(U231="","",(U231+P231)*30-Y231)</f>
        <v/>
      </c>
      <c r="W231" s="20">
        <f>IF(U231="","",(O231-U231)/O231)</f>
        <v/>
      </c>
      <c r="X231" s="48">
        <f>IF(AND(R231="",U231=""),"",IF(OR(U231="", R231=""),"-",IF(0&lt;(R231-U231),"OK","NG")))</f>
        <v/>
      </c>
      <c r="Y231" s="24" t="n">
        <v>49000</v>
      </c>
      <c r="Z231" s="51" t="n"/>
      <c r="AA231" s="24">
        <f>IF(AD231="","",AD231*30)</f>
        <v/>
      </c>
      <c r="AB231" s="24">
        <f>IF(AA231="","",AA231-Y231)</f>
        <v/>
      </c>
      <c r="AC231" s="24">
        <f>IF(Z231="","",((Y231+5000+5000)/(1-Z231))/30)</f>
        <v/>
      </c>
      <c r="AD231" s="32" t="n"/>
      <c r="AE231" s="24">
        <f>IF(AD231="","",AD231-O231)</f>
        <v/>
      </c>
      <c r="AF231" s="24">
        <f>IF(AD231="","",R231-AD231)</f>
        <v/>
      </c>
      <c r="AG231" s="11">
        <f>IF(AD231="","",(O231-AD231)/O231)</f>
        <v/>
      </c>
      <c r="AH231" s="24" t="n">
        <v>22000</v>
      </c>
      <c r="AI231" s="24">
        <f>IF(AJ231="","",Q231*(1-AJ231))</f>
        <v/>
      </c>
      <c r="AJ231" s="51" t="n"/>
      <c r="AK231" s="49" t="n"/>
      <c r="AL231" s="28" t="n"/>
      <c r="AM231" s="33" t="inlineStr">
        <is>
          <t>2026-10-01</t>
        </is>
      </c>
      <c r="AN231" s="33" t="inlineStr">
        <is>
          <t>2026-09-30</t>
        </is>
      </c>
      <c r="AO231" s="22" t="n"/>
      <c r="AP231" s="30" t="n"/>
    </row>
    <row r="232" ht="35.1" customHeight="1" s="69">
      <c r="B232" s="48" t="n">
        <v>3576</v>
      </c>
      <c r="C232" s="48" t="inlineStr">
        <is>
          <t>名古屋</t>
        </is>
      </c>
      <c r="D232" s="19" t="inlineStr">
        <is>
          <t>アットイン東岡崎12</t>
        </is>
      </c>
      <c r="E232" s="48" t="inlineStr">
        <is>
          <t>1K</t>
        </is>
      </c>
      <c r="F232" s="48" t="n">
        <v>1</v>
      </c>
      <c r="G232" s="48" t="inlineStr">
        <is>
          <t>岡崎・豊橋地区</t>
        </is>
      </c>
      <c r="H232" s="48" t="n">
        <v>25.07</v>
      </c>
      <c r="I232" s="20" t="n">
        <v>1</v>
      </c>
      <c r="J232" s="20" t="n">
        <v>1</v>
      </c>
      <c r="K232" s="20" t="n">
        <v>1</v>
      </c>
      <c r="L232" s="20" t="n">
        <v>0</v>
      </c>
      <c r="M232" s="20" t="n">
        <v>0</v>
      </c>
      <c r="N232" s="24" t="n">
        <v>9680</v>
      </c>
      <c r="O232" s="24" t="n">
        <v>8800</v>
      </c>
      <c r="P232" s="24" t="n">
        <v>880</v>
      </c>
      <c r="Q232" s="24" t="n">
        <v>44000</v>
      </c>
      <c r="R232" s="24" t="n">
        <v>2860</v>
      </c>
      <c r="S232" s="24">
        <f>IF(R232="","",(R232+P232)*30 -Y232)</f>
        <v/>
      </c>
      <c r="T232" s="20">
        <f>IF(R232="","",(O232-R232)/O232)</f>
        <v/>
      </c>
      <c r="U232" s="24" t="n">
        <v>2420</v>
      </c>
      <c r="V232" s="24">
        <f>IF(U232="","",(U232+P232)*30-Y232)</f>
        <v/>
      </c>
      <c r="W232" s="20">
        <f>IF(U232="","",(O232-U232)/O232)</f>
        <v/>
      </c>
      <c r="X232" s="48">
        <f>IF(AND(R232="",U232=""),"",IF(OR(U232="", R232=""),"-",IF(0&lt;(R232-U232),"OK","NG")))</f>
        <v/>
      </c>
      <c r="Y232" s="24" t="n">
        <v>52000</v>
      </c>
      <c r="Z232" s="51" t="n"/>
      <c r="AA232" s="24">
        <f>IF(AD232="","",AD232*30)</f>
        <v/>
      </c>
      <c r="AB232" s="24">
        <f>IF(AA232="","",AA232-Y232)</f>
        <v/>
      </c>
      <c r="AC232" s="24">
        <f>IF(Z232="","",((Y232+5000+5000)/(1-Z232))/30)</f>
        <v/>
      </c>
      <c r="AD232" s="32" t="n"/>
      <c r="AE232" s="24">
        <f>IF(AD232="","",AD232-O232)</f>
        <v/>
      </c>
      <c r="AF232" s="24">
        <f>IF(AD232="","",R232-AD232)</f>
        <v/>
      </c>
      <c r="AG232" s="11">
        <f>IF(AD232="","",(O232-AD232)/O232)</f>
        <v/>
      </c>
      <c r="AH232" s="24" t="n">
        <v>22000</v>
      </c>
      <c r="AI232" s="24">
        <f>IF(AJ232="","",Q232*(1-AJ232))</f>
        <v/>
      </c>
      <c r="AJ232" s="51" t="n"/>
      <c r="AK232" s="49" t="n"/>
      <c r="AL232" s="28" t="n"/>
      <c r="AM232" s="33" t="inlineStr">
        <is>
          <t>2026-10-01</t>
        </is>
      </c>
      <c r="AN232" s="33" t="inlineStr">
        <is>
          <t>2026-09-30</t>
        </is>
      </c>
      <c r="AO232" s="22" t="n"/>
      <c r="AP232" s="30" t="n"/>
    </row>
    <row r="233" ht="35.1" customHeight="1" s="69">
      <c r="B233" s="48" t="n">
        <v>3577</v>
      </c>
      <c r="C233" s="48" t="inlineStr">
        <is>
          <t>名古屋</t>
        </is>
      </c>
      <c r="D233" s="19" t="inlineStr">
        <is>
          <t>アットイン四日市1-4</t>
        </is>
      </c>
      <c r="E233" s="48" t="inlineStr">
        <is>
          <t>1K</t>
        </is>
      </c>
      <c r="F233" s="48" t="n">
        <v>3</v>
      </c>
      <c r="G233" s="48" t="inlineStr">
        <is>
          <t>四日市・鈴鹿・津地区</t>
        </is>
      </c>
      <c r="H233" s="48" t="n">
        <v>26.29</v>
      </c>
      <c r="I233" s="20" t="n">
        <v>0.76667</v>
      </c>
      <c r="J233" s="20" t="n">
        <v>0.83333</v>
      </c>
      <c r="K233" s="20" t="n">
        <v>1</v>
      </c>
      <c r="L233" s="20" t="n">
        <v>0.8666700000000001</v>
      </c>
      <c r="M233" s="20" t="n">
        <v>0.66667</v>
      </c>
      <c r="N233" s="24" t="n">
        <v>5620</v>
      </c>
      <c r="O233" s="24" t="n">
        <v>4740</v>
      </c>
      <c r="P233" s="24" t="n">
        <v>880</v>
      </c>
      <c r="Q233" s="24" t="n">
        <v>44000</v>
      </c>
      <c r="R233" s="24" t="n">
        <v>4030</v>
      </c>
      <c r="S233" s="24">
        <f>IF(R233="","",(R233+P233)*30 -Y233)</f>
        <v/>
      </c>
      <c r="T233" s="20">
        <f>IF(R233="","",(O233-R233)/O233)</f>
        <v/>
      </c>
      <c r="U233" s="24" t="n">
        <v>2610</v>
      </c>
      <c r="V233" s="24">
        <f>IF(U233="","",(U233+P233)*30-Y233)</f>
        <v/>
      </c>
      <c r="W233" s="20">
        <f>IF(U233="","",(O233-U233)/O233)</f>
        <v/>
      </c>
      <c r="X233" s="48">
        <f>IF(AND(R233="",U233=""),"",IF(OR(U233="", R233=""),"-",IF(0&lt;(R233-U233),"OK","NG")))</f>
        <v/>
      </c>
      <c r="Y233" s="24" t="n">
        <v>0</v>
      </c>
      <c r="Z233" s="51" t="n"/>
      <c r="AA233" s="24">
        <f>IF(AD233="","",AD233*30)</f>
        <v/>
      </c>
      <c r="AB233" s="24">
        <f>IF(AA233="","",AA233-Y233)</f>
        <v/>
      </c>
      <c r="AC233" s="24">
        <f>IF(Z233="","",((Y233+5000+5000)/(1-Z233))/30)</f>
        <v/>
      </c>
      <c r="AD233" s="32" t="n"/>
      <c r="AE233" s="24">
        <f>IF(AD233="","",AD233-O233)</f>
        <v/>
      </c>
      <c r="AF233" s="24">
        <f>IF(AD233="","",R233-AD233)</f>
        <v/>
      </c>
      <c r="AG233" s="11">
        <f>IF(AD233="","",(O233-AD233)/O233)</f>
        <v/>
      </c>
      <c r="AH233" s="24" t="n">
        <v>22000</v>
      </c>
      <c r="AI233" s="24">
        <f>IF(AJ233="","",Q233*(1-AJ233))</f>
        <v/>
      </c>
      <c r="AJ233" s="51" t="n"/>
      <c r="AK233" s="49" t="n"/>
      <c r="AL233" s="28" t="n"/>
      <c r="AM233" s="33" t="inlineStr">
        <is>
          <t>2026-10-23</t>
        </is>
      </c>
      <c r="AN233" s="33" t="inlineStr">
        <is>
          <t>2026-12-31</t>
        </is>
      </c>
      <c r="AO233" s="22" t="n"/>
      <c r="AP233" s="30" t="n"/>
    </row>
    <row r="234" ht="35.1" customHeight="1" s="69">
      <c r="B234" s="48" t="n">
        <v>4568</v>
      </c>
      <c r="C234" s="48" t="inlineStr">
        <is>
          <t>東京</t>
        </is>
      </c>
      <c r="D234" s="19" t="inlineStr">
        <is>
          <t>アットイン西葛西1</t>
        </is>
      </c>
      <c r="E234" s="48" t="inlineStr">
        <is>
          <t>1K</t>
        </is>
      </c>
      <c r="F234" s="48" t="n">
        <v>3</v>
      </c>
      <c r="G234" s="48" t="inlineStr">
        <is>
          <t>門前仲町・木場・葛西</t>
        </is>
      </c>
      <c r="H234" s="48" t="n">
        <v>24.44</v>
      </c>
      <c r="I234" s="20" t="n">
        <v>1</v>
      </c>
      <c r="J234" s="20" t="n">
        <v>0.93333</v>
      </c>
      <c r="K234" s="20" t="n">
        <v>0.8666700000000001</v>
      </c>
      <c r="L234" s="20" t="n">
        <v>0.66667</v>
      </c>
      <c r="M234" s="20" t="n">
        <v>0.33333</v>
      </c>
      <c r="N234" s="24" t="n">
        <v>9160</v>
      </c>
      <c r="O234" s="24" t="n">
        <v>8280</v>
      </c>
      <c r="P234" s="24" t="n">
        <v>880</v>
      </c>
      <c r="Q234" s="24" t="n">
        <v>44000</v>
      </c>
      <c r="R234" s="24" t="n">
        <v>3280</v>
      </c>
      <c r="S234" s="24">
        <f>IF(R234="","",(R234+P234)*30 -Y234)</f>
        <v/>
      </c>
      <c r="T234" s="20">
        <f>IF(R234="","",(O234-R234)/O234)</f>
        <v/>
      </c>
      <c r="U234" s="24" t="n">
        <v>3720</v>
      </c>
      <c r="V234" s="24">
        <f>IF(U234="","",(U234+P234)*30-Y234)</f>
        <v/>
      </c>
      <c r="W234" s="20">
        <f>IF(U234="","",(O234-U234)/O234)</f>
        <v/>
      </c>
      <c r="X234" s="48">
        <f>IF(AND(R234="",U234=""),"",IF(OR(U234="", R234=""),"-",IF(0&lt;(R234-U234),"OK","NG")))</f>
        <v/>
      </c>
      <c r="Y234" s="24" t="n">
        <v>81000</v>
      </c>
      <c r="Z234" s="51" t="n"/>
      <c r="AA234" s="24">
        <f>IF(AD234="","",AD234*30)</f>
        <v/>
      </c>
      <c r="AB234" s="24">
        <f>IF(AA234="","",AA234-Y234)</f>
        <v/>
      </c>
      <c r="AC234" s="24">
        <f>IF(Z234="","",((Y234+5000+5000)/(1-Z234))/30)</f>
        <v/>
      </c>
      <c r="AD234" s="32" t="n"/>
      <c r="AE234" s="24">
        <f>IF(AD234="","",AD234-O234)</f>
        <v/>
      </c>
      <c r="AF234" s="24">
        <f>IF(AD234="","",R234-AD234)</f>
        <v/>
      </c>
      <c r="AG234" s="11">
        <f>IF(AD234="","",(O234-AD234)/O234)</f>
        <v/>
      </c>
      <c r="AH234" s="24" t="n">
        <v>22000</v>
      </c>
      <c r="AI234" s="24">
        <f>IF(AJ234="","",Q234*(1-AJ234))</f>
        <v/>
      </c>
      <c r="AJ234" s="51" t="n"/>
      <c r="AK234" s="49" t="n"/>
      <c r="AL234" s="28" t="n"/>
      <c r="AM234" s="33" t="inlineStr">
        <is>
          <t>2026-09-19</t>
        </is>
      </c>
      <c r="AN234" s="33" t="inlineStr">
        <is>
          <t>2028-08-12</t>
        </is>
      </c>
      <c r="AO234" s="22" t="n"/>
      <c r="AP234" s="30" t="n"/>
    </row>
    <row r="235" ht="35.1" customHeight="1" s="69">
      <c r="B235" s="48" t="n">
        <v>4570</v>
      </c>
      <c r="C235" s="48" t="inlineStr">
        <is>
          <t>東京</t>
        </is>
      </c>
      <c r="D235" s="19" t="inlineStr">
        <is>
          <t>アットイン葛西1</t>
        </is>
      </c>
      <c r="E235" s="48" t="inlineStr">
        <is>
          <t>1K</t>
        </is>
      </c>
      <c r="F235" s="48" t="n">
        <v>1</v>
      </c>
      <c r="G235" s="48" t="inlineStr">
        <is>
          <t>門前仲町・木場・葛西</t>
        </is>
      </c>
      <c r="H235" s="48" t="n">
        <v>29.07</v>
      </c>
      <c r="I235" s="20" t="n">
        <v>1</v>
      </c>
      <c r="J235" s="20" t="n">
        <v>1</v>
      </c>
      <c r="K235" s="20" t="n">
        <v>1</v>
      </c>
      <c r="L235" s="20" t="n">
        <v>1</v>
      </c>
      <c r="M235" s="20" t="n">
        <v>1</v>
      </c>
      <c r="N235" s="24" t="n">
        <v>9260</v>
      </c>
      <c r="O235" s="24" t="n">
        <v>8380</v>
      </c>
      <c r="P235" s="24" t="n">
        <v>880</v>
      </c>
      <c r="Q235" s="24" t="n">
        <v>44000</v>
      </c>
      <c r="R235" s="24" t="n">
        <v>4160</v>
      </c>
      <c r="S235" s="24">
        <f>IF(R235="","",(R235+P235)*30 -Y235)</f>
        <v/>
      </c>
      <c r="T235" s="20">
        <f>IF(R235="","",(O235-R235)/O235)</f>
        <v/>
      </c>
      <c r="U235" s="24" t="n">
        <v>3720</v>
      </c>
      <c r="V235" s="24">
        <f>IF(U235="","",(U235+P235)*30-Y235)</f>
        <v/>
      </c>
      <c r="W235" s="20">
        <f>IF(U235="","",(O235-U235)/O235)</f>
        <v/>
      </c>
      <c r="X235" s="48">
        <f>IF(AND(R235="",U235=""),"",IF(OR(U235="", R235=""),"-",IF(0&lt;(R235-U235),"OK","NG")))</f>
        <v/>
      </c>
      <c r="Y235" s="24" t="n">
        <v>81000</v>
      </c>
      <c r="Z235" s="51" t="n"/>
      <c r="AA235" s="24">
        <f>IF(AD235="","",AD235*30)</f>
        <v/>
      </c>
      <c r="AB235" s="24">
        <f>IF(AA235="","",AA235-Y235)</f>
        <v/>
      </c>
      <c r="AC235" s="24">
        <f>IF(Z235="","",((Y235+5000+5000)/(1-Z235))/30)</f>
        <v/>
      </c>
      <c r="AD235" s="32" t="n"/>
      <c r="AE235" s="24">
        <f>IF(AD235="","",AD235-O235)</f>
        <v/>
      </c>
      <c r="AF235" s="24">
        <f>IF(AD235="","",R235-AD235)</f>
        <v/>
      </c>
      <c r="AG235" s="11">
        <f>IF(AD235="","",(O235-AD235)/O235)</f>
        <v/>
      </c>
      <c r="AH235" s="24" t="n">
        <v>22000</v>
      </c>
      <c r="AI235" s="24">
        <f>IF(AJ235="","",Q235*(1-AJ235))</f>
        <v/>
      </c>
      <c r="AJ235" s="51" t="n"/>
      <c r="AK235" s="49" t="n"/>
      <c r="AL235" s="28" t="n"/>
      <c r="AM235" s="33" t="inlineStr">
        <is>
          <t>2027-07-01</t>
        </is>
      </c>
      <c r="AN235" s="33" t="inlineStr">
        <is>
          <t>2027-06-30</t>
        </is>
      </c>
      <c r="AO235" s="22" t="n"/>
      <c r="AP235" s="30" t="n"/>
    </row>
    <row r="236" ht="35.1" customHeight="1" s="69">
      <c r="B236" s="48" t="n">
        <v>4571</v>
      </c>
      <c r="C236" s="48" t="inlineStr">
        <is>
          <t>東京</t>
        </is>
      </c>
      <c r="D236" s="19" t="inlineStr">
        <is>
          <t>アットイン駒込1-1</t>
        </is>
      </c>
      <c r="E236" s="48" t="inlineStr">
        <is>
          <t>1K</t>
        </is>
      </c>
      <c r="F236" s="48" t="n">
        <v>30</v>
      </c>
      <c r="G236" s="48" t="inlineStr">
        <is>
          <t>東京北エリア（田端・赤羽）</t>
        </is>
      </c>
      <c r="H236" s="48" t="n">
        <v>25.71</v>
      </c>
      <c r="I236" s="20" t="n">
        <v>0.8733300000000001</v>
      </c>
      <c r="J236" s="20" t="n">
        <v>0.84</v>
      </c>
      <c r="K236" s="20" t="n">
        <v>0.6333299999999999</v>
      </c>
      <c r="L236" s="20" t="n">
        <v>0.27333</v>
      </c>
      <c r="M236" s="20" t="n">
        <v>0.15</v>
      </c>
      <c r="N236" s="24" t="n">
        <v>13440</v>
      </c>
      <c r="O236" s="24" t="n">
        <v>12560</v>
      </c>
      <c r="P236" s="24" t="n">
        <v>880</v>
      </c>
      <c r="Q236" s="24" t="n">
        <v>44000</v>
      </c>
      <c r="R236" s="24" t="n">
        <v>4800</v>
      </c>
      <c r="S236" s="24">
        <f>IF(R236="","",(R236+P236)*30 -Y236)</f>
        <v/>
      </c>
      <c r="T236" s="20">
        <f>IF(R236="","",(O236-R236)/O236)</f>
        <v/>
      </c>
      <c r="U236" s="24" t="n">
        <v>4980</v>
      </c>
      <c r="V236" s="24">
        <f>IF(U236="","",(U236+P236)*30-Y236)</f>
        <v/>
      </c>
      <c r="W236" s="20">
        <f>IF(U236="","",(O236-U236)/O236)</f>
        <v/>
      </c>
      <c r="X236" s="48">
        <f>IF(AND(R236="",U236=""),"",IF(OR(U236="", R236=""),"-",IF(0&lt;(R236-U236),"OK","NG")))</f>
        <v/>
      </c>
      <c r="Y236" s="24" t="n">
        <v>134000</v>
      </c>
      <c r="Z236" s="51" t="n"/>
      <c r="AA236" s="24">
        <f>IF(AD236="","",AD236*30)</f>
        <v/>
      </c>
      <c r="AB236" s="24">
        <f>IF(AA236="","",AA236-Y236)</f>
        <v/>
      </c>
      <c r="AC236" s="24">
        <f>IF(Z236="","",((Y236+5000+5000)/(1-Z236))/30)</f>
        <v/>
      </c>
      <c r="AD236" s="32" t="n"/>
      <c r="AE236" s="24">
        <f>IF(AD236="","",AD236-O236)</f>
        <v/>
      </c>
      <c r="AF236" s="24">
        <f>IF(AD236="","",R236-AD236)</f>
        <v/>
      </c>
      <c r="AG236" s="11">
        <f>IF(AD236="","",(O236-AD236)/O236)</f>
        <v/>
      </c>
      <c r="AH236" s="24" t="n">
        <v>22000</v>
      </c>
      <c r="AI236" s="24">
        <f>IF(AJ236="","",Q236*(1-AJ236))</f>
        <v/>
      </c>
      <c r="AJ236" s="51" t="n"/>
      <c r="AK236" s="49" t="n"/>
      <c r="AL236" s="28" t="n"/>
      <c r="AM236" s="33" t="inlineStr">
        <is>
          <t>2026-08-03</t>
        </is>
      </c>
      <c r="AN236" s="33" t="inlineStr">
        <is>
          <t>2027-07-04</t>
        </is>
      </c>
      <c r="AO236" s="22" t="n"/>
      <c r="AP236" s="30" t="n"/>
    </row>
    <row r="237" ht="35.1" customHeight="1" s="69">
      <c r="B237" s="48" t="n">
        <v>4572</v>
      </c>
      <c r="C237" s="48" t="inlineStr">
        <is>
          <t>東京</t>
        </is>
      </c>
      <c r="D237" s="19" t="inlineStr">
        <is>
          <t>アットイン駒込1-2</t>
        </is>
      </c>
      <c r="E237" s="48" t="inlineStr">
        <is>
          <t>2LDK</t>
        </is>
      </c>
      <c r="F237" s="48" t="n">
        <v>4</v>
      </c>
      <c r="G237" s="48" t="inlineStr">
        <is>
          <t>東京北エリア（田端・赤羽）</t>
        </is>
      </c>
      <c r="H237" s="48" t="n">
        <v>52.48</v>
      </c>
      <c r="I237" s="20" t="n">
        <v>0.9</v>
      </c>
      <c r="J237" s="20" t="n">
        <v>0.95</v>
      </c>
      <c r="K237" s="20" t="n">
        <v>0.75</v>
      </c>
      <c r="L237" s="20" t="n">
        <v>0.95</v>
      </c>
      <c r="M237" s="20" t="n">
        <v>0.775</v>
      </c>
      <c r="N237" s="24" t="n">
        <v>26240</v>
      </c>
      <c r="O237" s="24" t="n">
        <v>25140</v>
      </c>
      <c r="P237" s="24" t="n">
        <v>1100</v>
      </c>
      <c r="Q237" s="24" t="n">
        <v>68000</v>
      </c>
      <c r="R237" s="24" t="n">
        <v>7940</v>
      </c>
      <c r="S237" s="24">
        <f>IF(R237="","",(R237+P237)*30 -Y237)</f>
        <v/>
      </c>
      <c r="T237" s="20">
        <f>IF(R237="","",(O237-R237)/O237)</f>
        <v/>
      </c>
      <c r="U237" s="24" t="n">
        <v>7700</v>
      </c>
      <c r="V237" s="24">
        <f>IF(U237="","",(U237+P237)*30-Y237)</f>
        <v/>
      </c>
      <c r="W237" s="20">
        <f>IF(U237="","",(O237-U237)/O237)</f>
        <v/>
      </c>
      <c r="X237" s="48">
        <f>IF(AND(R237="",U237=""),"",IF(OR(U237="", R237=""),"-",IF(0&lt;(R237-U237),"OK","NG")))</f>
        <v/>
      </c>
      <c r="Y237" s="24" t="n">
        <v>215000</v>
      </c>
      <c r="Z237" s="51" t="n"/>
      <c r="AA237" s="24">
        <f>IF(AD237="","",AD237*30)</f>
        <v/>
      </c>
      <c r="AB237" s="24">
        <f>IF(AA237="","",AA237-Y237)</f>
        <v/>
      </c>
      <c r="AC237" s="24">
        <f>IF(Z237="","",((Y237+5000+5000)/(1-Z237))/30)</f>
        <v/>
      </c>
      <c r="AD237" s="32" t="n"/>
      <c r="AE237" s="24">
        <f>IF(AD237="","",AD237-O237)</f>
        <v/>
      </c>
      <c r="AF237" s="24">
        <f>IF(AD237="","",R237-AD237)</f>
        <v/>
      </c>
      <c r="AG237" s="11">
        <f>IF(AD237="","",(O237-AD237)/O237)</f>
        <v/>
      </c>
      <c r="AH237" s="24" t="n">
        <v>34000</v>
      </c>
      <c r="AI237" s="24">
        <f>IF(AJ237="","",Q237*(1-AJ237))</f>
        <v/>
      </c>
      <c r="AJ237" s="51" t="n"/>
      <c r="AK237" s="49" t="n"/>
      <c r="AL237" s="28" t="n"/>
      <c r="AM237" s="33" t="inlineStr">
        <is>
          <t>2027-01-01</t>
        </is>
      </c>
      <c r="AN237" s="33" t="inlineStr">
        <is>
          <t>2027-05-25</t>
        </is>
      </c>
      <c r="AO237" s="22" t="n"/>
      <c r="AP237" s="30" t="n"/>
    </row>
    <row r="238" ht="35.1" customHeight="1" s="69">
      <c r="B238" s="48" t="n">
        <v>4576</v>
      </c>
      <c r="C238" s="48" t="inlineStr">
        <is>
          <t>名古屋</t>
        </is>
      </c>
      <c r="D238" s="19" t="inlineStr">
        <is>
          <t>アットイン金山1-2</t>
        </is>
      </c>
      <c r="E238" s="48" t="inlineStr">
        <is>
          <t>1LDK</t>
        </is>
      </c>
      <c r="F238" s="48" t="n">
        <v>7</v>
      </c>
      <c r="G238" s="48" t="inlineStr">
        <is>
          <t>金山周辺</t>
        </is>
      </c>
      <c r="H238" s="48" t="n">
        <v>48.6</v>
      </c>
      <c r="I238" s="20" t="n">
        <v>0.94286</v>
      </c>
      <c r="J238" s="20" t="n">
        <v>0.95714</v>
      </c>
      <c r="K238" s="20" t="n">
        <v>0.97143</v>
      </c>
      <c r="L238" s="20" t="n">
        <v>0.6</v>
      </c>
      <c r="M238" s="20" t="n">
        <v>0.57143</v>
      </c>
      <c r="N238" s="24" t="n">
        <v>19880</v>
      </c>
      <c r="O238" s="24" t="n">
        <v>19000</v>
      </c>
      <c r="P238" s="24" t="n">
        <v>880</v>
      </c>
      <c r="Q238" s="24" t="n">
        <v>44000</v>
      </c>
      <c r="R238" s="24" t="n">
        <v>5230</v>
      </c>
      <c r="S238" s="24">
        <f>IF(R238="","",(R238+P238)*30 -Y238)</f>
        <v/>
      </c>
      <c r="T238" s="20">
        <f>IF(R238="","",(O238-R238)/O238)</f>
        <v/>
      </c>
      <c r="U238" s="24" t="n">
        <v>4280</v>
      </c>
      <c r="V238" s="24">
        <f>IF(U238="","",(U238+P238)*30-Y238)</f>
        <v/>
      </c>
      <c r="W238" s="20">
        <f>IF(U238="","",(O238-U238)/O238)</f>
        <v/>
      </c>
      <c r="X238" s="48">
        <f>IF(AND(R238="",U238=""),"",IF(OR(U238="", R238=""),"-",IF(0&lt;(R238-U238),"OK","NG")))</f>
        <v/>
      </c>
      <c r="Y238" s="24" t="n">
        <v>0</v>
      </c>
      <c r="Z238" s="51" t="n"/>
      <c r="AA238" s="24">
        <f>IF(AD238="","",AD238*30)</f>
        <v/>
      </c>
      <c r="AB238" s="24">
        <f>IF(AA238="","",AA238-Y238)</f>
        <v/>
      </c>
      <c r="AC238" s="24">
        <f>IF(Z238="","",((Y238+5000+5000)/(1-Z238))/30)</f>
        <v/>
      </c>
      <c r="AD238" s="32" t="n"/>
      <c r="AE238" s="24">
        <f>IF(AD238="","",AD238-O238)</f>
        <v/>
      </c>
      <c r="AF238" s="24">
        <f>IF(AD238="","",R238-AD238)</f>
        <v/>
      </c>
      <c r="AG238" s="11">
        <f>IF(AD238="","",(O238-AD238)/O238)</f>
        <v/>
      </c>
      <c r="AH238" s="24" t="n">
        <v>22000</v>
      </c>
      <c r="AI238" s="24">
        <f>IF(AJ238="","",Q238*(1-AJ238))</f>
        <v/>
      </c>
      <c r="AJ238" s="51" t="n"/>
      <c r="AK238" s="49" t="n"/>
      <c r="AL238" s="28" t="n"/>
      <c r="AM238" s="33" t="inlineStr">
        <is>
          <t>2026-10-01</t>
        </is>
      </c>
      <c r="AN238" s="33" t="inlineStr">
        <is>
          <t>2027-08-09</t>
        </is>
      </c>
      <c r="AO238" s="22" t="n"/>
      <c r="AP238" s="30" t="n"/>
    </row>
    <row r="239" ht="35.1" customHeight="1" s="69">
      <c r="B239" s="48" t="n">
        <v>4581</v>
      </c>
      <c r="C239" s="48" t="inlineStr">
        <is>
          <t>東京</t>
        </is>
      </c>
      <c r="D239" s="19" t="inlineStr">
        <is>
          <t>◆アットイン川崎4</t>
        </is>
      </c>
      <c r="E239" s="48" t="inlineStr">
        <is>
          <t>1K</t>
        </is>
      </c>
      <c r="F239" s="48" t="n">
        <v>1</v>
      </c>
      <c r="G239" s="48" t="inlineStr">
        <is>
          <t>川崎・大森・蒲田</t>
        </is>
      </c>
      <c r="H239" s="48" t="n">
        <v>20.57</v>
      </c>
      <c r="I239" s="20" t="n">
        <v>1</v>
      </c>
      <c r="J239" s="20" t="n">
        <v>1</v>
      </c>
      <c r="K239" s="20" t="n">
        <v>0</v>
      </c>
      <c r="L239" s="20" t="n">
        <v>0</v>
      </c>
      <c r="M239" s="20" t="n">
        <v>0</v>
      </c>
      <c r="N239" s="24" t="n">
        <v>9700</v>
      </c>
      <c r="O239" s="24" t="n">
        <v>8820</v>
      </c>
      <c r="P239" s="24" t="n">
        <v>880</v>
      </c>
      <c r="Q239" s="24" t="n">
        <v>44000</v>
      </c>
      <c r="R239" s="24" t="n">
        <v>3620</v>
      </c>
      <c r="S239" s="24">
        <f>IF(R239="","",(R239+P239)*30 -Y239)</f>
        <v/>
      </c>
      <c r="T239" s="20">
        <f>IF(R239="","",(O239-R239)/O239)</f>
        <v/>
      </c>
      <c r="U239" s="24" t="n">
        <v>3620</v>
      </c>
      <c r="V239" s="24">
        <f>IF(U239="","",(U239+P239)*30-Y239)</f>
        <v/>
      </c>
      <c r="W239" s="20">
        <f>IF(U239="","",(O239-U239)/O239)</f>
        <v/>
      </c>
      <c r="X239" s="48">
        <f>IF(AND(R239="",U239=""),"",IF(OR(U239="", R239=""),"-",IF(0&lt;(R239-U239),"OK","NG")))</f>
        <v/>
      </c>
      <c r="Y239" s="24" t="n">
        <v>84500</v>
      </c>
      <c r="Z239" s="51" t="n"/>
      <c r="AA239" s="24">
        <f>IF(AD239="","",AD239*30)</f>
        <v/>
      </c>
      <c r="AB239" s="24">
        <f>IF(AA239="","",AA239-Y239)</f>
        <v/>
      </c>
      <c r="AC239" s="24">
        <f>IF(Z239="","",((Y239+5000+5000)/(1-Z239))/30)</f>
        <v/>
      </c>
      <c r="AD239" s="32" t="n"/>
      <c r="AE239" s="24">
        <f>IF(AD239="","",AD239-O239)</f>
        <v/>
      </c>
      <c r="AF239" s="24">
        <f>IF(AD239="","",R239-AD239)</f>
        <v/>
      </c>
      <c r="AG239" s="11">
        <f>IF(AD239="","",(O239-AD239)/O239)</f>
        <v/>
      </c>
      <c r="AH239" s="24" t="n">
        <v>22000</v>
      </c>
      <c r="AI239" s="24">
        <f>IF(AJ239="","",Q239*(1-AJ239))</f>
        <v/>
      </c>
      <c r="AJ239" s="51" t="n"/>
      <c r="AK239" s="49" t="n"/>
      <c r="AL239" s="28" t="n"/>
      <c r="AM239" s="33" t="inlineStr">
        <is>
          <t>2026-09-01</t>
        </is>
      </c>
      <c r="AN239" s="33" t="inlineStr">
        <is>
          <t>2026-08-31</t>
        </is>
      </c>
      <c r="AO239" s="22" t="n"/>
      <c r="AP239" s="30" t="n"/>
    </row>
    <row r="240" ht="35.1" customHeight="1" s="69">
      <c r="B240" s="48" t="n">
        <v>4582</v>
      </c>
      <c r="C240" s="48" t="inlineStr">
        <is>
          <t>東京</t>
        </is>
      </c>
      <c r="D240" s="19" t="inlineStr">
        <is>
          <t>アットイン赤羽2</t>
        </is>
      </c>
      <c r="E240" s="48" t="inlineStr">
        <is>
          <t>1K</t>
        </is>
      </c>
      <c r="F240" s="48" t="n">
        <v>4</v>
      </c>
      <c r="G240" s="48" t="inlineStr">
        <is>
          <t>東京北エリア（田端・赤羽）</t>
        </is>
      </c>
      <c r="H240" s="48" t="n">
        <v>18.01</v>
      </c>
      <c r="I240" s="20" t="n">
        <v>1</v>
      </c>
      <c r="J240" s="20" t="n">
        <v>1</v>
      </c>
      <c r="K240" s="20" t="n">
        <v>1</v>
      </c>
      <c r="L240" s="20" t="n">
        <v>0.75</v>
      </c>
      <c r="M240" s="20" t="n">
        <v>0.75</v>
      </c>
      <c r="N240" s="24" t="n">
        <v>9020</v>
      </c>
      <c r="O240" s="24" t="n">
        <v>8140</v>
      </c>
      <c r="P240" s="24" t="n">
        <v>880</v>
      </c>
      <c r="Q240" s="24" t="n">
        <v>44000</v>
      </c>
      <c r="R240" s="24" t="n">
        <v>3620</v>
      </c>
      <c r="S240" s="24">
        <f>IF(R240="","",(R240+P240)*30 -Y240)</f>
        <v/>
      </c>
      <c r="T240" s="20">
        <f>IF(R240="","",(O240-R240)/O240)</f>
        <v/>
      </c>
      <c r="U240" s="24" t="n">
        <v>3520</v>
      </c>
      <c r="V240" s="24">
        <f>IF(U240="","",(U240+P240)*30-Y240)</f>
        <v/>
      </c>
      <c r="W240" s="20">
        <f>IF(U240="","",(O240-U240)/O240)</f>
        <v/>
      </c>
      <c r="X240" s="48">
        <f>IF(AND(R240="",U240=""),"",IF(OR(U240="", R240=""),"-",IF(0&lt;(R240-U240),"OK","NG")))</f>
        <v/>
      </c>
      <c r="Y240" s="24" t="n">
        <v>88000</v>
      </c>
      <c r="Z240" s="51" t="n"/>
      <c r="AA240" s="24">
        <f>IF(AD240="","",AD240*30)</f>
        <v/>
      </c>
      <c r="AB240" s="24">
        <f>IF(AA240="","",AA240-Y240)</f>
        <v/>
      </c>
      <c r="AC240" s="24">
        <f>IF(Z240="","",((Y240+5000+5000)/(1-Z240))/30)</f>
        <v/>
      </c>
      <c r="AD240" s="32" t="n"/>
      <c r="AE240" s="24">
        <f>IF(AD240="","",AD240-O240)</f>
        <v/>
      </c>
      <c r="AF240" s="24">
        <f>IF(AD240="","",R240-AD240)</f>
        <v/>
      </c>
      <c r="AG240" s="11">
        <f>IF(AD240="","",(O240-AD240)/O240)</f>
        <v/>
      </c>
      <c r="AH240" s="24" t="n">
        <v>22000</v>
      </c>
      <c r="AI240" s="24">
        <f>IF(AJ240="","",Q240*(1-AJ240))</f>
        <v/>
      </c>
      <c r="AJ240" s="51" t="n"/>
      <c r="AK240" s="49" t="n"/>
      <c r="AL240" s="28" t="n"/>
      <c r="AM240" s="33" t="inlineStr">
        <is>
          <t>2026-10-01</t>
        </is>
      </c>
      <c r="AN240" s="33" t="inlineStr">
        <is>
          <t>2027-03-31</t>
        </is>
      </c>
      <c r="AO240" s="22" t="n"/>
      <c r="AP240" s="30" t="n"/>
    </row>
    <row r="241" ht="35.1" customHeight="1" s="69">
      <c r="B241" s="48" t="n">
        <v>4587</v>
      </c>
      <c r="C241" s="48" t="inlineStr">
        <is>
          <t>名古屋</t>
        </is>
      </c>
      <c r="D241" s="19" t="inlineStr">
        <is>
          <t>アットイン四間道1</t>
        </is>
      </c>
      <c r="E241" s="48" t="inlineStr">
        <is>
          <t>2LDK</t>
        </is>
      </c>
      <c r="F241" s="48" t="n">
        <v>1</v>
      </c>
      <c r="G241" s="48" t="inlineStr">
        <is>
          <t>名駅周辺</t>
        </is>
      </c>
      <c r="H241" s="48" t="n">
        <v>94.06999999999999</v>
      </c>
      <c r="I241" s="20" t="n">
        <v>0.5</v>
      </c>
      <c r="J241" s="20" t="n">
        <v>0.5</v>
      </c>
      <c r="K241" s="20" t="n">
        <v>0.4</v>
      </c>
      <c r="L241" s="20" t="n">
        <v>0.1</v>
      </c>
      <c r="M241" s="20" t="n">
        <v>0</v>
      </c>
      <c r="N241" s="24" t="n">
        <v>14916</v>
      </c>
      <c r="O241" s="24" t="n">
        <v>13816</v>
      </c>
      <c r="P241" s="24" t="n">
        <v>1100</v>
      </c>
      <c r="Q241" s="24" t="n">
        <v>68000</v>
      </c>
      <c r="R241" s="24" t="n"/>
      <c r="S241" s="24">
        <f>IF(R241="","",(R241+P241)*30 -Y241)</f>
        <v/>
      </c>
      <c r="T241" s="20">
        <f>IF(R241="","",(O241-R241)/O241)</f>
        <v/>
      </c>
      <c r="U241" s="24" t="n"/>
      <c r="V241" s="24">
        <f>IF(U241="","",(U241+P241)*30-Y241)</f>
        <v/>
      </c>
      <c r="W241" s="20">
        <f>IF(U241="","",(O241-U241)/O241)</f>
        <v/>
      </c>
      <c r="X241" s="48">
        <f>IF(AND(R241="",U241=""),"",IF(OR(U241="", R241=""),"-",IF(0&lt;(R241-U241),"OK","NG")))</f>
        <v/>
      </c>
      <c r="Y241" s="24" t="n">
        <v>100000</v>
      </c>
      <c r="Z241" s="51" t="n"/>
      <c r="AA241" s="24">
        <f>IF(AD241="","",AD241*30)</f>
        <v/>
      </c>
      <c r="AB241" s="24">
        <f>IF(AA241="","",AA241-Y241)</f>
        <v/>
      </c>
      <c r="AC241" s="24">
        <f>IF(Z241="","",((Y241+5000+5000)/(1-Z241))/30)</f>
        <v/>
      </c>
      <c r="AD241" s="32" t="n"/>
      <c r="AE241" s="24">
        <f>IF(AD241="","",AD241-O241)</f>
        <v/>
      </c>
      <c r="AF241" s="24">
        <f>IF(AD241="","",R241-AD241)</f>
        <v/>
      </c>
      <c r="AG241" s="11">
        <f>IF(AD241="","",(O241-AD241)/O241)</f>
        <v/>
      </c>
      <c r="AH241" s="24" t="n"/>
      <c r="AI241" s="24">
        <f>IF(AJ241="","",Q241*(1-AJ241))</f>
        <v/>
      </c>
      <c r="AJ241" s="51" t="n"/>
      <c r="AK241" s="49" t="n"/>
      <c r="AL241" s="28" t="n"/>
      <c r="AM241" s="33" t="inlineStr">
        <is>
          <t>2027-01-23</t>
        </is>
      </c>
      <c r="AN241" s="33" t="inlineStr">
        <is>
          <t>2027-01-22</t>
        </is>
      </c>
      <c r="AO241" s="22" t="n"/>
      <c r="AP241" s="30" t="n"/>
    </row>
    <row r="242" ht="35.1" customHeight="1" s="69">
      <c r="B242" s="48" t="n">
        <v>4606</v>
      </c>
      <c r="C242" s="48" t="inlineStr">
        <is>
          <t>東京</t>
        </is>
      </c>
      <c r="D242" s="19" t="inlineStr">
        <is>
          <t>アットイン横浜10</t>
        </is>
      </c>
      <c r="E242" s="48" t="inlineStr">
        <is>
          <t>1K</t>
        </is>
      </c>
      <c r="F242" s="48" t="n">
        <v>1</v>
      </c>
      <c r="G242" s="48" t="inlineStr">
        <is>
          <t>横浜</t>
        </is>
      </c>
      <c r="H242" s="48" t="n">
        <v>21.38</v>
      </c>
      <c r="I242" s="20" t="n">
        <v>1</v>
      </c>
      <c r="J242" s="20" t="n">
        <v>1</v>
      </c>
      <c r="K242" s="20" t="n">
        <v>0.3</v>
      </c>
      <c r="L242" s="20" t="n">
        <v>0</v>
      </c>
      <c r="M242" s="20" t="n">
        <v>0</v>
      </c>
      <c r="N242" s="24" t="n">
        <v>9020</v>
      </c>
      <c r="O242" s="24" t="n">
        <v>8140</v>
      </c>
      <c r="P242" s="24" t="n">
        <v>880</v>
      </c>
      <c r="Q242" s="24" t="n">
        <v>44000</v>
      </c>
      <c r="R242" s="24" t="n">
        <v>3620</v>
      </c>
      <c r="S242" s="24">
        <f>IF(R242="","",(R242+P242)*30 -Y242)</f>
        <v/>
      </c>
      <c r="T242" s="20">
        <f>IF(R242="","",(O242-R242)/O242)</f>
        <v/>
      </c>
      <c r="U242" s="24" t="n">
        <v>3520</v>
      </c>
      <c r="V242" s="24">
        <f>IF(U242="","",(U242+P242)*30-Y242)</f>
        <v/>
      </c>
      <c r="W242" s="20">
        <f>IF(U242="","",(O242-U242)/O242)</f>
        <v/>
      </c>
      <c r="X242" s="48">
        <f>IF(AND(R242="",U242=""),"",IF(OR(U242="", R242=""),"-",IF(0&lt;(R242-U242),"OK","NG")))</f>
        <v/>
      </c>
      <c r="Y242" s="24" t="n">
        <v>81500</v>
      </c>
      <c r="Z242" s="51" t="n"/>
      <c r="AA242" s="24">
        <f>IF(AD242="","",AD242*30)</f>
        <v/>
      </c>
      <c r="AB242" s="24">
        <f>IF(AA242="","",AA242-Y242)</f>
        <v/>
      </c>
      <c r="AC242" s="24">
        <f>IF(Z242="","",((Y242+5000+5000)/(1-Z242))/30)</f>
        <v/>
      </c>
      <c r="AD242" s="32" t="n"/>
      <c r="AE242" s="24">
        <f>IF(AD242="","",AD242-O242)</f>
        <v/>
      </c>
      <c r="AF242" s="24">
        <f>IF(AD242="","",R242-AD242)</f>
        <v/>
      </c>
      <c r="AG242" s="11">
        <f>IF(AD242="","",(O242-AD242)/O242)</f>
        <v/>
      </c>
      <c r="AH242" s="24" t="n">
        <v>22000</v>
      </c>
      <c r="AI242" s="24">
        <f>IF(AJ242="","",Q242*(1-AJ242))</f>
        <v/>
      </c>
      <c r="AJ242" s="51" t="n"/>
      <c r="AK242" s="49" t="n"/>
      <c r="AL242" s="28" t="n"/>
      <c r="AM242" s="33" t="inlineStr">
        <is>
          <t>2026-11-11</t>
        </is>
      </c>
      <c r="AN242" s="33" t="inlineStr">
        <is>
          <t>2026-11-10</t>
        </is>
      </c>
      <c r="AO242" s="22" t="n"/>
      <c r="AP242" s="30" t="n"/>
    </row>
    <row r="243" ht="35.1" customHeight="1" s="69">
      <c r="B243" s="48" t="n">
        <v>4611</v>
      </c>
      <c r="C243" s="48" t="inlineStr">
        <is>
          <t>東京</t>
        </is>
      </c>
      <c r="D243" s="19" t="inlineStr">
        <is>
          <t>◆アットイン武蔵小杉1</t>
        </is>
      </c>
      <c r="E243" s="48" t="inlineStr">
        <is>
          <t>1K</t>
        </is>
      </c>
      <c r="F243" s="48" t="n">
        <v>2</v>
      </c>
      <c r="G243" s="48" t="inlineStr">
        <is>
          <t>川崎・大森・蒲田</t>
        </is>
      </c>
      <c r="H243" s="48" t="n">
        <v>21.1</v>
      </c>
      <c r="I243" s="20" t="n">
        <v>0.75</v>
      </c>
      <c r="J243" s="20" t="n">
        <v>0.65</v>
      </c>
      <c r="K243" s="20" t="n">
        <v>0.5</v>
      </c>
      <c r="L243" s="20" t="n">
        <v>0.5</v>
      </c>
      <c r="M243" s="20" t="n">
        <v>0.5</v>
      </c>
      <c r="N243" s="24" t="n">
        <v>10380</v>
      </c>
      <c r="O243" s="24" t="n">
        <v>9500</v>
      </c>
      <c r="P243" s="24" t="n">
        <v>880</v>
      </c>
      <c r="Q243" s="24" t="n">
        <v>44000</v>
      </c>
      <c r="R243" s="24" t="n">
        <v>3800</v>
      </c>
      <c r="S243" s="24">
        <f>IF(R243="","",(R243+P243)*30 -Y243)</f>
        <v/>
      </c>
      <c r="T243" s="20">
        <f>IF(R243="","",(O243-R243)/O243)</f>
        <v/>
      </c>
      <c r="U243" s="24" t="n">
        <v>4300</v>
      </c>
      <c r="V243" s="24">
        <f>IF(U243="","",(U243+P243)*30-Y243)</f>
        <v/>
      </c>
      <c r="W243" s="20">
        <f>IF(U243="","",(O243-U243)/O243)</f>
        <v/>
      </c>
      <c r="X243" s="48">
        <f>IF(AND(R243="",U243=""),"",IF(OR(U243="", R243=""),"-",IF(0&lt;(R243-U243),"OK","NG")))</f>
        <v/>
      </c>
      <c r="Y243" s="24" t="n">
        <v>94000</v>
      </c>
      <c r="Z243" s="51" t="n"/>
      <c r="AA243" s="24">
        <f>IF(AD243="","",AD243*30)</f>
        <v/>
      </c>
      <c r="AB243" s="24">
        <f>IF(AA243="","",AA243-Y243)</f>
        <v/>
      </c>
      <c r="AC243" s="24">
        <f>IF(Z243="","",((Y243+5000+5000)/(1-Z243))/30)</f>
        <v/>
      </c>
      <c r="AD243" s="32" t="n"/>
      <c r="AE243" s="24">
        <f>IF(AD243="","",AD243-O243)</f>
        <v/>
      </c>
      <c r="AF243" s="24">
        <f>IF(AD243="","",R243-AD243)</f>
        <v/>
      </c>
      <c r="AG243" s="11">
        <f>IF(AD243="","",(O243-AD243)/O243)</f>
        <v/>
      </c>
      <c r="AH243" s="24" t="n">
        <v>22000</v>
      </c>
      <c r="AI243" s="24">
        <f>IF(AJ243="","",Q243*(1-AJ243))</f>
        <v/>
      </c>
      <c r="AJ243" s="51" t="n"/>
      <c r="AK243" s="49" t="n"/>
      <c r="AL243" s="28" t="n"/>
      <c r="AM243" s="33" t="inlineStr">
        <is>
          <t>2026-08-09</t>
        </is>
      </c>
      <c r="AN243" s="33" t="inlineStr">
        <is>
          <t>2027-03-31</t>
        </is>
      </c>
      <c r="AO243" s="22" t="n"/>
      <c r="AP243" s="30" t="n"/>
    </row>
    <row r="244" ht="35.1" customHeight="1" s="69">
      <c r="B244" s="48" t="n">
        <v>4620</v>
      </c>
      <c r="C244" s="48" t="inlineStr">
        <is>
          <t>名古屋</t>
        </is>
      </c>
      <c r="D244" s="19" t="inlineStr">
        <is>
          <t>アットイン一宮2</t>
        </is>
      </c>
      <c r="E244" s="48" t="inlineStr">
        <is>
          <t>2LDK</t>
        </is>
      </c>
      <c r="F244" s="48" t="n">
        <v>1</v>
      </c>
      <c r="G244" s="48" t="inlineStr">
        <is>
          <t>一宮・稲沢地区</t>
        </is>
      </c>
      <c r="H244" s="48" t="n"/>
      <c r="I244" s="20" t="n">
        <v>1</v>
      </c>
      <c r="J244" s="20" t="n">
        <v>1</v>
      </c>
      <c r="K244" s="20" t="n">
        <v>1</v>
      </c>
      <c r="L244" s="20" t="n">
        <v>1</v>
      </c>
      <c r="M244" s="20" t="n">
        <v>1</v>
      </c>
      <c r="N244" s="24" t="n">
        <v>7100</v>
      </c>
      <c r="O244" s="24" t="n">
        <v>6000</v>
      </c>
      <c r="P244" s="24" t="n">
        <v>1100</v>
      </c>
      <c r="Q244" s="24" t="n">
        <v>68000</v>
      </c>
      <c r="R244" s="24" t="n"/>
      <c r="S244" s="24">
        <f>IF(R244="","",(R244+P244)*30 -Y244)</f>
        <v/>
      </c>
      <c r="T244" s="20">
        <f>IF(R244="","",(O244-R244)/O244)</f>
        <v/>
      </c>
      <c r="U244" s="24" t="n"/>
      <c r="V244" s="24">
        <f>IF(U244="","",(U244+P244)*30-Y244)</f>
        <v/>
      </c>
      <c r="W244" s="20">
        <f>IF(U244="","",(O244-U244)/O244)</f>
        <v/>
      </c>
      <c r="X244" s="48">
        <f>IF(AND(R244="",U244=""),"",IF(OR(U244="", R244=""),"-",IF(0&lt;(R244-U244),"OK","NG")))</f>
        <v/>
      </c>
      <c r="Y244" s="24" t="n">
        <v>0</v>
      </c>
      <c r="Z244" s="51" t="n"/>
      <c r="AA244" s="24">
        <f>IF(AD244="","",AD244*30)</f>
        <v/>
      </c>
      <c r="AB244" s="24">
        <f>IF(AA244="","",AA244-Y244)</f>
        <v/>
      </c>
      <c r="AC244" s="24">
        <f>IF(Z244="","",((Y244+5000+5000)/(1-Z244))/30)</f>
        <v/>
      </c>
      <c r="AD244" s="32" t="n"/>
      <c r="AE244" s="24">
        <f>IF(AD244="","",AD244-O244)</f>
        <v/>
      </c>
      <c r="AF244" s="24">
        <f>IF(AD244="","",R244-AD244)</f>
        <v/>
      </c>
      <c r="AG244" s="11">
        <f>IF(AD244="","",(O244-AD244)/O244)</f>
        <v/>
      </c>
      <c r="AH244" s="24" t="n"/>
      <c r="AI244" s="24">
        <f>IF(AJ244="","",Q244*(1-AJ244))</f>
        <v/>
      </c>
      <c r="AJ244" s="51" t="n"/>
      <c r="AK244" s="49" t="n"/>
      <c r="AL244" s="28" t="n"/>
      <c r="AM244" s="33" t="inlineStr">
        <is>
          <t>2027-01-01</t>
        </is>
      </c>
      <c r="AN244" s="33" t="inlineStr">
        <is>
          <t>2026-12-31</t>
        </is>
      </c>
      <c r="AO244" s="22" t="n"/>
      <c r="AP244" s="30" t="n"/>
    </row>
    <row r="245" ht="35.1" customHeight="1" s="69">
      <c r="B245" s="48" t="n">
        <v>4624</v>
      </c>
      <c r="C245" s="48" t="inlineStr">
        <is>
          <t>名古屋</t>
        </is>
      </c>
      <c r="D245" s="19" t="inlineStr">
        <is>
          <t>アットイン金山23-2</t>
        </is>
      </c>
      <c r="E245" s="48" t="inlineStr">
        <is>
          <t>1DK</t>
        </is>
      </c>
      <c r="F245" s="48" t="n">
        <v>1</v>
      </c>
      <c r="G245" s="48" t="inlineStr">
        <is>
          <t>金山周辺</t>
        </is>
      </c>
      <c r="H245" s="48" t="n">
        <v>49.27</v>
      </c>
      <c r="I245" s="20" t="n">
        <v>1</v>
      </c>
      <c r="J245" s="20" t="n">
        <v>1</v>
      </c>
      <c r="K245" s="20" t="n">
        <v>0</v>
      </c>
      <c r="L245" s="20" t="n">
        <v>0</v>
      </c>
      <c r="M245" s="20" t="n">
        <v>0</v>
      </c>
      <c r="N245" s="24" t="n">
        <v>13560</v>
      </c>
      <c r="O245" s="24" t="n">
        <v>12680</v>
      </c>
      <c r="P245" s="24" t="n">
        <v>880</v>
      </c>
      <c r="Q245" s="24" t="n">
        <v>44000</v>
      </c>
      <c r="R245" s="24" t="n">
        <v>3490</v>
      </c>
      <c r="S245" s="24">
        <f>IF(R245="","",(R245+P245)*30 -Y245)</f>
        <v/>
      </c>
      <c r="T245" s="20">
        <f>IF(R245="","",(O245-R245)/O245)</f>
        <v/>
      </c>
      <c r="U245" s="24" t="n">
        <v>2860</v>
      </c>
      <c r="V245" s="24">
        <f>IF(U245="","",(U245+P245)*30-Y245)</f>
        <v/>
      </c>
      <c r="W245" s="20">
        <f>IF(U245="","",(O245-U245)/O245)</f>
        <v/>
      </c>
      <c r="X245" s="48">
        <f>IF(AND(R245="",U245=""),"",IF(OR(U245="", R245=""),"-",IF(0&lt;(R245-U245),"OK","NG")))</f>
        <v/>
      </c>
      <c r="Y245" s="24" t="n">
        <v>81000</v>
      </c>
      <c r="Z245" s="51" t="n"/>
      <c r="AA245" s="24">
        <f>IF(AD245="","",AD245*30)</f>
        <v/>
      </c>
      <c r="AB245" s="24">
        <f>IF(AA245="","",AA245-Y245)</f>
        <v/>
      </c>
      <c r="AC245" s="24">
        <f>IF(Z245="","",((Y245+5000+5000)/(1-Z245))/30)</f>
        <v/>
      </c>
      <c r="AD245" s="32" t="n"/>
      <c r="AE245" s="24">
        <f>IF(AD245="","",AD245-O245)</f>
        <v/>
      </c>
      <c r="AF245" s="24">
        <f>IF(AD245="","",R245-AD245)</f>
        <v/>
      </c>
      <c r="AG245" s="11">
        <f>IF(AD245="","",(O245-AD245)/O245)</f>
        <v/>
      </c>
      <c r="AH245" s="24" t="n">
        <v>22000</v>
      </c>
      <c r="AI245" s="24">
        <f>IF(AJ245="","",Q245*(1-AJ245))</f>
        <v/>
      </c>
      <c r="AJ245" s="51" t="n"/>
      <c r="AK245" s="49" t="n"/>
      <c r="AL245" s="28" t="n"/>
      <c r="AM245" s="33" t="inlineStr">
        <is>
          <t>2026-09-02</t>
        </is>
      </c>
      <c r="AN245" s="33" t="inlineStr">
        <is>
          <t>2026-09-01</t>
        </is>
      </c>
      <c r="AO245" s="22" t="n"/>
      <c r="AP245" s="30" t="n"/>
    </row>
    <row r="246" ht="35.1" customHeight="1" s="69">
      <c r="B246" s="48" t="n">
        <v>4650</v>
      </c>
      <c r="C246" s="48" t="inlineStr">
        <is>
          <t>東京</t>
        </is>
      </c>
      <c r="D246" s="19" t="inlineStr">
        <is>
          <t>◇アットイン町屋1-1</t>
        </is>
      </c>
      <c r="E246" s="48" t="inlineStr">
        <is>
          <t>1K</t>
        </is>
      </c>
      <c r="F246" s="48" t="n">
        <v>2</v>
      </c>
      <c r="G246" s="48" t="inlineStr">
        <is>
          <t>東京北エリア（田端・赤羽）</t>
        </is>
      </c>
      <c r="H246" s="48" t="n">
        <v>25.57</v>
      </c>
      <c r="I246" s="20" t="n">
        <v>1</v>
      </c>
      <c r="J246" s="20" t="n">
        <v>1</v>
      </c>
      <c r="K246" s="20" t="n">
        <v>1</v>
      </c>
      <c r="L246" s="20" t="n">
        <v>1</v>
      </c>
      <c r="M246" s="20" t="n">
        <v>0.5</v>
      </c>
      <c r="N246" s="24" t="n">
        <v>10180</v>
      </c>
      <c r="O246" s="24" t="n">
        <v>9300</v>
      </c>
      <c r="P246" s="24" t="n">
        <v>880</v>
      </c>
      <c r="Q246" s="24" t="n">
        <v>44000</v>
      </c>
      <c r="R246" s="24" t="n">
        <v>3960</v>
      </c>
      <c r="S246" s="24">
        <f>IF(R246="","",(R246+P246)*30 -Y246)</f>
        <v/>
      </c>
      <c r="T246" s="20">
        <f>IF(R246="","",(O246-R246)/O246)</f>
        <v/>
      </c>
      <c r="U246" s="24" t="n">
        <v>3860</v>
      </c>
      <c r="V246" s="24">
        <f>IF(U246="","",(U246+P246)*30-Y246)</f>
        <v/>
      </c>
      <c r="W246" s="20">
        <f>IF(U246="","",(O246-U246)/O246)</f>
        <v/>
      </c>
      <c r="X246" s="48">
        <f>IF(AND(R246="",U246=""),"",IF(OR(U246="", R246=""),"-",IF(0&lt;(R246-U246),"OK","NG")))</f>
        <v/>
      </c>
      <c r="Y246" s="24" t="n">
        <v>98500</v>
      </c>
      <c r="Z246" s="51" t="n"/>
      <c r="AA246" s="24">
        <f>IF(AD246="","",AD246*30)</f>
        <v/>
      </c>
      <c r="AB246" s="24">
        <f>IF(AA246="","",AA246-Y246)</f>
        <v/>
      </c>
      <c r="AC246" s="24">
        <f>IF(Z246="","",((Y246+5000+5000)/(1-Z246))/30)</f>
        <v/>
      </c>
      <c r="AD246" s="32" t="n"/>
      <c r="AE246" s="24">
        <f>IF(AD246="","",AD246-O246)</f>
        <v/>
      </c>
      <c r="AF246" s="24">
        <f>IF(AD246="","",R246-AD246)</f>
        <v/>
      </c>
      <c r="AG246" s="11">
        <f>IF(AD246="","",(O246-AD246)/O246)</f>
        <v/>
      </c>
      <c r="AH246" s="24" t="n">
        <v>22000</v>
      </c>
      <c r="AI246" s="24">
        <f>IF(AJ246="","",Q246*(1-AJ246))</f>
        <v/>
      </c>
      <c r="AJ246" s="51" t="n"/>
      <c r="AK246" s="49" t="n"/>
      <c r="AL246" s="28" t="n"/>
      <c r="AM246" s="33" t="inlineStr">
        <is>
          <t>2026-11-01</t>
        </is>
      </c>
      <c r="AN246" s="33" t="inlineStr">
        <is>
          <t>2027-03-15</t>
        </is>
      </c>
      <c r="AO246" s="22" t="n"/>
      <c r="AP246" s="30" t="n"/>
    </row>
    <row r="247" ht="35.1" customHeight="1" s="69">
      <c r="B247" s="48" t="n">
        <v>4653</v>
      </c>
      <c r="C247" s="48" t="inlineStr">
        <is>
          <t>東京</t>
        </is>
      </c>
      <c r="D247" s="19" t="inlineStr">
        <is>
          <t>アットイン潮見1</t>
        </is>
      </c>
      <c r="E247" s="48" t="inlineStr">
        <is>
          <t>1K</t>
        </is>
      </c>
      <c r="F247" s="48" t="n">
        <v>1</v>
      </c>
      <c r="G247" s="48" t="inlineStr">
        <is>
          <t>豊洲・勝どき</t>
        </is>
      </c>
      <c r="H247" s="48" t="n">
        <v>26.34</v>
      </c>
      <c r="I247" s="20" t="n">
        <v>1</v>
      </c>
      <c r="J247" s="20" t="n">
        <v>1</v>
      </c>
      <c r="K247" s="20" t="n">
        <v>1</v>
      </c>
      <c r="L247" s="20" t="n">
        <v>0</v>
      </c>
      <c r="M247" s="20" t="n">
        <v>0</v>
      </c>
      <c r="N247" s="24" t="n">
        <v>10620</v>
      </c>
      <c r="O247" s="24" t="n">
        <v>9740</v>
      </c>
      <c r="P247" s="24" t="n">
        <v>880</v>
      </c>
      <c r="Q247" s="24" t="n">
        <v>44000</v>
      </c>
      <c r="R247" s="24" t="n">
        <v>4300</v>
      </c>
      <c r="S247" s="24">
        <f>IF(R247="","",(R247+P247)*30 -Y247)</f>
        <v/>
      </c>
      <c r="T247" s="20">
        <f>IF(R247="","",(O247-R247)/O247)</f>
        <v/>
      </c>
      <c r="U247" s="24" t="n">
        <v>4160</v>
      </c>
      <c r="V247" s="24">
        <f>IF(U247="","",(U247+P247)*30-Y247)</f>
        <v/>
      </c>
      <c r="W247" s="20">
        <f>IF(U247="","",(O247-U247)/O247)</f>
        <v/>
      </c>
      <c r="X247" s="48">
        <f>IF(AND(R247="",U247=""),"",IF(OR(U247="", R247=""),"-",IF(0&lt;(R247-U247),"OK","NG")))</f>
        <v/>
      </c>
      <c r="Y247" s="24" t="n">
        <v>106000</v>
      </c>
      <c r="Z247" s="51" t="n"/>
      <c r="AA247" s="24">
        <f>IF(AD247="","",AD247*30)</f>
        <v/>
      </c>
      <c r="AB247" s="24">
        <f>IF(AA247="","",AA247-Y247)</f>
        <v/>
      </c>
      <c r="AC247" s="24">
        <f>IF(Z247="","",((Y247+5000+5000)/(1-Z247))/30)</f>
        <v/>
      </c>
      <c r="AD247" s="32" t="n"/>
      <c r="AE247" s="24">
        <f>IF(AD247="","",AD247-O247)</f>
        <v/>
      </c>
      <c r="AF247" s="24">
        <f>IF(AD247="","",R247-AD247)</f>
        <v/>
      </c>
      <c r="AG247" s="11">
        <f>IF(AD247="","",(O247-AD247)/O247)</f>
        <v/>
      </c>
      <c r="AH247" s="24" t="n">
        <v>22000</v>
      </c>
      <c r="AI247" s="24">
        <f>IF(AJ247="","",Q247*(1-AJ247))</f>
        <v/>
      </c>
      <c r="AJ247" s="51" t="n"/>
      <c r="AK247" s="49" t="n"/>
      <c r="AL247" s="28" t="n"/>
      <c r="AM247" s="33" t="inlineStr">
        <is>
          <t>2026-10-01</t>
        </is>
      </c>
      <c r="AN247" s="33" t="inlineStr">
        <is>
          <t>2026-09-30</t>
        </is>
      </c>
      <c r="AO247" s="22" t="n"/>
      <c r="AP247" s="30" t="n"/>
    </row>
    <row r="248" ht="35.1" customHeight="1" s="69">
      <c r="B248" s="48" t="n">
        <v>4655</v>
      </c>
      <c r="C248" s="48" t="inlineStr">
        <is>
          <t>東京</t>
        </is>
      </c>
      <c r="D248" s="19" t="inlineStr">
        <is>
          <t>アットイン亀戸3</t>
        </is>
      </c>
      <c r="E248" s="48" t="inlineStr">
        <is>
          <t>1K</t>
        </is>
      </c>
      <c r="F248" s="48" t="n">
        <v>1</v>
      </c>
      <c r="G248" s="48" t="inlineStr">
        <is>
          <t>錦糸町・両国</t>
        </is>
      </c>
      <c r="H248" s="48" t="n">
        <v>25.24</v>
      </c>
      <c r="I248" s="20" t="n">
        <v>1</v>
      </c>
      <c r="J248" s="20" t="n">
        <v>1</v>
      </c>
      <c r="K248" s="20" t="n">
        <v>1</v>
      </c>
      <c r="L248" s="20" t="n">
        <v>1</v>
      </c>
      <c r="M248" s="20" t="n">
        <v>1</v>
      </c>
      <c r="N248" s="24" t="n">
        <v>9700</v>
      </c>
      <c r="O248" s="24" t="n">
        <v>8820</v>
      </c>
      <c r="P248" s="24" t="n">
        <v>880</v>
      </c>
      <c r="Q248" s="24" t="n">
        <v>44000</v>
      </c>
      <c r="R248" s="24" t="n"/>
      <c r="S248" s="24">
        <f>IF(R248="","",(R248+P248)*30 -Y248)</f>
        <v/>
      </c>
      <c r="T248" s="20">
        <f>IF(R248="","",(O248-R248)/O248)</f>
        <v/>
      </c>
      <c r="U248" s="24" t="n"/>
      <c r="V248" s="24">
        <f>IF(U248="","",(U248+P248)*30-Y248)</f>
        <v/>
      </c>
      <c r="W248" s="20">
        <f>IF(U248="","",(O248-U248)/O248)</f>
        <v/>
      </c>
      <c r="X248" s="48">
        <f>IF(AND(R248="",U248=""),"",IF(OR(U248="", R248=""),"-",IF(0&lt;(R248-U248),"OK","NG")))</f>
        <v/>
      </c>
      <c r="Y248" s="24" t="n">
        <v>88500</v>
      </c>
      <c r="Z248" s="51" t="n"/>
      <c r="AA248" s="24">
        <f>IF(AD248="","",AD248*30)</f>
        <v/>
      </c>
      <c r="AB248" s="24">
        <f>IF(AA248="","",AA248-Y248)</f>
        <v/>
      </c>
      <c r="AC248" s="24">
        <f>IF(Z248="","",((Y248+5000+5000)/(1-Z248))/30)</f>
        <v/>
      </c>
      <c r="AD248" s="32" t="n"/>
      <c r="AE248" s="24">
        <f>IF(AD248="","",AD248-O248)</f>
        <v/>
      </c>
      <c r="AF248" s="24">
        <f>IF(AD248="","",R248-AD248)</f>
        <v/>
      </c>
      <c r="AG248" s="11">
        <f>IF(AD248="","",(O248-AD248)/O248)</f>
        <v/>
      </c>
      <c r="AH248" s="24" t="n"/>
      <c r="AI248" s="24">
        <f>IF(AJ248="","",Q248*(1-AJ248))</f>
        <v/>
      </c>
      <c r="AJ248" s="51" t="n"/>
      <c r="AK248" s="49" t="n"/>
      <c r="AL248" s="28" t="n"/>
      <c r="AM248" s="33" t="inlineStr">
        <is>
          <t>2027-05-02</t>
        </is>
      </c>
      <c r="AN248" s="33" t="inlineStr">
        <is>
          <t>2027-05-01</t>
        </is>
      </c>
      <c r="AO248" s="22" t="n"/>
      <c r="AP248" s="30" t="n"/>
    </row>
    <row r="249" ht="35.1" customHeight="1" s="69">
      <c r="B249" s="48" t="n">
        <v>4678</v>
      </c>
      <c r="C249" s="48" t="inlineStr">
        <is>
          <t>東京</t>
        </is>
      </c>
      <c r="D249" s="19" t="inlineStr">
        <is>
          <t>◆アットイン渋谷1</t>
        </is>
      </c>
      <c r="E249" s="48" t="inlineStr">
        <is>
          <t>1K</t>
        </is>
      </c>
      <c r="F249" s="48" t="n">
        <v>1</v>
      </c>
      <c r="G249" s="48" t="inlineStr">
        <is>
          <t>渋谷・三軒茶屋・自由が丘</t>
        </is>
      </c>
      <c r="H249" s="48" t="n">
        <v>24.25</v>
      </c>
      <c r="I249" s="20" t="n">
        <v>0.6</v>
      </c>
      <c r="J249" s="20" t="n">
        <v>1</v>
      </c>
      <c r="K249" s="20" t="n">
        <v>1</v>
      </c>
      <c r="L249" s="20" t="n">
        <v>1</v>
      </c>
      <c r="M249" s="20" t="n">
        <v>0.5</v>
      </c>
      <c r="N249" s="24" t="n">
        <v>11740</v>
      </c>
      <c r="O249" s="24" t="n">
        <v>10860</v>
      </c>
      <c r="P249" s="24" t="n">
        <v>880</v>
      </c>
      <c r="Q249" s="24" t="n">
        <v>44000</v>
      </c>
      <c r="R249" s="24" t="n">
        <v>5220</v>
      </c>
      <c r="S249" s="24">
        <f>IF(R249="","",(R249+P249)*30 -Y249)</f>
        <v/>
      </c>
      <c r="T249" s="20">
        <f>IF(R249="","",(O249-R249)/O249)</f>
        <v/>
      </c>
      <c r="U249" s="24" t="n">
        <v>4540</v>
      </c>
      <c r="V249" s="24">
        <f>IF(U249="","",(U249+P249)*30-Y249)</f>
        <v/>
      </c>
      <c r="W249" s="20">
        <f>IF(U249="","",(O249-U249)/O249)</f>
        <v/>
      </c>
      <c r="X249" s="48">
        <f>IF(AND(R249="",U249=""),"",IF(OR(U249="", R249=""),"-",IF(0&lt;(R249-U249),"OK","NG")))</f>
        <v/>
      </c>
      <c r="Y249" s="24" t="n">
        <v>108000</v>
      </c>
      <c r="Z249" s="51" t="n"/>
      <c r="AA249" s="24">
        <f>IF(AD249="","",AD249*30)</f>
        <v/>
      </c>
      <c r="AB249" s="24">
        <f>IF(AA249="","",AA249-Y249)</f>
        <v/>
      </c>
      <c r="AC249" s="24">
        <f>IF(Z249="","",((Y249+5000+5000)/(1-Z249))/30)</f>
        <v/>
      </c>
      <c r="AD249" s="32" t="n"/>
      <c r="AE249" s="24">
        <f>IF(AD249="","",AD249-O249)</f>
        <v/>
      </c>
      <c r="AF249" s="24">
        <f>IF(AD249="","",R249-AD249)</f>
        <v/>
      </c>
      <c r="AG249" s="11">
        <f>IF(AD249="","",(O249-AD249)/O249)</f>
        <v/>
      </c>
      <c r="AH249" s="24" t="n">
        <v>22000</v>
      </c>
      <c r="AI249" s="24">
        <f>IF(AJ249="","",Q249*(1-AJ249))</f>
        <v/>
      </c>
      <c r="AJ249" s="51" t="n"/>
      <c r="AK249" s="49" t="n"/>
      <c r="AL249" s="28" t="n"/>
      <c r="AM249" s="33" t="inlineStr">
        <is>
          <t>2026-11-17</t>
        </is>
      </c>
      <c r="AN249" s="33" t="inlineStr">
        <is>
          <t>2026-11-16</t>
        </is>
      </c>
      <c r="AO249" s="22" t="n"/>
      <c r="AP249" s="30" t="n"/>
    </row>
    <row r="250" ht="35.1" customHeight="1" s="69">
      <c r="B250" s="48" t="n">
        <v>4682</v>
      </c>
      <c r="C250" s="48" t="inlineStr">
        <is>
          <t>名古屋</t>
        </is>
      </c>
      <c r="D250" s="19" t="inlineStr">
        <is>
          <t>アットイン東山公園2</t>
        </is>
      </c>
      <c r="E250" s="48" t="inlineStr">
        <is>
          <t>1R</t>
        </is>
      </c>
      <c r="F250" s="48" t="n">
        <v>1</v>
      </c>
      <c r="G250" s="48" t="inlineStr">
        <is>
          <t>千種区</t>
        </is>
      </c>
      <c r="H250" s="48" t="n">
        <v>22.87</v>
      </c>
      <c r="I250" s="20" t="n">
        <v>1</v>
      </c>
      <c r="J250" s="20" t="n">
        <v>1</v>
      </c>
      <c r="K250" s="20" t="n">
        <v>1</v>
      </c>
      <c r="L250" s="20" t="n">
        <v>1</v>
      </c>
      <c r="M250" s="20" t="n">
        <v>1</v>
      </c>
      <c r="N250" s="24" t="n">
        <v>4600</v>
      </c>
      <c r="O250" s="24" t="n">
        <v>3720</v>
      </c>
      <c r="P250" s="24" t="n">
        <v>880</v>
      </c>
      <c r="Q250" s="24" t="n">
        <v>44000</v>
      </c>
      <c r="R250" s="24" t="n">
        <v>3350</v>
      </c>
      <c r="S250" s="24">
        <f>IF(R250="","",(R250+P250)*30 -Y250)</f>
        <v/>
      </c>
      <c r="T250" s="20">
        <f>IF(R250="","",(O250-R250)/O250)</f>
        <v/>
      </c>
      <c r="U250" s="24" t="n">
        <v>2240</v>
      </c>
      <c r="V250" s="24">
        <f>IF(U250="","",(U250+P250)*30-Y250)</f>
        <v/>
      </c>
      <c r="W250" s="20">
        <f>IF(U250="","",(O250-U250)/O250)</f>
        <v/>
      </c>
      <c r="X250" s="48">
        <f>IF(AND(R250="",U250=""),"",IF(OR(U250="", R250=""),"-",IF(0&lt;(R250-U250),"OK","NG")))</f>
        <v/>
      </c>
      <c r="Y250" s="24" t="n">
        <v>43000</v>
      </c>
      <c r="Z250" s="51" t="n"/>
      <c r="AA250" s="24">
        <f>IF(AD250="","",AD250*30)</f>
        <v/>
      </c>
      <c r="AB250" s="24">
        <f>IF(AA250="","",AA250-Y250)</f>
        <v/>
      </c>
      <c r="AC250" s="24">
        <f>IF(Z250="","",((Y250+5000+5000)/(1-Z250))/30)</f>
        <v/>
      </c>
      <c r="AD250" s="32" t="n"/>
      <c r="AE250" s="24">
        <f>IF(AD250="","",AD250-O250)</f>
        <v/>
      </c>
      <c r="AF250" s="24">
        <f>IF(AD250="","",R250-AD250)</f>
        <v/>
      </c>
      <c r="AG250" s="11">
        <f>IF(AD250="","",(O250-AD250)/O250)</f>
        <v/>
      </c>
      <c r="AH250" s="24" t="n">
        <v>22000</v>
      </c>
      <c r="AI250" s="24">
        <f>IF(AJ250="","",Q250*(1-AJ250))</f>
        <v/>
      </c>
      <c r="AJ250" s="51" t="n"/>
      <c r="AK250" s="49" t="n"/>
      <c r="AL250" s="28" t="n"/>
      <c r="AM250" s="33" t="inlineStr">
        <is>
          <t>2028-09-20</t>
        </is>
      </c>
      <c r="AN250" s="33" t="inlineStr">
        <is>
          <t>2028-09-19</t>
        </is>
      </c>
      <c r="AO250" s="22" t="n"/>
      <c r="AP250" s="30" t="n"/>
    </row>
    <row r="251" ht="35.1" customHeight="1" s="69">
      <c r="B251" s="48" t="n">
        <v>4683</v>
      </c>
      <c r="C251" s="48" t="inlineStr">
        <is>
          <t>東京</t>
        </is>
      </c>
      <c r="D251" s="19" t="inlineStr">
        <is>
          <t>アットイン本厚木4</t>
        </is>
      </c>
      <c r="E251" s="48" t="inlineStr">
        <is>
          <t>3DK</t>
        </is>
      </c>
      <c r="F251" s="48" t="n">
        <v>2</v>
      </c>
      <c r="G251" s="48" t="inlineStr">
        <is>
          <t>町田・本厚木</t>
        </is>
      </c>
      <c r="H251" s="48" t="n">
        <v>52</v>
      </c>
      <c r="I251" s="20" t="n">
        <v>0.25</v>
      </c>
      <c r="J251" s="20" t="n">
        <v>0.9</v>
      </c>
      <c r="K251" s="20" t="n">
        <v>0.5</v>
      </c>
      <c r="L251" s="20" t="n">
        <v>0.5</v>
      </c>
      <c r="M251" s="20" t="n">
        <v>0.45</v>
      </c>
      <c r="N251" s="24" t="n">
        <v>13090</v>
      </c>
      <c r="O251" s="24" t="n">
        <v>11880</v>
      </c>
      <c r="P251" s="24" t="n">
        <v>1210</v>
      </c>
      <c r="Q251" s="24" t="n">
        <v>84000</v>
      </c>
      <c r="R251" s="24" t="n">
        <v>3180</v>
      </c>
      <c r="S251" s="24">
        <f>IF(R251="","",(R251+P251)*30 -Y251)</f>
        <v/>
      </c>
      <c r="T251" s="20">
        <f>IF(R251="","",(O251-R251)/O251)</f>
        <v/>
      </c>
      <c r="U251" s="24" t="n">
        <v>3280</v>
      </c>
      <c r="V251" s="24">
        <f>IF(U251="","",(U251+P251)*30-Y251)</f>
        <v/>
      </c>
      <c r="W251" s="20">
        <f>IF(U251="","",(O251-U251)/O251)</f>
        <v/>
      </c>
      <c r="X251" s="48">
        <f>IF(AND(R251="",U251=""),"",IF(OR(U251="", R251=""),"-",IF(0&lt;(R251-U251),"OK","NG")))</f>
        <v/>
      </c>
      <c r="Y251" s="24" t="n">
        <v>83000</v>
      </c>
      <c r="Z251" s="51" t="n"/>
      <c r="AA251" s="24">
        <f>IF(AD251="","",AD251*30)</f>
        <v/>
      </c>
      <c r="AB251" s="24">
        <f>IF(AA251="","",AA251-Y251)</f>
        <v/>
      </c>
      <c r="AC251" s="24">
        <f>IF(Z251="","",((Y251+5000+5000)/(1-Z251))/30)</f>
        <v/>
      </c>
      <c r="AD251" s="32" t="n"/>
      <c r="AE251" s="24">
        <f>IF(AD251="","",AD251-O251)</f>
        <v/>
      </c>
      <c r="AF251" s="24">
        <f>IF(AD251="","",R251-AD251)</f>
        <v/>
      </c>
      <c r="AG251" s="11">
        <f>IF(AD251="","",(O251-AD251)/O251)</f>
        <v/>
      </c>
      <c r="AH251" s="24" t="n">
        <v>42000</v>
      </c>
      <c r="AI251" s="24">
        <f>IF(AJ251="","",Q251*(1-AJ251))</f>
        <v/>
      </c>
      <c r="AJ251" s="51" t="n"/>
      <c r="AK251" s="49" t="n"/>
      <c r="AL251" s="28" t="n"/>
      <c r="AM251" s="33" t="inlineStr">
        <is>
          <t>2026-08-29</t>
        </is>
      </c>
      <c r="AN251" s="33" t="inlineStr">
        <is>
          <t>2026-11-28</t>
        </is>
      </c>
      <c r="AO251" s="22" t="n"/>
      <c r="AP251" s="30" t="n"/>
    </row>
    <row r="252" ht="35.1" customHeight="1" s="69">
      <c r="B252" s="48" t="n">
        <v>4684</v>
      </c>
      <c r="C252" s="48" t="inlineStr">
        <is>
          <t>東京</t>
        </is>
      </c>
      <c r="D252" s="19" t="inlineStr">
        <is>
          <t>◆アットイン西池袋1</t>
        </is>
      </c>
      <c r="E252" s="48" t="inlineStr">
        <is>
          <t>2K</t>
        </is>
      </c>
      <c r="F252" s="48" t="n">
        <v>2</v>
      </c>
      <c r="G252" s="48" t="inlineStr">
        <is>
          <t>池袋・大塚</t>
        </is>
      </c>
      <c r="H252" s="48" t="n">
        <v>25.52</v>
      </c>
      <c r="I252" s="20" t="n">
        <v>1</v>
      </c>
      <c r="J252" s="20" t="n">
        <v>1</v>
      </c>
      <c r="K252" s="20" t="n">
        <v>1</v>
      </c>
      <c r="L252" s="20" t="n">
        <v>0.5</v>
      </c>
      <c r="M252" s="20" t="n">
        <v>0.5</v>
      </c>
      <c r="N252" s="24" t="n">
        <v>10780</v>
      </c>
      <c r="O252" s="24" t="n">
        <v>9900</v>
      </c>
      <c r="P252" s="24" t="n">
        <v>880</v>
      </c>
      <c r="Q252" s="24" t="n">
        <v>44000</v>
      </c>
      <c r="R252" s="24" t="n">
        <v>4060</v>
      </c>
      <c r="S252" s="24">
        <f>IF(R252="","",(R252+P252)*30 -Y252)</f>
        <v/>
      </c>
      <c r="T252" s="20">
        <f>IF(R252="","",(O252-R252)/O252)</f>
        <v/>
      </c>
      <c r="U252" s="24" t="n">
        <v>3960</v>
      </c>
      <c r="V252" s="24">
        <f>IF(U252="","",(U252+P252)*30-Y252)</f>
        <v/>
      </c>
      <c r="W252" s="20">
        <f>IF(U252="","",(O252-U252)/O252)</f>
        <v/>
      </c>
      <c r="X252" s="48">
        <f>IF(AND(R252="",U252=""),"",IF(OR(U252="", R252=""),"-",IF(0&lt;(R252-U252),"OK","NG")))</f>
        <v/>
      </c>
      <c r="Y252" s="24" t="n">
        <v>97000</v>
      </c>
      <c r="Z252" s="51" t="n"/>
      <c r="AA252" s="24">
        <f>IF(AD252="","",AD252*30)</f>
        <v/>
      </c>
      <c r="AB252" s="24">
        <f>IF(AA252="","",AA252-Y252)</f>
        <v/>
      </c>
      <c r="AC252" s="24">
        <f>IF(Z252="","",((Y252+5000+5000)/(1-Z252))/30)</f>
        <v/>
      </c>
      <c r="AD252" s="32" t="n"/>
      <c r="AE252" s="24">
        <f>IF(AD252="","",AD252-O252)</f>
        <v/>
      </c>
      <c r="AF252" s="24">
        <f>IF(AD252="","",R252-AD252)</f>
        <v/>
      </c>
      <c r="AG252" s="11">
        <f>IF(AD252="","",(O252-AD252)/O252)</f>
        <v/>
      </c>
      <c r="AH252" s="24" t="n">
        <v>22000</v>
      </c>
      <c r="AI252" s="24">
        <f>IF(AJ252="","",Q252*(1-AJ252))</f>
        <v/>
      </c>
      <c r="AJ252" s="51" t="n"/>
      <c r="AK252" s="49" t="n"/>
      <c r="AL252" s="28" t="n"/>
      <c r="AM252" s="33" t="inlineStr">
        <is>
          <t>2026-10-02</t>
        </is>
      </c>
      <c r="AN252" s="33" t="inlineStr">
        <is>
          <t>2026-12-19</t>
        </is>
      </c>
      <c r="AO252" s="22" t="n"/>
      <c r="AP252" s="30" t="n"/>
    </row>
    <row r="253" ht="35.1" customHeight="1" s="69">
      <c r="B253" s="48" t="n">
        <v>4689</v>
      </c>
      <c r="C253" s="48" t="inlineStr">
        <is>
          <t>東京</t>
        </is>
      </c>
      <c r="D253" s="19" t="inlineStr">
        <is>
          <t>◆アットイン川崎10</t>
        </is>
      </c>
      <c r="E253" s="48" t="inlineStr">
        <is>
          <t>1K</t>
        </is>
      </c>
      <c r="F253" s="48" t="n">
        <v>2</v>
      </c>
      <c r="G253" s="48" t="inlineStr">
        <is>
          <t>川崎・大森・蒲田</t>
        </is>
      </c>
      <c r="H253" s="48" t="n">
        <v>21.96</v>
      </c>
      <c r="I253" s="20" t="n">
        <v>0.95</v>
      </c>
      <c r="J253" s="20" t="n">
        <v>0.75</v>
      </c>
      <c r="K253" s="20" t="n">
        <v>0.8</v>
      </c>
      <c r="L253" s="20" t="n">
        <v>0.5</v>
      </c>
      <c r="M253" s="20" t="n">
        <v>0.5</v>
      </c>
      <c r="N253" s="24" t="n">
        <v>9700</v>
      </c>
      <c r="O253" s="24" t="n">
        <v>8820</v>
      </c>
      <c r="P253" s="24" t="n">
        <v>880</v>
      </c>
      <c r="Q253" s="24" t="n">
        <v>44000</v>
      </c>
      <c r="R253" s="24" t="n">
        <v>3520</v>
      </c>
      <c r="S253" s="24">
        <f>IF(R253="","",(R253+P253)*30 -Y253)</f>
        <v/>
      </c>
      <c r="T253" s="20">
        <f>IF(R253="","",(O253-R253)/O253)</f>
        <v/>
      </c>
      <c r="U253" s="24" t="n">
        <v>3820</v>
      </c>
      <c r="V253" s="24">
        <f>IF(U253="","",(U253+P253)*30-Y253)</f>
        <v/>
      </c>
      <c r="W253" s="20">
        <f>IF(U253="","",(O253-U253)/O253)</f>
        <v/>
      </c>
      <c r="X253" s="48">
        <f>IF(AND(R253="",U253=""),"",IF(OR(U253="", R253=""),"-",IF(0&lt;(R253-U253),"OK","NG")))</f>
        <v/>
      </c>
      <c r="Y253" s="24" t="n">
        <v>87000</v>
      </c>
      <c r="Z253" s="51" t="n"/>
      <c r="AA253" s="24">
        <f>IF(AD253="","",AD253*30)</f>
        <v/>
      </c>
      <c r="AB253" s="24">
        <f>IF(AA253="","",AA253-Y253)</f>
        <v/>
      </c>
      <c r="AC253" s="24">
        <f>IF(Z253="","",((Y253+5000+5000)/(1-Z253))/30)</f>
        <v/>
      </c>
      <c r="AD253" s="32" t="n"/>
      <c r="AE253" s="24">
        <f>IF(AD253="","",AD253-O253)</f>
        <v/>
      </c>
      <c r="AF253" s="24">
        <f>IF(AD253="","",R253-AD253)</f>
        <v/>
      </c>
      <c r="AG253" s="11">
        <f>IF(AD253="","",(O253-AD253)/O253)</f>
        <v/>
      </c>
      <c r="AH253" s="24" t="n">
        <v>22000</v>
      </c>
      <c r="AI253" s="24">
        <f>IF(AJ253="","",Q253*(1-AJ253))</f>
        <v/>
      </c>
      <c r="AJ253" s="51" t="n"/>
      <c r="AK253" s="49" t="n"/>
      <c r="AL253" s="28" t="n"/>
      <c r="AM253" s="33" t="inlineStr">
        <is>
          <t>2026-09-20</t>
        </is>
      </c>
      <c r="AN253" s="33" t="inlineStr">
        <is>
          <t>2026-12-25</t>
        </is>
      </c>
      <c r="AO253" s="22" t="n"/>
      <c r="AP253" s="30" t="n"/>
    </row>
    <row r="254" ht="35.1" customHeight="1" s="69">
      <c r="B254" s="48" t="n">
        <v>4712</v>
      </c>
      <c r="C254" s="48" t="inlineStr">
        <is>
          <t>東京</t>
        </is>
      </c>
      <c r="D254" s="19" t="inlineStr">
        <is>
          <t>◆アットイン目黒3</t>
        </is>
      </c>
      <c r="E254" s="48" t="inlineStr">
        <is>
          <t>1K</t>
        </is>
      </c>
      <c r="F254" s="48" t="n">
        <v>10</v>
      </c>
      <c r="G254" s="48" t="inlineStr">
        <is>
          <t>五反田・目黒</t>
        </is>
      </c>
      <c r="H254" s="48" t="n">
        <v>20.6</v>
      </c>
      <c r="I254" s="20" t="n">
        <v>0.9</v>
      </c>
      <c r="J254" s="20" t="n">
        <v>0.91</v>
      </c>
      <c r="K254" s="20" t="n">
        <v>0.5</v>
      </c>
      <c r="L254" s="20" t="n">
        <v>0.31</v>
      </c>
      <c r="M254" s="20" t="n">
        <v>0.1</v>
      </c>
      <c r="N254" s="24" t="n">
        <v>11400</v>
      </c>
      <c r="O254" s="24" t="n">
        <v>10520</v>
      </c>
      <c r="P254" s="24" t="n">
        <v>880</v>
      </c>
      <c r="Q254" s="24" t="n">
        <v>44000</v>
      </c>
      <c r="R254" s="24" t="n">
        <v>4160</v>
      </c>
      <c r="S254" s="24">
        <f>IF(R254="","",(R254+P254)*30 -Y254)</f>
        <v/>
      </c>
      <c r="T254" s="20">
        <f>IF(R254="","",(O254-R254)/O254)</f>
        <v/>
      </c>
      <c r="U254" s="24" t="n">
        <v>4300</v>
      </c>
      <c r="V254" s="24">
        <f>IF(U254="","",(U254+P254)*30-Y254)</f>
        <v/>
      </c>
      <c r="W254" s="20">
        <f>IF(U254="","",(O254-U254)/O254)</f>
        <v/>
      </c>
      <c r="X254" s="48">
        <f>IF(AND(R254="",U254=""),"",IF(OR(U254="", R254=""),"-",IF(0&lt;(R254-U254),"OK","NG")))</f>
        <v/>
      </c>
      <c r="Y254" s="24" t="n">
        <v>108000</v>
      </c>
      <c r="Z254" s="51" t="n"/>
      <c r="AA254" s="24">
        <f>IF(AD254="","",AD254*30)</f>
        <v/>
      </c>
      <c r="AB254" s="24">
        <f>IF(AA254="","",AA254-Y254)</f>
        <v/>
      </c>
      <c r="AC254" s="24">
        <f>IF(Z254="","",((Y254+5000+5000)/(1-Z254))/30)</f>
        <v/>
      </c>
      <c r="AD254" s="32" t="n"/>
      <c r="AE254" s="24">
        <f>IF(AD254="","",AD254-O254)</f>
        <v/>
      </c>
      <c r="AF254" s="24">
        <f>IF(AD254="","",R254-AD254)</f>
        <v/>
      </c>
      <c r="AG254" s="11">
        <f>IF(AD254="","",(O254-AD254)/O254)</f>
        <v/>
      </c>
      <c r="AH254" s="24" t="n">
        <v>22000</v>
      </c>
      <c r="AI254" s="24">
        <f>IF(AJ254="","",Q254*(1-AJ254))</f>
        <v/>
      </c>
      <c r="AJ254" s="51" t="n"/>
      <c r="AK254" s="49" t="n"/>
      <c r="AL254" s="28" t="n"/>
      <c r="AM254" s="33" t="inlineStr">
        <is>
          <t>2026-08-29</t>
        </is>
      </c>
      <c r="AN254" s="33" t="inlineStr">
        <is>
          <t>2027-03-26</t>
        </is>
      </c>
      <c r="AO254" s="22" t="n"/>
      <c r="AP254" s="30" t="n"/>
    </row>
    <row r="255" ht="35.1" customHeight="1" s="69">
      <c r="B255" s="48" t="n">
        <v>4745</v>
      </c>
      <c r="C255" s="48" t="inlineStr">
        <is>
          <t>東京</t>
        </is>
      </c>
      <c r="D255" s="19" t="inlineStr">
        <is>
          <t>◆アットイン木場1</t>
        </is>
      </c>
      <c r="E255" s="48" t="inlineStr">
        <is>
          <t>1K</t>
        </is>
      </c>
      <c r="F255" s="48" t="n">
        <v>2</v>
      </c>
      <c r="G255" s="48" t="inlineStr">
        <is>
          <t>門前仲町・木場・葛西</t>
        </is>
      </c>
      <c r="H255" s="48" t="n">
        <v>22.05</v>
      </c>
      <c r="I255" s="20" t="n">
        <v>1</v>
      </c>
      <c r="J255" s="20" t="n">
        <v>1</v>
      </c>
      <c r="K255" s="20" t="n">
        <v>0.95</v>
      </c>
      <c r="L255" s="20" t="n">
        <v>0.7</v>
      </c>
      <c r="M255" s="20" t="n">
        <v>1</v>
      </c>
      <c r="N255" s="24" t="n">
        <v>10180</v>
      </c>
      <c r="O255" s="24" t="n">
        <v>9300</v>
      </c>
      <c r="P255" s="24" t="n">
        <v>880</v>
      </c>
      <c r="Q255" s="24" t="n">
        <v>44000</v>
      </c>
      <c r="R255" s="24" t="n">
        <v>3960</v>
      </c>
      <c r="S255" s="24">
        <f>IF(R255="","",(R255+P255)*30 -Y255)</f>
        <v/>
      </c>
      <c r="T255" s="20">
        <f>IF(R255="","",(O255-R255)/O255)</f>
        <v/>
      </c>
      <c r="U255" s="24" t="n">
        <v>3820</v>
      </c>
      <c r="V255" s="24">
        <f>IF(U255="","",(U255+P255)*30-Y255)</f>
        <v/>
      </c>
      <c r="W255" s="20">
        <f>IF(U255="","",(O255-U255)/O255)</f>
        <v/>
      </c>
      <c r="X255" s="48">
        <f>IF(AND(R255="",U255=""),"",IF(OR(U255="", R255=""),"-",IF(0&lt;(R255-U255),"OK","NG")))</f>
        <v/>
      </c>
      <c r="Y255" s="24" t="n">
        <v>93000</v>
      </c>
      <c r="Z255" s="51" t="n"/>
      <c r="AA255" s="24">
        <f>IF(AD255="","",AD255*30)</f>
        <v/>
      </c>
      <c r="AB255" s="24">
        <f>IF(AA255="","",AA255-Y255)</f>
        <v/>
      </c>
      <c r="AC255" s="24">
        <f>IF(Z255="","",((Y255+5000+5000)/(1-Z255))/30)</f>
        <v/>
      </c>
      <c r="AD255" s="32" t="n"/>
      <c r="AE255" s="24">
        <f>IF(AD255="","",AD255-O255)</f>
        <v/>
      </c>
      <c r="AF255" s="24">
        <f>IF(AD255="","",R255-AD255)</f>
        <v/>
      </c>
      <c r="AG255" s="11">
        <f>IF(AD255="","",(O255-AD255)/O255)</f>
        <v/>
      </c>
      <c r="AH255" s="24" t="n">
        <v>22000</v>
      </c>
      <c r="AI255" s="24">
        <f>IF(AJ255="","",Q255*(1-AJ255))</f>
        <v/>
      </c>
      <c r="AJ255" s="51" t="n"/>
      <c r="AK255" s="49" t="n"/>
      <c r="AL255" s="28" t="n"/>
      <c r="AM255" s="33" t="inlineStr">
        <is>
          <t>2026-12-07</t>
        </is>
      </c>
      <c r="AN255" s="33" t="inlineStr">
        <is>
          <t>2027-01-31</t>
        </is>
      </c>
      <c r="AO255" s="22" t="n"/>
      <c r="AP255" s="30" t="n"/>
    </row>
    <row r="256" ht="35.1" customHeight="1" s="69">
      <c r="B256" s="48" t="n">
        <v>4807</v>
      </c>
      <c r="C256" s="48" t="inlineStr">
        <is>
          <t>東京</t>
        </is>
      </c>
      <c r="D256" s="19" t="inlineStr">
        <is>
          <t>◆アットイン立川4-1</t>
        </is>
      </c>
      <c r="E256" s="48" t="inlineStr">
        <is>
          <t>1K</t>
        </is>
      </c>
      <c r="F256" s="48" t="n">
        <v>1</v>
      </c>
      <c r="G256" s="48" t="inlineStr">
        <is>
          <t>立川・八王子</t>
        </is>
      </c>
      <c r="H256" s="48" t="n">
        <v>21.81</v>
      </c>
      <c r="I256" s="20" t="n">
        <v>1</v>
      </c>
      <c r="J256" s="20" t="n">
        <v>1</v>
      </c>
      <c r="K256" s="20" t="n">
        <v>1</v>
      </c>
      <c r="L256" s="20" t="n">
        <v>1</v>
      </c>
      <c r="M256" s="20" t="n">
        <v>0</v>
      </c>
      <c r="N256" s="24" t="n">
        <v>8480</v>
      </c>
      <c r="O256" s="24" t="n">
        <v>7600</v>
      </c>
      <c r="P256" s="24" t="n">
        <v>880</v>
      </c>
      <c r="Q256" s="24" t="n">
        <v>44000</v>
      </c>
      <c r="R256" s="24" t="n">
        <v>3180</v>
      </c>
      <c r="S256" s="24">
        <f>IF(R256="","",(R256+P256)*30 -Y256)</f>
        <v/>
      </c>
      <c r="T256" s="20">
        <f>IF(R256="","",(O256-R256)/O256)</f>
        <v/>
      </c>
      <c r="U256" s="24" t="n">
        <v>3040</v>
      </c>
      <c r="V256" s="24">
        <f>IF(U256="","",(U256+P256)*30-Y256)</f>
        <v/>
      </c>
      <c r="W256" s="20">
        <f>IF(U256="","",(O256-U256)/O256)</f>
        <v/>
      </c>
      <c r="X256" s="48">
        <f>IF(AND(R256="",U256=""),"",IF(OR(U256="", R256=""),"-",IF(0&lt;(R256-U256),"OK","NG")))</f>
        <v/>
      </c>
      <c r="Y256" s="24" t="n">
        <v>73500</v>
      </c>
      <c r="Z256" s="51" t="n"/>
      <c r="AA256" s="24">
        <f>IF(AD256="","",AD256*30)</f>
        <v/>
      </c>
      <c r="AB256" s="24">
        <f>IF(AA256="","",AA256-Y256)</f>
        <v/>
      </c>
      <c r="AC256" s="24">
        <f>IF(Z256="","",((Y256+5000+5000)/(1-Z256))/30)</f>
        <v/>
      </c>
      <c r="AD256" s="32" t="n"/>
      <c r="AE256" s="24">
        <f>IF(AD256="","",AD256-O256)</f>
        <v/>
      </c>
      <c r="AF256" s="24">
        <f>IF(AD256="","",R256-AD256)</f>
        <v/>
      </c>
      <c r="AG256" s="11">
        <f>IF(AD256="","",(O256-AD256)/O256)</f>
        <v/>
      </c>
      <c r="AH256" s="24" t="n">
        <v>22000</v>
      </c>
      <c r="AI256" s="24">
        <f>IF(AJ256="","",Q256*(1-AJ256))</f>
        <v/>
      </c>
      <c r="AJ256" s="51" t="n"/>
      <c r="AK256" s="49" t="n"/>
      <c r="AL256" s="28" t="n"/>
      <c r="AM256" s="33" t="inlineStr">
        <is>
          <t>2026-11-01</t>
        </is>
      </c>
      <c r="AN256" s="33" t="inlineStr">
        <is>
          <t>2026-10-31</t>
        </is>
      </c>
      <c r="AO256" s="22" t="n"/>
      <c r="AP256" s="30" t="n"/>
    </row>
    <row r="257" ht="35.1" customHeight="1" s="69">
      <c r="B257" s="48" t="n">
        <v>4839</v>
      </c>
      <c r="C257" s="48" t="inlineStr">
        <is>
          <t>東京</t>
        </is>
      </c>
      <c r="D257" s="19" t="inlineStr">
        <is>
          <t>アットイン浅草蔵前1-1</t>
        </is>
      </c>
      <c r="E257" s="48" t="inlineStr">
        <is>
          <t>1K</t>
        </is>
      </c>
      <c r="F257" s="48" t="n">
        <v>13</v>
      </c>
      <c r="G257" s="48" t="inlineStr">
        <is>
          <t>上野・浅草</t>
        </is>
      </c>
      <c r="H257" s="48" t="n">
        <v>26.1</v>
      </c>
      <c r="I257" s="20" t="n">
        <v>0.89231</v>
      </c>
      <c r="J257" s="20" t="n">
        <v>0.90769</v>
      </c>
      <c r="K257" s="20" t="n">
        <v>0.96923</v>
      </c>
      <c r="L257" s="20" t="n">
        <v>0.73077</v>
      </c>
      <c r="M257" s="20" t="n">
        <v>0.43077</v>
      </c>
      <c r="N257" s="24" t="n">
        <v>11740</v>
      </c>
      <c r="O257" s="24" t="n">
        <v>10860</v>
      </c>
      <c r="P257" s="24" t="n">
        <v>880</v>
      </c>
      <c r="Q257" s="24" t="n">
        <v>44000</v>
      </c>
      <c r="R257" s="24" t="n">
        <v>4540</v>
      </c>
      <c r="S257" s="24">
        <f>IF(R257="","",(R257+P257)*30 -Y257)</f>
        <v/>
      </c>
      <c r="T257" s="20">
        <f>IF(R257="","",(O257-R257)/O257)</f>
        <v/>
      </c>
      <c r="U257" s="24" t="n">
        <v>4980</v>
      </c>
      <c r="V257" s="24">
        <f>IF(U257="","",(U257+P257)*30-Y257)</f>
        <v/>
      </c>
      <c r="W257" s="20">
        <f>IF(U257="","",(O257-U257)/O257)</f>
        <v/>
      </c>
      <c r="X257" s="48">
        <f>IF(AND(R257="",U257=""),"",IF(OR(U257="", R257=""),"-",IF(0&lt;(R257-U257),"OK","NG")))</f>
        <v/>
      </c>
      <c r="Y257" s="24" t="n">
        <v>121500</v>
      </c>
      <c r="Z257" s="51" t="n"/>
      <c r="AA257" s="24">
        <f>IF(AD257="","",AD257*30)</f>
        <v/>
      </c>
      <c r="AB257" s="24">
        <f>IF(AA257="","",AA257-Y257)</f>
        <v/>
      </c>
      <c r="AC257" s="24">
        <f>IF(Z257="","",((Y257+5000+5000)/(1-Z257))/30)</f>
        <v/>
      </c>
      <c r="AD257" s="32" t="n"/>
      <c r="AE257" s="24">
        <f>IF(AD257="","",AD257-O257)</f>
        <v/>
      </c>
      <c r="AF257" s="24">
        <f>IF(AD257="","",R257-AD257)</f>
        <v/>
      </c>
      <c r="AG257" s="11">
        <f>IF(AD257="","",(O257-AD257)/O257)</f>
        <v/>
      </c>
      <c r="AH257" s="24" t="n">
        <v>22000</v>
      </c>
      <c r="AI257" s="24">
        <f>IF(AJ257="","",Q257*(1-AJ257))</f>
        <v/>
      </c>
      <c r="AJ257" s="51" t="n"/>
      <c r="AK257" s="49" t="n"/>
      <c r="AL257" s="28" t="n"/>
      <c r="AM257" s="33" t="inlineStr">
        <is>
          <t>2026-09-30</t>
        </is>
      </c>
      <c r="AN257" s="33" t="inlineStr">
        <is>
          <t>2027-05-24</t>
        </is>
      </c>
      <c r="AO257" s="22" t="n"/>
      <c r="AP257" s="30" t="n"/>
    </row>
    <row r="258" ht="35.1" customHeight="1" s="69">
      <c r="B258" s="48" t="n">
        <v>4840</v>
      </c>
      <c r="C258" s="48" t="inlineStr">
        <is>
          <t>東京</t>
        </is>
      </c>
      <c r="D258" s="19" t="inlineStr">
        <is>
          <t>アットイン浅草蔵前1-2</t>
        </is>
      </c>
      <c r="E258" s="48" t="inlineStr">
        <is>
          <t>1DK</t>
        </is>
      </c>
      <c r="F258" s="48" t="n">
        <v>9</v>
      </c>
      <c r="G258" s="48" t="inlineStr">
        <is>
          <t>上野・浅草</t>
        </is>
      </c>
      <c r="H258" s="48" t="n">
        <v>25.87</v>
      </c>
      <c r="I258" s="20" t="n">
        <v>0.9444399999999999</v>
      </c>
      <c r="J258" s="20" t="n">
        <v>0.93333</v>
      </c>
      <c r="K258" s="20" t="n">
        <v>0.78889</v>
      </c>
      <c r="L258" s="20" t="n">
        <v>0.6</v>
      </c>
      <c r="M258" s="20" t="n">
        <v>0.46667</v>
      </c>
      <c r="N258" s="24" t="n">
        <v>11740</v>
      </c>
      <c r="O258" s="24" t="n">
        <v>10860</v>
      </c>
      <c r="P258" s="24" t="n">
        <v>880</v>
      </c>
      <c r="Q258" s="24" t="n">
        <v>44000</v>
      </c>
      <c r="R258" s="24" t="n">
        <v>4540</v>
      </c>
      <c r="S258" s="24">
        <f>IF(R258="","",(R258+P258)*30 -Y258)</f>
        <v/>
      </c>
      <c r="T258" s="20">
        <f>IF(R258="","",(O258-R258)/O258)</f>
        <v/>
      </c>
      <c r="U258" s="24" t="n">
        <v>4600</v>
      </c>
      <c r="V258" s="24">
        <f>IF(U258="","",(U258+P258)*30-Y258)</f>
        <v/>
      </c>
      <c r="W258" s="20">
        <f>IF(U258="","",(O258-U258)/O258)</f>
        <v/>
      </c>
      <c r="X258" s="48">
        <f>IF(AND(R258="",U258=""),"",IF(OR(U258="", R258=""),"-",IF(0&lt;(R258-U258),"OK","NG")))</f>
        <v/>
      </c>
      <c r="Y258" s="24" t="n">
        <v>118500</v>
      </c>
      <c r="Z258" s="51" t="n"/>
      <c r="AA258" s="24">
        <f>IF(AD258="","",AD258*30)</f>
        <v/>
      </c>
      <c r="AB258" s="24">
        <f>IF(AA258="","",AA258-Y258)</f>
        <v/>
      </c>
      <c r="AC258" s="24">
        <f>IF(Z258="","",((Y258+5000+5000)/(1-Z258))/30)</f>
        <v/>
      </c>
      <c r="AD258" s="32" t="n"/>
      <c r="AE258" s="24">
        <f>IF(AD258="","",AD258-O258)</f>
        <v/>
      </c>
      <c r="AF258" s="24">
        <f>IF(AD258="","",R258-AD258)</f>
        <v/>
      </c>
      <c r="AG258" s="11">
        <f>IF(AD258="","",(O258-AD258)/O258)</f>
        <v/>
      </c>
      <c r="AH258" s="24" t="n">
        <v>22000</v>
      </c>
      <c r="AI258" s="24">
        <f>IF(AJ258="","",Q258*(1-AJ258))</f>
        <v/>
      </c>
      <c r="AJ258" s="51" t="n"/>
      <c r="AK258" s="49" t="n"/>
      <c r="AL258" s="28" t="n"/>
      <c r="AM258" s="33" t="inlineStr">
        <is>
          <t>2026-08-13</t>
        </is>
      </c>
      <c r="AN258" s="33" t="inlineStr">
        <is>
          <t>2027-08-31</t>
        </is>
      </c>
      <c r="AO258" s="22" t="n"/>
      <c r="AP258" s="30" t="n"/>
    </row>
    <row r="259" ht="35.1" customHeight="1" s="69">
      <c r="B259" s="48" t="n">
        <v>4912</v>
      </c>
      <c r="C259" s="48" t="inlineStr">
        <is>
          <t>名古屋</t>
        </is>
      </c>
      <c r="D259" s="19" t="inlineStr">
        <is>
          <t>アットイン豊田小川1</t>
        </is>
      </c>
      <c r="E259" s="48" t="inlineStr">
        <is>
          <t>1R</t>
        </is>
      </c>
      <c r="F259" s="48" t="n">
        <v>2</v>
      </c>
      <c r="G259" s="48" t="inlineStr">
        <is>
          <t>豊田地区</t>
        </is>
      </c>
      <c r="H259" s="48" t="n">
        <v>23</v>
      </c>
      <c r="I259" s="20" t="n">
        <v>1</v>
      </c>
      <c r="J259" s="20" t="n">
        <v>0.75</v>
      </c>
      <c r="K259" s="20" t="n">
        <v>1</v>
      </c>
      <c r="L259" s="20" t="n">
        <v>1</v>
      </c>
      <c r="M259" s="20" t="n">
        <v>1</v>
      </c>
      <c r="N259" s="24" t="n">
        <v>5180</v>
      </c>
      <c r="O259" s="24" t="n">
        <v>4300</v>
      </c>
      <c r="P259" s="24" t="n">
        <v>880</v>
      </c>
      <c r="Q259" s="24" t="n">
        <v>44000</v>
      </c>
      <c r="R259" s="24" t="n">
        <v>3660</v>
      </c>
      <c r="S259" s="24">
        <f>IF(R259="","",(R259+P259)*30 -Y259)</f>
        <v/>
      </c>
      <c r="T259" s="20">
        <f>IF(R259="","",(O259-R259)/O259)</f>
        <v/>
      </c>
      <c r="U259" s="24" t="n">
        <v>2370</v>
      </c>
      <c r="V259" s="24">
        <f>IF(U259="","",(U259+P259)*30-Y259)</f>
        <v/>
      </c>
      <c r="W259" s="20">
        <f>IF(U259="","",(O259-U259)/O259)</f>
        <v/>
      </c>
      <c r="X259" s="48">
        <f>IF(AND(R259="",U259=""),"",IF(OR(U259="", R259=""),"-",IF(0&lt;(R259-U259),"OK","NG")))</f>
        <v/>
      </c>
      <c r="Y259" s="24" t="n">
        <v>39000</v>
      </c>
      <c r="Z259" s="51" t="n"/>
      <c r="AA259" s="24">
        <f>IF(AD259="","",AD259*30)</f>
        <v/>
      </c>
      <c r="AB259" s="24">
        <f>IF(AA259="","",AA259-Y259)</f>
        <v/>
      </c>
      <c r="AC259" s="24">
        <f>IF(Z259="","",((Y259+5000+5000)/(1-Z259))/30)</f>
        <v/>
      </c>
      <c r="AD259" s="32" t="n"/>
      <c r="AE259" s="24">
        <f>IF(AD259="","",AD259-O259)</f>
        <v/>
      </c>
      <c r="AF259" s="24">
        <f>IF(AD259="","",R259-AD259)</f>
        <v/>
      </c>
      <c r="AG259" s="11">
        <f>IF(AD259="","",(O259-AD259)/O259)</f>
        <v/>
      </c>
      <c r="AH259" s="24" t="n">
        <v>22000</v>
      </c>
      <c r="AI259" s="24">
        <f>IF(AJ259="","",Q259*(1-AJ259))</f>
        <v/>
      </c>
      <c r="AJ259" s="51" t="n"/>
      <c r="AK259" s="49" t="n"/>
      <c r="AL259" s="28" t="n"/>
      <c r="AM259" s="33" t="inlineStr">
        <is>
          <t>2027-08-17</t>
        </is>
      </c>
      <c r="AN259" s="33" t="inlineStr">
        <is>
          <t>2027-11-21</t>
        </is>
      </c>
      <c r="AO259" s="22" t="n"/>
      <c r="AP259" s="30" t="n"/>
    </row>
    <row r="260" ht="35.1" customHeight="1" s="69">
      <c r="B260" s="48" t="n">
        <v>4943</v>
      </c>
      <c r="C260" s="48" t="inlineStr">
        <is>
          <t>東京</t>
        </is>
      </c>
      <c r="D260" s="19" t="inlineStr">
        <is>
          <t>◆アットイン田町2</t>
        </is>
      </c>
      <c r="E260" s="48" t="inlineStr">
        <is>
          <t>1K</t>
        </is>
      </c>
      <c r="F260" s="48" t="n">
        <v>1</v>
      </c>
      <c r="G260" s="48" t="inlineStr">
        <is>
          <t>品川・田町・大崎</t>
        </is>
      </c>
      <c r="H260" s="48" t="n">
        <v>18.91</v>
      </c>
      <c r="I260" s="20" t="n">
        <v>1</v>
      </c>
      <c r="J260" s="20" t="n">
        <v>0</v>
      </c>
      <c r="K260" s="20" t="n">
        <v>0.9</v>
      </c>
      <c r="L260" s="20" t="n">
        <v>1</v>
      </c>
      <c r="M260" s="20" t="n">
        <v>0</v>
      </c>
      <c r="N260" s="24" t="n">
        <v>9700</v>
      </c>
      <c r="O260" s="24" t="n">
        <v>8820</v>
      </c>
      <c r="P260" s="24" t="n">
        <v>880</v>
      </c>
      <c r="Q260" s="24" t="n">
        <v>44000</v>
      </c>
      <c r="R260" s="24" t="n">
        <v>3820</v>
      </c>
      <c r="S260" s="24">
        <f>IF(R260="","",(R260+P260)*30 -Y260)</f>
        <v/>
      </c>
      <c r="T260" s="20">
        <f>IF(R260="","",(O260-R260)/O260)</f>
        <v/>
      </c>
      <c r="U260" s="24" t="n">
        <v>3620</v>
      </c>
      <c r="V260" s="24">
        <f>IF(U260="","",(U260+P260)*30-Y260)</f>
        <v/>
      </c>
      <c r="W260" s="20">
        <f>IF(U260="","",(O260-U260)/O260)</f>
        <v/>
      </c>
      <c r="X260" s="48">
        <f>IF(AND(R260="",U260=""),"",IF(OR(U260="", R260=""),"-",IF(0&lt;(R260-U260),"OK","NG")))</f>
        <v/>
      </c>
      <c r="Y260" s="24" t="n">
        <v>86000</v>
      </c>
      <c r="Z260" s="51" t="n"/>
      <c r="AA260" s="24">
        <f>IF(AD260="","",AD260*30)</f>
        <v/>
      </c>
      <c r="AB260" s="24">
        <f>IF(AA260="","",AA260-Y260)</f>
        <v/>
      </c>
      <c r="AC260" s="24">
        <f>IF(Z260="","",((Y260+5000+5000)/(1-Z260))/30)</f>
        <v/>
      </c>
      <c r="AD260" s="32" t="n"/>
      <c r="AE260" s="24">
        <f>IF(AD260="","",AD260-O260)</f>
        <v/>
      </c>
      <c r="AF260" s="24">
        <f>IF(AD260="","",R260-AD260)</f>
        <v/>
      </c>
      <c r="AG260" s="11">
        <f>IF(AD260="","",(O260-AD260)/O260)</f>
        <v/>
      </c>
      <c r="AH260" s="24" t="n">
        <v>22000</v>
      </c>
      <c r="AI260" s="24">
        <f>IF(AJ260="","",Q260*(1-AJ260))</f>
        <v/>
      </c>
      <c r="AJ260" s="51" t="n"/>
      <c r="AK260" s="49" t="n"/>
      <c r="AL260" s="28" t="n"/>
      <c r="AM260" s="33" t="inlineStr">
        <is>
          <t>2026-11-02</t>
        </is>
      </c>
      <c r="AN260" s="33" t="inlineStr">
        <is>
          <t>2026-11-01</t>
        </is>
      </c>
      <c r="AO260" s="22" t="n"/>
      <c r="AP260" s="30" t="n"/>
    </row>
    <row r="261" ht="35.1" customHeight="1" s="69">
      <c r="B261" s="48" t="n">
        <v>4983</v>
      </c>
      <c r="C261" s="48" t="inlineStr">
        <is>
          <t>東京</t>
        </is>
      </c>
      <c r="D261" s="19" t="inlineStr">
        <is>
          <t>アットイン中野3</t>
        </is>
      </c>
      <c r="E261" s="48" t="inlineStr">
        <is>
          <t>1K</t>
        </is>
      </c>
      <c r="F261" s="48" t="n">
        <v>3</v>
      </c>
      <c r="G261" s="48" t="inlineStr">
        <is>
          <t>中野・荻窪・吉祥寺</t>
        </is>
      </c>
      <c r="H261" s="48" t="n">
        <v>20.9</v>
      </c>
      <c r="I261" s="20" t="n">
        <v>0.96667</v>
      </c>
      <c r="J261" s="20" t="n">
        <v>1</v>
      </c>
      <c r="K261" s="20" t="n">
        <v>1</v>
      </c>
      <c r="L261" s="20" t="n">
        <v>1</v>
      </c>
      <c r="M261" s="20" t="n">
        <v>0.66667</v>
      </c>
      <c r="N261" s="24" t="n">
        <v>8680</v>
      </c>
      <c r="O261" s="24" t="n">
        <v>7800</v>
      </c>
      <c r="P261" s="24" t="n">
        <v>880</v>
      </c>
      <c r="Q261" s="24" t="n">
        <v>44000</v>
      </c>
      <c r="R261" s="24" t="n">
        <v>3520</v>
      </c>
      <c r="S261" s="24">
        <f>IF(R261="","",(R261+P261)*30 -Y261)</f>
        <v/>
      </c>
      <c r="T261" s="20">
        <f>IF(R261="","",(O261-R261)/O261)</f>
        <v/>
      </c>
      <c r="U261" s="24" t="n">
        <v>3720</v>
      </c>
      <c r="V261" s="24">
        <f>IF(U261="","",(U261+P261)*30-Y261)</f>
        <v/>
      </c>
      <c r="W261" s="20">
        <f>IF(U261="","",(O261-U261)/O261)</f>
        <v/>
      </c>
      <c r="X261" s="48">
        <f>IF(AND(R261="",U261=""),"",IF(OR(U261="", R261=""),"-",IF(0&lt;(R261-U261),"OK","NG")))</f>
        <v/>
      </c>
      <c r="Y261" s="24" t="n">
        <v>84500</v>
      </c>
      <c r="Z261" s="51" t="n"/>
      <c r="AA261" s="24">
        <f>IF(AD261="","",AD261*30)</f>
        <v/>
      </c>
      <c r="AB261" s="24">
        <f>IF(AA261="","",AA261-Y261)</f>
        <v/>
      </c>
      <c r="AC261" s="24">
        <f>IF(Z261="","",((Y261+5000+5000)/(1-Z261))/30)</f>
        <v/>
      </c>
      <c r="AD261" s="32" t="n"/>
      <c r="AE261" s="24">
        <f>IF(AD261="","",AD261-O261)</f>
        <v/>
      </c>
      <c r="AF261" s="24">
        <f>IF(AD261="","",R261-AD261)</f>
        <v/>
      </c>
      <c r="AG261" s="11">
        <f>IF(AD261="","",(O261-AD261)/O261)</f>
        <v/>
      </c>
      <c r="AH261" s="24" t="n">
        <v>22000</v>
      </c>
      <c r="AI261" s="24">
        <f>IF(AJ261="","",Q261*(1-AJ261))</f>
        <v/>
      </c>
      <c r="AJ261" s="51" t="n"/>
      <c r="AK261" s="49" t="n"/>
      <c r="AL261" s="28" t="n"/>
      <c r="AM261" s="33" t="inlineStr">
        <is>
          <t>2026-11-01</t>
        </is>
      </c>
      <c r="AN261" s="33" t="inlineStr">
        <is>
          <t>2027-03-31</t>
        </is>
      </c>
      <c r="AO261" s="22" t="n"/>
      <c r="AP261" s="30" t="n"/>
    </row>
    <row r="262" ht="35.1" customHeight="1" s="69">
      <c r="B262" s="48" t="n">
        <v>4984</v>
      </c>
      <c r="C262" s="48" t="inlineStr">
        <is>
          <t>名古屋</t>
        </is>
      </c>
      <c r="D262" s="19" t="inlineStr">
        <is>
          <t>アットイン今池7</t>
        </is>
      </c>
      <c r="E262" s="48" t="inlineStr">
        <is>
          <t>1K</t>
        </is>
      </c>
      <c r="F262" s="48" t="n">
        <v>1</v>
      </c>
      <c r="G262" s="48" t="inlineStr">
        <is>
          <t>千種区</t>
        </is>
      </c>
      <c r="H262" s="48" t="n">
        <v>26.69</v>
      </c>
      <c r="I262" s="20" t="n">
        <v>1</v>
      </c>
      <c r="J262" s="20" t="n">
        <v>0.5</v>
      </c>
      <c r="K262" s="20" t="n">
        <v>0.9</v>
      </c>
      <c r="L262" s="20" t="n">
        <v>0</v>
      </c>
      <c r="M262" s="20" t="n">
        <v>0</v>
      </c>
      <c r="N262" s="24" t="n">
        <v>9680</v>
      </c>
      <c r="O262" s="24" t="n">
        <v>8800</v>
      </c>
      <c r="P262" s="24" t="n">
        <v>880</v>
      </c>
      <c r="Q262" s="24" t="n">
        <v>44000</v>
      </c>
      <c r="R262" s="24" t="n">
        <v>2860</v>
      </c>
      <c r="S262" s="24">
        <f>IF(R262="","",(R262+P262)*30 -Y262)</f>
        <v/>
      </c>
      <c r="T262" s="20">
        <f>IF(R262="","",(O262-R262)/O262)</f>
        <v/>
      </c>
      <c r="U262" s="24" t="n">
        <v>2420</v>
      </c>
      <c r="V262" s="24">
        <f>IF(U262="","",(U262+P262)*30-Y262)</f>
        <v/>
      </c>
      <c r="W262" s="20">
        <f>IF(U262="","",(O262-U262)/O262)</f>
        <v/>
      </c>
      <c r="X262" s="48">
        <f>IF(AND(R262="",U262=""),"",IF(OR(U262="", R262=""),"-",IF(0&lt;(R262-U262),"OK","NG")))</f>
        <v/>
      </c>
      <c r="Y262" s="24" t="n">
        <v>57000</v>
      </c>
      <c r="Z262" s="51" t="n"/>
      <c r="AA262" s="24">
        <f>IF(AD262="","",AD262*30)</f>
        <v/>
      </c>
      <c r="AB262" s="24">
        <f>IF(AA262="","",AA262-Y262)</f>
        <v/>
      </c>
      <c r="AC262" s="24">
        <f>IF(Z262="","",((Y262+5000+5000)/(1-Z262))/30)</f>
        <v/>
      </c>
      <c r="AD262" s="32" t="n"/>
      <c r="AE262" s="24">
        <f>IF(AD262="","",AD262-O262)</f>
        <v/>
      </c>
      <c r="AF262" s="24">
        <f>IF(AD262="","",R262-AD262)</f>
        <v/>
      </c>
      <c r="AG262" s="11">
        <f>IF(AD262="","",(O262-AD262)/O262)</f>
        <v/>
      </c>
      <c r="AH262" s="24" t="n">
        <v>22000</v>
      </c>
      <c r="AI262" s="24">
        <f>IF(AJ262="","",Q262*(1-AJ262))</f>
        <v/>
      </c>
      <c r="AJ262" s="51" t="n"/>
      <c r="AK262" s="49" t="n"/>
      <c r="AL262" s="28" t="n"/>
      <c r="AM262" s="33" t="inlineStr">
        <is>
          <t>2026-09-28</t>
        </is>
      </c>
      <c r="AN262" s="33" t="inlineStr">
        <is>
          <t>2026-09-27</t>
        </is>
      </c>
      <c r="AO262" s="22" t="n"/>
      <c r="AP262" s="30" t="n"/>
    </row>
    <row r="263" ht="35.1" customHeight="1" s="69">
      <c r="B263" s="48" t="n">
        <v>5006</v>
      </c>
      <c r="C263" s="48" t="inlineStr">
        <is>
          <t>東京</t>
        </is>
      </c>
      <c r="D263" s="19" t="inlineStr">
        <is>
          <t>◆アットイン立川4-2</t>
        </is>
      </c>
      <c r="E263" s="48" t="inlineStr">
        <is>
          <t>1K</t>
        </is>
      </c>
      <c r="F263" s="48" t="n">
        <v>1</v>
      </c>
      <c r="G263" s="48" t="inlineStr">
        <is>
          <t>立川・八王子</t>
        </is>
      </c>
      <c r="H263" s="48" t="n">
        <v>24.3</v>
      </c>
      <c r="I263" s="20" t="n">
        <v>1</v>
      </c>
      <c r="J263" s="20" t="n">
        <v>1</v>
      </c>
      <c r="K263" s="20" t="n">
        <v>1</v>
      </c>
      <c r="L263" s="20" t="n">
        <v>0</v>
      </c>
      <c r="M263" s="20" t="n">
        <v>0</v>
      </c>
      <c r="N263" s="24" t="n">
        <v>9020</v>
      </c>
      <c r="O263" s="24" t="n">
        <v>8140</v>
      </c>
      <c r="P263" s="24" t="n">
        <v>880</v>
      </c>
      <c r="Q263" s="24" t="n">
        <v>44000</v>
      </c>
      <c r="R263" s="24" t="n">
        <v>3520</v>
      </c>
      <c r="S263" s="24">
        <f>IF(R263="","",(R263+P263)*30 -Y263)</f>
        <v/>
      </c>
      <c r="T263" s="20">
        <f>IF(R263="","",(O263-R263)/O263)</f>
        <v/>
      </c>
      <c r="U263" s="24" t="n">
        <v>3280</v>
      </c>
      <c r="V263" s="24">
        <f>IF(U263="","",(U263+P263)*30-Y263)</f>
        <v/>
      </c>
      <c r="W263" s="20">
        <f>IF(U263="","",(O263-U263)/O263)</f>
        <v/>
      </c>
      <c r="X263" s="48">
        <f>IF(AND(R263="",U263=""),"",IF(OR(U263="", R263=""),"-",IF(0&lt;(R263-U263),"OK","NG")))</f>
        <v/>
      </c>
      <c r="Y263" s="24" t="n">
        <v>81000</v>
      </c>
      <c r="Z263" s="51" t="n"/>
      <c r="AA263" s="24">
        <f>IF(AD263="","",AD263*30)</f>
        <v/>
      </c>
      <c r="AB263" s="24">
        <f>IF(AA263="","",AA263-Y263)</f>
        <v/>
      </c>
      <c r="AC263" s="24">
        <f>IF(Z263="","",((Y263+5000+5000)/(1-Z263))/30)</f>
        <v/>
      </c>
      <c r="AD263" s="32" t="n"/>
      <c r="AE263" s="24">
        <f>IF(AD263="","",AD263-O263)</f>
        <v/>
      </c>
      <c r="AF263" s="24">
        <f>IF(AD263="","",R263-AD263)</f>
        <v/>
      </c>
      <c r="AG263" s="11">
        <f>IF(AD263="","",(O263-AD263)/O263)</f>
        <v/>
      </c>
      <c r="AH263" s="24" t="n">
        <v>22000</v>
      </c>
      <c r="AI263" s="24">
        <f>IF(AJ263="","",Q263*(1-AJ263))</f>
        <v/>
      </c>
      <c r="AJ263" s="51" t="n"/>
      <c r="AK263" s="49" t="n"/>
      <c r="AL263" s="28" t="n"/>
      <c r="AM263" s="33" t="inlineStr">
        <is>
          <t>2026-10-02</t>
        </is>
      </c>
      <c r="AN263" s="33" t="inlineStr">
        <is>
          <t>2026-10-01</t>
        </is>
      </c>
      <c r="AO263" s="22" t="n"/>
      <c r="AP263" s="30" t="n"/>
    </row>
    <row r="264" ht="35.1" customHeight="1" s="69">
      <c r="B264" s="48" t="n">
        <v>5019</v>
      </c>
      <c r="C264" s="48" t="inlineStr">
        <is>
          <t>東京</t>
        </is>
      </c>
      <c r="D264" s="19" t="inlineStr">
        <is>
          <t>アットイン本厚木6-2</t>
        </is>
      </c>
      <c r="E264" s="48" t="inlineStr">
        <is>
          <t>1K</t>
        </is>
      </c>
      <c r="F264" s="48" t="n">
        <v>4</v>
      </c>
      <c r="G264" s="48" t="inlineStr">
        <is>
          <t>町田・本厚木</t>
        </is>
      </c>
      <c r="H264" s="48" t="n">
        <v>21.11</v>
      </c>
      <c r="I264" s="20" t="n">
        <v>1</v>
      </c>
      <c r="J264" s="20" t="n">
        <v>0.75</v>
      </c>
      <c r="K264" s="20" t="n">
        <v>1</v>
      </c>
      <c r="L264" s="20" t="n">
        <v>1</v>
      </c>
      <c r="M264" s="20" t="n">
        <v>1</v>
      </c>
      <c r="N264" s="24" t="n">
        <v>8140</v>
      </c>
      <c r="O264" s="24" t="n">
        <v>7260</v>
      </c>
      <c r="P264" s="24" t="n">
        <v>880</v>
      </c>
      <c r="Q264" s="24" t="n">
        <v>44000</v>
      </c>
      <c r="R264" s="24" t="n">
        <v>2680</v>
      </c>
      <c r="S264" s="24">
        <f>IF(R264="","",(R264+P264)*30 -Y264)</f>
        <v/>
      </c>
      <c r="T264" s="20">
        <f>IF(R264="","",(O264-R264)/O264)</f>
        <v/>
      </c>
      <c r="U264" s="24" t="n">
        <v>2680</v>
      </c>
      <c r="V264" s="24">
        <f>IF(U264="","",(U264+P264)*30-Y264)</f>
        <v/>
      </c>
      <c r="W264" s="20">
        <f>IF(U264="","",(O264-U264)/O264)</f>
        <v/>
      </c>
      <c r="X264" s="48">
        <f>IF(AND(R264="",U264=""),"",IF(OR(U264="", R264=""),"-",IF(0&lt;(R264-U264),"OK","NG")))</f>
        <v/>
      </c>
      <c r="Y264" s="24" t="n">
        <v>61000</v>
      </c>
      <c r="Z264" s="51" t="n"/>
      <c r="AA264" s="24">
        <f>IF(AD264="","",AD264*30)</f>
        <v/>
      </c>
      <c r="AB264" s="24">
        <f>IF(AA264="","",AA264-Y264)</f>
        <v/>
      </c>
      <c r="AC264" s="24">
        <f>IF(Z264="","",((Y264+5000+5000)/(1-Z264))/30)</f>
        <v/>
      </c>
      <c r="AD264" s="32" t="n"/>
      <c r="AE264" s="24">
        <f>IF(AD264="","",AD264-O264)</f>
        <v/>
      </c>
      <c r="AF264" s="24">
        <f>IF(AD264="","",R264-AD264)</f>
        <v/>
      </c>
      <c r="AG264" s="11">
        <f>IF(AD264="","",(O264-AD264)/O264)</f>
        <v/>
      </c>
      <c r="AH264" s="24" t="n">
        <v>22000</v>
      </c>
      <c r="AI264" s="24">
        <f>IF(AJ264="","",Q264*(1-AJ264))</f>
        <v/>
      </c>
      <c r="AJ264" s="51" t="n"/>
      <c r="AK264" s="49" t="n"/>
      <c r="AL264" s="28" t="n"/>
      <c r="AM264" s="33" t="inlineStr">
        <is>
          <t>2026-12-01</t>
        </is>
      </c>
      <c r="AN264" s="33" t="inlineStr">
        <is>
          <t>2026-12-31</t>
        </is>
      </c>
      <c r="AO264" s="22" t="n"/>
      <c r="AP264" s="30" t="n"/>
    </row>
    <row r="265" ht="35.1" customHeight="1" s="69">
      <c r="B265" s="48" t="n">
        <v>5020</v>
      </c>
      <c r="C265" s="48" t="inlineStr">
        <is>
          <t>東京</t>
        </is>
      </c>
      <c r="D265" s="19" t="inlineStr">
        <is>
          <t>アットイン本厚木6-1</t>
        </is>
      </c>
      <c r="E265" s="48" t="inlineStr">
        <is>
          <t>1R</t>
        </is>
      </c>
      <c r="F265" s="48" t="n">
        <v>1</v>
      </c>
      <c r="G265" s="48" t="inlineStr">
        <is>
          <t>町田・本厚木</t>
        </is>
      </c>
      <c r="H265" s="48" t="n">
        <v>22.17</v>
      </c>
      <c r="I265" s="20" t="n">
        <v>0.1</v>
      </c>
      <c r="J265" s="20" t="n">
        <v>1</v>
      </c>
      <c r="K265" s="20" t="n">
        <v>1</v>
      </c>
      <c r="L265" s="20" t="n">
        <v>1</v>
      </c>
      <c r="M265" s="20" t="n">
        <v>1</v>
      </c>
      <c r="N265" s="24" t="n">
        <v>8000</v>
      </c>
      <c r="O265" s="24" t="n">
        <v>7120</v>
      </c>
      <c r="P265" s="24" t="n">
        <v>880</v>
      </c>
      <c r="Q265" s="24" t="n">
        <v>44000</v>
      </c>
      <c r="R265" s="24" t="n">
        <v>2680</v>
      </c>
      <c r="S265" s="24">
        <f>IF(R265="","",(R265+P265)*30 -Y265)</f>
        <v/>
      </c>
      <c r="T265" s="20">
        <f>IF(R265="","",(O265-R265)/O265)</f>
        <v/>
      </c>
      <c r="U265" s="24" t="n">
        <v>2680</v>
      </c>
      <c r="V265" s="24">
        <f>IF(U265="","",(U265+P265)*30-Y265)</f>
        <v/>
      </c>
      <c r="W265" s="20">
        <f>IF(U265="","",(O265-U265)/O265)</f>
        <v/>
      </c>
      <c r="X265" s="48">
        <f>IF(AND(R265="",U265=""),"",IF(OR(U265="", R265=""),"-",IF(0&lt;(R265-U265),"OK","NG")))</f>
        <v/>
      </c>
      <c r="Y265" s="24" t="n">
        <v>57000</v>
      </c>
      <c r="Z265" s="51" t="n"/>
      <c r="AA265" s="24">
        <f>IF(AD265="","",AD265*30)</f>
        <v/>
      </c>
      <c r="AB265" s="24">
        <f>IF(AA265="","",AA265-Y265)</f>
        <v/>
      </c>
      <c r="AC265" s="24">
        <f>IF(Z265="","",((Y265+5000+5000)/(1-Z265))/30)</f>
        <v/>
      </c>
      <c r="AD265" s="32" t="n"/>
      <c r="AE265" s="24">
        <f>IF(AD265="","",AD265-O265)</f>
        <v/>
      </c>
      <c r="AF265" s="24">
        <f>IF(AD265="","",R265-AD265)</f>
        <v/>
      </c>
      <c r="AG265" s="11">
        <f>IF(AD265="","",(O265-AD265)/O265)</f>
        <v/>
      </c>
      <c r="AH265" s="24" t="n">
        <v>22000</v>
      </c>
      <c r="AI265" s="24">
        <f>IF(AJ265="","",Q265*(1-AJ265))</f>
        <v/>
      </c>
      <c r="AJ265" s="51" t="n"/>
      <c r="AK265" s="49" t="n"/>
      <c r="AL265" s="28" t="n"/>
      <c r="AM265" s="33" t="inlineStr">
        <is>
          <t>2026-12-19</t>
        </is>
      </c>
      <c r="AN265" s="33" t="inlineStr">
        <is>
          <t>2026-12-18</t>
        </is>
      </c>
      <c r="AO265" s="22" t="n"/>
      <c r="AP265" s="30" t="n"/>
    </row>
    <row r="266" ht="35.1" customHeight="1" s="69">
      <c r="B266" s="48" t="n">
        <v>5036</v>
      </c>
      <c r="C266" s="48" t="inlineStr">
        <is>
          <t>東京</t>
        </is>
      </c>
      <c r="D266" s="19" t="inlineStr">
        <is>
          <t>◆アットイン東新宿4</t>
        </is>
      </c>
      <c r="E266" s="48" t="inlineStr">
        <is>
          <t>1K</t>
        </is>
      </c>
      <c r="F266" s="48" t="n">
        <v>1</v>
      </c>
      <c r="G266" s="48" t="inlineStr">
        <is>
          <t>新宿</t>
        </is>
      </c>
      <c r="H266" s="48" t="n">
        <v>18.87</v>
      </c>
      <c r="I266" s="20" t="n">
        <v>0.8</v>
      </c>
      <c r="J266" s="20" t="n">
        <v>1</v>
      </c>
      <c r="K266" s="20" t="n">
        <v>0.7</v>
      </c>
      <c r="L266" s="20" t="n">
        <v>0</v>
      </c>
      <c r="M266" s="20" t="n">
        <v>0</v>
      </c>
      <c r="N266" s="24" t="n">
        <v>9700</v>
      </c>
      <c r="O266" s="24" t="n">
        <v>8820</v>
      </c>
      <c r="P266" s="24" t="n">
        <v>880</v>
      </c>
      <c r="Q266" s="24" t="n">
        <v>44000</v>
      </c>
      <c r="R266" s="24" t="n">
        <v>3520</v>
      </c>
      <c r="S266" s="24">
        <f>IF(R266="","",(R266+P266)*30 -Y266)</f>
        <v/>
      </c>
      <c r="T266" s="20">
        <f>IF(R266="","",(O266-R266)/O266)</f>
        <v/>
      </c>
      <c r="U266" s="24" t="n">
        <v>3620</v>
      </c>
      <c r="V266" s="24">
        <f>IF(U266="","",(U266+P266)*30-Y266)</f>
        <v/>
      </c>
      <c r="W266" s="20">
        <f>IF(U266="","",(O266-U266)/O266)</f>
        <v/>
      </c>
      <c r="X266" s="48">
        <f>IF(AND(R266="",U266=""),"",IF(OR(U266="", R266=""),"-",IF(0&lt;(R266-U266),"OK","NG")))</f>
        <v/>
      </c>
      <c r="Y266" s="24" t="n">
        <v>85000</v>
      </c>
      <c r="Z266" s="51" t="n"/>
      <c r="AA266" s="24">
        <f>IF(AD266="","",AD266*30)</f>
        <v/>
      </c>
      <c r="AB266" s="24">
        <f>IF(AA266="","",AA266-Y266)</f>
        <v/>
      </c>
      <c r="AC266" s="24">
        <f>IF(Z266="","",((Y266+5000+5000)/(1-Z266))/30)</f>
        <v/>
      </c>
      <c r="AD266" s="32" t="n"/>
      <c r="AE266" s="24">
        <f>IF(AD266="","",AD266-O266)</f>
        <v/>
      </c>
      <c r="AF266" s="24">
        <f>IF(AD266="","",R266-AD266)</f>
        <v/>
      </c>
      <c r="AG266" s="11">
        <f>IF(AD266="","",(O266-AD266)/O266)</f>
        <v/>
      </c>
      <c r="AH266" s="24" t="n">
        <v>22000</v>
      </c>
      <c r="AI266" s="24">
        <f>IF(AJ266="","",Q266*(1-AJ266))</f>
        <v/>
      </c>
      <c r="AJ266" s="51" t="n"/>
      <c r="AK266" s="49" t="n"/>
      <c r="AL266" s="28" t="n"/>
      <c r="AM266" s="33" t="inlineStr">
        <is>
          <t>2026-09-22</t>
        </is>
      </c>
      <c r="AN266" s="33" t="inlineStr">
        <is>
          <t>2026-09-21</t>
        </is>
      </c>
      <c r="AO266" s="22" t="n"/>
      <c r="AP266" s="30" t="n"/>
    </row>
    <row r="267" ht="35.1" customHeight="1" s="69">
      <c r="B267" s="48" t="n">
        <v>5103</v>
      </c>
      <c r="C267" s="48" t="inlineStr">
        <is>
          <t>東京</t>
        </is>
      </c>
      <c r="D267" s="19" t="inlineStr">
        <is>
          <t>アットイン東向島1-1</t>
        </is>
      </c>
      <c r="E267" s="48" t="inlineStr">
        <is>
          <t>1K</t>
        </is>
      </c>
      <c r="F267" s="48" t="n">
        <v>1</v>
      </c>
      <c r="G267" s="48" t="inlineStr">
        <is>
          <t>東京北エリア（田端・赤羽）</t>
        </is>
      </c>
      <c r="H267" s="48" t="n">
        <v>26.07</v>
      </c>
      <c r="I267" s="20" t="n">
        <v>1</v>
      </c>
      <c r="J267" s="20" t="n">
        <v>1</v>
      </c>
      <c r="K267" s="20" t="n">
        <v>1</v>
      </c>
      <c r="L267" s="20" t="n">
        <v>0.4</v>
      </c>
      <c r="M267" s="20" t="n">
        <v>0</v>
      </c>
      <c r="N267" s="24" t="n">
        <v>9700</v>
      </c>
      <c r="O267" s="24" t="n">
        <v>8820</v>
      </c>
      <c r="P267" s="24" t="n">
        <v>880</v>
      </c>
      <c r="Q267" s="24" t="n">
        <v>44000</v>
      </c>
      <c r="R267" s="24" t="n">
        <v>3800</v>
      </c>
      <c r="S267" s="24">
        <f>IF(R267="","",(R267+P267)*30 -Y267)</f>
        <v/>
      </c>
      <c r="T267" s="20">
        <f>IF(R267="","",(O267-R267)/O267)</f>
        <v/>
      </c>
      <c r="U267" s="24" t="n">
        <v>3620</v>
      </c>
      <c r="V267" s="24">
        <f>IF(U267="","",(U267+P267)*30-Y267)</f>
        <v/>
      </c>
      <c r="W267" s="20">
        <f>IF(U267="","",(O267-U267)/O267)</f>
        <v/>
      </c>
      <c r="X267" s="48">
        <f>IF(AND(R267="",U267=""),"",IF(OR(U267="", R267=""),"-",IF(0&lt;(R267-U267),"OK","NG")))</f>
        <v/>
      </c>
      <c r="Y267" s="24" t="n">
        <v>45750</v>
      </c>
      <c r="Z267" s="51" t="n"/>
      <c r="AA267" s="24">
        <f>IF(AD267="","",AD267*30)</f>
        <v/>
      </c>
      <c r="AB267" s="24">
        <f>IF(AA267="","",AA267-Y267)</f>
        <v/>
      </c>
      <c r="AC267" s="24">
        <f>IF(Z267="","",((Y267+5000+5000)/(1-Z267))/30)</f>
        <v/>
      </c>
      <c r="AD267" s="32" t="n"/>
      <c r="AE267" s="24">
        <f>IF(AD267="","",AD267-O267)</f>
        <v/>
      </c>
      <c r="AF267" s="24">
        <f>IF(AD267="","",R267-AD267)</f>
        <v/>
      </c>
      <c r="AG267" s="11">
        <f>IF(AD267="","",(O267-AD267)/O267)</f>
        <v/>
      </c>
      <c r="AH267" s="24" t="n">
        <v>22000</v>
      </c>
      <c r="AI267" s="24">
        <f>IF(AJ267="","",Q267*(1-AJ267))</f>
        <v/>
      </c>
      <c r="AJ267" s="51" t="n"/>
      <c r="AK267" s="49" t="n"/>
      <c r="AL267" s="28" t="n"/>
      <c r="AM267" s="33" t="inlineStr">
        <is>
          <t>2026-10-12</t>
        </is>
      </c>
      <c r="AN267" s="33" t="inlineStr">
        <is>
          <t>2026-10-11</t>
        </is>
      </c>
      <c r="AO267" s="22" t="n"/>
      <c r="AP267" s="30" t="n"/>
    </row>
    <row r="268" ht="35.1" customHeight="1" s="69">
      <c r="B268" s="48" t="n">
        <v>5172</v>
      </c>
      <c r="C268" s="48" t="inlineStr">
        <is>
          <t>名古屋</t>
        </is>
      </c>
      <c r="D268" s="19" t="inlineStr">
        <is>
          <t>アットイン金山25</t>
        </is>
      </c>
      <c r="E268" s="48" t="inlineStr">
        <is>
          <t>1K</t>
        </is>
      </c>
      <c r="F268" s="48" t="n">
        <v>4</v>
      </c>
      <c r="G268" s="48" t="inlineStr">
        <is>
          <t>金山周辺</t>
        </is>
      </c>
      <c r="H268" s="48" t="n">
        <v>21.45</v>
      </c>
      <c r="I268" s="20" t="n">
        <v>0.4</v>
      </c>
      <c r="J268" s="20" t="n">
        <v>0.575</v>
      </c>
      <c r="K268" s="20" t="n">
        <v>0.975</v>
      </c>
      <c r="L268" s="20" t="n">
        <v>0.5</v>
      </c>
      <c r="M268" s="20" t="n">
        <v>0.25</v>
      </c>
      <c r="N268" s="24" t="n">
        <v>12400</v>
      </c>
      <c r="O268" s="24" t="n">
        <v>11520</v>
      </c>
      <c r="P268" s="24" t="n">
        <v>880</v>
      </c>
      <c r="Q268" s="24" t="n">
        <v>44000</v>
      </c>
      <c r="R268" s="24" t="n">
        <v>4410</v>
      </c>
      <c r="S268" s="24">
        <f>IF(R268="","",(R268+P268)*30 -Y268)</f>
        <v/>
      </c>
      <c r="T268" s="20">
        <f>IF(R268="","",(O268-R268)/O268)</f>
        <v/>
      </c>
      <c r="U268" s="24" t="n">
        <v>3900</v>
      </c>
      <c r="V268" s="24">
        <f>IF(U268="","",(U268+P268)*30-Y268)</f>
        <v/>
      </c>
      <c r="W268" s="20">
        <f>IF(U268="","",(O268-U268)/O268)</f>
        <v/>
      </c>
      <c r="X268" s="48">
        <f>IF(AND(R268="",U268=""),"",IF(OR(U268="", R268=""),"-",IF(0&lt;(R268-U268),"OK","NG")))</f>
        <v/>
      </c>
      <c r="Y268" s="24" t="n">
        <v>59000</v>
      </c>
      <c r="Z268" s="51" t="n"/>
      <c r="AA268" s="24">
        <f>IF(AD268="","",AD268*30)</f>
        <v/>
      </c>
      <c r="AB268" s="24">
        <f>IF(AA268="","",AA268-Y268)</f>
        <v/>
      </c>
      <c r="AC268" s="24">
        <f>IF(Z268="","",((Y268+5000+5000)/(1-Z268))/30)</f>
        <v/>
      </c>
      <c r="AD268" s="32" t="n"/>
      <c r="AE268" s="24">
        <f>IF(AD268="","",AD268-O268)</f>
        <v/>
      </c>
      <c r="AF268" s="24">
        <f>IF(AD268="","",R268-AD268)</f>
        <v/>
      </c>
      <c r="AG268" s="11">
        <f>IF(AD268="","",(O268-AD268)/O268)</f>
        <v/>
      </c>
      <c r="AH268" s="24" t="n">
        <v>22000</v>
      </c>
      <c r="AI268" s="24">
        <f>IF(AJ268="","",Q268*(1-AJ268))</f>
        <v/>
      </c>
      <c r="AJ268" s="51" t="n"/>
      <c r="AK268" s="49" t="n"/>
      <c r="AL268" s="28" t="n"/>
      <c r="AM268" s="33" t="inlineStr">
        <is>
          <t>2026-10-01</t>
        </is>
      </c>
      <c r="AN268" s="33" t="inlineStr">
        <is>
          <t>2026-11-30</t>
        </is>
      </c>
      <c r="AO268" s="22" t="n"/>
      <c r="AP268" s="30" t="n"/>
    </row>
    <row r="269" ht="35.1" customHeight="1" s="69">
      <c r="B269" s="48" t="n">
        <v>5246</v>
      </c>
      <c r="C269" s="48" t="inlineStr">
        <is>
          <t>名古屋</t>
        </is>
      </c>
      <c r="D269" s="19" t="inlineStr">
        <is>
          <t>アットイン刈谷1</t>
        </is>
      </c>
      <c r="E269" s="48" t="inlineStr">
        <is>
          <t>1R</t>
        </is>
      </c>
      <c r="F269" s="48" t="n">
        <v>9</v>
      </c>
      <c r="G269" s="48" t="inlineStr">
        <is>
          <t>知立・刈谷・安城地区</t>
        </is>
      </c>
      <c r="H269" s="48" t="n">
        <v>24</v>
      </c>
      <c r="I269" s="20" t="n">
        <v>1</v>
      </c>
      <c r="J269" s="20" t="n">
        <v>0.95556</v>
      </c>
      <c r="K269" s="20" t="n">
        <v>1</v>
      </c>
      <c r="L269" s="20" t="n">
        <v>0.66667</v>
      </c>
      <c r="M269" s="20" t="n">
        <v>0.5555600000000001</v>
      </c>
      <c r="N269" s="24" t="n">
        <v>12000</v>
      </c>
      <c r="O269" s="24" t="n">
        <v>11120</v>
      </c>
      <c r="P269" s="24" t="n">
        <v>880</v>
      </c>
      <c r="Q269" s="24" t="n">
        <v>44000</v>
      </c>
      <c r="R269" s="24" t="n">
        <v>3340</v>
      </c>
      <c r="S269" s="24">
        <f>IF(R269="","",(R269+P269)*30 -Y269)</f>
        <v/>
      </c>
      <c r="T269" s="20">
        <f>IF(R269="","",(O269-R269)/O269)</f>
        <v/>
      </c>
      <c r="U269" s="24" t="n">
        <v>2780</v>
      </c>
      <c r="V269" s="24">
        <f>IF(U269="","",(U269+P269)*30-Y269)</f>
        <v/>
      </c>
      <c r="W269" s="20">
        <f>IF(U269="","",(O269-U269)/O269)</f>
        <v/>
      </c>
      <c r="X269" s="48">
        <f>IF(AND(R269="",U269=""),"",IF(OR(U269="", R269=""),"-",IF(0&lt;(R269-U269),"OK","NG")))</f>
        <v/>
      </c>
      <c r="Y269" s="24" t="n">
        <v>71000</v>
      </c>
      <c r="Z269" s="51" t="n"/>
      <c r="AA269" s="24">
        <f>IF(AD269="","",AD269*30)</f>
        <v/>
      </c>
      <c r="AB269" s="24">
        <f>IF(AA269="","",AA269-Y269)</f>
        <v/>
      </c>
      <c r="AC269" s="24">
        <f>IF(Z269="","",((Y269+5000+5000)/(1-Z269))/30)</f>
        <v/>
      </c>
      <c r="AD269" s="32" t="n"/>
      <c r="AE269" s="24">
        <f>IF(AD269="","",AD269-O269)</f>
        <v/>
      </c>
      <c r="AF269" s="24">
        <f>IF(AD269="","",R269-AD269)</f>
        <v/>
      </c>
      <c r="AG269" s="11">
        <f>IF(AD269="","",(O269-AD269)/O269)</f>
        <v/>
      </c>
      <c r="AH269" s="24" t="n">
        <v>22000</v>
      </c>
      <c r="AI269" s="24">
        <f>IF(AJ269="","",Q269*(1-AJ269))</f>
        <v/>
      </c>
      <c r="AJ269" s="51" t="n"/>
      <c r="AK269" s="49" t="n"/>
      <c r="AL269" s="28" t="n"/>
      <c r="AM269" s="33" t="inlineStr">
        <is>
          <t>2026-10-01</t>
        </is>
      </c>
      <c r="AN269" s="33" t="inlineStr">
        <is>
          <t>2026-12-27</t>
        </is>
      </c>
      <c r="AO269" s="22" t="n"/>
      <c r="AP269" s="30" t="n"/>
    </row>
    <row r="270" ht="35.1" customHeight="1" s="69">
      <c r="B270" s="48" t="n">
        <v>5248</v>
      </c>
      <c r="C270" s="48" t="inlineStr">
        <is>
          <t>東京</t>
        </is>
      </c>
      <c r="D270" s="19" t="inlineStr">
        <is>
          <t>アットイン本厚木5-2</t>
        </is>
      </c>
      <c r="E270" s="48" t="inlineStr">
        <is>
          <t>1K</t>
        </is>
      </c>
      <c r="F270" s="48" t="n">
        <v>4</v>
      </c>
      <c r="G270" s="48" t="inlineStr">
        <is>
          <t>町田・本厚木</t>
        </is>
      </c>
      <c r="H270" s="48" t="n">
        <v>19.5</v>
      </c>
      <c r="I270" s="20" t="n">
        <v>1</v>
      </c>
      <c r="J270" s="20" t="n">
        <v>1</v>
      </c>
      <c r="K270" s="20" t="n">
        <v>1</v>
      </c>
      <c r="L270" s="20" t="n">
        <v>0.5</v>
      </c>
      <c r="M270" s="20" t="n">
        <v>0.45</v>
      </c>
      <c r="N270" s="24" t="n">
        <v>7120</v>
      </c>
      <c r="O270" s="24" t="n">
        <v>6240</v>
      </c>
      <c r="P270" s="24" t="n">
        <v>880</v>
      </c>
      <c r="Q270" s="24" t="n">
        <v>44000</v>
      </c>
      <c r="R270" s="24" t="n">
        <v>2680</v>
      </c>
      <c r="S270" s="24">
        <f>IF(R270="","",(R270+P270)*30 -Y270)</f>
        <v/>
      </c>
      <c r="T270" s="20">
        <f>IF(R270="","",(O270-R270)/O270)</f>
        <v/>
      </c>
      <c r="U270" s="24" t="n">
        <v>2680</v>
      </c>
      <c r="V270" s="24">
        <f>IF(U270="","",(U270+P270)*30-Y270)</f>
        <v/>
      </c>
      <c r="W270" s="20">
        <f>IF(U270="","",(O270-U270)/O270)</f>
        <v/>
      </c>
      <c r="X270" s="48">
        <f>IF(AND(R270="",U270=""),"",IF(OR(U270="", R270=""),"-",IF(0&lt;(R270-U270),"OK","NG")))</f>
        <v/>
      </c>
      <c r="Y270" s="24" t="n">
        <v>60000</v>
      </c>
      <c r="Z270" s="51" t="n"/>
      <c r="AA270" s="24">
        <f>IF(AD270="","",AD270*30)</f>
        <v/>
      </c>
      <c r="AB270" s="24">
        <f>IF(AA270="","",AA270-Y270)</f>
        <v/>
      </c>
      <c r="AC270" s="24">
        <f>IF(Z270="","",((Y270+5000+5000)/(1-Z270))/30)</f>
        <v/>
      </c>
      <c r="AD270" s="32" t="n"/>
      <c r="AE270" s="24">
        <f>IF(AD270="","",AD270-O270)</f>
        <v/>
      </c>
      <c r="AF270" s="24">
        <f>IF(AD270="","",R270-AD270)</f>
        <v/>
      </c>
      <c r="AG270" s="11">
        <f>IF(AD270="","",(O270-AD270)/O270)</f>
        <v/>
      </c>
      <c r="AH270" s="24" t="n">
        <v>22000</v>
      </c>
      <c r="AI270" s="24">
        <f>IF(AJ270="","",Q270*(1-AJ270))</f>
        <v/>
      </c>
      <c r="AJ270" s="51" t="n"/>
      <c r="AK270" s="49" t="n"/>
      <c r="AL270" s="28" t="n"/>
      <c r="AM270" s="33" t="inlineStr">
        <is>
          <t>2026-10-01</t>
        </is>
      </c>
      <c r="AN270" s="33" t="inlineStr">
        <is>
          <t>2026-12-31</t>
        </is>
      </c>
      <c r="AO270" s="22" t="n"/>
      <c r="AP270" s="30" t="n"/>
    </row>
    <row r="271" ht="35.1" customHeight="1" s="69">
      <c r="B271" s="48" t="n">
        <v>5251</v>
      </c>
      <c r="C271" s="48" t="inlineStr">
        <is>
          <t>東京</t>
        </is>
      </c>
      <c r="D271" s="19" t="inlineStr">
        <is>
          <t>◆アットイン川崎12</t>
        </is>
      </c>
      <c r="E271" s="48" t="inlineStr">
        <is>
          <t>1K</t>
        </is>
      </c>
      <c r="F271" s="48" t="n">
        <v>1</v>
      </c>
      <c r="G271" s="48" t="inlineStr">
        <is>
          <t>川崎・大森・蒲田</t>
        </is>
      </c>
      <c r="H271" s="48" t="n">
        <v>22.26</v>
      </c>
      <c r="I271" s="20" t="n">
        <v>0.9</v>
      </c>
      <c r="J271" s="20" t="n">
        <v>0.6</v>
      </c>
      <c r="K271" s="20" t="n">
        <v>0</v>
      </c>
      <c r="L271" s="20" t="n">
        <v>0</v>
      </c>
      <c r="M271" s="20" t="n">
        <v>0</v>
      </c>
      <c r="N271" s="24" t="n">
        <v>7220</v>
      </c>
      <c r="O271" s="24" t="n">
        <v>6340</v>
      </c>
      <c r="P271" s="24" t="n">
        <v>880</v>
      </c>
      <c r="Q271" s="24" t="n">
        <v>44000</v>
      </c>
      <c r="R271" s="24" t="n">
        <v>2680</v>
      </c>
      <c r="S271" s="24">
        <f>IF(R271="","",(R271+P271)*30 -Y271)</f>
        <v/>
      </c>
      <c r="T271" s="20">
        <f>IF(R271="","",(O271-R271)/O271)</f>
        <v/>
      </c>
      <c r="U271" s="24" t="n">
        <v>2940</v>
      </c>
      <c r="V271" s="24">
        <f>IF(U271="","",(U271+P271)*30-Y271)</f>
        <v/>
      </c>
      <c r="W271" s="20">
        <f>IF(U271="","",(O271-U271)/O271)</f>
        <v/>
      </c>
      <c r="X271" s="48">
        <f>IF(AND(R271="",U271=""),"",IF(OR(U271="", R271=""),"-",IF(0&lt;(R271-U271),"OK","NG")))</f>
        <v/>
      </c>
      <c r="Y271" s="24" t="n">
        <v>61000</v>
      </c>
      <c r="Z271" s="51" t="n"/>
      <c r="AA271" s="24">
        <f>IF(AD271="","",AD271*30)</f>
        <v/>
      </c>
      <c r="AB271" s="24">
        <f>IF(AA271="","",AA271-Y271)</f>
        <v/>
      </c>
      <c r="AC271" s="24">
        <f>IF(Z271="","",((Y271+5000+5000)/(1-Z271))/30)</f>
        <v/>
      </c>
      <c r="AD271" s="32" t="n"/>
      <c r="AE271" s="24">
        <f>IF(AD271="","",AD271-O271)</f>
        <v/>
      </c>
      <c r="AF271" s="24">
        <f>IF(AD271="","",R271-AD271)</f>
        <v/>
      </c>
      <c r="AG271" s="11">
        <f>IF(AD271="","",(O271-AD271)/O271)</f>
        <v/>
      </c>
      <c r="AH271" s="24" t="n">
        <v>22000</v>
      </c>
      <c r="AI271" s="24">
        <f>IF(AJ271="","",Q271*(1-AJ271))</f>
        <v/>
      </c>
      <c r="AJ271" s="51" t="n"/>
      <c r="AK271" s="49" t="n"/>
      <c r="AL271" s="28" t="n"/>
      <c r="AM271" s="33" t="inlineStr">
        <is>
          <t>2026-08-21</t>
        </is>
      </c>
      <c r="AN271" s="33" t="inlineStr">
        <is>
          <t>2026-08-20</t>
        </is>
      </c>
      <c r="AO271" s="22" t="n"/>
      <c r="AP271" s="30" t="n"/>
    </row>
    <row r="272" ht="35.1" customHeight="1" s="69">
      <c r="B272" s="48" t="n">
        <v>5263</v>
      </c>
      <c r="C272" s="48" t="inlineStr">
        <is>
          <t>名古屋</t>
        </is>
      </c>
      <c r="D272" s="19" t="inlineStr">
        <is>
          <t>アットイン栄東1-1</t>
        </is>
      </c>
      <c r="E272" s="48" t="inlineStr">
        <is>
          <t>1LDK</t>
        </is>
      </c>
      <c r="F272" s="48" t="n">
        <v>2</v>
      </c>
      <c r="G272" s="48" t="inlineStr">
        <is>
          <t>栄周辺</t>
        </is>
      </c>
      <c r="H272" s="48" t="n">
        <v>37.06</v>
      </c>
      <c r="I272" s="20" t="n">
        <v>1</v>
      </c>
      <c r="J272" s="20" t="n">
        <v>1</v>
      </c>
      <c r="K272" s="20" t="n">
        <v>0.5</v>
      </c>
      <c r="L272" s="20" t="n">
        <v>0.5</v>
      </c>
      <c r="M272" s="20" t="n">
        <v>0.5</v>
      </c>
      <c r="N272" s="24" t="n">
        <v>19880</v>
      </c>
      <c r="O272" s="24" t="n">
        <v>19000</v>
      </c>
      <c r="P272" s="24" t="n">
        <v>880</v>
      </c>
      <c r="Q272" s="24" t="n">
        <v>68000</v>
      </c>
      <c r="R272" s="24" t="n">
        <v>5230</v>
      </c>
      <c r="S272" s="24">
        <f>IF(R272="","",(R272+P272)*30 -Y272)</f>
        <v/>
      </c>
      <c r="T272" s="20">
        <f>IF(R272="","",(O272-R272)/O272)</f>
        <v/>
      </c>
      <c r="U272" s="24" t="n">
        <v>4280</v>
      </c>
      <c r="V272" s="24">
        <f>IF(U272="","",(U272+P272)*30-Y272)</f>
        <v/>
      </c>
      <c r="W272" s="20">
        <f>IF(U272="","",(O272-U272)/O272)</f>
        <v/>
      </c>
      <c r="X272" s="48">
        <f>IF(AND(R272="",U272=""),"",IF(OR(U272="", R272=""),"-",IF(0&lt;(R272-U272),"OK","NG")))</f>
        <v/>
      </c>
      <c r="Y272" s="24" t="n">
        <v>93000</v>
      </c>
      <c r="Z272" s="51" t="n"/>
      <c r="AA272" s="24">
        <f>IF(AD272="","",AD272*30)</f>
        <v/>
      </c>
      <c r="AB272" s="24">
        <f>IF(AA272="","",AA272-Y272)</f>
        <v/>
      </c>
      <c r="AC272" s="24">
        <f>IF(Z272="","",((Y272+5000+5000)/(1-Z272))/30)</f>
        <v/>
      </c>
      <c r="AD272" s="32" t="n"/>
      <c r="AE272" s="24">
        <f>IF(AD272="","",AD272-O272)</f>
        <v/>
      </c>
      <c r="AF272" s="24">
        <f>IF(AD272="","",R272-AD272)</f>
        <v/>
      </c>
      <c r="AG272" s="11">
        <f>IF(AD272="","",(O272-AD272)/O272)</f>
        <v/>
      </c>
      <c r="AH272" s="24" t="n">
        <v>34000</v>
      </c>
      <c r="AI272" s="24">
        <f>IF(AJ272="","",Q272*(1-AJ272))</f>
        <v/>
      </c>
      <c r="AJ272" s="51" t="n"/>
      <c r="AK272" s="49" t="n"/>
      <c r="AL272" s="28" t="n"/>
      <c r="AM272" s="33" t="inlineStr">
        <is>
          <t>2026-09-11</t>
        </is>
      </c>
      <c r="AN272" s="33" t="inlineStr">
        <is>
          <t>2026-12-24</t>
        </is>
      </c>
      <c r="AO272" s="22" t="n"/>
      <c r="AP272" s="30" t="n"/>
    </row>
    <row r="273" ht="35.1" customHeight="1" s="69">
      <c r="B273" s="48" t="n">
        <v>5264</v>
      </c>
      <c r="C273" s="48" t="inlineStr">
        <is>
          <t>名古屋</t>
        </is>
      </c>
      <c r="D273" s="19" t="inlineStr">
        <is>
          <t>アットイン栄東1-2</t>
        </is>
      </c>
      <c r="E273" s="48" t="inlineStr">
        <is>
          <t>1LDK</t>
        </is>
      </c>
      <c r="F273" s="48" t="n">
        <v>3</v>
      </c>
      <c r="G273" s="48" t="inlineStr">
        <is>
          <t>栄周辺</t>
        </is>
      </c>
      <c r="H273" s="48" t="n">
        <v>51.33</v>
      </c>
      <c r="I273" s="20" t="n">
        <v>0.93333</v>
      </c>
      <c r="J273" s="20" t="n">
        <v>0.96667</v>
      </c>
      <c r="K273" s="20" t="n">
        <v>0.8666700000000001</v>
      </c>
      <c r="L273" s="20" t="n">
        <v>0.66667</v>
      </c>
      <c r="M273" s="20" t="n">
        <v>0.66667</v>
      </c>
      <c r="N273" s="24" t="n">
        <v>22400</v>
      </c>
      <c r="O273" s="24" t="n">
        <v>21520</v>
      </c>
      <c r="P273" s="24" t="n">
        <v>880</v>
      </c>
      <c r="Q273" s="24" t="n">
        <v>68000</v>
      </c>
      <c r="R273" s="24" t="n">
        <v>5920</v>
      </c>
      <c r="S273" s="24">
        <f>IF(R273="","",(R273+P273)*30 -Y273)</f>
        <v/>
      </c>
      <c r="T273" s="20">
        <f>IF(R273="","",(O273-R273)/O273)</f>
        <v/>
      </c>
      <c r="U273" s="24" t="n">
        <v>4850</v>
      </c>
      <c r="V273" s="24">
        <f>IF(U273="","",(U273+P273)*30-Y273)</f>
        <v/>
      </c>
      <c r="W273" s="20">
        <f>IF(U273="","",(O273-U273)/O273)</f>
        <v/>
      </c>
      <c r="X273" s="48">
        <f>IF(AND(R273="",U273=""),"",IF(OR(U273="", R273=""),"-",IF(0&lt;(R273-U273),"OK","NG")))</f>
        <v/>
      </c>
      <c r="Y273" s="24" t="n">
        <v>131000</v>
      </c>
      <c r="Z273" s="51" t="n"/>
      <c r="AA273" s="24">
        <f>IF(AD273="","",AD273*30)</f>
        <v/>
      </c>
      <c r="AB273" s="24">
        <f>IF(AA273="","",AA273-Y273)</f>
        <v/>
      </c>
      <c r="AC273" s="24">
        <f>IF(Z273="","",((Y273+5000+5000)/(1-Z273))/30)</f>
        <v/>
      </c>
      <c r="AD273" s="32" t="n"/>
      <c r="AE273" s="24">
        <f>IF(AD273="","",AD273-O273)</f>
        <v/>
      </c>
      <c r="AF273" s="24">
        <f>IF(AD273="","",R273-AD273)</f>
        <v/>
      </c>
      <c r="AG273" s="11">
        <f>IF(AD273="","",(O273-AD273)/O273)</f>
        <v/>
      </c>
      <c r="AH273" s="24" t="n">
        <v>34000</v>
      </c>
      <c r="AI273" s="24">
        <f>IF(AJ273="","",Q273*(1-AJ273))</f>
        <v/>
      </c>
      <c r="AJ273" s="51" t="n"/>
      <c r="AK273" s="49" t="n"/>
      <c r="AL273" s="28" t="n"/>
      <c r="AM273" s="33" t="inlineStr">
        <is>
          <t>2026-09-20</t>
        </is>
      </c>
      <c r="AN273" s="33" t="inlineStr">
        <is>
          <t>2027-01-31</t>
        </is>
      </c>
      <c r="AO273" s="22" t="n"/>
      <c r="AP273" s="30" t="n"/>
    </row>
    <row r="274" ht="35.1" customHeight="1" s="69">
      <c r="B274" s="48" t="n">
        <v>5268</v>
      </c>
      <c r="C274" s="48" t="inlineStr">
        <is>
          <t>東京</t>
        </is>
      </c>
      <c r="D274" s="19" t="inlineStr">
        <is>
          <t>◆アットイン川崎13</t>
        </is>
      </c>
      <c r="E274" s="48" t="inlineStr">
        <is>
          <t>1K</t>
        </is>
      </c>
      <c r="F274" s="48" t="n">
        <v>1</v>
      </c>
      <c r="G274" s="48" t="inlineStr">
        <is>
          <t>川崎・大森・蒲田</t>
        </is>
      </c>
      <c r="H274" s="48" t="n">
        <v>20</v>
      </c>
      <c r="I274" s="20" t="n">
        <v>1</v>
      </c>
      <c r="J274" s="20" t="n">
        <v>0.6</v>
      </c>
      <c r="K274" s="20" t="n">
        <v>1</v>
      </c>
      <c r="L274" s="20" t="n">
        <v>1</v>
      </c>
      <c r="M274" s="20" t="n">
        <v>0.4</v>
      </c>
      <c r="N274" s="24" t="n">
        <v>9700</v>
      </c>
      <c r="O274" s="24" t="n">
        <v>8820</v>
      </c>
      <c r="P274" s="24" t="n">
        <v>880</v>
      </c>
      <c r="Q274" s="24" t="n">
        <v>44000</v>
      </c>
      <c r="R274" s="24" t="n">
        <v>3860</v>
      </c>
      <c r="S274" s="24">
        <f>IF(R274="","",(R274+P274)*30 -Y274)</f>
        <v/>
      </c>
      <c r="T274" s="20">
        <f>IF(R274="","",(O274-R274)/O274)</f>
        <v/>
      </c>
      <c r="U274" s="24" t="n">
        <v>3800</v>
      </c>
      <c r="V274" s="24">
        <f>IF(U274="","",(U274+P274)*30-Y274)</f>
        <v/>
      </c>
      <c r="W274" s="20">
        <f>IF(U274="","",(O274-U274)/O274)</f>
        <v/>
      </c>
      <c r="X274" s="48">
        <f>IF(AND(R274="",U274=""),"",IF(OR(U274="", R274=""),"-",IF(0&lt;(R274-U274),"OK","NG")))</f>
        <v/>
      </c>
      <c r="Y274" s="24" t="n">
        <v>93500</v>
      </c>
      <c r="Z274" s="51" t="n"/>
      <c r="AA274" s="24">
        <f>IF(AD274="","",AD274*30)</f>
        <v/>
      </c>
      <c r="AB274" s="24">
        <f>IF(AA274="","",AA274-Y274)</f>
        <v/>
      </c>
      <c r="AC274" s="24">
        <f>IF(Z274="","",((Y274+5000+5000)/(1-Z274))/30)</f>
        <v/>
      </c>
      <c r="AD274" s="32" t="n"/>
      <c r="AE274" s="24">
        <f>IF(AD274="","",AD274-O274)</f>
        <v/>
      </c>
      <c r="AF274" s="24">
        <f>IF(AD274="","",R274-AD274)</f>
        <v/>
      </c>
      <c r="AG274" s="11">
        <f>IF(AD274="","",(O274-AD274)/O274)</f>
        <v/>
      </c>
      <c r="AH274" s="24" t="n">
        <v>22000</v>
      </c>
      <c r="AI274" s="24">
        <f>IF(AJ274="","",Q274*(1-AJ274))</f>
        <v/>
      </c>
      <c r="AJ274" s="51" t="n"/>
      <c r="AK274" s="49" t="n"/>
      <c r="AL274" s="28" t="n"/>
      <c r="AM274" s="33" t="inlineStr">
        <is>
          <t>2026-11-14</t>
        </is>
      </c>
      <c r="AN274" s="33" t="inlineStr">
        <is>
          <t>2026-11-13</t>
        </is>
      </c>
      <c r="AO274" s="22" t="n"/>
      <c r="AP274" s="30" t="n"/>
    </row>
    <row r="275" ht="35.1" customHeight="1" s="69">
      <c r="B275" s="48" t="n">
        <v>5294</v>
      </c>
      <c r="C275" s="48" t="inlineStr">
        <is>
          <t>東京</t>
        </is>
      </c>
      <c r="D275" s="19" t="inlineStr">
        <is>
          <t>◆アットイン大森3</t>
        </is>
      </c>
      <c r="E275" s="48" t="inlineStr">
        <is>
          <t>1K</t>
        </is>
      </c>
      <c r="F275" s="48" t="n">
        <v>1</v>
      </c>
      <c r="G275" s="48" t="inlineStr">
        <is>
          <t>川崎・大森・蒲田</t>
        </is>
      </c>
      <c r="H275" s="48" t="n">
        <v>20.26</v>
      </c>
      <c r="I275" s="20" t="n">
        <v>1</v>
      </c>
      <c r="J275" s="20" t="n">
        <v>1</v>
      </c>
      <c r="K275" s="20" t="n">
        <v>0.9</v>
      </c>
      <c r="L275" s="20" t="n">
        <v>1</v>
      </c>
      <c r="M275" s="20" t="n">
        <v>1</v>
      </c>
      <c r="N275" s="24" t="n">
        <v>9700</v>
      </c>
      <c r="O275" s="24" t="n">
        <v>8820</v>
      </c>
      <c r="P275" s="24" t="n">
        <v>880</v>
      </c>
      <c r="Q275" s="24" t="n">
        <v>44000</v>
      </c>
      <c r="R275" s="24" t="n">
        <v>3720</v>
      </c>
      <c r="S275" s="24">
        <f>IF(R275="","",(R275+P275)*30 -Y275)</f>
        <v/>
      </c>
      <c r="T275" s="20">
        <f>IF(R275="","",(O275-R275)/O275)</f>
        <v/>
      </c>
      <c r="U275" s="24" t="n">
        <v>3620</v>
      </c>
      <c r="V275" s="24">
        <f>IF(U275="","",(U275+P275)*30-Y275)</f>
        <v/>
      </c>
      <c r="W275" s="20">
        <f>IF(U275="","",(O275-U275)/O275)</f>
        <v/>
      </c>
      <c r="X275" s="48">
        <f>IF(AND(R275="",U275=""),"",IF(OR(U275="", R275=""),"-",IF(0&lt;(R275-U275),"OK","NG")))</f>
        <v/>
      </c>
      <c r="Y275" s="24" t="n">
        <v>90000</v>
      </c>
      <c r="Z275" s="51" t="n"/>
      <c r="AA275" s="24">
        <f>IF(AD275="","",AD275*30)</f>
        <v/>
      </c>
      <c r="AB275" s="24">
        <f>IF(AA275="","",AA275-Y275)</f>
        <v/>
      </c>
      <c r="AC275" s="24">
        <f>IF(Z275="","",((Y275+5000+5000)/(1-Z275))/30)</f>
        <v/>
      </c>
      <c r="AD275" s="32" t="n"/>
      <c r="AE275" s="24">
        <f>IF(AD275="","",AD275-O275)</f>
        <v/>
      </c>
      <c r="AF275" s="24">
        <f>IF(AD275="","",R275-AD275)</f>
        <v/>
      </c>
      <c r="AG275" s="11">
        <f>IF(AD275="","",(O275-AD275)/O275)</f>
        <v/>
      </c>
      <c r="AH275" s="24" t="n">
        <v>22000</v>
      </c>
      <c r="AI275" s="24">
        <f>IF(AJ275="","",Q275*(1-AJ275))</f>
        <v/>
      </c>
      <c r="AJ275" s="51" t="n"/>
      <c r="AK275" s="49" t="n"/>
      <c r="AL275" s="28" t="n"/>
      <c r="AM275" s="33" t="inlineStr">
        <is>
          <t>2027-09-01</t>
        </is>
      </c>
      <c r="AN275" s="33" t="inlineStr">
        <is>
          <t>2027-08-31</t>
        </is>
      </c>
      <c r="AO275" s="22" t="n"/>
      <c r="AP275" s="30" t="n"/>
    </row>
    <row r="276" ht="35.1" customHeight="1" s="69">
      <c r="B276" s="48" t="n">
        <v>5295</v>
      </c>
      <c r="C276" s="48" t="inlineStr">
        <is>
          <t>東京</t>
        </is>
      </c>
      <c r="D276" s="19" t="inlineStr">
        <is>
          <t>アットインmini川崎11-2</t>
        </is>
      </c>
      <c r="E276" s="48" t="inlineStr">
        <is>
          <t>1R</t>
        </is>
      </c>
      <c r="F276" s="48" t="n">
        <v>2</v>
      </c>
      <c r="G276" s="48" t="inlineStr">
        <is>
          <t>川崎・大森・蒲田</t>
        </is>
      </c>
      <c r="H276" s="48" t="n">
        <v>12.05</v>
      </c>
      <c r="I276" s="20" t="n">
        <v>0.75</v>
      </c>
      <c r="J276" s="20" t="n">
        <v>0.75</v>
      </c>
      <c r="K276" s="20" t="n">
        <v>1</v>
      </c>
      <c r="L276" s="20" t="n">
        <v>0.5</v>
      </c>
      <c r="M276" s="20" t="n">
        <v>0.5</v>
      </c>
      <c r="N276" s="24" t="n">
        <v>6640</v>
      </c>
      <c r="O276" s="24" t="n">
        <v>5760</v>
      </c>
      <c r="P276" s="24" t="n">
        <v>880</v>
      </c>
      <c r="Q276" s="24" t="n">
        <v>44000</v>
      </c>
      <c r="R276" s="24" t="n">
        <v>2680</v>
      </c>
      <c r="S276" s="24">
        <f>IF(R276="","",(R276+P276)*30 -Y276)</f>
        <v/>
      </c>
      <c r="T276" s="20">
        <f>IF(R276="","",(O276-R276)/O276)</f>
        <v/>
      </c>
      <c r="U276" s="24" t="n">
        <v>2940</v>
      </c>
      <c r="V276" s="24">
        <f>IF(U276="","",(U276+P276)*30-Y276)</f>
        <v/>
      </c>
      <c r="W276" s="20">
        <f>IF(U276="","",(O276-U276)/O276)</f>
        <v/>
      </c>
      <c r="X276" s="48">
        <f>IF(AND(R276="",U276=""),"",IF(OR(U276="", R276=""),"-",IF(0&lt;(R276-U276),"OK","NG")))</f>
        <v/>
      </c>
      <c r="Y276" s="24" t="n">
        <v>60000</v>
      </c>
      <c r="Z276" s="51" t="n"/>
      <c r="AA276" s="24">
        <f>IF(AD276="","",AD276*30)</f>
        <v/>
      </c>
      <c r="AB276" s="24">
        <f>IF(AA276="","",AA276-Y276)</f>
        <v/>
      </c>
      <c r="AC276" s="24">
        <f>IF(Z276="","",((Y276+5000+5000)/(1-Z276))/30)</f>
        <v/>
      </c>
      <c r="AD276" s="32" t="n"/>
      <c r="AE276" s="24">
        <f>IF(AD276="","",AD276-O276)</f>
        <v/>
      </c>
      <c r="AF276" s="24">
        <f>IF(AD276="","",R276-AD276)</f>
        <v/>
      </c>
      <c r="AG276" s="11">
        <f>IF(AD276="","",(O276-AD276)/O276)</f>
        <v/>
      </c>
      <c r="AH276" s="24" t="n">
        <v>22000</v>
      </c>
      <c r="AI276" s="24">
        <f>IF(AJ276="","",Q276*(1-AJ276))</f>
        <v/>
      </c>
      <c r="AJ276" s="51" t="n"/>
      <c r="AK276" s="49" t="n"/>
      <c r="AL276" s="28" t="n"/>
      <c r="AM276" s="33" t="inlineStr">
        <is>
          <t>2026-10-01</t>
        </is>
      </c>
      <c r="AN276" s="33" t="inlineStr">
        <is>
          <t>2027-02-28</t>
        </is>
      </c>
      <c r="AO276" s="22" t="n"/>
      <c r="AP276" s="30" t="n"/>
    </row>
    <row r="277" ht="35.1" customHeight="1" s="69">
      <c r="B277" s="48" t="n">
        <v>5296</v>
      </c>
      <c r="C277" s="48" t="inlineStr">
        <is>
          <t>東京</t>
        </is>
      </c>
      <c r="D277" s="19" t="inlineStr">
        <is>
          <t>アットインmini川崎11-1</t>
        </is>
      </c>
      <c r="E277" s="48" t="inlineStr">
        <is>
          <t>1R</t>
        </is>
      </c>
      <c r="F277" s="48" t="n">
        <v>3</v>
      </c>
      <c r="G277" s="48" t="inlineStr">
        <is>
          <t>川崎・大森・蒲田</t>
        </is>
      </c>
      <c r="H277" s="48" t="n">
        <v>13.01</v>
      </c>
      <c r="I277" s="20" t="n">
        <v>0.83333</v>
      </c>
      <c r="J277" s="20" t="n">
        <v>0.8</v>
      </c>
      <c r="K277" s="20" t="n">
        <v>0.33333</v>
      </c>
      <c r="L277" s="20" t="n">
        <v>0.33333</v>
      </c>
      <c r="M277" s="20" t="n">
        <v>0</v>
      </c>
      <c r="N277" s="24" t="n">
        <v>7120</v>
      </c>
      <c r="O277" s="24" t="n">
        <v>6240</v>
      </c>
      <c r="P277" s="24" t="n">
        <v>880</v>
      </c>
      <c r="Q277" s="24" t="n">
        <v>44000</v>
      </c>
      <c r="R277" s="24" t="n">
        <v>2680</v>
      </c>
      <c r="S277" s="24">
        <f>IF(R277="","",(R277+P277)*30 -Y277)</f>
        <v/>
      </c>
      <c r="T277" s="20">
        <f>IF(R277="","",(O277-R277)/O277)</f>
        <v/>
      </c>
      <c r="U277" s="24" t="n">
        <v>2940</v>
      </c>
      <c r="V277" s="24">
        <f>IF(U277="","",(U277+P277)*30-Y277)</f>
        <v/>
      </c>
      <c r="W277" s="20">
        <f>IF(U277="","",(O277-U277)/O277)</f>
        <v/>
      </c>
      <c r="X277" s="48">
        <f>IF(AND(R277="",U277=""),"",IF(OR(U277="", R277=""),"-",IF(0&lt;(R277-U277),"OK","NG")))</f>
        <v/>
      </c>
      <c r="Y277" s="24" t="n">
        <v>60000</v>
      </c>
      <c r="Z277" s="51" t="n"/>
      <c r="AA277" s="24">
        <f>IF(AD277="","",AD277*30)</f>
        <v/>
      </c>
      <c r="AB277" s="24">
        <f>IF(AA277="","",AA277-Y277)</f>
        <v/>
      </c>
      <c r="AC277" s="24">
        <f>IF(Z277="","",((Y277+5000+5000)/(1-Z277))/30)</f>
        <v/>
      </c>
      <c r="AD277" s="32" t="n"/>
      <c r="AE277" s="24">
        <f>IF(AD277="","",AD277-O277)</f>
        <v/>
      </c>
      <c r="AF277" s="24">
        <f>IF(AD277="","",R277-AD277)</f>
        <v/>
      </c>
      <c r="AG277" s="11">
        <f>IF(AD277="","",(O277-AD277)/O277)</f>
        <v/>
      </c>
      <c r="AH277" s="24" t="n">
        <v>22000</v>
      </c>
      <c r="AI277" s="24">
        <f>IF(AJ277="","",Q277*(1-AJ277))</f>
        <v/>
      </c>
      <c r="AJ277" s="51" t="n"/>
      <c r="AK277" s="49" t="n"/>
      <c r="AL277" s="28" t="n"/>
      <c r="AM277" s="33" t="inlineStr">
        <is>
          <t>2026-08-16</t>
        </is>
      </c>
      <c r="AN277" s="33" t="inlineStr">
        <is>
          <t>2026-10-31</t>
        </is>
      </c>
      <c r="AO277" s="22" t="n"/>
      <c r="AP277" s="30" t="n"/>
    </row>
    <row r="278" ht="35.1" customHeight="1" s="69">
      <c r="B278" s="48" t="n">
        <v>5307</v>
      </c>
      <c r="C278" s="48" t="inlineStr">
        <is>
          <t>東京</t>
        </is>
      </c>
      <c r="D278" s="19" t="inlineStr">
        <is>
          <t>アットイン本厚木7</t>
        </is>
      </c>
      <c r="E278" s="48" t="inlineStr">
        <is>
          <t>3DK</t>
        </is>
      </c>
      <c r="F278" s="48" t="n">
        <v>1</v>
      </c>
      <c r="G278" s="48" t="inlineStr">
        <is>
          <t>町田・本厚木</t>
        </is>
      </c>
      <c r="H278" s="48" t="n">
        <v>57.33</v>
      </c>
      <c r="I278" s="20" t="n">
        <v>0.4</v>
      </c>
      <c r="J278" s="20" t="n">
        <v>0.2</v>
      </c>
      <c r="K278" s="20" t="n">
        <v>1</v>
      </c>
      <c r="L278" s="20" t="n">
        <v>0.8</v>
      </c>
      <c r="M278" s="20" t="n">
        <v>0</v>
      </c>
      <c r="N278" s="24" t="n">
        <v>15130</v>
      </c>
      <c r="O278" s="24" t="n">
        <v>13920</v>
      </c>
      <c r="P278" s="24" t="n">
        <v>1210</v>
      </c>
      <c r="Q278" s="24" t="n">
        <v>84000</v>
      </c>
      <c r="R278" s="24" t="n">
        <v>4300</v>
      </c>
      <c r="S278" s="24">
        <f>IF(R278="","",(R278+P278)*30 -Y278)</f>
        <v/>
      </c>
      <c r="T278" s="20">
        <f>IF(R278="","",(O278-R278)/O278)</f>
        <v/>
      </c>
      <c r="U278" s="24" t="n">
        <v>4060</v>
      </c>
      <c r="V278" s="24">
        <f>IF(U278="","",(U278+P278)*30-Y278)</f>
        <v/>
      </c>
      <c r="W278" s="20">
        <f>IF(U278="","",(O278-U278)/O278)</f>
        <v/>
      </c>
      <c r="X278" s="48">
        <f>IF(AND(R278="",U278=""),"",IF(OR(U278="", R278=""),"-",IF(0&lt;(R278-U278),"OK","NG")))</f>
        <v/>
      </c>
      <c r="Y278" s="24" t="n">
        <v>100000</v>
      </c>
      <c r="Z278" s="51" t="n"/>
      <c r="AA278" s="24">
        <f>IF(AD278="","",AD278*30)</f>
        <v/>
      </c>
      <c r="AB278" s="24">
        <f>IF(AA278="","",AA278-Y278)</f>
        <v/>
      </c>
      <c r="AC278" s="24">
        <f>IF(Z278="","",((Y278+5000+5000)/(1-Z278))/30)</f>
        <v/>
      </c>
      <c r="AD278" s="32" t="n"/>
      <c r="AE278" s="24">
        <f>IF(AD278="","",AD278-O278)</f>
        <v/>
      </c>
      <c r="AF278" s="24">
        <f>IF(AD278="","",R278-AD278)</f>
        <v/>
      </c>
      <c r="AG278" s="11">
        <f>IF(AD278="","",(O278-AD278)/O278)</f>
        <v/>
      </c>
      <c r="AH278" s="24" t="n">
        <v>42000</v>
      </c>
      <c r="AI278" s="24">
        <f>IF(AJ278="","",Q278*(1-AJ278))</f>
        <v/>
      </c>
      <c r="AJ278" s="51" t="n"/>
      <c r="AK278" s="49" t="n"/>
      <c r="AL278" s="28" t="n"/>
      <c r="AM278" s="33" t="inlineStr">
        <is>
          <t>2026-10-25</t>
        </is>
      </c>
      <c r="AN278" s="33" t="inlineStr">
        <is>
          <t>2026-10-24</t>
        </is>
      </c>
      <c r="AO278" s="22" t="n"/>
      <c r="AP278" s="30" t="n"/>
    </row>
    <row r="279" ht="35.1" customHeight="1" s="69">
      <c r="B279" s="48" t="n">
        <v>5309</v>
      </c>
      <c r="C279" s="48" t="inlineStr">
        <is>
          <t>東京</t>
        </is>
      </c>
      <c r="D279" s="19" t="inlineStr">
        <is>
          <t>アットイン芝浦1</t>
        </is>
      </c>
      <c r="E279" s="48" t="inlineStr">
        <is>
          <t>1K</t>
        </is>
      </c>
      <c r="F279" s="48" t="n">
        <v>2</v>
      </c>
      <c r="G279" s="48" t="inlineStr">
        <is>
          <t>品川・田町・大崎</t>
        </is>
      </c>
      <c r="H279" s="48" t="n">
        <v>21.65</v>
      </c>
      <c r="I279" s="20" t="n">
        <v>0.95</v>
      </c>
      <c r="J279" s="20" t="n">
        <v>0.5</v>
      </c>
      <c r="K279" s="20" t="n">
        <v>0.05</v>
      </c>
      <c r="L279" s="20" t="n">
        <v>0</v>
      </c>
      <c r="M279" s="20" t="n">
        <v>0</v>
      </c>
      <c r="N279" s="24" t="n">
        <v>10380</v>
      </c>
      <c r="O279" s="24" t="n">
        <v>9500</v>
      </c>
      <c r="P279" s="24" t="n">
        <v>880</v>
      </c>
      <c r="Q279" s="24" t="n">
        <v>44000</v>
      </c>
      <c r="R279" s="24" t="n">
        <v>3800</v>
      </c>
      <c r="S279" s="24">
        <f>IF(R279="","",(R279+P279)*30 -Y279)</f>
        <v/>
      </c>
      <c r="T279" s="20">
        <f>IF(R279="","",(O279-R279)/O279)</f>
        <v/>
      </c>
      <c r="U279" s="24" t="n">
        <v>4200</v>
      </c>
      <c r="V279" s="24">
        <f>IF(U279="","",(U279+P279)*30-Y279)</f>
        <v/>
      </c>
      <c r="W279" s="20">
        <f>IF(U279="","",(O279-U279)/O279)</f>
        <v/>
      </c>
      <c r="X279" s="48">
        <f>IF(AND(R279="",U279=""),"",IF(OR(U279="", R279=""),"-",IF(0&lt;(R279-U279),"OK","NG")))</f>
        <v/>
      </c>
      <c r="Y279" s="24" t="n">
        <v>99000</v>
      </c>
      <c r="Z279" s="51" t="n"/>
      <c r="AA279" s="24">
        <f>IF(AD279="","",AD279*30)</f>
        <v/>
      </c>
      <c r="AB279" s="24">
        <f>IF(AA279="","",AA279-Y279)</f>
        <v/>
      </c>
      <c r="AC279" s="24">
        <f>IF(Z279="","",((Y279+5000+5000)/(1-Z279))/30)</f>
        <v/>
      </c>
      <c r="AD279" s="32" t="n"/>
      <c r="AE279" s="24">
        <f>IF(AD279="","",AD279-O279)</f>
        <v/>
      </c>
      <c r="AF279" s="24">
        <f>IF(AD279="","",R279-AD279)</f>
        <v/>
      </c>
      <c r="AG279" s="11">
        <f>IF(AD279="","",(O279-AD279)/O279)</f>
        <v/>
      </c>
      <c r="AH279" s="24" t="n">
        <v>22000</v>
      </c>
      <c r="AI279" s="24">
        <f>IF(AJ279="","",Q279*(1-AJ279))</f>
        <v/>
      </c>
      <c r="AJ279" s="51" t="n"/>
      <c r="AK279" s="49" t="n"/>
      <c r="AL279" s="28" t="n"/>
      <c r="AM279" s="33" t="inlineStr">
        <is>
          <t>2026-08-01</t>
        </is>
      </c>
      <c r="AN279" s="33" t="inlineStr">
        <is>
          <t>2026-09-02</t>
        </is>
      </c>
      <c r="AO279" s="22" t="n"/>
      <c r="AP279" s="30" t="n"/>
    </row>
    <row r="280" ht="35.1" customHeight="1" s="69">
      <c r="B280" s="48" t="n">
        <v>5316</v>
      </c>
      <c r="C280" s="48" t="inlineStr">
        <is>
          <t>東京</t>
        </is>
      </c>
      <c r="D280" s="19" t="inlineStr">
        <is>
          <t>アットイン川崎14</t>
        </is>
      </c>
      <c r="E280" s="48" t="inlineStr">
        <is>
          <t>1K</t>
        </is>
      </c>
      <c r="F280" s="48" t="n">
        <v>1</v>
      </c>
      <c r="G280" s="48" t="inlineStr">
        <is>
          <t>川崎・大森・蒲田</t>
        </is>
      </c>
      <c r="H280" s="48" t="n">
        <v>21.84</v>
      </c>
      <c r="I280" s="20" t="n">
        <v>1</v>
      </c>
      <c r="J280" s="20" t="n">
        <v>0.1</v>
      </c>
      <c r="K280" s="20" t="n">
        <v>0</v>
      </c>
      <c r="L280" s="20" t="n">
        <v>0</v>
      </c>
      <c r="M280" s="20" t="n">
        <v>0</v>
      </c>
      <c r="N280" s="24" t="n">
        <v>8580</v>
      </c>
      <c r="O280" s="24" t="n">
        <v>7700</v>
      </c>
      <c r="P280" s="24" t="n">
        <v>880</v>
      </c>
      <c r="Q280" s="24" t="n">
        <v>44000</v>
      </c>
      <c r="R280" s="24" t="n">
        <v>3180</v>
      </c>
      <c r="S280" s="24">
        <f>IF(R280="","",(R280+P280)*30 -Y280)</f>
        <v/>
      </c>
      <c r="T280" s="20">
        <f>IF(R280="","",(O280-R280)/O280)</f>
        <v/>
      </c>
      <c r="U280" s="24" t="n">
        <v>3520</v>
      </c>
      <c r="V280" s="24">
        <f>IF(U280="","",(U280+P280)*30-Y280)</f>
        <v/>
      </c>
      <c r="W280" s="20">
        <f>IF(U280="","",(O280-U280)/O280)</f>
        <v/>
      </c>
      <c r="X280" s="48">
        <f>IF(AND(R280="",U280=""),"",IF(OR(U280="", R280=""),"-",IF(0&lt;(R280-U280),"OK","NG")))</f>
        <v/>
      </c>
      <c r="Y280" s="24" t="n">
        <v>77500</v>
      </c>
      <c r="Z280" s="51" t="n"/>
      <c r="AA280" s="24">
        <f>IF(AD280="","",AD280*30)</f>
        <v/>
      </c>
      <c r="AB280" s="24">
        <f>IF(AA280="","",AA280-Y280)</f>
        <v/>
      </c>
      <c r="AC280" s="24">
        <f>IF(Z280="","",((Y280+5000+5000)/(1-Z280))/30)</f>
        <v/>
      </c>
      <c r="AD280" s="32" t="n"/>
      <c r="AE280" s="24">
        <f>IF(AD280="","",AD280-O280)</f>
        <v/>
      </c>
      <c r="AF280" s="24">
        <f>IF(AD280="","",R280-AD280)</f>
        <v/>
      </c>
      <c r="AG280" s="11">
        <f>IF(AD280="","",(O280-AD280)/O280)</f>
        <v/>
      </c>
      <c r="AH280" s="24" t="n">
        <v>22000</v>
      </c>
      <c r="AI280" s="24">
        <f>IF(AJ280="","",Q280*(1-AJ280))</f>
        <v/>
      </c>
      <c r="AJ280" s="51" t="n"/>
      <c r="AK280" s="49" t="n"/>
      <c r="AL280" s="28" t="n"/>
      <c r="AM280" s="33" t="inlineStr">
        <is>
          <t>2026-08-05</t>
        </is>
      </c>
      <c r="AN280" s="33" t="inlineStr">
        <is>
          <t>2026-08-04</t>
        </is>
      </c>
      <c r="AO280" s="22" t="n"/>
      <c r="AP280" s="30" t="n"/>
    </row>
    <row r="281" ht="35.1" customHeight="1" s="69">
      <c r="B281" s="48" t="n">
        <v>5317</v>
      </c>
      <c r="C281" s="48" t="inlineStr">
        <is>
          <t>東京</t>
        </is>
      </c>
      <c r="D281" s="19" t="inlineStr">
        <is>
          <t>アットイン両国4</t>
        </is>
      </c>
      <c r="E281" s="48" t="inlineStr">
        <is>
          <t>1K</t>
        </is>
      </c>
      <c r="F281" s="48" t="n">
        <v>1</v>
      </c>
      <c r="G281" s="48" t="inlineStr">
        <is>
          <t>錦糸町・両国</t>
        </is>
      </c>
      <c r="H281" s="48" t="n">
        <v>22.75</v>
      </c>
      <c r="I281" s="20" t="n">
        <v>1</v>
      </c>
      <c r="J281" s="20" t="n">
        <v>1</v>
      </c>
      <c r="K281" s="20" t="n">
        <v>1</v>
      </c>
      <c r="L281" s="20" t="n">
        <v>0.2</v>
      </c>
      <c r="M281" s="20" t="n">
        <v>0</v>
      </c>
      <c r="N281" s="24" t="n">
        <v>9700</v>
      </c>
      <c r="O281" s="24" t="n">
        <v>8820</v>
      </c>
      <c r="P281" s="24" t="n">
        <v>880</v>
      </c>
      <c r="Q281" s="24" t="n">
        <v>44000</v>
      </c>
      <c r="R281" s="24" t="n">
        <v>3720</v>
      </c>
      <c r="S281" s="24">
        <f>IF(R281="","",(R281+P281)*30 -Y281)</f>
        <v/>
      </c>
      <c r="T281" s="20">
        <f>IF(R281="","",(O281-R281)/O281)</f>
        <v/>
      </c>
      <c r="U281" s="24" t="n">
        <v>3520</v>
      </c>
      <c r="V281" s="24">
        <f>IF(U281="","",(U281+P281)*30-Y281)</f>
        <v/>
      </c>
      <c r="W281" s="20">
        <f>IF(U281="","",(O281-U281)/O281)</f>
        <v/>
      </c>
      <c r="X281" s="48">
        <f>IF(AND(R281="",U281=""),"",IF(OR(U281="", R281=""),"-",IF(0&lt;(R281-U281),"OK","NG")))</f>
        <v/>
      </c>
      <c r="Y281" s="24" t="n">
        <v>88000</v>
      </c>
      <c r="Z281" s="51" t="n"/>
      <c r="AA281" s="24">
        <f>IF(AD281="","",AD281*30)</f>
        <v/>
      </c>
      <c r="AB281" s="24">
        <f>IF(AA281="","",AA281-Y281)</f>
        <v/>
      </c>
      <c r="AC281" s="24">
        <f>IF(Z281="","",((Y281+5000+5000)/(1-Z281))/30)</f>
        <v/>
      </c>
      <c r="AD281" s="32" t="n"/>
      <c r="AE281" s="24">
        <f>IF(AD281="","",AD281-O281)</f>
        <v/>
      </c>
      <c r="AF281" s="24">
        <f>IF(AD281="","",R281-AD281)</f>
        <v/>
      </c>
      <c r="AG281" s="11">
        <f>IF(AD281="","",(O281-AD281)/O281)</f>
        <v/>
      </c>
      <c r="AH281" s="24" t="n">
        <v>22000</v>
      </c>
      <c r="AI281" s="24">
        <f>IF(AJ281="","",Q281*(1-AJ281))</f>
        <v/>
      </c>
      <c r="AJ281" s="51" t="n"/>
      <c r="AK281" s="49" t="n"/>
      <c r="AL281" s="28" t="n"/>
      <c r="AM281" s="33" t="inlineStr">
        <is>
          <t>2026-10-06</t>
        </is>
      </c>
      <c r="AN281" s="33" t="inlineStr">
        <is>
          <t>2026-10-05</t>
        </is>
      </c>
      <c r="AO281" s="22" t="n"/>
      <c r="AP281" s="30" t="n"/>
    </row>
    <row r="282" ht="35.1" customHeight="1" s="69">
      <c r="B282" s="48" t="n">
        <v>5330</v>
      </c>
      <c r="C282" s="48" t="inlineStr">
        <is>
          <t>東京</t>
        </is>
      </c>
      <c r="D282" s="19" t="inlineStr">
        <is>
          <t>アットイン日本橋11-1</t>
        </is>
      </c>
      <c r="E282" s="48" t="inlineStr">
        <is>
          <t>1K</t>
        </is>
      </c>
      <c r="F282" s="48" t="n">
        <v>23</v>
      </c>
      <c r="G282" s="48" t="inlineStr">
        <is>
          <t>東京駅エリア（銀座・日本橋・神田）</t>
        </is>
      </c>
      <c r="H282" s="48" t="n">
        <v>20.7</v>
      </c>
      <c r="I282" s="20" t="n">
        <v>0.9087</v>
      </c>
      <c r="J282" s="20" t="n">
        <v>0.91304</v>
      </c>
      <c r="K282" s="20" t="n">
        <v>0.56087</v>
      </c>
      <c r="L282" s="20" t="n">
        <v>0.4913</v>
      </c>
      <c r="M282" s="20" t="n">
        <v>0.18696</v>
      </c>
      <c r="N282" s="24" t="n">
        <v>11400</v>
      </c>
      <c r="O282" s="24" t="n">
        <v>10520</v>
      </c>
      <c r="P282" s="24" t="n">
        <v>880</v>
      </c>
      <c r="Q282" s="24" t="n">
        <v>44000</v>
      </c>
      <c r="R282" s="24" t="n">
        <v>4160</v>
      </c>
      <c r="S282" s="24">
        <f>IF(R282="","",(R282+P282)*30 -Y282)</f>
        <v/>
      </c>
      <c r="T282" s="20">
        <f>IF(R282="","",(O282-R282)/O282)</f>
        <v/>
      </c>
      <c r="U282" s="24" t="n">
        <v>4400</v>
      </c>
      <c r="V282" s="24">
        <f>IF(U282="","",(U282+P282)*30-Y282)</f>
        <v/>
      </c>
      <c r="W282" s="20">
        <f>IF(U282="","",(O282-U282)/O282)</f>
        <v/>
      </c>
      <c r="X282" s="48">
        <f>IF(AND(R282="",U282=""),"",IF(OR(U282="", R282=""),"-",IF(0&lt;(R282-U282),"OK","NG")))</f>
        <v/>
      </c>
      <c r="Y282" s="24" t="n">
        <v>104200</v>
      </c>
      <c r="Z282" s="51" t="n"/>
      <c r="AA282" s="24">
        <f>IF(AD282="","",AD282*30)</f>
        <v/>
      </c>
      <c r="AB282" s="24">
        <f>IF(AA282="","",AA282-Y282)</f>
        <v/>
      </c>
      <c r="AC282" s="24">
        <f>IF(Z282="","",((Y282+5000+5000)/(1-Z282))/30)</f>
        <v/>
      </c>
      <c r="AD282" s="32" t="n"/>
      <c r="AE282" s="24">
        <f>IF(AD282="","",AD282-O282)</f>
        <v/>
      </c>
      <c r="AF282" s="24">
        <f>IF(AD282="","",R282-AD282)</f>
        <v/>
      </c>
      <c r="AG282" s="11">
        <f>IF(AD282="","",(O282-AD282)/O282)</f>
        <v/>
      </c>
      <c r="AH282" s="24" t="n">
        <v>22000</v>
      </c>
      <c r="AI282" s="24">
        <f>IF(AJ282="","",Q282*(1-AJ282))</f>
        <v/>
      </c>
      <c r="AJ282" s="51" t="n"/>
      <c r="AK282" s="49" t="n"/>
      <c r="AL282" s="28" t="n"/>
      <c r="AM282" s="33" t="inlineStr">
        <is>
          <t>2026-08-23</t>
        </is>
      </c>
      <c r="AN282" s="33" t="inlineStr">
        <is>
          <t>2027-06-22</t>
        </is>
      </c>
      <c r="AO282" s="22" t="n"/>
      <c r="AP282" s="30" t="n"/>
    </row>
    <row r="283" ht="35.1" customHeight="1" s="69">
      <c r="B283" s="48" t="n">
        <v>5331</v>
      </c>
      <c r="C283" s="48" t="inlineStr">
        <is>
          <t>東京</t>
        </is>
      </c>
      <c r="D283" s="19" t="inlineStr">
        <is>
          <t>アットイン日本橋11-6</t>
        </is>
      </c>
      <c r="E283" s="48" t="inlineStr">
        <is>
          <t>1LDK</t>
        </is>
      </c>
      <c r="F283" s="48" t="n">
        <v>4</v>
      </c>
      <c r="G283" s="48" t="inlineStr">
        <is>
          <t>東京駅エリア（銀座・日本橋・神田）</t>
        </is>
      </c>
      <c r="H283" s="48" t="n">
        <v>41.4</v>
      </c>
      <c r="I283" s="20" t="n">
        <v>0.875</v>
      </c>
      <c r="J283" s="20" t="n">
        <v>0.675</v>
      </c>
      <c r="K283" s="20" t="n">
        <v>0.75</v>
      </c>
      <c r="L283" s="20" t="n">
        <v>0.475</v>
      </c>
      <c r="M283" s="20" t="n">
        <v>0.25</v>
      </c>
      <c r="N283" s="24" t="n">
        <v>18200</v>
      </c>
      <c r="O283" s="24" t="n">
        <v>17320</v>
      </c>
      <c r="P283" s="24" t="n">
        <v>880</v>
      </c>
      <c r="Q283" s="24" t="n">
        <v>44000</v>
      </c>
      <c r="R283" s="24" t="n">
        <v>6580</v>
      </c>
      <c r="S283" s="24">
        <f>IF(R283="","",(R283+P283)*30 -Y283)</f>
        <v/>
      </c>
      <c r="T283" s="20">
        <f>IF(R283="","",(O283-R283)/O283)</f>
        <v/>
      </c>
      <c r="U283" s="24" t="n">
        <v>6580</v>
      </c>
      <c r="V283" s="24">
        <f>IF(U283="","",(U283+P283)*30-Y283)</f>
        <v/>
      </c>
      <c r="W283" s="20">
        <f>IF(U283="","",(O283-U283)/O283)</f>
        <v/>
      </c>
      <c r="X283" s="48">
        <f>IF(AND(R283="",U283=""),"",IF(OR(U283="", R283=""),"-",IF(0&lt;(R283-U283),"OK","NG")))</f>
        <v/>
      </c>
      <c r="Y283" s="24" t="n">
        <v>165000</v>
      </c>
      <c r="Z283" s="51" t="n"/>
      <c r="AA283" s="24">
        <f>IF(AD283="","",AD283*30)</f>
        <v/>
      </c>
      <c r="AB283" s="24">
        <f>IF(AA283="","",AA283-Y283)</f>
        <v/>
      </c>
      <c r="AC283" s="24">
        <f>IF(Z283="","",((Y283+5000+5000)/(1-Z283))/30)</f>
        <v/>
      </c>
      <c r="AD283" s="32" t="n"/>
      <c r="AE283" s="24">
        <f>IF(AD283="","",AD283-O283)</f>
        <v/>
      </c>
      <c r="AF283" s="24">
        <f>IF(AD283="","",R283-AD283)</f>
        <v/>
      </c>
      <c r="AG283" s="11">
        <f>IF(AD283="","",(O283-AD283)/O283)</f>
        <v/>
      </c>
      <c r="AH283" s="24" t="n">
        <v>22000</v>
      </c>
      <c r="AI283" s="24">
        <f>IF(AJ283="","",Q283*(1-AJ283))</f>
        <v/>
      </c>
      <c r="AJ283" s="51" t="n"/>
      <c r="AK283" s="49" t="n"/>
      <c r="AL283" s="28" t="n"/>
      <c r="AM283" s="33" t="inlineStr">
        <is>
          <t>2026-08-21</t>
        </is>
      </c>
      <c r="AN283" s="33" t="inlineStr">
        <is>
          <t>2027-03-31</t>
        </is>
      </c>
      <c r="AO283" s="22" t="n"/>
      <c r="AP283" s="30" t="n"/>
    </row>
    <row r="284" ht="35.1" customHeight="1" s="69">
      <c r="B284" s="48" t="n">
        <v>5350</v>
      </c>
      <c r="C284" s="48" t="inlineStr">
        <is>
          <t>東京</t>
        </is>
      </c>
      <c r="D284" s="19" t="inlineStr">
        <is>
          <t>アットイン日本橋11-2</t>
        </is>
      </c>
      <c r="E284" s="48" t="inlineStr">
        <is>
          <t>1K</t>
        </is>
      </c>
      <c r="F284" s="48" t="n">
        <v>31</v>
      </c>
      <c r="G284" s="48" t="inlineStr">
        <is>
          <t>東京駅エリア（銀座・日本橋・神田）</t>
        </is>
      </c>
      <c r="H284" s="48" t="n">
        <v>20.7</v>
      </c>
      <c r="I284" s="20" t="n">
        <v>0.9129</v>
      </c>
      <c r="J284" s="20" t="n">
        <v>0.9129</v>
      </c>
      <c r="K284" s="20" t="n">
        <v>0.38387</v>
      </c>
      <c r="L284" s="20" t="n">
        <v>0.30968</v>
      </c>
      <c r="M284" s="20" t="n">
        <v>0.07742</v>
      </c>
      <c r="N284" s="24" t="n">
        <v>11400</v>
      </c>
      <c r="O284" s="24" t="n">
        <v>10520</v>
      </c>
      <c r="P284" s="24" t="n">
        <v>880</v>
      </c>
      <c r="Q284" s="24" t="n">
        <v>44000</v>
      </c>
      <c r="R284" s="24" t="n">
        <v>4160</v>
      </c>
      <c r="S284" s="24">
        <f>IF(R284="","",(R284+P284)*30 -Y284)</f>
        <v/>
      </c>
      <c r="T284" s="20">
        <f>IF(R284="","",(O284-R284)/O284)</f>
        <v/>
      </c>
      <c r="U284" s="24" t="n">
        <v>4300</v>
      </c>
      <c r="V284" s="24">
        <f>IF(U284="","",(U284+P284)*30-Y284)</f>
        <v/>
      </c>
      <c r="W284" s="20">
        <f>IF(U284="","",(O284-U284)/O284)</f>
        <v/>
      </c>
      <c r="X284" s="48">
        <f>IF(AND(R284="",U284=""),"",IF(OR(U284="", R284=""),"-",IF(0&lt;(R284-U284),"OK","NG")))</f>
        <v/>
      </c>
      <c r="Y284" s="24" t="n">
        <v>104200</v>
      </c>
      <c r="Z284" s="51" t="n"/>
      <c r="AA284" s="24">
        <f>IF(AD284="","",AD284*30)</f>
        <v/>
      </c>
      <c r="AB284" s="24">
        <f>IF(AA284="","",AA284-Y284)</f>
        <v/>
      </c>
      <c r="AC284" s="24">
        <f>IF(Z284="","",((Y284+5000+5000)/(1-Z284))/30)</f>
        <v/>
      </c>
      <c r="AD284" s="32" t="n"/>
      <c r="AE284" s="24">
        <f>IF(AD284="","",AD284-O284)</f>
        <v/>
      </c>
      <c r="AF284" s="24">
        <f>IF(AD284="","",R284-AD284)</f>
        <v/>
      </c>
      <c r="AG284" s="11">
        <f>IF(AD284="","",(O284-AD284)/O284)</f>
        <v/>
      </c>
      <c r="AH284" s="24" t="n">
        <v>22000</v>
      </c>
      <c r="AI284" s="24">
        <f>IF(AJ284="","",Q284*(1-AJ284))</f>
        <v/>
      </c>
      <c r="AJ284" s="51" t="n"/>
      <c r="AK284" s="49" t="n"/>
      <c r="AL284" s="28" t="n"/>
      <c r="AM284" s="33" t="inlineStr">
        <is>
          <t>2026-08-23</t>
        </is>
      </c>
      <c r="AN284" s="33" t="inlineStr">
        <is>
          <t>2027-06-04</t>
        </is>
      </c>
      <c r="AO284" s="22" t="n"/>
      <c r="AP284" s="30" t="n"/>
    </row>
    <row r="285" ht="35.1" customHeight="1" s="69">
      <c r="B285" s="48" t="n">
        <v>5377</v>
      </c>
      <c r="C285" s="48" t="inlineStr">
        <is>
          <t>東京</t>
        </is>
      </c>
      <c r="D285" s="19" t="inlineStr">
        <is>
          <t>アットイン浅草1</t>
        </is>
      </c>
      <c r="E285" s="48" t="inlineStr">
        <is>
          <t>1K</t>
        </is>
      </c>
      <c r="F285" s="48" t="n">
        <v>1</v>
      </c>
      <c r="G285" s="48" t="inlineStr">
        <is>
          <t>上野・浅草</t>
        </is>
      </c>
      <c r="H285" s="48" t="n">
        <v>25.31</v>
      </c>
      <c r="I285" s="20" t="n">
        <v>1</v>
      </c>
      <c r="J285" s="20" t="n">
        <v>1</v>
      </c>
      <c r="K285" s="20" t="n">
        <v>1</v>
      </c>
      <c r="L285" s="20" t="n">
        <v>1</v>
      </c>
      <c r="M285" s="20" t="n">
        <v>1</v>
      </c>
      <c r="N285" s="24" t="n">
        <v>10860</v>
      </c>
      <c r="O285" s="24" t="n">
        <v>9980</v>
      </c>
      <c r="P285" s="24" t="n">
        <v>880</v>
      </c>
      <c r="Q285" s="24" t="n">
        <v>44000</v>
      </c>
      <c r="R285" s="24" t="n">
        <v>4540</v>
      </c>
      <c r="S285" s="24">
        <f>IF(R285="","",(R285+P285)*30 -Y285)</f>
        <v/>
      </c>
      <c r="T285" s="20">
        <f>IF(R285="","",(O285-R285)/O285)</f>
        <v/>
      </c>
      <c r="U285" s="24" t="n">
        <v>4200</v>
      </c>
      <c r="V285" s="24">
        <f>IF(U285="","",(U285+P285)*30-Y285)</f>
        <v/>
      </c>
      <c r="W285" s="20">
        <f>IF(U285="","",(O285-U285)/O285)</f>
        <v/>
      </c>
      <c r="X285" s="48">
        <f>IF(AND(R285="",U285=""),"",IF(OR(U285="", R285=""),"-",IF(0&lt;(R285-U285),"OK","NG")))</f>
        <v/>
      </c>
      <c r="Y285" s="24" t="n">
        <v>103000</v>
      </c>
      <c r="Z285" s="51" t="n"/>
      <c r="AA285" s="24">
        <f>IF(AD285="","",AD285*30)</f>
        <v/>
      </c>
      <c r="AB285" s="24">
        <f>IF(AA285="","",AA285-Y285)</f>
        <v/>
      </c>
      <c r="AC285" s="24">
        <f>IF(Z285="","",((Y285+5000+5000)/(1-Z285))/30)</f>
        <v/>
      </c>
      <c r="AD285" s="32" t="n"/>
      <c r="AE285" s="24">
        <f>IF(AD285="","",AD285-O285)</f>
        <v/>
      </c>
      <c r="AF285" s="24">
        <f>IF(AD285="","",R285-AD285)</f>
        <v/>
      </c>
      <c r="AG285" s="11">
        <f>IF(AD285="","",(O285-AD285)/O285)</f>
        <v/>
      </c>
      <c r="AH285" s="24" t="n">
        <v>22000</v>
      </c>
      <c r="AI285" s="24">
        <f>IF(AJ285="","",Q285*(1-AJ285))</f>
        <v/>
      </c>
      <c r="AJ285" s="51" t="n"/>
      <c r="AK285" s="49" t="n"/>
      <c r="AL285" s="28" t="n"/>
      <c r="AM285" s="33" t="inlineStr">
        <is>
          <t>2027-04-02</t>
        </is>
      </c>
      <c r="AN285" s="33" t="inlineStr">
        <is>
          <t>2027-04-01</t>
        </is>
      </c>
      <c r="AO285" s="22" t="n"/>
      <c r="AP285" s="30" t="n"/>
    </row>
    <row r="286" ht="35.1" customHeight="1" s="69">
      <c r="B286" s="48" t="n">
        <v>5378</v>
      </c>
      <c r="C286" s="48" t="inlineStr">
        <is>
          <t>東京</t>
        </is>
      </c>
      <c r="D286" s="19" t="inlineStr">
        <is>
          <t>アットイン北日暮里1</t>
        </is>
      </c>
      <c r="E286" s="48" t="inlineStr">
        <is>
          <t>1K</t>
        </is>
      </c>
      <c r="F286" s="48" t="n">
        <v>1</v>
      </c>
      <c r="G286" s="48" t="inlineStr">
        <is>
          <t>東京北エリア（田端・赤羽）</t>
        </is>
      </c>
      <c r="H286" s="48" t="n">
        <v>25.42</v>
      </c>
      <c r="I286" s="20" t="n">
        <v>1</v>
      </c>
      <c r="J286" s="20" t="n">
        <v>0.8</v>
      </c>
      <c r="K286" s="20" t="n">
        <v>1</v>
      </c>
      <c r="L286" s="20" t="n">
        <v>0.6</v>
      </c>
      <c r="M286" s="20" t="n">
        <v>0</v>
      </c>
      <c r="N286" s="24" t="n">
        <v>7900</v>
      </c>
      <c r="O286" s="24" t="n">
        <v>7020</v>
      </c>
      <c r="P286" s="24" t="n">
        <v>880</v>
      </c>
      <c r="Q286" s="24" t="n">
        <v>44000</v>
      </c>
      <c r="R286" s="24" t="n">
        <v>2940</v>
      </c>
      <c r="S286" s="24">
        <f>IF(R286="","",(R286+P286)*30 -Y286)</f>
        <v/>
      </c>
      <c r="T286" s="20">
        <f>IF(R286="","",(O286-R286)/O286)</f>
        <v/>
      </c>
      <c r="U286" s="24" t="n">
        <v>3380</v>
      </c>
      <c r="V286" s="24">
        <f>IF(U286="","",(U286+P286)*30-Y286)</f>
        <v/>
      </c>
      <c r="W286" s="20">
        <f>IF(U286="","",(O286-U286)/O286)</f>
        <v/>
      </c>
      <c r="X286" s="48">
        <f>IF(AND(R286="",U286=""),"",IF(OR(U286="", R286=""),"-",IF(0&lt;(R286-U286),"OK","NG")))</f>
        <v/>
      </c>
      <c r="Y286" s="24" t="n">
        <v>69500</v>
      </c>
      <c r="Z286" s="51" t="n"/>
      <c r="AA286" s="24">
        <f>IF(AD286="","",AD286*30)</f>
        <v/>
      </c>
      <c r="AB286" s="24">
        <f>IF(AA286="","",AA286-Y286)</f>
        <v/>
      </c>
      <c r="AC286" s="24">
        <f>IF(Z286="","",((Y286+5000+5000)/(1-Z286))/30)</f>
        <v/>
      </c>
      <c r="AD286" s="32" t="n"/>
      <c r="AE286" s="24">
        <f>IF(AD286="","",AD286-O286)</f>
        <v/>
      </c>
      <c r="AF286" s="24">
        <f>IF(AD286="","",R286-AD286)</f>
        <v/>
      </c>
      <c r="AG286" s="11">
        <f>IF(AD286="","",(O286-AD286)/O286)</f>
        <v/>
      </c>
      <c r="AH286" s="24" t="n">
        <v>22000</v>
      </c>
      <c r="AI286" s="24">
        <f>IF(AJ286="","",Q286*(1-AJ286))</f>
        <v/>
      </c>
      <c r="AJ286" s="51" t="n"/>
      <c r="AK286" s="49" t="n"/>
      <c r="AL286" s="28" t="n"/>
      <c r="AM286" s="33" t="inlineStr">
        <is>
          <t>2026-10-20</t>
        </is>
      </c>
      <c r="AN286" s="33" t="inlineStr">
        <is>
          <t>2026-10-19</t>
        </is>
      </c>
      <c r="AO286" s="22" t="n"/>
      <c r="AP286" s="30" t="n"/>
    </row>
    <row r="287" ht="35.1" customHeight="1" s="69">
      <c r="B287" s="48" t="n">
        <v>5381</v>
      </c>
      <c r="C287" s="48" t="inlineStr">
        <is>
          <t>東京</t>
        </is>
      </c>
      <c r="D287" s="19" t="inlineStr">
        <is>
          <t>◇アットイン学芸大学1</t>
        </is>
      </c>
      <c r="E287" s="48" t="inlineStr">
        <is>
          <t>1K</t>
        </is>
      </c>
      <c r="F287" s="48" t="n">
        <v>1</v>
      </c>
      <c r="G287" s="48" t="inlineStr">
        <is>
          <t>渋谷・三軒茶屋・自由が丘</t>
        </is>
      </c>
      <c r="H287" s="48" t="n">
        <v>22.61</v>
      </c>
      <c r="I287" s="20" t="n">
        <v>1</v>
      </c>
      <c r="J287" s="20" t="n">
        <v>0.5</v>
      </c>
      <c r="K287" s="20" t="n">
        <v>0</v>
      </c>
      <c r="L287" s="20" t="n">
        <v>0</v>
      </c>
      <c r="M287" s="20" t="n">
        <v>0</v>
      </c>
      <c r="N287" s="24" t="n">
        <v>10380</v>
      </c>
      <c r="O287" s="24" t="n">
        <v>9500</v>
      </c>
      <c r="P287" s="24" t="n">
        <v>880</v>
      </c>
      <c r="Q287" s="24" t="n">
        <v>44000</v>
      </c>
      <c r="R287" s="24" t="n">
        <v>3800</v>
      </c>
      <c r="S287" s="24">
        <f>IF(R287="","",(R287+P287)*30 -Y287)</f>
        <v/>
      </c>
      <c r="T287" s="20">
        <f>IF(R287="","",(O287-R287)/O287)</f>
        <v/>
      </c>
      <c r="U287" s="24" t="n">
        <v>4300</v>
      </c>
      <c r="V287" s="24">
        <f>IF(U287="","",(U287+P287)*30-Y287)</f>
        <v/>
      </c>
      <c r="W287" s="20">
        <f>IF(U287="","",(O287-U287)/O287)</f>
        <v/>
      </c>
      <c r="X287" s="48">
        <f>IF(AND(R287="",U287=""),"",IF(OR(U287="", R287=""),"-",IF(0&lt;(R287-U287),"OK","NG")))</f>
        <v/>
      </c>
      <c r="Y287" s="24" t="n">
        <v>94000</v>
      </c>
      <c r="Z287" s="51" t="n"/>
      <c r="AA287" s="24">
        <f>IF(AD287="","",AD287*30)</f>
        <v/>
      </c>
      <c r="AB287" s="24">
        <f>IF(AA287="","",AA287-Y287)</f>
        <v/>
      </c>
      <c r="AC287" s="24">
        <f>IF(Z287="","",((Y287+5000+5000)/(1-Z287))/30)</f>
        <v/>
      </c>
      <c r="AD287" s="32" t="n"/>
      <c r="AE287" s="24">
        <f>IF(AD287="","",AD287-O287)</f>
        <v/>
      </c>
      <c r="AF287" s="24">
        <f>IF(AD287="","",R287-AD287)</f>
        <v/>
      </c>
      <c r="AG287" s="11">
        <f>IF(AD287="","",(O287-AD287)/O287)</f>
        <v/>
      </c>
      <c r="AH287" s="24" t="n">
        <v>22000</v>
      </c>
      <c r="AI287" s="24">
        <f>IF(AJ287="","",Q287*(1-AJ287))</f>
        <v/>
      </c>
      <c r="AJ287" s="51" t="n"/>
      <c r="AK287" s="49" t="n"/>
      <c r="AL287" s="28" t="n"/>
      <c r="AM287" s="33" t="inlineStr">
        <is>
          <t>2026-08-18</t>
        </is>
      </c>
      <c r="AN287" s="33" t="inlineStr">
        <is>
          <t>2026-08-17</t>
        </is>
      </c>
      <c r="AO287" s="22" t="n"/>
      <c r="AP287" s="30" t="n"/>
    </row>
    <row r="288" ht="35.1" customHeight="1" s="69">
      <c r="B288" s="48" t="n">
        <v>5382</v>
      </c>
      <c r="C288" s="48" t="inlineStr">
        <is>
          <t>東京</t>
        </is>
      </c>
      <c r="D288" s="19" t="inlineStr">
        <is>
          <t>◇アットイン大塚3</t>
        </is>
      </c>
      <c r="E288" s="48" t="inlineStr">
        <is>
          <t>1R</t>
        </is>
      </c>
      <c r="F288" s="48" t="n">
        <v>2</v>
      </c>
      <c r="G288" s="48" t="inlineStr">
        <is>
          <t>池袋・大塚</t>
        </is>
      </c>
      <c r="H288" s="48" t="n">
        <v>16.02</v>
      </c>
      <c r="I288" s="20" t="n">
        <v>1</v>
      </c>
      <c r="J288" s="20" t="n">
        <v>1</v>
      </c>
      <c r="K288" s="20" t="n">
        <v>1</v>
      </c>
      <c r="L288" s="20" t="n">
        <v>0.9</v>
      </c>
      <c r="M288" s="20" t="n">
        <v>0.5</v>
      </c>
      <c r="N288" s="24" t="n">
        <v>7120</v>
      </c>
      <c r="O288" s="24" t="n">
        <v>6240</v>
      </c>
      <c r="P288" s="24" t="n">
        <v>880</v>
      </c>
      <c r="Q288" s="24" t="n">
        <v>44000</v>
      </c>
      <c r="R288" s="24" t="n">
        <v>2680</v>
      </c>
      <c r="S288" s="24">
        <f>IF(R288="","",(R288+P288)*30 -Y288)</f>
        <v/>
      </c>
      <c r="T288" s="20">
        <f>IF(R288="","",(O288-R288)/O288)</f>
        <v/>
      </c>
      <c r="U288" s="24" t="n">
        <v>2940</v>
      </c>
      <c r="V288" s="24">
        <f>IF(U288="","",(U288+P288)*30-Y288)</f>
        <v/>
      </c>
      <c r="W288" s="20">
        <f>IF(U288="","",(O288-U288)/O288)</f>
        <v/>
      </c>
      <c r="X288" s="48">
        <f>IF(AND(R288="",U288=""),"",IF(OR(U288="", R288=""),"-",IF(0&lt;(R288-U288),"OK","NG")))</f>
        <v/>
      </c>
      <c r="Y288" s="24" t="n">
        <v>61000</v>
      </c>
      <c r="Z288" s="51" t="n"/>
      <c r="AA288" s="24">
        <f>IF(AD288="","",AD288*30)</f>
        <v/>
      </c>
      <c r="AB288" s="24">
        <f>IF(AA288="","",AA288-Y288)</f>
        <v/>
      </c>
      <c r="AC288" s="24">
        <f>IF(Z288="","",((Y288+5000+5000)/(1-Z288))/30)</f>
        <v/>
      </c>
      <c r="AD288" s="32" t="n"/>
      <c r="AE288" s="24">
        <f>IF(AD288="","",AD288-O288)</f>
        <v/>
      </c>
      <c r="AF288" s="24">
        <f>IF(AD288="","",R288-AD288)</f>
        <v/>
      </c>
      <c r="AG288" s="11">
        <f>IF(AD288="","",(O288-AD288)/O288)</f>
        <v/>
      </c>
      <c r="AH288" s="24" t="n">
        <v>22000</v>
      </c>
      <c r="AI288" s="24">
        <f>IF(AJ288="","",Q288*(1-AJ288))</f>
        <v/>
      </c>
      <c r="AJ288" s="51" t="n"/>
      <c r="AK288" s="49" t="n"/>
      <c r="AL288" s="28" t="n"/>
      <c r="AM288" s="33" t="inlineStr">
        <is>
          <t>2026-10-25</t>
        </is>
      </c>
      <c r="AN288" s="33" t="inlineStr">
        <is>
          <t>2027-05-12</t>
        </is>
      </c>
      <c r="AO288" s="22" t="n"/>
      <c r="AP288" s="30" t="n"/>
    </row>
    <row r="289" ht="35.1" customHeight="1" s="69">
      <c r="B289" s="48" t="n">
        <v>5383</v>
      </c>
      <c r="C289" s="48" t="inlineStr">
        <is>
          <t>東京</t>
        </is>
      </c>
      <c r="D289" s="19" t="inlineStr">
        <is>
          <t>アットイン新横浜2</t>
        </is>
      </c>
      <c r="E289" s="48" t="inlineStr">
        <is>
          <t>1K</t>
        </is>
      </c>
      <c r="F289" s="48" t="n">
        <v>8</v>
      </c>
      <c r="G289" s="48" t="inlineStr">
        <is>
          <t>横浜</t>
        </is>
      </c>
      <c r="H289" s="48" t="n">
        <v>18.63</v>
      </c>
      <c r="I289" s="20" t="n">
        <v>0.825</v>
      </c>
      <c r="J289" s="20" t="n">
        <v>0.9</v>
      </c>
      <c r="K289" s="20" t="n">
        <v>0.9875</v>
      </c>
      <c r="L289" s="20" t="n">
        <v>0.525</v>
      </c>
      <c r="M289" s="20" t="n">
        <v>0.25</v>
      </c>
      <c r="N289" s="24" t="n">
        <v>8140</v>
      </c>
      <c r="O289" s="24" t="n">
        <v>7260</v>
      </c>
      <c r="P289" s="24" t="n">
        <v>880</v>
      </c>
      <c r="Q289" s="24" t="n">
        <v>44000</v>
      </c>
      <c r="R289" s="24" t="n">
        <v>2940</v>
      </c>
      <c r="S289" s="24">
        <f>IF(R289="","",(R289+P289)*30 -Y289)</f>
        <v/>
      </c>
      <c r="T289" s="20">
        <f>IF(R289="","",(O289-R289)/O289)</f>
        <v/>
      </c>
      <c r="U289" s="24" t="n">
        <v>3040</v>
      </c>
      <c r="V289" s="24">
        <f>IF(U289="","",(U289+P289)*30-Y289)</f>
        <v/>
      </c>
      <c r="W289" s="20">
        <f>IF(U289="","",(O289-U289)/O289)</f>
        <v/>
      </c>
      <c r="X289" s="48">
        <f>IF(AND(R289="",U289=""),"",IF(OR(U289="", R289=""),"-",IF(0&lt;(R289-U289),"OK","NG")))</f>
        <v/>
      </c>
      <c r="Y289" s="24" t="n">
        <v>67000</v>
      </c>
      <c r="Z289" s="51" t="n"/>
      <c r="AA289" s="24">
        <f>IF(AD289="","",AD289*30)</f>
        <v/>
      </c>
      <c r="AB289" s="24">
        <f>IF(AA289="","",AA289-Y289)</f>
        <v/>
      </c>
      <c r="AC289" s="24">
        <f>IF(Z289="","",((Y289+5000+5000)/(1-Z289))/30)</f>
        <v/>
      </c>
      <c r="AD289" s="32" t="n"/>
      <c r="AE289" s="24">
        <f>IF(AD289="","",AD289-O289)</f>
        <v/>
      </c>
      <c r="AF289" s="24">
        <f>IF(AD289="","",R289-AD289)</f>
        <v/>
      </c>
      <c r="AG289" s="11">
        <f>IF(AD289="","",(O289-AD289)/O289)</f>
        <v/>
      </c>
      <c r="AH289" s="24" t="n">
        <v>22000</v>
      </c>
      <c r="AI289" s="24">
        <f>IF(AJ289="","",Q289*(1-AJ289))</f>
        <v/>
      </c>
      <c r="AJ289" s="51" t="n"/>
      <c r="AK289" s="49" t="n"/>
      <c r="AL289" s="28" t="n"/>
      <c r="AM289" s="33" t="inlineStr">
        <is>
          <t>2026-09-28</t>
        </is>
      </c>
      <c r="AN289" s="33" t="inlineStr">
        <is>
          <t>2027-08-31</t>
        </is>
      </c>
      <c r="AO289" s="22" t="n"/>
      <c r="AP289" s="30" t="n"/>
    </row>
    <row r="290" ht="35.1" customHeight="1" s="69">
      <c r="B290" s="48" t="n">
        <v>5384</v>
      </c>
      <c r="C290" s="48" t="inlineStr">
        <is>
          <t>東京</t>
        </is>
      </c>
      <c r="D290" s="19" t="inlineStr">
        <is>
          <t>◇アットイン横浜11</t>
        </is>
      </c>
      <c r="E290" s="48" t="inlineStr">
        <is>
          <t>1R</t>
        </is>
      </c>
      <c r="F290" s="48" t="n">
        <v>1</v>
      </c>
      <c r="G290" s="48" t="inlineStr">
        <is>
          <t>横浜</t>
        </is>
      </c>
      <c r="H290" s="48" t="n">
        <v>19.89</v>
      </c>
      <c r="I290" s="20" t="n">
        <v>0.7</v>
      </c>
      <c r="J290" s="20" t="n">
        <v>0.9</v>
      </c>
      <c r="K290" s="20" t="n">
        <v>0.6</v>
      </c>
      <c r="L290" s="20" t="n">
        <v>0</v>
      </c>
      <c r="M290" s="20" t="n">
        <v>0</v>
      </c>
      <c r="N290" s="24" t="n">
        <v>7560</v>
      </c>
      <c r="O290" s="24" t="n">
        <v>6680</v>
      </c>
      <c r="P290" s="24" t="n">
        <v>880</v>
      </c>
      <c r="Q290" s="24" t="n">
        <v>44000</v>
      </c>
      <c r="R290" s="24" t="n">
        <v>2680</v>
      </c>
      <c r="S290" s="24">
        <f>IF(R290="","",(R290+P290)*30 -Y290)</f>
        <v/>
      </c>
      <c r="T290" s="20">
        <f>IF(R290="","",(O290-R290)/O290)</f>
        <v/>
      </c>
      <c r="U290" s="24" t="n">
        <v>2940</v>
      </c>
      <c r="V290" s="24">
        <f>IF(U290="","",(U290+P290)*30-Y290)</f>
        <v/>
      </c>
      <c r="W290" s="20">
        <f>IF(U290="","",(O290-U290)/O290)</f>
        <v/>
      </c>
      <c r="X290" s="48">
        <f>IF(AND(R290="",U290=""),"",IF(OR(U290="", R290=""),"-",IF(0&lt;(R290-U290),"OK","NG")))</f>
        <v/>
      </c>
      <c r="Y290" s="24" t="n">
        <v>63000</v>
      </c>
      <c r="Z290" s="51" t="n"/>
      <c r="AA290" s="24">
        <f>IF(AD290="","",AD290*30)</f>
        <v/>
      </c>
      <c r="AB290" s="24">
        <f>IF(AA290="","",AA290-Y290)</f>
        <v/>
      </c>
      <c r="AC290" s="24">
        <f>IF(Z290="","",((Y290+5000+5000)/(1-Z290))/30)</f>
        <v/>
      </c>
      <c r="AD290" s="32" t="n"/>
      <c r="AE290" s="24">
        <f>IF(AD290="","",AD290-O290)</f>
        <v/>
      </c>
      <c r="AF290" s="24">
        <f>IF(AD290="","",R290-AD290)</f>
        <v/>
      </c>
      <c r="AG290" s="11">
        <f>IF(AD290="","",(O290-AD290)/O290)</f>
        <v/>
      </c>
      <c r="AH290" s="24" t="n">
        <v>22000</v>
      </c>
      <c r="AI290" s="24">
        <f>IF(AJ290="","",Q290*(1-AJ290))</f>
        <v/>
      </c>
      <c r="AJ290" s="51" t="n"/>
      <c r="AK290" s="49" t="n"/>
      <c r="AL290" s="28" t="n"/>
      <c r="AM290" s="33" t="inlineStr">
        <is>
          <t>2026-09-20</t>
        </is>
      </c>
      <c r="AN290" s="33" t="inlineStr">
        <is>
          <t>2026-09-19</t>
        </is>
      </c>
      <c r="AO290" s="22" t="n"/>
      <c r="AP290" s="30" t="n"/>
    </row>
    <row r="291" ht="35.1" customHeight="1" s="69">
      <c r="B291" s="48" t="n">
        <v>5385</v>
      </c>
      <c r="C291" s="48" t="inlineStr">
        <is>
          <t>東京</t>
        </is>
      </c>
      <c r="D291" s="19" t="inlineStr">
        <is>
          <t>アットイン行徳2</t>
        </is>
      </c>
      <c r="E291" s="48" t="inlineStr">
        <is>
          <t>1K</t>
        </is>
      </c>
      <c r="F291" s="48" t="n">
        <v>8</v>
      </c>
      <c r="G291" s="48" t="inlineStr">
        <is>
          <t>門前仲町・木場・葛西</t>
        </is>
      </c>
      <c r="H291" s="48" t="n">
        <v>25.19</v>
      </c>
      <c r="I291" s="20" t="n">
        <v>0.7875</v>
      </c>
      <c r="J291" s="20" t="n">
        <v>0.9125</v>
      </c>
      <c r="K291" s="20" t="n">
        <v>0.75</v>
      </c>
      <c r="L291" s="20" t="n">
        <v>0.75</v>
      </c>
      <c r="M291" s="20" t="n">
        <v>0.6875</v>
      </c>
      <c r="N291" s="24" t="n">
        <v>8240</v>
      </c>
      <c r="O291" s="24" t="n">
        <v>7360</v>
      </c>
      <c r="P291" s="24" t="n">
        <v>880</v>
      </c>
      <c r="Q291" s="24" t="n">
        <v>44000</v>
      </c>
      <c r="R291" s="24" t="n">
        <v>2680</v>
      </c>
      <c r="S291" s="24">
        <f>IF(R291="","",(R291+P291)*30 -Y291)</f>
        <v/>
      </c>
      <c r="T291" s="20">
        <f>IF(R291="","",(O291-R291)/O291)</f>
        <v/>
      </c>
      <c r="U291" s="24" t="n">
        <v>2940</v>
      </c>
      <c r="V291" s="24">
        <f>IF(U291="","",(U291+P291)*30-Y291)</f>
        <v/>
      </c>
      <c r="W291" s="20">
        <f>IF(U291="","",(O291-U291)/O291)</f>
        <v/>
      </c>
      <c r="X291" s="48">
        <f>IF(AND(R291="",U291=""),"",IF(OR(U291="", R291=""),"-",IF(0&lt;(R291-U291),"OK","NG")))</f>
        <v/>
      </c>
      <c r="Y291" s="24" t="n">
        <v>67000</v>
      </c>
      <c r="Z291" s="51" t="n"/>
      <c r="AA291" s="24">
        <f>IF(AD291="","",AD291*30)</f>
        <v/>
      </c>
      <c r="AB291" s="24">
        <f>IF(AA291="","",AA291-Y291)</f>
        <v/>
      </c>
      <c r="AC291" s="24">
        <f>IF(Z291="","",((Y291+5000+5000)/(1-Z291))/30)</f>
        <v/>
      </c>
      <c r="AD291" s="32" t="n"/>
      <c r="AE291" s="24">
        <f>IF(AD291="","",AD291-O291)</f>
        <v/>
      </c>
      <c r="AF291" s="24">
        <f>IF(AD291="","",R291-AD291)</f>
        <v/>
      </c>
      <c r="AG291" s="11">
        <f>IF(AD291="","",(O291-AD291)/O291)</f>
        <v/>
      </c>
      <c r="AH291" s="24" t="n">
        <v>22000</v>
      </c>
      <c r="AI291" s="24">
        <f>IF(AJ291="","",Q291*(1-AJ291))</f>
        <v/>
      </c>
      <c r="AJ291" s="51" t="n"/>
      <c r="AK291" s="49" t="n"/>
      <c r="AL291" s="28" t="n"/>
      <c r="AM291" s="33" t="inlineStr">
        <is>
          <t>2026-08-19</t>
        </is>
      </c>
      <c r="AN291" s="33" t="inlineStr">
        <is>
          <t>2027-07-30</t>
        </is>
      </c>
      <c r="AO291" s="22" t="n"/>
      <c r="AP291" s="30" t="n"/>
    </row>
    <row r="292" ht="35.1" customHeight="1" s="69">
      <c r="B292" s="48" t="n">
        <v>5386</v>
      </c>
      <c r="C292" s="48" t="inlineStr">
        <is>
          <t>東京</t>
        </is>
      </c>
      <c r="D292" s="19" t="inlineStr">
        <is>
          <t>◇アットイン都立大学1</t>
        </is>
      </c>
      <c r="E292" s="48" t="inlineStr">
        <is>
          <t>1R</t>
        </is>
      </c>
      <c r="F292" s="48" t="n">
        <v>1</v>
      </c>
      <c r="G292" s="48" t="inlineStr">
        <is>
          <t>渋谷・三軒茶屋・自由が丘</t>
        </is>
      </c>
      <c r="H292" s="48" t="n">
        <v>17.1</v>
      </c>
      <c r="I292" s="20" t="n">
        <v>1</v>
      </c>
      <c r="J292" s="20" t="n">
        <v>1</v>
      </c>
      <c r="K292" s="20" t="n">
        <v>1</v>
      </c>
      <c r="L292" s="20" t="n">
        <v>0.8</v>
      </c>
      <c r="M292" s="20" t="n">
        <v>0</v>
      </c>
      <c r="N292" s="24" t="n">
        <v>9160</v>
      </c>
      <c r="O292" s="24" t="n">
        <v>8280</v>
      </c>
      <c r="P292" s="24" t="n">
        <v>880</v>
      </c>
      <c r="Q292" s="24" t="n">
        <v>44000</v>
      </c>
      <c r="R292" s="24" t="n">
        <v>3960</v>
      </c>
      <c r="S292" s="24">
        <f>IF(R292="","",(R292+P292)*30 -Y292)</f>
        <v/>
      </c>
      <c r="T292" s="20">
        <f>IF(R292="","",(O292-R292)/O292)</f>
        <v/>
      </c>
      <c r="U292" s="24" t="n">
        <v>3520</v>
      </c>
      <c r="V292" s="24">
        <f>IF(U292="","",(U292+P292)*30-Y292)</f>
        <v/>
      </c>
      <c r="W292" s="20">
        <f>IF(U292="","",(O292-U292)/O292)</f>
        <v/>
      </c>
      <c r="X292" s="48">
        <f>IF(AND(R292="",U292=""),"",IF(OR(U292="", R292=""),"-",IF(0&lt;(R292-U292),"OK","NG")))</f>
        <v/>
      </c>
      <c r="Y292" s="24" t="n">
        <v>81000</v>
      </c>
      <c r="Z292" s="51" t="n"/>
      <c r="AA292" s="24">
        <f>IF(AD292="","",AD292*30)</f>
        <v/>
      </c>
      <c r="AB292" s="24">
        <f>IF(AA292="","",AA292-Y292)</f>
        <v/>
      </c>
      <c r="AC292" s="24">
        <f>IF(Z292="","",((Y292+5000+5000)/(1-Z292))/30)</f>
        <v/>
      </c>
      <c r="AD292" s="32" t="n"/>
      <c r="AE292" s="24">
        <f>IF(AD292="","",AD292-O292)</f>
        <v/>
      </c>
      <c r="AF292" s="24">
        <f>IF(AD292="","",R292-AD292)</f>
        <v/>
      </c>
      <c r="AG292" s="11">
        <f>IF(AD292="","",(O292-AD292)/O292)</f>
        <v/>
      </c>
      <c r="AH292" s="24" t="n">
        <v>22000</v>
      </c>
      <c r="AI292" s="24">
        <f>IF(AJ292="","",Q292*(1-AJ292))</f>
        <v/>
      </c>
      <c r="AJ292" s="51" t="n"/>
      <c r="AK292" s="49" t="n"/>
      <c r="AL292" s="28" t="n"/>
      <c r="AM292" s="33" t="inlineStr">
        <is>
          <t>2026-10-26</t>
        </is>
      </c>
      <c r="AN292" s="33" t="inlineStr">
        <is>
          <t>2026-10-25</t>
        </is>
      </c>
      <c r="AO292" s="22" t="n"/>
      <c r="AP292" s="30" t="n"/>
    </row>
    <row r="293" ht="35.1" customHeight="1" s="69">
      <c r="B293" s="48" t="n">
        <v>5387</v>
      </c>
      <c r="C293" s="48" t="inlineStr">
        <is>
          <t>東京</t>
        </is>
      </c>
      <c r="D293" s="19" t="inlineStr">
        <is>
          <t>◇アットイン品川5</t>
        </is>
      </c>
      <c r="E293" s="48" t="inlineStr">
        <is>
          <t>1K</t>
        </is>
      </c>
      <c r="F293" s="48" t="n">
        <v>1</v>
      </c>
      <c r="G293" s="48" t="inlineStr">
        <is>
          <t>品川・田町・大崎</t>
        </is>
      </c>
      <c r="H293" s="48" t="n">
        <v>21.84</v>
      </c>
      <c r="I293" s="20" t="n">
        <v>1</v>
      </c>
      <c r="J293" s="20" t="n">
        <v>0.8</v>
      </c>
      <c r="K293" s="20" t="n">
        <v>0</v>
      </c>
      <c r="L293" s="20" t="n">
        <v>0</v>
      </c>
      <c r="M293" s="20" t="n">
        <v>0</v>
      </c>
      <c r="N293" s="24" t="n">
        <v>9840</v>
      </c>
      <c r="O293" s="24" t="n">
        <v>8960</v>
      </c>
      <c r="P293" s="24" t="n">
        <v>880</v>
      </c>
      <c r="Q293" s="24" t="n">
        <v>44000</v>
      </c>
      <c r="R293" s="24" t="n">
        <v>3720</v>
      </c>
      <c r="S293" s="24">
        <f>IF(R293="","",(R293+P293)*30 -Y293)</f>
        <v/>
      </c>
      <c r="T293" s="20">
        <f>IF(R293="","",(O293-R293)/O293)</f>
        <v/>
      </c>
      <c r="U293" s="24" t="n">
        <v>3720</v>
      </c>
      <c r="V293" s="24">
        <f>IF(U293="","",(U293+P293)*30-Y293)</f>
        <v/>
      </c>
      <c r="W293" s="20">
        <f>IF(U293="","",(O293-U293)/O293)</f>
        <v/>
      </c>
      <c r="X293" s="48">
        <f>IF(AND(R293="",U293=""),"",IF(OR(U293="", R293=""),"-",IF(0&lt;(R293-U293),"OK","NG")))</f>
        <v/>
      </c>
      <c r="Y293" s="24" t="n">
        <v>86500</v>
      </c>
      <c r="Z293" s="51" t="n"/>
      <c r="AA293" s="24">
        <f>IF(AD293="","",AD293*30)</f>
        <v/>
      </c>
      <c r="AB293" s="24">
        <f>IF(AA293="","",AA293-Y293)</f>
        <v/>
      </c>
      <c r="AC293" s="24">
        <f>IF(Z293="","",((Y293+5000+5000)/(1-Z293))/30)</f>
        <v/>
      </c>
      <c r="AD293" s="32" t="n"/>
      <c r="AE293" s="24">
        <f>IF(AD293="","",AD293-O293)</f>
        <v/>
      </c>
      <c r="AF293" s="24">
        <f>IF(AD293="","",R293-AD293)</f>
        <v/>
      </c>
      <c r="AG293" s="11">
        <f>IF(AD293="","",(O293-AD293)/O293)</f>
        <v/>
      </c>
      <c r="AH293" s="24" t="n">
        <v>22000</v>
      </c>
      <c r="AI293" s="24">
        <f>IF(AJ293="","",Q293*(1-AJ293))</f>
        <v/>
      </c>
      <c r="AJ293" s="51" t="n"/>
      <c r="AK293" s="49" t="n"/>
      <c r="AL293" s="28" t="n"/>
      <c r="AM293" s="33" t="inlineStr">
        <is>
          <t>2026-08-25</t>
        </is>
      </c>
      <c r="AN293" s="33" t="inlineStr">
        <is>
          <t>2026-08-24</t>
        </is>
      </c>
      <c r="AO293" s="22" t="n"/>
      <c r="AP293" s="30" t="n"/>
    </row>
    <row r="294" ht="35.1" customHeight="1" s="69">
      <c r="B294" s="48" t="n">
        <v>5388</v>
      </c>
      <c r="C294" s="48" t="inlineStr">
        <is>
          <t>東京</t>
        </is>
      </c>
      <c r="D294" s="19" t="inlineStr">
        <is>
          <t>◇アットイン東新宿2</t>
        </is>
      </c>
      <c r="E294" s="48" t="inlineStr">
        <is>
          <t>1K</t>
        </is>
      </c>
      <c r="F294" s="48" t="n">
        <v>1</v>
      </c>
      <c r="G294" s="48" t="inlineStr">
        <is>
          <t>新宿</t>
        </is>
      </c>
      <c r="H294" s="48" t="n">
        <v>24.56</v>
      </c>
      <c r="I294" s="20" t="n">
        <v>1</v>
      </c>
      <c r="J294" s="20" t="n">
        <v>1</v>
      </c>
      <c r="K294" s="20" t="n">
        <v>1</v>
      </c>
      <c r="L294" s="20" t="n">
        <v>1</v>
      </c>
      <c r="M294" s="20" t="n">
        <v>1</v>
      </c>
      <c r="N294" s="24" t="n">
        <v>10380</v>
      </c>
      <c r="O294" s="24" t="n">
        <v>9500</v>
      </c>
      <c r="P294" s="24" t="n">
        <v>880</v>
      </c>
      <c r="Q294" s="24" t="n">
        <v>44000</v>
      </c>
      <c r="R294" s="24" t="n">
        <v>4160</v>
      </c>
      <c r="S294" s="24">
        <f>IF(R294="","",(R294+P294)*30 -Y294)</f>
        <v/>
      </c>
      <c r="T294" s="20">
        <f>IF(R294="","",(O294-R294)/O294)</f>
        <v/>
      </c>
      <c r="U294" s="24" t="n">
        <v>4060</v>
      </c>
      <c r="V294" s="24">
        <f>IF(U294="","",(U294+P294)*30-Y294)</f>
        <v/>
      </c>
      <c r="W294" s="20">
        <f>IF(U294="","",(O294-U294)/O294)</f>
        <v/>
      </c>
      <c r="X294" s="48">
        <f>IF(AND(R294="",U294=""),"",IF(OR(U294="", R294=""),"-",IF(0&lt;(R294-U294),"OK","NG")))</f>
        <v/>
      </c>
      <c r="Y294" s="24" t="n">
        <v>98000</v>
      </c>
      <c r="Z294" s="51" t="n"/>
      <c r="AA294" s="24">
        <f>IF(AD294="","",AD294*30)</f>
        <v/>
      </c>
      <c r="AB294" s="24">
        <f>IF(AA294="","",AA294-Y294)</f>
        <v/>
      </c>
      <c r="AC294" s="24">
        <f>IF(Z294="","",((Y294+5000+5000)/(1-Z294))/30)</f>
        <v/>
      </c>
      <c r="AD294" s="32" t="n"/>
      <c r="AE294" s="24">
        <f>IF(AD294="","",AD294-O294)</f>
        <v/>
      </c>
      <c r="AF294" s="24">
        <f>IF(AD294="","",R294-AD294)</f>
        <v/>
      </c>
      <c r="AG294" s="11">
        <f>IF(AD294="","",(O294-AD294)/O294)</f>
        <v/>
      </c>
      <c r="AH294" s="24" t="n">
        <v>22000</v>
      </c>
      <c r="AI294" s="24">
        <f>IF(AJ294="","",Q294*(1-AJ294))</f>
        <v/>
      </c>
      <c r="AJ294" s="51" t="n"/>
      <c r="AK294" s="49" t="n"/>
      <c r="AL294" s="28" t="n"/>
      <c r="AM294" s="33" t="inlineStr">
        <is>
          <t>2027-02-01</t>
        </is>
      </c>
      <c r="AN294" s="33" t="inlineStr">
        <is>
          <t>2027-01-31</t>
        </is>
      </c>
      <c r="AO294" s="22" t="n"/>
      <c r="AP294" s="30" t="n"/>
    </row>
    <row r="295" ht="35.1" customHeight="1" s="69">
      <c r="B295" s="48" t="n">
        <v>5389</v>
      </c>
      <c r="C295" s="48" t="inlineStr">
        <is>
          <t>東京</t>
        </is>
      </c>
      <c r="D295" s="19" t="inlineStr">
        <is>
          <t>◇アットイン大塚4</t>
        </is>
      </c>
      <c r="E295" s="48" t="inlineStr">
        <is>
          <t>1R</t>
        </is>
      </c>
      <c r="F295" s="48" t="n">
        <v>1</v>
      </c>
      <c r="G295" s="48" t="inlineStr">
        <is>
          <t>池袋・大塚</t>
        </is>
      </c>
      <c r="H295" s="48" t="n">
        <v>21.21</v>
      </c>
      <c r="I295" s="20" t="n">
        <v>1</v>
      </c>
      <c r="J295" s="20" t="n">
        <v>1</v>
      </c>
      <c r="K295" s="20" t="n">
        <v>1</v>
      </c>
      <c r="L295" s="20" t="n">
        <v>1</v>
      </c>
      <c r="M295" s="20" t="n">
        <v>1</v>
      </c>
      <c r="N295" s="24" t="n">
        <v>9700</v>
      </c>
      <c r="O295" s="24" t="n">
        <v>8820</v>
      </c>
      <c r="P295" s="24" t="n">
        <v>880</v>
      </c>
      <c r="Q295" s="24" t="n">
        <v>44000</v>
      </c>
      <c r="R295" s="24" t="n"/>
      <c r="S295" s="24">
        <f>IF(R295="","",(R295+P295)*30 -Y295)</f>
        <v/>
      </c>
      <c r="T295" s="20">
        <f>IF(R295="","",(O295-R295)/O295)</f>
        <v/>
      </c>
      <c r="U295" s="24" t="n"/>
      <c r="V295" s="24">
        <f>IF(U295="","",(U295+P295)*30-Y295)</f>
        <v/>
      </c>
      <c r="W295" s="20">
        <f>IF(U295="","",(O295-U295)/O295)</f>
        <v/>
      </c>
      <c r="X295" s="48">
        <f>IF(AND(R295="",U295=""),"",IF(OR(U295="", R295=""),"-",IF(0&lt;(R295-U295),"OK","NG")))</f>
        <v/>
      </c>
      <c r="Y295" s="24" t="n">
        <v>77000</v>
      </c>
      <c r="Z295" s="51" t="n"/>
      <c r="AA295" s="24">
        <f>IF(AD295="","",AD295*30)</f>
        <v/>
      </c>
      <c r="AB295" s="24">
        <f>IF(AA295="","",AA295-Y295)</f>
        <v/>
      </c>
      <c r="AC295" s="24">
        <f>IF(Z295="","",((Y295+5000+5000)/(1-Z295))/30)</f>
        <v/>
      </c>
      <c r="AD295" s="32" t="n"/>
      <c r="AE295" s="24">
        <f>IF(AD295="","",AD295-O295)</f>
        <v/>
      </c>
      <c r="AF295" s="24">
        <f>IF(AD295="","",R295-AD295)</f>
        <v/>
      </c>
      <c r="AG295" s="11">
        <f>IF(AD295="","",(O295-AD295)/O295)</f>
        <v/>
      </c>
      <c r="AH295" s="24" t="n"/>
      <c r="AI295" s="24">
        <f>IF(AJ295="","",Q295*(1-AJ295))</f>
        <v/>
      </c>
      <c r="AJ295" s="51" t="n"/>
      <c r="AK295" s="49" t="n"/>
      <c r="AL295" s="28" t="n"/>
      <c r="AM295" s="33" t="inlineStr">
        <is>
          <t>2027-05-13</t>
        </is>
      </c>
      <c r="AN295" s="33" t="inlineStr">
        <is>
          <t>2027-05-12</t>
        </is>
      </c>
      <c r="AO295" s="22" t="n"/>
      <c r="AP295" s="30" t="n"/>
    </row>
    <row r="296" ht="35.1" customHeight="1" s="69">
      <c r="B296" s="48" t="n">
        <v>5390</v>
      </c>
      <c r="C296" s="48" t="inlineStr">
        <is>
          <t>東京</t>
        </is>
      </c>
      <c r="D296" s="19" t="inlineStr">
        <is>
          <t>◇アットイン行徳3</t>
        </is>
      </c>
      <c r="E296" s="48" t="inlineStr">
        <is>
          <t>1K</t>
        </is>
      </c>
      <c r="F296" s="48" t="n">
        <v>1</v>
      </c>
      <c r="G296" s="48" t="inlineStr">
        <is>
          <t>門前仲町・木場・葛西</t>
        </is>
      </c>
      <c r="H296" s="48" t="n">
        <v>16.51</v>
      </c>
      <c r="I296" s="20" t="n">
        <v>1</v>
      </c>
      <c r="J296" s="20" t="n">
        <v>0.5</v>
      </c>
      <c r="K296" s="20" t="n">
        <v>1</v>
      </c>
      <c r="L296" s="20" t="n">
        <v>1</v>
      </c>
      <c r="M296" s="20" t="n">
        <v>0.6</v>
      </c>
      <c r="N296" s="24" t="n">
        <v>7460</v>
      </c>
      <c r="O296" s="24" t="n">
        <v>6580</v>
      </c>
      <c r="P296" s="24" t="n">
        <v>880</v>
      </c>
      <c r="Q296" s="24" t="n">
        <v>44000</v>
      </c>
      <c r="R296" s="24" t="n">
        <v>2300</v>
      </c>
      <c r="S296" s="24">
        <f>IF(R296="","",(R296+P296)*30 -Y296)</f>
        <v/>
      </c>
      <c r="T296" s="20">
        <f>IF(R296="","",(O296-R296)/O296)</f>
        <v/>
      </c>
      <c r="U296" s="24" t="n">
        <v>2300</v>
      </c>
      <c r="V296" s="24">
        <f>IF(U296="","",(U296+P296)*30-Y296)</f>
        <v/>
      </c>
      <c r="W296" s="20">
        <f>IF(U296="","",(O296-U296)/O296)</f>
        <v/>
      </c>
      <c r="X296" s="48">
        <f>IF(AND(R296="",U296=""),"",IF(OR(U296="", R296=""),"-",IF(0&lt;(R296-U296),"OK","NG")))</f>
        <v/>
      </c>
      <c r="Y296" s="24" t="n">
        <v>52000</v>
      </c>
      <c r="Z296" s="51" t="n"/>
      <c r="AA296" s="24">
        <f>IF(AD296="","",AD296*30)</f>
        <v/>
      </c>
      <c r="AB296" s="24">
        <f>IF(AA296="","",AA296-Y296)</f>
        <v/>
      </c>
      <c r="AC296" s="24">
        <f>IF(Z296="","",((Y296+5000+5000)/(1-Z296))/30)</f>
        <v/>
      </c>
      <c r="AD296" s="32" t="n"/>
      <c r="AE296" s="24">
        <f>IF(AD296="","",AD296-O296)</f>
        <v/>
      </c>
      <c r="AF296" s="24">
        <f>IF(AD296="","",R296-AD296)</f>
        <v/>
      </c>
      <c r="AG296" s="11">
        <f>IF(AD296="","",(O296-AD296)/O296)</f>
        <v/>
      </c>
      <c r="AH296" s="24" t="n">
        <v>22000</v>
      </c>
      <c r="AI296" s="24">
        <f>IF(AJ296="","",Q296*(1-AJ296))</f>
        <v/>
      </c>
      <c r="AJ296" s="51" t="n"/>
      <c r="AK296" s="49" t="n"/>
      <c r="AL296" s="28" t="n"/>
      <c r="AM296" s="33" t="inlineStr">
        <is>
          <t>2026-11-18</t>
        </is>
      </c>
      <c r="AN296" s="33" t="inlineStr">
        <is>
          <t>2026-11-17</t>
        </is>
      </c>
      <c r="AO296" s="22" t="n"/>
      <c r="AP296" s="30" t="n"/>
    </row>
    <row r="297" ht="35.1" customHeight="1" s="69">
      <c r="B297" s="48" t="n">
        <v>5391</v>
      </c>
      <c r="C297" s="48" t="inlineStr">
        <is>
          <t>東京</t>
        </is>
      </c>
      <c r="D297" s="19" t="inlineStr">
        <is>
          <t>◇アットイン神田3</t>
        </is>
      </c>
      <c r="E297" s="48" t="inlineStr">
        <is>
          <t>1K</t>
        </is>
      </c>
      <c r="F297" s="48" t="n">
        <v>1</v>
      </c>
      <c r="G297" s="48" t="inlineStr">
        <is>
          <t>東京駅エリア（銀座・日本橋・神田）</t>
        </is>
      </c>
      <c r="H297" s="48" t="n">
        <v>29.14</v>
      </c>
      <c r="I297" s="20" t="n">
        <v>1</v>
      </c>
      <c r="J297" s="20" t="n">
        <v>0.9</v>
      </c>
      <c r="K297" s="20" t="n">
        <v>1</v>
      </c>
      <c r="L297" s="20" t="n">
        <v>0</v>
      </c>
      <c r="M297" s="20" t="n">
        <v>0</v>
      </c>
      <c r="N297" s="24" t="n">
        <v>11400</v>
      </c>
      <c r="O297" s="24" t="n">
        <v>10520</v>
      </c>
      <c r="P297" s="24" t="n">
        <v>880</v>
      </c>
      <c r="Q297" s="24" t="n">
        <v>44000</v>
      </c>
      <c r="R297" s="24" t="n">
        <v>4400</v>
      </c>
      <c r="S297" s="24">
        <f>IF(R297="","",(R297+P297)*30 -Y297)</f>
        <v/>
      </c>
      <c r="T297" s="20">
        <f>IF(R297="","",(O297-R297)/O297)</f>
        <v/>
      </c>
      <c r="U297" s="24" t="n">
        <v>4980</v>
      </c>
      <c r="V297" s="24">
        <f>IF(U297="","",(U297+P297)*30-Y297)</f>
        <v/>
      </c>
      <c r="W297" s="20">
        <f>IF(U297="","",(O297-U297)/O297)</f>
        <v/>
      </c>
      <c r="X297" s="48">
        <f>IF(AND(R297="",U297=""),"",IF(OR(U297="", R297=""),"-",IF(0&lt;(R297-U297),"OK","NG")))</f>
        <v/>
      </c>
      <c r="Y297" s="24" t="n">
        <v>108000</v>
      </c>
      <c r="Z297" s="51" t="n"/>
      <c r="AA297" s="24">
        <f>IF(AD297="","",AD297*30)</f>
        <v/>
      </c>
      <c r="AB297" s="24">
        <f>IF(AA297="","",AA297-Y297)</f>
        <v/>
      </c>
      <c r="AC297" s="24">
        <f>IF(Z297="","",((Y297+5000+5000)/(1-Z297))/30)</f>
        <v/>
      </c>
      <c r="AD297" s="32" t="n"/>
      <c r="AE297" s="24">
        <f>IF(AD297="","",AD297-O297)</f>
        <v/>
      </c>
      <c r="AF297" s="24">
        <f>IF(AD297="","",R297-AD297)</f>
        <v/>
      </c>
      <c r="AG297" s="11">
        <f>IF(AD297="","",(O297-AD297)/O297)</f>
        <v/>
      </c>
      <c r="AH297" s="24" t="n">
        <v>22000</v>
      </c>
      <c r="AI297" s="24">
        <f>IF(AJ297="","",Q297*(1-AJ297))</f>
        <v/>
      </c>
      <c r="AJ297" s="51" t="n"/>
      <c r="AK297" s="49" t="n"/>
      <c r="AL297" s="28" t="n"/>
      <c r="AM297" s="33" t="inlineStr">
        <is>
          <t>2026-09-30</t>
        </is>
      </c>
      <c r="AN297" s="33" t="inlineStr">
        <is>
          <t>2026-09-29</t>
        </is>
      </c>
      <c r="AO297" s="22" t="n"/>
      <c r="AP297" s="30" t="n"/>
    </row>
    <row r="298" ht="35.1" customHeight="1" s="69">
      <c r="B298" s="48" t="n">
        <v>5392</v>
      </c>
      <c r="C298" s="48" t="inlineStr">
        <is>
          <t>東京</t>
        </is>
      </c>
      <c r="D298" s="19" t="inlineStr">
        <is>
          <t>◇アットインmini秋葉原3</t>
        </is>
      </c>
      <c r="E298" s="48" t="inlineStr">
        <is>
          <t>1R</t>
        </is>
      </c>
      <c r="F298" s="48" t="n">
        <v>1</v>
      </c>
      <c r="G298" s="48" t="inlineStr">
        <is>
          <t>上野・浅草</t>
        </is>
      </c>
      <c r="H298" s="48" t="n">
        <v>12.83</v>
      </c>
      <c r="I298" s="20" t="n">
        <v>1</v>
      </c>
      <c r="J298" s="20" t="n">
        <v>1</v>
      </c>
      <c r="K298" s="20" t="n">
        <v>0.7</v>
      </c>
      <c r="L298" s="20" t="n">
        <v>0</v>
      </c>
      <c r="M298" s="20" t="n">
        <v>0</v>
      </c>
      <c r="N298" s="24" t="n">
        <v>8820</v>
      </c>
      <c r="O298" s="24" t="n">
        <v>7940</v>
      </c>
      <c r="P298" s="24" t="n">
        <v>880</v>
      </c>
      <c r="Q298" s="24" t="n">
        <v>44000</v>
      </c>
      <c r="R298" s="24" t="n">
        <v>3380</v>
      </c>
      <c r="S298" s="24">
        <f>IF(R298="","",(R298+P298)*30 -Y298)</f>
        <v/>
      </c>
      <c r="T298" s="20">
        <f>IF(R298="","",(O298-R298)/O298)</f>
        <v/>
      </c>
      <c r="U298" s="24" t="n">
        <v>3180</v>
      </c>
      <c r="V298" s="24">
        <f>IF(U298="","",(U298+P298)*30-Y298)</f>
        <v/>
      </c>
      <c r="W298" s="20">
        <f>IF(U298="","",(O298-U298)/O298)</f>
        <v/>
      </c>
      <c r="X298" s="48">
        <f>IF(AND(R298="",U298=""),"",IF(OR(U298="", R298=""),"-",IF(0&lt;(R298-U298),"OK","NG")))</f>
        <v/>
      </c>
      <c r="Y298" s="24" t="n">
        <v>75000</v>
      </c>
      <c r="Z298" s="51" t="n"/>
      <c r="AA298" s="24">
        <f>IF(AD298="","",AD298*30)</f>
        <v/>
      </c>
      <c r="AB298" s="24">
        <f>IF(AA298="","",AA298-Y298)</f>
        <v/>
      </c>
      <c r="AC298" s="24">
        <f>IF(Z298="","",((Y298+5000+5000)/(1-Z298))/30)</f>
        <v/>
      </c>
      <c r="AD298" s="32" t="n"/>
      <c r="AE298" s="24">
        <f>IF(AD298="","",AD298-O298)</f>
        <v/>
      </c>
      <c r="AF298" s="24">
        <f>IF(AD298="","",R298-AD298)</f>
        <v/>
      </c>
      <c r="AG298" s="11">
        <f>IF(AD298="","",(O298-AD298)/O298)</f>
        <v/>
      </c>
      <c r="AH298" s="24" t="n">
        <v>22000</v>
      </c>
      <c r="AI298" s="24">
        <f>IF(AJ298="","",Q298*(1-AJ298))</f>
        <v/>
      </c>
      <c r="AJ298" s="51" t="n"/>
      <c r="AK298" s="49" t="n"/>
      <c r="AL298" s="28" t="n"/>
      <c r="AM298" s="33" t="inlineStr">
        <is>
          <t>2026-09-25</t>
        </is>
      </c>
      <c r="AN298" s="33" t="inlineStr">
        <is>
          <t>2026-09-24</t>
        </is>
      </c>
      <c r="AO298" s="22" t="n"/>
      <c r="AP298" s="30" t="n"/>
    </row>
    <row r="299" ht="35.1" customHeight="1" s="69">
      <c r="B299" s="48" t="n">
        <v>5393</v>
      </c>
      <c r="C299" s="48" t="inlineStr">
        <is>
          <t>東京</t>
        </is>
      </c>
      <c r="D299" s="19" t="inlineStr">
        <is>
          <t>◆アットイン新宿9-1</t>
        </is>
      </c>
      <c r="E299" s="48" t="inlineStr">
        <is>
          <t>1K</t>
        </is>
      </c>
      <c r="F299" s="48" t="n">
        <v>1</v>
      </c>
      <c r="G299" s="48" t="inlineStr">
        <is>
          <t>新宿</t>
        </is>
      </c>
      <c r="H299" s="48" t="n">
        <v>20.65</v>
      </c>
      <c r="I299" s="20" t="n">
        <v>1</v>
      </c>
      <c r="J299" s="20" t="n">
        <v>1</v>
      </c>
      <c r="K299" s="20" t="n">
        <v>1</v>
      </c>
      <c r="L299" s="20" t="n">
        <v>1</v>
      </c>
      <c r="M299" s="20" t="n">
        <v>1</v>
      </c>
      <c r="N299" s="24" t="n">
        <v>9700</v>
      </c>
      <c r="O299" s="24" t="n">
        <v>8820</v>
      </c>
      <c r="P299" s="24" t="n">
        <v>880</v>
      </c>
      <c r="Q299" s="24" t="n">
        <v>44000</v>
      </c>
      <c r="R299" s="24" t="n">
        <v>3380</v>
      </c>
      <c r="S299" s="24">
        <f>IF(R299="","",(R299+P299)*30 -Y299)</f>
        <v/>
      </c>
      <c r="T299" s="20">
        <f>IF(R299="","",(O299-R299)/O299)</f>
        <v/>
      </c>
      <c r="U299" s="24" t="n">
        <v>4060</v>
      </c>
      <c r="V299" s="24">
        <f>IF(U299="","",(U299+P299)*30-Y299)</f>
        <v/>
      </c>
      <c r="W299" s="20">
        <f>IF(U299="","",(O299-U299)/O299)</f>
        <v/>
      </c>
      <c r="X299" s="48">
        <f>IF(AND(R299="",U299=""),"",IF(OR(U299="", R299=""),"-",IF(0&lt;(R299-U299),"OK","NG")))</f>
        <v/>
      </c>
      <c r="Y299" s="24" t="n">
        <v>80000</v>
      </c>
      <c r="Z299" s="51" t="n"/>
      <c r="AA299" s="24">
        <f>IF(AD299="","",AD299*30)</f>
        <v/>
      </c>
      <c r="AB299" s="24">
        <f>IF(AA299="","",AA299-Y299)</f>
        <v/>
      </c>
      <c r="AC299" s="24">
        <f>IF(Z299="","",((Y299+5000+5000)/(1-Z299))/30)</f>
        <v/>
      </c>
      <c r="AD299" s="32" t="n"/>
      <c r="AE299" s="24">
        <f>IF(AD299="","",AD299-O299)</f>
        <v/>
      </c>
      <c r="AF299" s="24">
        <f>IF(AD299="","",R299-AD299)</f>
        <v/>
      </c>
      <c r="AG299" s="11">
        <f>IF(AD299="","",(O299-AD299)/O299)</f>
        <v/>
      </c>
      <c r="AH299" s="24" t="n">
        <v>22000</v>
      </c>
      <c r="AI299" s="24">
        <f>IF(AJ299="","",Q299*(1-AJ299))</f>
        <v/>
      </c>
      <c r="AJ299" s="51" t="n"/>
      <c r="AK299" s="49" t="n"/>
      <c r="AL299" s="28" t="n"/>
      <c r="AM299" s="33" t="inlineStr">
        <is>
          <t>2028-08-22</t>
        </is>
      </c>
      <c r="AN299" s="33" t="inlineStr">
        <is>
          <t>2028-08-21</t>
        </is>
      </c>
      <c r="AO299" s="22" t="n"/>
      <c r="AP299" s="30" t="n"/>
    </row>
    <row r="300" ht="35.1" customHeight="1" s="69">
      <c r="B300" s="48" t="n">
        <v>5394</v>
      </c>
      <c r="C300" s="48" t="inlineStr">
        <is>
          <t>東京</t>
        </is>
      </c>
      <c r="D300" s="19" t="inlineStr">
        <is>
          <t>◇アットイン武蔵小杉2-1</t>
        </is>
      </c>
      <c r="E300" s="48" t="inlineStr">
        <is>
          <t>1R</t>
        </is>
      </c>
      <c r="F300" s="48" t="n">
        <v>15</v>
      </c>
      <c r="G300" s="48" t="inlineStr">
        <is>
          <t>川崎・大森・蒲田</t>
        </is>
      </c>
      <c r="H300" s="48" t="n">
        <v>22.5</v>
      </c>
      <c r="I300" s="20" t="n">
        <v>0.83333</v>
      </c>
      <c r="J300" s="20" t="n">
        <v>0.8666700000000001</v>
      </c>
      <c r="K300" s="20" t="n">
        <v>0.38</v>
      </c>
      <c r="L300" s="20" t="n">
        <v>0.19333</v>
      </c>
      <c r="M300" s="20" t="n">
        <v>0.04667</v>
      </c>
      <c r="N300" s="24" t="n">
        <v>7460</v>
      </c>
      <c r="O300" s="24" t="n">
        <v>6580</v>
      </c>
      <c r="P300" s="24" t="n">
        <v>880</v>
      </c>
      <c r="Q300" s="24" t="n">
        <v>44000</v>
      </c>
      <c r="R300" s="24" t="n">
        <v>2940</v>
      </c>
      <c r="S300" s="24">
        <f>IF(R300="","",(R300+P300)*30 -Y300)</f>
        <v/>
      </c>
      <c r="T300" s="20">
        <f>IF(R300="","",(O300-R300)/O300)</f>
        <v/>
      </c>
      <c r="U300" s="24" t="n">
        <v>3280</v>
      </c>
      <c r="V300" s="24">
        <f>IF(U300="","",(U300+P300)*30-Y300)</f>
        <v/>
      </c>
      <c r="W300" s="20">
        <f>IF(U300="","",(O300-U300)/O300)</f>
        <v/>
      </c>
      <c r="X300" s="48">
        <f>IF(AND(R300="",U300=""),"",IF(OR(U300="", R300=""),"-",IF(0&lt;(R300-U300),"OK","NG")))</f>
        <v/>
      </c>
      <c r="Y300" s="24" t="n">
        <v>69500</v>
      </c>
      <c r="Z300" s="51" t="n"/>
      <c r="AA300" s="24">
        <f>IF(AD300="","",AD300*30)</f>
        <v/>
      </c>
      <c r="AB300" s="24">
        <f>IF(AA300="","",AA300-Y300)</f>
        <v/>
      </c>
      <c r="AC300" s="24">
        <f>IF(Z300="","",((Y300+5000+5000)/(1-Z300))/30)</f>
        <v/>
      </c>
      <c r="AD300" s="32" t="n"/>
      <c r="AE300" s="24">
        <f>IF(AD300="","",AD300-O300)</f>
        <v/>
      </c>
      <c r="AF300" s="24">
        <f>IF(AD300="","",R300-AD300)</f>
        <v/>
      </c>
      <c r="AG300" s="11">
        <f>IF(AD300="","",(O300-AD300)/O300)</f>
        <v/>
      </c>
      <c r="AH300" s="24" t="n">
        <v>22000</v>
      </c>
      <c r="AI300" s="24">
        <f>IF(AJ300="","",Q300*(1-AJ300))</f>
        <v/>
      </c>
      <c r="AJ300" s="51" t="n"/>
      <c r="AK300" s="49" t="n"/>
      <c r="AL300" s="28" t="n"/>
      <c r="AM300" s="33" t="inlineStr">
        <is>
          <t>2026-08-20</t>
        </is>
      </c>
      <c r="AN300" s="33" t="inlineStr">
        <is>
          <t>2026-11-19</t>
        </is>
      </c>
      <c r="AO300" s="22" t="n"/>
      <c r="AP300" s="30" t="n"/>
    </row>
    <row r="301" ht="35.1" customHeight="1" s="69">
      <c r="B301" s="48" t="n">
        <v>5395</v>
      </c>
      <c r="C301" s="48" t="inlineStr">
        <is>
          <t>東京</t>
        </is>
      </c>
      <c r="D301" s="19" t="inlineStr">
        <is>
          <t>◇アットイン武蔵小杉2-6</t>
        </is>
      </c>
      <c r="E301" s="48" t="inlineStr">
        <is>
          <t>1R</t>
        </is>
      </c>
      <c r="F301" s="48" t="n">
        <v>1</v>
      </c>
      <c r="G301" s="48" t="inlineStr">
        <is>
          <t>川崎・大森・蒲田</t>
        </is>
      </c>
      <c r="H301" s="48" t="n">
        <v>23.1</v>
      </c>
      <c r="I301" s="20" t="n">
        <v>1</v>
      </c>
      <c r="J301" s="20" t="n">
        <v>1</v>
      </c>
      <c r="K301" s="20" t="n">
        <v>0.7</v>
      </c>
      <c r="L301" s="20" t="n">
        <v>0</v>
      </c>
      <c r="M301" s="20" t="n">
        <v>0</v>
      </c>
      <c r="N301" s="24" t="n">
        <v>8480</v>
      </c>
      <c r="O301" s="24" t="n">
        <v>7600</v>
      </c>
      <c r="P301" s="24" t="n">
        <v>880</v>
      </c>
      <c r="Q301" s="24" t="n">
        <v>44000</v>
      </c>
      <c r="R301" s="24" t="n">
        <v>3180</v>
      </c>
      <c r="S301" s="24">
        <f>IF(R301="","",(R301+P301)*30 -Y301)</f>
        <v/>
      </c>
      <c r="T301" s="20">
        <f>IF(R301="","",(O301-R301)/O301)</f>
        <v/>
      </c>
      <c r="U301" s="24" t="n">
        <v>3380</v>
      </c>
      <c r="V301" s="24">
        <f>IF(U301="","",(U301+P301)*30-Y301)</f>
        <v/>
      </c>
      <c r="W301" s="20">
        <f>IF(U301="","",(O301-U301)/O301)</f>
        <v/>
      </c>
      <c r="X301" s="48">
        <f>IF(AND(R301="",U301=""),"",IF(OR(U301="", R301=""),"-",IF(0&lt;(R301-U301),"OK","NG")))</f>
        <v/>
      </c>
      <c r="Y301" s="24" t="n">
        <v>73800</v>
      </c>
      <c r="Z301" s="51" t="n"/>
      <c r="AA301" s="24">
        <f>IF(AD301="","",AD301*30)</f>
        <v/>
      </c>
      <c r="AB301" s="24">
        <f>IF(AA301="","",AA301-Y301)</f>
        <v/>
      </c>
      <c r="AC301" s="24">
        <f>IF(Z301="","",((Y301+5000+5000)/(1-Z301))/30)</f>
        <v/>
      </c>
      <c r="AD301" s="32" t="n"/>
      <c r="AE301" s="24">
        <f>IF(AD301="","",AD301-O301)</f>
        <v/>
      </c>
      <c r="AF301" s="24">
        <f>IF(AD301="","",R301-AD301)</f>
        <v/>
      </c>
      <c r="AG301" s="11">
        <f>IF(AD301="","",(O301-AD301)/O301)</f>
        <v/>
      </c>
      <c r="AH301" s="24" t="n">
        <v>22000</v>
      </c>
      <c r="AI301" s="24">
        <f>IF(AJ301="","",Q301*(1-AJ301))</f>
        <v/>
      </c>
      <c r="AJ301" s="51" t="n"/>
      <c r="AK301" s="49" t="n"/>
      <c r="AL301" s="28" t="n"/>
      <c r="AM301" s="33" t="inlineStr">
        <is>
          <t>2026-09-24</t>
        </is>
      </c>
      <c r="AN301" s="33" t="inlineStr">
        <is>
          <t>2026-09-23</t>
        </is>
      </c>
      <c r="AO301" s="22" t="n"/>
      <c r="AP301" s="30" t="n"/>
    </row>
    <row r="302" ht="35.1" customHeight="1" s="69">
      <c r="B302" s="48" t="n">
        <v>5398</v>
      </c>
      <c r="C302" s="48" t="inlineStr">
        <is>
          <t>社宅・家具付賃貸・他社借</t>
        </is>
      </c>
      <c r="D302" s="19" t="inlineStr">
        <is>
          <t>アットイン福島4</t>
        </is>
      </c>
      <c r="E302" s="48" t="inlineStr">
        <is>
          <t>3LDK</t>
        </is>
      </c>
      <c r="F302" s="48" t="n">
        <v>1</v>
      </c>
      <c r="G302" s="48" t="inlineStr">
        <is>
          <t>社宅・家具付賃貸・他社借</t>
        </is>
      </c>
      <c r="H302" s="48" t="n">
        <v>69.18000000000001</v>
      </c>
      <c r="I302" s="20" t="n">
        <v>1</v>
      </c>
      <c r="J302" s="20" t="n">
        <v>1</v>
      </c>
      <c r="K302" s="20" t="n">
        <v>1</v>
      </c>
      <c r="L302" s="20" t="n">
        <v>1</v>
      </c>
      <c r="M302" s="20" t="n">
        <v>1</v>
      </c>
      <c r="N302" s="24" t="n">
        <v>6000</v>
      </c>
      <c r="O302" s="24" t="n">
        <v>6000</v>
      </c>
      <c r="P302" s="24" t="n"/>
      <c r="Q302" s="24" t="n">
        <v>80000</v>
      </c>
      <c r="R302" s="24" t="n"/>
      <c r="S302" s="24">
        <f>IF(R302="","",(R302+P302)*30 -Y302)</f>
        <v/>
      </c>
      <c r="T302" s="20">
        <f>IF(R302="","",(O302-R302)/O302)</f>
        <v/>
      </c>
      <c r="U302" s="24" t="n"/>
      <c r="V302" s="24">
        <f>IF(U302="","",(U302+P302)*30-Y302)</f>
        <v/>
      </c>
      <c r="W302" s="20">
        <f>IF(U302="","",(O302-U302)/O302)</f>
        <v/>
      </c>
      <c r="X302" s="48">
        <f>IF(AND(R302="",U302=""),"",IF(OR(U302="", R302=""),"-",IF(0&lt;(R302-U302),"OK","NG")))</f>
        <v/>
      </c>
      <c r="Y302" s="24" t="n">
        <v>90000</v>
      </c>
      <c r="Z302" s="51" t="n"/>
      <c r="AA302" s="24">
        <f>IF(AD302="","",AD302*30)</f>
        <v/>
      </c>
      <c r="AB302" s="24">
        <f>IF(AA302="","",AA302-Y302)</f>
        <v/>
      </c>
      <c r="AC302" s="24">
        <f>IF(Z302="","",((Y302+5000+5000)/(1-Z302))/30)</f>
        <v/>
      </c>
      <c r="AD302" s="32" t="n"/>
      <c r="AE302" s="24">
        <f>IF(AD302="","",AD302-O302)</f>
        <v/>
      </c>
      <c r="AF302" s="24">
        <f>IF(AD302="","",R302-AD302)</f>
        <v/>
      </c>
      <c r="AG302" s="11">
        <f>IF(AD302="","",(O302-AD302)/O302)</f>
        <v/>
      </c>
      <c r="AH302" s="24" t="n"/>
      <c r="AI302" s="24">
        <f>IF(AJ302="","",Q302*(1-AJ302))</f>
        <v/>
      </c>
      <c r="AJ302" s="51" t="n"/>
      <c r="AK302" s="49" t="n"/>
      <c r="AL302" s="28" t="n"/>
      <c r="AM302" s="33" t="inlineStr">
        <is>
          <t>2027-04-01</t>
        </is>
      </c>
      <c r="AN302" s="33" t="inlineStr">
        <is>
          <t>2027-03-31</t>
        </is>
      </c>
      <c r="AO302" s="22" t="n"/>
      <c r="AP302" s="30" t="n"/>
    </row>
    <row r="303" ht="35.1" customHeight="1" s="69">
      <c r="B303" s="48" t="n">
        <v>5421</v>
      </c>
      <c r="C303" s="48" t="inlineStr">
        <is>
          <t>東京</t>
        </is>
      </c>
      <c r="D303" s="19" t="inlineStr">
        <is>
          <t>◇アットイン後楽園1</t>
        </is>
      </c>
      <c r="E303" s="48" t="inlineStr">
        <is>
          <t>1R</t>
        </is>
      </c>
      <c r="F303" s="48" t="n">
        <v>1</v>
      </c>
      <c r="G303" s="48" t="inlineStr">
        <is>
          <t>飯田橋・水道橋・九段</t>
        </is>
      </c>
      <c r="H303" s="48" t="n">
        <v>24.04</v>
      </c>
      <c r="I303" s="20" t="n">
        <v>1</v>
      </c>
      <c r="J303" s="20" t="n">
        <v>0.6</v>
      </c>
      <c r="K303" s="20" t="n">
        <v>0</v>
      </c>
      <c r="L303" s="20" t="n">
        <v>0</v>
      </c>
      <c r="M303" s="20" t="n">
        <v>0</v>
      </c>
      <c r="N303" s="24" t="n">
        <v>9260</v>
      </c>
      <c r="O303" s="24" t="n">
        <v>8380</v>
      </c>
      <c r="P303" s="24" t="n">
        <v>880</v>
      </c>
      <c r="Q303" s="24" t="n">
        <v>44000</v>
      </c>
      <c r="R303" s="24" t="n">
        <v>3280</v>
      </c>
      <c r="S303" s="24">
        <f>IF(R303="","",(R303+P303)*30 -Y303)</f>
        <v/>
      </c>
      <c r="T303" s="20">
        <f>IF(R303="","",(O303-R303)/O303)</f>
        <v/>
      </c>
      <c r="U303" s="24" t="n">
        <v>3280</v>
      </c>
      <c r="V303" s="24">
        <f>IF(U303="","",(U303+P303)*30-Y303)</f>
        <v/>
      </c>
      <c r="W303" s="20">
        <f>IF(U303="","",(O303-U303)/O303)</f>
        <v/>
      </c>
      <c r="X303" s="48">
        <f>IF(AND(R303="",U303=""),"",IF(OR(U303="", R303=""),"-",IF(0&lt;(R303-U303),"OK","NG")))</f>
        <v/>
      </c>
      <c r="Y303" s="24" t="n">
        <v>77000</v>
      </c>
      <c r="Z303" s="51" t="n"/>
      <c r="AA303" s="24">
        <f>IF(AD303="","",AD303*30)</f>
        <v/>
      </c>
      <c r="AB303" s="24">
        <f>IF(AA303="","",AA303-Y303)</f>
        <v/>
      </c>
      <c r="AC303" s="24">
        <f>IF(Z303="","",((Y303+5000+5000)/(1-Z303))/30)</f>
        <v/>
      </c>
      <c r="AD303" s="32" t="n"/>
      <c r="AE303" s="24">
        <f>IF(AD303="","",AD303-O303)</f>
        <v/>
      </c>
      <c r="AF303" s="24">
        <f>IF(AD303="","",R303-AD303)</f>
        <v/>
      </c>
      <c r="AG303" s="11">
        <f>IF(AD303="","",(O303-AD303)/O303)</f>
        <v/>
      </c>
      <c r="AH303" s="24" t="n">
        <v>22000</v>
      </c>
      <c r="AI303" s="24">
        <f>IF(AJ303="","",Q303*(1-AJ303))</f>
        <v/>
      </c>
      <c r="AJ303" s="51" t="n"/>
      <c r="AK303" s="49" t="n"/>
      <c r="AL303" s="28" t="n"/>
      <c r="AM303" s="33" t="inlineStr">
        <is>
          <t>2026-08-21</t>
        </is>
      </c>
      <c r="AN303" s="33" t="inlineStr">
        <is>
          <t>2026-08-20</t>
        </is>
      </c>
      <c r="AO303" s="22" t="n"/>
      <c r="AP303" s="30" t="n"/>
    </row>
    <row r="304" ht="35.1" customHeight="1" s="69">
      <c r="B304" s="48" t="n">
        <v>5423</v>
      </c>
      <c r="C304" s="48" t="inlineStr">
        <is>
          <t>東京</t>
        </is>
      </c>
      <c r="D304" s="19" t="inlineStr">
        <is>
          <t>◇アットイン浦安1</t>
        </is>
      </c>
      <c r="E304" s="48" t="inlineStr">
        <is>
          <t>1K</t>
        </is>
      </c>
      <c r="F304" s="48" t="n">
        <v>2</v>
      </c>
      <c r="G304" s="48" t="inlineStr">
        <is>
          <t>門前仲町・木場・葛西</t>
        </is>
      </c>
      <c r="H304" s="48" t="n">
        <v>22.35</v>
      </c>
      <c r="I304" s="20" t="n">
        <v>1</v>
      </c>
      <c r="J304" s="20" t="n">
        <v>0.5</v>
      </c>
      <c r="K304" s="20" t="n">
        <v>0.5</v>
      </c>
      <c r="L304" s="20" t="n">
        <v>0</v>
      </c>
      <c r="M304" s="20" t="n">
        <v>0</v>
      </c>
      <c r="N304" s="24" t="n">
        <v>9020</v>
      </c>
      <c r="O304" s="24" t="n">
        <v>8140</v>
      </c>
      <c r="P304" s="24" t="n">
        <v>880</v>
      </c>
      <c r="Q304" s="24" t="n">
        <v>44000</v>
      </c>
      <c r="R304" s="24" t="n">
        <v>3380</v>
      </c>
      <c r="S304" s="24">
        <f>IF(R304="","",(R304+P304)*30 -Y304)</f>
        <v/>
      </c>
      <c r="T304" s="20">
        <f>IF(R304="","",(O304-R304)/O304)</f>
        <v/>
      </c>
      <c r="U304" s="24" t="n">
        <v>3800</v>
      </c>
      <c r="V304" s="24">
        <f>IF(U304="","",(U304+P304)*30-Y304)</f>
        <v/>
      </c>
      <c r="W304" s="20">
        <f>IF(U304="","",(O304-U304)/O304)</f>
        <v/>
      </c>
      <c r="X304" s="48">
        <f>IF(AND(R304="",U304=""),"",IF(OR(U304="", R304=""),"-",IF(0&lt;(R304-U304),"OK","NG")))</f>
        <v/>
      </c>
      <c r="Y304" s="24" t="n">
        <v>86000</v>
      </c>
      <c r="Z304" s="51" t="n"/>
      <c r="AA304" s="24">
        <f>IF(AD304="","",AD304*30)</f>
        <v/>
      </c>
      <c r="AB304" s="24">
        <f>IF(AA304="","",AA304-Y304)</f>
        <v/>
      </c>
      <c r="AC304" s="24">
        <f>IF(Z304="","",((Y304+5000+5000)/(1-Z304))/30)</f>
        <v/>
      </c>
      <c r="AD304" s="32" t="n"/>
      <c r="AE304" s="24">
        <f>IF(AD304="","",AD304-O304)</f>
        <v/>
      </c>
      <c r="AF304" s="24">
        <f>IF(AD304="","",R304-AD304)</f>
        <v/>
      </c>
      <c r="AG304" s="11">
        <f>IF(AD304="","",(O304-AD304)/O304)</f>
        <v/>
      </c>
      <c r="AH304" s="24" t="n">
        <v>22000</v>
      </c>
      <c r="AI304" s="24">
        <f>IF(AJ304="","",Q304*(1-AJ304))</f>
        <v/>
      </c>
      <c r="AJ304" s="51" t="n"/>
      <c r="AK304" s="49" t="n"/>
      <c r="AL304" s="28" t="n"/>
      <c r="AM304" s="33" t="inlineStr">
        <is>
          <t>2026-08-01</t>
        </is>
      </c>
      <c r="AN304" s="33" t="inlineStr">
        <is>
          <t>2026-10-01</t>
        </is>
      </c>
      <c r="AO304" s="22" t="n"/>
      <c r="AP304" s="30" t="n"/>
    </row>
    <row r="305" ht="35.1" customHeight="1" s="69">
      <c r="B305" s="48" t="n">
        <v>5424</v>
      </c>
      <c r="C305" s="48" t="inlineStr">
        <is>
          <t>東京</t>
        </is>
      </c>
      <c r="D305" s="19" t="inlineStr">
        <is>
          <t>◇アットイン三軒茶屋2</t>
        </is>
      </c>
      <c r="E305" s="48" t="inlineStr">
        <is>
          <t>1K</t>
        </is>
      </c>
      <c r="F305" s="48" t="n">
        <v>1</v>
      </c>
      <c r="G305" s="48" t="inlineStr">
        <is>
          <t>渋谷・三軒茶屋・自由が丘</t>
        </is>
      </c>
      <c r="H305" s="48" t="n">
        <v>18.15</v>
      </c>
      <c r="I305" s="20" t="n">
        <v>1</v>
      </c>
      <c r="J305" s="20" t="n">
        <v>1</v>
      </c>
      <c r="K305" s="20" t="n">
        <v>0.8</v>
      </c>
      <c r="L305" s="20" t="n">
        <v>0</v>
      </c>
      <c r="M305" s="20" t="n">
        <v>0</v>
      </c>
      <c r="N305" s="24" t="n">
        <v>8140</v>
      </c>
      <c r="O305" s="24" t="n">
        <v>7260</v>
      </c>
      <c r="P305" s="24" t="n">
        <v>880</v>
      </c>
      <c r="Q305" s="24" t="n">
        <v>44000</v>
      </c>
      <c r="R305" s="24" t="n">
        <v>3520</v>
      </c>
      <c r="S305" s="24">
        <f>IF(R305="","",(R305+P305)*30 -Y305)</f>
        <v/>
      </c>
      <c r="T305" s="20">
        <f>IF(R305="","",(O305-R305)/O305)</f>
        <v/>
      </c>
      <c r="U305" s="24" t="n">
        <v>3040</v>
      </c>
      <c r="V305" s="24">
        <f>IF(U305="","",(U305+P305)*30-Y305)</f>
        <v/>
      </c>
      <c r="W305" s="20">
        <f>IF(U305="","",(O305-U305)/O305)</f>
        <v/>
      </c>
      <c r="X305" s="48">
        <f>IF(AND(R305="",U305=""),"",IF(OR(U305="", R305=""),"-",IF(0&lt;(R305-U305),"OK","NG")))</f>
        <v/>
      </c>
      <c r="Y305" s="24" t="n">
        <v>71000</v>
      </c>
      <c r="Z305" s="51" t="n"/>
      <c r="AA305" s="24">
        <f>IF(AD305="","",AD305*30)</f>
        <v/>
      </c>
      <c r="AB305" s="24">
        <f>IF(AA305="","",AA305-Y305)</f>
        <v/>
      </c>
      <c r="AC305" s="24">
        <f>IF(Z305="","",((Y305+5000+5000)/(1-Z305))/30)</f>
        <v/>
      </c>
      <c r="AD305" s="32" t="n"/>
      <c r="AE305" s="24">
        <f>IF(AD305="","",AD305-O305)</f>
        <v/>
      </c>
      <c r="AF305" s="24">
        <f>IF(AD305="","",R305-AD305)</f>
        <v/>
      </c>
      <c r="AG305" s="11">
        <f>IF(AD305="","",(O305-AD305)/O305)</f>
        <v/>
      </c>
      <c r="AH305" s="24" t="n">
        <v>22000</v>
      </c>
      <c r="AI305" s="24">
        <f>IF(AJ305="","",Q305*(1-AJ305))</f>
        <v/>
      </c>
      <c r="AJ305" s="51" t="n"/>
      <c r="AK305" s="49" t="n"/>
      <c r="AL305" s="28" t="n"/>
      <c r="AM305" s="33" t="inlineStr">
        <is>
          <t>2026-09-27</t>
        </is>
      </c>
      <c r="AN305" s="33" t="inlineStr">
        <is>
          <t>2026-09-26</t>
        </is>
      </c>
      <c r="AO305" s="22" t="n"/>
      <c r="AP305" s="30" t="n"/>
    </row>
    <row r="306" ht="35.1" customHeight="1" s="69">
      <c r="B306" s="48" t="n">
        <v>5425</v>
      </c>
      <c r="C306" s="48" t="inlineStr">
        <is>
          <t>東京</t>
        </is>
      </c>
      <c r="D306" s="19" t="inlineStr">
        <is>
          <t>◇アットイン浅草橋3</t>
        </is>
      </c>
      <c r="E306" s="48" t="inlineStr">
        <is>
          <t>2K</t>
        </is>
      </c>
      <c r="F306" s="48" t="n">
        <v>1</v>
      </c>
      <c r="G306" s="48" t="inlineStr">
        <is>
          <t>上野・浅草</t>
        </is>
      </c>
      <c r="H306" s="48" t="n">
        <v>40.9</v>
      </c>
      <c r="I306" s="20" t="n">
        <v>1</v>
      </c>
      <c r="J306" s="20" t="n">
        <v>0.9</v>
      </c>
      <c r="K306" s="20" t="n">
        <v>1</v>
      </c>
      <c r="L306" s="20" t="n">
        <v>0.5</v>
      </c>
      <c r="M306" s="20" t="n">
        <v>0.9</v>
      </c>
      <c r="N306" s="24" t="n">
        <v>17080</v>
      </c>
      <c r="O306" s="24" t="n">
        <v>16200</v>
      </c>
      <c r="P306" s="24" t="n">
        <v>880</v>
      </c>
      <c r="Q306" s="24" t="n">
        <v>68000</v>
      </c>
      <c r="R306" s="24" t="n">
        <v>6300</v>
      </c>
      <c r="S306" s="24">
        <f>IF(R306="","",(R306+P306)*30 -Y306)</f>
        <v/>
      </c>
      <c r="T306" s="20">
        <f>IF(R306="","",(O306-R306)/O306)</f>
        <v/>
      </c>
      <c r="U306" s="24" t="n">
        <v>6240</v>
      </c>
      <c r="V306" s="24">
        <f>IF(U306="","",(U306+P306)*30-Y306)</f>
        <v/>
      </c>
      <c r="W306" s="20">
        <f>IF(U306="","",(O306-U306)/O306)</f>
        <v/>
      </c>
      <c r="X306" s="48">
        <f>IF(AND(R306="",U306=""),"",IF(OR(U306="", R306=""),"-",IF(0&lt;(R306-U306),"OK","NG")))</f>
        <v/>
      </c>
      <c r="Y306" s="24" t="n">
        <v>167500</v>
      </c>
      <c r="Z306" s="51" t="n"/>
      <c r="AA306" s="24">
        <f>IF(AD306="","",AD306*30)</f>
        <v/>
      </c>
      <c r="AB306" s="24">
        <f>IF(AA306="","",AA306-Y306)</f>
        <v/>
      </c>
      <c r="AC306" s="24">
        <f>IF(Z306="","",((Y306+5000+5000)/(1-Z306))/30)</f>
        <v/>
      </c>
      <c r="AD306" s="32" t="n"/>
      <c r="AE306" s="24">
        <f>IF(AD306="","",AD306-O306)</f>
        <v/>
      </c>
      <c r="AF306" s="24">
        <f>IF(AD306="","",R306-AD306)</f>
        <v/>
      </c>
      <c r="AG306" s="11">
        <f>IF(AD306="","",(O306-AD306)/O306)</f>
        <v/>
      </c>
      <c r="AH306" s="24" t="n">
        <v>34000</v>
      </c>
      <c r="AI306" s="24">
        <f>IF(AJ306="","",Q306*(1-AJ306))</f>
        <v/>
      </c>
      <c r="AJ306" s="51" t="n"/>
      <c r="AK306" s="49" t="n"/>
      <c r="AL306" s="28" t="n"/>
      <c r="AM306" s="33" t="inlineStr">
        <is>
          <t>2026-11-28</t>
        </is>
      </c>
      <c r="AN306" s="33" t="inlineStr">
        <is>
          <t>2026-11-27</t>
        </is>
      </c>
      <c r="AO306" s="22" t="n"/>
      <c r="AP306" s="30" t="n"/>
    </row>
    <row r="307" ht="35.1" customHeight="1" s="69">
      <c r="B307" s="48" t="n">
        <v>5427</v>
      </c>
      <c r="C307" s="48" t="inlineStr">
        <is>
          <t>東京</t>
        </is>
      </c>
      <c r="D307" s="19" t="inlineStr">
        <is>
          <t>◇アットイン大井町1</t>
        </is>
      </c>
      <c r="E307" s="48" t="inlineStr">
        <is>
          <t>1K</t>
        </is>
      </c>
      <c r="F307" s="48" t="n">
        <v>1</v>
      </c>
      <c r="G307" s="48" t="inlineStr">
        <is>
          <t>品川・田町・大崎</t>
        </is>
      </c>
      <c r="H307" s="48" t="n">
        <v>24.18</v>
      </c>
      <c r="I307" s="20" t="n">
        <v>1</v>
      </c>
      <c r="J307" s="20" t="n">
        <v>1</v>
      </c>
      <c r="K307" s="20" t="n">
        <v>1</v>
      </c>
      <c r="L307" s="20" t="n">
        <v>1</v>
      </c>
      <c r="M307" s="20" t="n">
        <v>1</v>
      </c>
      <c r="N307" s="24" t="n">
        <v>9700</v>
      </c>
      <c r="O307" s="24" t="n">
        <v>8820</v>
      </c>
      <c r="P307" s="24" t="n">
        <v>880</v>
      </c>
      <c r="Q307" s="24" t="n">
        <v>44000</v>
      </c>
      <c r="R307" s="24" t="n">
        <v>4600</v>
      </c>
      <c r="S307" s="24">
        <f>IF(R307="","",(R307+P307)*30 -Y307)</f>
        <v/>
      </c>
      <c r="T307" s="20">
        <f>IF(R307="","",(O307-R307)/O307)</f>
        <v/>
      </c>
      <c r="U307" s="24" t="n">
        <v>4160</v>
      </c>
      <c r="V307" s="24">
        <f>IF(U307="","",(U307+P307)*30-Y307)</f>
        <v/>
      </c>
      <c r="W307" s="20">
        <f>IF(U307="","",(O307-U307)/O307)</f>
        <v/>
      </c>
      <c r="X307" s="48">
        <f>IF(AND(R307="",U307=""),"",IF(OR(U307="", R307=""),"-",IF(0&lt;(R307-U307),"OK","NG")))</f>
        <v/>
      </c>
      <c r="Y307" s="24" t="n">
        <v>86000</v>
      </c>
      <c r="Z307" s="51" t="n"/>
      <c r="AA307" s="24">
        <f>IF(AD307="","",AD307*30)</f>
        <v/>
      </c>
      <c r="AB307" s="24">
        <f>IF(AA307="","",AA307-Y307)</f>
        <v/>
      </c>
      <c r="AC307" s="24">
        <f>IF(Z307="","",((Y307+5000+5000)/(1-Z307))/30)</f>
        <v/>
      </c>
      <c r="AD307" s="32" t="n"/>
      <c r="AE307" s="24">
        <f>IF(AD307="","",AD307-O307)</f>
        <v/>
      </c>
      <c r="AF307" s="24">
        <f>IF(AD307="","",R307-AD307)</f>
        <v/>
      </c>
      <c r="AG307" s="11">
        <f>IF(AD307="","",(O307-AD307)/O307)</f>
        <v/>
      </c>
      <c r="AH307" s="24" t="n">
        <v>22000</v>
      </c>
      <c r="AI307" s="24">
        <f>IF(AJ307="","",Q307*(1-AJ307))</f>
        <v/>
      </c>
      <c r="AJ307" s="51" t="n"/>
      <c r="AK307" s="49" t="n"/>
      <c r="AL307" s="28" t="n"/>
      <c r="AM307" s="33" t="inlineStr">
        <is>
          <t>2027-03-01</t>
        </is>
      </c>
      <c r="AN307" s="33" t="inlineStr">
        <is>
          <t>2027-02-28</t>
        </is>
      </c>
      <c r="AO307" s="22" t="n"/>
      <c r="AP307" s="30" t="n"/>
    </row>
    <row r="308" ht="35.1" customHeight="1" s="69">
      <c r="B308" s="48" t="n">
        <v>5428</v>
      </c>
      <c r="C308" s="48" t="inlineStr">
        <is>
          <t>東京</t>
        </is>
      </c>
      <c r="D308" s="19" t="inlineStr">
        <is>
          <t>アットイン秋葉原2</t>
        </is>
      </c>
      <c r="E308" s="48" t="inlineStr">
        <is>
          <t>1R</t>
        </is>
      </c>
      <c r="F308" s="48" t="n">
        <v>1</v>
      </c>
      <c r="G308" s="48" t="inlineStr">
        <is>
          <t>上野・浅草</t>
        </is>
      </c>
      <c r="H308" s="48" t="n">
        <v>22.9</v>
      </c>
      <c r="I308" s="20" t="n">
        <v>1</v>
      </c>
      <c r="J308" s="20" t="n">
        <v>1</v>
      </c>
      <c r="K308" s="20" t="n">
        <v>1</v>
      </c>
      <c r="L308" s="20" t="n">
        <v>1</v>
      </c>
      <c r="M308" s="20" t="n">
        <v>1</v>
      </c>
      <c r="N308" s="24" t="n">
        <v>10180</v>
      </c>
      <c r="O308" s="24" t="n">
        <v>9300</v>
      </c>
      <c r="P308" s="24" t="n">
        <v>880</v>
      </c>
      <c r="Q308" s="24" t="n">
        <v>44000</v>
      </c>
      <c r="R308" s="24" t="n">
        <v>3960</v>
      </c>
      <c r="S308" s="24">
        <f>IF(R308="","",(R308+P308)*30 -Y308)</f>
        <v/>
      </c>
      <c r="T308" s="20">
        <f>IF(R308="","",(O308-R308)/O308)</f>
        <v/>
      </c>
      <c r="U308" s="24" t="n">
        <v>3820</v>
      </c>
      <c r="V308" s="24">
        <f>IF(U308="","",(U308+P308)*30-Y308)</f>
        <v/>
      </c>
      <c r="W308" s="20">
        <f>IF(U308="","",(O308-U308)/O308)</f>
        <v/>
      </c>
      <c r="X308" s="48">
        <f>IF(AND(R308="",U308=""),"",IF(OR(U308="", R308=""),"-",IF(0&lt;(R308-U308),"OK","NG")))</f>
        <v/>
      </c>
      <c r="Y308" s="24" t="n">
        <v>95000</v>
      </c>
      <c r="Z308" s="51" t="n"/>
      <c r="AA308" s="24">
        <f>IF(AD308="","",AD308*30)</f>
        <v/>
      </c>
      <c r="AB308" s="24">
        <f>IF(AA308="","",AA308-Y308)</f>
        <v/>
      </c>
      <c r="AC308" s="24">
        <f>IF(Z308="","",((Y308+5000+5000)/(1-Z308))/30)</f>
        <v/>
      </c>
      <c r="AD308" s="32" t="n"/>
      <c r="AE308" s="24">
        <f>IF(AD308="","",AD308-O308)</f>
        <v/>
      </c>
      <c r="AF308" s="24">
        <f>IF(AD308="","",R308-AD308)</f>
        <v/>
      </c>
      <c r="AG308" s="11">
        <f>IF(AD308="","",(O308-AD308)/O308)</f>
        <v/>
      </c>
      <c r="AH308" s="24" t="n">
        <v>22000</v>
      </c>
      <c r="AI308" s="24">
        <f>IF(AJ308="","",Q308*(1-AJ308))</f>
        <v/>
      </c>
      <c r="AJ308" s="51" t="n"/>
      <c r="AK308" s="49" t="n"/>
      <c r="AL308" s="28" t="n"/>
      <c r="AM308" s="33" t="inlineStr">
        <is>
          <t>2026-12-07</t>
        </is>
      </c>
      <c r="AN308" s="33" t="inlineStr">
        <is>
          <t>2026-12-06</t>
        </is>
      </c>
      <c r="AO308" s="22" t="n"/>
      <c r="AP308" s="30" t="n"/>
    </row>
    <row r="309" ht="35.1" customHeight="1" s="69">
      <c r="B309" s="48" t="n">
        <v>5438</v>
      </c>
      <c r="C309" s="48" t="inlineStr">
        <is>
          <t>東京</t>
        </is>
      </c>
      <c r="D309" s="19" t="inlineStr">
        <is>
          <t>◇アットイン横浜13</t>
        </is>
      </c>
      <c r="E309" s="48" t="inlineStr">
        <is>
          <t>1K</t>
        </is>
      </c>
      <c r="F309" s="48" t="n">
        <v>1</v>
      </c>
      <c r="G309" s="48" t="inlineStr">
        <is>
          <t>横浜</t>
        </is>
      </c>
      <c r="H309" s="48" t="n">
        <v>30.33</v>
      </c>
      <c r="I309" s="20" t="n">
        <v>1</v>
      </c>
      <c r="J309" s="20" t="n">
        <v>1</v>
      </c>
      <c r="K309" s="20" t="n">
        <v>1</v>
      </c>
      <c r="L309" s="20" t="n">
        <v>1</v>
      </c>
      <c r="M309" s="20" t="n">
        <v>1</v>
      </c>
      <c r="N309" s="24" t="n">
        <v>10040</v>
      </c>
      <c r="O309" s="24" t="n">
        <v>9160</v>
      </c>
      <c r="P309" s="24" t="n">
        <v>880</v>
      </c>
      <c r="Q309" s="24" t="n">
        <v>44000</v>
      </c>
      <c r="R309" s="24" t="n">
        <v>8820</v>
      </c>
      <c r="S309" s="24">
        <f>IF(R309="","",(R309+P309)*30 -Y309)</f>
        <v/>
      </c>
      <c r="T309" s="20">
        <f>IF(R309="","",(O309-R309)/O309)</f>
        <v/>
      </c>
      <c r="U309" s="24" t="n">
        <v>6340</v>
      </c>
      <c r="V309" s="24">
        <f>IF(U309="","",(U309+P309)*30-Y309)</f>
        <v/>
      </c>
      <c r="W309" s="20">
        <f>IF(U309="","",(O309-U309)/O309)</f>
        <v/>
      </c>
      <c r="X309" s="48">
        <f>IF(AND(R309="",U309=""),"",IF(OR(U309="", R309=""),"-",IF(0&lt;(R309-U309),"OK","NG")))</f>
        <v/>
      </c>
      <c r="Y309" s="24" t="n">
        <v>94000</v>
      </c>
      <c r="Z309" s="51" t="n"/>
      <c r="AA309" s="24">
        <f>IF(AD309="","",AD309*30)</f>
        <v/>
      </c>
      <c r="AB309" s="24">
        <f>IF(AA309="","",AA309-Y309)</f>
        <v/>
      </c>
      <c r="AC309" s="24">
        <f>IF(Z309="","",((Y309+5000+5000)/(1-Z309))/30)</f>
        <v/>
      </c>
      <c r="AD309" s="32" t="n"/>
      <c r="AE309" s="24">
        <f>IF(AD309="","",AD309-O309)</f>
        <v/>
      </c>
      <c r="AF309" s="24">
        <f>IF(AD309="","",R309-AD309)</f>
        <v/>
      </c>
      <c r="AG309" s="11">
        <f>IF(AD309="","",(O309-AD309)/O309)</f>
        <v/>
      </c>
      <c r="AH309" s="24" t="n">
        <v>44000</v>
      </c>
      <c r="AI309" s="24">
        <f>IF(AJ309="","",Q309*(1-AJ309))</f>
        <v/>
      </c>
      <c r="AJ309" s="51" t="n"/>
      <c r="AK309" s="49" t="n"/>
      <c r="AL309" s="28" t="n"/>
      <c r="AM309" s="33" t="inlineStr">
        <is>
          <t>2027-01-01</t>
        </is>
      </c>
      <c r="AN309" s="33" t="inlineStr">
        <is>
          <t>2026-12-31</t>
        </is>
      </c>
      <c r="AO309" s="22" t="n"/>
      <c r="AP309" s="30" t="n"/>
    </row>
    <row r="310" ht="35.1" customHeight="1" s="69">
      <c r="B310" s="48" t="n">
        <v>5439</v>
      </c>
      <c r="C310" s="48" t="inlineStr">
        <is>
          <t>東京</t>
        </is>
      </c>
      <c r="D310" s="19" t="inlineStr">
        <is>
          <t>◇アットイン早稲田1-1</t>
        </is>
      </c>
      <c r="E310" s="48" t="inlineStr">
        <is>
          <t>1K</t>
        </is>
      </c>
      <c r="F310" s="48" t="n">
        <v>2</v>
      </c>
      <c r="G310" s="48" t="inlineStr">
        <is>
          <t>新宿</t>
        </is>
      </c>
      <c r="H310" s="48" t="n">
        <v>21</v>
      </c>
      <c r="I310" s="20" t="n">
        <v>1</v>
      </c>
      <c r="J310" s="20" t="n">
        <v>1</v>
      </c>
      <c r="K310" s="20" t="n">
        <v>1</v>
      </c>
      <c r="L310" s="20" t="n">
        <v>0.5</v>
      </c>
      <c r="M310" s="20" t="n">
        <v>1</v>
      </c>
      <c r="N310" s="24" t="n">
        <v>9160</v>
      </c>
      <c r="O310" s="24" t="n">
        <v>8280</v>
      </c>
      <c r="P310" s="24" t="n">
        <v>880</v>
      </c>
      <c r="Q310" s="24" t="n">
        <v>44000</v>
      </c>
      <c r="R310" s="24" t="n">
        <v>3520</v>
      </c>
      <c r="S310" s="24">
        <f>IF(R310="","",(R310+P310)*30 -Y310)</f>
        <v/>
      </c>
      <c r="T310" s="20">
        <f>IF(R310="","",(O310-R310)/O310)</f>
        <v/>
      </c>
      <c r="U310" s="24" t="n">
        <v>3380</v>
      </c>
      <c r="V310" s="24">
        <f>IF(U310="","",(U310+P310)*30-Y310)</f>
        <v/>
      </c>
      <c r="W310" s="20">
        <f>IF(U310="","",(O310-U310)/O310)</f>
        <v/>
      </c>
      <c r="X310" s="48">
        <f>IF(AND(R310="",U310=""),"",IF(OR(U310="", R310=""),"-",IF(0&lt;(R310-U310),"OK","NG")))</f>
        <v/>
      </c>
      <c r="Y310" s="24" t="n">
        <v>80000</v>
      </c>
      <c r="Z310" s="51" t="n"/>
      <c r="AA310" s="24">
        <f>IF(AD310="","",AD310*30)</f>
        <v/>
      </c>
      <c r="AB310" s="24">
        <f>IF(AA310="","",AA310-Y310)</f>
        <v/>
      </c>
      <c r="AC310" s="24">
        <f>IF(Z310="","",((Y310+5000+5000)/(1-Z310))/30)</f>
        <v/>
      </c>
      <c r="AD310" s="32" t="n"/>
      <c r="AE310" s="24">
        <f>IF(AD310="","",AD310-O310)</f>
        <v/>
      </c>
      <c r="AF310" s="24">
        <f>IF(AD310="","",R310-AD310)</f>
        <v/>
      </c>
      <c r="AG310" s="11">
        <f>IF(AD310="","",(O310-AD310)/O310)</f>
        <v/>
      </c>
      <c r="AH310" s="24" t="n">
        <v>22000</v>
      </c>
      <c r="AI310" s="24">
        <f>IF(AJ310="","",Q310*(1-AJ310))</f>
        <v/>
      </c>
      <c r="AJ310" s="51" t="n"/>
      <c r="AK310" s="49" t="n"/>
      <c r="AL310" s="28" t="n"/>
      <c r="AM310" s="33" t="inlineStr">
        <is>
          <t>2027-02-01</t>
        </is>
      </c>
      <c r="AN310" s="33" t="inlineStr">
        <is>
          <t>2027-02-05</t>
        </is>
      </c>
      <c r="AO310" s="22" t="n"/>
      <c r="AP310" s="30" t="n"/>
    </row>
    <row r="311" ht="35.1" customHeight="1" s="69">
      <c r="B311" s="48" t="n">
        <v>5440</v>
      </c>
      <c r="C311" s="48" t="inlineStr">
        <is>
          <t>東京</t>
        </is>
      </c>
      <c r="D311" s="19" t="inlineStr">
        <is>
          <t>アットイン横浜12</t>
        </is>
      </c>
      <c r="E311" s="48" t="inlineStr">
        <is>
          <t>1K</t>
        </is>
      </c>
      <c r="F311" s="48" t="n">
        <v>1</v>
      </c>
      <c r="G311" s="48" t="inlineStr">
        <is>
          <t>横浜</t>
        </is>
      </c>
      <c r="H311" s="48" t="n">
        <v>21</v>
      </c>
      <c r="I311" s="20" t="n">
        <v>0.9</v>
      </c>
      <c r="J311" s="20" t="n">
        <v>1</v>
      </c>
      <c r="K311" s="20" t="n">
        <v>1</v>
      </c>
      <c r="L311" s="20" t="n">
        <v>0</v>
      </c>
      <c r="M311" s="20" t="n">
        <v>0</v>
      </c>
      <c r="N311" s="24" t="n">
        <v>8340</v>
      </c>
      <c r="O311" s="24" t="n">
        <v>7460</v>
      </c>
      <c r="P311" s="24" t="n">
        <v>880</v>
      </c>
      <c r="Q311" s="24" t="n">
        <v>44000</v>
      </c>
      <c r="R311" s="24" t="n">
        <v>3380</v>
      </c>
      <c r="S311" s="24">
        <f>IF(R311="","",(R311+P311)*30 -Y311)</f>
        <v/>
      </c>
      <c r="T311" s="20">
        <f>IF(R311="","",(O311-R311)/O311)</f>
        <v/>
      </c>
      <c r="U311" s="24" t="n">
        <v>3180</v>
      </c>
      <c r="V311" s="24">
        <f>IF(U311="","",(U311+P311)*30-Y311)</f>
        <v/>
      </c>
      <c r="W311" s="20">
        <f>IF(U311="","",(O311-U311)/O311)</f>
        <v/>
      </c>
      <c r="X311" s="48">
        <f>IF(AND(R311="",U311=""),"",IF(OR(U311="", R311=""),"-",IF(0&lt;(R311-U311),"OK","NG")))</f>
        <v/>
      </c>
      <c r="Y311" s="24" t="n">
        <v>75000</v>
      </c>
      <c r="Z311" s="51" t="n"/>
      <c r="AA311" s="24">
        <f>IF(AD311="","",AD311*30)</f>
        <v/>
      </c>
      <c r="AB311" s="24">
        <f>IF(AA311="","",AA311-Y311)</f>
        <v/>
      </c>
      <c r="AC311" s="24">
        <f>IF(Z311="","",((Y311+5000+5000)/(1-Z311))/30)</f>
        <v/>
      </c>
      <c r="AD311" s="32" t="n"/>
      <c r="AE311" s="24">
        <f>IF(AD311="","",AD311-O311)</f>
        <v/>
      </c>
      <c r="AF311" s="24">
        <f>IF(AD311="","",R311-AD311)</f>
        <v/>
      </c>
      <c r="AG311" s="11">
        <f>IF(AD311="","",(O311-AD311)/O311)</f>
        <v/>
      </c>
      <c r="AH311" s="24" t="n">
        <v>22000</v>
      </c>
      <c r="AI311" s="24">
        <f>IF(AJ311="","",Q311*(1-AJ311))</f>
        <v/>
      </c>
      <c r="AJ311" s="51" t="n"/>
      <c r="AK311" s="49" t="n"/>
      <c r="AL311" s="28" t="n"/>
      <c r="AM311" s="33" t="inlineStr">
        <is>
          <t>2026-09-30</t>
        </is>
      </c>
      <c r="AN311" s="33" t="inlineStr">
        <is>
          <t>2026-09-29</t>
        </is>
      </c>
      <c r="AO311" s="22" t="n"/>
      <c r="AP311" s="30" t="n"/>
    </row>
    <row r="312" ht="35.1" customHeight="1" s="69">
      <c r="B312" s="48" t="n">
        <v>5441</v>
      </c>
      <c r="C312" s="48" t="inlineStr">
        <is>
          <t>東京</t>
        </is>
      </c>
      <c r="D312" s="19" t="inlineStr">
        <is>
          <t>◇アットイン代々木上原1</t>
        </is>
      </c>
      <c r="E312" s="48" t="inlineStr">
        <is>
          <t>1K</t>
        </is>
      </c>
      <c r="F312" s="48" t="n">
        <v>1</v>
      </c>
      <c r="G312" s="48" t="inlineStr">
        <is>
          <t>渋谷・三軒茶屋・自由が丘</t>
        </is>
      </c>
      <c r="H312" s="48" t="n">
        <v>16.36</v>
      </c>
      <c r="I312" s="20" t="n">
        <v>0.4</v>
      </c>
      <c r="J312" s="20" t="n">
        <v>0.9</v>
      </c>
      <c r="K312" s="20" t="n">
        <v>1</v>
      </c>
      <c r="L312" s="20" t="n">
        <v>0</v>
      </c>
      <c r="M312" s="20" t="n">
        <v>0</v>
      </c>
      <c r="N312" s="24" t="n">
        <v>9700</v>
      </c>
      <c r="O312" s="24" t="n">
        <v>8820</v>
      </c>
      <c r="P312" s="24" t="n">
        <v>880</v>
      </c>
      <c r="Q312" s="24" t="n">
        <v>44000</v>
      </c>
      <c r="R312" s="24" t="n">
        <v>3520</v>
      </c>
      <c r="S312" s="24">
        <f>IF(R312="","",(R312+P312)*30 -Y312)</f>
        <v/>
      </c>
      <c r="T312" s="20">
        <f>IF(R312="","",(O312-R312)/O312)</f>
        <v/>
      </c>
      <c r="U312" s="24" t="n">
        <v>3620</v>
      </c>
      <c r="V312" s="24">
        <f>IF(U312="","",(U312+P312)*30-Y312)</f>
        <v/>
      </c>
      <c r="W312" s="20">
        <f>IF(U312="","",(O312-U312)/O312)</f>
        <v/>
      </c>
      <c r="X312" s="48">
        <f>IF(AND(R312="",U312=""),"",IF(OR(U312="", R312=""),"-",IF(0&lt;(R312-U312),"OK","NG")))</f>
        <v/>
      </c>
      <c r="Y312" s="24" t="n">
        <v>88000</v>
      </c>
      <c r="Z312" s="51" t="n"/>
      <c r="AA312" s="24">
        <f>IF(AD312="","",AD312*30)</f>
        <v/>
      </c>
      <c r="AB312" s="24">
        <f>IF(AA312="","",AA312-Y312)</f>
        <v/>
      </c>
      <c r="AC312" s="24">
        <f>IF(Z312="","",((Y312+5000+5000)/(1-Z312))/30)</f>
        <v/>
      </c>
      <c r="AD312" s="32" t="n"/>
      <c r="AE312" s="24">
        <f>IF(AD312="","",AD312-O312)</f>
        <v/>
      </c>
      <c r="AF312" s="24">
        <f>IF(AD312="","",R312-AD312)</f>
        <v/>
      </c>
      <c r="AG312" s="11">
        <f>IF(AD312="","",(O312-AD312)/O312)</f>
        <v/>
      </c>
      <c r="AH312" s="24" t="n">
        <v>22000</v>
      </c>
      <c r="AI312" s="24">
        <f>IF(AJ312="","",Q312*(1-AJ312))</f>
        <v/>
      </c>
      <c r="AJ312" s="51" t="n"/>
      <c r="AK312" s="49" t="n"/>
      <c r="AL312" s="28" t="n"/>
      <c r="AM312" s="33" t="inlineStr">
        <is>
          <t>2026-10-01</t>
        </is>
      </c>
      <c r="AN312" s="33" t="inlineStr">
        <is>
          <t>2026-09-30</t>
        </is>
      </c>
      <c r="AO312" s="22" t="n"/>
      <c r="AP312" s="30" t="n"/>
    </row>
    <row r="313" ht="35.1" customHeight="1" s="69">
      <c r="B313" s="48" t="n">
        <v>5442</v>
      </c>
      <c r="C313" s="48" t="inlineStr">
        <is>
          <t>東京</t>
        </is>
      </c>
      <c r="D313" s="19" t="inlineStr">
        <is>
          <t>◇アットイン馬込2</t>
        </is>
      </c>
      <c r="E313" s="48" t="inlineStr">
        <is>
          <t>1K</t>
        </is>
      </c>
      <c r="F313" s="48" t="n">
        <v>1</v>
      </c>
      <c r="G313" s="48" t="inlineStr">
        <is>
          <t>川崎・大森・蒲田</t>
        </is>
      </c>
      <c r="H313" s="48" t="n">
        <v>21.04</v>
      </c>
      <c r="I313" s="20" t="n">
        <v>1</v>
      </c>
      <c r="J313" s="20" t="n">
        <v>1</v>
      </c>
      <c r="K313" s="20" t="n">
        <v>1</v>
      </c>
      <c r="L313" s="20" t="n">
        <v>0</v>
      </c>
      <c r="M313" s="20" t="n">
        <v>0</v>
      </c>
      <c r="N313" s="24" t="n">
        <v>8820</v>
      </c>
      <c r="O313" s="24" t="n">
        <v>7940</v>
      </c>
      <c r="P313" s="24" t="n">
        <v>880</v>
      </c>
      <c r="Q313" s="24" t="n">
        <v>44000</v>
      </c>
      <c r="R313" s="24" t="n">
        <v>3380</v>
      </c>
      <c r="S313" s="24">
        <f>IF(R313="","",(R313+P313)*30 -Y313)</f>
        <v/>
      </c>
      <c r="T313" s="20">
        <f>IF(R313="","",(O313-R313)/O313)</f>
        <v/>
      </c>
      <c r="U313" s="24" t="n">
        <v>3280</v>
      </c>
      <c r="V313" s="24">
        <f>IF(U313="","",(U313+P313)*30-Y313)</f>
        <v/>
      </c>
      <c r="W313" s="20">
        <f>IF(U313="","",(O313-U313)/O313)</f>
        <v/>
      </c>
      <c r="X313" s="48">
        <f>IF(AND(R313="",U313=""),"",IF(OR(U313="", R313=""),"-",IF(0&lt;(R313-U313),"OK","NG")))</f>
        <v/>
      </c>
      <c r="Y313" s="24" t="n">
        <v>80000</v>
      </c>
      <c r="Z313" s="51" t="n"/>
      <c r="AA313" s="24">
        <f>IF(AD313="","",AD313*30)</f>
        <v/>
      </c>
      <c r="AB313" s="24">
        <f>IF(AA313="","",AA313-Y313)</f>
        <v/>
      </c>
      <c r="AC313" s="24">
        <f>IF(Z313="","",((Y313+5000+5000)/(1-Z313))/30)</f>
        <v/>
      </c>
      <c r="AD313" s="32" t="n"/>
      <c r="AE313" s="24">
        <f>IF(AD313="","",AD313-O313)</f>
        <v/>
      </c>
      <c r="AF313" s="24">
        <f>IF(AD313="","",R313-AD313)</f>
        <v/>
      </c>
      <c r="AG313" s="11">
        <f>IF(AD313="","",(O313-AD313)/O313)</f>
        <v/>
      </c>
      <c r="AH313" s="24" t="n">
        <v>22000</v>
      </c>
      <c r="AI313" s="24">
        <f>IF(AJ313="","",Q313*(1-AJ313))</f>
        <v/>
      </c>
      <c r="AJ313" s="51" t="n"/>
      <c r="AK313" s="49" t="n"/>
      <c r="AL313" s="28" t="n"/>
      <c r="AM313" s="33" t="inlineStr">
        <is>
          <t>2026-10-01</t>
        </is>
      </c>
      <c r="AN313" s="33" t="inlineStr">
        <is>
          <t>2026-09-30</t>
        </is>
      </c>
      <c r="AO313" s="22" t="n"/>
      <c r="AP313" s="30" t="n"/>
    </row>
    <row r="314" ht="35.1" customHeight="1" s="69">
      <c r="B314" s="48" t="n">
        <v>5443</v>
      </c>
      <c r="C314" s="48" t="inlineStr">
        <is>
          <t>東京</t>
        </is>
      </c>
      <c r="D314" s="19" t="inlineStr">
        <is>
          <t>◇アットイン町田5</t>
        </is>
      </c>
      <c r="E314" s="48" t="inlineStr">
        <is>
          <t>1K</t>
        </is>
      </c>
      <c r="F314" s="48" t="n">
        <v>3</v>
      </c>
      <c r="G314" s="48" t="inlineStr">
        <is>
          <t>町田・本厚木</t>
        </is>
      </c>
      <c r="H314" s="48" t="n">
        <v>25.03</v>
      </c>
      <c r="I314" s="20" t="n">
        <v>1</v>
      </c>
      <c r="J314" s="20" t="n">
        <v>1</v>
      </c>
      <c r="K314" s="20" t="n">
        <v>0.16667</v>
      </c>
      <c r="L314" s="20" t="n">
        <v>0</v>
      </c>
      <c r="M314" s="20" t="n">
        <v>0</v>
      </c>
      <c r="N314" s="24" t="n">
        <v>9020</v>
      </c>
      <c r="O314" s="24" t="n">
        <v>8140</v>
      </c>
      <c r="P314" s="24" t="n">
        <v>880</v>
      </c>
      <c r="Q314" s="24" t="n">
        <v>44000</v>
      </c>
      <c r="R314" s="24" t="n">
        <v>3380</v>
      </c>
      <c r="S314" s="24">
        <f>IF(R314="","",(R314+P314)*30 -Y314)</f>
        <v/>
      </c>
      <c r="T314" s="20">
        <f>IF(R314="","",(O314-R314)/O314)</f>
        <v/>
      </c>
      <c r="U314" s="24" t="n">
        <v>3180</v>
      </c>
      <c r="V314" s="24">
        <f>IF(U314="","",(U314+P314)*30-Y314)</f>
        <v/>
      </c>
      <c r="W314" s="20">
        <f>IF(U314="","",(O314-U314)/O314)</f>
        <v/>
      </c>
      <c r="X314" s="48">
        <f>IF(AND(R314="",U314=""),"",IF(OR(U314="", R314=""),"-",IF(0&lt;(R314-U314),"OK","NG")))</f>
        <v/>
      </c>
      <c r="Y314" s="24" t="n">
        <v>78000</v>
      </c>
      <c r="Z314" s="51" t="n"/>
      <c r="AA314" s="24">
        <f>IF(AD314="","",AD314*30)</f>
        <v/>
      </c>
      <c r="AB314" s="24">
        <f>IF(AA314="","",AA314-Y314)</f>
        <v/>
      </c>
      <c r="AC314" s="24">
        <f>IF(Z314="","",((Y314+5000+5000)/(1-Z314))/30)</f>
        <v/>
      </c>
      <c r="AD314" s="32" t="n"/>
      <c r="AE314" s="24">
        <f>IF(AD314="","",AD314-O314)</f>
        <v/>
      </c>
      <c r="AF314" s="24">
        <f>IF(AD314="","",R314-AD314)</f>
        <v/>
      </c>
      <c r="AG314" s="11">
        <f>IF(AD314="","",(O314-AD314)/O314)</f>
        <v/>
      </c>
      <c r="AH314" s="24" t="n">
        <v>22000</v>
      </c>
      <c r="AI314" s="24">
        <f>IF(AJ314="","",Q314*(1-AJ314))</f>
        <v/>
      </c>
      <c r="AJ314" s="51" t="n"/>
      <c r="AK314" s="49" t="n"/>
      <c r="AL314" s="28" t="n"/>
      <c r="AM314" s="33" t="inlineStr">
        <is>
          <t>2026-09-01</t>
        </is>
      </c>
      <c r="AN314" s="33" t="inlineStr">
        <is>
          <t>2026-09-16</t>
        </is>
      </c>
      <c r="AO314" s="22" t="n"/>
      <c r="AP314" s="30" t="n"/>
    </row>
    <row r="315" ht="35.1" customHeight="1" s="69">
      <c r="B315" s="48" t="n">
        <v>5444</v>
      </c>
      <c r="C315" s="48" t="inlineStr">
        <is>
          <t>東京</t>
        </is>
      </c>
      <c r="D315" s="19" t="inlineStr">
        <is>
          <t>◇アットイン大塚5</t>
        </is>
      </c>
      <c r="E315" s="48" t="inlineStr">
        <is>
          <t>1K</t>
        </is>
      </c>
      <c r="F315" s="48" t="n">
        <v>1</v>
      </c>
      <c r="G315" s="48" t="inlineStr">
        <is>
          <t>池袋・大塚</t>
        </is>
      </c>
      <c r="H315" s="48" t="n">
        <v>22.02</v>
      </c>
      <c r="I315" s="20" t="n">
        <v>0.7</v>
      </c>
      <c r="J315" s="20" t="n">
        <v>1</v>
      </c>
      <c r="K315" s="20" t="n">
        <v>0.8</v>
      </c>
      <c r="L315" s="20" t="n">
        <v>0.8</v>
      </c>
      <c r="M315" s="20" t="n">
        <v>0</v>
      </c>
      <c r="N315" s="24" t="n">
        <v>9840</v>
      </c>
      <c r="O315" s="24" t="n">
        <v>8960</v>
      </c>
      <c r="P315" s="24" t="n">
        <v>880</v>
      </c>
      <c r="Q315" s="24" t="n">
        <v>44000</v>
      </c>
      <c r="R315" s="24" t="n">
        <v>3380</v>
      </c>
      <c r="S315" s="24">
        <f>IF(R315="","",(R315+P315)*30 -Y315)</f>
        <v/>
      </c>
      <c r="T315" s="20">
        <f>IF(R315="","",(O315-R315)/O315)</f>
        <v/>
      </c>
      <c r="U315" s="24" t="n">
        <v>3620</v>
      </c>
      <c r="V315" s="24">
        <f>IF(U315="","",(U315+P315)*30-Y315)</f>
        <v/>
      </c>
      <c r="W315" s="20">
        <f>IF(U315="","",(O315-U315)/O315)</f>
        <v/>
      </c>
      <c r="X315" s="48">
        <f>IF(AND(R315="",U315=""),"",IF(OR(U315="", R315=""),"-",IF(0&lt;(R315-U315),"OK","NG")))</f>
        <v/>
      </c>
      <c r="Y315" s="24" t="n">
        <v>78000</v>
      </c>
      <c r="Z315" s="51" t="n"/>
      <c r="AA315" s="24">
        <f>IF(AD315="","",AD315*30)</f>
        <v/>
      </c>
      <c r="AB315" s="24">
        <f>IF(AA315="","",AA315-Y315)</f>
        <v/>
      </c>
      <c r="AC315" s="24">
        <f>IF(Z315="","",((Y315+5000+5000)/(1-Z315))/30)</f>
        <v/>
      </c>
      <c r="AD315" s="32" t="n"/>
      <c r="AE315" s="24">
        <f>IF(AD315="","",AD315-O315)</f>
        <v/>
      </c>
      <c r="AF315" s="24">
        <f>IF(AD315="","",R315-AD315)</f>
        <v/>
      </c>
      <c r="AG315" s="11">
        <f>IF(AD315="","",(O315-AD315)/O315)</f>
        <v/>
      </c>
      <c r="AH315" s="24" t="n">
        <v>22000</v>
      </c>
      <c r="AI315" s="24">
        <f>IF(AJ315="","",Q315*(1-AJ315))</f>
        <v/>
      </c>
      <c r="AJ315" s="51" t="n"/>
      <c r="AK315" s="49" t="n"/>
      <c r="AL315" s="28" t="n"/>
      <c r="AM315" s="33" t="inlineStr">
        <is>
          <t>2026-10-27</t>
        </is>
      </c>
      <c r="AN315" s="33" t="inlineStr">
        <is>
          <t>2026-10-26</t>
        </is>
      </c>
      <c r="AO315" s="22" t="n"/>
      <c r="AP315" s="30" t="n"/>
    </row>
    <row r="316" ht="35.1" customHeight="1" s="69">
      <c r="B316" s="48" t="n">
        <v>5446</v>
      </c>
      <c r="C316" s="48" t="inlineStr">
        <is>
          <t>名古屋</t>
        </is>
      </c>
      <c r="D316" s="19" t="inlineStr">
        <is>
          <t>アットイン一宮8（名古屋駅まで電車16分）</t>
        </is>
      </c>
      <c r="E316" s="48" t="inlineStr">
        <is>
          <t>1K</t>
        </is>
      </c>
      <c r="F316" s="48" t="n">
        <v>4</v>
      </c>
      <c r="G316" s="48" t="inlineStr">
        <is>
          <t>一宮・稲沢地区</t>
        </is>
      </c>
      <c r="H316" s="48" t="n">
        <v>24.11</v>
      </c>
      <c r="I316" s="20" t="n">
        <v>0.75</v>
      </c>
      <c r="J316" s="20" t="n">
        <v>0.7</v>
      </c>
      <c r="K316" s="20" t="n">
        <v>1</v>
      </c>
      <c r="L316" s="20" t="n">
        <v>0.825</v>
      </c>
      <c r="M316" s="20" t="n">
        <v>0</v>
      </c>
      <c r="N316" s="24" t="n">
        <v>5960</v>
      </c>
      <c r="O316" s="24" t="n">
        <v>5080</v>
      </c>
      <c r="P316" s="24" t="n">
        <v>880</v>
      </c>
      <c r="Q316" s="24" t="n">
        <v>44000</v>
      </c>
      <c r="R316" s="24" t="n">
        <v>4070</v>
      </c>
      <c r="S316" s="24">
        <f>IF(R316="","",(R316+P316)*30 -Y316)</f>
        <v/>
      </c>
      <c r="T316" s="20">
        <f>IF(R316="","",(O316-R316)/O316)</f>
        <v/>
      </c>
      <c r="U316" s="24" t="n">
        <v>2540</v>
      </c>
      <c r="V316" s="24">
        <f>IF(U316="","",(U316+P316)*30-Y316)</f>
        <v/>
      </c>
      <c r="W316" s="20">
        <f>IF(U316="","",(O316-U316)/O316)</f>
        <v/>
      </c>
      <c r="X316" s="48">
        <f>IF(AND(R316="",U316=""),"",IF(OR(U316="", R316=""),"-",IF(0&lt;(R316-U316),"OK","NG")))</f>
        <v/>
      </c>
      <c r="Y316" s="24" t="n">
        <v>64000</v>
      </c>
      <c r="Z316" s="51" t="n"/>
      <c r="AA316" s="24">
        <f>IF(AD316="","",AD316*30)</f>
        <v/>
      </c>
      <c r="AB316" s="24">
        <f>IF(AA316="","",AA316-Y316)</f>
        <v/>
      </c>
      <c r="AC316" s="24">
        <f>IF(Z316="","",((Y316+5000+5000)/(1-Z316))/30)</f>
        <v/>
      </c>
      <c r="AD316" s="32" t="n"/>
      <c r="AE316" s="24">
        <f>IF(AD316="","",AD316-O316)</f>
        <v/>
      </c>
      <c r="AF316" s="24">
        <f>IF(AD316="","",R316-AD316)</f>
        <v/>
      </c>
      <c r="AG316" s="11">
        <f>IF(AD316="","",(O316-AD316)/O316)</f>
        <v/>
      </c>
      <c r="AH316" s="24" t="n">
        <v>22000</v>
      </c>
      <c r="AI316" s="24">
        <f>IF(AJ316="","",Q316*(1-AJ316))</f>
        <v/>
      </c>
      <c r="AJ316" s="51" t="n"/>
      <c r="AK316" s="49" t="n"/>
      <c r="AL316" s="28" t="n"/>
      <c r="AM316" s="33" t="inlineStr">
        <is>
          <t>2026-10-25</t>
        </is>
      </c>
      <c r="AN316" s="33" t="inlineStr">
        <is>
          <t>2026-10-30</t>
        </is>
      </c>
      <c r="AO316" s="22" t="n"/>
      <c r="AP316" s="30" t="n"/>
    </row>
    <row r="317" ht="35.1" customHeight="1" s="69">
      <c r="B317" s="48" t="n">
        <v>5447</v>
      </c>
      <c r="C317" s="48" t="inlineStr">
        <is>
          <t>東京</t>
        </is>
      </c>
      <c r="D317" s="19" t="inlineStr">
        <is>
          <t>◇アットイン田端3</t>
        </is>
      </c>
      <c r="E317" s="48" t="inlineStr">
        <is>
          <t>1K</t>
        </is>
      </c>
      <c r="F317" s="48" t="n">
        <v>1</v>
      </c>
      <c r="G317" s="48" t="inlineStr">
        <is>
          <t>東京北エリア（田端・赤羽）</t>
        </is>
      </c>
      <c r="H317" s="48" t="n">
        <v>26.52</v>
      </c>
      <c r="I317" s="20" t="n">
        <v>1</v>
      </c>
      <c r="J317" s="20" t="n">
        <v>1</v>
      </c>
      <c r="K317" s="20" t="n">
        <v>0.9</v>
      </c>
      <c r="L317" s="20" t="n">
        <v>1</v>
      </c>
      <c r="M317" s="20" t="n">
        <v>1</v>
      </c>
      <c r="N317" s="24" t="n">
        <v>10040</v>
      </c>
      <c r="O317" s="24" t="n">
        <v>9160</v>
      </c>
      <c r="P317" s="24" t="n">
        <v>880</v>
      </c>
      <c r="Q317" s="24" t="n">
        <v>44000</v>
      </c>
      <c r="R317" s="24" t="n">
        <v>3820</v>
      </c>
      <c r="S317" s="24">
        <f>IF(R317="","",(R317+P317)*30 -Y317)</f>
        <v/>
      </c>
      <c r="T317" s="20">
        <f>IF(R317="","",(O317-R317)/O317)</f>
        <v/>
      </c>
      <c r="U317" s="24" t="n">
        <v>3620</v>
      </c>
      <c r="V317" s="24">
        <f>IF(U317="","",(U317+P317)*30-Y317)</f>
        <v/>
      </c>
      <c r="W317" s="20">
        <f>IF(U317="","",(O317-U317)/O317)</f>
        <v/>
      </c>
      <c r="X317" s="48">
        <f>IF(AND(R317="",U317=""),"",IF(OR(U317="", R317=""),"-",IF(0&lt;(R317-U317),"OK","NG")))</f>
        <v/>
      </c>
      <c r="Y317" s="24" t="n">
        <v>93000</v>
      </c>
      <c r="Z317" s="51" t="n"/>
      <c r="AA317" s="24">
        <f>IF(AD317="","",AD317*30)</f>
        <v/>
      </c>
      <c r="AB317" s="24">
        <f>IF(AA317="","",AA317-Y317)</f>
        <v/>
      </c>
      <c r="AC317" s="24">
        <f>IF(Z317="","",((Y317+5000+5000)/(1-Z317))/30)</f>
        <v/>
      </c>
      <c r="AD317" s="32" t="n"/>
      <c r="AE317" s="24">
        <f>IF(AD317="","",AD317-O317)</f>
        <v/>
      </c>
      <c r="AF317" s="24">
        <f>IF(AD317="","",R317-AD317)</f>
        <v/>
      </c>
      <c r="AG317" s="11">
        <f>IF(AD317="","",(O317-AD317)/O317)</f>
        <v/>
      </c>
      <c r="AH317" s="24" t="n">
        <v>22000</v>
      </c>
      <c r="AI317" s="24">
        <f>IF(AJ317="","",Q317*(1-AJ317))</f>
        <v/>
      </c>
      <c r="AJ317" s="51" t="n"/>
      <c r="AK317" s="49" t="n"/>
      <c r="AL317" s="28" t="n"/>
      <c r="AM317" s="33" t="inlineStr">
        <is>
          <t>2027-04-03</t>
        </is>
      </c>
      <c r="AN317" s="33" t="inlineStr">
        <is>
          <t>2027-04-02</t>
        </is>
      </c>
      <c r="AO317" s="22" t="n"/>
      <c r="AP317" s="30" t="n"/>
    </row>
    <row r="318" ht="35.1" customHeight="1" s="69">
      <c r="B318" s="48" t="n">
        <v>5449</v>
      </c>
      <c r="C318" s="48" t="inlineStr">
        <is>
          <t>東京</t>
        </is>
      </c>
      <c r="D318" s="19" t="inlineStr">
        <is>
          <t>アットイン中野5</t>
        </is>
      </c>
      <c r="E318" s="48" t="inlineStr">
        <is>
          <t>1R</t>
        </is>
      </c>
      <c r="F318" s="48" t="n">
        <v>1</v>
      </c>
      <c r="G318" s="48" t="inlineStr">
        <is>
          <t>中野・荻窪・吉祥寺</t>
        </is>
      </c>
      <c r="H318" s="48" t="n">
        <v>19.04</v>
      </c>
      <c r="I318" s="20" t="n">
        <v>1</v>
      </c>
      <c r="J318" s="20" t="n">
        <v>1</v>
      </c>
      <c r="K318" s="20" t="n">
        <v>1</v>
      </c>
      <c r="L318" s="20" t="n">
        <v>1</v>
      </c>
      <c r="M318" s="20" t="n">
        <v>1</v>
      </c>
      <c r="N318" s="24" t="n">
        <v>8340</v>
      </c>
      <c r="O318" s="24" t="n">
        <v>7460</v>
      </c>
      <c r="P318" s="24" t="n">
        <v>880</v>
      </c>
      <c r="Q318" s="24" t="n">
        <v>44000</v>
      </c>
      <c r="R318" s="24" t="n">
        <v>3620</v>
      </c>
      <c r="S318" s="24">
        <f>IF(R318="","",(R318+P318)*30 -Y318)</f>
        <v/>
      </c>
      <c r="T318" s="20">
        <f>IF(R318="","",(O318-R318)/O318)</f>
        <v/>
      </c>
      <c r="U318" s="24" t="n">
        <v>3380</v>
      </c>
      <c r="V318" s="24">
        <f>IF(U318="","",(U318+P318)*30-Y318)</f>
        <v/>
      </c>
      <c r="W318" s="20">
        <f>IF(U318="","",(O318-U318)/O318)</f>
        <v/>
      </c>
      <c r="X318" s="48">
        <f>IF(AND(R318="",U318=""),"",IF(OR(U318="", R318=""),"-",IF(0&lt;(R318-U318),"OK","NG")))</f>
        <v/>
      </c>
      <c r="Y318" s="24" t="n">
        <v>72000</v>
      </c>
      <c r="Z318" s="51" t="n"/>
      <c r="AA318" s="24">
        <f>IF(AD318="","",AD318*30)</f>
        <v/>
      </c>
      <c r="AB318" s="24">
        <f>IF(AA318="","",AA318-Y318)</f>
        <v/>
      </c>
      <c r="AC318" s="24">
        <f>IF(Z318="","",((Y318+5000+5000)/(1-Z318))/30)</f>
        <v/>
      </c>
      <c r="AD318" s="32" t="n"/>
      <c r="AE318" s="24">
        <f>IF(AD318="","",AD318-O318)</f>
        <v/>
      </c>
      <c r="AF318" s="24">
        <f>IF(AD318="","",R318-AD318)</f>
        <v/>
      </c>
      <c r="AG318" s="11">
        <f>IF(AD318="","",(O318-AD318)/O318)</f>
        <v/>
      </c>
      <c r="AH318" s="24" t="n">
        <v>22000</v>
      </c>
      <c r="AI318" s="24">
        <f>IF(AJ318="","",Q318*(1-AJ318))</f>
        <v/>
      </c>
      <c r="AJ318" s="51" t="n"/>
      <c r="AK318" s="49" t="n"/>
      <c r="AL318" s="28" t="n"/>
      <c r="AM318" s="33" t="inlineStr">
        <is>
          <t>2028-08-12</t>
        </is>
      </c>
      <c r="AN318" s="33" t="inlineStr">
        <is>
          <t>2028-08-11</t>
        </is>
      </c>
      <c r="AO318" s="22" t="n"/>
      <c r="AP318" s="30" t="n"/>
    </row>
    <row r="319" ht="35.1" customHeight="1" s="69">
      <c r="B319" s="48" t="n">
        <v>5450</v>
      </c>
      <c r="C319" s="48" t="inlineStr">
        <is>
          <t>東京</t>
        </is>
      </c>
      <c r="D319" s="19" t="inlineStr">
        <is>
          <t>◇アットイン横浜14-6</t>
        </is>
      </c>
      <c r="E319" s="48" t="inlineStr">
        <is>
          <t>1LDK</t>
        </is>
      </c>
      <c r="F319" s="48" t="n">
        <v>2</v>
      </c>
      <c r="G319" s="48" t="inlineStr">
        <is>
          <t>横浜</t>
        </is>
      </c>
      <c r="H319" s="48" t="n">
        <v>37.29</v>
      </c>
      <c r="I319" s="20" t="n">
        <v>0.95</v>
      </c>
      <c r="J319" s="20" t="n">
        <v>1</v>
      </c>
      <c r="K319" s="20" t="n">
        <v>1</v>
      </c>
      <c r="L319" s="20" t="n">
        <v>1</v>
      </c>
      <c r="M319" s="20" t="n">
        <v>0.85</v>
      </c>
      <c r="N319" s="24" t="n">
        <v>13440</v>
      </c>
      <c r="O319" s="24" t="n">
        <v>12560</v>
      </c>
      <c r="P319" s="24" t="n">
        <v>880</v>
      </c>
      <c r="Q319" s="24" t="n">
        <v>44000</v>
      </c>
      <c r="R319" s="24" t="n">
        <v>4600</v>
      </c>
      <c r="S319" s="24">
        <f>IF(R319="","",(R319+P319)*30 -Y319)</f>
        <v/>
      </c>
      <c r="T319" s="20">
        <f>IF(R319="","",(O319-R319)/O319)</f>
        <v/>
      </c>
      <c r="U319" s="24" t="n">
        <v>4400</v>
      </c>
      <c r="V319" s="24">
        <f>IF(U319="","",(U319+P319)*30-Y319)</f>
        <v/>
      </c>
      <c r="W319" s="20">
        <f>IF(U319="","",(O319-U319)/O319)</f>
        <v/>
      </c>
      <c r="X319" s="48">
        <f>IF(AND(R319="",U319=""),"",IF(OR(U319="", R319=""),"-",IF(0&lt;(R319-U319),"OK","NG")))</f>
        <v/>
      </c>
      <c r="Y319" s="24" t="n">
        <v>112375</v>
      </c>
      <c r="Z319" s="51" t="n"/>
      <c r="AA319" s="24">
        <f>IF(AD319="","",AD319*30)</f>
        <v/>
      </c>
      <c r="AB319" s="24">
        <f>IF(AA319="","",AA319-Y319)</f>
        <v/>
      </c>
      <c r="AC319" s="24">
        <f>IF(Z319="","",((Y319+5000+5000)/(1-Z319))/30)</f>
        <v/>
      </c>
      <c r="AD319" s="32" t="n"/>
      <c r="AE319" s="24">
        <f>IF(AD319="","",AD319-O319)</f>
        <v/>
      </c>
      <c r="AF319" s="24">
        <f>IF(AD319="","",R319-AD319)</f>
        <v/>
      </c>
      <c r="AG319" s="11">
        <f>IF(AD319="","",(O319-AD319)/O319)</f>
        <v/>
      </c>
      <c r="AH319" s="24" t="n">
        <v>22000</v>
      </c>
      <c r="AI319" s="24">
        <f>IF(AJ319="","",Q319*(1-AJ319))</f>
        <v/>
      </c>
      <c r="AJ319" s="51" t="n"/>
      <c r="AK319" s="49" t="n"/>
      <c r="AL319" s="28" t="n"/>
      <c r="AM319" s="33" t="inlineStr">
        <is>
          <t>2027-01-31</t>
        </is>
      </c>
      <c r="AN319" s="33" t="inlineStr">
        <is>
          <t>2027-02-21</t>
        </is>
      </c>
      <c r="AO319" s="22" t="n"/>
      <c r="AP319" s="30" t="n"/>
    </row>
    <row r="320" ht="35.1" customHeight="1" s="69">
      <c r="B320" s="48" t="n">
        <v>5453</v>
      </c>
      <c r="C320" s="48" t="inlineStr">
        <is>
          <t>東京</t>
        </is>
      </c>
      <c r="D320" s="19" t="inlineStr">
        <is>
          <t>◇アットイン品川6</t>
        </is>
      </c>
      <c r="E320" s="48" t="inlineStr">
        <is>
          <t>1K</t>
        </is>
      </c>
      <c r="F320" s="48" t="n">
        <v>1</v>
      </c>
      <c r="G320" s="48" t="inlineStr">
        <is>
          <t>品川・田町・大崎</t>
        </is>
      </c>
      <c r="H320" s="48" t="n">
        <v>22.21</v>
      </c>
      <c r="I320" s="20" t="n">
        <v>1</v>
      </c>
      <c r="J320" s="20" t="n">
        <v>0.6</v>
      </c>
      <c r="K320" s="20" t="n">
        <v>0</v>
      </c>
      <c r="L320" s="20" t="n">
        <v>0</v>
      </c>
      <c r="M320" s="20" t="n">
        <v>0</v>
      </c>
      <c r="N320" s="24" t="n">
        <v>9700</v>
      </c>
      <c r="O320" s="24" t="n">
        <v>8820</v>
      </c>
      <c r="P320" s="24" t="n">
        <v>880</v>
      </c>
      <c r="Q320" s="24" t="n">
        <v>44000</v>
      </c>
      <c r="R320" s="24" t="n">
        <v>3520</v>
      </c>
      <c r="S320" s="24">
        <f>IF(R320="","",(R320+P320)*30 -Y320)</f>
        <v/>
      </c>
      <c r="T320" s="20">
        <f>IF(R320="","",(O320-R320)/O320)</f>
        <v/>
      </c>
      <c r="U320" s="24" t="n">
        <v>3520</v>
      </c>
      <c r="V320" s="24">
        <f>IF(U320="","",(U320+P320)*30-Y320)</f>
        <v/>
      </c>
      <c r="W320" s="20">
        <f>IF(U320="","",(O320-U320)/O320)</f>
        <v/>
      </c>
      <c r="X320" s="48">
        <f>IF(AND(R320="",U320=""),"",IF(OR(U320="", R320=""),"-",IF(0&lt;(R320-U320),"OK","NG")))</f>
        <v/>
      </c>
      <c r="Y320" s="24" t="n">
        <v>88000</v>
      </c>
      <c r="Z320" s="51" t="n"/>
      <c r="AA320" s="24">
        <f>IF(AD320="","",AD320*30)</f>
        <v/>
      </c>
      <c r="AB320" s="24">
        <f>IF(AA320="","",AA320-Y320)</f>
        <v/>
      </c>
      <c r="AC320" s="24">
        <f>IF(Z320="","",((Y320+5000+5000)/(1-Z320))/30)</f>
        <v/>
      </c>
      <c r="AD320" s="32" t="n"/>
      <c r="AE320" s="24">
        <f>IF(AD320="","",AD320-O320)</f>
        <v/>
      </c>
      <c r="AF320" s="24">
        <f>IF(AD320="","",R320-AD320)</f>
        <v/>
      </c>
      <c r="AG320" s="11">
        <f>IF(AD320="","",(O320-AD320)/O320)</f>
        <v/>
      </c>
      <c r="AH320" s="24" t="n">
        <v>22000</v>
      </c>
      <c r="AI320" s="24">
        <f>IF(AJ320="","",Q320*(1-AJ320))</f>
        <v/>
      </c>
      <c r="AJ320" s="51" t="n"/>
      <c r="AK320" s="49" t="n"/>
      <c r="AL320" s="28" t="n"/>
      <c r="AM320" s="33" t="inlineStr">
        <is>
          <t>2026-08-19</t>
        </is>
      </c>
      <c r="AN320" s="33" t="inlineStr">
        <is>
          <t>2026-08-18</t>
        </is>
      </c>
      <c r="AO320" s="22" t="n"/>
      <c r="AP320" s="30" t="n"/>
    </row>
    <row r="321" ht="35.1" customHeight="1" s="69">
      <c r="B321" s="48" t="n">
        <v>5454</v>
      </c>
      <c r="C321" s="48" t="inlineStr">
        <is>
          <t>東京</t>
        </is>
      </c>
      <c r="D321" s="19" t="inlineStr">
        <is>
          <t>◇アットイン駒沢大学2</t>
        </is>
      </c>
      <c r="E321" s="48" t="inlineStr">
        <is>
          <t>1K</t>
        </is>
      </c>
      <c r="F321" s="48" t="n">
        <v>1</v>
      </c>
      <c r="G321" s="48" t="inlineStr">
        <is>
          <t>渋谷・三軒茶屋・自由が丘</t>
        </is>
      </c>
      <c r="H321" s="48" t="n">
        <v>27.35</v>
      </c>
      <c r="I321" s="20" t="n">
        <v>1</v>
      </c>
      <c r="J321" s="20" t="n">
        <v>1</v>
      </c>
      <c r="K321" s="20" t="n">
        <v>1</v>
      </c>
      <c r="L321" s="20" t="n">
        <v>1</v>
      </c>
      <c r="M321" s="20" t="n">
        <v>0</v>
      </c>
      <c r="N321" s="24" t="n">
        <v>10860</v>
      </c>
      <c r="O321" s="24" t="n">
        <v>9980</v>
      </c>
      <c r="P321" s="24" t="n">
        <v>880</v>
      </c>
      <c r="Q321" s="24" t="n">
        <v>44000</v>
      </c>
      <c r="R321" s="24" t="n">
        <v>4980</v>
      </c>
      <c r="S321" s="24">
        <f>IF(R321="","",(R321+P321)*30 -Y321)</f>
        <v/>
      </c>
      <c r="T321" s="20">
        <f>IF(R321="","",(O321-R321)/O321)</f>
        <v/>
      </c>
      <c r="U321" s="24" t="n">
        <v>4300</v>
      </c>
      <c r="V321" s="24">
        <f>IF(U321="","",(U321+P321)*30-Y321)</f>
        <v/>
      </c>
      <c r="W321" s="20">
        <f>IF(U321="","",(O321-U321)/O321)</f>
        <v/>
      </c>
      <c r="X321" s="48">
        <f>IF(AND(R321="",U321=""),"",IF(OR(U321="", R321=""),"-",IF(0&lt;(R321-U321),"OK","NG")))</f>
        <v/>
      </c>
      <c r="Y321" s="24" t="n">
        <v>104500</v>
      </c>
      <c r="Z321" s="51" t="n"/>
      <c r="AA321" s="24">
        <f>IF(AD321="","",AD321*30)</f>
        <v/>
      </c>
      <c r="AB321" s="24">
        <f>IF(AA321="","",AA321-Y321)</f>
        <v/>
      </c>
      <c r="AC321" s="24">
        <f>IF(Z321="","",((Y321+5000+5000)/(1-Z321))/30)</f>
        <v/>
      </c>
      <c r="AD321" s="32" t="n"/>
      <c r="AE321" s="24">
        <f>IF(AD321="","",AD321-O321)</f>
        <v/>
      </c>
      <c r="AF321" s="24">
        <f>IF(AD321="","",R321-AD321)</f>
        <v/>
      </c>
      <c r="AG321" s="11">
        <f>IF(AD321="","",(O321-AD321)/O321)</f>
        <v/>
      </c>
      <c r="AH321" s="24" t="n">
        <v>22000</v>
      </c>
      <c r="AI321" s="24">
        <f>IF(AJ321="","",Q321*(1-AJ321))</f>
        <v/>
      </c>
      <c r="AJ321" s="51" t="n"/>
      <c r="AK321" s="49" t="n"/>
      <c r="AL321" s="28" t="n"/>
      <c r="AM321" s="33" t="inlineStr">
        <is>
          <t>2026-11-01</t>
        </is>
      </c>
      <c r="AN321" s="33" t="inlineStr">
        <is>
          <t>2026-10-31</t>
        </is>
      </c>
      <c r="AO321" s="22" t="n"/>
      <c r="AP321" s="30" t="n"/>
    </row>
    <row r="322" ht="35.1" customHeight="1" s="69">
      <c r="B322" s="48" t="n">
        <v>5455</v>
      </c>
      <c r="C322" s="48" t="inlineStr">
        <is>
          <t>東京</t>
        </is>
      </c>
      <c r="D322" s="19" t="inlineStr">
        <is>
          <t>◇アットイン東陽町1</t>
        </is>
      </c>
      <c r="E322" s="48" t="inlineStr">
        <is>
          <t>1K</t>
        </is>
      </c>
      <c r="F322" s="48" t="n">
        <v>1</v>
      </c>
      <c r="G322" s="48" t="inlineStr">
        <is>
          <t>門前仲町・木場・葛西</t>
        </is>
      </c>
      <c r="H322" s="48" t="n">
        <v>26.1</v>
      </c>
      <c r="I322" s="20" t="n">
        <v>1</v>
      </c>
      <c r="J322" s="20" t="n">
        <v>0.9</v>
      </c>
      <c r="K322" s="20" t="n">
        <v>1</v>
      </c>
      <c r="L322" s="20" t="n">
        <v>0.8</v>
      </c>
      <c r="M322" s="20" t="n">
        <v>1</v>
      </c>
      <c r="N322" s="24" t="n">
        <v>10180</v>
      </c>
      <c r="O322" s="24" t="n">
        <v>9300</v>
      </c>
      <c r="P322" s="24" t="n">
        <v>880</v>
      </c>
      <c r="Q322" s="24" t="n">
        <v>44000</v>
      </c>
      <c r="R322" s="24" t="n">
        <v>3960</v>
      </c>
      <c r="S322" s="24">
        <f>IF(R322="","",(R322+P322)*30 -Y322)</f>
        <v/>
      </c>
      <c r="T322" s="20">
        <f>IF(R322="","",(O322-R322)/O322)</f>
        <v/>
      </c>
      <c r="U322" s="24" t="n">
        <v>3800</v>
      </c>
      <c r="V322" s="24">
        <f>IF(U322="","",(U322+P322)*30-Y322)</f>
        <v/>
      </c>
      <c r="W322" s="20">
        <f>IF(U322="","",(O322-U322)/O322)</f>
        <v/>
      </c>
      <c r="X322" s="48">
        <f>IF(AND(R322="",U322=""),"",IF(OR(U322="", R322=""),"-",IF(0&lt;(R322-U322),"OK","NG")))</f>
        <v/>
      </c>
      <c r="Y322" s="24" t="n">
        <v>94500</v>
      </c>
      <c r="Z322" s="51" t="n"/>
      <c r="AA322" s="24">
        <f>IF(AD322="","",AD322*30)</f>
        <v/>
      </c>
      <c r="AB322" s="24">
        <f>IF(AA322="","",AA322-Y322)</f>
        <v/>
      </c>
      <c r="AC322" s="24">
        <f>IF(Z322="","",((Y322+5000+5000)/(1-Z322))/30)</f>
        <v/>
      </c>
      <c r="AD322" s="32" t="n"/>
      <c r="AE322" s="24">
        <f>IF(AD322="","",AD322-O322)</f>
        <v/>
      </c>
      <c r="AF322" s="24">
        <f>IF(AD322="","",R322-AD322)</f>
        <v/>
      </c>
      <c r="AG322" s="11">
        <f>IF(AD322="","",(O322-AD322)/O322)</f>
        <v/>
      </c>
      <c r="AH322" s="24" t="n">
        <v>22000</v>
      </c>
      <c r="AI322" s="24">
        <f>IF(AJ322="","",Q322*(1-AJ322))</f>
        <v/>
      </c>
      <c r="AJ322" s="51" t="n"/>
      <c r="AK322" s="49" t="n"/>
      <c r="AL322" s="28" t="n"/>
      <c r="AM322" s="33" t="inlineStr">
        <is>
          <t>2026-11-30</t>
        </is>
      </c>
      <c r="AN322" s="33" t="inlineStr">
        <is>
          <t>2026-11-29</t>
        </is>
      </c>
      <c r="AO322" s="22" t="n"/>
      <c r="AP322" s="30" t="n"/>
    </row>
    <row r="323" ht="35.1" customHeight="1" s="69">
      <c r="B323" s="48" t="n">
        <v>5456</v>
      </c>
      <c r="C323" s="48" t="inlineStr">
        <is>
          <t>東京</t>
        </is>
      </c>
      <c r="D323" s="19" t="inlineStr">
        <is>
          <t>◇アットイン横浜15</t>
        </is>
      </c>
      <c r="E323" s="48" t="inlineStr">
        <is>
          <t>1K</t>
        </is>
      </c>
      <c r="F323" s="48" t="n">
        <v>1</v>
      </c>
      <c r="G323" s="48" t="inlineStr">
        <is>
          <t>横浜</t>
        </is>
      </c>
      <c r="H323" s="48" t="n">
        <v>19.08</v>
      </c>
      <c r="I323" s="20" t="n">
        <v>0.9</v>
      </c>
      <c r="J323" s="20" t="n">
        <v>1</v>
      </c>
      <c r="K323" s="20" t="n">
        <v>0.2</v>
      </c>
      <c r="L323" s="20" t="n">
        <v>0</v>
      </c>
      <c r="M323" s="20" t="n">
        <v>0</v>
      </c>
      <c r="N323" s="24" t="n">
        <v>8820</v>
      </c>
      <c r="O323" s="24" t="n">
        <v>7940</v>
      </c>
      <c r="P323" s="24" t="n">
        <v>880</v>
      </c>
      <c r="Q323" s="24" t="n">
        <v>44000</v>
      </c>
      <c r="R323" s="24" t="n">
        <v>3180</v>
      </c>
      <c r="S323" s="24">
        <f>IF(R323="","",(R323+P323)*30 -Y323)</f>
        <v/>
      </c>
      <c r="T323" s="20">
        <f>IF(R323="","",(O323-R323)/O323)</f>
        <v/>
      </c>
      <c r="U323" s="24" t="n">
        <v>3280</v>
      </c>
      <c r="V323" s="24">
        <f>IF(U323="","",(U323+P323)*30-Y323)</f>
        <v/>
      </c>
      <c r="W323" s="20">
        <f>IF(U323="","",(O323-U323)/O323)</f>
        <v/>
      </c>
      <c r="X323" s="48">
        <f>IF(AND(R323="",U323=""),"",IF(OR(U323="", R323=""),"-",IF(0&lt;(R323-U323),"OK","NG")))</f>
        <v/>
      </c>
      <c r="Y323" s="24" t="n">
        <v>77000</v>
      </c>
      <c r="Z323" s="51" t="n"/>
      <c r="AA323" s="24">
        <f>IF(AD323="","",AD323*30)</f>
        <v/>
      </c>
      <c r="AB323" s="24">
        <f>IF(AA323="","",AA323-Y323)</f>
        <v/>
      </c>
      <c r="AC323" s="24">
        <f>IF(Z323="","",((Y323+5000+5000)/(1-Z323))/30)</f>
        <v/>
      </c>
      <c r="AD323" s="32" t="n"/>
      <c r="AE323" s="24">
        <f>IF(AD323="","",AD323-O323)</f>
        <v/>
      </c>
      <c r="AF323" s="24">
        <f>IF(AD323="","",R323-AD323)</f>
        <v/>
      </c>
      <c r="AG323" s="11">
        <f>IF(AD323="","",(O323-AD323)/O323)</f>
        <v/>
      </c>
      <c r="AH323" s="24" t="n">
        <v>22000</v>
      </c>
      <c r="AI323" s="24">
        <f>IF(AJ323="","",Q323*(1-AJ323))</f>
        <v/>
      </c>
      <c r="AJ323" s="51" t="n"/>
      <c r="AK323" s="49" t="n"/>
      <c r="AL323" s="28" t="n"/>
      <c r="AM323" s="33" t="inlineStr">
        <is>
          <t>2027-04-01</t>
        </is>
      </c>
      <c r="AN323" s="33" t="inlineStr">
        <is>
          <t>2027-03-31</t>
        </is>
      </c>
      <c r="AO323" s="22" t="n"/>
      <c r="AP323" s="30" t="n"/>
    </row>
    <row r="324" ht="35.1" customHeight="1" s="69">
      <c r="B324" s="48" t="n">
        <v>5457</v>
      </c>
      <c r="C324" s="48" t="inlineStr">
        <is>
          <t>東京</t>
        </is>
      </c>
      <c r="D324" s="19" t="inlineStr">
        <is>
          <t>◇アットイン蒲田4</t>
        </is>
      </c>
      <c r="E324" s="48" t="inlineStr">
        <is>
          <t>1K</t>
        </is>
      </c>
      <c r="F324" s="48" t="n">
        <v>2</v>
      </c>
      <c r="G324" s="48" t="inlineStr">
        <is>
          <t>川崎・大森・蒲田</t>
        </is>
      </c>
      <c r="H324" s="48" t="n">
        <v>25.82</v>
      </c>
      <c r="I324" s="20" t="n">
        <v>0.8</v>
      </c>
      <c r="J324" s="20" t="n">
        <v>1</v>
      </c>
      <c r="K324" s="20" t="n">
        <v>0.75</v>
      </c>
      <c r="L324" s="20" t="n">
        <v>1</v>
      </c>
      <c r="M324" s="20" t="n">
        <v>0.5</v>
      </c>
      <c r="N324" s="24" t="n">
        <v>9700</v>
      </c>
      <c r="O324" s="24" t="n">
        <v>8820</v>
      </c>
      <c r="P324" s="24" t="n">
        <v>880</v>
      </c>
      <c r="Q324" s="24" t="n">
        <v>44000</v>
      </c>
      <c r="R324" s="24" t="n">
        <v>3720</v>
      </c>
      <c r="S324" s="24">
        <f>IF(R324="","",(R324+P324)*30 -Y324)</f>
        <v/>
      </c>
      <c r="T324" s="20">
        <f>IF(R324="","",(O324-R324)/O324)</f>
        <v/>
      </c>
      <c r="U324" s="24" t="n">
        <v>3960</v>
      </c>
      <c r="V324" s="24">
        <f>IF(U324="","",(U324+P324)*30-Y324)</f>
        <v/>
      </c>
      <c r="W324" s="20">
        <f>IF(U324="","",(O324-U324)/O324)</f>
        <v/>
      </c>
      <c r="X324" s="48">
        <f>IF(AND(R324="",U324=""),"",IF(OR(U324="", R324=""),"-",IF(0&lt;(R324-U324),"OK","NG")))</f>
        <v/>
      </c>
      <c r="Y324" s="24" t="n">
        <v>86000</v>
      </c>
      <c r="Z324" s="51" t="n"/>
      <c r="AA324" s="24">
        <f>IF(AD324="","",AD324*30)</f>
        <v/>
      </c>
      <c r="AB324" s="24">
        <f>IF(AA324="","",AA324-Y324)</f>
        <v/>
      </c>
      <c r="AC324" s="24">
        <f>IF(Z324="","",((Y324+5000+5000)/(1-Z324))/30)</f>
        <v/>
      </c>
      <c r="AD324" s="32" t="n"/>
      <c r="AE324" s="24">
        <f>IF(AD324="","",AD324-O324)</f>
        <v/>
      </c>
      <c r="AF324" s="24">
        <f>IF(AD324="","",R324-AD324)</f>
        <v/>
      </c>
      <c r="AG324" s="11">
        <f>IF(AD324="","",(O324-AD324)/O324)</f>
        <v/>
      </c>
      <c r="AH324" s="24" t="n">
        <v>22000</v>
      </c>
      <c r="AI324" s="24">
        <f>IF(AJ324="","",Q324*(1-AJ324))</f>
        <v/>
      </c>
      <c r="AJ324" s="51" t="n"/>
      <c r="AK324" s="49" t="n"/>
      <c r="AL324" s="28" t="n"/>
      <c r="AM324" s="33" t="inlineStr">
        <is>
          <t>2026-11-01</t>
        </is>
      </c>
      <c r="AN324" s="33" t="inlineStr">
        <is>
          <t>2026-12-15</t>
        </is>
      </c>
      <c r="AO324" s="22" t="n"/>
      <c r="AP324" s="30" t="n"/>
    </row>
    <row r="325" ht="35.1" customHeight="1" s="69">
      <c r="B325" s="48" t="n">
        <v>5458</v>
      </c>
      <c r="C325" s="48" t="inlineStr">
        <is>
          <t>東京</t>
        </is>
      </c>
      <c r="D325" s="19" t="inlineStr">
        <is>
          <t>◇アットイン西日暮里1</t>
        </is>
      </c>
      <c r="E325" s="48" t="inlineStr">
        <is>
          <t>1K</t>
        </is>
      </c>
      <c r="F325" s="48" t="n">
        <v>1</v>
      </c>
      <c r="G325" s="48" t="inlineStr">
        <is>
          <t>東京北エリア（田端・赤羽）</t>
        </is>
      </c>
      <c r="H325" s="48" t="n">
        <v>17.39</v>
      </c>
      <c r="I325" s="20" t="n">
        <v>1</v>
      </c>
      <c r="J325" s="20" t="n">
        <v>1</v>
      </c>
      <c r="K325" s="20" t="n">
        <v>1</v>
      </c>
      <c r="L325" s="20" t="n">
        <v>1</v>
      </c>
      <c r="M325" s="20" t="n">
        <v>1</v>
      </c>
      <c r="N325" s="24" t="n">
        <v>7900</v>
      </c>
      <c r="O325" s="24" t="n">
        <v>7020</v>
      </c>
      <c r="P325" s="24" t="n">
        <v>880</v>
      </c>
      <c r="Q325" s="24" t="n">
        <v>44000</v>
      </c>
      <c r="R325" s="24" t="n"/>
      <c r="S325" s="24">
        <f>IF(R325="","",(R325+P325)*30 -Y325)</f>
        <v/>
      </c>
      <c r="T325" s="20">
        <f>IF(R325="","",(O325-R325)/O325)</f>
        <v/>
      </c>
      <c r="U325" s="24" t="n"/>
      <c r="V325" s="24">
        <f>IF(U325="","",(U325+P325)*30-Y325)</f>
        <v/>
      </c>
      <c r="W325" s="20">
        <f>IF(U325="","",(O325-U325)/O325)</f>
        <v/>
      </c>
      <c r="X325" s="48">
        <f>IF(AND(R325="",U325=""),"",IF(OR(U325="", R325=""),"-",IF(0&lt;(R325-U325),"OK","NG")))</f>
        <v/>
      </c>
      <c r="Y325" s="24" t="n">
        <v>70000</v>
      </c>
      <c r="Z325" s="51" t="n"/>
      <c r="AA325" s="24">
        <f>IF(AD325="","",AD325*30)</f>
        <v/>
      </c>
      <c r="AB325" s="24">
        <f>IF(AA325="","",AA325-Y325)</f>
        <v/>
      </c>
      <c r="AC325" s="24">
        <f>IF(Z325="","",((Y325+5000+5000)/(1-Z325))/30)</f>
        <v/>
      </c>
      <c r="AD325" s="32" t="n"/>
      <c r="AE325" s="24">
        <f>IF(AD325="","",AD325-O325)</f>
        <v/>
      </c>
      <c r="AF325" s="24">
        <f>IF(AD325="","",R325-AD325)</f>
        <v/>
      </c>
      <c r="AG325" s="11">
        <f>IF(AD325="","",(O325-AD325)/O325)</f>
        <v/>
      </c>
      <c r="AH325" s="24" t="n"/>
      <c r="AI325" s="24">
        <f>IF(AJ325="","",Q325*(1-AJ325))</f>
        <v/>
      </c>
      <c r="AJ325" s="51" t="n"/>
      <c r="AK325" s="49" t="n"/>
      <c r="AL325" s="28" t="n"/>
      <c r="AM325" s="33" t="inlineStr">
        <is>
          <t>2028-03-25</t>
        </is>
      </c>
      <c r="AN325" s="33" t="inlineStr">
        <is>
          <t>2028-03-24</t>
        </is>
      </c>
      <c r="AO325" s="22" t="n"/>
      <c r="AP325" s="30" t="n"/>
    </row>
    <row r="326" ht="35.1" customHeight="1" s="69">
      <c r="B326" s="48" t="n">
        <v>5459</v>
      </c>
      <c r="C326" s="48" t="inlineStr">
        <is>
          <t>東京</t>
        </is>
      </c>
      <c r="D326" s="19" t="inlineStr">
        <is>
          <t>◇アットイン東陽町2-2</t>
        </is>
      </c>
      <c r="E326" s="48" t="inlineStr">
        <is>
          <t>1K</t>
        </is>
      </c>
      <c r="F326" s="48" t="n">
        <v>1</v>
      </c>
      <c r="G326" s="48" t="inlineStr">
        <is>
          <t>門前仲町・木場・葛西</t>
        </is>
      </c>
      <c r="H326" s="48" t="n">
        <v>27.18</v>
      </c>
      <c r="I326" s="20" t="n">
        <v>1</v>
      </c>
      <c r="J326" s="20" t="n">
        <v>0.4</v>
      </c>
      <c r="K326" s="20" t="n">
        <v>1</v>
      </c>
      <c r="L326" s="20" t="n">
        <v>0.6</v>
      </c>
      <c r="M326" s="20" t="n">
        <v>0</v>
      </c>
      <c r="N326" s="24" t="n">
        <v>10380</v>
      </c>
      <c r="O326" s="24" t="n">
        <v>9500</v>
      </c>
      <c r="P326" s="24" t="n">
        <v>880</v>
      </c>
      <c r="Q326" s="24" t="n">
        <v>44000</v>
      </c>
      <c r="R326" s="24" t="n">
        <v>4160</v>
      </c>
      <c r="S326" s="24">
        <f>IF(R326="","",(R326+P326)*30 -Y326)</f>
        <v/>
      </c>
      <c r="T326" s="20">
        <f>IF(R326="","",(O326-R326)/O326)</f>
        <v/>
      </c>
      <c r="U326" s="24" t="n">
        <v>4060</v>
      </c>
      <c r="V326" s="24">
        <f>IF(U326="","",(U326+P326)*30-Y326)</f>
        <v/>
      </c>
      <c r="W326" s="20">
        <f>IF(U326="","",(O326-U326)/O326)</f>
        <v/>
      </c>
      <c r="X326" s="48">
        <f>IF(AND(R326="",U326=""),"",IF(OR(U326="", R326=""),"-",IF(0&lt;(R326-U326),"OK","NG")))</f>
        <v/>
      </c>
      <c r="Y326" s="24" t="n">
        <v>98000</v>
      </c>
      <c r="Z326" s="51" t="n"/>
      <c r="AA326" s="24">
        <f>IF(AD326="","",AD326*30)</f>
        <v/>
      </c>
      <c r="AB326" s="24">
        <f>IF(AA326="","",AA326-Y326)</f>
        <v/>
      </c>
      <c r="AC326" s="24">
        <f>IF(Z326="","",((Y326+5000+5000)/(1-Z326))/30)</f>
        <v/>
      </c>
      <c r="AD326" s="32" t="n"/>
      <c r="AE326" s="24">
        <f>IF(AD326="","",AD326-O326)</f>
        <v/>
      </c>
      <c r="AF326" s="24">
        <f>IF(AD326="","",R326-AD326)</f>
        <v/>
      </c>
      <c r="AG326" s="11">
        <f>IF(AD326="","",(O326-AD326)/O326)</f>
        <v/>
      </c>
      <c r="AH326" s="24" t="n">
        <v>22000</v>
      </c>
      <c r="AI326" s="24">
        <f>IF(AJ326="","",Q326*(1-AJ326))</f>
        <v/>
      </c>
      <c r="AJ326" s="51" t="n"/>
      <c r="AK326" s="49" t="n"/>
      <c r="AL326" s="28" t="n"/>
      <c r="AM326" s="33" t="inlineStr">
        <is>
          <t>2026-10-20</t>
        </is>
      </c>
      <c r="AN326" s="33" t="inlineStr">
        <is>
          <t>2026-10-19</t>
        </is>
      </c>
      <c r="AO326" s="22" t="n"/>
      <c r="AP326" s="30" t="n"/>
    </row>
    <row r="327" ht="35.1" customHeight="1" s="69">
      <c r="B327" s="48" t="n">
        <v>5461</v>
      </c>
      <c r="C327" s="48" t="inlineStr">
        <is>
          <t>東京</t>
        </is>
      </c>
      <c r="D327" s="19" t="inlineStr">
        <is>
          <t>◇アットイン新宿11</t>
        </is>
      </c>
      <c r="E327" s="48" t="inlineStr">
        <is>
          <t>1R</t>
        </is>
      </c>
      <c r="F327" s="48" t="n">
        <v>1</v>
      </c>
      <c r="G327" s="48" t="inlineStr">
        <is>
          <t>新宿</t>
        </is>
      </c>
      <c r="H327" s="48" t="n">
        <v>26.25</v>
      </c>
      <c r="I327" s="20" t="n">
        <v>1</v>
      </c>
      <c r="J327" s="20" t="n">
        <v>1</v>
      </c>
      <c r="K327" s="20" t="n">
        <v>1</v>
      </c>
      <c r="L327" s="20" t="n">
        <v>1</v>
      </c>
      <c r="M327" s="20" t="n">
        <v>1</v>
      </c>
      <c r="N327" s="24" t="n">
        <v>11400</v>
      </c>
      <c r="O327" s="24" t="n">
        <v>10520</v>
      </c>
      <c r="P327" s="24" t="n">
        <v>880</v>
      </c>
      <c r="Q327" s="24" t="n">
        <v>44000</v>
      </c>
      <c r="R327" s="24" t="n">
        <v>3960</v>
      </c>
      <c r="S327" s="24">
        <f>IF(R327="","",(R327+P327)*30 -Y327)</f>
        <v/>
      </c>
      <c r="T327" s="20">
        <f>IF(R327="","",(O327-R327)/O327)</f>
        <v/>
      </c>
      <c r="U327" s="24" t="n">
        <v>3820</v>
      </c>
      <c r="V327" s="24">
        <f>IF(U327="","",(U327+P327)*30-Y327)</f>
        <v/>
      </c>
      <c r="W327" s="20">
        <f>IF(U327="","",(O327-U327)/O327)</f>
        <v/>
      </c>
      <c r="X327" s="48">
        <f>IF(AND(R327="",U327=""),"",IF(OR(U327="", R327=""),"-",IF(0&lt;(R327-U327),"OK","NG")))</f>
        <v/>
      </c>
      <c r="Y327" s="24" t="n">
        <v>95000</v>
      </c>
      <c r="Z327" s="51" t="n"/>
      <c r="AA327" s="24">
        <f>IF(AD327="","",AD327*30)</f>
        <v/>
      </c>
      <c r="AB327" s="24">
        <f>IF(AA327="","",AA327-Y327)</f>
        <v/>
      </c>
      <c r="AC327" s="24">
        <f>IF(Z327="","",((Y327+5000+5000)/(1-Z327))/30)</f>
        <v/>
      </c>
      <c r="AD327" s="32" t="n"/>
      <c r="AE327" s="24">
        <f>IF(AD327="","",AD327-O327)</f>
        <v/>
      </c>
      <c r="AF327" s="24">
        <f>IF(AD327="","",R327-AD327)</f>
        <v/>
      </c>
      <c r="AG327" s="11">
        <f>IF(AD327="","",(O327-AD327)/O327)</f>
        <v/>
      </c>
      <c r="AH327" s="24" t="n">
        <v>22000</v>
      </c>
      <c r="AI327" s="24">
        <f>IF(AJ327="","",Q327*(1-AJ327))</f>
        <v/>
      </c>
      <c r="AJ327" s="51" t="n"/>
      <c r="AK327" s="49" t="n"/>
      <c r="AL327" s="28" t="n"/>
      <c r="AM327" s="33" t="inlineStr">
        <is>
          <t>2026-12-02</t>
        </is>
      </c>
      <c r="AN327" s="33" t="inlineStr">
        <is>
          <t>2026-12-01</t>
        </is>
      </c>
      <c r="AO327" s="22" t="n"/>
      <c r="AP327" s="30" t="n"/>
    </row>
    <row r="328" ht="35.1" customHeight="1" s="69">
      <c r="B328" s="48" t="n">
        <v>5471</v>
      </c>
      <c r="C328" s="48" t="inlineStr">
        <is>
          <t>東京</t>
        </is>
      </c>
      <c r="D328" s="19" t="inlineStr">
        <is>
          <t>アットインmini川崎15</t>
        </is>
      </c>
      <c r="E328" s="48" t="inlineStr">
        <is>
          <t>1R</t>
        </is>
      </c>
      <c r="F328" s="48" t="n">
        <v>7</v>
      </c>
      <c r="G328" s="48" t="inlineStr">
        <is>
          <t>川崎・大森・蒲田</t>
        </is>
      </c>
      <c r="H328" s="48" t="n">
        <v>12.49</v>
      </c>
      <c r="I328" s="20" t="n">
        <v>0.81429</v>
      </c>
      <c r="J328" s="20" t="n">
        <v>0.92857</v>
      </c>
      <c r="K328" s="20" t="n">
        <v>0.5</v>
      </c>
      <c r="L328" s="20" t="n">
        <v>0.42857</v>
      </c>
      <c r="M328" s="20" t="n">
        <v>0.42857</v>
      </c>
      <c r="N328" s="24" t="n">
        <v>6640</v>
      </c>
      <c r="O328" s="24" t="n">
        <v>5760</v>
      </c>
      <c r="P328" s="24" t="n">
        <v>880</v>
      </c>
      <c r="Q328" s="24" t="n">
        <v>44000</v>
      </c>
      <c r="R328" s="24" t="n">
        <v>2300</v>
      </c>
      <c r="S328" s="24">
        <f>IF(R328="","",(R328+P328)*30 -Y328)</f>
        <v/>
      </c>
      <c r="T328" s="20">
        <f>IF(R328="","",(O328-R328)/O328)</f>
        <v/>
      </c>
      <c r="U328" s="24" t="n">
        <v>2680</v>
      </c>
      <c r="V328" s="24">
        <f>IF(U328="","",(U328+P328)*30-Y328)</f>
        <v/>
      </c>
      <c r="W328" s="20">
        <f>IF(U328="","",(O328-U328)/O328)</f>
        <v/>
      </c>
      <c r="X328" s="48">
        <f>IF(AND(R328="",U328=""),"",IF(OR(U328="", R328=""),"-",IF(0&lt;(R328-U328),"OK","NG")))</f>
        <v/>
      </c>
      <c r="Y328" s="24" t="n">
        <v>55000</v>
      </c>
      <c r="Z328" s="51" t="n"/>
      <c r="AA328" s="24">
        <f>IF(AD328="","",AD328*30)</f>
        <v/>
      </c>
      <c r="AB328" s="24">
        <f>IF(AA328="","",AA328-Y328)</f>
        <v/>
      </c>
      <c r="AC328" s="24">
        <f>IF(Z328="","",((Y328+5000+5000)/(1-Z328))/30)</f>
        <v/>
      </c>
      <c r="AD328" s="32" t="n"/>
      <c r="AE328" s="24">
        <f>IF(AD328="","",AD328-O328)</f>
        <v/>
      </c>
      <c r="AF328" s="24">
        <f>IF(AD328="","",R328-AD328)</f>
        <v/>
      </c>
      <c r="AG328" s="11">
        <f>IF(AD328="","",(O328-AD328)/O328)</f>
        <v/>
      </c>
      <c r="AH328" s="24" t="n">
        <v>22000</v>
      </c>
      <c r="AI328" s="24">
        <f>IF(AJ328="","",Q328*(1-AJ328))</f>
        <v/>
      </c>
      <c r="AJ328" s="51" t="n"/>
      <c r="AK328" s="49" t="n"/>
      <c r="AL328" s="28" t="n"/>
      <c r="AM328" s="33" t="inlineStr">
        <is>
          <t>2026-08-24</t>
        </is>
      </c>
      <c r="AN328" s="33" t="inlineStr">
        <is>
          <t>2027-12-15</t>
        </is>
      </c>
      <c r="AO328" s="22" t="n"/>
      <c r="AP328" s="30" t="n"/>
    </row>
    <row r="329" ht="35.1" customHeight="1" s="69">
      <c r="B329" s="48" t="n">
        <v>5472</v>
      </c>
      <c r="C329" s="48" t="inlineStr">
        <is>
          <t>東京</t>
        </is>
      </c>
      <c r="D329" s="19" t="inlineStr">
        <is>
          <t>◇アットイン武蔵小杉2-2</t>
        </is>
      </c>
      <c r="E329" s="48" t="inlineStr">
        <is>
          <t>1R</t>
        </is>
      </c>
      <c r="F329" s="48" t="n">
        <v>1</v>
      </c>
      <c r="G329" s="48" t="inlineStr">
        <is>
          <t>川崎・大森・蒲田</t>
        </is>
      </c>
      <c r="H329" s="48" t="n">
        <v>24.75</v>
      </c>
      <c r="I329" s="20" t="n">
        <v>1</v>
      </c>
      <c r="J329" s="20" t="n">
        <v>0.9</v>
      </c>
      <c r="K329" s="20" t="n">
        <v>0.3</v>
      </c>
      <c r="L329" s="20" t="n">
        <v>0</v>
      </c>
      <c r="M329" s="20" t="n">
        <v>0</v>
      </c>
      <c r="N329" s="24" t="n">
        <v>7900</v>
      </c>
      <c r="O329" s="24" t="n">
        <v>7020</v>
      </c>
      <c r="P329" s="24" t="n">
        <v>880</v>
      </c>
      <c r="Q329" s="24" t="n">
        <v>44000</v>
      </c>
      <c r="R329" s="24" t="n">
        <v>2940</v>
      </c>
      <c r="S329" s="24">
        <f>IF(R329="","",(R329+P329)*30 -Y329)</f>
        <v/>
      </c>
      <c r="T329" s="20">
        <f>IF(R329="","",(O329-R329)/O329)</f>
        <v/>
      </c>
      <c r="U329" s="24" t="n">
        <v>3280</v>
      </c>
      <c r="V329" s="24">
        <f>IF(U329="","",(U329+P329)*30-Y329)</f>
        <v/>
      </c>
      <c r="W329" s="20">
        <f>IF(U329="","",(O329-U329)/O329)</f>
        <v/>
      </c>
      <c r="X329" s="48">
        <f>IF(AND(R329="",U329=""),"",IF(OR(U329="", R329=""),"-",IF(0&lt;(R329-U329),"OK","NG")))</f>
        <v/>
      </c>
      <c r="Y329" s="24" t="n">
        <v>69500</v>
      </c>
      <c r="Z329" s="51" t="n"/>
      <c r="AA329" s="24">
        <f>IF(AD329="","",AD329*30)</f>
        <v/>
      </c>
      <c r="AB329" s="24">
        <f>IF(AA329="","",AA329-Y329)</f>
        <v/>
      </c>
      <c r="AC329" s="24">
        <f>IF(Z329="","",((Y329+5000+5000)/(1-Z329))/30)</f>
        <v/>
      </c>
      <c r="AD329" s="32" t="n"/>
      <c r="AE329" s="24">
        <f>IF(AD329="","",AD329-O329)</f>
        <v/>
      </c>
      <c r="AF329" s="24">
        <f>IF(AD329="","",R329-AD329)</f>
        <v/>
      </c>
      <c r="AG329" s="11">
        <f>IF(AD329="","",(O329-AD329)/O329)</f>
        <v/>
      </c>
      <c r="AH329" s="24" t="n">
        <v>22000</v>
      </c>
      <c r="AI329" s="24">
        <f>IF(AJ329="","",Q329*(1-AJ329))</f>
        <v/>
      </c>
      <c r="AJ329" s="51" t="n"/>
      <c r="AK329" s="49" t="n"/>
      <c r="AL329" s="28" t="n"/>
      <c r="AM329" s="33" t="inlineStr">
        <is>
          <t>2026-09-15</t>
        </is>
      </c>
      <c r="AN329" s="33" t="inlineStr">
        <is>
          <t>2026-09-14</t>
        </is>
      </c>
      <c r="AO329" s="22" t="n"/>
      <c r="AP329" s="30" t="n"/>
    </row>
    <row r="330" ht="35.1" customHeight="1" s="69">
      <c r="B330" s="48" t="n">
        <v>5473</v>
      </c>
      <c r="C330" s="48" t="inlineStr">
        <is>
          <t>東京</t>
        </is>
      </c>
      <c r="D330" s="19" t="inlineStr">
        <is>
          <t>◇アットイン東陽町2-1</t>
        </is>
      </c>
      <c r="E330" s="48" t="inlineStr">
        <is>
          <t>1K</t>
        </is>
      </c>
      <c r="F330" s="48" t="n">
        <v>1</v>
      </c>
      <c r="G330" s="48" t="inlineStr">
        <is>
          <t>門前仲町・木場・葛西</t>
        </is>
      </c>
      <c r="H330" s="48" t="n">
        <v>22.68</v>
      </c>
      <c r="I330" s="20" t="n">
        <v>1</v>
      </c>
      <c r="J330" s="20" t="n">
        <v>1</v>
      </c>
      <c r="K330" s="20" t="n">
        <v>1</v>
      </c>
      <c r="L330" s="20" t="n">
        <v>1</v>
      </c>
      <c r="M330" s="20" t="n">
        <v>1</v>
      </c>
      <c r="N330" s="24" t="n">
        <v>9160</v>
      </c>
      <c r="O330" s="24" t="n">
        <v>8280</v>
      </c>
      <c r="P330" s="24" t="n">
        <v>880</v>
      </c>
      <c r="Q330" s="24" t="n">
        <v>44000</v>
      </c>
      <c r="R330" s="24" t="n">
        <v>4160</v>
      </c>
      <c r="S330" s="24">
        <f>IF(R330="","",(R330+P330)*30 -Y330)</f>
        <v/>
      </c>
      <c r="T330" s="20">
        <f>IF(R330="","",(O330-R330)/O330)</f>
        <v/>
      </c>
      <c r="U330" s="24" t="n">
        <v>3960</v>
      </c>
      <c r="V330" s="24">
        <f>IF(U330="","",(U330+P330)*30-Y330)</f>
        <v/>
      </c>
      <c r="W330" s="20">
        <f>IF(U330="","",(O330-U330)/O330)</f>
        <v/>
      </c>
      <c r="X330" s="48">
        <f>IF(AND(R330="",U330=""),"",IF(OR(U330="", R330=""),"-",IF(0&lt;(R330-U330),"OK","NG")))</f>
        <v/>
      </c>
      <c r="Y330" s="24" t="n">
        <v>86000</v>
      </c>
      <c r="Z330" s="51" t="n"/>
      <c r="AA330" s="24">
        <f>IF(AD330="","",AD330*30)</f>
        <v/>
      </c>
      <c r="AB330" s="24">
        <f>IF(AA330="","",AA330-Y330)</f>
        <v/>
      </c>
      <c r="AC330" s="24">
        <f>IF(Z330="","",((Y330+5000+5000)/(1-Z330))/30)</f>
        <v/>
      </c>
      <c r="AD330" s="32" t="n"/>
      <c r="AE330" s="24">
        <f>IF(AD330="","",AD330-O330)</f>
        <v/>
      </c>
      <c r="AF330" s="24">
        <f>IF(AD330="","",R330-AD330)</f>
        <v/>
      </c>
      <c r="AG330" s="11">
        <f>IF(AD330="","",(O330-AD330)/O330)</f>
        <v/>
      </c>
      <c r="AH330" s="24" t="n">
        <v>22000</v>
      </c>
      <c r="AI330" s="24">
        <f>IF(AJ330="","",Q330*(1-AJ330))</f>
        <v/>
      </c>
      <c r="AJ330" s="51" t="n"/>
      <c r="AK330" s="49" t="n"/>
      <c r="AL330" s="28" t="n"/>
      <c r="AM330" s="33" t="inlineStr">
        <is>
          <t>2027-01-01</t>
        </is>
      </c>
      <c r="AN330" s="33" t="inlineStr">
        <is>
          <t>2026-12-31</t>
        </is>
      </c>
      <c r="AO330" s="22" t="n"/>
      <c r="AP330" s="30" t="n"/>
    </row>
    <row r="331" ht="35.1" customHeight="1" s="69">
      <c r="B331" s="48" t="n">
        <v>5474</v>
      </c>
      <c r="C331" s="48" t="inlineStr">
        <is>
          <t>東京</t>
        </is>
      </c>
      <c r="D331" s="19" t="inlineStr">
        <is>
          <t>アットイン横浜14-1</t>
        </is>
      </c>
      <c r="E331" s="48" t="inlineStr">
        <is>
          <t>1K</t>
        </is>
      </c>
      <c r="F331" s="48" t="n">
        <v>5</v>
      </c>
      <c r="G331" s="48" t="inlineStr">
        <is>
          <t>横浜</t>
        </is>
      </c>
      <c r="H331" s="48" t="n">
        <v>24.33</v>
      </c>
      <c r="I331" s="20" t="n">
        <v>0.92</v>
      </c>
      <c r="J331" s="20" t="n">
        <v>0.96</v>
      </c>
      <c r="K331" s="20" t="n">
        <v>0.92</v>
      </c>
      <c r="L331" s="20" t="n">
        <v>0.82</v>
      </c>
      <c r="M331" s="20" t="n">
        <v>0.62</v>
      </c>
      <c r="N331" s="24" t="n">
        <v>8340</v>
      </c>
      <c r="O331" s="24" t="n">
        <v>7460</v>
      </c>
      <c r="P331" s="24" t="n">
        <v>880</v>
      </c>
      <c r="Q331" s="24" t="n">
        <v>44000</v>
      </c>
      <c r="R331" s="24" t="n">
        <v>3040</v>
      </c>
      <c r="S331" s="24">
        <f>IF(R331="","",(R331+P331)*30 -Y331)</f>
        <v/>
      </c>
      <c r="T331" s="20">
        <f>IF(R331="","",(O331-R331)/O331)</f>
        <v/>
      </c>
      <c r="U331" s="24" t="n">
        <v>3180</v>
      </c>
      <c r="V331" s="24">
        <f>IF(U331="","",(U331+P331)*30-Y331)</f>
        <v/>
      </c>
      <c r="W331" s="20">
        <f>IF(U331="","",(O331-U331)/O331)</f>
        <v/>
      </c>
      <c r="X331" s="48">
        <f>IF(AND(R331="",U331=""),"",IF(OR(U331="", R331=""),"-",IF(0&lt;(R331-U331),"OK","NG")))</f>
        <v/>
      </c>
      <c r="Y331" s="24" t="n">
        <v>79000</v>
      </c>
      <c r="Z331" s="51" t="n"/>
      <c r="AA331" s="24">
        <f>IF(AD331="","",AD331*30)</f>
        <v/>
      </c>
      <c r="AB331" s="24">
        <f>IF(AA331="","",AA331-Y331)</f>
        <v/>
      </c>
      <c r="AC331" s="24">
        <f>IF(Z331="","",((Y331+5000+5000)/(1-Z331))/30)</f>
        <v/>
      </c>
      <c r="AD331" s="32" t="n"/>
      <c r="AE331" s="24">
        <f>IF(AD331="","",AD331-O331)</f>
        <v/>
      </c>
      <c r="AF331" s="24">
        <f>IF(AD331="","",R331-AD331)</f>
        <v/>
      </c>
      <c r="AG331" s="11">
        <f>IF(AD331="","",(O331-AD331)/O331)</f>
        <v/>
      </c>
      <c r="AH331" s="24" t="n">
        <v>22000</v>
      </c>
      <c r="AI331" s="24">
        <f>IF(AJ331="","",Q331*(1-AJ331))</f>
        <v/>
      </c>
      <c r="AJ331" s="51" t="n"/>
      <c r="AK331" s="49" t="n"/>
      <c r="AL331" s="28" t="n"/>
      <c r="AM331" s="33" t="inlineStr">
        <is>
          <t>2026-10-03</t>
        </is>
      </c>
      <c r="AN331" s="33" t="inlineStr">
        <is>
          <t>2028-03-31</t>
        </is>
      </c>
      <c r="AO331" s="22" t="n"/>
      <c r="AP331" s="30" t="n"/>
    </row>
    <row r="332" ht="35.1" customHeight="1" s="69">
      <c r="B332" s="48" t="n">
        <v>5475</v>
      </c>
      <c r="C332" s="48" t="inlineStr">
        <is>
          <t>東京</t>
        </is>
      </c>
      <c r="D332" s="19" t="inlineStr">
        <is>
          <t>◇アットイン武蔵小金井1-1</t>
        </is>
      </c>
      <c r="E332" s="48" t="inlineStr">
        <is>
          <t>1R</t>
        </is>
      </c>
      <c r="F332" s="48" t="n">
        <v>5</v>
      </c>
      <c r="G332" s="48" t="inlineStr">
        <is>
          <t>中野・荻窪・吉祥寺</t>
        </is>
      </c>
      <c r="H332" s="48" t="n">
        <v>17.01</v>
      </c>
      <c r="I332" s="20" t="n">
        <v>0.92</v>
      </c>
      <c r="J332" s="20" t="n">
        <v>0.9</v>
      </c>
      <c r="K332" s="20" t="n">
        <v>0.28</v>
      </c>
      <c r="L332" s="20" t="n">
        <v>0</v>
      </c>
      <c r="M332" s="20" t="n">
        <v>0</v>
      </c>
      <c r="N332" s="24" t="n">
        <v>6640</v>
      </c>
      <c r="O332" s="24" t="n">
        <v>5760</v>
      </c>
      <c r="P332" s="24" t="n">
        <v>880</v>
      </c>
      <c r="Q332" s="24" t="n">
        <v>44000</v>
      </c>
      <c r="R332" s="24" t="n">
        <v>1970</v>
      </c>
      <c r="S332" s="24">
        <f>IF(R332="","",(R332+P332)*30 -Y332)</f>
        <v/>
      </c>
      <c r="T332" s="20">
        <f>IF(R332="","",(O332-R332)/O332)</f>
        <v/>
      </c>
      <c r="U332" s="24" t="n">
        <v>2300</v>
      </c>
      <c r="V332" s="24">
        <f>IF(U332="","",(U332+P332)*30-Y332)</f>
        <v/>
      </c>
      <c r="W332" s="20">
        <f>IF(U332="","",(O332-U332)/O332)</f>
        <v/>
      </c>
      <c r="X332" s="48">
        <f>IF(AND(R332="",U332=""),"",IF(OR(U332="", R332=""),"-",IF(0&lt;(R332-U332),"OK","NG")))</f>
        <v/>
      </c>
      <c r="Y332" s="24" t="n">
        <v>46000</v>
      </c>
      <c r="Z332" s="51" t="n"/>
      <c r="AA332" s="24">
        <f>IF(AD332="","",AD332*30)</f>
        <v/>
      </c>
      <c r="AB332" s="24">
        <f>IF(AA332="","",AA332-Y332)</f>
        <v/>
      </c>
      <c r="AC332" s="24">
        <f>IF(Z332="","",((Y332+5000+5000)/(1-Z332))/30)</f>
        <v/>
      </c>
      <c r="AD332" s="32" t="n"/>
      <c r="AE332" s="24">
        <f>IF(AD332="","",AD332-O332)</f>
        <v/>
      </c>
      <c r="AF332" s="24">
        <f>IF(AD332="","",R332-AD332)</f>
        <v/>
      </c>
      <c r="AG332" s="11">
        <f>IF(AD332="","",(O332-AD332)/O332)</f>
        <v/>
      </c>
      <c r="AH332" s="24" t="n">
        <v>22000</v>
      </c>
      <c r="AI332" s="24">
        <f>IF(AJ332="","",Q332*(1-AJ332))</f>
        <v/>
      </c>
      <c r="AJ332" s="51" t="n"/>
      <c r="AK332" s="49" t="n"/>
      <c r="AL332" s="28" t="n"/>
      <c r="AM332" s="33" t="inlineStr">
        <is>
          <t>2026-08-21</t>
        </is>
      </c>
      <c r="AN332" s="33" t="inlineStr">
        <is>
          <t>2026-09-30</t>
        </is>
      </c>
      <c r="AO332" s="22" t="n"/>
      <c r="AP332" s="30" t="n"/>
    </row>
    <row r="333" ht="35.1" customHeight="1" s="69">
      <c r="B333" s="48" t="n">
        <v>5476</v>
      </c>
      <c r="C333" s="48" t="inlineStr">
        <is>
          <t>東京</t>
        </is>
      </c>
      <c r="D333" s="19" t="inlineStr">
        <is>
          <t>◇アットイン武蔵小金井1-2</t>
        </is>
      </c>
      <c r="E333" s="48" t="inlineStr">
        <is>
          <t>1R</t>
        </is>
      </c>
      <c r="F333" s="48" t="n">
        <v>2</v>
      </c>
      <c r="G333" s="48" t="inlineStr">
        <is>
          <t>中野・荻窪・吉祥寺</t>
        </is>
      </c>
      <c r="H333" s="48" t="n">
        <v>20</v>
      </c>
      <c r="I333" s="20" t="n">
        <v>0.95</v>
      </c>
      <c r="J333" s="20" t="n">
        <v>0.7</v>
      </c>
      <c r="K333" s="20" t="n">
        <v>0.8</v>
      </c>
      <c r="L333" s="20" t="n">
        <v>0.5</v>
      </c>
      <c r="M333" s="20" t="n">
        <v>0</v>
      </c>
      <c r="N333" s="24" t="n">
        <v>6540</v>
      </c>
      <c r="O333" s="24" t="n">
        <v>5660</v>
      </c>
      <c r="P333" s="24" t="n">
        <v>880</v>
      </c>
      <c r="Q333" s="24" t="n">
        <v>44000</v>
      </c>
      <c r="R333" s="24" t="n">
        <v>1970</v>
      </c>
      <c r="S333" s="24">
        <f>IF(R333="","",(R333+P333)*30 -Y333)</f>
        <v/>
      </c>
      <c r="T333" s="20">
        <f>IF(R333="","",(O333-R333)/O333)</f>
        <v/>
      </c>
      <c r="U333" s="24" t="n">
        <v>2300</v>
      </c>
      <c r="V333" s="24">
        <f>IF(U333="","",(U333+P333)*30-Y333)</f>
        <v/>
      </c>
      <c r="W333" s="20">
        <f>IF(U333="","",(O333-U333)/O333)</f>
        <v/>
      </c>
      <c r="X333" s="48">
        <f>IF(AND(R333="",U333=""),"",IF(OR(U333="", R333=""),"-",IF(0&lt;(R333-U333),"OK","NG")))</f>
        <v/>
      </c>
      <c r="Y333" s="24" t="n">
        <v>44000</v>
      </c>
      <c r="Z333" s="51" t="n"/>
      <c r="AA333" s="24">
        <f>IF(AD333="","",AD333*30)</f>
        <v/>
      </c>
      <c r="AB333" s="24">
        <f>IF(AA333="","",AA333-Y333)</f>
        <v/>
      </c>
      <c r="AC333" s="24">
        <f>IF(Z333="","",((Y333+5000+5000)/(1-Z333))/30)</f>
        <v/>
      </c>
      <c r="AD333" s="32" t="n"/>
      <c r="AE333" s="24">
        <f>IF(AD333="","",AD333-O333)</f>
        <v/>
      </c>
      <c r="AF333" s="24">
        <f>IF(AD333="","",R333-AD333)</f>
        <v/>
      </c>
      <c r="AG333" s="11">
        <f>IF(AD333="","",(O333-AD333)/O333)</f>
        <v/>
      </c>
      <c r="AH333" s="24" t="n">
        <v>22000</v>
      </c>
      <c r="AI333" s="24">
        <f>IF(AJ333="","",Q333*(1-AJ333))</f>
        <v/>
      </c>
      <c r="AJ333" s="51" t="n"/>
      <c r="AK333" s="49" t="n"/>
      <c r="AL333" s="28" t="n"/>
      <c r="AM333" s="33" t="inlineStr">
        <is>
          <t>2026-09-20</t>
        </is>
      </c>
      <c r="AN333" s="33" t="inlineStr">
        <is>
          <t>2026-10-31</t>
        </is>
      </c>
      <c r="AO333" s="22" t="n"/>
      <c r="AP333" s="30" t="n"/>
    </row>
    <row r="334" ht="35.1" customHeight="1" s="69">
      <c r="B334" s="48" t="n">
        <v>5478</v>
      </c>
      <c r="C334" s="48" t="inlineStr">
        <is>
          <t>東京</t>
        </is>
      </c>
      <c r="D334" s="19" t="inlineStr">
        <is>
          <t>◇アットイン戸越1</t>
        </is>
      </c>
      <c r="E334" s="48" t="inlineStr">
        <is>
          <t>1K</t>
        </is>
      </c>
      <c r="F334" s="48" t="n">
        <v>1</v>
      </c>
      <c r="G334" s="48" t="inlineStr">
        <is>
          <t>品川・田町・大崎</t>
        </is>
      </c>
      <c r="H334" s="48" t="n">
        <v>21.09</v>
      </c>
      <c r="I334" s="20" t="n">
        <v>0.9</v>
      </c>
      <c r="J334" s="20" t="n">
        <v>0.6</v>
      </c>
      <c r="K334" s="20" t="n">
        <v>0.8</v>
      </c>
      <c r="L334" s="20" t="n">
        <v>1</v>
      </c>
      <c r="M334" s="20" t="n">
        <v>1</v>
      </c>
      <c r="N334" s="24" t="n">
        <v>9700</v>
      </c>
      <c r="O334" s="24" t="n">
        <v>8820</v>
      </c>
      <c r="P334" s="24" t="n">
        <v>880</v>
      </c>
      <c r="Q334" s="24" t="n">
        <v>44000</v>
      </c>
      <c r="R334" s="24" t="n">
        <v>4300</v>
      </c>
      <c r="S334" s="24">
        <f>IF(R334="","",(R334+P334)*30 -Y334)</f>
        <v/>
      </c>
      <c r="T334" s="20">
        <f>IF(R334="","",(O334-R334)/O334)</f>
        <v/>
      </c>
      <c r="U334" s="24" t="n">
        <v>3800</v>
      </c>
      <c r="V334" s="24">
        <f>IF(U334="","",(U334+P334)*30-Y334)</f>
        <v/>
      </c>
      <c r="W334" s="20">
        <f>IF(U334="","",(O334-U334)/O334)</f>
        <v/>
      </c>
      <c r="X334" s="48">
        <f>IF(AND(R334="",U334=""),"",IF(OR(U334="", R334=""),"-",IF(0&lt;(R334-U334),"OK","NG")))</f>
        <v/>
      </c>
      <c r="Y334" s="24" t="n">
        <v>88000</v>
      </c>
      <c r="Z334" s="51" t="n"/>
      <c r="AA334" s="24">
        <f>IF(AD334="","",AD334*30)</f>
        <v/>
      </c>
      <c r="AB334" s="24">
        <f>IF(AA334="","",AA334-Y334)</f>
        <v/>
      </c>
      <c r="AC334" s="24">
        <f>IF(Z334="","",((Y334+5000+5000)/(1-Z334))/30)</f>
        <v/>
      </c>
      <c r="AD334" s="32" t="n"/>
      <c r="AE334" s="24">
        <f>IF(AD334="","",AD334-O334)</f>
        <v/>
      </c>
      <c r="AF334" s="24">
        <f>IF(AD334="","",R334-AD334)</f>
        <v/>
      </c>
      <c r="AG334" s="11">
        <f>IF(AD334="","",(O334-AD334)/O334)</f>
        <v/>
      </c>
      <c r="AH334" s="24" t="n">
        <v>22000</v>
      </c>
      <c r="AI334" s="24">
        <f>IF(AJ334="","",Q334*(1-AJ334))</f>
        <v/>
      </c>
      <c r="AJ334" s="51" t="n"/>
      <c r="AK334" s="49" t="n"/>
      <c r="AL334" s="28" t="n"/>
      <c r="AM334" s="33" t="inlineStr">
        <is>
          <t>2027-03-21</t>
        </is>
      </c>
      <c r="AN334" s="33" t="inlineStr">
        <is>
          <t>2027-03-20</t>
        </is>
      </c>
      <c r="AO334" s="22" t="n"/>
      <c r="AP334" s="30" t="n"/>
    </row>
    <row r="335" ht="35.1" customHeight="1" s="69">
      <c r="B335" s="48" t="n">
        <v>5479</v>
      </c>
      <c r="C335" s="48" t="inlineStr">
        <is>
          <t>東京</t>
        </is>
      </c>
      <c r="D335" s="19" t="inlineStr">
        <is>
          <t>◇アットイン大井町2</t>
        </is>
      </c>
      <c r="E335" s="48" t="inlineStr">
        <is>
          <t>1K</t>
        </is>
      </c>
      <c r="F335" s="48" t="n">
        <v>2</v>
      </c>
      <c r="G335" s="48" t="inlineStr">
        <is>
          <t>品川・田町・大崎</t>
        </is>
      </c>
      <c r="H335" s="48" t="n">
        <v>19.72</v>
      </c>
      <c r="I335" s="20" t="n">
        <v>1</v>
      </c>
      <c r="J335" s="20" t="n">
        <v>1</v>
      </c>
      <c r="K335" s="20" t="n">
        <v>1</v>
      </c>
      <c r="L335" s="20" t="n">
        <v>1</v>
      </c>
      <c r="M335" s="20" t="n">
        <v>1</v>
      </c>
      <c r="N335" s="24" t="n">
        <v>9700</v>
      </c>
      <c r="O335" s="24" t="n">
        <v>8820</v>
      </c>
      <c r="P335" s="24" t="n">
        <v>880</v>
      </c>
      <c r="Q335" s="24" t="n">
        <v>44000</v>
      </c>
      <c r="R335" s="24" t="n">
        <v>3520</v>
      </c>
      <c r="S335" s="24">
        <f>IF(R335="","",(R335+P335)*30 -Y335)</f>
        <v/>
      </c>
      <c r="T335" s="20">
        <f>IF(R335="","",(O335-R335)/O335)</f>
        <v/>
      </c>
      <c r="U335" s="24" t="n">
        <v>3960</v>
      </c>
      <c r="V335" s="24">
        <f>IF(U335="","",(U335+P335)*30-Y335)</f>
        <v/>
      </c>
      <c r="W335" s="20">
        <f>IF(U335="","",(O335-U335)/O335)</f>
        <v/>
      </c>
      <c r="X335" s="48">
        <f>IF(AND(R335="",U335=""),"",IF(OR(U335="", R335=""),"-",IF(0&lt;(R335-U335),"OK","NG")))</f>
        <v/>
      </c>
      <c r="Y335" s="24" t="n">
        <v>88000</v>
      </c>
      <c r="Z335" s="51" t="n"/>
      <c r="AA335" s="24">
        <f>IF(AD335="","",AD335*30)</f>
        <v/>
      </c>
      <c r="AB335" s="24">
        <f>IF(AA335="","",AA335-Y335)</f>
        <v/>
      </c>
      <c r="AC335" s="24">
        <f>IF(Z335="","",((Y335+5000+5000)/(1-Z335))/30)</f>
        <v/>
      </c>
      <c r="AD335" s="32" t="n"/>
      <c r="AE335" s="24">
        <f>IF(AD335="","",AD335-O335)</f>
        <v/>
      </c>
      <c r="AF335" s="24">
        <f>IF(AD335="","",R335-AD335)</f>
        <v/>
      </c>
      <c r="AG335" s="11">
        <f>IF(AD335="","",(O335-AD335)/O335)</f>
        <v/>
      </c>
      <c r="AH335" s="24" t="n">
        <v>22000</v>
      </c>
      <c r="AI335" s="24">
        <f>IF(AJ335="","",Q335*(1-AJ335))</f>
        <v/>
      </c>
      <c r="AJ335" s="51" t="n"/>
      <c r="AK335" s="49" t="n"/>
      <c r="AL335" s="28" t="n"/>
      <c r="AM335" s="33" t="inlineStr">
        <is>
          <t>2027-04-20</t>
        </is>
      </c>
      <c r="AN335" s="33" t="inlineStr">
        <is>
          <t>2028-08-28</t>
        </is>
      </c>
      <c r="AO335" s="22" t="n"/>
      <c r="AP335" s="30" t="n"/>
    </row>
    <row r="336" ht="35.1" customHeight="1" s="69">
      <c r="B336" s="48" t="n">
        <v>5480</v>
      </c>
      <c r="C336" s="48" t="inlineStr">
        <is>
          <t>東京</t>
        </is>
      </c>
      <c r="D336" s="19" t="inlineStr">
        <is>
          <t>◇アットイン四ツ谷1-1</t>
        </is>
      </c>
      <c r="E336" s="48" t="inlineStr">
        <is>
          <t>1R</t>
        </is>
      </c>
      <c r="F336" s="48" t="n">
        <v>1</v>
      </c>
      <c r="G336" s="48" t="inlineStr">
        <is>
          <t>飯田橋・水道橋・九段</t>
        </is>
      </c>
      <c r="H336" s="48" t="n">
        <v>18.3</v>
      </c>
      <c r="I336" s="20" t="n">
        <v>0.9</v>
      </c>
      <c r="J336" s="20" t="n">
        <v>0.9</v>
      </c>
      <c r="K336" s="20" t="n">
        <v>1</v>
      </c>
      <c r="L336" s="20" t="n">
        <v>1</v>
      </c>
      <c r="M336" s="20" t="n">
        <v>1</v>
      </c>
      <c r="N336" s="24" t="n">
        <v>10040</v>
      </c>
      <c r="O336" s="24" t="n">
        <v>9160</v>
      </c>
      <c r="P336" s="24" t="n">
        <v>880</v>
      </c>
      <c r="Q336" s="24" t="n">
        <v>44000</v>
      </c>
      <c r="R336" s="24" t="n">
        <v>3720</v>
      </c>
      <c r="S336" s="24">
        <f>IF(R336="","",(R336+P336)*30 -Y336)</f>
        <v/>
      </c>
      <c r="T336" s="20">
        <f>IF(R336="","",(O336-R336)/O336)</f>
        <v/>
      </c>
      <c r="U336" s="24" t="n">
        <v>3520</v>
      </c>
      <c r="V336" s="24">
        <f>IF(U336="","",(U336+P336)*30-Y336)</f>
        <v/>
      </c>
      <c r="W336" s="20">
        <f>IF(U336="","",(O336-U336)/O336)</f>
        <v/>
      </c>
      <c r="X336" s="48">
        <f>IF(AND(R336="",U336=""),"",IF(OR(U336="", R336=""),"-",IF(0&lt;(R336-U336),"OK","NG")))</f>
        <v/>
      </c>
      <c r="Y336" s="24" t="n">
        <v>81500</v>
      </c>
      <c r="Z336" s="51" t="n"/>
      <c r="AA336" s="24">
        <f>IF(AD336="","",AD336*30)</f>
        <v/>
      </c>
      <c r="AB336" s="24">
        <f>IF(AA336="","",AA336-Y336)</f>
        <v/>
      </c>
      <c r="AC336" s="24">
        <f>IF(Z336="","",((Y336+5000+5000)/(1-Z336))/30)</f>
        <v/>
      </c>
      <c r="AD336" s="32" t="n"/>
      <c r="AE336" s="24">
        <f>IF(AD336="","",AD336-O336)</f>
        <v/>
      </c>
      <c r="AF336" s="24">
        <f>IF(AD336="","",R336-AD336)</f>
        <v/>
      </c>
      <c r="AG336" s="11">
        <f>IF(AD336="","",(O336-AD336)/O336)</f>
        <v/>
      </c>
      <c r="AH336" s="24" t="n">
        <v>22000</v>
      </c>
      <c r="AI336" s="24">
        <f>IF(AJ336="","",Q336*(1-AJ336))</f>
        <v/>
      </c>
      <c r="AJ336" s="51" t="n"/>
      <c r="AK336" s="49" t="n"/>
      <c r="AL336" s="28" t="n"/>
      <c r="AM336" s="33" t="inlineStr">
        <is>
          <t>2027-01-01</t>
        </is>
      </c>
      <c r="AN336" s="33" t="inlineStr">
        <is>
          <t>2026-12-31</t>
        </is>
      </c>
      <c r="AO336" s="22" t="n"/>
      <c r="AP336" s="30" t="n"/>
    </row>
    <row r="337" ht="35.1" customHeight="1" s="69">
      <c r="B337" s="48" t="n">
        <v>5510</v>
      </c>
      <c r="C337" s="48" t="inlineStr">
        <is>
          <t>東京</t>
        </is>
      </c>
      <c r="D337" s="19" t="inlineStr">
        <is>
          <t>◇アットイン東中野1</t>
        </is>
      </c>
      <c r="E337" s="48" t="inlineStr">
        <is>
          <t>1K</t>
        </is>
      </c>
      <c r="F337" s="48" t="n">
        <v>1</v>
      </c>
      <c r="G337" s="48" t="inlineStr">
        <is>
          <t>中野・荻窪・吉祥寺</t>
        </is>
      </c>
      <c r="H337" s="48" t="n">
        <v>22.95</v>
      </c>
      <c r="I337" s="20" t="n">
        <v>0.8</v>
      </c>
      <c r="J337" s="20" t="n">
        <v>0.8</v>
      </c>
      <c r="K337" s="20" t="n">
        <v>0</v>
      </c>
      <c r="L337" s="20" t="n">
        <v>1</v>
      </c>
      <c r="M337" s="20" t="n">
        <v>1</v>
      </c>
      <c r="N337" s="24" t="n">
        <v>9260</v>
      </c>
      <c r="O337" s="24" t="n">
        <v>8380</v>
      </c>
      <c r="P337" s="24" t="n">
        <v>880</v>
      </c>
      <c r="Q337" s="24" t="n">
        <v>44000</v>
      </c>
      <c r="R337" s="24" t="n">
        <v>3520</v>
      </c>
      <c r="S337" s="24">
        <f>IF(R337="","",(R337+P337)*30 -Y337)</f>
        <v/>
      </c>
      <c r="T337" s="20">
        <f>IF(R337="","",(O337-R337)/O337)</f>
        <v/>
      </c>
      <c r="U337" s="24" t="n">
        <v>3820</v>
      </c>
      <c r="V337" s="24">
        <f>IF(U337="","",(U337+P337)*30-Y337)</f>
        <v/>
      </c>
      <c r="W337" s="20">
        <f>IF(U337="","",(O337-U337)/O337)</f>
        <v/>
      </c>
      <c r="X337" s="48">
        <f>IF(AND(R337="",U337=""),"",IF(OR(U337="", R337=""),"-",IF(0&lt;(R337-U337),"OK","NG")))</f>
        <v/>
      </c>
      <c r="Y337" s="24" t="n">
        <v>87000</v>
      </c>
      <c r="Z337" s="51" t="n"/>
      <c r="AA337" s="24">
        <f>IF(AD337="","",AD337*30)</f>
        <v/>
      </c>
      <c r="AB337" s="24">
        <f>IF(AA337="","",AA337-Y337)</f>
        <v/>
      </c>
      <c r="AC337" s="24">
        <f>IF(Z337="","",((Y337+5000+5000)/(1-Z337))/30)</f>
        <v/>
      </c>
      <c r="AD337" s="32" t="n"/>
      <c r="AE337" s="24">
        <f>IF(AD337="","",AD337-O337)</f>
        <v/>
      </c>
      <c r="AF337" s="24">
        <f>IF(AD337="","",R337-AD337)</f>
        <v/>
      </c>
      <c r="AG337" s="11">
        <f>IF(AD337="","",(O337-AD337)/O337)</f>
        <v/>
      </c>
      <c r="AH337" s="24" t="n">
        <v>22000</v>
      </c>
      <c r="AI337" s="24">
        <f>IF(AJ337="","",Q337*(1-AJ337))</f>
        <v/>
      </c>
      <c r="AJ337" s="51" t="n"/>
      <c r="AK337" s="49" t="n"/>
      <c r="AL337" s="28" t="n"/>
      <c r="AM337" s="33" t="inlineStr">
        <is>
          <t>2027-04-02</t>
        </is>
      </c>
      <c r="AN337" s="33" t="inlineStr">
        <is>
          <t>2027-04-01</t>
        </is>
      </c>
      <c r="AO337" s="22" t="n"/>
      <c r="AP337" s="30" t="n"/>
    </row>
    <row r="338" ht="35.1" customHeight="1" s="69">
      <c r="B338" s="48" t="n">
        <v>5511</v>
      </c>
      <c r="C338" s="48" t="inlineStr">
        <is>
          <t>東京</t>
        </is>
      </c>
      <c r="D338" s="19" t="inlineStr">
        <is>
          <t>◇アットイン品川7-1</t>
        </is>
      </c>
      <c r="E338" s="48" t="inlineStr">
        <is>
          <t>1K</t>
        </is>
      </c>
      <c r="F338" s="48" t="n">
        <v>1</v>
      </c>
      <c r="G338" s="48" t="inlineStr">
        <is>
          <t>品川・田町・大崎</t>
        </is>
      </c>
      <c r="H338" s="48" t="n">
        <v>22.18</v>
      </c>
      <c r="I338" s="20" t="n">
        <v>1</v>
      </c>
      <c r="J338" s="20" t="n">
        <v>1</v>
      </c>
      <c r="K338" s="20" t="n">
        <v>1</v>
      </c>
      <c r="L338" s="20" t="n">
        <v>1</v>
      </c>
      <c r="M338" s="20" t="n">
        <v>1</v>
      </c>
      <c r="N338" s="24" t="n">
        <v>10520</v>
      </c>
      <c r="O338" s="24" t="n">
        <v>9640</v>
      </c>
      <c r="P338" s="24" t="n">
        <v>880</v>
      </c>
      <c r="Q338" s="24" t="n">
        <v>44000</v>
      </c>
      <c r="R338" s="24" t="n">
        <v>8140</v>
      </c>
      <c r="S338" s="24">
        <f>IF(R338="","",(R338+P338)*30 -Y338)</f>
        <v/>
      </c>
      <c r="T338" s="20">
        <f>IF(R338="","",(O338-R338)/O338)</f>
        <v/>
      </c>
      <c r="U338" s="24" t="n"/>
      <c r="V338" s="24">
        <f>IF(U338="","",(U338+P338)*30-Y338)</f>
        <v/>
      </c>
      <c r="W338" s="20">
        <f>IF(U338="","",(O338-U338)/O338)</f>
        <v/>
      </c>
      <c r="X338" s="48">
        <f>IF(AND(R338="",U338=""),"",IF(OR(U338="", R338=""),"-",IF(0&lt;(R338-U338),"OK","NG")))</f>
        <v/>
      </c>
      <c r="Y338" s="24" t="n">
        <v>96000</v>
      </c>
      <c r="Z338" s="51" t="n"/>
      <c r="AA338" s="24">
        <f>IF(AD338="","",AD338*30)</f>
        <v/>
      </c>
      <c r="AB338" s="24">
        <f>IF(AA338="","",AA338-Y338)</f>
        <v/>
      </c>
      <c r="AC338" s="24">
        <f>IF(Z338="","",((Y338+5000+5000)/(1-Z338))/30)</f>
        <v/>
      </c>
      <c r="AD338" s="32" t="n"/>
      <c r="AE338" s="24">
        <f>IF(AD338="","",AD338-O338)</f>
        <v/>
      </c>
      <c r="AF338" s="24">
        <f>IF(AD338="","",R338-AD338)</f>
        <v/>
      </c>
      <c r="AG338" s="11">
        <f>IF(AD338="","",(O338-AD338)/O338)</f>
        <v/>
      </c>
      <c r="AH338" s="24" t="n">
        <v>22000</v>
      </c>
      <c r="AI338" s="24">
        <f>IF(AJ338="","",Q338*(1-AJ338))</f>
        <v/>
      </c>
      <c r="AJ338" s="51" t="n"/>
      <c r="AK338" s="49" t="n"/>
      <c r="AL338" s="28" t="n"/>
      <c r="AM338" s="33" t="inlineStr">
        <is>
          <t>2027-10-01</t>
        </is>
      </c>
      <c r="AN338" s="33" t="inlineStr">
        <is>
          <t>2027-09-30</t>
        </is>
      </c>
      <c r="AO338" s="22" t="n"/>
      <c r="AP338" s="30" t="n"/>
    </row>
    <row r="339" ht="35.1" customHeight="1" s="69">
      <c r="B339" s="48" t="n">
        <v>5512</v>
      </c>
      <c r="C339" s="48" t="inlineStr">
        <is>
          <t>東京</t>
        </is>
      </c>
      <c r="D339" s="19" t="inlineStr">
        <is>
          <t>◇アットイン東新宿3</t>
        </is>
      </c>
      <c r="E339" s="48" t="inlineStr">
        <is>
          <t>1K</t>
        </is>
      </c>
      <c r="F339" s="48" t="n">
        <v>1</v>
      </c>
      <c r="G339" s="48" t="inlineStr">
        <is>
          <t>新宿</t>
        </is>
      </c>
      <c r="H339" s="48" t="n">
        <v>20.25</v>
      </c>
      <c r="I339" s="20" t="n">
        <v>1</v>
      </c>
      <c r="J339" s="20" t="n">
        <v>1</v>
      </c>
      <c r="K339" s="20" t="n">
        <v>1</v>
      </c>
      <c r="L339" s="20" t="n">
        <v>1</v>
      </c>
      <c r="M339" s="20" t="n">
        <v>1</v>
      </c>
      <c r="N339" s="24" t="n">
        <v>10620</v>
      </c>
      <c r="O339" s="24" t="n">
        <v>9740</v>
      </c>
      <c r="P339" s="24" t="n">
        <v>880</v>
      </c>
      <c r="Q339" s="24" t="n">
        <v>44000</v>
      </c>
      <c r="R339" s="24" t="n">
        <v>3720</v>
      </c>
      <c r="S339" s="24">
        <f>IF(R339="","",(R339+P339)*30 -Y339)</f>
        <v/>
      </c>
      <c r="T339" s="20">
        <f>IF(R339="","",(O339-R339)/O339)</f>
        <v/>
      </c>
      <c r="U339" s="24" t="n">
        <v>3960</v>
      </c>
      <c r="V339" s="24">
        <f>IF(U339="","",(U339+P339)*30-Y339)</f>
        <v/>
      </c>
      <c r="W339" s="20">
        <f>IF(U339="","",(O339-U339)/O339)</f>
        <v/>
      </c>
      <c r="X339" s="48">
        <f>IF(AND(R339="",U339=""),"",IF(OR(U339="", R339=""),"-",IF(0&lt;(R339-U339),"OK","NG")))</f>
        <v/>
      </c>
      <c r="Y339" s="24" t="n">
        <v>85000</v>
      </c>
      <c r="Z339" s="51" t="n"/>
      <c r="AA339" s="24">
        <f>IF(AD339="","",AD339*30)</f>
        <v/>
      </c>
      <c r="AB339" s="24">
        <f>IF(AA339="","",AA339-Y339)</f>
        <v/>
      </c>
      <c r="AC339" s="24">
        <f>IF(Z339="","",((Y339+5000+5000)/(1-Z339))/30)</f>
        <v/>
      </c>
      <c r="AD339" s="32" t="n"/>
      <c r="AE339" s="24">
        <f>IF(AD339="","",AD339-O339)</f>
        <v/>
      </c>
      <c r="AF339" s="24">
        <f>IF(AD339="","",R339-AD339)</f>
        <v/>
      </c>
      <c r="AG339" s="11">
        <f>IF(AD339="","",(O339-AD339)/O339)</f>
        <v/>
      </c>
      <c r="AH339" s="24" t="n">
        <v>22000</v>
      </c>
      <c r="AI339" s="24">
        <f>IF(AJ339="","",Q339*(1-AJ339))</f>
        <v/>
      </c>
      <c r="AJ339" s="51" t="n"/>
      <c r="AK339" s="49" t="n"/>
      <c r="AL339" s="28" t="n"/>
      <c r="AM339" s="33" t="inlineStr">
        <is>
          <t>2026-12-27</t>
        </is>
      </c>
      <c r="AN339" s="33" t="inlineStr">
        <is>
          <t>2026-12-26</t>
        </is>
      </c>
      <c r="AO339" s="22" t="n"/>
      <c r="AP339" s="30" t="n"/>
    </row>
    <row r="340" ht="35.1" customHeight="1" s="69">
      <c r="B340" s="48" t="n">
        <v>5513</v>
      </c>
      <c r="C340" s="48" t="inlineStr">
        <is>
          <t>東京</t>
        </is>
      </c>
      <c r="D340" s="19" t="inlineStr">
        <is>
          <t>◇アットイン東中野2</t>
        </is>
      </c>
      <c r="E340" s="48" t="inlineStr">
        <is>
          <t>1R</t>
        </is>
      </c>
      <c r="F340" s="48" t="n">
        <v>1</v>
      </c>
      <c r="G340" s="48" t="inlineStr">
        <is>
          <t>中野・荻窪・吉祥寺</t>
        </is>
      </c>
      <c r="H340" s="48" t="n">
        <v>18.65</v>
      </c>
      <c r="I340" s="20" t="n">
        <v>1</v>
      </c>
      <c r="J340" s="20" t="n">
        <v>0.4</v>
      </c>
      <c r="K340" s="20" t="n">
        <v>0</v>
      </c>
      <c r="L340" s="20" t="n">
        <v>0</v>
      </c>
      <c r="M340" s="20" t="n">
        <v>0</v>
      </c>
      <c r="N340" s="24" t="n">
        <v>8240</v>
      </c>
      <c r="O340" s="24" t="n">
        <v>7360</v>
      </c>
      <c r="P340" s="24" t="n">
        <v>880</v>
      </c>
      <c r="Q340" s="24" t="n">
        <v>44000</v>
      </c>
      <c r="R340" s="24" t="n">
        <v>2940</v>
      </c>
      <c r="S340" s="24">
        <f>IF(R340="","",(R340+P340)*30 -Y340)</f>
        <v/>
      </c>
      <c r="T340" s="20">
        <f>IF(R340="","",(O340-R340)/O340)</f>
        <v/>
      </c>
      <c r="U340" s="24" t="n">
        <v>3180</v>
      </c>
      <c r="V340" s="24">
        <f>IF(U340="","",(U340+P340)*30-Y340)</f>
        <v/>
      </c>
      <c r="W340" s="20">
        <f>IF(U340="","",(O340-U340)/O340)</f>
        <v/>
      </c>
      <c r="X340" s="48">
        <f>IF(AND(R340="",U340=""),"",IF(OR(U340="", R340=""),"-",IF(0&lt;(R340-U340),"OK","NG")))</f>
        <v/>
      </c>
      <c r="Y340" s="24" t="n">
        <v>66000</v>
      </c>
      <c r="Z340" s="51" t="n"/>
      <c r="AA340" s="24">
        <f>IF(AD340="","",AD340*30)</f>
        <v/>
      </c>
      <c r="AB340" s="24">
        <f>IF(AA340="","",AA340-Y340)</f>
        <v/>
      </c>
      <c r="AC340" s="24">
        <f>IF(Z340="","",((Y340+5000+5000)/(1-Z340))/30)</f>
        <v/>
      </c>
      <c r="AD340" s="32" t="n"/>
      <c r="AE340" s="24">
        <f>IF(AD340="","",AD340-O340)</f>
        <v/>
      </c>
      <c r="AF340" s="24">
        <f>IF(AD340="","",R340-AD340)</f>
        <v/>
      </c>
      <c r="AG340" s="11">
        <f>IF(AD340="","",(O340-AD340)/O340)</f>
        <v/>
      </c>
      <c r="AH340" s="24" t="n">
        <v>22000</v>
      </c>
      <c r="AI340" s="24">
        <f>IF(AJ340="","",Q340*(1-AJ340))</f>
        <v/>
      </c>
      <c r="AJ340" s="51" t="n"/>
      <c r="AK340" s="49" t="n"/>
      <c r="AL340" s="28" t="n"/>
      <c r="AM340" s="33" t="inlineStr">
        <is>
          <t>2026-08-12</t>
        </is>
      </c>
      <c r="AN340" s="33" t="inlineStr">
        <is>
          <t>2026-08-11</t>
        </is>
      </c>
      <c r="AO340" s="22" t="n"/>
      <c r="AP340" s="30" t="n"/>
    </row>
    <row r="341" ht="35.1" customHeight="1" s="69">
      <c r="B341" s="48" t="n">
        <v>5527</v>
      </c>
      <c r="C341" s="48" t="inlineStr">
        <is>
          <t>東京</t>
        </is>
      </c>
      <c r="D341" s="19" t="inlineStr">
        <is>
          <t>アットイン高田馬場3</t>
        </is>
      </c>
      <c r="E341" s="48" t="inlineStr">
        <is>
          <t>1K</t>
        </is>
      </c>
      <c r="F341" s="48" t="n">
        <v>1</v>
      </c>
      <c r="G341" s="48" t="inlineStr">
        <is>
          <t>新宿</t>
        </is>
      </c>
      <c r="H341" s="48" t="n">
        <v>17.44</v>
      </c>
      <c r="I341" s="20" t="n">
        <v>0.7</v>
      </c>
      <c r="J341" s="20" t="n">
        <v>0.3</v>
      </c>
      <c r="K341" s="20" t="n">
        <v>0</v>
      </c>
      <c r="L341" s="20" t="n">
        <v>0</v>
      </c>
      <c r="M341" s="20" t="n">
        <v>0</v>
      </c>
      <c r="N341" s="24" t="n">
        <v>8580</v>
      </c>
      <c r="O341" s="24" t="n">
        <v>7700</v>
      </c>
      <c r="P341" s="24" t="n">
        <v>880</v>
      </c>
      <c r="Q341" s="24" t="n">
        <v>44000</v>
      </c>
      <c r="R341" s="24" t="n">
        <v>3180</v>
      </c>
      <c r="S341" s="24">
        <f>IF(R341="","",(R341+P341)*30 -Y341)</f>
        <v/>
      </c>
      <c r="T341" s="20">
        <f>IF(R341="","",(O341-R341)/O341)</f>
        <v/>
      </c>
      <c r="U341" s="24" t="n">
        <v>3180</v>
      </c>
      <c r="V341" s="24">
        <f>IF(U341="","",(U341+P341)*30-Y341)</f>
        <v/>
      </c>
      <c r="W341" s="20">
        <f>IF(U341="","",(O341-U341)/O341)</f>
        <v/>
      </c>
      <c r="X341" s="48">
        <f>IF(AND(R341="",U341=""),"",IF(OR(U341="", R341=""),"-",IF(0&lt;(R341-U341),"OK","NG")))</f>
        <v/>
      </c>
      <c r="Y341" s="24" t="n">
        <v>77000</v>
      </c>
      <c r="Z341" s="51" t="n"/>
      <c r="AA341" s="24">
        <f>IF(AD341="","",AD341*30)</f>
        <v/>
      </c>
      <c r="AB341" s="24">
        <f>IF(AA341="","",AA341-Y341)</f>
        <v/>
      </c>
      <c r="AC341" s="24">
        <f>IF(Z341="","",((Y341+5000+5000)/(1-Z341))/30)</f>
        <v/>
      </c>
      <c r="AD341" s="32" t="n"/>
      <c r="AE341" s="24">
        <f>IF(AD341="","",AD341-O341)</f>
        <v/>
      </c>
      <c r="AF341" s="24">
        <f>IF(AD341="","",R341-AD341)</f>
        <v/>
      </c>
      <c r="AG341" s="11">
        <f>IF(AD341="","",(O341-AD341)/O341)</f>
        <v/>
      </c>
      <c r="AH341" s="24" t="n">
        <v>22000</v>
      </c>
      <c r="AI341" s="24">
        <f>IF(AJ341="","",Q341*(1-AJ341))</f>
        <v/>
      </c>
      <c r="AJ341" s="51" t="n"/>
      <c r="AK341" s="49" t="n"/>
      <c r="AL341" s="28" t="n"/>
      <c r="AM341" s="33" t="inlineStr">
        <is>
          <t>2026-08-09</t>
        </is>
      </c>
      <c r="AN341" s="33" t="inlineStr">
        <is>
          <t>2026-08-08</t>
        </is>
      </c>
      <c r="AO341" s="22" t="n"/>
      <c r="AP341" s="30" t="n"/>
    </row>
    <row r="342" ht="35.1" customHeight="1" s="69">
      <c r="B342" s="48" t="n">
        <v>5546</v>
      </c>
      <c r="C342" s="48" t="inlineStr">
        <is>
          <t>名古屋</t>
        </is>
      </c>
      <c r="D342" s="19" t="inlineStr">
        <is>
          <t>アットイン名古屋駅4-2</t>
        </is>
      </c>
      <c r="E342" s="48" t="inlineStr">
        <is>
          <t>1R</t>
        </is>
      </c>
      <c r="F342" s="48" t="n">
        <v>2</v>
      </c>
      <c r="G342" s="48" t="inlineStr">
        <is>
          <t>名駅周辺</t>
        </is>
      </c>
      <c r="H342" s="48" t="n">
        <v>24.85</v>
      </c>
      <c r="I342" s="20" t="n">
        <v>1</v>
      </c>
      <c r="J342" s="20" t="n">
        <v>1</v>
      </c>
      <c r="K342" s="20" t="n">
        <v>0.85</v>
      </c>
      <c r="L342" s="20" t="n">
        <v>0.5</v>
      </c>
      <c r="M342" s="20" t="n">
        <v>0.5</v>
      </c>
      <c r="N342" s="24" t="n">
        <v>11720</v>
      </c>
      <c r="O342" s="24" t="n">
        <v>10840</v>
      </c>
      <c r="P342" s="24" t="n">
        <v>880</v>
      </c>
      <c r="Q342" s="24" t="n">
        <v>44000</v>
      </c>
      <c r="R342" s="24" t="n">
        <v>3260</v>
      </c>
      <c r="S342" s="24">
        <f>IF(R342="","",(R342+P342)*30 -Y342)</f>
        <v/>
      </c>
      <c r="T342" s="20">
        <f>IF(R342="","",(O342-R342)/O342)</f>
        <v/>
      </c>
      <c r="U342" s="24" t="n">
        <v>2710</v>
      </c>
      <c r="V342" s="24">
        <f>IF(U342="","",(U342+P342)*30-Y342)</f>
        <v/>
      </c>
      <c r="W342" s="20">
        <f>IF(U342="","",(O342-U342)/O342)</f>
        <v/>
      </c>
      <c r="X342" s="48">
        <f>IF(AND(R342="",U342=""),"",IF(OR(U342="", R342=""),"-",IF(0&lt;(R342-U342),"OK","NG")))</f>
        <v/>
      </c>
      <c r="Y342" s="24" t="n">
        <v>64000</v>
      </c>
      <c r="Z342" s="51" t="n"/>
      <c r="AA342" s="24">
        <f>IF(AD342="","",AD342*30)</f>
        <v/>
      </c>
      <c r="AB342" s="24">
        <f>IF(AA342="","",AA342-Y342)</f>
        <v/>
      </c>
      <c r="AC342" s="24">
        <f>IF(Z342="","",((Y342+5000+5000)/(1-Z342))/30)</f>
        <v/>
      </c>
      <c r="AD342" s="32" t="n"/>
      <c r="AE342" s="24">
        <f>IF(AD342="","",AD342-O342)</f>
        <v/>
      </c>
      <c r="AF342" s="24">
        <f>IF(AD342="","",R342-AD342)</f>
        <v/>
      </c>
      <c r="AG342" s="11">
        <f>IF(AD342="","",(O342-AD342)/O342)</f>
        <v/>
      </c>
      <c r="AH342" s="24" t="n">
        <v>22000</v>
      </c>
      <c r="AI342" s="24">
        <f>IF(AJ342="","",Q342*(1-AJ342))</f>
        <v/>
      </c>
      <c r="AJ342" s="51" t="n"/>
      <c r="AK342" s="49" t="n"/>
      <c r="AL342" s="28" t="n"/>
      <c r="AM342" s="33" t="inlineStr">
        <is>
          <t>2026-09-23</t>
        </is>
      </c>
      <c r="AN342" s="33" t="inlineStr">
        <is>
          <t>2027-06-30</t>
        </is>
      </c>
      <c r="AO342" s="22" t="n"/>
      <c r="AP342" s="30" t="n"/>
    </row>
    <row r="343" ht="35.1" customHeight="1" s="69">
      <c r="B343" s="48" t="n">
        <v>5548</v>
      </c>
      <c r="C343" s="48" t="inlineStr">
        <is>
          <t>東京</t>
        </is>
      </c>
      <c r="D343" s="19" t="inlineStr">
        <is>
          <t>◇アットイン大森5</t>
        </is>
      </c>
      <c r="E343" s="48" t="inlineStr">
        <is>
          <t>1K</t>
        </is>
      </c>
      <c r="F343" s="48" t="n">
        <v>1</v>
      </c>
      <c r="G343" s="48" t="inlineStr">
        <is>
          <t>川崎・大森・蒲田</t>
        </is>
      </c>
      <c r="H343" s="48" t="n">
        <v>19.6</v>
      </c>
      <c r="I343" s="20" t="n">
        <v>1</v>
      </c>
      <c r="J343" s="20" t="n">
        <v>0.5</v>
      </c>
      <c r="K343" s="20" t="n">
        <v>0</v>
      </c>
      <c r="L343" s="20" t="n">
        <v>0</v>
      </c>
      <c r="M343" s="20" t="n">
        <v>0</v>
      </c>
      <c r="N343" s="24" t="n">
        <v>8340</v>
      </c>
      <c r="O343" s="24" t="n">
        <v>7460</v>
      </c>
      <c r="P343" s="24" t="n">
        <v>880</v>
      </c>
      <c r="Q343" s="24" t="n">
        <v>44000</v>
      </c>
      <c r="R343" s="24" t="n">
        <v>3040</v>
      </c>
      <c r="S343" s="24">
        <f>IF(R343="","",(R343+P343)*30 -Y343)</f>
        <v/>
      </c>
      <c r="T343" s="20">
        <f>IF(R343="","",(O343-R343)/O343)</f>
        <v/>
      </c>
      <c r="U343" s="24" t="n">
        <v>3180</v>
      </c>
      <c r="V343" s="24">
        <f>IF(U343="","",(U343+P343)*30-Y343)</f>
        <v/>
      </c>
      <c r="W343" s="20">
        <f>IF(U343="","",(O343-U343)/O343)</f>
        <v/>
      </c>
      <c r="X343" s="48">
        <f>IF(AND(R343="",U343=""),"",IF(OR(U343="", R343=""),"-",IF(0&lt;(R343-U343),"OK","NG")))</f>
        <v/>
      </c>
      <c r="Y343" s="24" t="n">
        <v>72000</v>
      </c>
      <c r="Z343" s="51" t="n"/>
      <c r="AA343" s="24">
        <f>IF(AD343="","",AD343*30)</f>
        <v/>
      </c>
      <c r="AB343" s="24">
        <f>IF(AA343="","",AA343-Y343)</f>
        <v/>
      </c>
      <c r="AC343" s="24">
        <f>IF(Z343="","",((Y343+5000+5000)/(1-Z343))/30)</f>
        <v/>
      </c>
      <c r="AD343" s="32" t="n"/>
      <c r="AE343" s="24">
        <f>IF(AD343="","",AD343-O343)</f>
        <v/>
      </c>
      <c r="AF343" s="24">
        <f>IF(AD343="","",R343-AD343)</f>
        <v/>
      </c>
      <c r="AG343" s="11">
        <f>IF(AD343="","",(O343-AD343)/O343)</f>
        <v/>
      </c>
      <c r="AH343" s="24" t="n">
        <v>22000</v>
      </c>
      <c r="AI343" s="24">
        <f>IF(AJ343="","",Q343*(1-AJ343))</f>
        <v/>
      </c>
      <c r="AJ343" s="51" t="n"/>
      <c r="AK343" s="49" t="n"/>
      <c r="AL343" s="28" t="n"/>
      <c r="AM343" s="33" t="inlineStr">
        <is>
          <t>2026-08-15</t>
        </is>
      </c>
      <c r="AN343" s="33" t="inlineStr">
        <is>
          <t>2026-08-14</t>
        </is>
      </c>
      <c r="AO343" s="22" t="n"/>
      <c r="AP343" s="30" t="n"/>
    </row>
    <row r="344" ht="35.1" customHeight="1" s="69">
      <c r="B344" s="48" t="n">
        <v>5562</v>
      </c>
      <c r="C344" s="48" t="inlineStr">
        <is>
          <t>東京</t>
        </is>
      </c>
      <c r="D344" s="19" t="inlineStr">
        <is>
          <t>◆アットイン立川3-2</t>
        </is>
      </c>
      <c r="E344" s="48" t="inlineStr">
        <is>
          <t>1K</t>
        </is>
      </c>
      <c r="F344" s="48" t="n">
        <v>2</v>
      </c>
      <c r="G344" s="48" t="inlineStr">
        <is>
          <t>立川・八王子</t>
        </is>
      </c>
      <c r="H344" s="48" t="n">
        <v>20.15</v>
      </c>
      <c r="I344" s="20" t="n">
        <v>0.9</v>
      </c>
      <c r="J344" s="20" t="n">
        <v>0.75</v>
      </c>
      <c r="K344" s="20" t="n">
        <v>1</v>
      </c>
      <c r="L344" s="20" t="n">
        <v>1</v>
      </c>
      <c r="M344" s="20" t="n">
        <v>1</v>
      </c>
      <c r="N344" s="24" t="n">
        <v>8480</v>
      </c>
      <c r="O344" s="24" t="n">
        <v>7600</v>
      </c>
      <c r="P344" s="24" t="n">
        <v>880</v>
      </c>
      <c r="Q344" s="24" t="n">
        <v>44000</v>
      </c>
      <c r="R344" s="24" t="n">
        <v>3180</v>
      </c>
      <c r="S344" s="24">
        <f>IF(R344="","",(R344+P344)*30 -Y344)</f>
        <v/>
      </c>
      <c r="T344" s="20">
        <f>IF(R344="","",(O344-R344)/O344)</f>
        <v/>
      </c>
      <c r="U344" s="24" t="n">
        <v>3380</v>
      </c>
      <c r="V344" s="24">
        <f>IF(U344="","",(U344+P344)*30-Y344)</f>
        <v/>
      </c>
      <c r="W344" s="20">
        <f>IF(U344="","",(O344-U344)/O344)</f>
        <v/>
      </c>
      <c r="X344" s="48">
        <f>IF(AND(R344="",U344=""),"",IF(OR(U344="", R344=""),"-",IF(0&lt;(R344-U344),"OK","NG")))</f>
        <v/>
      </c>
      <c r="Y344" s="24" t="n">
        <v>79200</v>
      </c>
      <c r="Z344" s="51" t="n"/>
      <c r="AA344" s="24">
        <f>IF(AD344="","",AD344*30)</f>
        <v/>
      </c>
      <c r="AB344" s="24">
        <f>IF(AA344="","",AA344-Y344)</f>
        <v/>
      </c>
      <c r="AC344" s="24">
        <f>IF(Z344="","",((Y344+5000+5000)/(1-Z344))/30)</f>
        <v/>
      </c>
      <c r="AD344" s="32" t="n"/>
      <c r="AE344" s="24">
        <f>IF(AD344="","",AD344-O344)</f>
        <v/>
      </c>
      <c r="AF344" s="24">
        <f>IF(AD344="","",R344-AD344)</f>
        <v/>
      </c>
      <c r="AG344" s="11">
        <f>IF(AD344="","",(O344-AD344)/O344)</f>
        <v/>
      </c>
      <c r="AH344" s="24" t="n">
        <v>22000</v>
      </c>
      <c r="AI344" s="24">
        <f>IF(AJ344="","",Q344*(1-AJ344))</f>
        <v/>
      </c>
      <c r="AJ344" s="51" t="n"/>
      <c r="AK344" s="49" t="n"/>
      <c r="AL344" s="28" t="n"/>
      <c r="AM344" s="33" t="inlineStr">
        <is>
          <t>2026-12-01</t>
        </is>
      </c>
      <c r="AN344" s="33" t="inlineStr">
        <is>
          <t>2027-03-28</t>
        </is>
      </c>
      <c r="AO344" s="22" t="n"/>
      <c r="AP344" s="30" t="n"/>
    </row>
    <row r="345" ht="35.1" customHeight="1" s="69">
      <c r="B345" s="48" t="n">
        <v>5564</v>
      </c>
      <c r="C345" s="48" t="inlineStr">
        <is>
          <t>東京</t>
        </is>
      </c>
      <c r="D345" s="19" t="inlineStr">
        <is>
          <t>◇アットイン立川5</t>
        </is>
      </c>
      <c r="E345" s="48" t="inlineStr">
        <is>
          <t>1K</t>
        </is>
      </c>
      <c r="F345" s="48" t="n">
        <v>2</v>
      </c>
      <c r="G345" s="48" t="inlineStr">
        <is>
          <t>立川・八王子</t>
        </is>
      </c>
      <c r="H345" s="48" t="n">
        <v>21.39</v>
      </c>
      <c r="I345" s="20" t="n">
        <v>1</v>
      </c>
      <c r="J345" s="20" t="n">
        <v>0.9</v>
      </c>
      <c r="K345" s="20" t="n">
        <v>0.6</v>
      </c>
      <c r="L345" s="20" t="n">
        <v>0.5</v>
      </c>
      <c r="M345" s="20" t="n">
        <v>0.45</v>
      </c>
      <c r="N345" s="24" t="n">
        <v>9020</v>
      </c>
      <c r="O345" s="24" t="n">
        <v>8140</v>
      </c>
      <c r="P345" s="24" t="n">
        <v>880</v>
      </c>
      <c r="Q345" s="24" t="n">
        <v>44000</v>
      </c>
      <c r="R345" s="24" t="n">
        <v>3280</v>
      </c>
      <c r="S345" s="24">
        <f>IF(R345="","",(R345+P345)*30 -Y345)</f>
        <v/>
      </c>
      <c r="T345" s="20">
        <f>IF(R345="","",(O345-R345)/O345)</f>
        <v/>
      </c>
      <c r="U345" s="24" t="n">
        <v>3520</v>
      </c>
      <c r="V345" s="24">
        <f>IF(U345="","",(U345+P345)*30-Y345)</f>
        <v/>
      </c>
      <c r="W345" s="20">
        <f>IF(U345="","",(O345-U345)/O345)</f>
        <v/>
      </c>
      <c r="X345" s="48">
        <f>IF(AND(R345="",U345=""),"",IF(OR(U345="", R345=""),"-",IF(0&lt;(R345-U345),"OK","NG")))</f>
        <v/>
      </c>
      <c r="Y345" s="24" t="n">
        <v>79000</v>
      </c>
      <c r="Z345" s="51" t="n"/>
      <c r="AA345" s="24">
        <f>IF(AD345="","",AD345*30)</f>
        <v/>
      </c>
      <c r="AB345" s="24">
        <f>IF(AA345="","",AA345-Y345)</f>
        <v/>
      </c>
      <c r="AC345" s="24">
        <f>IF(Z345="","",((Y345+5000+5000)/(1-Z345))/30)</f>
        <v/>
      </c>
      <c r="AD345" s="32" t="n"/>
      <c r="AE345" s="24">
        <f>IF(AD345="","",AD345-O345)</f>
        <v/>
      </c>
      <c r="AF345" s="24">
        <f>IF(AD345="","",R345-AD345)</f>
        <v/>
      </c>
      <c r="AG345" s="11">
        <f>IF(AD345="","",(O345-AD345)/O345)</f>
        <v/>
      </c>
      <c r="AH345" s="24" t="n">
        <v>22000</v>
      </c>
      <c r="AI345" s="24">
        <f>IF(AJ345="","",Q345*(1-AJ345))</f>
        <v/>
      </c>
      <c r="AJ345" s="51" t="n"/>
      <c r="AK345" s="49" t="n"/>
      <c r="AL345" s="28" t="n"/>
      <c r="AM345" s="33" t="inlineStr">
        <is>
          <t>2026-09-07</t>
        </is>
      </c>
      <c r="AN345" s="33" t="inlineStr">
        <is>
          <t>2026-11-28</t>
        </is>
      </c>
      <c r="AO345" s="22" t="n"/>
      <c r="AP345" s="30" t="n"/>
    </row>
    <row r="346" ht="35.1" customHeight="1" s="69">
      <c r="B346" s="48" t="n">
        <v>5566</v>
      </c>
      <c r="C346" s="48" t="inlineStr">
        <is>
          <t>東京</t>
        </is>
      </c>
      <c r="D346" s="19" t="inlineStr">
        <is>
          <t>◇アットイン大塚6</t>
        </is>
      </c>
      <c r="E346" s="48" t="inlineStr">
        <is>
          <t>1R</t>
        </is>
      </c>
      <c r="F346" s="48" t="n">
        <v>1</v>
      </c>
      <c r="G346" s="48" t="inlineStr">
        <is>
          <t>池袋・大塚</t>
        </is>
      </c>
      <c r="H346" s="48" t="n">
        <v>20</v>
      </c>
      <c r="I346" s="20" t="n">
        <v>0.1</v>
      </c>
      <c r="J346" s="20" t="n">
        <v>1</v>
      </c>
      <c r="K346" s="20" t="n">
        <v>1</v>
      </c>
      <c r="L346" s="20" t="n">
        <v>1</v>
      </c>
      <c r="M346" s="20" t="n">
        <v>1</v>
      </c>
      <c r="N346" s="24" t="n">
        <v>8680</v>
      </c>
      <c r="O346" s="24" t="n">
        <v>7800</v>
      </c>
      <c r="P346" s="24" t="n">
        <v>880</v>
      </c>
      <c r="Q346" s="24" t="n">
        <v>44000</v>
      </c>
      <c r="R346" s="24" t="n">
        <v>3180</v>
      </c>
      <c r="S346" s="24">
        <f>IF(R346="","",(R346+P346)*30 -Y346)</f>
        <v/>
      </c>
      <c r="T346" s="20">
        <f>IF(R346="","",(O346-R346)/O346)</f>
        <v/>
      </c>
      <c r="U346" s="24" t="n">
        <v>3520</v>
      </c>
      <c r="V346" s="24">
        <f>IF(U346="","",(U346+P346)*30-Y346)</f>
        <v/>
      </c>
      <c r="W346" s="20">
        <f>IF(U346="","",(O346-U346)/O346)</f>
        <v/>
      </c>
      <c r="X346" s="48">
        <f>IF(AND(R346="",U346=""),"",IF(OR(U346="", R346=""),"-",IF(0&lt;(R346-U346),"OK","NG")))</f>
        <v/>
      </c>
      <c r="Y346" s="24" t="n">
        <v>75000</v>
      </c>
      <c r="Z346" s="51" t="n"/>
      <c r="AA346" s="24">
        <f>IF(AD346="","",AD346*30)</f>
        <v/>
      </c>
      <c r="AB346" s="24">
        <f>IF(AA346="","",AA346-Y346)</f>
        <v/>
      </c>
      <c r="AC346" s="24">
        <f>IF(Z346="","",((Y346+5000+5000)/(1-Z346))/30)</f>
        <v/>
      </c>
      <c r="AD346" s="32" t="n"/>
      <c r="AE346" s="24">
        <f>IF(AD346="","",AD346-O346)</f>
        <v/>
      </c>
      <c r="AF346" s="24">
        <f>IF(AD346="","",R346-AD346)</f>
        <v/>
      </c>
      <c r="AG346" s="11">
        <f>IF(AD346="","",(O346-AD346)/O346)</f>
        <v/>
      </c>
      <c r="AH346" s="24" t="n">
        <v>22000</v>
      </c>
      <c r="AI346" s="24">
        <f>IF(AJ346="","",Q346*(1-AJ346))</f>
        <v/>
      </c>
      <c r="AJ346" s="51" t="n"/>
      <c r="AK346" s="49" t="n"/>
      <c r="AL346" s="28" t="n"/>
      <c r="AM346" s="33" t="inlineStr">
        <is>
          <t>2027-02-01</t>
        </is>
      </c>
      <c r="AN346" s="33" t="inlineStr">
        <is>
          <t>2027-01-31</t>
        </is>
      </c>
      <c r="AO346" s="22" t="n"/>
      <c r="AP346" s="30" t="n"/>
    </row>
    <row r="347" ht="35.1" customHeight="1" s="69">
      <c r="B347" s="48" t="n">
        <v>5575</v>
      </c>
      <c r="C347" s="48" t="inlineStr">
        <is>
          <t>東京</t>
        </is>
      </c>
      <c r="D347" s="19" t="inlineStr">
        <is>
          <t>アットイン飯田橋5-1</t>
        </is>
      </c>
      <c r="E347" s="48" t="inlineStr">
        <is>
          <t>1R</t>
        </is>
      </c>
      <c r="F347" s="48" t="n">
        <v>1</v>
      </c>
      <c r="G347" s="48" t="inlineStr">
        <is>
          <t>飯田橋・水道橋・九段</t>
        </is>
      </c>
      <c r="H347" s="48" t="n">
        <v>19.76</v>
      </c>
      <c r="I347" s="20" t="n">
        <v>0.5</v>
      </c>
      <c r="J347" s="20" t="n">
        <v>0.4</v>
      </c>
      <c r="K347" s="20" t="n">
        <v>1</v>
      </c>
      <c r="L347" s="20" t="n">
        <v>1</v>
      </c>
      <c r="M347" s="20" t="n">
        <v>1</v>
      </c>
      <c r="N347" s="24" t="n">
        <v>9020</v>
      </c>
      <c r="O347" s="24" t="n">
        <v>8140</v>
      </c>
      <c r="P347" s="24" t="n">
        <v>880</v>
      </c>
      <c r="Q347" s="24" t="n">
        <v>44000</v>
      </c>
      <c r="R347" s="24" t="n">
        <v>3380</v>
      </c>
      <c r="S347" s="24">
        <f>IF(R347="","",(R347+P347)*30 -Y347)</f>
        <v/>
      </c>
      <c r="T347" s="20">
        <f>IF(R347="","",(O347-R347)/O347)</f>
        <v/>
      </c>
      <c r="U347" s="24" t="n">
        <v>3380</v>
      </c>
      <c r="V347" s="24">
        <f>IF(U347="","",(U347+P347)*30-Y347)</f>
        <v/>
      </c>
      <c r="W347" s="20">
        <f>IF(U347="","",(O347-U347)/O347)</f>
        <v/>
      </c>
      <c r="X347" s="48">
        <f>IF(AND(R347="",U347=""),"",IF(OR(U347="", R347=""),"-",IF(0&lt;(R347-U347),"OK","NG")))</f>
        <v/>
      </c>
      <c r="Y347" s="24" t="n">
        <v>80000</v>
      </c>
      <c r="Z347" s="51" t="n"/>
      <c r="AA347" s="24">
        <f>IF(AD347="","",AD347*30)</f>
        <v/>
      </c>
      <c r="AB347" s="24">
        <f>IF(AA347="","",AA347-Y347)</f>
        <v/>
      </c>
      <c r="AC347" s="24">
        <f>IF(Z347="","",((Y347+5000+5000)/(1-Z347))/30)</f>
        <v/>
      </c>
      <c r="AD347" s="32" t="n"/>
      <c r="AE347" s="24">
        <f>IF(AD347="","",AD347-O347)</f>
        <v/>
      </c>
      <c r="AF347" s="24">
        <f>IF(AD347="","",R347-AD347)</f>
        <v/>
      </c>
      <c r="AG347" s="11">
        <f>IF(AD347="","",(O347-AD347)/O347)</f>
        <v/>
      </c>
      <c r="AH347" s="24" t="n">
        <v>22000</v>
      </c>
      <c r="AI347" s="24">
        <f>IF(AJ347="","",Q347*(1-AJ347))</f>
        <v/>
      </c>
      <c r="AJ347" s="51" t="n"/>
      <c r="AK347" s="49" t="n"/>
      <c r="AL347" s="28" t="n"/>
      <c r="AM347" s="33" t="inlineStr">
        <is>
          <t>2026-12-27</t>
        </is>
      </c>
      <c r="AN347" s="33" t="inlineStr">
        <is>
          <t>2026-12-26</t>
        </is>
      </c>
      <c r="AO347" s="22" t="n"/>
      <c r="AP347" s="30" t="n"/>
    </row>
    <row r="348" ht="35.1" customHeight="1" s="69">
      <c r="B348" s="48" t="n">
        <v>5577</v>
      </c>
      <c r="C348" s="48" t="inlineStr">
        <is>
          <t>東京</t>
        </is>
      </c>
      <c r="D348" s="19" t="inlineStr">
        <is>
          <t>アットイン町田6-1</t>
        </is>
      </c>
      <c r="E348" s="48" t="inlineStr">
        <is>
          <t>1K</t>
        </is>
      </c>
      <c r="F348" s="48" t="n">
        <v>1</v>
      </c>
      <c r="G348" s="48" t="inlineStr">
        <is>
          <t>町田・本厚木</t>
        </is>
      </c>
      <c r="H348" s="48" t="n">
        <v>24.09</v>
      </c>
      <c r="I348" s="20" t="n">
        <v>1</v>
      </c>
      <c r="J348" s="20" t="n">
        <v>1</v>
      </c>
      <c r="K348" s="20" t="n">
        <v>1</v>
      </c>
      <c r="L348" s="20" t="n">
        <v>0</v>
      </c>
      <c r="M348" s="20" t="n">
        <v>0</v>
      </c>
      <c r="N348" s="24" t="n">
        <v>6640</v>
      </c>
      <c r="O348" s="24" t="n">
        <v>5760</v>
      </c>
      <c r="P348" s="24" t="n">
        <v>880</v>
      </c>
      <c r="Q348" s="24" t="n">
        <v>44000</v>
      </c>
      <c r="R348" s="24" t="n">
        <v>2680</v>
      </c>
      <c r="S348" s="24">
        <f>IF(R348="","",(R348+P348)*30 -Y348)</f>
        <v/>
      </c>
      <c r="T348" s="20">
        <f>IF(R348="","",(O348-R348)/O348)</f>
        <v/>
      </c>
      <c r="U348" s="24" t="n">
        <v>2680</v>
      </c>
      <c r="V348" s="24">
        <f>IF(U348="","",(U348+P348)*30-Y348)</f>
        <v/>
      </c>
      <c r="W348" s="20">
        <f>IF(U348="","",(O348-U348)/O348)</f>
        <v/>
      </c>
      <c r="X348" s="48">
        <f>IF(AND(R348="",U348=""),"",IF(OR(U348="", R348=""),"-",IF(0&lt;(R348-U348),"OK","NG")))</f>
        <v/>
      </c>
      <c r="Y348" s="24" t="n">
        <v>60000</v>
      </c>
      <c r="Z348" s="51" t="n"/>
      <c r="AA348" s="24">
        <f>IF(AD348="","",AD348*30)</f>
        <v/>
      </c>
      <c r="AB348" s="24">
        <f>IF(AA348="","",AA348-Y348)</f>
        <v/>
      </c>
      <c r="AC348" s="24">
        <f>IF(Z348="","",((Y348+5000+5000)/(1-Z348))/30)</f>
        <v/>
      </c>
      <c r="AD348" s="32" t="n"/>
      <c r="AE348" s="24">
        <f>IF(AD348="","",AD348-O348)</f>
        <v/>
      </c>
      <c r="AF348" s="24">
        <f>IF(AD348="","",R348-AD348)</f>
        <v/>
      </c>
      <c r="AG348" s="11">
        <f>IF(AD348="","",(O348-AD348)/O348)</f>
        <v/>
      </c>
      <c r="AH348" s="24" t="n">
        <v>22000</v>
      </c>
      <c r="AI348" s="24">
        <f>IF(AJ348="","",Q348*(1-AJ348))</f>
        <v/>
      </c>
      <c r="AJ348" s="51" t="n"/>
      <c r="AK348" s="49" t="n"/>
      <c r="AL348" s="28" t="n"/>
      <c r="AM348" s="33" t="inlineStr">
        <is>
          <t>2026-10-01</t>
        </is>
      </c>
      <c r="AN348" s="33" t="inlineStr">
        <is>
          <t>2026-09-30</t>
        </is>
      </c>
      <c r="AO348" s="22" t="n"/>
      <c r="AP348" s="30" t="n"/>
    </row>
    <row r="349" ht="35.1" customHeight="1" s="69">
      <c r="B349" s="48" t="n">
        <v>5578</v>
      </c>
      <c r="C349" s="48" t="inlineStr">
        <is>
          <t>東京</t>
        </is>
      </c>
      <c r="D349" s="19" t="inlineStr">
        <is>
          <t>アットイン町田6-2</t>
        </is>
      </c>
      <c r="E349" s="48" t="inlineStr">
        <is>
          <t>1R</t>
        </is>
      </c>
      <c r="F349" s="48" t="n">
        <v>2</v>
      </c>
      <c r="G349" s="48" t="inlineStr">
        <is>
          <t>町田・本厚木</t>
        </is>
      </c>
      <c r="H349" s="48" t="n">
        <v>17.38</v>
      </c>
      <c r="I349" s="20" t="n">
        <v>1</v>
      </c>
      <c r="J349" s="20" t="n">
        <v>0.85</v>
      </c>
      <c r="K349" s="20" t="n">
        <v>0.5</v>
      </c>
      <c r="L349" s="20" t="n">
        <v>0.5</v>
      </c>
      <c r="M349" s="20" t="n">
        <v>0</v>
      </c>
      <c r="N349" s="24" t="n">
        <v>6200</v>
      </c>
      <c r="O349" s="24" t="n">
        <v>5320</v>
      </c>
      <c r="P349" s="24" t="n">
        <v>880</v>
      </c>
      <c r="Q349" s="24" t="n">
        <v>44000</v>
      </c>
      <c r="R349" s="24" t="n">
        <v>2300</v>
      </c>
      <c r="S349" s="24">
        <f>IF(R349="","",(R349+P349)*30 -Y349)</f>
        <v/>
      </c>
      <c r="T349" s="20">
        <f>IF(R349="","",(O349-R349)/O349)</f>
        <v/>
      </c>
      <c r="U349" s="24" t="n">
        <v>2300</v>
      </c>
      <c r="V349" s="24">
        <f>IF(U349="","",(U349+P349)*30-Y349)</f>
        <v/>
      </c>
      <c r="W349" s="20">
        <f>IF(U349="","",(O349-U349)/O349)</f>
        <v/>
      </c>
      <c r="X349" s="48">
        <f>IF(AND(R349="",U349=""),"",IF(OR(U349="", R349=""),"-",IF(0&lt;(R349-U349),"OK","NG")))</f>
        <v/>
      </c>
      <c r="Y349" s="24" t="n">
        <v>50000</v>
      </c>
      <c r="Z349" s="51" t="n"/>
      <c r="AA349" s="24">
        <f>IF(AD349="","",AD349*30)</f>
        <v/>
      </c>
      <c r="AB349" s="24">
        <f>IF(AA349="","",AA349-Y349)</f>
        <v/>
      </c>
      <c r="AC349" s="24">
        <f>IF(Z349="","",((Y349+5000+5000)/(1-Z349))/30)</f>
        <v/>
      </c>
      <c r="AD349" s="32" t="n"/>
      <c r="AE349" s="24">
        <f>IF(AD349="","",AD349-O349)</f>
        <v/>
      </c>
      <c r="AF349" s="24">
        <f>IF(AD349="","",R349-AD349)</f>
        <v/>
      </c>
      <c r="AG349" s="11">
        <f>IF(AD349="","",(O349-AD349)/O349)</f>
        <v/>
      </c>
      <c r="AH349" s="24" t="n">
        <v>22000</v>
      </c>
      <c r="AI349" s="24">
        <f>IF(AJ349="","",Q349*(1-AJ349))</f>
        <v/>
      </c>
      <c r="AJ349" s="51" t="n"/>
      <c r="AK349" s="49" t="n"/>
      <c r="AL349" s="28" t="n"/>
      <c r="AM349" s="33" t="inlineStr">
        <is>
          <t>2026-09-01</t>
        </is>
      </c>
      <c r="AN349" s="33" t="inlineStr">
        <is>
          <t>2026-11-01</t>
        </is>
      </c>
      <c r="AO349" s="22" t="n"/>
      <c r="AP349" s="30" t="n"/>
    </row>
    <row r="350" ht="35.1" customHeight="1" s="69">
      <c r="B350" s="48" t="n">
        <v>5624</v>
      </c>
      <c r="C350" s="48" t="inlineStr">
        <is>
          <t>東京</t>
        </is>
      </c>
      <c r="D350" s="19" t="inlineStr">
        <is>
          <t>◆アットイン横浜関内1-1</t>
        </is>
      </c>
      <c r="E350" s="48" t="inlineStr">
        <is>
          <t>1K</t>
        </is>
      </c>
      <c r="F350" s="48" t="n">
        <v>1</v>
      </c>
      <c r="G350" s="48" t="inlineStr">
        <is>
          <t>横浜</t>
        </is>
      </c>
      <c r="H350" s="48" t="n">
        <v>24.17</v>
      </c>
      <c r="I350" s="20" t="n">
        <v>0.8</v>
      </c>
      <c r="J350" s="20" t="n">
        <v>1</v>
      </c>
      <c r="K350" s="20" t="n">
        <v>1</v>
      </c>
      <c r="L350" s="20" t="n">
        <v>0.4</v>
      </c>
      <c r="M350" s="20" t="n">
        <v>0</v>
      </c>
      <c r="N350" s="24" t="n">
        <v>9020</v>
      </c>
      <c r="O350" s="24" t="n">
        <v>8140</v>
      </c>
      <c r="P350" s="24" t="n">
        <v>880</v>
      </c>
      <c r="Q350" s="24" t="n">
        <v>44000</v>
      </c>
      <c r="R350" s="24" t="n">
        <v>3720</v>
      </c>
      <c r="S350" s="24">
        <f>IF(R350="","",(R350+P350)*30 -Y350)</f>
        <v/>
      </c>
      <c r="T350" s="20">
        <f>IF(R350="","",(O350-R350)/O350)</f>
        <v/>
      </c>
      <c r="U350" s="24" t="n">
        <v>3860</v>
      </c>
      <c r="V350" s="24">
        <f>IF(U350="","",(U350+P350)*30-Y350)</f>
        <v/>
      </c>
      <c r="W350" s="20">
        <f>IF(U350="","",(O350-U350)/O350)</f>
        <v/>
      </c>
      <c r="X350" s="48">
        <f>IF(AND(R350="",U350=""),"",IF(OR(U350="", R350=""),"-",IF(0&lt;(R350-U350),"OK","NG")))</f>
        <v/>
      </c>
      <c r="Y350" s="24" t="n">
        <v>80000</v>
      </c>
      <c r="Z350" s="51" t="n"/>
      <c r="AA350" s="24">
        <f>IF(AD350="","",AD350*30)</f>
        <v/>
      </c>
      <c r="AB350" s="24">
        <f>IF(AA350="","",AA350-Y350)</f>
        <v/>
      </c>
      <c r="AC350" s="24">
        <f>IF(Z350="","",((Y350+5000+5000)/(1-Z350))/30)</f>
        <v/>
      </c>
      <c r="AD350" s="32" t="n"/>
      <c r="AE350" s="24">
        <f>IF(AD350="","",AD350-O350)</f>
        <v/>
      </c>
      <c r="AF350" s="24">
        <f>IF(AD350="","",R350-AD350)</f>
        <v/>
      </c>
      <c r="AG350" s="11">
        <f>IF(AD350="","",(O350-AD350)/O350)</f>
        <v/>
      </c>
      <c r="AH350" s="24" t="n">
        <v>22000</v>
      </c>
      <c r="AI350" s="24">
        <f>IF(AJ350="","",Q350*(1-AJ350))</f>
        <v/>
      </c>
      <c r="AJ350" s="51" t="n"/>
      <c r="AK350" s="49" t="n"/>
      <c r="AL350" s="28" t="n"/>
      <c r="AM350" s="33" t="inlineStr">
        <is>
          <t>2026-10-12</t>
        </is>
      </c>
      <c r="AN350" s="33" t="inlineStr">
        <is>
          <t>2026-10-11</t>
        </is>
      </c>
      <c r="AO350" s="22" t="n"/>
      <c r="AP350" s="30" t="n"/>
    </row>
    <row r="351" ht="35.1" customHeight="1" s="69">
      <c r="B351" s="48" t="n">
        <v>5625</v>
      </c>
      <c r="C351" s="48" t="inlineStr">
        <is>
          <t>名古屋</t>
        </is>
      </c>
      <c r="D351" s="19" t="inlineStr">
        <is>
          <t>アットイン丸の内1</t>
        </is>
      </c>
      <c r="E351" s="48" t="inlineStr">
        <is>
          <t>1K</t>
        </is>
      </c>
      <c r="F351" s="48" t="n">
        <v>3</v>
      </c>
      <c r="G351" s="48" t="inlineStr">
        <is>
          <t>伏見・丸の内周辺</t>
        </is>
      </c>
      <c r="H351" s="48" t="n">
        <v>19.69</v>
      </c>
      <c r="I351" s="20" t="n">
        <v>0.82609</v>
      </c>
      <c r="J351" s="20" t="n">
        <v>0.7</v>
      </c>
      <c r="K351" s="20" t="n">
        <v>0.66667</v>
      </c>
      <c r="L351" s="20" t="n">
        <v>0.03333</v>
      </c>
      <c r="M351" s="20" t="n">
        <v>0</v>
      </c>
      <c r="N351" s="24" t="n">
        <v>11040</v>
      </c>
      <c r="O351" s="24" t="n">
        <v>10160</v>
      </c>
      <c r="P351" s="24" t="n">
        <v>880</v>
      </c>
      <c r="Q351" s="24" t="n">
        <v>44000</v>
      </c>
      <c r="R351" s="24" t="n">
        <v>3050</v>
      </c>
      <c r="S351" s="24">
        <f>IF(R351="","",(R351+P351)*30 -Y351)</f>
        <v/>
      </c>
      <c r="T351" s="20">
        <f>IF(R351="","",(O351-R351)/O351)</f>
        <v/>
      </c>
      <c r="U351" s="24" t="n">
        <v>2540</v>
      </c>
      <c r="V351" s="24">
        <f>IF(U351="","",(U351+P351)*30-Y351)</f>
        <v/>
      </c>
      <c r="W351" s="20">
        <f>IF(U351="","",(O351-U351)/O351)</f>
        <v/>
      </c>
      <c r="X351" s="48">
        <f>IF(AND(R351="",U351=""),"",IF(OR(U351="", R351=""),"-",IF(0&lt;(R351-U351),"OK","NG")))</f>
        <v/>
      </c>
      <c r="Y351" s="24" t="n">
        <v>62060</v>
      </c>
      <c r="Z351" s="51" t="n"/>
      <c r="AA351" s="24">
        <f>IF(AD351="","",AD351*30)</f>
        <v/>
      </c>
      <c r="AB351" s="24">
        <f>IF(AA351="","",AA351-Y351)</f>
        <v/>
      </c>
      <c r="AC351" s="24">
        <f>IF(Z351="","",((Y351+5000+5000)/(1-Z351))/30)</f>
        <v/>
      </c>
      <c r="AD351" s="32" t="n"/>
      <c r="AE351" s="24">
        <f>IF(AD351="","",AD351-O351)</f>
        <v/>
      </c>
      <c r="AF351" s="24">
        <f>IF(AD351="","",R351-AD351)</f>
        <v/>
      </c>
      <c r="AG351" s="11">
        <f>IF(AD351="","",(O351-AD351)/O351)</f>
        <v/>
      </c>
      <c r="AH351" s="24" t="n">
        <v>22000</v>
      </c>
      <c r="AI351" s="24">
        <f>IF(AJ351="","",Q351*(1-AJ351))</f>
        <v/>
      </c>
      <c r="AJ351" s="51" t="n"/>
      <c r="AK351" s="49" t="n"/>
      <c r="AL351" s="28" t="n"/>
      <c r="AM351" s="33" t="inlineStr">
        <is>
          <t>2026-09-01</t>
        </is>
      </c>
      <c r="AN351" s="33" t="inlineStr">
        <is>
          <t>2026-10-04</t>
        </is>
      </c>
      <c r="AO351" s="22" t="n"/>
      <c r="AP351" s="30" t="n"/>
    </row>
    <row r="352" ht="35.1" customHeight="1" s="69">
      <c r="B352" s="48" t="n">
        <v>5627</v>
      </c>
      <c r="C352" s="48" t="inlineStr">
        <is>
          <t>名古屋</t>
        </is>
      </c>
      <c r="D352" s="19" t="inlineStr">
        <is>
          <t>アットイン原11</t>
        </is>
      </c>
      <c r="E352" s="48" t="inlineStr">
        <is>
          <t>1K</t>
        </is>
      </c>
      <c r="F352" s="48" t="n">
        <v>2</v>
      </c>
      <c r="G352" s="48" t="inlineStr">
        <is>
          <t>天白・八事周辺</t>
        </is>
      </c>
      <c r="H352" s="48" t="n">
        <v>28</v>
      </c>
      <c r="I352" s="20" t="n">
        <v>0.5</v>
      </c>
      <c r="J352" s="20" t="n">
        <v>0.75</v>
      </c>
      <c r="K352" s="20" t="n">
        <v>0</v>
      </c>
      <c r="L352" s="20" t="n">
        <v>0</v>
      </c>
      <c r="M352" s="20" t="n">
        <v>0</v>
      </c>
      <c r="N352" s="24" t="n">
        <v>5760</v>
      </c>
      <c r="O352" s="24" t="n">
        <v>4880</v>
      </c>
      <c r="P352" s="24" t="n">
        <v>880</v>
      </c>
      <c r="Q352" s="24" t="n">
        <v>44000</v>
      </c>
      <c r="R352" s="24" t="n">
        <v>4150</v>
      </c>
      <c r="S352" s="24">
        <f>IF(R352="","",(R352+P352)*30 -Y352)</f>
        <v/>
      </c>
      <c r="T352" s="20">
        <f>IF(R352="","",(O352-R352)/O352)</f>
        <v/>
      </c>
      <c r="U352" s="24" t="n">
        <v>2690</v>
      </c>
      <c r="V352" s="24">
        <f>IF(U352="","",(U352+P352)*30-Y352)</f>
        <v/>
      </c>
      <c r="W352" s="20">
        <f>IF(U352="","",(O352-U352)/O352)</f>
        <v/>
      </c>
      <c r="X352" s="48">
        <f>IF(AND(R352="",U352=""),"",IF(OR(U352="", R352=""),"-",IF(0&lt;(R352-U352),"OK","NG")))</f>
        <v/>
      </c>
      <c r="Y352" s="24" t="n">
        <v>57000</v>
      </c>
      <c r="Z352" s="51" t="n"/>
      <c r="AA352" s="24">
        <f>IF(AD352="","",AD352*30)</f>
        <v/>
      </c>
      <c r="AB352" s="24">
        <f>IF(AA352="","",AA352-Y352)</f>
        <v/>
      </c>
      <c r="AC352" s="24">
        <f>IF(Z352="","",((Y352+5000+5000)/(1-Z352))/30)</f>
        <v/>
      </c>
      <c r="AD352" s="32" t="n"/>
      <c r="AE352" s="24">
        <f>IF(AD352="","",AD352-O352)</f>
        <v/>
      </c>
      <c r="AF352" s="24">
        <f>IF(AD352="","",R352-AD352)</f>
        <v/>
      </c>
      <c r="AG352" s="11">
        <f>IF(AD352="","",(O352-AD352)/O352)</f>
        <v/>
      </c>
      <c r="AH352" s="24" t="n">
        <v>22000</v>
      </c>
      <c r="AI352" s="24">
        <f>IF(AJ352="","",Q352*(1-AJ352))</f>
        <v/>
      </c>
      <c r="AJ352" s="51" t="n"/>
      <c r="AK352" s="49" t="n"/>
      <c r="AL352" s="28" t="n"/>
      <c r="AM352" s="33" t="inlineStr">
        <is>
          <t>2026-08-16</t>
        </is>
      </c>
      <c r="AN352" s="33" t="inlineStr">
        <is>
          <t>2026-08-31</t>
        </is>
      </c>
      <c r="AO352" s="22" t="n"/>
      <c r="AP352" s="30" t="n"/>
    </row>
    <row r="353" ht="35.1" customHeight="1" s="69">
      <c r="B353" s="48" t="n">
        <v>5632</v>
      </c>
      <c r="C353" s="48" t="inlineStr">
        <is>
          <t>東京</t>
        </is>
      </c>
      <c r="D353" s="19" t="inlineStr">
        <is>
          <t>アットイン町田6-3</t>
        </is>
      </c>
      <c r="E353" s="48" t="inlineStr">
        <is>
          <t>1R</t>
        </is>
      </c>
      <c r="F353" s="48" t="n">
        <v>4</v>
      </c>
      <c r="G353" s="48" t="inlineStr">
        <is>
          <t>町田・本厚木</t>
        </is>
      </c>
      <c r="H353" s="48" t="n">
        <v>17.38</v>
      </c>
      <c r="I353" s="20" t="n">
        <v>1</v>
      </c>
      <c r="J353" s="20" t="n">
        <v>0.9</v>
      </c>
      <c r="K353" s="20" t="n">
        <v>0.625</v>
      </c>
      <c r="L353" s="20" t="n">
        <v>0.5</v>
      </c>
      <c r="M353" s="20" t="n">
        <v>0.3</v>
      </c>
      <c r="N353" s="24" t="n">
        <v>6860</v>
      </c>
      <c r="O353" s="24" t="n">
        <v>5980</v>
      </c>
      <c r="P353" s="24" t="n">
        <v>880</v>
      </c>
      <c r="Q353" s="24" t="n">
        <v>44000</v>
      </c>
      <c r="R353" s="24" t="n">
        <v>2300</v>
      </c>
      <c r="S353" s="24">
        <f>IF(R353="","",(R353+P353)*30 -Y353)</f>
        <v/>
      </c>
      <c r="T353" s="20">
        <f>IF(R353="","",(O353-R353)/O353)</f>
        <v/>
      </c>
      <c r="U353" s="24" t="n">
        <v>2680</v>
      </c>
      <c r="V353" s="24">
        <f>IF(U353="","",(U353+P353)*30-Y353)</f>
        <v/>
      </c>
      <c r="W353" s="20">
        <f>IF(U353="","",(O353-U353)/O353)</f>
        <v/>
      </c>
      <c r="X353" s="48">
        <f>IF(AND(R353="",U353=""),"",IF(OR(U353="", R353=""),"-",IF(0&lt;(R353-U353),"OK","NG")))</f>
        <v/>
      </c>
      <c r="Y353" s="24" t="n">
        <v>60000</v>
      </c>
      <c r="Z353" s="51" t="n"/>
      <c r="AA353" s="24">
        <f>IF(AD353="","",AD353*30)</f>
        <v/>
      </c>
      <c r="AB353" s="24">
        <f>IF(AA353="","",AA353-Y353)</f>
        <v/>
      </c>
      <c r="AC353" s="24">
        <f>IF(Z353="","",((Y353+5000+5000)/(1-Z353))/30)</f>
        <v/>
      </c>
      <c r="AD353" s="32" t="n"/>
      <c r="AE353" s="24">
        <f>IF(AD353="","",AD353-O353)</f>
        <v/>
      </c>
      <c r="AF353" s="24">
        <f>IF(AD353="","",R353-AD353)</f>
        <v/>
      </c>
      <c r="AG353" s="11">
        <f>IF(AD353="","",(O353-AD353)/O353)</f>
        <v/>
      </c>
      <c r="AH353" s="24" t="n">
        <v>22000</v>
      </c>
      <c r="AI353" s="24">
        <f>IF(AJ353="","",Q353*(1-AJ353))</f>
        <v/>
      </c>
      <c r="AJ353" s="51" t="n"/>
      <c r="AK353" s="49" t="n"/>
      <c r="AL353" s="28" t="n"/>
      <c r="AM353" s="33" t="inlineStr">
        <is>
          <t>2026-08-22</t>
        </is>
      </c>
      <c r="AN353" s="33" t="inlineStr">
        <is>
          <t>2027-02-18</t>
        </is>
      </c>
      <c r="AO353" s="22" t="n"/>
      <c r="AP353" s="30" t="n"/>
    </row>
    <row r="354" ht="35.1" customHeight="1" s="69">
      <c r="B354" s="48" t="n">
        <v>5635</v>
      </c>
      <c r="C354" s="48" t="inlineStr">
        <is>
          <t>東京</t>
        </is>
      </c>
      <c r="D354" s="19" t="inlineStr">
        <is>
          <t>アットイン横浜関内2</t>
        </is>
      </c>
      <c r="E354" s="48" t="inlineStr">
        <is>
          <t>1DK</t>
        </is>
      </c>
      <c r="F354" s="48" t="n">
        <v>1</v>
      </c>
      <c r="G354" s="48" t="inlineStr">
        <is>
          <t>横浜</t>
        </is>
      </c>
      <c r="H354" s="48" t="n">
        <v>34.82</v>
      </c>
      <c r="I354" s="20" t="n">
        <v>0.8</v>
      </c>
      <c r="J354" s="20" t="n">
        <v>1</v>
      </c>
      <c r="K354" s="20" t="n">
        <v>0.7</v>
      </c>
      <c r="L354" s="20" t="n">
        <v>0</v>
      </c>
      <c r="M354" s="20" t="n">
        <v>0</v>
      </c>
      <c r="N354" s="24" t="n">
        <v>10380</v>
      </c>
      <c r="O354" s="24" t="n">
        <v>9500</v>
      </c>
      <c r="P354" s="24" t="n">
        <v>880</v>
      </c>
      <c r="Q354" s="24" t="n">
        <v>44000</v>
      </c>
      <c r="R354" s="24" t="n">
        <v>3720</v>
      </c>
      <c r="S354" s="24">
        <f>IF(R354="","",(R354+P354)*30 -Y354)</f>
        <v/>
      </c>
      <c r="T354" s="20">
        <f>IF(R354="","",(O354-R354)/O354)</f>
        <v/>
      </c>
      <c r="U354" s="24" t="n">
        <v>3820</v>
      </c>
      <c r="V354" s="24">
        <f>IF(U354="","",(U354+P354)*30-Y354)</f>
        <v/>
      </c>
      <c r="W354" s="20">
        <f>IF(U354="","",(O354-U354)/O354)</f>
        <v/>
      </c>
      <c r="X354" s="48">
        <f>IF(AND(R354="",U354=""),"",IF(OR(U354="", R354=""),"-",IF(0&lt;(R354-U354),"OK","NG")))</f>
        <v/>
      </c>
      <c r="Y354" s="24" t="n">
        <v>95000</v>
      </c>
      <c r="Z354" s="51" t="n"/>
      <c r="AA354" s="24">
        <f>IF(AD354="","",AD354*30)</f>
        <v/>
      </c>
      <c r="AB354" s="24">
        <f>IF(AA354="","",AA354-Y354)</f>
        <v/>
      </c>
      <c r="AC354" s="24">
        <f>IF(Z354="","",((Y354+5000+5000)/(1-Z354))/30)</f>
        <v/>
      </c>
      <c r="AD354" s="32" t="n"/>
      <c r="AE354" s="24">
        <f>IF(AD354="","",AD354-O354)</f>
        <v/>
      </c>
      <c r="AF354" s="24">
        <f>IF(AD354="","",R354-AD354)</f>
        <v/>
      </c>
      <c r="AG354" s="11">
        <f>IF(AD354="","",(O354-AD354)/O354)</f>
        <v/>
      </c>
      <c r="AH354" s="24" t="n">
        <v>22000</v>
      </c>
      <c r="AI354" s="24">
        <f>IF(AJ354="","",Q354*(1-AJ354))</f>
        <v/>
      </c>
      <c r="AJ354" s="51" t="n"/>
      <c r="AK354" s="49" t="n"/>
      <c r="AL354" s="28" t="n"/>
      <c r="AM354" s="33" t="inlineStr">
        <is>
          <t>2026-09-21</t>
        </is>
      </c>
      <c r="AN354" s="33" t="inlineStr">
        <is>
          <t>2026-09-20</t>
        </is>
      </c>
      <c r="AO354" s="22" t="n"/>
      <c r="AP354" s="30" t="n"/>
    </row>
    <row r="355" ht="35.1" customHeight="1" s="69">
      <c r="B355" s="48" t="n">
        <v>5636</v>
      </c>
      <c r="C355" s="48" t="inlineStr">
        <is>
          <t>名古屋</t>
        </is>
      </c>
      <c r="D355" s="19" t="inlineStr">
        <is>
          <t>アットイン鶴舞5（名古屋駅まで電車7分）</t>
        </is>
      </c>
      <c r="E355" s="48" t="inlineStr">
        <is>
          <t>1K</t>
        </is>
      </c>
      <c r="F355" s="48" t="n">
        <v>10</v>
      </c>
      <c r="G355" s="48" t="inlineStr">
        <is>
          <t>鶴舞・御器所・桜山周辺</t>
        </is>
      </c>
      <c r="H355" s="48" t="n">
        <v>23.22</v>
      </c>
      <c r="I355" s="20" t="n">
        <v>0.89</v>
      </c>
      <c r="J355" s="20" t="n">
        <v>0.98</v>
      </c>
      <c r="K355" s="20" t="n">
        <v>0.8</v>
      </c>
      <c r="L355" s="20" t="n">
        <v>0.66</v>
      </c>
      <c r="M355" s="20" t="n">
        <v>0.49</v>
      </c>
      <c r="N355" s="24" t="n">
        <v>11320</v>
      </c>
      <c r="O355" s="24" t="n">
        <v>10440</v>
      </c>
      <c r="P355" s="24" t="n">
        <v>880</v>
      </c>
      <c r="Q355" s="24" t="n">
        <v>44000</v>
      </c>
      <c r="R355" s="24" t="n">
        <v>3140</v>
      </c>
      <c r="S355" s="24">
        <f>IF(R355="","",(R355+P355)*30 -Y355)</f>
        <v/>
      </c>
      <c r="T355" s="20">
        <f>IF(R355="","",(O355-R355)/O355)</f>
        <v/>
      </c>
      <c r="U355" s="24" t="n">
        <v>2610</v>
      </c>
      <c r="V355" s="24">
        <f>IF(U355="","",(U355+P355)*30-Y355)</f>
        <v/>
      </c>
      <c r="W355" s="20">
        <f>IF(U355="","",(O355-U355)/O355)</f>
        <v/>
      </c>
      <c r="X355" s="48">
        <f>IF(AND(R355="",U355=""),"",IF(OR(U355="", R355=""),"-",IF(0&lt;(R355-U355),"OK","NG")))</f>
        <v/>
      </c>
      <c r="Y355" s="24" t="n">
        <v>66500</v>
      </c>
      <c r="Z355" s="51" t="n"/>
      <c r="AA355" s="24">
        <f>IF(AD355="","",AD355*30)</f>
        <v/>
      </c>
      <c r="AB355" s="24">
        <f>IF(AA355="","",AA355-Y355)</f>
        <v/>
      </c>
      <c r="AC355" s="24">
        <f>IF(Z355="","",((Y355+5000+5000)/(1-Z355))/30)</f>
        <v/>
      </c>
      <c r="AD355" s="32" t="n"/>
      <c r="AE355" s="24">
        <f>IF(AD355="","",AD355-O355)</f>
        <v/>
      </c>
      <c r="AF355" s="24">
        <f>IF(AD355="","",R355-AD355)</f>
        <v/>
      </c>
      <c r="AG355" s="11">
        <f>IF(AD355="","",(O355-AD355)/O355)</f>
        <v/>
      </c>
      <c r="AH355" s="24" t="n">
        <v>22000</v>
      </c>
      <c r="AI355" s="24">
        <f>IF(AJ355="","",Q355*(1-AJ355))</f>
        <v/>
      </c>
      <c r="AJ355" s="51" t="n"/>
      <c r="AK355" s="49" t="n"/>
      <c r="AL355" s="28" t="n"/>
      <c r="AM355" s="33" t="inlineStr">
        <is>
          <t>2026-08-30</t>
        </is>
      </c>
      <c r="AN355" s="33" t="inlineStr">
        <is>
          <t>2027-03-31</t>
        </is>
      </c>
      <c r="AO355" s="22" t="n"/>
      <c r="AP355" s="30" t="n"/>
    </row>
    <row r="356" ht="35.1" customHeight="1" s="69">
      <c r="B356" s="48" t="n">
        <v>5637</v>
      </c>
      <c r="C356" s="48" t="inlineStr">
        <is>
          <t>東京</t>
        </is>
      </c>
      <c r="D356" s="19" t="inlineStr">
        <is>
          <t>アットイン町屋1-6</t>
        </is>
      </c>
      <c r="E356" s="48" t="inlineStr">
        <is>
          <t>2LDK</t>
        </is>
      </c>
      <c r="F356" s="48" t="n">
        <v>1</v>
      </c>
      <c r="G356" s="48" t="inlineStr">
        <is>
          <t>東京北エリア（田端・赤羽）</t>
        </is>
      </c>
      <c r="H356" s="48" t="n">
        <v>50.56</v>
      </c>
      <c r="I356" s="20" t="n">
        <v>0.9</v>
      </c>
      <c r="J356" s="20" t="n">
        <v>1</v>
      </c>
      <c r="K356" s="20" t="n">
        <v>1</v>
      </c>
      <c r="L356" s="20" t="n">
        <v>1</v>
      </c>
      <c r="M356" s="20" t="n">
        <v>1</v>
      </c>
      <c r="N356" s="24" t="n">
        <v>21340</v>
      </c>
      <c r="O356" s="24" t="n">
        <v>20240</v>
      </c>
      <c r="P356" s="24" t="n">
        <v>1100</v>
      </c>
      <c r="Q356" s="24" t="n">
        <v>68000</v>
      </c>
      <c r="R356" s="24" t="n">
        <v>6440</v>
      </c>
      <c r="S356" s="24">
        <f>IF(R356="","",(R356+P356)*30 -Y356)</f>
        <v/>
      </c>
      <c r="T356" s="20">
        <f>IF(R356="","",(O356-R356)/O356)</f>
        <v/>
      </c>
      <c r="U356" s="24" t="n">
        <v>6100</v>
      </c>
      <c r="V356" s="24">
        <f>IF(U356="","",(U356+P356)*30-Y356)</f>
        <v/>
      </c>
      <c r="W356" s="20">
        <f>IF(U356="","",(O356-U356)/O356)</f>
        <v/>
      </c>
      <c r="X356" s="48">
        <f>IF(AND(R356="",U356=""),"",IF(OR(U356="", R356=""),"-",IF(0&lt;(R356-U356),"OK","NG")))</f>
        <v/>
      </c>
      <c r="Y356" s="24" t="n">
        <v>161500</v>
      </c>
      <c r="Z356" s="51" t="n"/>
      <c r="AA356" s="24">
        <f>IF(AD356="","",AD356*30)</f>
        <v/>
      </c>
      <c r="AB356" s="24">
        <f>IF(AA356="","",AA356-Y356)</f>
        <v/>
      </c>
      <c r="AC356" s="24">
        <f>IF(Z356="","",((Y356+5000+5000)/(1-Z356))/30)</f>
        <v/>
      </c>
      <c r="AD356" s="32" t="n"/>
      <c r="AE356" s="24">
        <f>IF(AD356="","",AD356-O356)</f>
        <v/>
      </c>
      <c r="AF356" s="24">
        <f>IF(AD356="","",R356-AD356)</f>
        <v/>
      </c>
      <c r="AG356" s="11">
        <f>IF(AD356="","",(O356-AD356)/O356)</f>
        <v/>
      </c>
      <c r="AH356" s="24" t="n">
        <v>34000</v>
      </c>
      <c r="AI356" s="24">
        <f>IF(AJ356="","",Q356*(1-AJ356))</f>
        <v/>
      </c>
      <c r="AJ356" s="51" t="n"/>
      <c r="AK356" s="49" t="n"/>
      <c r="AL356" s="28" t="n"/>
      <c r="AM356" s="33" t="inlineStr">
        <is>
          <t>2026-12-29</t>
        </is>
      </c>
      <c r="AN356" s="33" t="inlineStr">
        <is>
          <t>2026-12-28</t>
        </is>
      </c>
      <c r="AO356" s="22" t="n"/>
      <c r="AP356" s="30" t="n"/>
    </row>
    <row r="357" ht="35.1" customHeight="1" s="69">
      <c r="B357" s="48" t="n">
        <v>5670</v>
      </c>
      <c r="C357" s="48" t="inlineStr">
        <is>
          <t>名古屋</t>
        </is>
      </c>
      <c r="D357" s="19" t="inlineStr">
        <is>
          <t>アットイン金山18-1</t>
        </is>
      </c>
      <c r="E357" s="48" t="inlineStr">
        <is>
          <t>2LDK</t>
        </is>
      </c>
      <c r="F357" s="48" t="n">
        <v>1</v>
      </c>
      <c r="G357" s="48" t="inlineStr">
        <is>
          <t>金山周辺</t>
        </is>
      </c>
      <c r="H357" s="48" t="n">
        <v>72.90000000000001</v>
      </c>
      <c r="I357" s="20" t="n">
        <v>0.8</v>
      </c>
      <c r="J357" s="20" t="n">
        <v>0.7</v>
      </c>
      <c r="K357" s="20" t="n">
        <v>1</v>
      </c>
      <c r="L357" s="20" t="n">
        <v>0.3</v>
      </c>
      <c r="M357" s="20" t="n">
        <v>0</v>
      </c>
      <c r="N357" s="24" t="n">
        <v>8560</v>
      </c>
      <c r="O357" s="24" t="n">
        <v>7460</v>
      </c>
      <c r="P357" s="24" t="n">
        <v>1100</v>
      </c>
      <c r="Q357" s="24" t="n">
        <v>68000</v>
      </c>
      <c r="R357" s="24" t="n">
        <v>4480</v>
      </c>
      <c r="S357" s="24">
        <f>IF(R357="","",(R357+P357)*30 -Y357)</f>
        <v/>
      </c>
      <c r="T357" s="20">
        <f>IF(R357="","",(O357-R357)/O357)</f>
        <v/>
      </c>
      <c r="U357" s="24" t="n">
        <v>3360</v>
      </c>
      <c r="V357" s="24">
        <f>IF(U357="","",(U357+P357)*30-Y357)</f>
        <v/>
      </c>
      <c r="W357" s="20">
        <f>IF(U357="","",(O357-U357)/O357)</f>
        <v/>
      </c>
      <c r="X357" s="48">
        <f>IF(AND(R357="",U357=""),"",IF(OR(U357="", R357=""),"-",IF(0&lt;(R357-U357),"OK","NG")))</f>
        <v/>
      </c>
      <c r="Y357" s="24" t="n">
        <v>88000</v>
      </c>
      <c r="Z357" s="51" t="n"/>
      <c r="AA357" s="24">
        <f>IF(AD357="","",AD357*30)</f>
        <v/>
      </c>
      <c r="AB357" s="24">
        <f>IF(AA357="","",AA357-Y357)</f>
        <v/>
      </c>
      <c r="AC357" s="24">
        <f>IF(Z357="","",((Y357+5000+5000)/(1-Z357))/30)</f>
        <v/>
      </c>
      <c r="AD357" s="32" t="n"/>
      <c r="AE357" s="24">
        <f>IF(AD357="","",AD357-O357)</f>
        <v/>
      </c>
      <c r="AF357" s="24">
        <f>IF(AD357="","",R357-AD357)</f>
        <v/>
      </c>
      <c r="AG357" s="11">
        <f>IF(AD357="","",(O357-AD357)/O357)</f>
        <v/>
      </c>
      <c r="AH357" s="24" t="n">
        <v>34000</v>
      </c>
      <c r="AI357" s="24">
        <f>IF(AJ357="","",Q357*(1-AJ357))</f>
        <v/>
      </c>
      <c r="AJ357" s="51" t="n"/>
      <c r="AK357" s="49" t="n"/>
      <c r="AL357" s="28" t="n"/>
      <c r="AM357" s="33" t="inlineStr">
        <is>
          <t>2026-10-10</t>
        </is>
      </c>
      <c r="AN357" s="33" t="inlineStr">
        <is>
          <t>2026-10-09</t>
        </is>
      </c>
      <c r="AO357" s="22" t="n"/>
      <c r="AP357" s="30" t="n"/>
    </row>
    <row r="358" ht="35.1" customHeight="1" s="69">
      <c r="B358" s="48" t="n">
        <v>5705</v>
      </c>
      <c r="C358" s="48" t="inlineStr">
        <is>
          <t>名古屋</t>
        </is>
      </c>
      <c r="D358" s="19" t="inlineStr">
        <is>
          <t>アットイン金山北1</t>
        </is>
      </c>
      <c r="E358" s="48" t="inlineStr">
        <is>
          <t>1K</t>
        </is>
      </c>
      <c r="F358" s="48" t="n">
        <v>5</v>
      </c>
      <c r="G358" s="48" t="inlineStr">
        <is>
          <t>金山周辺</t>
        </is>
      </c>
      <c r="H358" s="48" t="n">
        <v>27.55</v>
      </c>
      <c r="I358" s="20" t="n">
        <v>1</v>
      </c>
      <c r="J358" s="20" t="n">
        <v>1</v>
      </c>
      <c r="K358" s="20" t="n">
        <v>1</v>
      </c>
      <c r="L358" s="20" t="n">
        <v>0.88</v>
      </c>
      <c r="M358" s="20" t="n">
        <v>0.2</v>
      </c>
      <c r="N358" s="24" t="n">
        <v>10640</v>
      </c>
      <c r="O358" s="24" t="n">
        <v>9760</v>
      </c>
      <c r="P358" s="24" t="n">
        <v>880</v>
      </c>
      <c r="Q358" s="24" t="n">
        <v>44000</v>
      </c>
      <c r="R358" s="24" t="n">
        <v>3180</v>
      </c>
      <c r="S358" s="24">
        <f>IF(R358="","",(R358+P358)*30 -Y358)</f>
        <v/>
      </c>
      <c r="T358" s="20">
        <f>IF(R358="","",(O358-R358)/O358)</f>
        <v/>
      </c>
      <c r="U358" s="24" t="n">
        <v>2690</v>
      </c>
      <c r="V358" s="24">
        <f>IF(U358="","",(U358+P358)*30-Y358)</f>
        <v/>
      </c>
      <c r="W358" s="20">
        <f>IF(U358="","",(O358-U358)/O358)</f>
        <v/>
      </c>
      <c r="X358" s="48">
        <f>IF(AND(R358="",U358=""),"",IF(OR(U358="", R358=""),"-",IF(0&lt;(R358-U358),"OK","NG")))</f>
        <v/>
      </c>
      <c r="Y358" s="24" t="n">
        <v>61500</v>
      </c>
      <c r="Z358" s="51" t="n"/>
      <c r="AA358" s="24">
        <f>IF(AD358="","",AD358*30)</f>
        <v/>
      </c>
      <c r="AB358" s="24">
        <f>IF(AA358="","",AA358-Y358)</f>
        <v/>
      </c>
      <c r="AC358" s="24">
        <f>IF(Z358="","",((Y358+5000+5000)/(1-Z358))/30)</f>
        <v/>
      </c>
      <c r="AD358" s="32" t="n"/>
      <c r="AE358" s="24">
        <f>IF(AD358="","",AD358-O358)</f>
        <v/>
      </c>
      <c r="AF358" s="24">
        <f>IF(AD358="","",R358-AD358)</f>
        <v/>
      </c>
      <c r="AG358" s="11">
        <f>IF(AD358="","",(O358-AD358)/O358)</f>
        <v/>
      </c>
      <c r="AH358" s="24" t="n">
        <v>22000</v>
      </c>
      <c r="AI358" s="24">
        <f>IF(AJ358="","",Q358*(1-AJ358))</f>
        <v/>
      </c>
      <c r="AJ358" s="51" t="n"/>
      <c r="AK358" s="49" t="n"/>
      <c r="AL358" s="28" t="n"/>
      <c r="AM358" s="33" t="inlineStr">
        <is>
          <t>2026-10-28</t>
        </is>
      </c>
      <c r="AN358" s="33" t="inlineStr">
        <is>
          <t>2026-12-05</t>
        </is>
      </c>
      <c r="AO358" s="22" t="n"/>
      <c r="AP358" s="30" t="n"/>
    </row>
    <row r="359" ht="35.1" customHeight="1" s="69">
      <c r="B359" s="48" t="n">
        <v>5706</v>
      </c>
      <c r="C359" s="48" t="inlineStr">
        <is>
          <t>東京</t>
        </is>
      </c>
      <c r="D359" s="19" t="inlineStr">
        <is>
          <t>アットイン横浜桜木町2</t>
        </is>
      </c>
      <c r="E359" s="48" t="inlineStr">
        <is>
          <t>1K</t>
        </is>
      </c>
      <c r="F359" s="48" t="n">
        <v>1</v>
      </c>
      <c r="G359" s="48" t="inlineStr">
        <is>
          <t>横浜</t>
        </is>
      </c>
      <c r="H359" s="48" t="n">
        <v>20.15</v>
      </c>
      <c r="I359" s="20" t="n">
        <v>1</v>
      </c>
      <c r="J359" s="20" t="n">
        <v>1</v>
      </c>
      <c r="K359" s="20" t="n">
        <v>1</v>
      </c>
      <c r="L359" s="20" t="n">
        <v>0.9</v>
      </c>
      <c r="M359" s="20" t="n">
        <v>0</v>
      </c>
      <c r="N359" s="24" t="n">
        <v>8480</v>
      </c>
      <c r="O359" s="24" t="n">
        <v>7600</v>
      </c>
      <c r="P359" s="24" t="n">
        <v>880</v>
      </c>
      <c r="Q359" s="24" t="n">
        <v>44000</v>
      </c>
      <c r="R359" s="24" t="n">
        <v>3380</v>
      </c>
      <c r="S359" s="24">
        <f>IF(R359="","",(R359+P359)*30 -Y359)</f>
        <v/>
      </c>
      <c r="T359" s="20">
        <f>IF(R359="","",(O359-R359)/O359)</f>
        <v/>
      </c>
      <c r="U359" s="24" t="n">
        <v>3180</v>
      </c>
      <c r="V359" s="24">
        <f>IF(U359="","",(U359+P359)*30-Y359)</f>
        <v/>
      </c>
      <c r="W359" s="20">
        <f>IF(U359="","",(O359-U359)/O359)</f>
        <v/>
      </c>
      <c r="X359" s="48">
        <f>IF(AND(R359="",U359=""),"",IF(OR(U359="", R359=""),"-",IF(0&lt;(R359-U359),"OK","NG")))</f>
        <v/>
      </c>
      <c r="Y359" s="24" t="n">
        <v>75500</v>
      </c>
      <c r="Z359" s="51" t="n"/>
      <c r="AA359" s="24">
        <f>IF(AD359="","",AD359*30)</f>
        <v/>
      </c>
      <c r="AB359" s="24">
        <f>IF(AA359="","",AA359-Y359)</f>
        <v/>
      </c>
      <c r="AC359" s="24">
        <f>IF(Z359="","",((Y359+5000+5000)/(1-Z359))/30)</f>
        <v/>
      </c>
      <c r="AD359" s="32" t="n"/>
      <c r="AE359" s="24">
        <f>IF(AD359="","",AD359-O359)</f>
        <v/>
      </c>
      <c r="AF359" s="24">
        <f>IF(AD359="","",R359-AD359)</f>
        <v/>
      </c>
      <c r="AG359" s="11">
        <f>IF(AD359="","",(O359-AD359)/O359)</f>
        <v/>
      </c>
      <c r="AH359" s="24" t="n">
        <v>22000</v>
      </c>
      <c r="AI359" s="24">
        <f>IF(AJ359="","",Q359*(1-AJ359))</f>
        <v/>
      </c>
      <c r="AJ359" s="51" t="n"/>
      <c r="AK359" s="49" t="n"/>
      <c r="AL359" s="28" t="n"/>
      <c r="AM359" s="33" t="inlineStr">
        <is>
          <t>2026-10-29</t>
        </is>
      </c>
      <c r="AN359" s="33" t="inlineStr">
        <is>
          <t>2026-10-28</t>
        </is>
      </c>
      <c r="AO359" s="22" t="n"/>
      <c r="AP359" s="30" t="n"/>
    </row>
    <row r="360" ht="35.1" customHeight="1" s="69">
      <c r="B360" s="48" t="n">
        <v>5756</v>
      </c>
      <c r="C360" s="48" t="inlineStr">
        <is>
          <t>東京</t>
        </is>
      </c>
      <c r="D360" s="19" t="inlineStr">
        <is>
          <t>アットイン銀座6</t>
        </is>
      </c>
      <c r="E360" s="48" t="inlineStr">
        <is>
          <t>1LDK</t>
        </is>
      </c>
      <c r="F360" s="48" t="n">
        <v>1</v>
      </c>
      <c r="G360" s="48" t="inlineStr">
        <is>
          <t>東京駅エリア（銀座・日本橋・神田）</t>
        </is>
      </c>
      <c r="H360" s="48" t="n">
        <v>40.8</v>
      </c>
      <c r="I360" s="20" t="n">
        <v>1</v>
      </c>
      <c r="J360" s="20" t="n">
        <v>1</v>
      </c>
      <c r="K360" s="20" t="n">
        <v>1</v>
      </c>
      <c r="L360" s="20" t="n">
        <v>1</v>
      </c>
      <c r="M360" s="20" t="n">
        <v>1</v>
      </c>
      <c r="N360" s="24" t="n">
        <v>17860</v>
      </c>
      <c r="O360" s="24" t="n">
        <v>16980</v>
      </c>
      <c r="P360" s="24" t="n">
        <v>880</v>
      </c>
      <c r="Q360" s="24" t="n">
        <v>44000</v>
      </c>
      <c r="R360" s="24" t="n">
        <v>16280</v>
      </c>
      <c r="S360" s="24">
        <f>IF(R360="","",(R360+P360)*30 -Y360)</f>
        <v/>
      </c>
      <c r="T360" s="20">
        <f>IF(R360="","",(O360-R360)/O360)</f>
        <v/>
      </c>
      <c r="U360" s="24" t="n">
        <v>7800</v>
      </c>
      <c r="V360" s="24">
        <f>IF(U360="","",(U360+P360)*30-Y360)</f>
        <v/>
      </c>
      <c r="W360" s="20">
        <f>IF(U360="","",(O360-U360)/O360)</f>
        <v/>
      </c>
      <c r="X360" s="48">
        <f>IF(AND(R360="",U360=""),"",IF(OR(U360="", R360=""),"-",IF(0&lt;(R360-U360),"OK","NG")))</f>
        <v/>
      </c>
      <c r="Y360" s="24" t="n">
        <v>165000</v>
      </c>
      <c r="Z360" s="51" t="n"/>
      <c r="AA360" s="24">
        <f>IF(AD360="","",AD360*30)</f>
        <v/>
      </c>
      <c r="AB360" s="24">
        <f>IF(AA360="","",AA360-Y360)</f>
        <v/>
      </c>
      <c r="AC360" s="24">
        <f>IF(Z360="","",((Y360+5000+5000)/(1-Z360))/30)</f>
        <v/>
      </c>
      <c r="AD360" s="32" t="n"/>
      <c r="AE360" s="24">
        <f>IF(AD360="","",AD360-O360)</f>
        <v/>
      </c>
      <c r="AF360" s="24">
        <f>IF(AD360="","",R360-AD360)</f>
        <v/>
      </c>
      <c r="AG360" s="11">
        <f>IF(AD360="","",(O360-AD360)/O360)</f>
        <v/>
      </c>
      <c r="AH360" s="24" t="n">
        <v>44000</v>
      </c>
      <c r="AI360" s="24">
        <f>IF(AJ360="","",Q360*(1-AJ360))</f>
        <v/>
      </c>
      <c r="AJ360" s="51" t="n"/>
      <c r="AK360" s="49" t="n"/>
      <c r="AL360" s="28" t="n"/>
      <c r="AM360" s="33" t="inlineStr">
        <is>
          <t>2027-03-01</t>
        </is>
      </c>
      <c r="AN360" s="33" t="inlineStr">
        <is>
          <t>2027-02-28</t>
        </is>
      </c>
      <c r="AO360" s="22" t="n"/>
      <c r="AP360" s="30" t="n"/>
    </row>
    <row r="361" ht="35.1" customHeight="1" s="69">
      <c r="B361" s="48" t="n">
        <v>5807</v>
      </c>
      <c r="C361" s="48" t="inlineStr">
        <is>
          <t>東京</t>
        </is>
      </c>
      <c r="D361" s="19" t="inlineStr">
        <is>
          <t>アットイン赤羽3</t>
        </is>
      </c>
      <c r="E361" s="48" t="inlineStr">
        <is>
          <t>1K</t>
        </is>
      </c>
      <c r="F361" s="48" t="n">
        <v>1</v>
      </c>
      <c r="G361" s="48" t="inlineStr">
        <is>
          <t>東京北エリア（田端・赤羽）</t>
        </is>
      </c>
      <c r="H361" s="48" t="n">
        <v>20.28</v>
      </c>
      <c r="I361" s="20" t="n">
        <v>1</v>
      </c>
      <c r="J361" s="20" t="n">
        <v>1</v>
      </c>
      <c r="K361" s="20" t="n">
        <v>1</v>
      </c>
      <c r="L361" s="20" t="n">
        <v>1</v>
      </c>
      <c r="M361" s="20" t="n">
        <v>1</v>
      </c>
      <c r="N361" s="24" t="n">
        <v>9260</v>
      </c>
      <c r="O361" s="24" t="n">
        <v>8380</v>
      </c>
      <c r="P361" s="24" t="n">
        <v>880</v>
      </c>
      <c r="Q361" s="24" t="n">
        <v>44000</v>
      </c>
      <c r="R361" s="24" t="n">
        <v>3620</v>
      </c>
      <c r="S361" s="24">
        <f>IF(R361="","",(R361+P361)*30 -Y361)</f>
        <v/>
      </c>
      <c r="T361" s="20">
        <f>IF(R361="","",(O361-R361)/O361)</f>
        <v/>
      </c>
      <c r="U361" s="24" t="n">
        <v>3520</v>
      </c>
      <c r="V361" s="24">
        <f>IF(U361="","",(U361+P361)*30-Y361)</f>
        <v/>
      </c>
      <c r="W361" s="20">
        <f>IF(U361="","",(O361-U361)/O361)</f>
        <v/>
      </c>
      <c r="X361" s="48">
        <f>IF(AND(R361="",U361=""),"",IF(OR(U361="", R361=""),"-",IF(0&lt;(R361-U361),"OK","NG")))</f>
        <v/>
      </c>
      <c r="Y361" s="24" t="n">
        <v>80500</v>
      </c>
      <c r="Z361" s="51" t="n"/>
      <c r="AA361" s="24">
        <f>IF(AD361="","",AD361*30)</f>
        <v/>
      </c>
      <c r="AB361" s="24">
        <f>IF(AA361="","",AA361-Y361)</f>
        <v/>
      </c>
      <c r="AC361" s="24">
        <f>IF(Z361="","",((Y361+5000+5000)/(1-Z361))/30)</f>
        <v/>
      </c>
      <c r="AD361" s="32" t="n"/>
      <c r="AE361" s="24">
        <f>IF(AD361="","",AD361-O361)</f>
        <v/>
      </c>
      <c r="AF361" s="24">
        <f>IF(AD361="","",R361-AD361)</f>
        <v/>
      </c>
      <c r="AG361" s="11">
        <f>IF(AD361="","",(O361-AD361)/O361)</f>
        <v/>
      </c>
      <c r="AH361" s="24" t="n">
        <v>22000</v>
      </c>
      <c r="AI361" s="24">
        <f>IF(AJ361="","",Q361*(1-AJ361))</f>
        <v/>
      </c>
      <c r="AJ361" s="51" t="n"/>
      <c r="AK361" s="49" t="n"/>
      <c r="AL361" s="28" t="n"/>
      <c r="AM361" s="33" t="inlineStr">
        <is>
          <t>2026-12-01</t>
        </is>
      </c>
      <c r="AN361" s="33" t="inlineStr">
        <is>
          <t>2026-11-30</t>
        </is>
      </c>
      <c r="AO361" s="22" t="n"/>
      <c r="AP361" s="30" t="n"/>
    </row>
    <row r="362" ht="35.1" customHeight="1" s="69">
      <c r="B362" s="48" t="n">
        <v>5808</v>
      </c>
      <c r="C362" s="48" t="inlineStr">
        <is>
          <t>東京</t>
        </is>
      </c>
      <c r="D362" s="19" t="inlineStr">
        <is>
          <t>アットイン駒込2</t>
        </is>
      </c>
      <c r="E362" s="48" t="inlineStr">
        <is>
          <t>1K</t>
        </is>
      </c>
      <c r="F362" s="48" t="n">
        <v>1</v>
      </c>
      <c r="G362" s="48" t="inlineStr">
        <is>
          <t>飯田橋・水道橋・九段</t>
        </is>
      </c>
      <c r="H362" s="48" t="n">
        <v>24.31</v>
      </c>
      <c r="I362" s="20" t="n">
        <v>1</v>
      </c>
      <c r="J362" s="20" t="n">
        <v>1</v>
      </c>
      <c r="K362" s="20" t="n">
        <v>1</v>
      </c>
      <c r="L362" s="20" t="n">
        <v>1</v>
      </c>
      <c r="M362" s="20" t="n">
        <v>1</v>
      </c>
      <c r="N362" s="24" t="n">
        <v>9700</v>
      </c>
      <c r="O362" s="24" t="n">
        <v>8820</v>
      </c>
      <c r="P362" s="24" t="n">
        <v>880</v>
      </c>
      <c r="Q362" s="24" t="n">
        <v>44000</v>
      </c>
      <c r="R362" s="24" t="n"/>
      <c r="S362" s="24">
        <f>IF(R362="","",(R362+P362)*30 -Y362)</f>
        <v/>
      </c>
      <c r="T362" s="20">
        <f>IF(R362="","",(O362-R362)/O362)</f>
        <v/>
      </c>
      <c r="U362" s="24" t="n"/>
      <c r="V362" s="24">
        <f>IF(U362="","",(U362+P362)*30-Y362)</f>
        <v/>
      </c>
      <c r="W362" s="20">
        <f>IF(U362="","",(O362-U362)/O362)</f>
        <v/>
      </c>
      <c r="X362" s="48">
        <f>IF(AND(R362="",U362=""),"",IF(OR(U362="", R362=""),"-",IF(0&lt;(R362-U362),"OK","NG")))</f>
        <v/>
      </c>
      <c r="Y362" s="24" t="n">
        <v>89187</v>
      </c>
      <c r="Z362" s="51" t="n"/>
      <c r="AA362" s="24">
        <f>IF(AD362="","",AD362*30)</f>
        <v/>
      </c>
      <c r="AB362" s="24">
        <f>IF(AA362="","",AA362-Y362)</f>
        <v/>
      </c>
      <c r="AC362" s="24">
        <f>IF(Z362="","",((Y362+5000+5000)/(1-Z362))/30)</f>
        <v/>
      </c>
      <c r="AD362" s="32" t="n"/>
      <c r="AE362" s="24">
        <f>IF(AD362="","",AD362-O362)</f>
        <v/>
      </c>
      <c r="AF362" s="24">
        <f>IF(AD362="","",R362-AD362)</f>
        <v/>
      </c>
      <c r="AG362" s="11">
        <f>IF(AD362="","",(O362-AD362)/O362)</f>
        <v/>
      </c>
      <c r="AH362" s="24" t="n"/>
      <c r="AI362" s="24">
        <f>IF(AJ362="","",Q362*(1-AJ362))</f>
        <v/>
      </c>
      <c r="AJ362" s="51" t="n"/>
      <c r="AK362" s="49" t="n"/>
      <c r="AL362" s="28" t="n"/>
      <c r="AM362" s="33" t="inlineStr">
        <is>
          <t>2028-03-29</t>
        </is>
      </c>
      <c r="AN362" s="33" t="inlineStr">
        <is>
          <t>2028-03-28</t>
        </is>
      </c>
      <c r="AO362" s="22" t="n"/>
      <c r="AP362" s="30" t="n"/>
    </row>
    <row r="363" ht="35.1" customHeight="1" s="69">
      <c r="B363" s="48" t="n">
        <v>5875</v>
      </c>
      <c r="C363" s="48" t="inlineStr">
        <is>
          <t>東京</t>
        </is>
      </c>
      <c r="D363" s="19" t="inlineStr">
        <is>
          <t>アットイン本厚木10</t>
        </is>
      </c>
      <c r="E363" s="48" t="inlineStr">
        <is>
          <t>1K</t>
        </is>
      </c>
      <c r="F363" s="48" t="n">
        <v>2</v>
      </c>
      <c r="G363" s="48" t="inlineStr">
        <is>
          <t>町田・本厚木</t>
        </is>
      </c>
      <c r="H363" s="48" t="n">
        <v>18.59</v>
      </c>
      <c r="I363" s="20" t="n">
        <v>0.85</v>
      </c>
      <c r="J363" s="20" t="n">
        <v>1</v>
      </c>
      <c r="K363" s="20" t="n">
        <v>0.5</v>
      </c>
      <c r="L363" s="20" t="n">
        <v>0.5</v>
      </c>
      <c r="M363" s="20" t="n">
        <v>0.5</v>
      </c>
      <c r="N363" s="24" t="n">
        <v>6440</v>
      </c>
      <c r="O363" s="24" t="n">
        <v>5560</v>
      </c>
      <c r="P363" s="24" t="n">
        <v>880</v>
      </c>
      <c r="Q363" s="24" t="n">
        <v>44000</v>
      </c>
      <c r="R363" s="24" t="n">
        <v>1970</v>
      </c>
      <c r="S363" s="24">
        <f>IF(R363="","",(R363+P363)*30 -Y363)</f>
        <v/>
      </c>
      <c r="T363" s="20">
        <f>IF(R363="","",(O363-R363)/O363)</f>
        <v/>
      </c>
      <c r="U363" s="24" t="n">
        <v>1970</v>
      </c>
      <c r="V363" s="24">
        <f>IF(U363="","",(U363+P363)*30-Y363)</f>
        <v/>
      </c>
      <c r="W363" s="20">
        <f>IF(U363="","",(O363-U363)/O363)</f>
        <v/>
      </c>
      <c r="X363" s="48">
        <f>IF(AND(R363="",U363=""),"",IF(OR(U363="", R363=""),"-",IF(0&lt;(R363-U363),"OK","NG")))</f>
        <v/>
      </c>
      <c r="Y363" s="24" t="n">
        <v>40000</v>
      </c>
      <c r="Z363" s="51" t="n"/>
      <c r="AA363" s="24">
        <f>IF(AD363="","",AD363*30)</f>
        <v/>
      </c>
      <c r="AB363" s="24">
        <f>IF(AA363="","",AA363-Y363)</f>
        <v/>
      </c>
      <c r="AC363" s="24">
        <f>IF(Z363="","",((Y363+5000+5000)/(1-Z363))/30)</f>
        <v/>
      </c>
      <c r="AD363" s="32" t="n"/>
      <c r="AE363" s="24">
        <f>IF(AD363="","",AD363-O363)</f>
        <v/>
      </c>
      <c r="AF363" s="24">
        <f>IF(AD363="","",R363-AD363)</f>
        <v/>
      </c>
      <c r="AG363" s="11">
        <f>IF(AD363="","",(O363-AD363)/O363)</f>
        <v/>
      </c>
      <c r="AH363" s="24" t="n">
        <v>22000</v>
      </c>
      <c r="AI363" s="24">
        <f>IF(AJ363="","",Q363*(1-AJ363))</f>
        <v/>
      </c>
      <c r="AJ363" s="51" t="n"/>
      <c r="AK363" s="49" t="n"/>
      <c r="AL363" s="28" t="n"/>
      <c r="AM363" s="33" t="inlineStr">
        <is>
          <t>2026-09-01</t>
        </is>
      </c>
      <c r="AN363" s="33" t="inlineStr">
        <is>
          <t>2026-12-30</t>
        </is>
      </c>
      <c r="AO363" s="22" t="n"/>
      <c r="AP363" s="30" t="n"/>
    </row>
    <row r="364" ht="35.1" customHeight="1" s="69">
      <c r="B364" s="48" t="n">
        <v>5876</v>
      </c>
      <c r="C364" s="48" t="inlineStr">
        <is>
          <t>東京</t>
        </is>
      </c>
      <c r="D364" s="19" t="inlineStr">
        <is>
          <t>アットイン本厚木6-3</t>
        </is>
      </c>
      <c r="E364" s="48" t="inlineStr">
        <is>
          <t>1K</t>
        </is>
      </c>
      <c r="F364" s="48" t="n">
        <v>1</v>
      </c>
      <c r="G364" s="48" t="inlineStr">
        <is>
          <t>町田・本厚木</t>
        </is>
      </c>
      <c r="H364" s="48" t="n">
        <v>22.17</v>
      </c>
      <c r="I364" s="20" t="n">
        <v>1</v>
      </c>
      <c r="J364" s="20" t="n">
        <v>1</v>
      </c>
      <c r="K364" s="20" t="n">
        <v>0.7</v>
      </c>
      <c r="L364" s="20" t="n">
        <v>0</v>
      </c>
      <c r="M364" s="20" t="n">
        <v>0</v>
      </c>
      <c r="N364" s="24" t="n">
        <v>8140</v>
      </c>
      <c r="O364" s="24" t="n">
        <v>7260</v>
      </c>
      <c r="P364" s="24" t="n">
        <v>880</v>
      </c>
      <c r="Q364" s="24" t="n">
        <v>44000</v>
      </c>
      <c r="R364" s="24" t="n">
        <v>2680</v>
      </c>
      <c r="S364" s="24">
        <f>IF(R364="","",(R364+P364)*30 -Y364)</f>
        <v/>
      </c>
      <c r="T364" s="20">
        <f>IF(R364="","",(O364-R364)/O364)</f>
        <v/>
      </c>
      <c r="U364" s="24" t="n">
        <v>2680</v>
      </c>
      <c r="V364" s="24">
        <f>IF(U364="","",(U364+P364)*30-Y364)</f>
        <v/>
      </c>
      <c r="W364" s="20">
        <f>IF(U364="","",(O364-U364)/O364)</f>
        <v/>
      </c>
      <c r="X364" s="48">
        <f>IF(AND(R364="",U364=""),"",IF(OR(U364="", R364=""),"-",IF(0&lt;(R364-U364),"OK","NG")))</f>
        <v/>
      </c>
      <c r="Y364" s="24" t="n">
        <v>60000</v>
      </c>
      <c r="Z364" s="51" t="n"/>
      <c r="AA364" s="24">
        <f>IF(AD364="","",AD364*30)</f>
        <v/>
      </c>
      <c r="AB364" s="24">
        <f>IF(AA364="","",AA364-Y364)</f>
        <v/>
      </c>
      <c r="AC364" s="24">
        <f>IF(Z364="","",((Y364+5000+5000)/(1-Z364))/30)</f>
        <v/>
      </c>
      <c r="AD364" s="32" t="n"/>
      <c r="AE364" s="24">
        <f>IF(AD364="","",AD364-O364)</f>
        <v/>
      </c>
      <c r="AF364" s="24">
        <f>IF(AD364="","",R364-AD364)</f>
        <v/>
      </c>
      <c r="AG364" s="11">
        <f>IF(AD364="","",(O364-AD364)/O364)</f>
        <v/>
      </c>
      <c r="AH364" s="24" t="n">
        <v>22000</v>
      </c>
      <c r="AI364" s="24">
        <f>IF(AJ364="","",Q364*(1-AJ364))</f>
        <v/>
      </c>
      <c r="AJ364" s="51" t="n"/>
      <c r="AK364" s="49" t="n"/>
      <c r="AL364" s="28" t="n"/>
      <c r="AM364" s="33" t="inlineStr">
        <is>
          <t>2026-09-21</t>
        </is>
      </c>
      <c r="AN364" s="33" t="inlineStr">
        <is>
          <t>2026-09-20</t>
        </is>
      </c>
      <c r="AO364" s="22" t="n"/>
      <c r="AP364" s="30" t="n"/>
    </row>
    <row r="365" ht="35.1" customHeight="1" s="69">
      <c r="B365" s="48" t="n">
        <v>5914</v>
      </c>
      <c r="C365" s="48" t="inlineStr">
        <is>
          <t>東京</t>
        </is>
      </c>
      <c r="D365" s="19" t="inlineStr">
        <is>
          <t>アットイン品川8-1</t>
        </is>
      </c>
      <c r="E365" s="48" t="inlineStr">
        <is>
          <t>1K</t>
        </is>
      </c>
      <c r="F365" s="48" t="n">
        <v>5</v>
      </c>
      <c r="G365" s="48" t="inlineStr">
        <is>
          <t>品川・田町・大崎</t>
        </is>
      </c>
      <c r="H365" s="48" t="n">
        <v>24.14</v>
      </c>
      <c r="I365" s="20" t="n">
        <v>0.96</v>
      </c>
      <c r="J365" s="20" t="n">
        <v>0.9399999999999999</v>
      </c>
      <c r="K365" s="20" t="n">
        <v>0.82</v>
      </c>
      <c r="L365" s="20" t="n">
        <v>0.32</v>
      </c>
      <c r="M365" s="20" t="n">
        <v>0.2</v>
      </c>
      <c r="N365" s="24" t="n">
        <v>10520</v>
      </c>
      <c r="O365" s="24" t="n">
        <v>9640</v>
      </c>
      <c r="P365" s="24" t="n">
        <v>880</v>
      </c>
      <c r="Q365" s="24" t="n">
        <v>44000</v>
      </c>
      <c r="R365" s="24" t="n">
        <v>4200</v>
      </c>
      <c r="S365" s="24">
        <f>IF(R365="","",(R365+P365)*30 -Y365)</f>
        <v/>
      </c>
      <c r="T365" s="20">
        <f>IF(R365="","",(O365-R365)/O365)</f>
        <v/>
      </c>
      <c r="U365" s="24" t="n">
        <v>4060</v>
      </c>
      <c r="V365" s="24">
        <f>IF(U365="","",(U365+P365)*30-Y365)</f>
        <v/>
      </c>
      <c r="W365" s="20">
        <f>IF(U365="","",(O365-U365)/O365)</f>
        <v/>
      </c>
      <c r="X365" s="48">
        <f>IF(AND(R365="",U365=""),"",IF(OR(U365="", R365=""),"-",IF(0&lt;(R365-U365),"OK","NG")))</f>
        <v/>
      </c>
      <c r="Y365" s="24" t="n">
        <v>103000</v>
      </c>
      <c r="Z365" s="51" t="n"/>
      <c r="AA365" s="24">
        <f>IF(AD365="","",AD365*30)</f>
        <v/>
      </c>
      <c r="AB365" s="24">
        <f>IF(AA365="","",AA365-Y365)</f>
        <v/>
      </c>
      <c r="AC365" s="24">
        <f>IF(Z365="","",((Y365+5000+5000)/(1-Z365))/30)</f>
        <v/>
      </c>
      <c r="AD365" s="32" t="n"/>
      <c r="AE365" s="24">
        <f>IF(AD365="","",AD365-O365)</f>
        <v/>
      </c>
      <c r="AF365" s="24">
        <f>IF(AD365="","",R365-AD365)</f>
        <v/>
      </c>
      <c r="AG365" s="11">
        <f>IF(AD365="","",(O365-AD365)/O365)</f>
        <v/>
      </c>
      <c r="AH365" s="24" t="n">
        <v>22000</v>
      </c>
      <c r="AI365" s="24">
        <f>IF(AJ365="","",Q365*(1-AJ365))</f>
        <v/>
      </c>
      <c r="AJ365" s="51" t="n"/>
      <c r="AK365" s="49" t="n"/>
      <c r="AL365" s="28" t="n"/>
      <c r="AM365" s="33" t="inlineStr">
        <is>
          <t>2026-09-03</t>
        </is>
      </c>
      <c r="AN365" s="33" t="inlineStr">
        <is>
          <t>2027-03-31</t>
        </is>
      </c>
      <c r="AO365" s="22" t="n"/>
      <c r="AP365" s="30" t="n"/>
    </row>
    <row r="366" ht="35.1" customHeight="1" s="69">
      <c r="B366" s="48" t="n">
        <v>5954</v>
      </c>
      <c r="C366" s="48" t="inlineStr">
        <is>
          <t>東京</t>
        </is>
      </c>
      <c r="D366" s="19" t="inlineStr">
        <is>
          <t>アットイン横浜桜木町3</t>
        </is>
      </c>
      <c r="E366" s="48" t="inlineStr">
        <is>
          <t>1K</t>
        </is>
      </c>
      <c r="F366" s="48" t="n">
        <v>1</v>
      </c>
      <c r="G366" s="48" t="inlineStr">
        <is>
          <t>横浜</t>
        </is>
      </c>
      <c r="H366" s="48" t="n">
        <v>21.93</v>
      </c>
      <c r="I366" s="20" t="n">
        <v>0.9</v>
      </c>
      <c r="J366" s="20" t="n">
        <v>0.9</v>
      </c>
      <c r="K366" s="20" t="n">
        <v>1</v>
      </c>
      <c r="L366" s="20" t="n">
        <v>1</v>
      </c>
      <c r="M366" s="20" t="n">
        <v>0.1</v>
      </c>
      <c r="N366" s="24" t="n">
        <v>8820</v>
      </c>
      <c r="O366" s="24" t="n">
        <v>7940</v>
      </c>
      <c r="P366" s="24" t="n">
        <v>880</v>
      </c>
      <c r="Q366" s="24" t="n">
        <v>44000</v>
      </c>
      <c r="R366" s="24" t="n">
        <v>3180</v>
      </c>
      <c r="S366" s="24">
        <f>IF(R366="","",(R366+P366)*30 -Y366)</f>
        <v/>
      </c>
      <c r="T366" s="20">
        <f>IF(R366="","",(O366-R366)/O366)</f>
        <v/>
      </c>
      <c r="U366" s="24" t="n">
        <v>3280</v>
      </c>
      <c r="V366" s="24">
        <f>IF(U366="","",(U366+P366)*30-Y366)</f>
        <v/>
      </c>
      <c r="W366" s="20">
        <f>IF(U366="","",(O366-U366)/O366)</f>
        <v/>
      </c>
      <c r="X366" s="48">
        <f>IF(AND(R366="",U366=""),"",IF(OR(U366="", R366=""),"-",IF(0&lt;(R366-U366),"OK","NG")))</f>
        <v/>
      </c>
      <c r="Y366" s="24" t="n">
        <v>80000</v>
      </c>
      <c r="Z366" s="51" t="n"/>
      <c r="AA366" s="24">
        <f>IF(AD366="","",AD366*30)</f>
        <v/>
      </c>
      <c r="AB366" s="24">
        <f>IF(AA366="","",AA366-Y366)</f>
        <v/>
      </c>
      <c r="AC366" s="24">
        <f>IF(Z366="","",((Y366+5000+5000)/(1-Z366))/30)</f>
        <v/>
      </c>
      <c r="AD366" s="32" t="n"/>
      <c r="AE366" s="24">
        <f>IF(AD366="","",AD366-O366)</f>
        <v/>
      </c>
      <c r="AF366" s="24">
        <f>IF(AD366="","",R366-AD366)</f>
        <v/>
      </c>
      <c r="AG366" s="11">
        <f>IF(AD366="","",(O366-AD366)/O366)</f>
        <v/>
      </c>
      <c r="AH366" s="24" t="n">
        <v>22000</v>
      </c>
      <c r="AI366" s="24">
        <f>IF(AJ366="","",Q366*(1-AJ366))</f>
        <v/>
      </c>
      <c r="AJ366" s="51" t="n"/>
      <c r="AK366" s="49" t="n"/>
      <c r="AL366" s="28" t="n"/>
      <c r="AM366" s="33" t="inlineStr">
        <is>
          <t>2026-11-04</t>
        </is>
      </c>
      <c r="AN366" s="33" t="inlineStr">
        <is>
          <t>2026-11-03</t>
        </is>
      </c>
      <c r="AO366" s="22" t="n"/>
      <c r="AP366" s="30" t="n"/>
    </row>
    <row r="367" ht="35.1" customHeight="1" s="69">
      <c r="B367" s="48" t="n">
        <v>6066</v>
      </c>
      <c r="C367" s="48" t="inlineStr">
        <is>
          <t>東京</t>
        </is>
      </c>
      <c r="D367" s="19" t="inlineStr">
        <is>
          <t>アットイン品川8-2</t>
        </is>
      </c>
      <c r="E367" s="48" t="inlineStr">
        <is>
          <t>1K</t>
        </is>
      </c>
      <c r="F367" s="48" t="n">
        <v>4</v>
      </c>
      <c r="G367" s="48" t="inlineStr">
        <is>
          <t>品川・田町・大崎</t>
        </is>
      </c>
      <c r="H367" s="48" t="n">
        <v>24.48</v>
      </c>
      <c r="I367" s="20" t="n">
        <v>0.85</v>
      </c>
      <c r="J367" s="20" t="n">
        <v>1</v>
      </c>
      <c r="K367" s="20" t="n">
        <v>1</v>
      </c>
      <c r="L367" s="20" t="n">
        <v>0.975</v>
      </c>
      <c r="M367" s="20" t="n">
        <v>0.25</v>
      </c>
      <c r="N367" s="24" t="n">
        <v>10620</v>
      </c>
      <c r="O367" s="24" t="n">
        <v>9740</v>
      </c>
      <c r="P367" s="24" t="n">
        <v>880</v>
      </c>
      <c r="Q367" s="24" t="n">
        <v>44000</v>
      </c>
      <c r="R367" s="24" t="n">
        <v>4300</v>
      </c>
      <c r="S367" s="24">
        <f>IF(R367="","",(R367+P367)*30 -Y367)</f>
        <v/>
      </c>
      <c r="T367" s="20">
        <f>IF(R367="","",(O367-R367)/O367)</f>
        <v/>
      </c>
      <c r="U367" s="24" t="n">
        <v>4060</v>
      </c>
      <c r="V367" s="24">
        <f>IF(U367="","",(U367+P367)*30-Y367)</f>
        <v/>
      </c>
      <c r="W367" s="20">
        <f>IF(U367="","",(O367-U367)/O367)</f>
        <v/>
      </c>
      <c r="X367" s="48">
        <f>IF(AND(R367="",U367=""),"",IF(OR(U367="", R367=""),"-",IF(0&lt;(R367-U367),"OK","NG")))</f>
        <v/>
      </c>
      <c r="Y367" s="24" t="n">
        <v>103000</v>
      </c>
      <c r="Z367" s="51" t="n"/>
      <c r="AA367" s="24">
        <f>IF(AD367="","",AD367*30)</f>
        <v/>
      </c>
      <c r="AB367" s="24">
        <f>IF(AA367="","",AA367-Y367)</f>
        <v/>
      </c>
      <c r="AC367" s="24">
        <f>IF(Z367="","",((Y367+5000+5000)/(1-Z367))/30)</f>
        <v/>
      </c>
      <c r="AD367" s="32" t="n"/>
      <c r="AE367" s="24">
        <f>IF(AD367="","",AD367-O367)</f>
        <v/>
      </c>
      <c r="AF367" s="24">
        <f>IF(AD367="","",R367-AD367)</f>
        <v/>
      </c>
      <c r="AG367" s="11">
        <f>IF(AD367="","",(O367-AD367)/O367)</f>
        <v/>
      </c>
      <c r="AH367" s="24" t="n">
        <v>22000</v>
      </c>
      <c r="AI367" s="24">
        <f>IF(AJ367="","",Q367*(1-AJ367))</f>
        <v/>
      </c>
      <c r="AJ367" s="51" t="n"/>
      <c r="AK367" s="49" t="n"/>
      <c r="AL367" s="28" t="n"/>
      <c r="AM367" s="33" t="inlineStr">
        <is>
          <t>2026-10-31</t>
        </is>
      </c>
      <c r="AN367" s="33" t="inlineStr">
        <is>
          <t>2027-07-04</t>
        </is>
      </c>
      <c r="AO367" s="22" t="n"/>
      <c r="AP367" s="30" t="n"/>
    </row>
    <row r="368" ht="35.1" customHeight="1" s="69">
      <c r="B368" s="48" t="n">
        <v>6067</v>
      </c>
      <c r="C368" s="48" t="inlineStr">
        <is>
          <t>東京</t>
        </is>
      </c>
      <c r="D368" s="19" t="inlineStr">
        <is>
          <t>アットイン品川8-3</t>
        </is>
      </c>
      <c r="E368" s="48" t="inlineStr">
        <is>
          <t>1K</t>
        </is>
      </c>
      <c r="F368" s="48" t="n">
        <v>3</v>
      </c>
      <c r="G368" s="48" t="inlineStr">
        <is>
          <t>品川・田町・大崎</t>
        </is>
      </c>
      <c r="H368" s="48" t="n">
        <v>24.48</v>
      </c>
      <c r="I368" s="20" t="n">
        <v>1</v>
      </c>
      <c r="J368" s="20" t="n">
        <v>0.8666700000000001</v>
      </c>
      <c r="K368" s="20" t="n">
        <v>0.4</v>
      </c>
      <c r="L368" s="20" t="n">
        <v>0.33333</v>
      </c>
      <c r="M368" s="20" t="n">
        <v>0.3</v>
      </c>
      <c r="N368" s="24" t="n">
        <v>10620</v>
      </c>
      <c r="O368" s="24" t="n">
        <v>9740</v>
      </c>
      <c r="P368" s="24" t="n">
        <v>880</v>
      </c>
      <c r="Q368" s="24" t="n">
        <v>44000</v>
      </c>
      <c r="R368" s="24" t="n">
        <v>3860</v>
      </c>
      <c r="S368" s="24">
        <f>IF(R368="","",(R368+P368)*30 -Y368)</f>
        <v/>
      </c>
      <c r="T368" s="20">
        <f>IF(R368="","",(O368-R368)/O368)</f>
        <v/>
      </c>
      <c r="U368" s="24" t="n">
        <v>3960</v>
      </c>
      <c r="V368" s="24">
        <f>IF(U368="","",(U368+P368)*30-Y368)</f>
        <v/>
      </c>
      <c r="W368" s="20">
        <f>IF(U368="","",(O368-U368)/O368)</f>
        <v/>
      </c>
      <c r="X368" s="48">
        <f>IF(AND(R368="",U368=""),"",IF(OR(U368="", R368=""),"-",IF(0&lt;(R368-U368),"OK","NG")))</f>
        <v/>
      </c>
      <c r="Y368" s="24" t="n">
        <v>103000</v>
      </c>
      <c r="Z368" s="51" t="n"/>
      <c r="AA368" s="24">
        <f>IF(AD368="","",AD368*30)</f>
        <v/>
      </c>
      <c r="AB368" s="24">
        <f>IF(AA368="","",AA368-Y368)</f>
        <v/>
      </c>
      <c r="AC368" s="24">
        <f>IF(Z368="","",((Y368+5000+5000)/(1-Z368))/30)</f>
        <v/>
      </c>
      <c r="AD368" s="32" t="n"/>
      <c r="AE368" s="24">
        <f>IF(AD368="","",AD368-O368)</f>
        <v/>
      </c>
      <c r="AF368" s="24">
        <f>IF(AD368="","",R368-AD368)</f>
        <v/>
      </c>
      <c r="AG368" s="11">
        <f>IF(AD368="","",(O368-AD368)/O368)</f>
        <v/>
      </c>
      <c r="AH368" s="24" t="n">
        <v>22000</v>
      </c>
      <c r="AI368" s="24">
        <f>IF(AJ368="","",Q368*(1-AJ368))</f>
        <v/>
      </c>
      <c r="AJ368" s="51" t="n"/>
      <c r="AK368" s="49" t="n"/>
      <c r="AL368" s="28" t="n"/>
      <c r="AM368" s="33" t="inlineStr">
        <is>
          <t>2026-08-21</t>
        </is>
      </c>
      <c r="AN368" s="33" t="inlineStr">
        <is>
          <t>2026-11-27</t>
        </is>
      </c>
      <c r="AO368" s="22" t="n"/>
      <c r="AP368" s="30" t="n"/>
    </row>
    <row r="369" ht="35.1" customHeight="1" s="69">
      <c r="B369" s="48" t="n">
        <v>6068</v>
      </c>
      <c r="C369" s="48" t="inlineStr">
        <is>
          <t>東京</t>
        </is>
      </c>
      <c r="D369" s="19" t="inlineStr">
        <is>
          <t>アットイン品川8-4</t>
        </is>
      </c>
      <c r="E369" s="48" t="inlineStr">
        <is>
          <t>1K</t>
        </is>
      </c>
      <c r="F369" s="48" t="n">
        <v>1</v>
      </c>
      <c r="G369" s="48" t="inlineStr">
        <is>
          <t>品川・田町・大崎</t>
        </is>
      </c>
      <c r="H369" s="48" t="n">
        <v>24.48</v>
      </c>
      <c r="I369" s="20" t="n">
        <v>1</v>
      </c>
      <c r="J369" s="20" t="n">
        <v>1</v>
      </c>
      <c r="K369" s="20" t="n">
        <v>1</v>
      </c>
      <c r="L369" s="20" t="n">
        <v>1</v>
      </c>
      <c r="M369" s="20" t="n">
        <v>1</v>
      </c>
      <c r="N369" s="24" t="n">
        <v>10520</v>
      </c>
      <c r="O369" s="24" t="n">
        <v>9640</v>
      </c>
      <c r="P369" s="24" t="n">
        <v>880</v>
      </c>
      <c r="Q369" s="24" t="n">
        <v>44000</v>
      </c>
      <c r="R369" s="24" t="n">
        <v>4200</v>
      </c>
      <c r="S369" s="24">
        <f>IF(R369="","",(R369+P369)*30 -Y369)</f>
        <v/>
      </c>
      <c r="T369" s="20">
        <f>IF(R369="","",(O369-R369)/O369)</f>
        <v/>
      </c>
      <c r="U369" s="24" t="n">
        <v>3960</v>
      </c>
      <c r="V369" s="24">
        <f>IF(U369="","",(U369+P369)*30-Y369)</f>
        <v/>
      </c>
      <c r="W369" s="20">
        <f>IF(U369="","",(O369-U369)/O369)</f>
        <v/>
      </c>
      <c r="X369" s="48">
        <f>IF(AND(R369="",U369=""),"",IF(OR(U369="", R369=""),"-",IF(0&lt;(R369-U369),"OK","NG")))</f>
        <v/>
      </c>
      <c r="Y369" s="24" t="n">
        <v>102000</v>
      </c>
      <c r="Z369" s="51" t="n"/>
      <c r="AA369" s="24">
        <f>IF(AD369="","",AD369*30)</f>
        <v/>
      </c>
      <c r="AB369" s="24">
        <f>IF(AA369="","",AA369-Y369)</f>
        <v/>
      </c>
      <c r="AC369" s="24">
        <f>IF(Z369="","",((Y369+5000+5000)/(1-Z369))/30)</f>
        <v/>
      </c>
      <c r="AD369" s="32" t="n"/>
      <c r="AE369" s="24">
        <f>IF(AD369="","",AD369-O369)</f>
        <v/>
      </c>
      <c r="AF369" s="24">
        <f>IF(AD369="","",R369-AD369)</f>
        <v/>
      </c>
      <c r="AG369" s="11">
        <f>IF(AD369="","",(O369-AD369)/O369)</f>
        <v/>
      </c>
      <c r="AH369" s="24" t="n">
        <v>22000</v>
      </c>
      <c r="AI369" s="24">
        <f>IF(AJ369="","",Q369*(1-AJ369))</f>
        <v/>
      </c>
      <c r="AJ369" s="51" t="n"/>
      <c r="AK369" s="49" t="n"/>
      <c r="AL369" s="28" t="n"/>
      <c r="AM369" s="33" t="inlineStr">
        <is>
          <t>2026-12-19</t>
        </is>
      </c>
      <c r="AN369" s="33" t="inlineStr">
        <is>
          <t>2026-12-18</t>
        </is>
      </c>
      <c r="AO369" s="22" t="n"/>
      <c r="AP369" s="30" t="n"/>
    </row>
    <row r="370" ht="35.1" customHeight="1" s="69">
      <c r="B370" s="48" t="n">
        <v>6103</v>
      </c>
      <c r="C370" s="48" t="inlineStr">
        <is>
          <t>大阪</t>
        </is>
      </c>
      <c r="D370" s="19" t="inlineStr">
        <is>
          <t>アットイン心斎橋2</t>
        </is>
      </c>
      <c r="E370" s="48" t="inlineStr">
        <is>
          <t>1K</t>
        </is>
      </c>
      <c r="F370" s="48" t="n">
        <v>2</v>
      </c>
      <c r="G370" s="48" t="inlineStr">
        <is>
          <t>心斎橋・なんば周辺</t>
        </is>
      </c>
      <c r="H370" s="48" t="n">
        <v>23.01</v>
      </c>
      <c r="I370" s="20" t="n">
        <v>0.75</v>
      </c>
      <c r="J370" s="20" t="n">
        <v>0.55</v>
      </c>
      <c r="K370" s="20" t="n">
        <v>0.5</v>
      </c>
      <c r="L370" s="20" t="n">
        <v>0</v>
      </c>
      <c r="M370" s="20" t="n">
        <v>0</v>
      </c>
      <c r="N370" s="24" t="n">
        <v>7460</v>
      </c>
      <c r="O370" s="24" t="n">
        <v>6580</v>
      </c>
      <c r="P370" s="24" t="n">
        <v>880</v>
      </c>
      <c r="Q370" s="24" t="n">
        <v>44000</v>
      </c>
      <c r="R370" s="24" t="n">
        <v>3180</v>
      </c>
      <c r="S370" s="24">
        <f>IF(R370="","",(R370+P370)*30 -Y370)</f>
        <v/>
      </c>
      <c r="T370" s="20">
        <f>IF(R370="","",(O370-R370)/O370)</f>
        <v/>
      </c>
      <c r="U370" s="24" t="n">
        <v>3280</v>
      </c>
      <c r="V370" s="24">
        <f>IF(U370="","",(U370+P370)*30-Y370)</f>
        <v/>
      </c>
      <c r="W370" s="20">
        <f>IF(U370="","",(O370-U370)/O370)</f>
        <v/>
      </c>
      <c r="X370" s="48">
        <f>IF(AND(R370="",U370=""),"",IF(OR(U370="", R370=""),"-",IF(0&lt;(R370-U370),"OK","NG")))</f>
        <v/>
      </c>
      <c r="Y370" s="24" t="n">
        <v>71000</v>
      </c>
      <c r="Z370" s="51" t="n"/>
      <c r="AA370" s="24">
        <f>IF(AD370="","",AD370*30)</f>
        <v/>
      </c>
      <c r="AB370" s="24">
        <f>IF(AA370="","",AA370-Y370)</f>
        <v/>
      </c>
      <c r="AC370" s="24">
        <f>IF(Z370="","",((Y370+5000+5000)/(1-Z370))/30)</f>
        <v/>
      </c>
      <c r="AD370" s="32" t="n"/>
      <c r="AE370" s="24">
        <f>IF(AD370="","",AD370-O370)</f>
        <v/>
      </c>
      <c r="AF370" s="24">
        <f>IF(AD370="","",R370-AD370)</f>
        <v/>
      </c>
      <c r="AG370" s="11">
        <f>IF(AD370="","",(O370-AD370)/O370)</f>
        <v/>
      </c>
      <c r="AH370" s="24" t="n">
        <v>11000</v>
      </c>
      <c r="AI370" s="24">
        <f>IF(AJ370="","",Q370*(1-AJ370))</f>
        <v/>
      </c>
      <c r="AJ370" s="51" t="n"/>
      <c r="AK370" s="49" t="n"/>
      <c r="AL370" s="28" t="n"/>
      <c r="AM370" s="33" t="inlineStr">
        <is>
          <t>2026-08-04</t>
        </is>
      </c>
      <c r="AN370" s="33" t="inlineStr">
        <is>
          <t>2026-09-30</t>
        </is>
      </c>
      <c r="AO370" s="22" t="n"/>
      <c r="AP370" s="30" t="n"/>
    </row>
    <row r="371" ht="35.1" customHeight="1" s="69">
      <c r="B371" s="48" t="n">
        <v>6160</v>
      </c>
      <c r="C371" s="48" t="inlineStr">
        <is>
          <t>名古屋</t>
        </is>
      </c>
      <c r="D371" s="19" t="inlineStr">
        <is>
          <t>アットイン栄南1-5【ロフトベッド】</t>
        </is>
      </c>
      <c r="E371" s="48" t="inlineStr">
        <is>
          <t>1R</t>
        </is>
      </c>
      <c r="F371" s="48" t="n">
        <v>2</v>
      </c>
      <c r="G371" s="48" t="inlineStr">
        <is>
          <t>栄周辺</t>
        </is>
      </c>
      <c r="H371" s="48" t="n">
        <v>20.16</v>
      </c>
      <c r="I371" s="20" t="n">
        <v>1</v>
      </c>
      <c r="J371" s="20" t="n">
        <v>0.85</v>
      </c>
      <c r="K371" s="20" t="n">
        <v>1</v>
      </c>
      <c r="L371" s="20" t="n">
        <v>0.95</v>
      </c>
      <c r="M371" s="20" t="n">
        <v>0.5</v>
      </c>
      <c r="N371" s="24" t="n">
        <v>10360</v>
      </c>
      <c r="O371" s="24" t="n">
        <v>9480</v>
      </c>
      <c r="P371" s="24" t="n">
        <v>880</v>
      </c>
      <c r="Q371" s="24" t="n">
        <v>44000</v>
      </c>
      <c r="R371" s="24" t="n">
        <v>3090</v>
      </c>
      <c r="S371" s="24">
        <f>IF(R371="","",(R371+P371)*30 -Y371)</f>
        <v/>
      </c>
      <c r="T371" s="20">
        <f>IF(R371="","",(O371-R371)/O371)</f>
        <v/>
      </c>
      <c r="U371" s="24" t="n">
        <v>2610</v>
      </c>
      <c r="V371" s="24">
        <f>IF(U371="","",(U371+P371)*30-Y371)</f>
        <v/>
      </c>
      <c r="W371" s="20">
        <f>IF(U371="","",(O371-U371)/O371)</f>
        <v/>
      </c>
      <c r="X371" s="48">
        <f>IF(AND(R371="",U371=""),"",IF(OR(U371="", R371=""),"-",IF(0&lt;(R371-U371),"OK","NG")))</f>
        <v/>
      </c>
      <c r="Y371" s="24" t="n">
        <v>0</v>
      </c>
      <c r="Z371" s="51" t="n"/>
      <c r="AA371" s="24">
        <f>IF(AD371="","",AD371*30)</f>
        <v/>
      </c>
      <c r="AB371" s="24">
        <f>IF(AA371="","",AA371-Y371)</f>
        <v/>
      </c>
      <c r="AC371" s="24">
        <f>IF(Z371="","",((Y371+5000+5000)/(1-Z371))/30)</f>
        <v/>
      </c>
      <c r="AD371" s="32" t="n"/>
      <c r="AE371" s="24">
        <f>IF(AD371="","",AD371-O371)</f>
        <v/>
      </c>
      <c r="AF371" s="24">
        <f>IF(AD371="","",R371-AD371)</f>
        <v/>
      </c>
      <c r="AG371" s="11">
        <f>IF(AD371="","",(O371-AD371)/O371)</f>
        <v/>
      </c>
      <c r="AH371" s="24" t="n">
        <v>22000</v>
      </c>
      <c r="AI371" s="24">
        <f>IF(AJ371="","",Q371*(1-AJ371))</f>
        <v/>
      </c>
      <c r="AJ371" s="51" t="n"/>
      <c r="AK371" s="49" t="n"/>
      <c r="AL371" s="28" t="n"/>
      <c r="AM371" s="33" t="inlineStr">
        <is>
          <t>2026-10-29</t>
        </is>
      </c>
      <c r="AN371" s="33" t="inlineStr">
        <is>
          <t>2026-12-13</t>
        </is>
      </c>
      <c r="AO371" s="22" t="n"/>
      <c r="AP371" s="30" t="n"/>
    </row>
    <row r="372" ht="35.1" customHeight="1" s="69">
      <c r="B372" s="48" t="n">
        <v>6161</v>
      </c>
      <c r="C372" s="48" t="inlineStr">
        <is>
          <t>名古屋</t>
        </is>
      </c>
      <c r="D372" s="19" t="inlineStr">
        <is>
          <t>アットイン栄南1-6【ダブルベッド】</t>
        </is>
      </c>
      <c r="E372" s="48" t="inlineStr">
        <is>
          <t>1K</t>
        </is>
      </c>
      <c r="F372" s="48" t="n">
        <v>2</v>
      </c>
      <c r="G372" s="48" t="inlineStr">
        <is>
          <t>栄周辺</t>
        </is>
      </c>
      <c r="H372" s="48" t="n">
        <v>25.61</v>
      </c>
      <c r="I372" s="20" t="n">
        <v>0.9</v>
      </c>
      <c r="J372" s="20" t="n">
        <v>0.9</v>
      </c>
      <c r="K372" s="20" t="n">
        <v>0.95</v>
      </c>
      <c r="L372" s="20" t="n">
        <v>1</v>
      </c>
      <c r="M372" s="20" t="n">
        <v>1</v>
      </c>
      <c r="N372" s="24" t="n">
        <v>11320</v>
      </c>
      <c r="O372" s="24" t="n">
        <v>10440</v>
      </c>
      <c r="P372" s="24" t="n">
        <v>880</v>
      </c>
      <c r="Q372" s="24" t="n">
        <v>44000</v>
      </c>
      <c r="R372" s="24" t="n">
        <v>3140</v>
      </c>
      <c r="S372" s="24">
        <f>IF(R372="","",(R372+P372)*30 -Y372)</f>
        <v/>
      </c>
      <c r="T372" s="20">
        <f>IF(R372="","",(O372-R372)/O372)</f>
        <v/>
      </c>
      <c r="U372" s="24" t="n">
        <v>2610</v>
      </c>
      <c r="V372" s="24">
        <f>IF(U372="","",(U372+P372)*30-Y372)</f>
        <v/>
      </c>
      <c r="W372" s="20">
        <f>IF(U372="","",(O372-U372)/O372)</f>
        <v/>
      </c>
      <c r="X372" s="48">
        <f>IF(AND(R372="",U372=""),"",IF(OR(U372="", R372=""),"-",IF(0&lt;(R372-U372),"OK","NG")))</f>
        <v/>
      </c>
      <c r="Y372" s="24" t="n">
        <v>0</v>
      </c>
      <c r="Z372" s="51" t="n"/>
      <c r="AA372" s="24">
        <f>IF(AD372="","",AD372*30)</f>
        <v/>
      </c>
      <c r="AB372" s="24">
        <f>IF(AA372="","",AA372-Y372)</f>
        <v/>
      </c>
      <c r="AC372" s="24">
        <f>IF(Z372="","",((Y372+5000+5000)/(1-Z372))/30)</f>
        <v/>
      </c>
      <c r="AD372" s="32" t="n"/>
      <c r="AE372" s="24">
        <f>IF(AD372="","",AD372-O372)</f>
        <v/>
      </c>
      <c r="AF372" s="24">
        <f>IF(AD372="","",R372-AD372)</f>
        <v/>
      </c>
      <c r="AG372" s="11">
        <f>IF(AD372="","",(O372-AD372)/O372)</f>
        <v/>
      </c>
      <c r="AH372" s="24" t="n">
        <v>22000</v>
      </c>
      <c r="AI372" s="24">
        <f>IF(AJ372="","",Q372*(1-AJ372))</f>
        <v/>
      </c>
      <c r="AJ372" s="51" t="n"/>
      <c r="AK372" s="49" t="n"/>
      <c r="AL372" s="28" t="n"/>
      <c r="AM372" s="33" t="inlineStr">
        <is>
          <t>2027-03-26</t>
        </is>
      </c>
      <c r="AN372" s="33" t="inlineStr">
        <is>
          <t>2027-03-31</t>
        </is>
      </c>
      <c r="AO372" s="22" t="n"/>
      <c r="AP372" s="30" t="n"/>
    </row>
    <row r="373" ht="35.1" customHeight="1" s="69">
      <c r="B373" s="48" t="n">
        <v>6432</v>
      </c>
      <c r="C373" s="48" t="inlineStr">
        <is>
          <t>東京</t>
        </is>
      </c>
      <c r="D373" s="19" t="inlineStr">
        <is>
          <t>アットイン品川8-5</t>
        </is>
      </c>
      <c r="E373" s="48" t="inlineStr">
        <is>
          <t>1K</t>
        </is>
      </c>
      <c r="F373" s="48" t="n">
        <v>6</v>
      </c>
      <c r="G373" s="48" t="inlineStr">
        <is>
          <t>品川・田町・大崎</t>
        </is>
      </c>
      <c r="H373" s="48" t="n">
        <v>27.9</v>
      </c>
      <c r="I373" s="20" t="n">
        <v>0.96667</v>
      </c>
      <c r="J373" s="20" t="n">
        <v>1</v>
      </c>
      <c r="K373" s="20" t="n">
        <v>1</v>
      </c>
      <c r="L373" s="20" t="n">
        <v>0.93333</v>
      </c>
      <c r="M373" s="20" t="n">
        <v>0.8666700000000001</v>
      </c>
      <c r="N373" s="24" t="n">
        <v>10720</v>
      </c>
      <c r="O373" s="24" t="n">
        <v>9840</v>
      </c>
      <c r="P373" s="24" t="n">
        <v>880</v>
      </c>
      <c r="Q373" s="24" t="n">
        <v>44000</v>
      </c>
      <c r="R373" s="24" t="n">
        <v>4300</v>
      </c>
      <c r="S373" s="24">
        <f>IF(R373="","",(R373+P373)*30 -Y373)</f>
        <v/>
      </c>
      <c r="T373" s="20">
        <f>IF(R373="","",(O373-R373)/O373)</f>
        <v/>
      </c>
      <c r="U373" s="24" t="n">
        <v>4060</v>
      </c>
      <c r="V373" s="24">
        <f>IF(U373="","",(U373+P373)*30-Y373)</f>
        <v/>
      </c>
      <c r="W373" s="20">
        <f>IF(U373="","",(O373-U373)/O373)</f>
        <v/>
      </c>
      <c r="X373" s="48">
        <f>IF(AND(R373="",U373=""),"",IF(OR(U373="", R373=""),"-",IF(0&lt;(R373-U373),"OK","NG")))</f>
        <v/>
      </c>
      <c r="Y373" s="24" t="n">
        <v>109000</v>
      </c>
      <c r="Z373" s="51" t="n"/>
      <c r="AA373" s="24">
        <f>IF(AD373="","",AD373*30)</f>
        <v/>
      </c>
      <c r="AB373" s="24">
        <f>IF(AA373="","",AA373-Y373)</f>
        <v/>
      </c>
      <c r="AC373" s="24">
        <f>IF(Z373="","",((Y373+5000+5000)/(1-Z373))/30)</f>
        <v/>
      </c>
      <c r="AD373" s="32" t="n"/>
      <c r="AE373" s="24">
        <f>IF(AD373="","",AD373-O373)</f>
        <v/>
      </c>
      <c r="AF373" s="24">
        <f>IF(AD373="","",R373-AD373)</f>
        <v/>
      </c>
      <c r="AG373" s="11">
        <f>IF(AD373="","",(O373-AD373)/O373)</f>
        <v/>
      </c>
      <c r="AH373" s="24" t="n">
        <v>22000</v>
      </c>
      <c r="AI373" s="24">
        <f>IF(AJ373="","",Q373*(1-AJ373))</f>
        <v/>
      </c>
      <c r="AJ373" s="51" t="n"/>
      <c r="AK373" s="49" t="n"/>
      <c r="AL373" s="28" t="n"/>
      <c r="AM373" s="33" t="inlineStr">
        <is>
          <t>2026-11-09</t>
        </is>
      </c>
      <c r="AN373" s="33" t="inlineStr">
        <is>
          <t>2027-06-30</t>
        </is>
      </c>
      <c r="AO373" s="22" t="n"/>
      <c r="AP373" s="30" t="n"/>
    </row>
    <row r="374" ht="35.1" customHeight="1" s="69">
      <c r="B374" s="48" t="n">
        <v>6446</v>
      </c>
      <c r="C374" s="48" t="inlineStr">
        <is>
          <t>東京</t>
        </is>
      </c>
      <c r="D374" s="19" t="inlineStr">
        <is>
          <t>アットイン渋谷2-1</t>
        </is>
      </c>
      <c r="E374" s="48" t="inlineStr">
        <is>
          <t>1K</t>
        </is>
      </c>
      <c r="F374" s="48" t="n">
        <v>1</v>
      </c>
      <c r="G374" s="48" t="inlineStr">
        <is>
          <t>渋谷・三軒茶屋・自由が丘</t>
        </is>
      </c>
      <c r="H374" s="48" t="n">
        <v>22.8</v>
      </c>
      <c r="I374" s="20" t="n">
        <v>0.8</v>
      </c>
      <c r="J374" s="20" t="n">
        <v>1</v>
      </c>
      <c r="K374" s="20" t="n">
        <v>1</v>
      </c>
      <c r="L374" s="20" t="n">
        <v>0.2</v>
      </c>
      <c r="M374" s="20" t="n">
        <v>0</v>
      </c>
      <c r="N374" s="24" t="n">
        <v>13440</v>
      </c>
      <c r="O374" s="24" t="n">
        <v>12560</v>
      </c>
      <c r="P374" s="24" t="n">
        <v>880</v>
      </c>
      <c r="Q374" s="24" t="n">
        <v>44000</v>
      </c>
      <c r="R374" s="24" t="n">
        <v>5080</v>
      </c>
      <c r="S374" s="24">
        <f>IF(R374="","",(R374+P374)*30 -Y374)</f>
        <v/>
      </c>
      <c r="T374" s="20">
        <f>IF(R374="","",(O374-R374)/O374)</f>
        <v/>
      </c>
      <c r="U374" s="24" t="n">
        <v>4400</v>
      </c>
      <c r="V374" s="24">
        <f>IF(U374="","",(U374+P374)*30-Y374)</f>
        <v/>
      </c>
      <c r="W374" s="20">
        <f>IF(U374="","",(O374-U374)/O374)</f>
        <v/>
      </c>
      <c r="X374" s="48">
        <f>IF(AND(R374="",U374=""),"",IF(OR(U374="", R374=""),"-",IF(0&lt;(R374-U374),"OK","NG")))</f>
        <v/>
      </c>
      <c r="Y374" s="24" t="n">
        <v>118000</v>
      </c>
      <c r="Z374" s="51" t="n"/>
      <c r="AA374" s="24">
        <f>IF(AD374="","",AD374*30)</f>
        <v/>
      </c>
      <c r="AB374" s="24">
        <f>IF(AA374="","",AA374-Y374)</f>
        <v/>
      </c>
      <c r="AC374" s="24">
        <f>IF(Z374="","",((Y374+5000+5000)/(1-Z374))/30)</f>
        <v/>
      </c>
      <c r="AD374" s="32" t="n"/>
      <c r="AE374" s="24">
        <f>IF(AD374="","",AD374-O374)</f>
        <v/>
      </c>
      <c r="AF374" s="24">
        <f>IF(AD374="","",R374-AD374)</f>
        <v/>
      </c>
      <c r="AG374" s="11">
        <f>IF(AD374="","",(O374-AD374)/O374)</f>
        <v/>
      </c>
      <c r="AH374" s="24" t="n">
        <v>22000</v>
      </c>
      <c r="AI374" s="24">
        <f>IF(AJ374="","",Q374*(1-AJ374))</f>
        <v/>
      </c>
      <c r="AJ374" s="51" t="n"/>
      <c r="AK374" s="49" t="n"/>
      <c r="AL374" s="28" t="n"/>
      <c r="AM374" s="33" t="inlineStr">
        <is>
          <t>2026-10-06</t>
        </is>
      </c>
      <c r="AN374" s="33" t="inlineStr">
        <is>
          <t>2026-10-05</t>
        </is>
      </c>
      <c r="AO374" s="22" t="n"/>
      <c r="AP374" s="30" t="n"/>
    </row>
    <row r="375" ht="35.1" customHeight="1" s="69">
      <c r="B375" s="48" t="n">
        <v>6447</v>
      </c>
      <c r="C375" s="48" t="inlineStr">
        <is>
          <t>名古屋</t>
        </is>
      </c>
      <c r="D375" s="19" t="inlineStr">
        <is>
          <t>アットイン名古屋駅24-1</t>
        </is>
      </c>
      <c r="E375" s="48" t="inlineStr">
        <is>
          <t>1K</t>
        </is>
      </c>
      <c r="F375" s="48" t="n">
        <v>8</v>
      </c>
      <c r="G375" s="48" t="inlineStr">
        <is>
          <t>名駅周辺</t>
        </is>
      </c>
      <c r="H375" s="48" t="n">
        <v>18</v>
      </c>
      <c r="I375" s="20" t="n">
        <v>0.825</v>
      </c>
      <c r="J375" s="20" t="n">
        <v>0.825</v>
      </c>
      <c r="K375" s="20" t="n">
        <v>1</v>
      </c>
      <c r="L375" s="20" t="n">
        <v>0.8375</v>
      </c>
      <c r="M375" s="20" t="n">
        <v>0</v>
      </c>
      <c r="N375" s="24" t="n">
        <v>8600</v>
      </c>
      <c r="O375" s="24" t="n">
        <v>7720</v>
      </c>
      <c r="P375" s="24" t="n">
        <v>880</v>
      </c>
      <c r="Q375" s="24" t="n">
        <v>44000</v>
      </c>
      <c r="R375" s="24" t="n">
        <v>2710</v>
      </c>
      <c r="S375" s="24">
        <f>IF(R375="","",(R375+P375)*30 -Y375)</f>
        <v/>
      </c>
      <c r="T375" s="20">
        <f>IF(R375="","",(O375-R375)/O375)</f>
        <v/>
      </c>
      <c r="U375" s="24" t="n">
        <v>2320</v>
      </c>
      <c r="V375" s="24">
        <f>IF(U375="","",(U375+P375)*30-Y375)</f>
        <v/>
      </c>
      <c r="W375" s="20">
        <f>IF(U375="","",(O375-U375)/O375)</f>
        <v/>
      </c>
      <c r="X375" s="48">
        <f>IF(AND(R375="",U375=""),"",IF(OR(U375="", R375=""),"-",IF(0&lt;(R375-U375),"OK","NG")))</f>
        <v/>
      </c>
      <c r="Y375" s="24" t="n">
        <v>43000</v>
      </c>
      <c r="Z375" s="51" t="n"/>
      <c r="AA375" s="24">
        <f>IF(AD375="","",AD375*30)</f>
        <v/>
      </c>
      <c r="AB375" s="24">
        <f>IF(AA375="","",AA375-Y375)</f>
        <v/>
      </c>
      <c r="AC375" s="24">
        <f>IF(Z375="","",((Y375+5000+5000)/(1-Z375))/30)</f>
        <v/>
      </c>
      <c r="AD375" s="32" t="n"/>
      <c r="AE375" s="24">
        <f>IF(AD375="","",AD375-O375)</f>
        <v/>
      </c>
      <c r="AF375" s="24">
        <f>IF(AD375="","",R375-AD375)</f>
        <v/>
      </c>
      <c r="AG375" s="11">
        <f>IF(AD375="","",(O375-AD375)/O375)</f>
        <v/>
      </c>
      <c r="AH375" s="24" t="n">
        <v>22000</v>
      </c>
      <c r="AI375" s="24">
        <f>IF(AJ375="","",Q375*(1-AJ375))</f>
        <v/>
      </c>
      <c r="AJ375" s="51" t="n"/>
      <c r="AK375" s="49" t="n"/>
      <c r="AL375" s="28" t="n"/>
      <c r="AM375" s="33" t="inlineStr">
        <is>
          <t>2026-10-27</t>
        </is>
      </c>
      <c r="AN375" s="33" t="inlineStr">
        <is>
          <t>2026-10-26</t>
        </is>
      </c>
      <c r="AO375" s="22" t="n"/>
      <c r="AP375" s="30" t="n"/>
    </row>
    <row r="376" ht="35.1" customHeight="1" s="69">
      <c r="B376" s="48" t="n">
        <v>6477</v>
      </c>
      <c r="C376" s="48" t="inlineStr">
        <is>
          <t>東京</t>
        </is>
      </c>
      <c r="D376" s="19" t="inlineStr">
        <is>
          <t>アットイン新宿12</t>
        </is>
      </c>
      <c r="E376" s="48" t="inlineStr">
        <is>
          <t>1K</t>
        </is>
      </c>
      <c r="F376" s="48" t="n">
        <v>2</v>
      </c>
      <c r="G376" s="48" t="inlineStr">
        <is>
          <t>新宿</t>
        </is>
      </c>
      <c r="H376" s="48" t="n">
        <v>17.68</v>
      </c>
      <c r="I376" s="20" t="n">
        <v>1</v>
      </c>
      <c r="J376" s="20" t="n">
        <v>0.75</v>
      </c>
      <c r="K376" s="20" t="n">
        <v>0.65</v>
      </c>
      <c r="L376" s="20" t="n">
        <v>0.35</v>
      </c>
      <c r="M376" s="20" t="n">
        <v>0</v>
      </c>
      <c r="N376" s="24" t="n">
        <v>9260</v>
      </c>
      <c r="O376" s="24" t="n">
        <v>8380</v>
      </c>
      <c r="P376" s="24" t="n">
        <v>880</v>
      </c>
      <c r="Q376" s="24" t="n">
        <v>44000</v>
      </c>
      <c r="R376" s="24" t="n">
        <v>3180</v>
      </c>
      <c r="S376" s="24">
        <f>IF(R376="","",(R376+P376)*30 -Y376)</f>
        <v/>
      </c>
      <c r="T376" s="20">
        <f>IF(R376="","",(O376-R376)/O376)</f>
        <v/>
      </c>
      <c r="U376" s="24" t="n">
        <v>3720</v>
      </c>
      <c r="V376" s="24">
        <f>IF(U376="","",(U376+P376)*30-Y376)</f>
        <v/>
      </c>
      <c r="W376" s="20">
        <f>IF(U376="","",(O376-U376)/O376)</f>
        <v/>
      </c>
      <c r="X376" s="48">
        <f>IF(AND(R376="",U376=""),"",IF(OR(U376="", R376=""),"-",IF(0&lt;(R376-U376),"OK","NG")))</f>
        <v/>
      </c>
      <c r="Y376" s="24" t="n">
        <v>80000</v>
      </c>
      <c r="Z376" s="51" t="n"/>
      <c r="AA376" s="24">
        <f>IF(AD376="","",AD376*30)</f>
        <v/>
      </c>
      <c r="AB376" s="24">
        <f>IF(AA376="","",AA376-Y376)</f>
        <v/>
      </c>
      <c r="AC376" s="24">
        <f>IF(Z376="","",((Y376+5000+5000)/(1-Z376))/30)</f>
        <v/>
      </c>
      <c r="AD376" s="32" t="n"/>
      <c r="AE376" s="24">
        <f>IF(AD376="","",AD376-O376)</f>
        <v/>
      </c>
      <c r="AF376" s="24">
        <f>IF(AD376="","",R376-AD376)</f>
        <v/>
      </c>
      <c r="AG376" s="11">
        <f>IF(AD376="","",(O376-AD376)/O376)</f>
        <v/>
      </c>
      <c r="AH376" s="24" t="n">
        <v>22000</v>
      </c>
      <c r="AI376" s="24">
        <f>IF(AJ376="","",Q376*(1-AJ376))</f>
        <v/>
      </c>
      <c r="AJ376" s="51" t="n"/>
      <c r="AK376" s="49" t="n"/>
      <c r="AL376" s="28" t="n"/>
      <c r="AM376" s="33" t="inlineStr">
        <is>
          <t>2026-09-11</t>
        </is>
      </c>
      <c r="AN376" s="33" t="inlineStr">
        <is>
          <t>2026-10-21</t>
        </is>
      </c>
      <c r="AO376" s="22" t="n"/>
      <c r="AP376" s="30" t="n"/>
    </row>
    <row r="377" ht="35.1" customHeight="1" s="69">
      <c r="B377" s="48" t="n">
        <v>6686</v>
      </c>
      <c r="C377" s="48" t="inlineStr">
        <is>
          <t>東京</t>
        </is>
      </c>
      <c r="D377" s="19" t="inlineStr">
        <is>
          <t>◆アットイン二子玉川1</t>
        </is>
      </c>
      <c r="E377" s="48" t="inlineStr">
        <is>
          <t>1K</t>
        </is>
      </c>
      <c r="F377" s="48" t="n">
        <v>1</v>
      </c>
      <c r="G377" s="48" t="inlineStr">
        <is>
          <t>渋谷・三軒茶屋・自由が丘</t>
        </is>
      </c>
      <c r="H377" s="48" t="n">
        <v>20.1</v>
      </c>
      <c r="I377" s="20" t="n">
        <v>0.9</v>
      </c>
      <c r="J377" s="20" t="n">
        <v>0.9</v>
      </c>
      <c r="K377" s="20" t="n">
        <v>0</v>
      </c>
      <c r="L377" s="20" t="n">
        <v>0</v>
      </c>
      <c r="M377" s="20" t="n">
        <v>0</v>
      </c>
      <c r="N377" s="24" t="n">
        <v>8140</v>
      </c>
      <c r="O377" s="24" t="n">
        <v>7260</v>
      </c>
      <c r="P377" s="24" t="n">
        <v>880</v>
      </c>
      <c r="Q377" s="24" t="n">
        <v>44000</v>
      </c>
      <c r="R377" s="24" t="n">
        <v>2680</v>
      </c>
      <c r="S377" s="24">
        <f>IF(R377="","",(R377+P377)*30 -Y377)</f>
        <v/>
      </c>
      <c r="T377" s="20">
        <f>IF(R377="","",(O377-R377)/O377)</f>
        <v/>
      </c>
      <c r="U377" s="24" t="n">
        <v>2940</v>
      </c>
      <c r="V377" s="24">
        <f>IF(U377="","",(U377+P377)*30-Y377)</f>
        <v/>
      </c>
      <c r="W377" s="20">
        <f>IF(U377="","",(O377-U377)/O377)</f>
        <v/>
      </c>
      <c r="X377" s="48">
        <f>IF(AND(R377="",U377=""),"",IF(OR(U377="", R377=""),"-",IF(0&lt;(R377-U377),"OK","NG")))</f>
        <v/>
      </c>
      <c r="Y377" s="24" t="n">
        <v>71416</v>
      </c>
      <c r="Z377" s="51" t="n"/>
      <c r="AA377" s="24">
        <f>IF(AD377="","",AD377*30)</f>
        <v/>
      </c>
      <c r="AB377" s="24">
        <f>IF(AA377="","",AA377-Y377)</f>
        <v/>
      </c>
      <c r="AC377" s="24">
        <f>IF(Z377="","",((Y377+5000+5000)/(1-Z377))/30)</f>
        <v/>
      </c>
      <c r="AD377" s="32" t="n"/>
      <c r="AE377" s="24">
        <f>IF(AD377="","",AD377-O377)</f>
        <v/>
      </c>
      <c r="AF377" s="24">
        <f>IF(AD377="","",R377-AD377)</f>
        <v/>
      </c>
      <c r="AG377" s="11">
        <f>IF(AD377="","",(O377-AD377)/O377)</f>
        <v/>
      </c>
      <c r="AH377" s="24" t="n">
        <v>22000</v>
      </c>
      <c r="AI377" s="24">
        <f>IF(AJ377="","",Q377*(1-AJ377))</f>
        <v/>
      </c>
      <c r="AJ377" s="51" t="n"/>
      <c r="AK377" s="49" t="n"/>
      <c r="AL377" s="28" t="n"/>
      <c r="AM377" s="33" t="inlineStr">
        <is>
          <t>2026-09-01</t>
        </is>
      </c>
      <c r="AN377" s="33" t="inlineStr">
        <is>
          <t>2026-08-31</t>
        </is>
      </c>
      <c r="AO377" s="22" t="n"/>
      <c r="AP377" s="30" t="n"/>
    </row>
    <row r="378" ht="35.1" customHeight="1" s="69">
      <c r="B378" s="48" t="n">
        <v>6936</v>
      </c>
      <c r="C378" s="48" t="inlineStr">
        <is>
          <t>名古屋</t>
        </is>
      </c>
      <c r="D378" s="19" t="inlineStr">
        <is>
          <t>アットイン東岡崎3</t>
        </is>
      </c>
      <c r="E378" s="48" t="inlineStr">
        <is>
          <t>1K</t>
        </is>
      </c>
      <c r="F378" s="48" t="n">
        <v>2</v>
      </c>
      <c r="G378" s="48" t="inlineStr">
        <is>
          <t>岡崎・豊橋地区</t>
        </is>
      </c>
      <c r="H378" s="48" t="n">
        <v>29</v>
      </c>
      <c r="I378" s="20" t="n">
        <v>1</v>
      </c>
      <c r="J378" s="20" t="n">
        <v>1</v>
      </c>
      <c r="K378" s="20" t="n">
        <v>1</v>
      </c>
      <c r="L378" s="20" t="n">
        <v>1</v>
      </c>
      <c r="M378" s="20" t="n">
        <v>1</v>
      </c>
      <c r="N378" s="24" t="n">
        <v>11040</v>
      </c>
      <c r="O378" s="24" t="n">
        <v>10160</v>
      </c>
      <c r="P378" s="24" t="n">
        <v>880</v>
      </c>
      <c r="Q378" s="24" t="n">
        <v>44000</v>
      </c>
      <c r="R378" s="24" t="n">
        <v>3050</v>
      </c>
      <c r="S378" s="24">
        <f>IF(R378="","",(R378+P378)*30 -Y378)</f>
        <v/>
      </c>
      <c r="T378" s="20">
        <f>IF(R378="","",(O378-R378)/O378)</f>
        <v/>
      </c>
      <c r="U378" s="24" t="n">
        <v>2540</v>
      </c>
      <c r="V378" s="24">
        <f>IF(U378="","",(U378+P378)*30-Y378)</f>
        <v/>
      </c>
      <c r="W378" s="20">
        <f>IF(U378="","",(O378-U378)/O378)</f>
        <v/>
      </c>
      <c r="X378" s="48">
        <f>IF(AND(R378="",U378=""),"",IF(OR(U378="", R378=""),"-",IF(0&lt;(R378-U378),"OK","NG")))</f>
        <v/>
      </c>
      <c r="Y378" s="24" t="n">
        <v>60000</v>
      </c>
      <c r="Z378" s="51" t="n"/>
      <c r="AA378" s="24">
        <f>IF(AD378="","",AD378*30)</f>
        <v/>
      </c>
      <c r="AB378" s="24">
        <f>IF(AA378="","",AA378-Y378)</f>
        <v/>
      </c>
      <c r="AC378" s="24">
        <f>IF(Z378="","",((Y378+5000+5000)/(1-Z378))/30)</f>
        <v/>
      </c>
      <c r="AD378" s="32" t="n"/>
      <c r="AE378" s="24">
        <f>IF(AD378="","",AD378-O378)</f>
        <v/>
      </c>
      <c r="AF378" s="24">
        <f>IF(AD378="","",R378-AD378)</f>
        <v/>
      </c>
      <c r="AG378" s="11">
        <f>IF(AD378="","",(O378-AD378)/O378)</f>
        <v/>
      </c>
      <c r="AH378" s="24" t="n">
        <v>22000</v>
      </c>
      <c r="AI378" s="24">
        <f>IF(AJ378="","",Q378*(1-AJ378))</f>
        <v/>
      </c>
      <c r="AJ378" s="51" t="n"/>
      <c r="AK378" s="49" t="n"/>
      <c r="AL378" s="28" t="n"/>
      <c r="AM378" s="33" t="inlineStr">
        <is>
          <t>2027-02-01</t>
        </is>
      </c>
      <c r="AN378" s="33" t="inlineStr">
        <is>
          <t>2027-12-19</t>
        </is>
      </c>
      <c r="AO378" s="22" t="n"/>
      <c r="AP378" s="30" t="n"/>
    </row>
    <row r="379" ht="35.1" customHeight="1" s="69">
      <c r="B379" s="48" t="n">
        <v>7127</v>
      </c>
      <c r="C379" s="48" t="inlineStr">
        <is>
          <t>東京</t>
        </is>
      </c>
      <c r="D379" s="19" t="inlineStr">
        <is>
          <t>アットイン飯田橋5-2</t>
        </is>
      </c>
      <c r="E379" s="48" t="inlineStr">
        <is>
          <t>1R</t>
        </is>
      </c>
      <c r="F379" s="48" t="n">
        <v>1</v>
      </c>
      <c r="G379" s="48" t="inlineStr">
        <is>
          <t>飯田橋・水道橋・九段</t>
        </is>
      </c>
      <c r="H379" s="48" t="n">
        <v>19.6</v>
      </c>
      <c r="I379" s="20" t="n">
        <v>1</v>
      </c>
      <c r="J379" s="20" t="n">
        <v>0.7</v>
      </c>
      <c r="K379" s="20" t="n">
        <v>1</v>
      </c>
      <c r="L379" s="20" t="n">
        <v>1</v>
      </c>
      <c r="M379" s="20" t="n">
        <v>1</v>
      </c>
      <c r="N379" s="24" t="n">
        <v>8680</v>
      </c>
      <c r="O379" s="24" t="n">
        <v>7800</v>
      </c>
      <c r="P379" s="24" t="n">
        <v>880</v>
      </c>
      <c r="Q379" s="24" t="n">
        <v>44000</v>
      </c>
      <c r="R379" s="24" t="n">
        <v>3280</v>
      </c>
      <c r="S379" s="24">
        <f>IF(R379="","",(R379+P379)*30 -Y379)</f>
        <v/>
      </c>
      <c r="T379" s="20">
        <f>IF(R379="","",(O379-R379)/O379)</f>
        <v/>
      </c>
      <c r="U379" s="24" t="n">
        <v>3280</v>
      </c>
      <c r="V379" s="24">
        <f>IF(U379="","",(U379+P379)*30-Y379)</f>
        <v/>
      </c>
      <c r="W379" s="20">
        <f>IF(U379="","",(O379-U379)/O379)</f>
        <v/>
      </c>
      <c r="X379" s="48">
        <f>IF(AND(R379="",U379=""),"",IF(OR(U379="", R379=""),"-",IF(0&lt;(R379-U379),"OK","NG")))</f>
        <v/>
      </c>
      <c r="Y379" s="24" t="n">
        <v>80000</v>
      </c>
      <c r="Z379" s="51" t="n"/>
      <c r="AA379" s="24">
        <f>IF(AD379="","",AD379*30)</f>
        <v/>
      </c>
      <c r="AB379" s="24">
        <f>IF(AA379="","",AA379-Y379)</f>
        <v/>
      </c>
      <c r="AC379" s="24">
        <f>IF(Z379="","",((Y379+5000+5000)/(1-Z379))/30)</f>
        <v/>
      </c>
      <c r="AD379" s="32" t="n"/>
      <c r="AE379" s="24">
        <f>IF(AD379="","",AD379-O379)</f>
        <v/>
      </c>
      <c r="AF379" s="24">
        <f>IF(AD379="","",R379-AD379)</f>
        <v/>
      </c>
      <c r="AG379" s="11">
        <f>IF(AD379="","",(O379-AD379)/O379)</f>
        <v/>
      </c>
      <c r="AH379" s="24" t="n">
        <v>22000</v>
      </c>
      <c r="AI379" s="24">
        <f>IF(AJ379="","",Q379*(1-AJ379))</f>
        <v/>
      </c>
      <c r="AJ379" s="51" t="n"/>
      <c r="AK379" s="49" t="n"/>
      <c r="AL379" s="28" t="n"/>
      <c r="AM379" s="33" t="inlineStr">
        <is>
          <t>2026-12-31</t>
        </is>
      </c>
      <c r="AN379" s="33" t="inlineStr">
        <is>
          <t>2026-12-30</t>
        </is>
      </c>
      <c r="AO379" s="22" t="n"/>
      <c r="AP379" s="30" t="n"/>
    </row>
    <row r="380" ht="35.1" customHeight="1" s="69">
      <c r="B380" s="48" t="n">
        <v>7128</v>
      </c>
      <c r="C380" s="48" t="inlineStr">
        <is>
          <t>東京</t>
        </is>
      </c>
      <c r="D380" s="19" t="inlineStr">
        <is>
          <t>アットイン両国5</t>
        </is>
      </c>
      <c r="E380" s="48" t="inlineStr">
        <is>
          <t>1K</t>
        </is>
      </c>
      <c r="F380" s="48" t="n">
        <v>1</v>
      </c>
      <c r="G380" s="48" t="inlineStr">
        <is>
          <t>錦糸町・両国</t>
        </is>
      </c>
      <c r="H380" s="48" t="n">
        <v>20.46</v>
      </c>
      <c r="I380" s="20" t="n">
        <v>0.4</v>
      </c>
      <c r="J380" s="20" t="n">
        <v>0.8</v>
      </c>
      <c r="K380" s="20" t="n">
        <v>1</v>
      </c>
      <c r="L380" s="20" t="n">
        <v>1</v>
      </c>
      <c r="M380" s="20" t="n">
        <v>1</v>
      </c>
      <c r="N380" s="24" t="n">
        <v>9160</v>
      </c>
      <c r="O380" s="24" t="n">
        <v>8280</v>
      </c>
      <c r="P380" s="24" t="n">
        <v>880</v>
      </c>
      <c r="Q380" s="24" t="n">
        <v>44000</v>
      </c>
      <c r="R380" s="24" t="n">
        <v>3960</v>
      </c>
      <c r="S380" s="24">
        <f>IF(R380="","",(R380+P380)*30 -Y380)</f>
        <v/>
      </c>
      <c r="T380" s="20">
        <f>IF(R380="","",(O380-R380)/O380)</f>
        <v/>
      </c>
      <c r="U380" s="24" t="n">
        <v>5500</v>
      </c>
      <c r="V380" s="24">
        <f>IF(U380="","",(U380+P380)*30-Y380)</f>
        <v/>
      </c>
      <c r="W380" s="20">
        <f>IF(U380="","",(O380-U380)/O380)</f>
        <v/>
      </c>
      <c r="X380" s="48">
        <f>IF(AND(R380="",U380=""),"",IF(OR(U380="", R380=""),"-",IF(0&lt;(R380-U380),"OK","NG")))</f>
        <v/>
      </c>
      <c r="Y380" s="24" t="n">
        <v>80000</v>
      </c>
      <c r="Z380" s="51" t="n"/>
      <c r="AA380" s="24">
        <f>IF(AD380="","",AD380*30)</f>
        <v/>
      </c>
      <c r="AB380" s="24">
        <f>IF(AA380="","",AA380-Y380)</f>
        <v/>
      </c>
      <c r="AC380" s="24">
        <f>IF(Z380="","",((Y380+5000+5000)/(1-Z380))/30)</f>
        <v/>
      </c>
      <c r="AD380" s="32" t="n"/>
      <c r="AE380" s="24">
        <f>IF(AD380="","",AD380-O380)</f>
        <v/>
      </c>
      <c r="AF380" s="24">
        <f>IF(AD380="","",R380-AD380)</f>
        <v/>
      </c>
      <c r="AG380" s="11">
        <f>IF(AD380="","",(O380-AD380)/O380)</f>
        <v/>
      </c>
      <c r="AH380" s="24" t="n">
        <v>22000</v>
      </c>
      <c r="AI380" s="24">
        <f>IF(AJ380="","",Q380*(1-AJ380))</f>
        <v/>
      </c>
      <c r="AJ380" s="51" t="n"/>
      <c r="AK380" s="49" t="n"/>
      <c r="AL380" s="28" t="n"/>
      <c r="AM380" s="33" t="inlineStr">
        <is>
          <t>2027-08-27</t>
        </is>
      </c>
      <c r="AN380" s="33" t="inlineStr">
        <is>
          <t>2027-08-26</t>
        </is>
      </c>
      <c r="AO380" s="22" t="n"/>
      <c r="AP380" s="30" t="n"/>
    </row>
    <row r="381" ht="35.1" customHeight="1" s="69">
      <c r="B381" s="48" t="n">
        <v>7238</v>
      </c>
      <c r="C381" s="48" t="inlineStr">
        <is>
          <t>東京</t>
        </is>
      </c>
      <c r="D381" s="19" t="inlineStr">
        <is>
          <t>アットイン川崎16-1</t>
        </is>
      </c>
      <c r="E381" s="48" t="inlineStr">
        <is>
          <t>1R</t>
        </is>
      </c>
      <c r="F381" s="48" t="n">
        <v>5</v>
      </c>
      <c r="G381" s="48" t="inlineStr">
        <is>
          <t>川崎・大森・蒲田</t>
        </is>
      </c>
      <c r="H381" s="48" t="n">
        <v>18</v>
      </c>
      <c r="I381" s="20" t="n">
        <v>0.98</v>
      </c>
      <c r="J381" s="20" t="n">
        <v>0.96</v>
      </c>
      <c r="K381" s="20" t="n">
        <v>0.6</v>
      </c>
      <c r="L381" s="20" t="n">
        <v>0.6</v>
      </c>
      <c r="M381" s="20" t="n">
        <v>0.5600000000000001</v>
      </c>
      <c r="N381" s="24" t="n">
        <v>7560</v>
      </c>
      <c r="O381" s="24" t="n">
        <v>6680</v>
      </c>
      <c r="P381" s="24" t="n">
        <v>880</v>
      </c>
      <c r="Q381" s="24" t="n">
        <v>44000</v>
      </c>
      <c r="R381" s="24" t="n">
        <v>2680</v>
      </c>
      <c r="S381" s="24">
        <f>IF(R381="","",(R381+P381)*30 -Y381)</f>
        <v/>
      </c>
      <c r="T381" s="20">
        <f>IF(R381="","",(O381-R381)/O381)</f>
        <v/>
      </c>
      <c r="U381" s="24" t="n">
        <v>2940</v>
      </c>
      <c r="V381" s="24">
        <f>IF(U381="","",(U381+P381)*30-Y381)</f>
        <v/>
      </c>
      <c r="W381" s="20">
        <f>IF(U381="","",(O381-U381)/O381)</f>
        <v/>
      </c>
      <c r="X381" s="48">
        <f>IF(AND(R381="",U381=""),"",IF(OR(U381="", R381=""),"-",IF(0&lt;(R381-U381),"OK","NG")))</f>
        <v/>
      </c>
      <c r="Y381" s="24" t="n">
        <v>61500</v>
      </c>
      <c r="Z381" s="51" t="n"/>
      <c r="AA381" s="24">
        <f>IF(AD381="","",AD381*30)</f>
        <v/>
      </c>
      <c r="AB381" s="24">
        <f>IF(AA381="","",AA381-Y381)</f>
        <v/>
      </c>
      <c r="AC381" s="24">
        <f>IF(Z381="","",((Y381+5000+5000)/(1-Z381))/30)</f>
        <v/>
      </c>
      <c r="AD381" s="32" t="n"/>
      <c r="AE381" s="24">
        <f>IF(AD381="","",AD381-O381)</f>
        <v/>
      </c>
      <c r="AF381" s="24">
        <f>IF(AD381="","",R381-AD381)</f>
        <v/>
      </c>
      <c r="AG381" s="11">
        <f>IF(AD381="","",(O381-AD381)/O381)</f>
        <v/>
      </c>
      <c r="AH381" s="24" t="n">
        <v>22000</v>
      </c>
      <c r="AI381" s="24">
        <f>IF(AJ381="","",Q381*(1-AJ381))</f>
        <v/>
      </c>
      <c r="AJ381" s="51" t="n"/>
      <c r="AK381" s="49" t="n"/>
      <c r="AL381" s="28" t="n"/>
      <c r="AM381" s="33" t="inlineStr">
        <is>
          <t>2026-08-29</t>
        </is>
      </c>
      <c r="AN381" s="33" t="inlineStr">
        <is>
          <t>2027-07-24</t>
        </is>
      </c>
      <c r="AO381" s="22" t="n"/>
      <c r="AP381" s="30" t="n"/>
    </row>
    <row r="382" ht="35.1" customHeight="1" s="69">
      <c r="B382" s="48" t="n">
        <v>7268</v>
      </c>
      <c r="C382" s="48" t="inlineStr">
        <is>
          <t>名古屋</t>
        </is>
      </c>
      <c r="D382" s="19" t="inlineStr">
        <is>
          <t>アットイン名古屋駅24-2</t>
        </is>
      </c>
      <c r="E382" s="48" t="inlineStr">
        <is>
          <t>1LDK</t>
        </is>
      </c>
      <c r="F382" s="48" t="n">
        <v>2</v>
      </c>
      <c r="G382" s="48" t="inlineStr">
        <is>
          <t>名駅周辺</t>
        </is>
      </c>
      <c r="H382" s="48" t="n">
        <v>33.43</v>
      </c>
      <c r="I382" s="20" t="n">
        <v>1</v>
      </c>
      <c r="J382" s="20" t="n">
        <v>1</v>
      </c>
      <c r="K382" s="20" t="n">
        <v>0.5</v>
      </c>
      <c r="L382" s="20" t="n">
        <v>0.5</v>
      </c>
      <c r="M382" s="20" t="n">
        <v>0</v>
      </c>
      <c r="N382" s="24" t="n">
        <v>14440</v>
      </c>
      <c r="O382" s="24" t="n">
        <v>13560</v>
      </c>
      <c r="P382" s="24" t="n">
        <v>880</v>
      </c>
      <c r="Q382" s="24" t="n">
        <v>44000</v>
      </c>
      <c r="R382" s="24" t="n">
        <v>3730</v>
      </c>
      <c r="S382" s="24">
        <f>IF(R382="","",(R382+P382)*30 -Y382)</f>
        <v/>
      </c>
      <c r="T382" s="20">
        <f>IF(R382="","",(O382-R382)/O382)</f>
        <v/>
      </c>
      <c r="U382" s="24" t="n">
        <v>3060</v>
      </c>
      <c r="V382" s="24">
        <f>IF(U382="","",(U382+P382)*30-Y382)</f>
        <v/>
      </c>
      <c r="W382" s="20">
        <f>IF(U382="","",(O382-U382)/O382)</f>
        <v/>
      </c>
      <c r="X382" s="48">
        <f>IF(AND(R382="",U382=""),"",IF(OR(U382="", R382=""),"-",IF(0&lt;(R382-U382),"OK","NG")))</f>
        <v/>
      </c>
      <c r="Y382" s="24" t="n">
        <v>80000</v>
      </c>
      <c r="Z382" s="51" t="n"/>
      <c r="AA382" s="24">
        <f>IF(AD382="","",AD382*30)</f>
        <v/>
      </c>
      <c r="AB382" s="24">
        <f>IF(AA382="","",AA382-Y382)</f>
        <v/>
      </c>
      <c r="AC382" s="24">
        <f>IF(Z382="","",((Y382+5000+5000)/(1-Z382))/30)</f>
        <v/>
      </c>
      <c r="AD382" s="32" t="n"/>
      <c r="AE382" s="24">
        <f>IF(AD382="","",AD382-O382)</f>
        <v/>
      </c>
      <c r="AF382" s="24">
        <f>IF(AD382="","",R382-AD382)</f>
        <v/>
      </c>
      <c r="AG382" s="11">
        <f>IF(AD382="","",(O382-AD382)/O382)</f>
        <v/>
      </c>
      <c r="AH382" s="24" t="n">
        <v>22000</v>
      </c>
      <c r="AI382" s="24">
        <f>IF(AJ382="","",Q382*(1-AJ382))</f>
        <v/>
      </c>
      <c r="AJ382" s="51" t="n"/>
      <c r="AK382" s="49" t="n"/>
      <c r="AL382" s="28" t="n"/>
      <c r="AM382" s="33" t="inlineStr">
        <is>
          <t>2026-09-01</t>
        </is>
      </c>
      <c r="AN382" s="33" t="inlineStr">
        <is>
          <t>2026-11-01</t>
        </is>
      </c>
      <c r="AO382" s="22" t="n"/>
      <c r="AP382" s="30" t="n"/>
    </row>
    <row r="383" ht="35.1" customHeight="1" s="69">
      <c r="B383" s="48" t="n">
        <v>8100</v>
      </c>
      <c r="C383" s="48" t="inlineStr">
        <is>
          <t>東京</t>
        </is>
      </c>
      <c r="D383" s="19" t="inlineStr">
        <is>
          <t>アットイン渋谷2-2</t>
        </is>
      </c>
      <c r="E383" s="48" t="inlineStr">
        <is>
          <t>1K</t>
        </is>
      </c>
      <c r="F383" s="48" t="n">
        <v>1</v>
      </c>
      <c r="G383" s="48" t="inlineStr">
        <is>
          <t>渋谷・三軒茶屋・自由が丘</t>
        </is>
      </c>
      <c r="H383" s="48" t="n">
        <v>23.8</v>
      </c>
      <c r="I383" s="20" t="n">
        <v>1</v>
      </c>
      <c r="J383" s="20" t="n">
        <v>1</v>
      </c>
      <c r="K383" s="20" t="n">
        <v>1</v>
      </c>
      <c r="L383" s="20" t="n">
        <v>1</v>
      </c>
      <c r="M383" s="20" t="n">
        <v>1</v>
      </c>
      <c r="N383" s="24" t="n">
        <v>12760</v>
      </c>
      <c r="O383" s="24" t="n">
        <v>11880</v>
      </c>
      <c r="P383" s="24" t="n">
        <v>880</v>
      </c>
      <c r="Q383" s="24" t="n">
        <v>44000</v>
      </c>
      <c r="R383" s="24" t="n">
        <v>6780</v>
      </c>
      <c r="S383" s="24">
        <f>IF(R383="","",(R383+P383)*30 -Y383)</f>
        <v/>
      </c>
      <c r="T383" s="20">
        <f>IF(R383="","",(O383-R383)/O383)</f>
        <v/>
      </c>
      <c r="U383" s="24" t="n"/>
      <c r="V383" s="24">
        <f>IF(U383="","",(U383+P383)*30-Y383)</f>
        <v/>
      </c>
      <c r="W383" s="20">
        <f>IF(U383="","",(O383-U383)/O383)</f>
        <v/>
      </c>
      <c r="X383" s="48">
        <f>IF(AND(R383="",U383=""),"",IF(OR(U383="", R383=""),"-",IF(0&lt;(R383-U383),"OK","NG")))</f>
        <v/>
      </c>
      <c r="Y383" s="24" t="n">
        <v>114000</v>
      </c>
      <c r="Z383" s="51" t="n"/>
      <c r="AA383" s="24">
        <f>IF(AD383="","",AD383*30)</f>
        <v/>
      </c>
      <c r="AB383" s="24">
        <f>IF(AA383="","",AA383-Y383)</f>
        <v/>
      </c>
      <c r="AC383" s="24">
        <f>IF(Z383="","",((Y383+5000+5000)/(1-Z383))/30)</f>
        <v/>
      </c>
      <c r="AD383" s="32" t="n"/>
      <c r="AE383" s="24">
        <f>IF(AD383="","",AD383-O383)</f>
        <v/>
      </c>
      <c r="AF383" s="24">
        <f>IF(AD383="","",R383-AD383)</f>
        <v/>
      </c>
      <c r="AG383" s="11">
        <f>IF(AD383="","",(O383-AD383)/O383)</f>
        <v/>
      </c>
      <c r="AH383" s="24" t="n">
        <v>22000</v>
      </c>
      <c r="AI383" s="24">
        <f>IF(AJ383="","",Q383*(1-AJ383))</f>
        <v/>
      </c>
      <c r="AJ383" s="51" t="n"/>
      <c r="AK383" s="49" t="n"/>
      <c r="AL383" s="28" t="n"/>
      <c r="AM383" s="33" t="inlineStr">
        <is>
          <t>2028-04-02</t>
        </is>
      </c>
      <c r="AN383" s="33" t="inlineStr">
        <is>
          <t>2028-04-01</t>
        </is>
      </c>
      <c r="AO383" s="22" t="n"/>
      <c r="AP383" s="30" t="n"/>
    </row>
    <row r="384" ht="35.1" customHeight="1" s="69">
      <c r="B384" s="48" t="n">
        <v>8572</v>
      </c>
      <c r="C384" s="48" t="inlineStr">
        <is>
          <t>東京</t>
        </is>
      </c>
      <c r="D384" s="19" t="inlineStr">
        <is>
          <t>アットイン渋谷2-3</t>
        </is>
      </c>
      <c r="E384" s="48" t="inlineStr">
        <is>
          <t>1K</t>
        </is>
      </c>
      <c r="F384" s="48" t="n">
        <v>1</v>
      </c>
      <c r="G384" s="48" t="inlineStr">
        <is>
          <t>渋谷・三軒茶屋・自由が丘</t>
        </is>
      </c>
      <c r="H384" s="48" t="n">
        <v>22.77</v>
      </c>
      <c r="I384" s="20" t="n">
        <v>1</v>
      </c>
      <c r="J384" s="20" t="n">
        <v>0.9</v>
      </c>
      <c r="K384" s="20" t="n">
        <v>1</v>
      </c>
      <c r="L384" s="20" t="n">
        <v>0.8</v>
      </c>
      <c r="M384" s="20" t="n">
        <v>0</v>
      </c>
      <c r="N384" s="24" t="n">
        <v>13440</v>
      </c>
      <c r="O384" s="24" t="n">
        <v>12560</v>
      </c>
      <c r="P384" s="24" t="n">
        <v>880</v>
      </c>
      <c r="Q384" s="24" t="n">
        <v>44000</v>
      </c>
      <c r="R384" s="24" t="n">
        <v>5080</v>
      </c>
      <c r="S384" s="24">
        <f>IF(R384="","",(R384+P384)*30 -Y384)</f>
        <v/>
      </c>
      <c r="T384" s="20">
        <f>IF(R384="","",(O384-R384)/O384)</f>
        <v/>
      </c>
      <c r="U384" s="24" t="n">
        <v>4400</v>
      </c>
      <c r="V384" s="24">
        <f>IF(U384="","",(U384+P384)*30-Y384)</f>
        <v/>
      </c>
      <c r="W384" s="20">
        <f>IF(U384="","",(O384-U384)/O384)</f>
        <v/>
      </c>
      <c r="X384" s="48">
        <f>IF(AND(R384="",U384=""),"",IF(OR(U384="", R384=""),"-",IF(0&lt;(R384-U384),"OK","NG")))</f>
        <v/>
      </c>
      <c r="Y384" s="24" t="n">
        <v>112000</v>
      </c>
      <c r="Z384" s="51" t="n"/>
      <c r="AA384" s="24">
        <f>IF(AD384="","",AD384*30)</f>
        <v/>
      </c>
      <c r="AB384" s="24">
        <f>IF(AA384="","",AA384-Y384)</f>
        <v/>
      </c>
      <c r="AC384" s="24">
        <f>IF(Z384="","",((Y384+5000+5000)/(1-Z384))/30)</f>
        <v/>
      </c>
      <c r="AD384" s="32" t="n"/>
      <c r="AE384" s="24">
        <f>IF(AD384="","",AD384-O384)</f>
        <v/>
      </c>
      <c r="AF384" s="24">
        <f>IF(AD384="","",R384-AD384)</f>
        <v/>
      </c>
      <c r="AG384" s="11">
        <f>IF(AD384="","",(O384-AD384)/O384)</f>
        <v/>
      </c>
      <c r="AH384" s="24" t="n">
        <v>22000</v>
      </c>
      <c r="AI384" s="24">
        <f>IF(AJ384="","",Q384*(1-AJ384))</f>
        <v/>
      </c>
      <c r="AJ384" s="51" t="n"/>
      <c r="AK384" s="49" t="n"/>
      <c r="AL384" s="28" t="n"/>
      <c r="AM384" s="33" t="inlineStr">
        <is>
          <t>2026-10-27</t>
        </is>
      </c>
      <c r="AN384" s="33" t="inlineStr">
        <is>
          <t>2026-10-26</t>
        </is>
      </c>
      <c r="AO384" s="22" t="n"/>
      <c r="AP384" s="30" t="n"/>
    </row>
    <row r="385" ht="35.1" customHeight="1" s="69">
      <c r="B385" s="48" t="n">
        <v>9621</v>
      </c>
      <c r="C385" s="48" t="inlineStr">
        <is>
          <t>東京</t>
        </is>
      </c>
      <c r="D385" s="19" t="inlineStr">
        <is>
          <t>アットイン川崎16-2</t>
        </is>
      </c>
      <c r="E385" s="48" t="inlineStr">
        <is>
          <t>1R</t>
        </is>
      </c>
      <c r="F385" s="48" t="n">
        <v>15</v>
      </c>
      <c r="G385" s="48" t="inlineStr">
        <is>
          <t>川崎・大森・蒲田</t>
        </is>
      </c>
      <c r="H385" s="48" t="n">
        <v>18</v>
      </c>
      <c r="I385" s="20" t="n">
        <v>0.93333</v>
      </c>
      <c r="J385" s="20" t="n">
        <v>0.9</v>
      </c>
      <c r="K385" s="20" t="n">
        <v>0.78667</v>
      </c>
      <c r="L385" s="20" t="n">
        <v>0.72</v>
      </c>
      <c r="M385" s="20" t="n">
        <v>0.15333</v>
      </c>
      <c r="N385" s="24" t="n">
        <v>7560</v>
      </c>
      <c r="O385" s="24" t="n">
        <v>6680</v>
      </c>
      <c r="P385" s="24" t="n">
        <v>880</v>
      </c>
      <c r="Q385" s="24" t="n">
        <v>44000</v>
      </c>
      <c r="R385" s="24" t="n">
        <v>2680</v>
      </c>
      <c r="S385" s="24">
        <f>IF(R385="","",(R385+P385)*30 -Y385)</f>
        <v/>
      </c>
      <c r="T385" s="20">
        <f>IF(R385="","",(O385-R385)/O385)</f>
        <v/>
      </c>
      <c r="U385" s="24" t="n">
        <v>2940</v>
      </c>
      <c r="V385" s="24">
        <f>IF(U385="","",(U385+P385)*30-Y385)</f>
        <v/>
      </c>
      <c r="W385" s="20">
        <f>IF(U385="","",(O385-U385)/O385)</f>
        <v/>
      </c>
      <c r="X385" s="48">
        <f>IF(AND(R385="",U385=""),"",IF(OR(U385="", R385=""),"-",IF(0&lt;(R385-U385),"OK","NG")))</f>
        <v/>
      </c>
      <c r="Y385" s="24" t="n">
        <v>61500</v>
      </c>
      <c r="Z385" s="51" t="n"/>
      <c r="AA385" s="24">
        <f>IF(AD385="","",AD385*30)</f>
        <v/>
      </c>
      <c r="AB385" s="24">
        <f>IF(AA385="","",AA385-Y385)</f>
        <v/>
      </c>
      <c r="AC385" s="24">
        <f>IF(Z385="","",((Y385+5000+5000)/(1-Z385))/30)</f>
        <v/>
      </c>
      <c r="AD385" s="32" t="n"/>
      <c r="AE385" s="24">
        <f>IF(AD385="","",AD385-O385)</f>
        <v/>
      </c>
      <c r="AF385" s="24">
        <f>IF(AD385="","",R385-AD385)</f>
        <v/>
      </c>
      <c r="AG385" s="11">
        <f>IF(AD385="","",(O385-AD385)/O385)</f>
        <v/>
      </c>
      <c r="AH385" s="24" t="n">
        <v>22000</v>
      </c>
      <c r="AI385" s="24">
        <f>IF(AJ385="","",Q385*(1-AJ385))</f>
        <v/>
      </c>
      <c r="AJ385" s="51" t="n"/>
      <c r="AK385" s="49" t="n"/>
      <c r="AL385" s="28" t="n"/>
      <c r="AM385" s="33" t="inlineStr">
        <is>
          <t>2026-08-24</t>
        </is>
      </c>
      <c r="AN385" s="33" t="inlineStr">
        <is>
          <t>2027-03-31</t>
        </is>
      </c>
      <c r="AO385" s="22" t="n"/>
      <c r="AP385" s="30" t="n"/>
    </row>
    <row r="386" ht="35.1" customHeight="1" s="69">
      <c r="B386" s="48" t="n">
        <v>9995</v>
      </c>
      <c r="C386" s="48" t="inlineStr">
        <is>
          <t>東京</t>
        </is>
      </c>
      <c r="D386" s="19" t="inlineStr">
        <is>
          <t>■アットイン練馬1</t>
        </is>
      </c>
      <c r="E386" s="48" t="inlineStr">
        <is>
          <t>1K</t>
        </is>
      </c>
      <c r="F386" s="48" t="n">
        <v>1</v>
      </c>
      <c r="G386" s="48" t="inlineStr">
        <is>
          <t>中野・荻窪・吉祥寺</t>
        </is>
      </c>
      <c r="H386" s="48" t="n">
        <v>21.38</v>
      </c>
      <c r="I386" s="20" t="n">
        <v>0</v>
      </c>
      <c r="J386" s="20" t="n">
        <v>0</v>
      </c>
      <c r="K386" s="20" t="n">
        <v>0</v>
      </c>
      <c r="L386" s="20" t="n">
        <v>0</v>
      </c>
      <c r="M386" s="20" t="n">
        <v>0</v>
      </c>
      <c r="N386" s="24" t="n">
        <v>6100</v>
      </c>
      <c r="O386" s="24" t="n">
        <v>5220</v>
      </c>
      <c r="P386" s="24" t="n">
        <v>880</v>
      </c>
      <c r="Q386" s="24" t="n">
        <v>44000</v>
      </c>
      <c r="R386" s="24" t="n"/>
      <c r="S386" s="24">
        <f>IF(R386="","",(R386+P386)*30 -Y386)</f>
        <v/>
      </c>
      <c r="T386" s="20">
        <f>IF(R386="","",(O386-R386)/O386)</f>
        <v/>
      </c>
      <c r="U386" s="24" t="n"/>
      <c r="V386" s="24">
        <f>IF(U386="","",(U386+P386)*30-Y386)</f>
        <v/>
      </c>
      <c r="W386" s="20">
        <f>IF(U386="","",(O386-U386)/O386)</f>
        <v/>
      </c>
      <c r="X386" s="48">
        <f>IF(AND(R386="",U386=""),"",IF(OR(U386="", R386=""),"-",IF(0&lt;(R386-U386),"OK","NG")))</f>
        <v/>
      </c>
      <c r="Y386" s="24" t="n">
        <v>0</v>
      </c>
      <c r="Z386" s="51" t="n"/>
      <c r="AA386" s="24">
        <f>IF(AD386="","",AD386*30)</f>
        <v/>
      </c>
      <c r="AB386" s="24">
        <f>IF(AA386="","",AA386-Y386)</f>
        <v/>
      </c>
      <c r="AC386" s="24">
        <f>IF(Z386="","",((Y386+5000+5000)/(1-Z386))/30)</f>
        <v/>
      </c>
      <c r="AD386" s="32" t="n"/>
      <c r="AE386" s="24">
        <f>IF(AD386="","",AD386-O386)</f>
        <v/>
      </c>
      <c r="AF386" s="24">
        <f>IF(AD386="","",R386-AD386)</f>
        <v/>
      </c>
      <c r="AG386" s="11">
        <f>IF(AD386="","",(O386-AD386)/O386)</f>
        <v/>
      </c>
      <c r="AH386" s="24" t="n"/>
      <c r="AI386" s="24">
        <f>IF(AJ386="","",Q386*(1-AJ386))</f>
        <v/>
      </c>
      <c r="AJ386" s="51" t="n"/>
      <c r="AK386" s="49" t="n"/>
      <c r="AL386" s="28" t="n"/>
      <c r="AM386" s="33" t="inlineStr">
        <is>
          <t>2026-08-01</t>
        </is>
      </c>
      <c r="AN386" s="33" t="inlineStr">
        <is>
          <t>2026-07-31</t>
        </is>
      </c>
      <c r="AO386" s="22" t="n"/>
      <c r="AP386" s="30" t="n"/>
    </row>
    <row r="387" ht="35.1" customHeight="1" s="69">
      <c r="B387" s="48" t="n">
        <v>10347</v>
      </c>
      <c r="C387" s="48" t="inlineStr">
        <is>
          <t>東京</t>
        </is>
      </c>
      <c r="D387" s="19" t="inlineStr">
        <is>
          <t>アットイン横浜21-1</t>
        </is>
      </c>
      <c r="E387" s="48" t="inlineStr">
        <is>
          <t>1K</t>
        </is>
      </c>
      <c r="F387" s="48" t="n">
        <v>1</v>
      </c>
      <c r="G387" s="48" t="inlineStr">
        <is>
          <t>横浜</t>
        </is>
      </c>
      <c r="H387" s="48" t="n">
        <v>20.87</v>
      </c>
      <c r="I387" s="20" t="n">
        <v>1</v>
      </c>
      <c r="J387" s="20" t="n">
        <v>1</v>
      </c>
      <c r="K387" s="20" t="n">
        <v>1</v>
      </c>
      <c r="L387" s="20" t="n">
        <v>1</v>
      </c>
      <c r="M387" s="20" t="n">
        <v>1</v>
      </c>
      <c r="N387" s="24" t="n">
        <v>8340</v>
      </c>
      <c r="O387" s="24" t="n">
        <v>7460</v>
      </c>
      <c r="P387" s="24" t="n">
        <v>880</v>
      </c>
      <c r="Q387" s="24" t="n">
        <v>44000</v>
      </c>
      <c r="R387" s="24" t="n">
        <v>3040</v>
      </c>
      <c r="S387" s="24">
        <f>IF(R387="","",(R387+P387)*30 -Y387)</f>
        <v/>
      </c>
      <c r="T387" s="20">
        <f>IF(R387="","",(O387-R387)/O387)</f>
        <v/>
      </c>
      <c r="U387" s="24" t="n">
        <v>3180</v>
      </c>
      <c r="V387" s="24">
        <f>IF(U387="","",(U387+P387)*30-Y387)</f>
        <v/>
      </c>
      <c r="W387" s="20">
        <f>IF(U387="","",(O387-U387)/O387)</f>
        <v/>
      </c>
      <c r="X387" s="48">
        <f>IF(AND(R387="",U387=""),"",IF(OR(U387="", R387=""),"-",IF(0&lt;(R387-U387),"OK","NG")))</f>
        <v/>
      </c>
      <c r="Y387" s="24" t="n">
        <v>75000</v>
      </c>
      <c r="Z387" s="51" t="n"/>
      <c r="AA387" s="24">
        <f>IF(AD387="","",AD387*30)</f>
        <v/>
      </c>
      <c r="AB387" s="24">
        <f>IF(AA387="","",AA387-Y387)</f>
        <v/>
      </c>
      <c r="AC387" s="24">
        <f>IF(Z387="","",((Y387+5000+5000)/(1-Z387))/30)</f>
        <v/>
      </c>
      <c r="AD387" s="32" t="n"/>
      <c r="AE387" s="24">
        <f>IF(AD387="","",AD387-O387)</f>
        <v/>
      </c>
      <c r="AF387" s="24">
        <f>IF(AD387="","",R387-AD387)</f>
        <v/>
      </c>
      <c r="AG387" s="11">
        <f>IF(AD387="","",(O387-AD387)/O387)</f>
        <v/>
      </c>
      <c r="AH387" s="24" t="n">
        <v>22000</v>
      </c>
      <c r="AI387" s="24">
        <f>IF(AJ387="","",Q387*(1-AJ387))</f>
        <v/>
      </c>
      <c r="AJ387" s="51" t="n"/>
      <c r="AK387" s="49" t="n"/>
      <c r="AL387" s="28" t="n"/>
      <c r="AM387" s="33" t="inlineStr">
        <is>
          <t>2026-12-01</t>
        </is>
      </c>
      <c r="AN387" s="33" t="inlineStr">
        <is>
          <t>2026-11-30</t>
        </is>
      </c>
      <c r="AO387" s="22" t="n"/>
      <c r="AP387" s="30" t="n"/>
    </row>
    <row r="388" ht="35.1" customHeight="1" s="69">
      <c r="B388" s="48" t="n">
        <v>10364</v>
      </c>
      <c r="C388" s="48" t="inlineStr">
        <is>
          <t>東京</t>
        </is>
      </c>
      <c r="D388" s="19" t="inlineStr">
        <is>
          <t>◆アットイン白金高輪2-1</t>
        </is>
      </c>
      <c r="E388" s="48" t="inlineStr">
        <is>
          <t>1K</t>
        </is>
      </c>
      <c r="F388" s="48" t="n">
        <v>1</v>
      </c>
      <c r="G388" s="48" t="inlineStr">
        <is>
          <t>六本木・麻布十番・白金高輪</t>
        </is>
      </c>
      <c r="H388" s="48" t="n">
        <v>29.19</v>
      </c>
      <c r="I388" s="20" t="n">
        <v>1</v>
      </c>
      <c r="J388" s="20" t="n">
        <v>1</v>
      </c>
      <c r="K388" s="20" t="n">
        <v>0.2</v>
      </c>
      <c r="L388" s="20" t="n">
        <v>0</v>
      </c>
      <c r="M388" s="20" t="n">
        <v>0</v>
      </c>
      <c r="N388" s="24" t="n">
        <v>12760</v>
      </c>
      <c r="O388" s="24" t="n">
        <v>11880</v>
      </c>
      <c r="P388" s="24" t="n">
        <v>880</v>
      </c>
      <c r="Q388" s="24" t="n">
        <v>44000</v>
      </c>
      <c r="R388" s="24" t="n">
        <v>5420</v>
      </c>
      <c r="S388" s="24">
        <f>IF(R388="","",(R388+P388)*30 -Y388)</f>
        <v/>
      </c>
      <c r="T388" s="20">
        <f>IF(R388="","",(O388-R388)/O388)</f>
        <v/>
      </c>
      <c r="U388" s="24" t="n">
        <v>4540</v>
      </c>
      <c r="V388" s="24">
        <f>IF(U388="","",(U388+P388)*30-Y388)</f>
        <v/>
      </c>
      <c r="W388" s="20">
        <f>IF(U388="","",(O388-U388)/O388)</f>
        <v/>
      </c>
      <c r="X388" s="48">
        <f>IF(AND(R388="",U388=""),"",IF(OR(U388="", R388=""),"-",IF(0&lt;(R388-U388),"OK","NG")))</f>
        <v/>
      </c>
      <c r="Y388" s="24" t="n">
        <v>120000</v>
      </c>
      <c r="Z388" s="51" t="n"/>
      <c r="AA388" s="24">
        <f>IF(AD388="","",AD388*30)</f>
        <v/>
      </c>
      <c r="AB388" s="24">
        <f>IF(AA388="","",AA388-Y388)</f>
        <v/>
      </c>
      <c r="AC388" s="24">
        <f>IF(Z388="","",((Y388+5000+5000)/(1-Z388))/30)</f>
        <v/>
      </c>
      <c r="AD388" s="32" t="n"/>
      <c r="AE388" s="24">
        <f>IF(AD388="","",AD388-O388)</f>
        <v/>
      </c>
      <c r="AF388" s="24">
        <f>IF(AD388="","",R388-AD388)</f>
        <v/>
      </c>
      <c r="AG388" s="11">
        <f>IF(AD388="","",(O388-AD388)/O388)</f>
        <v/>
      </c>
      <c r="AH388" s="24" t="n">
        <v>22000</v>
      </c>
      <c r="AI388" s="24">
        <f>IF(AJ388="","",Q388*(1-AJ388))</f>
        <v/>
      </c>
      <c r="AJ388" s="51" t="n"/>
      <c r="AK388" s="49" t="n"/>
      <c r="AL388" s="28" t="n"/>
      <c r="AM388" s="33" t="inlineStr">
        <is>
          <t>2026-09-08</t>
        </is>
      </c>
      <c r="AN388" s="33" t="inlineStr">
        <is>
          <t>2026-09-07</t>
        </is>
      </c>
      <c r="AO388" s="22" t="n"/>
      <c r="AP388" s="30" t="n"/>
    </row>
    <row r="389" ht="35.1" customHeight="1" s="69">
      <c r="B389" s="48" t="n">
        <v>10386</v>
      </c>
      <c r="C389" s="48" t="inlineStr">
        <is>
          <t>東京</t>
        </is>
      </c>
      <c r="D389" s="19" t="inlineStr">
        <is>
          <t>アットイン横浜関内3-1</t>
        </is>
      </c>
      <c r="E389" s="48" t="inlineStr">
        <is>
          <t>1K</t>
        </is>
      </c>
      <c r="F389" s="48" t="n">
        <v>3</v>
      </c>
      <c r="G389" s="48" t="inlineStr">
        <is>
          <t>横浜</t>
        </is>
      </c>
      <c r="H389" s="48" t="n">
        <v>22.91</v>
      </c>
      <c r="I389" s="20" t="n">
        <v>0.93333</v>
      </c>
      <c r="J389" s="20" t="n">
        <v>0.8</v>
      </c>
      <c r="K389" s="20" t="n">
        <v>0.9</v>
      </c>
      <c r="L389" s="20" t="n">
        <v>0.16667</v>
      </c>
      <c r="M389" s="20" t="n">
        <v>0</v>
      </c>
      <c r="N389" s="24" t="n">
        <v>9700</v>
      </c>
      <c r="O389" s="24" t="n">
        <v>8820</v>
      </c>
      <c r="P389" s="24" t="n">
        <v>880</v>
      </c>
      <c r="Q389" s="24" t="n">
        <v>44000</v>
      </c>
      <c r="R389" s="24" t="n">
        <v>3720</v>
      </c>
      <c r="S389" s="24">
        <f>IF(R389="","",(R389+P389)*30 -Y389)</f>
        <v/>
      </c>
      <c r="T389" s="20">
        <f>IF(R389="","",(O389-R389)/O389)</f>
        <v/>
      </c>
      <c r="U389" s="24" t="n">
        <v>3960</v>
      </c>
      <c r="V389" s="24">
        <f>IF(U389="","",(U389+P389)*30-Y389)</f>
        <v/>
      </c>
      <c r="W389" s="20">
        <f>IF(U389="","",(O389-U389)/O389)</f>
        <v/>
      </c>
      <c r="X389" s="48">
        <f>IF(AND(R389="",U389=""),"",IF(OR(U389="", R389=""),"-",IF(0&lt;(R389-U389),"OK","NG")))</f>
        <v/>
      </c>
      <c r="Y389" s="24" t="n">
        <v>93000</v>
      </c>
      <c r="Z389" s="51" t="n"/>
      <c r="AA389" s="24">
        <f>IF(AD389="","",AD389*30)</f>
        <v/>
      </c>
      <c r="AB389" s="24">
        <f>IF(AA389="","",AA389-Y389)</f>
        <v/>
      </c>
      <c r="AC389" s="24">
        <f>IF(Z389="","",((Y389+5000+5000)/(1-Z389))/30)</f>
        <v/>
      </c>
      <c r="AD389" s="32" t="n"/>
      <c r="AE389" s="24">
        <f>IF(AD389="","",AD389-O389)</f>
        <v/>
      </c>
      <c r="AF389" s="24">
        <f>IF(AD389="","",R389-AD389)</f>
        <v/>
      </c>
      <c r="AG389" s="11">
        <f>IF(AD389="","",(O389-AD389)/O389)</f>
        <v/>
      </c>
      <c r="AH389" s="24" t="n">
        <v>22000</v>
      </c>
      <c r="AI389" s="24">
        <f>IF(AJ389="","",Q389*(1-AJ389))</f>
        <v/>
      </c>
      <c r="AJ389" s="51" t="n"/>
      <c r="AK389" s="49" t="n"/>
      <c r="AL389" s="28" t="n"/>
      <c r="AM389" s="33" t="inlineStr">
        <is>
          <t>2026-09-24</t>
        </is>
      </c>
      <c r="AN389" s="33" t="inlineStr">
        <is>
          <t>2026-10-17</t>
        </is>
      </c>
      <c r="AO389" s="22" t="n"/>
      <c r="AP389" s="30" t="n"/>
    </row>
    <row r="390" ht="35.1" customHeight="1" s="69">
      <c r="B390" s="48" t="n">
        <v>10389</v>
      </c>
      <c r="C390" s="48" t="inlineStr">
        <is>
          <t>東京</t>
        </is>
      </c>
      <c r="D390" s="19" t="inlineStr">
        <is>
          <t>アットイン横浜関内3-2</t>
        </is>
      </c>
      <c r="E390" s="48" t="inlineStr">
        <is>
          <t>1K</t>
        </is>
      </c>
      <c r="F390" s="48" t="n">
        <v>1</v>
      </c>
      <c r="G390" s="48" t="inlineStr">
        <is>
          <t>横浜</t>
        </is>
      </c>
      <c r="H390" s="48" t="n">
        <v>22.91</v>
      </c>
      <c r="I390" s="20" t="n">
        <v>0.8</v>
      </c>
      <c r="J390" s="20" t="n">
        <v>0.8</v>
      </c>
      <c r="K390" s="20" t="n">
        <v>0</v>
      </c>
      <c r="L390" s="20" t="n">
        <v>0</v>
      </c>
      <c r="M390" s="20" t="n">
        <v>0</v>
      </c>
      <c r="N390" s="24" t="n">
        <v>9700</v>
      </c>
      <c r="O390" s="24" t="n">
        <v>8820</v>
      </c>
      <c r="P390" s="24" t="n">
        <v>880</v>
      </c>
      <c r="Q390" s="24" t="n">
        <v>44000</v>
      </c>
      <c r="R390" s="24" t="n">
        <v>3720</v>
      </c>
      <c r="S390" s="24">
        <f>IF(R390="","",(R390+P390)*30 -Y390)</f>
        <v/>
      </c>
      <c r="T390" s="20">
        <f>IF(R390="","",(O390-R390)/O390)</f>
        <v/>
      </c>
      <c r="U390" s="24" t="n">
        <v>3960</v>
      </c>
      <c r="V390" s="24">
        <f>IF(U390="","",(U390+P390)*30-Y390)</f>
        <v/>
      </c>
      <c r="W390" s="20">
        <f>IF(U390="","",(O390-U390)/O390)</f>
        <v/>
      </c>
      <c r="X390" s="48">
        <f>IF(AND(R390="",U390=""),"",IF(OR(U390="", R390=""),"-",IF(0&lt;(R390-U390),"OK","NG")))</f>
        <v/>
      </c>
      <c r="Y390" s="24" t="n">
        <v>93500</v>
      </c>
      <c r="Z390" s="51" t="n"/>
      <c r="AA390" s="24">
        <f>IF(AD390="","",AD390*30)</f>
        <v/>
      </c>
      <c r="AB390" s="24">
        <f>IF(AA390="","",AA390-Y390)</f>
        <v/>
      </c>
      <c r="AC390" s="24">
        <f>IF(Z390="","",((Y390+5000+5000)/(1-Z390))/30)</f>
        <v/>
      </c>
      <c r="AD390" s="32" t="n"/>
      <c r="AE390" s="24">
        <f>IF(AD390="","",AD390-O390)</f>
        <v/>
      </c>
      <c r="AF390" s="24">
        <f>IF(AD390="","",R390-AD390)</f>
        <v/>
      </c>
      <c r="AG390" s="11">
        <f>IF(AD390="","",(O390-AD390)/O390)</f>
        <v/>
      </c>
      <c r="AH390" s="24" t="n">
        <v>22000</v>
      </c>
      <c r="AI390" s="24">
        <f>IF(AJ390="","",Q390*(1-AJ390))</f>
        <v/>
      </c>
      <c r="AJ390" s="51" t="n"/>
      <c r="AK390" s="49" t="n"/>
      <c r="AL390" s="28" t="n"/>
      <c r="AM390" s="33" t="inlineStr">
        <is>
          <t>2026-08-26</t>
        </is>
      </c>
      <c r="AN390" s="33" t="inlineStr">
        <is>
          <t>2026-08-25</t>
        </is>
      </c>
      <c r="AO390" s="22" t="n"/>
      <c r="AP390" s="30" t="n"/>
    </row>
    <row r="391" ht="35.1" customHeight="1" s="69">
      <c r="B391" s="48" t="n">
        <v>10800</v>
      </c>
      <c r="C391" s="48" t="inlineStr">
        <is>
          <t>名古屋</t>
        </is>
      </c>
      <c r="D391" s="19" t="inlineStr">
        <is>
          <t>アットイン高岳1-3</t>
        </is>
      </c>
      <c r="E391" s="48" t="inlineStr">
        <is>
          <t>1K</t>
        </is>
      </c>
      <c r="F391" s="48" t="n">
        <v>1</v>
      </c>
      <c r="G391" s="48" t="inlineStr">
        <is>
          <t>栄周辺</t>
        </is>
      </c>
      <c r="H391" s="48" t="n">
        <v>23</v>
      </c>
      <c r="I391" s="20" t="n">
        <v>0.9</v>
      </c>
      <c r="J391" s="20" t="n">
        <v>0.9</v>
      </c>
      <c r="K391" s="20" t="n">
        <v>1</v>
      </c>
      <c r="L391" s="20" t="n">
        <v>1</v>
      </c>
      <c r="M391" s="20" t="n">
        <v>0.5</v>
      </c>
      <c r="N391" s="24" t="n">
        <v>10640</v>
      </c>
      <c r="O391" s="24" t="n">
        <v>9760</v>
      </c>
      <c r="P391" s="24" t="n">
        <v>880</v>
      </c>
      <c r="Q391" s="24" t="n">
        <v>44000</v>
      </c>
      <c r="R391" s="24" t="n">
        <v>3180</v>
      </c>
      <c r="S391" s="24">
        <f>IF(R391="","",(R391+P391)*30 -Y391)</f>
        <v/>
      </c>
      <c r="T391" s="20">
        <f>IF(R391="","",(O391-R391)/O391)</f>
        <v/>
      </c>
      <c r="U391" s="24" t="n">
        <v>2690</v>
      </c>
      <c r="V391" s="24">
        <f>IF(U391="","",(U391+P391)*30-Y391)</f>
        <v/>
      </c>
      <c r="W391" s="20">
        <f>IF(U391="","",(O391-U391)/O391)</f>
        <v/>
      </c>
      <c r="X391" s="48">
        <f>IF(AND(R391="",U391=""),"",IF(OR(U391="", R391=""),"-",IF(0&lt;(R391-U391),"OK","NG")))</f>
        <v/>
      </c>
      <c r="Y391" s="24" t="n">
        <v>0</v>
      </c>
      <c r="Z391" s="51" t="n"/>
      <c r="AA391" s="24">
        <f>IF(AD391="","",AD391*30)</f>
        <v/>
      </c>
      <c r="AB391" s="24">
        <f>IF(AA391="","",AA391-Y391)</f>
        <v/>
      </c>
      <c r="AC391" s="24">
        <f>IF(Z391="","",((Y391+5000+5000)/(1-Z391))/30)</f>
        <v/>
      </c>
      <c r="AD391" s="32" t="n"/>
      <c r="AE391" s="24">
        <f>IF(AD391="","",AD391-O391)</f>
        <v/>
      </c>
      <c r="AF391" s="24">
        <f>IF(AD391="","",R391-AD391)</f>
        <v/>
      </c>
      <c r="AG391" s="11">
        <f>IF(AD391="","",(O391-AD391)/O391)</f>
        <v/>
      </c>
      <c r="AH391" s="24" t="n">
        <v>22000</v>
      </c>
      <c r="AI391" s="24">
        <f>IF(AJ391="","",Q391*(1-AJ391))</f>
        <v/>
      </c>
      <c r="AJ391" s="51" t="n"/>
      <c r="AK391" s="49" t="n"/>
      <c r="AL391" s="28" t="n"/>
      <c r="AM391" s="33" t="inlineStr">
        <is>
          <t>2026-11-15</t>
        </is>
      </c>
      <c r="AN391" s="33" t="inlineStr">
        <is>
          <t>2026-11-14</t>
        </is>
      </c>
      <c r="AO391" s="22" t="n"/>
      <c r="AP391" s="30" t="n"/>
    </row>
    <row r="392" ht="35.1" customHeight="1" s="69">
      <c r="B392" s="48" t="n">
        <v>10850</v>
      </c>
      <c r="C392" s="48" t="inlineStr">
        <is>
          <t>名古屋</t>
        </is>
      </c>
      <c r="D392" s="19" t="inlineStr">
        <is>
          <t>アットイン金山西1</t>
        </is>
      </c>
      <c r="E392" s="48" t="inlineStr">
        <is>
          <t>1K</t>
        </is>
      </c>
      <c r="F392" s="48" t="n">
        <v>6</v>
      </c>
      <c r="G392" s="48" t="inlineStr">
        <is>
          <t>金山周辺</t>
        </is>
      </c>
      <c r="H392" s="48" t="n">
        <v>21.94</v>
      </c>
      <c r="I392" s="20" t="n">
        <v>1</v>
      </c>
      <c r="J392" s="20" t="n">
        <v>0.96667</v>
      </c>
      <c r="K392" s="20" t="n">
        <v>1</v>
      </c>
      <c r="L392" s="20" t="n">
        <v>0.83333</v>
      </c>
      <c r="M392" s="20" t="n">
        <v>0.01667</v>
      </c>
      <c r="N392" s="24" t="n">
        <v>11320</v>
      </c>
      <c r="O392" s="24" t="n">
        <v>10440</v>
      </c>
      <c r="P392" s="24" t="n">
        <v>880</v>
      </c>
      <c r="Q392" s="24" t="n">
        <v>44000</v>
      </c>
      <c r="R392" s="24" t="n">
        <v>3140</v>
      </c>
      <c r="S392" s="24">
        <f>IF(R392="","",(R392+P392)*30 -Y392)</f>
        <v/>
      </c>
      <c r="T392" s="20">
        <f>IF(R392="","",(O392-R392)/O392)</f>
        <v/>
      </c>
      <c r="U392" s="24" t="n">
        <v>2610</v>
      </c>
      <c r="V392" s="24">
        <f>IF(U392="","",(U392+P392)*30-Y392)</f>
        <v/>
      </c>
      <c r="W392" s="20">
        <f>IF(U392="","",(O392-U392)/O392)</f>
        <v/>
      </c>
      <c r="X392" s="48">
        <f>IF(AND(R392="",U392=""),"",IF(OR(U392="", R392=""),"-",IF(0&lt;(R392-U392),"OK","NG")))</f>
        <v/>
      </c>
      <c r="Y392" s="24" t="n">
        <v>67500</v>
      </c>
      <c r="Z392" s="51" t="n"/>
      <c r="AA392" s="24">
        <f>IF(AD392="","",AD392*30)</f>
        <v/>
      </c>
      <c r="AB392" s="24">
        <f>IF(AA392="","",AA392-Y392)</f>
        <v/>
      </c>
      <c r="AC392" s="24">
        <f>IF(Z392="","",((Y392+5000+5000)/(1-Z392))/30)</f>
        <v/>
      </c>
      <c r="AD392" s="32" t="n"/>
      <c r="AE392" s="24">
        <f>IF(AD392="","",AD392-O392)</f>
        <v/>
      </c>
      <c r="AF392" s="24">
        <f>IF(AD392="","",R392-AD392)</f>
        <v/>
      </c>
      <c r="AG392" s="11">
        <f>IF(AD392="","",(O392-AD392)/O392)</f>
        <v/>
      </c>
      <c r="AH392" s="24" t="n">
        <v>22000</v>
      </c>
      <c r="AI392" s="24">
        <f>IF(AJ392="","",Q392*(1-AJ392))</f>
        <v/>
      </c>
      <c r="AJ392" s="51" t="n"/>
      <c r="AK392" s="49" t="n"/>
      <c r="AL392" s="28" t="n"/>
      <c r="AM392" s="33" t="inlineStr">
        <is>
          <t>2026-10-01</t>
        </is>
      </c>
      <c r="AN392" s="33" t="inlineStr">
        <is>
          <t>2026-11-01</t>
        </is>
      </c>
      <c r="AO392" s="22" t="n"/>
      <c r="AP392" s="30" t="n"/>
    </row>
    <row r="393" ht="35.1" customHeight="1" s="69">
      <c r="B393" s="48" t="n">
        <v>10851</v>
      </c>
      <c r="C393" s="48" t="inlineStr">
        <is>
          <t>東京</t>
        </is>
      </c>
      <c r="D393" s="19" t="inlineStr">
        <is>
          <t>◆アットイン調布1</t>
        </is>
      </c>
      <c r="E393" s="48" t="inlineStr">
        <is>
          <t>2K</t>
        </is>
      </c>
      <c r="F393" s="48" t="n">
        <v>2</v>
      </c>
      <c r="G393" s="48" t="inlineStr">
        <is>
          <t>調布・府中</t>
        </is>
      </c>
      <c r="H393" s="48" t="n">
        <v>25.52</v>
      </c>
      <c r="I393" s="20" t="n">
        <v>1</v>
      </c>
      <c r="J393" s="20" t="n">
        <v>1</v>
      </c>
      <c r="K393" s="20" t="n">
        <v>0.8</v>
      </c>
      <c r="L393" s="20" t="n">
        <v>0.5</v>
      </c>
      <c r="M393" s="20" t="n">
        <v>0.25</v>
      </c>
      <c r="N393" s="24" t="n">
        <v>10720</v>
      </c>
      <c r="O393" s="24" t="n">
        <v>9840</v>
      </c>
      <c r="P393" s="24" t="n">
        <v>880</v>
      </c>
      <c r="Q393" s="24" t="n">
        <v>44000</v>
      </c>
      <c r="R393" s="24" t="n">
        <v>3960</v>
      </c>
      <c r="S393" s="24">
        <f>IF(R393="","",(R393+P393)*30 -Y393)</f>
        <v/>
      </c>
      <c r="T393" s="20">
        <f>IF(R393="","",(O393-R393)/O393)</f>
        <v/>
      </c>
      <c r="U393" s="24" t="n">
        <v>3800</v>
      </c>
      <c r="V393" s="24">
        <f>IF(U393="","",(U393+P393)*30-Y393)</f>
        <v/>
      </c>
      <c r="W393" s="20">
        <f>IF(U393="","",(O393-U393)/O393)</f>
        <v/>
      </c>
      <c r="X393" s="48">
        <f>IF(AND(R393="",U393=""),"",IF(OR(U393="", R393=""),"-",IF(0&lt;(R393-U393),"OK","NG")))</f>
        <v/>
      </c>
      <c r="Y393" s="24" t="n">
        <v>93000</v>
      </c>
      <c r="Z393" s="51" t="n"/>
      <c r="AA393" s="24">
        <f>IF(AD393="","",AD393*30)</f>
        <v/>
      </c>
      <c r="AB393" s="24">
        <f>IF(AA393="","",AA393-Y393)</f>
        <v/>
      </c>
      <c r="AC393" s="24">
        <f>IF(Z393="","",((Y393+5000+5000)/(1-Z393))/30)</f>
        <v/>
      </c>
      <c r="AD393" s="32" t="n"/>
      <c r="AE393" s="24">
        <f>IF(AD393="","",AD393-O393)</f>
        <v/>
      </c>
      <c r="AF393" s="24">
        <f>IF(AD393="","",R393-AD393)</f>
        <v/>
      </c>
      <c r="AG393" s="11">
        <f>IF(AD393="","",(O393-AD393)/O393)</f>
        <v/>
      </c>
      <c r="AH393" s="24" t="n">
        <v>22000</v>
      </c>
      <c r="AI393" s="24">
        <f>IF(AJ393="","",Q393*(1-AJ393))</f>
        <v/>
      </c>
      <c r="AJ393" s="51" t="n"/>
      <c r="AK393" s="49" t="n"/>
      <c r="AL393" s="28" t="n"/>
      <c r="AM393" s="33" t="inlineStr">
        <is>
          <t>2026-09-19</t>
        </is>
      </c>
      <c r="AN393" s="33" t="inlineStr">
        <is>
          <t>2026-11-14</t>
        </is>
      </c>
      <c r="AO393" s="22" t="n"/>
      <c r="AP393" s="30" t="n"/>
    </row>
    <row r="394" ht="35.1" customHeight="1" s="69">
      <c r="B394" s="48" t="n">
        <v>11010</v>
      </c>
      <c r="C394" s="48" t="inlineStr">
        <is>
          <t>東京</t>
        </is>
      </c>
      <c r="D394" s="19" t="inlineStr">
        <is>
          <t>◆アットイン鶴見1</t>
        </is>
      </c>
      <c r="E394" s="48" t="inlineStr">
        <is>
          <t>1R</t>
        </is>
      </c>
      <c r="F394" s="48" t="n">
        <v>1</v>
      </c>
      <c r="G394" s="48" t="inlineStr">
        <is>
          <t>横浜</t>
        </is>
      </c>
      <c r="H394" s="48" t="n">
        <v>19.97</v>
      </c>
      <c r="I394" s="20" t="n">
        <v>1</v>
      </c>
      <c r="J394" s="20" t="n">
        <v>0.2</v>
      </c>
      <c r="K394" s="20" t="n">
        <v>0</v>
      </c>
      <c r="L394" s="20" t="n">
        <v>0</v>
      </c>
      <c r="M394" s="20" t="n">
        <v>0</v>
      </c>
      <c r="N394" s="24" t="n">
        <v>7560</v>
      </c>
      <c r="O394" s="24" t="n">
        <v>6680</v>
      </c>
      <c r="P394" s="24" t="n">
        <v>880</v>
      </c>
      <c r="Q394" s="24" t="n">
        <v>44000</v>
      </c>
      <c r="R394" s="24" t="n">
        <v>2680</v>
      </c>
      <c r="S394" s="24">
        <f>IF(R394="","",(R394+P394)*30 -Y394)</f>
        <v/>
      </c>
      <c r="T394" s="20">
        <f>IF(R394="","",(O394-R394)/O394)</f>
        <v/>
      </c>
      <c r="U394" s="24" t="n">
        <v>2940</v>
      </c>
      <c r="V394" s="24">
        <f>IF(U394="","",(U394+P394)*30-Y394)</f>
        <v/>
      </c>
      <c r="W394" s="20">
        <f>IF(U394="","",(O394-U394)/O394)</f>
        <v/>
      </c>
      <c r="X394" s="48">
        <f>IF(AND(R394="",U394=""),"",IF(OR(U394="", R394=""),"-",IF(0&lt;(R394-U394),"OK","NG")))</f>
        <v/>
      </c>
      <c r="Y394" s="24" t="n">
        <v>63000</v>
      </c>
      <c r="Z394" s="51" t="n"/>
      <c r="AA394" s="24">
        <f>IF(AD394="","",AD394*30)</f>
        <v/>
      </c>
      <c r="AB394" s="24">
        <f>IF(AA394="","",AA394-Y394)</f>
        <v/>
      </c>
      <c r="AC394" s="24">
        <f>IF(Z394="","",((Y394+5000+5000)/(1-Z394))/30)</f>
        <v/>
      </c>
      <c r="AD394" s="32" t="n"/>
      <c r="AE394" s="24">
        <f>IF(AD394="","",AD394-O394)</f>
        <v/>
      </c>
      <c r="AF394" s="24">
        <f>IF(AD394="","",R394-AD394)</f>
        <v/>
      </c>
      <c r="AG394" s="11">
        <f>IF(AD394="","",(O394-AD394)/O394)</f>
        <v/>
      </c>
      <c r="AH394" s="24" t="n">
        <v>22000</v>
      </c>
      <c r="AI394" s="24">
        <f>IF(AJ394="","",Q394*(1-AJ394))</f>
        <v/>
      </c>
      <c r="AJ394" s="51" t="n"/>
      <c r="AK394" s="49" t="n"/>
      <c r="AL394" s="28" t="n"/>
      <c r="AM394" s="33" t="inlineStr">
        <is>
          <t>2026-08-07</t>
        </is>
      </c>
      <c r="AN394" s="33" t="inlineStr">
        <is>
          <t>2026-08-06</t>
        </is>
      </c>
      <c r="AO394" s="22" t="n"/>
      <c r="AP394" s="30" t="n"/>
    </row>
    <row r="395" ht="35.1" customHeight="1" s="69">
      <c r="B395" s="48" t="n">
        <v>11013</v>
      </c>
      <c r="C395" s="48" t="inlineStr">
        <is>
          <t>名古屋</t>
        </is>
      </c>
      <c r="D395" s="19" t="inlineStr">
        <is>
          <t>アットイン三河安城1-1</t>
        </is>
      </c>
      <c r="E395" s="48" t="inlineStr">
        <is>
          <t>1R</t>
        </is>
      </c>
      <c r="F395" s="48" t="n">
        <v>20</v>
      </c>
      <c r="G395" s="48" t="inlineStr">
        <is>
          <t>知立・刈谷・安城地区</t>
        </is>
      </c>
      <c r="H395" s="48" t="n">
        <v>24.48</v>
      </c>
      <c r="I395" s="20" t="n">
        <v>0.8149999999999999</v>
      </c>
      <c r="J395" s="20" t="n">
        <v>0.87</v>
      </c>
      <c r="K395" s="20" t="n">
        <v>0.61</v>
      </c>
      <c r="L395" s="20" t="n">
        <v>0.515</v>
      </c>
      <c r="M395" s="20" t="n">
        <v>0.125</v>
      </c>
      <c r="N395" s="24" t="n">
        <v>11720</v>
      </c>
      <c r="O395" s="24" t="n">
        <v>10840</v>
      </c>
      <c r="P395" s="24" t="n">
        <v>880</v>
      </c>
      <c r="Q395" s="24" t="n">
        <v>44000</v>
      </c>
      <c r="R395" s="24" t="n">
        <v>3260</v>
      </c>
      <c r="S395" s="24">
        <f>IF(R395="","",(R395+P395)*30 -Y395)</f>
        <v/>
      </c>
      <c r="T395" s="20">
        <f>IF(R395="","",(O395-R395)/O395)</f>
        <v/>
      </c>
      <c r="U395" s="24" t="n">
        <v>2710</v>
      </c>
      <c r="V395" s="24">
        <f>IF(U395="","",(U395+P395)*30-Y395)</f>
        <v/>
      </c>
      <c r="W395" s="20">
        <f>IF(U395="","",(O395-U395)/O395)</f>
        <v/>
      </c>
      <c r="X395" s="48">
        <f>IF(AND(R395="",U395=""),"",IF(OR(U395="", R395=""),"-",IF(0&lt;(R395-U395),"OK","NG")))</f>
        <v/>
      </c>
      <c r="Y395" s="24" t="n">
        <v>0</v>
      </c>
      <c r="Z395" s="51" t="n"/>
      <c r="AA395" s="24">
        <f>IF(AD395="","",AD395*30)</f>
        <v/>
      </c>
      <c r="AB395" s="24">
        <f>IF(AA395="","",AA395-Y395)</f>
        <v/>
      </c>
      <c r="AC395" s="24">
        <f>IF(Z395="","",((Y395+5000+5000)/(1-Z395))/30)</f>
        <v/>
      </c>
      <c r="AD395" s="32" t="n"/>
      <c r="AE395" s="24">
        <f>IF(AD395="","",AD395-O395)</f>
        <v/>
      </c>
      <c r="AF395" s="24">
        <f>IF(AD395="","",R395-AD395)</f>
        <v/>
      </c>
      <c r="AG395" s="11">
        <f>IF(AD395="","",(O395-AD395)/O395)</f>
        <v/>
      </c>
      <c r="AH395" s="24" t="n">
        <v>22000</v>
      </c>
      <c r="AI395" s="24">
        <f>IF(AJ395="","",Q395*(1-AJ395))</f>
        <v/>
      </c>
      <c r="AJ395" s="51" t="n"/>
      <c r="AK395" s="49" t="n"/>
      <c r="AL395" s="28" t="n"/>
      <c r="AM395" s="33" t="inlineStr">
        <is>
          <t>2026-08-01</t>
        </is>
      </c>
      <c r="AN395" s="33" t="inlineStr">
        <is>
          <t>2027-03-31</t>
        </is>
      </c>
      <c r="AO395" s="22" t="n"/>
      <c r="AP395" s="30" t="n"/>
    </row>
    <row r="396" ht="35.1" customHeight="1" s="69">
      <c r="B396" s="48" t="n">
        <v>11014</v>
      </c>
      <c r="C396" s="48" t="inlineStr">
        <is>
          <t>名古屋</t>
        </is>
      </c>
      <c r="D396" s="19" t="inlineStr">
        <is>
          <t>アットイン三河安城1-3</t>
        </is>
      </c>
      <c r="E396" s="48" t="inlineStr">
        <is>
          <t>1K</t>
        </is>
      </c>
      <c r="F396" s="48" t="n">
        <v>5</v>
      </c>
      <c r="G396" s="48" t="inlineStr">
        <is>
          <t>知立・刈谷・安城地区</t>
        </is>
      </c>
      <c r="H396" s="48" t="n">
        <v>31.01</v>
      </c>
      <c r="I396" s="20" t="n">
        <v>1</v>
      </c>
      <c r="J396" s="20" t="n">
        <v>0.98</v>
      </c>
      <c r="K396" s="20" t="n">
        <v>0.96</v>
      </c>
      <c r="L396" s="20" t="n">
        <v>0.2</v>
      </c>
      <c r="M396" s="20" t="n">
        <v>0.2</v>
      </c>
      <c r="N396" s="24" t="n">
        <v>12880</v>
      </c>
      <c r="O396" s="24" t="n">
        <v>12000</v>
      </c>
      <c r="P396" s="24" t="n">
        <v>880</v>
      </c>
      <c r="Q396" s="24" t="n">
        <v>44000</v>
      </c>
      <c r="R396" s="24" t="n">
        <v>3300</v>
      </c>
      <c r="S396" s="24">
        <f>IF(R396="","",(R396+P396)*30 -Y396)</f>
        <v/>
      </c>
      <c r="T396" s="20">
        <f>IF(R396="","",(O396-R396)/O396)</f>
        <v/>
      </c>
      <c r="U396" s="24" t="n">
        <v>2700</v>
      </c>
      <c r="V396" s="24">
        <f>IF(U396="","",(U396+P396)*30-Y396)</f>
        <v/>
      </c>
      <c r="W396" s="20">
        <f>IF(U396="","",(O396-U396)/O396)</f>
        <v/>
      </c>
      <c r="X396" s="48">
        <f>IF(AND(R396="",U396=""),"",IF(OR(U396="", R396=""),"-",IF(0&lt;(R396-U396),"OK","NG")))</f>
        <v/>
      </c>
      <c r="Y396" s="24" t="n">
        <v>0</v>
      </c>
      <c r="Z396" s="51" t="n"/>
      <c r="AA396" s="24">
        <f>IF(AD396="","",AD396*30)</f>
        <v/>
      </c>
      <c r="AB396" s="24">
        <f>IF(AA396="","",AA396-Y396)</f>
        <v/>
      </c>
      <c r="AC396" s="24">
        <f>IF(Z396="","",((Y396+5000+5000)/(1-Z396))/30)</f>
        <v/>
      </c>
      <c r="AD396" s="32" t="n"/>
      <c r="AE396" s="24">
        <f>IF(AD396="","",AD396-O396)</f>
        <v/>
      </c>
      <c r="AF396" s="24">
        <f>IF(AD396="","",R396-AD396)</f>
        <v/>
      </c>
      <c r="AG396" s="11">
        <f>IF(AD396="","",(O396-AD396)/O396)</f>
        <v/>
      </c>
      <c r="AH396" s="24" t="n">
        <v>22000</v>
      </c>
      <c r="AI396" s="24">
        <f>IF(AJ396="","",Q396*(1-AJ396))</f>
        <v/>
      </c>
      <c r="AJ396" s="51" t="n"/>
      <c r="AK396" s="49" t="n"/>
      <c r="AL396" s="28" t="n"/>
      <c r="AM396" s="33" t="inlineStr">
        <is>
          <t>2026-09-25</t>
        </is>
      </c>
      <c r="AN396" s="33" t="inlineStr">
        <is>
          <t>2027-03-31</t>
        </is>
      </c>
      <c r="AO396" s="22" t="n"/>
      <c r="AP396" s="30" t="n"/>
    </row>
    <row r="397" ht="35.1" customHeight="1" s="69">
      <c r="B397" s="48" t="n">
        <v>11018</v>
      </c>
      <c r="C397" s="48" t="inlineStr">
        <is>
          <t>名古屋</t>
        </is>
      </c>
      <c r="D397" s="19" t="inlineStr">
        <is>
          <t>アットイン名古屋駅北1-2</t>
        </is>
      </c>
      <c r="E397" s="48" t="inlineStr">
        <is>
          <t>2LDK</t>
        </is>
      </c>
      <c r="F397" s="48" t="n">
        <v>5</v>
      </c>
      <c r="G397" s="48" t="inlineStr">
        <is>
          <t>名駅周辺</t>
        </is>
      </c>
      <c r="H397" s="48" t="n">
        <v>60.8</v>
      </c>
      <c r="I397" s="20" t="n">
        <v>1</v>
      </c>
      <c r="J397" s="20" t="n">
        <v>1</v>
      </c>
      <c r="K397" s="20" t="n">
        <v>1</v>
      </c>
      <c r="L397" s="20" t="n">
        <v>0.8</v>
      </c>
      <c r="M397" s="20" t="n">
        <v>0.8</v>
      </c>
      <c r="N397" s="24" t="n">
        <v>12100</v>
      </c>
      <c r="O397" s="24" t="n">
        <v>11000</v>
      </c>
      <c r="P397" s="24" t="n">
        <v>1100</v>
      </c>
      <c r="Q397" s="24" t="n">
        <v>68000</v>
      </c>
      <c r="R397" s="24" t="n">
        <v>8250</v>
      </c>
      <c r="S397" s="24">
        <f>IF(R397="","",(R397+P397)*30 -Y397)</f>
        <v/>
      </c>
      <c r="T397" s="20">
        <f>IF(R397="","",(O397-R397)/O397)</f>
        <v/>
      </c>
      <c r="U397" s="24" t="n">
        <v>4950</v>
      </c>
      <c r="V397" s="24">
        <f>IF(U397="","",(U397+P397)*30-Y397)</f>
        <v/>
      </c>
      <c r="W397" s="20">
        <f>IF(U397="","",(O397-U397)/O397)</f>
        <v/>
      </c>
      <c r="X397" s="48">
        <f>IF(AND(R397="",U397=""),"",IF(OR(U397="", R397=""),"-",IF(0&lt;(R397-U397),"OK","NG")))</f>
        <v/>
      </c>
      <c r="Y397" s="24" t="n">
        <v>0</v>
      </c>
      <c r="Z397" s="51" t="n"/>
      <c r="AA397" s="24">
        <f>IF(AD397="","",AD397*30)</f>
        <v/>
      </c>
      <c r="AB397" s="24">
        <f>IF(AA397="","",AA397-Y397)</f>
        <v/>
      </c>
      <c r="AC397" s="24">
        <f>IF(Z397="","",((Y397+5000+5000)/(1-Z397))/30)</f>
        <v/>
      </c>
      <c r="AD397" s="32" t="n"/>
      <c r="AE397" s="24">
        <f>IF(AD397="","",AD397-O397)</f>
        <v/>
      </c>
      <c r="AF397" s="24">
        <f>IF(AD397="","",R397-AD397)</f>
        <v/>
      </c>
      <c r="AG397" s="11">
        <f>IF(AD397="","",(O397-AD397)/O397)</f>
        <v/>
      </c>
      <c r="AH397" s="24" t="n">
        <v>34000</v>
      </c>
      <c r="AI397" s="24">
        <f>IF(AJ397="","",Q397*(1-AJ397))</f>
        <v/>
      </c>
      <c r="AJ397" s="51" t="n"/>
      <c r="AK397" s="49" t="n"/>
      <c r="AL397" s="28" t="n"/>
      <c r="AM397" s="33" t="inlineStr">
        <is>
          <t>2026-08-16</t>
        </is>
      </c>
      <c r="AN397" s="33" t="inlineStr">
        <is>
          <t>2027-04-23</t>
        </is>
      </c>
      <c r="AO397" s="22" t="n"/>
      <c r="AP397" s="30" t="n"/>
    </row>
    <row r="398" ht="35.1" customHeight="1" s="69">
      <c r="B398" s="48" t="n">
        <v>11022</v>
      </c>
      <c r="C398" s="48" t="inlineStr">
        <is>
          <t>名古屋</t>
        </is>
      </c>
      <c r="D398" s="19" t="inlineStr">
        <is>
          <t>アットイン名古屋駅北1-3</t>
        </is>
      </c>
      <c r="E398" s="48" t="inlineStr">
        <is>
          <t>2LDK</t>
        </is>
      </c>
      <c r="F398" s="48" t="n">
        <v>8</v>
      </c>
      <c r="G398" s="48" t="inlineStr">
        <is>
          <t>名駅周辺</t>
        </is>
      </c>
      <c r="H398" s="48" t="n">
        <v>60.8</v>
      </c>
      <c r="I398" s="20" t="n">
        <v>0.9</v>
      </c>
      <c r="J398" s="20" t="n">
        <v>0.9375</v>
      </c>
      <c r="K398" s="20" t="n">
        <v>0.7625</v>
      </c>
      <c r="L398" s="20" t="n">
        <v>0.5625</v>
      </c>
      <c r="M398" s="20" t="n">
        <v>0.475</v>
      </c>
      <c r="N398" s="24" t="n">
        <v>12100</v>
      </c>
      <c r="O398" s="24" t="n">
        <v>11000</v>
      </c>
      <c r="P398" s="24" t="n">
        <v>1100</v>
      </c>
      <c r="Q398" s="24" t="n">
        <v>68000</v>
      </c>
      <c r="R398" s="24" t="n">
        <v>8250</v>
      </c>
      <c r="S398" s="24">
        <f>IF(R398="","",(R398+P398)*30 -Y398)</f>
        <v/>
      </c>
      <c r="T398" s="20">
        <f>IF(R398="","",(O398-R398)/O398)</f>
        <v/>
      </c>
      <c r="U398" s="24" t="n">
        <v>4950</v>
      </c>
      <c r="V398" s="24">
        <f>IF(U398="","",(U398+P398)*30-Y398)</f>
        <v/>
      </c>
      <c r="W398" s="20">
        <f>IF(U398="","",(O398-U398)/O398)</f>
        <v/>
      </c>
      <c r="X398" s="48">
        <f>IF(AND(R398="",U398=""),"",IF(OR(U398="", R398=""),"-",IF(0&lt;(R398-U398),"OK","NG")))</f>
        <v/>
      </c>
      <c r="Y398" s="24" t="n">
        <v>0</v>
      </c>
      <c r="Z398" s="51" t="n"/>
      <c r="AA398" s="24">
        <f>IF(AD398="","",AD398*30)</f>
        <v/>
      </c>
      <c r="AB398" s="24">
        <f>IF(AA398="","",AA398-Y398)</f>
        <v/>
      </c>
      <c r="AC398" s="24">
        <f>IF(Z398="","",((Y398+5000+5000)/(1-Z398))/30)</f>
        <v/>
      </c>
      <c r="AD398" s="32" t="n"/>
      <c r="AE398" s="24">
        <f>IF(AD398="","",AD398-O398)</f>
        <v/>
      </c>
      <c r="AF398" s="24">
        <f>IF(AD398="","",R398-AD398)</f>
        <v/>
      </c>
      <c r="AG398" s="11">
        <f>IF(AD398="","",(O398-AD398)/O398)</f>
        <v/>
      </c>
      <c r="AH398" s="24" t="n">
        <v>34000</v>
      </c>
      <c r="AI398" s="24">
        <f>IF(AJ398="","",Q398*(1-AJ398))</f>
        <v/>
      </c>
      <c r="AJ398" s="51" t="n"/>
      <c r="AK398" s="49" t="n"/>
      <c r="AL398" s="28" t="n"/>
      <c r="AM398" s="33" t="inlineStr">
        <is>
          <t>2026-08-28</t>
        </is>
      </c>
      <c r="AN398" s="33" t="inlineStr">
        <is>
          <t>2027-07-31</t>
        </is>
      </c>
      <c r="AO398" s="22" t="n"/>
      <c r="AP398" s="30" t="n"/>
    </row>
    <row r="399" ht="35.1" customHeight="1" s="69">
      <c r="B399" s="48" t="n">
        <v>11024</v>
      </c>
      <c r="C399" s="48" t="inlineStr">
        <is>
          <t>名古屋</t>
        </is>
      </c>
      <c r="D399" s="19" t="inlineStr">
        <is>
          <t>アットイン四日市2-1</t>
        </is>
      </c>
      <c r="E399" s="48" t="inlineStr">
        <is>
          <t>1K</t>
        </is>
      </c>
      <c r="F399" s="48" t="n">
        <v>30</v>
      </c>
      <c r="G399" s="48" t="inlineStr">
        <is>
          <t>四日市・鈴鹿・津地区</t>
        </is>
      </c>
      <c r="H399" s="48" t="n">
        <v>25.8</v>
      </c>
      <c r="I399" s="20" t="n">
        <v>0.48</v>
      </c>
      <c r="J399" s="20" t="n">
        <v>0.40333</v>
      </c>
      <c r="K399" s="20" t="n">
        <v>0.43333</v>
      </c>
      <c r="L399" s="20" t="n">
        <v>0.34333</v>
      </c>
      <c r="M399" s="20" t="n">
        <v>0.34667</v>
      </c>
      <c r="N399" s="24" t="n">
        <v>5960</v>
      </c>
      <c r="O399" s="24" t="n">
        <v>5080</v>
      </c>
      <c r="P399" s="24" t="n">
        <v>880</v>
      </c>
      <c r="Q399" s="24" t="n">
        <v>44000</v>
      </c>
      <c r="R399" s="24" t="n">
        <v>4070</v>
      </c>
      <c r="S399" s="24">
        <f>IF(R399="","",(R399+P399)*30 -Y399)</f>
        <v/>
      </c>
      <c r="T399" s="20">
        <f>IF(R399="","",(O399-R399)/O399)</f>
        <v/>
      </c>
      <c r="U399" s="24" t="n">
        <v>2540</v>
      </c>
      <c r="V399" s="24">
        <f>IF(U399="","",(U399+P399)*30-Y399)</f>
        <v/>
      </c>
      <c r="W399" s="20">
        <f>IF(U399="","",(O399-U399)/O399)</f>
        <v/>
      </c>
      <c r="X399" s="48">
        <f>IF(AND(R399="",U399=""),"",IF(OR(U399="", R399=""),"-",IF(0&lt;(R399-U399),"OK","NG")))</f>
        <v/>
      </c>
      <c r="Y399" s="24" t="n">
        <v>58000</v>
      </c>
      <c r="Z399" s="51" t="n"/>
      <c r="AA399" s="24">
        <f>IF(AD399="","",AD399*30)</f>
        <v/>
      </c>
      <c r="AB399" s="24">
        <f>IF(AA399="","",AA399-Y399)</f>
        <v/>
      </c>
      <c r="AC399" s="24">
        <f>IF(Z399="","",((Y399+5000+5000)/(1-Z399))/30)</f>
        <v/>
      </c>
      <c r="AD399" s="32" t="n"/>
      <c r="AE399" s="24">
        <f>IF(AD399="","",AD399-O399)</f>
        <v/>
      </c>
      <c r="AF399" s="24">
        <f>IF(AD399="","",R399-AD399)</f>
        <v/>
      </c>
      <c r="AG399" s="11">
        <f>IF(AD399="","",(O399-AD399)/O399)</f>
        <v/>
      </c>
      <c r="AH399" s="24" t="n">
        <v>22000</v>
      </c>
      <c r="AI399" s="24">
        <f>IF(AJ399="","",Q399*(1-AJ399))</f>
        <v/>
      </c>
      <c r="AJ399" s="51" t="n"/>
      <c r="AK399" s="49" t="n"/>
      <c r="AL399" s="28" t="n"/>
      <c r="AM399" s="33" t="inlineStr">
        <is>
          <t>2026-08-01</t>
        </is>
      </c>
      <c r="AN399" s="33" t="inlineStr">
        <is>
          <t>2027-06-04</t>
        </is>
      </c>
      <c r="AO399" s="22" t="n"/>
      <c r="AP399" s="30" t="n"/>
    </row>
    <row r="400" ht="35.1" customHeight="1" s="69">
      <c r="B400" s="48" t="n">
        <v>11027</v>
      </c>
      <c r="C400" s="48" t="inlineStr">
        <is>
          <t>東京</t>
        </is>
      </c>
      <c r="D400" s="19" t="inlineStr">
        <is>
          <t>アットイン調布2</t>
        </is>
      </c>
      <c r="E400" s="48" t="inlineStr">
        <is>
          <t>1K</t>
        </is>
      </c>
      <c r="F400" s="48" t="n">
        <v>1</v>
      </c>
      <c r="G400" s="48" t="inlineStr">
        <is>
          <t>調布・府中</t>
        </is>
      </c>
      <c r="H400" s="48" t="n">
        <v>25.75</v>
      </c>
      <c r="I400" s="20" t="n">
        <v>0.8</v>
      </c>
      <c r="J400" s="20" t="n">
        <v>1</v>
      </c>
      <c r="K400" s="20" t="n">
        <v>1</v>
      </c>
      <c r="L400" s="20" t="n">
        <v>1</v>
      </c>
      <c r="M400" s="20" t="n">
        <v>0.5</v>
      </c>
      <c r="N400" s="24" t="n">
        <v>8000</v>
      </c>
      <c r="O400" s="24" t="n">
        <v>7120</v>
      </c>
      <c r="P400" s="24" t="n">
        <v>880</v>
      </c>
      <c r="Q400" s="24" t="n">
        <v>44000</v>
      </c>
      <c r="R400" s="24" t="n">
        <v>3040</v>
      </c>
      <c r="S400" s="24">
        <f>IF(R400="","",(R400+P400)*30 -Y400)</f>
        <v/>
      </c>
      <c r="T400" s="20">
        <f>IF(R400="","",(O400-R400)/O400)</f>
        <v/>
      </c>
      <c r="U400" s="24" t="n">
        <v>2940</v>
      </c>
      <c r="V400" s="24">
        <f>IF(U400="","",(U400+P400)*30-Y400)</f>
        <v/>
      </c>
      <c r="W400" s="20">
        <f>IF(U400="","",(O400-U400)/O400)</f>
        <v/>
      </c>
      <c r="X400" s="48">
        <f>IF(AND(R400="",U400=""),"",IF(OR(U400="", R400=""),"-",IF(0&lt;(R400-U400),"OK","NG")))</f>
        <v/>
      </c>
      <c r="Y400" s="24" t="n">
        <v>68000</v>
      </c>
      <c r="Z400" s="51" t="n"/>
      <c r="AA400" s="24">
        <f>IF(AD400="","",AD400*30)</f>
        <v/>
      </c>
      <c r="AB400" s="24">
        <f>IF(AA400="","",AA400-Y400)</f>
        <v/>
      </c>
      <c r="AC400" s="24">
        <f>IF(Z400="","",((Y400+5000+5000)/(1-Z400))/30)</f>
        <v/>
      </c>
      <c r="AD400" s="32" t="n"/>
      <c r="AE400" s="24">
        <f>IF(AD400="","",AD400-O400)</f>
        <v/>
      </c>
      <c r="AF400" s="24">
        <f>IF(AD400="","",R400-AD400)</f>
        <v/>
      </c>
      <c r="AG400" s="11">
        <f>IF(AD400="","",(O400-AD400)/O400)</f>
        <v/>
      </c>
      <c r="AH400" s="24" t="n">
        <v>22000</v>
      </c>
      <c r="AI400" s="24">
        <f>IF(AJ400="","",Q400*(1-AJ400))</f>
        <v/>
      </c>
      <c r="AJ400" s="51" t="n"/>
      <c r="AK400" s="49" t="n"/>
      <c r="AL400" s="28" t="n"/>
      <c r="AM400" s="33" t="inlineStr">
        <is>
          <t>2026-11-16</t>
        </is>
      </c>
      <c r="AN400" s="33" t="inlineStr">
        <is>
          <t>2026-11-15</t>
        </is>
      </c>
      <c r="AO400" s="22" t="n"/>
      <c r="AP400" s="30" t="n"/>
    </row>
    <row r="401" ht="35.1" customHeight="1" s="69">
      <c r="B401" s="48" t="n">
        <v>11028</v>
      </c>
      <c r="C401" s="48" t="inlineStr">
        <is>
          <t>東京</t>
        </is>
      </c>
      <c r="D401" s="19" t="inlineStr">
        <is>
          <t>アットイン調布3</t>
        </is>
      </c>
      <c r="E401" s="48" t="inlineStr">
        <is>
          <t>1K</t>
        </is>
      </c>
      <c r="F401" s="48" t="n">
        <v>2</v>
      </c>
      <c r="G401" s="48" t="inlineStr">
        <is>
          <t>調布・府中</t>
        </is>
      </c>
      <c r="H401" s="48" t="n">
        <v>25.02</v>
      </c>
      <c r="I401" s="20" t="n">
        <v>1</v>
      </c>
      <c r="J401" s="20" t="n">
        <v>1</v>
      </c>
      <c r="K401" s="20" t="n">
        <v>0.8</v>
      </c>
      <c r="L401" s="20" t="n">
        <v>0.5</v>
      </c>
      <c r="M401" s="20" t="n">
        <v>0.25</v>
      </c>
      <c r="N401" s="24" t="n">
        <v>9260</v>
      </c>
      <c r="O401" s="24" t="n">
        <v>8380</v>
      </c>
      <c r="P401" s="24" t="n">
        <v>880</v>
      </c>
      <c r="Q401" s="24" t="n">
        <v>44000</v>
      </c>
      <c r="R401" s="24" t="n">
        <v>3520</v>
      </c>
      <c r="S401" s="24">
        <f>IF(R401="","",(R401+P401)*30 -Y401)</f>
        <v/>
      </c>
      <c r="T401" s="20">
        <f>IF(R401="","",(O401-R401)/O401)</f>
        <v/>
      </c>
      <c r="U401" s="24" t="n">
        <v>3380</v>
      </c>
      <c r="V401" s="24">
        <f>IF(U401="","",(U401+P401)*30-Y401)</f>
        <v/>
      </c>
      <c r="W401" s="20">
        <f>IF(U401="","",(O401-U401)/O401)</f>
        <v/>
      </c>
      <c r="X401" s="48">
        <f>IF(AND(R401="",U401=""),"",IF(OR(U401="", R401=""),"-",IF(0&lt;(R401-U401),"OK","NG")))</f>
        <v/>
      </c>
      <c r="Y401" s="24" t="n">
        <v>86000</v>
      </c>
      <c r="Z401" s="51" t="n"/>
      <c r="AA401" s="24">
        <f>IF(AD401="","",AD401*30)</f>
        <v/>
      </c>
      <c r="AB401" s="24">
        <f>IF(AA401="","",AA401-Y401)</f>
        <v/>
      </c>
      <c r="AC401" s="24">
        <f>IF(Z401="","",((Y401+5000+5000)/(1-Z401))/30)</f>
        <v/>
      </c>
      <c r="AD401" s="32" t="n"/>
      <c r="AE401" s="24">
        <f>IF(AD401="","",AD401-O401)</f>
        <v/>
      </c>
      <c r="AF401" s="24">
        <f>IF(AD401="","",R401-AD401)</f>
        <v/>
      </c>
      <c r="AG401" s="11">
        <f>IF(AD401="","",(O401-AD401)/O401)</f>
        <v/>
      </c>
      <c r="AH401" s="24" t="n">
        <v>22000</v>
      </c>
      <c r="AI401" s="24">
        <f>IF(AJ401="","",Q401*(1-AJ401))</f>
        <v/>
      </c>
      <c r="AJ401" s="51" t="n"/>
      <c r="AK401" s="49" t="n"/>
      <c r="AL401" s="28" t="n"/>
      <c r="AM401" s="33" t="inlineStr">
        <is>
          <t>2026-09-20</t>
        </is>
      </c>
      <c r="AN401" s="33" t="inlineStr">
        <is>
          <t>2026-11-14</t>
        </is>
      </c>
      <c r="AO401" s="22" t="n"/>
      <c r="AP401" s="30" t="n"/>
    </row>
    <row r="402" ht="35.1" customHeight="1" s="69">
      <c r="B402" s="48" t="n">
        <v>11078</v>
      </c>
      <c r="C402" s="48" t="inlineStr">
        <is>
          <t>東京</t>
        </is>
      </c>
      <c r="D402" s="19" t="inlineStr">
        <is>
          <t>アットイン王子1</t>
        </is>
      </c>
      <c r="E402" s="48" t="inlineStr">
        <is>
          <t>1K</t>
        </is>
      </c>
      <c r="F402" s="48" t="n">
        <v>1</v>
      </c>
      <c r="G402" s="48" t="inlineStr">
        <is>
          <t>東京北エリア（田端・赤羽）</t>
        </is>
      </c>
      <c r="H402" s="48" t="n">
        <v>25.62</v>
      </c>
      <c r="I402" s="20" t="n">
        <v>1</v>
      </c>
      <c r="J402" s="20" t="n">
        <v>0</v>
      </c>
      <c r="K402" s="20" t="n">
        <v>0.1</v>
      </c>
      <c r="L402" s="20" t="n">
        <v>1</v>
      </c>
      <c r="M402" s="20" t="n">
        <v>1</v>
      </c>
      <c r="N402" s="24" t="n">
        <v>9700</v>
      </c>
      <c r="O402" s="24" t="n">
        <v>8820</v>
      </c>
      <c r="P402" s="24" t="n">
        <v>880</v>
      </c>
      <c r="Q402" s="24" t="n">
        <v>44000</v>
      </c>
      <c r="R402" s="24" t="n">
        <v>4200</v>
      </c>
      <c r="S402" s="24">
        <f>IF(R402="","",(R402+P402)*30 -Y402)</f>
        <v/>
      </c>
      <c r="T402" s="20">
        <f>IF(R402="","",(O402-R402)/O402)</f>
        <v/>
      </c>
      <c r="U402" s="24" t="n">
        <v>3960</v>
      </c>
      <c r="V402" s="24">
        <f>IF(U402="","",(U402+P402)*30-Y402)</f>
        <v/>
      </c>
      <c r="W402" s="20">
        <f>IF(U402="","",(O402-U402)/O402)</f>
        <v/>
      </c>
      <c r="X402" s="48">
        <f>IF(AND(R402="",U402=""),"",IF(OR(U402="", R402=""),"-",IF(0&lt;(R402-U402),"OK","NG")))</f>
        <v/>
      </c>
      <c r="Y402" s="24" t="n">
        <v>92500</v>
      </c>
      <c r="Z402" s="51" t="n"/>
      <c r="AA402" s="24">
        <f>IF(AD402="","",AD402*30)</f>
        <v/>
      </c>
      <c r="AB402" s="24">
        <f>IF(AA402="","",AA402-Y402)</f>
        <v/>
      </c>
      <c r="AC402" s="24">
        <f>IF(Z402="","",((Y402+5000+5000)/(1-Z402))/30)</f>
        <v/>
      </c>
      <c r="AD402" s="32" t="n"/>
      <c r="AE402" s="24">
        <f>IF(AD402="","",AD402-O402)</f>
        <v/>
      </c>
      <c r="AF402" s="24">
        <f>IF(AD402="","",R402-AD402)</f>
        <v/>
      </c>
      <c r="AG402" s="11">
        <f>IF(AD402="","",(O402-AD402)/O402)</f>
        <v/>
      </c>
      <c r="AH402" s="24" t="n">
        <v>22000</v>
      </c>
      <c r="AI402" s="24">
        <f>IF(AJ402="","",Q402*(1-AJ402))</f>
        <v/>
      </c>
      <c r="AJ402" s="51" t="n"/>
      <c r="AK402" s="49" t="n"/>
      <c r="AL402" s="28" t="n"/>
      <c r="AM402" s="33" t="inlineStr">
        <is>
          <t>2027-03-23</t>
        </is>
      </c>
      <c r="AN402" s="33" t="inlineStr">
        <is>
          <t>2027-03-22</t>
        </is>
      </c>
      <c r="AO402" s="22" t="n"/>
      <c r="AP402" s="30" t="n"/>
    </row>
    <row r="403" ht="35.1" customHeight="1" s="69">
      <c r="B403" s="48" t="n">
        <v>11079</v>
      </c>
      <c r="C403" s="48" t="inlineStr">
        <is>
          <t>東京</t>
        </is>
      </c>
      <c r="D403" s="19" t="inlineStr">
        <is>
          <t>アットイン浜松町3</t>
        </is>
      </c>
      <c r="E403" s="48" t="inlineStr">
        <is>
          <t>1K</t>
        </is>
      </c>
      <c r="F403" s="48" t="n">
        <v>1</v>
      </c>
      <c r="G403" s="48" t="inlineStr">
        <is>
          <t>品川・田町・大崎</t>
        </is>
      </c>
      <c r="H403" s="48" t="n">
        <v>21.02</v>
      </c>
      <c r="I403" s="20" t="n">
        <v>1</v>
      </c>
      <c r="J403" s="20" t="n">
        <v>1</v>
      </c>
      <c r="K403" s="20" t="n">
        <v>1</v>
      </c>
      <c r="L403" s="20" t="n">
        <v>1</v>
      </c>
      <c r="M403" s="20" t="n">
        <v>1</v>
      </c>
      <c r="N403" s="24" t="n">
        <v>9700</v>
      </c>
      <c r="O403" s="24" t="n">
        <v>8820</v>
      </c>
      <c r="P403" s="24" t="n">
        <v>880</v>
      </c>
      <c r="Q403" s="24" t="n">
        <v>44000</v>
      </c>
      <c r="R403" s="24" t="n">
        <v>4640</v>
      </c>
      <c r="S403" s="24">
        <f>IF(R403="","",(R403+P403)*30 -Y403)</f>
        <v/>
      </c>
      <c r="T403" s="20">
        <f>IF(R403="","",(O403-R403)/O403)</f>
        <v/>
      </c>
      <c r="U403" s="24" t="n">
        <v>4200</v>
      </c>
      <c r="V403" s="24">
        <f>IF(U403="","",(U403+P403)*30-Y403)</f>
        <v/>
      </c>
      <c r="W403" s="20">
        <f>IF(U403="","",(O403-U403)/O403)</f>
        <v/>
      </c>
      <c r="X403" s="48">
        <f>IF(AND(R403="",U403=""),"",IF(OR(U403="", R403=""),"-",IF(0&lt;(R403-U403),"OK","NG")))</f>
        <v/>
      </c>
      <c r="Y403" s="24" t="n">
        <v>90000</v>
      </c>
      <c r="Z403" s="51" t="n"/>
      <c r="AA403" s="24">
        <f>IF(AD403="","",AD403*30)</f>
        <v/>
      </c>
      <c r="AB403" s="24">
        <f>IF(AA403="","",AA403-Y403)</f>
        <v/>
      </c>
      <c r="AC403" s="24">
        <f>IF(Z403="","",((Y403+5000+5000)/(1-Z403))/30)</f>
        <v/>
      </c>
      <c r="AD403" s="32" t="n"/>
      <c r="AE403" s="24">
        <f>IF(AD403="","",AD403-O403)</f>
        <v/>
      </c>
      <c r="AF403" s="24">
        <f>IF(AD403="","",R403-AD403)</f>
        <v/>
      </c>
      <c r="AG403" s="11">
        <f>IF(AD403="","",(O403-AD403)/O403)</f>
        <v/>
      </c>
      <c r="AH403" s="24" t="n">
        <v>22000</v>
      </c>
      <c r="AI403" s="24">
        <f>IF(AJ403="","",Q403*(1-AJ403))</f>
        <v/>
      </c>
      <c r="AJ403" s="51" t="n"/>
      <c r="AK403" s="49" t="n"/>
      <c r="AL403" s="28" t="n"/>
      <c r="AM403" s="33" t="inlineStr">
        <is>
          <t>2027-08-01</t>
        </is>
      </c>
      <c r="AN403" s="33" t="inlineStr">
        <is>
          <t>2027-07-31</t>
        </is>
      </c>
      <c r="AO403" s="22" t="n"/>
      <c r="AP403" s="30" t="n"/>
    </row>
    <row r="404" ht="35.1" customHeight="1" s="69">
      <c r="B404" s="48" t="n">
        <v>11080</v>
      </c>
      <c r="C404" s="48" t="inlineStr">
        <is>
          <t>東京</t>
        </is>
      </c>
      <c r="D404" s="19" t="inlineStr">
        <is>
          <t>アットイン押上2</t>
        </is>
      </c>
      <c r="E404" s="48" t="inlineStr">
        <is>
          <t>1K</t>
        </is>
      </c>
      <c r="F404" s="48" t="n">
        <v>1</v>
      </c>
      <c r="G404" s="48" t="inlineStr">
        <is>
          <t>錦糸町・両国</t>
        </is>
      </c>
      <c r="H404" s="48" t="n">
        <v>20.65</v>
      </c>
      <c r="I404" s="20" t="n">
        <v>1</v>
      </c>
      <c r="J404" s="20" t="n">
        <v>0.9</v>
      </c>
      <c r="K404" s="20" t="n">
        <v>1</v>
      </c>
      <c r="L404" s="20" t="n">
        <v>1</v>
      </c>
      <c r="M404" s="20" t="n">
        <v>0.1</v>
      </c>
      <c r="N404" s="24" t="n">
        <v>9700</v>
      </c>
      <c r="O404" s="24" t="n">
        <v>8820</v>
      </c>
      <c r="P404" s="24" t="n">
        <v>880</v>
      </c>
      <c r="Q404" s="24" t="n">
        <v>44000</v>
      </c>
      <c r="R404" s="24" t="n">
        <v>3520</v>
      </c>
      <c r="S404" s="24">
        <f>IF(R404="","",(R404+P404)*30 -Y404)</f>
        <v/>
      </c>
      <c r="T404" s="20">
        <f>IF(R404="","",(O404-R404)/O404)</f>
        <v/>
      </c>
      <c r="U404" s="24" t="n">
        <v>3960</v>
      </c>
      <c r="V404" s="24">
        <f>IF(U404="","",(U404+P404)*30-Y404)</f>
        <v/>
      </c>
      <c r="W404" s="20">
        <f>IF(U404="","",(O404-U404)/O404)</f>
        <v/>
      </c>
      <c r="X404" s="48">
        <f>IF(AND(R404="",U404=""),"",IF(OR(U404="", R404=""),"-",IF(0&lt;(R404-U404),"OK","NG")))</f>
        <v/>
      </c>
      <c r="Y404" s="24" t="n">
        <v>90000</v>
      </c>
      <c r="Z404" s="51" t="n"/>
      <c r="AA404" s="24">
        <f>IF(AD404="","",AD404*30)</f>
        <v/>
      </c>
      <c r="AB404" s="24">
        <f>IF(AA404="","",AA404-Y404)</f>
        <v/>
      </c>
      <c r="AC404" s="24">
        <f>IF(Z404="","",((Y404+5000+5000)/(1-Z404))/30)</f>
        <v/>
      </c>
      <c r="AD404" s="32" t="n"/>
      <c r="AE404" s="24">
        <f>IF(AD404="","",AD404-O404)</f>
        <v/>
      </c>
      <c r="AF404" s="24">
        <f>IF(AD404="","",R404-AD404)</f>
        <v/>
      </c>
      <c r="AG404" s="11">
        <f>IF(AD404="","",(O404-AD404)/O404)</f>
        <v/>
      </c>
      <c r="AH404" s="24" t="n">
        <v>22000</v>
      </c>
      <c r="AI404" s="24">
        <f>IF(AJ404="","",Q404*(1-AJ404))</f>
        <v/>
      </c>
      <c r="AJ404" s="51" t="n"/>
      <c r="AK404" s="49" t="n"/>
      <c r="AL404" s="28" t="n"/>
      <c r="AM404" s="33" t="inlineStr">
        <is>
          <t>2026-11-05</t>
        </is>
      </c>
      <c r="AN404" s="33" t="inlineStr">
        <is>
          <t>2026-11-04</t>
        </is>
      </c>
      <c r="AO404" s="22" t="n"/>
      <c r="AP404" s="30" t="n"/>
    </row>
    <row r="405" ht="35.1" customHeight="1" s="69">
      <c r="B405" s="48" t="n">
        <v>11081</v>
      </c>
      <c r="C405" s="48" t="inlineStr">
        <is>
          <t>東京</t>
        </is>
      </c>
      <c r="D405" s="19" t="inlineStr">
        <is>
          <t>アットイン用賀1</t>
        </is>
      </c>
      <c r="E405" s="48" t="inlineStr">
        <is>
          <t>1K</t>
        </is>
      </c>
      <c r="F405" s="48" t="n">
        <v>1</v>
      </c>
      <c r="G405" s="48" t="inlineStr">
        <is>
          <t>渋谷・三軒茶屋・自由が丘</t>
        </is>
      </c>
      <c r="H405" s="48" t="n">
        <v>25.6</v>
      </c>
      <c r="I405" s="20" t="n">
        <v>0.5</v>
      </c>
      <c r="J405" s="20" t="n">
        <v>1</v>
      </c>
      <c r="K405" s="20" t="n">
        <v>1</v>
      </c>
      <c r="L405" s="20" t="n">
        <v>1</v>
      </c>
      <c r="M405" s="20" t="n">
        <v>0</v>
      </c>
      <c r="N405" s="24" t="n">
        <v>10040</v>
      </c>
      <c r="O405" s="24" t="n">
        <v>9160</v>
      </c>
      <c r="P405" s="24" t="n">
        <v>880</v>
      </c>
      <c r="Q405" s="24" t="n">
        <v>44000</v>
      </c>
      <c r="R405" s="24" t="n">
        <v>3860</v>
      </c>
      <c r="S405" s="24">
        <f>IF(R405="","",(R405+P405)*30 -Y405)</f>
        <v/>
      </c>
      <c r="T405" s="20">
        <f>IF(R405="","",(O405-R405)/O405)</f>
        <v/>
      </c>
      <c r="U405" s="24" t="n">
        <v>3800</v>
      </c>
      <c r="V405" s="24">
        <f>IF(U405="","",(U405+P405)*30-Y405)</f>
        <v/>
      </c>
      <c r="W405" s="20">
        <f>IF(U405="","",(O405-U405)/O405)</f>
        <v/>
      </c>
      <c r="X405" s="48">
        <f>IF(AND(R405="",U405=""),"",IF(OR(U405="", R405=""),"-",IF(0&lt;(R405-U405),"OK","NG")))</f>
        <v/>
      </c>
      <c r="Y405" s="24" t="n">
        <v>94000</v>
      </c>
      <c r="Z405" s="51" t="n"/>
      <c r="AA405" s="24">
        <f>IF(AD405="","",AD405*30)</f>
        <v/>
      </c>
      <c r="AB405" s="24">
        <f>IF(AA405="","",AA405-Y405)</f>
        <v/>
      </c>
      <c r="AC405" s="24">
        <f>IF(Z405="","",((Y405+5000+5000)/(1-Z405))/30)</f>
        <v/>
      </c>
      <c r="AD405" s="32" t="n"/>
      <c r="AE405" s="24">
        <f>IF(AD405="","",AD405-O405)</f>
        <v/>
      </c>
      <c r="AF405" s="24">
        <f>IF(AD405="","",R405-AD405)</f>
        <v/>
      </c>
      <c r="AG405" s="11">
        <f>IF(AD405="","",(O405-AD405)/O405)</f>
        <v/>
      </c>
      <c r="AH405" s="24" t="n">
        <v>22000</v>
      </c>
      <c r="AI405" s="24">
        <f>IF(AJ405="","",Q405*(1-AJ405))</f>
        <v/>
      </c>
      <c r="AJ405" s="51" t="n"/>
      <c r="AK405" s="49" t="n"/>
      <c r="AL405" s="28" t="n"/>
      <c r="AM405" s="33" t="inlineStr">
        <is>
          <t>2026-11-01</t>
        </is>
      </c>
      <c r="AN405" s="33" t="inlineStr">
        <is>
          <t>2026-10-31</t>
        </is>
      </c>
      <c r="AO405" s="22" t="n"/>
      <c r="AP405" s="30" t="n"/>
    </row>
    <row r="406" ht="35.1" customHeight="1" s="69">
      <c r="B406" s="48" t="n">
        <v>11082</v>
      </c>
      <c r="C406" s="48" t="inlineStr">
        <is>
          <t>東京</t>
        </is>
      </c>
      <c r="D406" s="19" t="inlineStr">
        <is>
          <t>アットイン駒込3</t>
        </is>
      </c>
      <c r="E406" s="48" t="inlineStr">
        <is>
          <t>1R</t>
        </is>
      </c>
      <c r="F406" s="48" t="n">
        <v>1</v>
      </c>
      <c r="G406" s="48" t="inlineStr">
        <is>
          <t>飯田橋・水道橋・九段</t>
        </is>
      </c>
      <c r="H406" s="48" t="n">
        <v>20.34</v>
      </c>
      <c r="I406" s="20" t="n">
        <v>0.9</v>
      </c>
      <c r="J406" s="20" t="n">
        <v>1</v>
      </c>
      <c r="K406" s="20" t="n">
        <v>0.9</v>
      </c>
      <c r="L406" s="20" t="n">
        <v>1</v>
      </c>
      <c r="M406" s="20" t="n">
        <v>1</v>
      </c>
      <c r="N406" s="24" t="n">
        <v>9260</v>
      </c>
      <c r="O406" s="24" t="n">
        <v>8380</v>
      </c>
      <c r="P406" s="24" t="n">
        <v>880</v>
      </c>
      <c r="Q406" s="24" t="n">
        <v>44000</v>
      </c>
      <c r="R406" s="24" t="n">
        <v>4300</v>
      </c>
      <c r="S406" s="24">
        <f>IF(R406="","",(R406+P406)*30 -Y406)</f>
        <v/>
      </c>
      <c r="T406" s="20">
        <f>IF(R406="","",(O406-R406)/O406)</f>
        <v/>
      </c>
      <c r="U406" s="24" t="n">
        <v>3520</v>
      </c>
      <c r="V406" s="24">
        <f>IF(U406="","",(U406+P406)*30-Y406)</f>
        <v/>
      </c>
      <c r="W406" s="20">
        <f>IF(U406="","",(O406-U406)/O406)</f>
        <v/>
      </c>
      <c r="X406" s="48">
        <f>IF(AND(R406="",U406=""),"",IF(OR(U406="", R406=""),"-",IF(0&lt;(R406-U406),"OK","NG")))</f>
        <v/>
      </c>
      <c r="Y406" s="24" t="n">
        <v>85000</v>
      </c>
      <c r="Z406" s="51" t="n"/>
      <c r="AA406" s="24">
        <f>IF(AD406="","",AD406*30)</f>
        <v/>
      </c>
      <c r="AB406" s="24">
        <f>IF(AA406="","",AA406-Y406)</f>
        <v/>
      </c>
      <c r="AC406" s="24">
        <f>IF(Z406="","",((Y406+5000+5000)/(1-Z406))/30)</f>
        <v/>
      </c>
      <c r="AD406" s="32" t="n"/>
      <c r="AE406" s="24">
        <f>IF(AD406="","",AD406-O406)</f>
        <v/>
      </c>
      <c r="AF406" s="24">
        <f>IF(AD406="","",R406-AD406)</f>
        <v/>
      </c>
      <c r="AG406" s="11">
        <f>IF(AD406="","",(O406-AD406)/O406)</f>
        <v/>
      </c>
      <c r="AH406" s="24" t="n">
        <v>22000</v>
      </c>
      <c r="AI406" s="24">
        <f>IF(AJ406="","",Q406*(1-AJ406))</f>
        <v/>
      </c>
      <c r="AJ406" s="51" t="n"/>
      <c r="AK406" s="49" t="n"/>
      <c r="AL406" s="28" t="n"/>
      <c r="AM406" s="33" t="inlineStr">
        <is>
          <t>2027-03-28</t>
        </is>
      </c>
      <c r="AN406" s="33" t="inlineStr">
        <is>
          <t>2027-03-27</t>
        </is>
      </c>
      <c r="AO406" s="22" t="n"/>
      <c r="AP406" s="30" t="n"/>
    </row>
    <row r="407" ht="35.1" customHeight="1" s="69">
      <c r="B407" s="48" t="n">
        <v>11083</v>
      </c>
      <c r="C407" s="48" t="inlineStr">
        <is>
          <t>東京</t>
        </is>
      </c>
      <c r="D407" s="19" t="inlineStr">
        <is>
          <t>アットイン蒲田5</t>
        </is>
      </c>
      <c r="E407" s="48" t="inlineStr">
        <is>
          <t>1K</t>
        </is>
      </c>
      <c r="F407" s="48" t="n">
        <v>1</v>
      </c>
      <c r="G407" s="48" t="inlineStr">
        <is>
          <t>川崎・大森・蒲田</t>
        </is>
      </c>
      <c r="H407" s="48" t="n">
        <v>20.52</v>
      </c>
      <c r="I407" s="20" t="n">
        <v>0.7</v>
      </c>
      <c r="J407" s="20" t="n">
        <v>1</v>
      </c>
      <c r="K407" s="20" t="n">
        <v>0.2</v>
      </c>
      <c r="L407" s="20" t="n">
        <v>0</v>
      </c>
      <c r="M407" s="20" t="n">
        <v>0</v>
      </c>
      <c r="N407" s="24" t="n">
        <v>9700</v>
      </c>
      <c r="O407" s="24" t="n">
        <v>8820</v>
      </c>
      <c r="P407" s="24" t="n">
        <v>880</v>
      </c>
      <c r="Q407" s="24" t="n">
        <v>44000</v>
      </c>
      <c r="R407" s="24" t="n">
        <v>3720</v>
      </c>
      <c r="S407" s="24">
        <f>IF(R407="","",(R407+P407)*30 -Y407)</f>
        <v/>
      </c>
      <c r="T407" s="20">
        <f>IF(R407="","",(O407-R407)/O407)</f>
        <v/>
      </c>
      <c r="U407" s="24" t="n">
        <v>3960</v>
      </c>
      <c r="V407" s="24">
        <f>IF(U407="","",(U407+P407)*30-Y407)</f>
        <v/>
      </c>
      <c r="W407" s="20">
        <f>IF(U407="","",(O407-U407)/O407)</f>
        <v/>
      </c>
      <c r="X407" s="48">
        <f>IF(AND(R407="",U407=""),"",IF(OR(U407="", R407=""),"-",IF(0&lt;(R407-U407),"OK","NG")))</f>
        <v/>
      </c>
      <c r="Y407" s="24" t="n">
        <v>89000</v>
      </c>
      <c r="Z407" s="51" t="n"/>
      <c r="AA407" s="24">
        <f>IF(AD407="","",AD407*30)</f>
        <v/>
      </c>
      <c r="AB407" s="24">
        <f>IF(AA407="","",AA407-Y407)</f>
        <v/>
      </c>
      <c r="AC407" s="24">
        <f>IF(Z407="","",((Y407+5000+5000)/(1-Z407))/30)</f>
        <v/>
      </c>
      <c r="AD407" s="32" t="n"/>
      <c r="AE407" s="24">
        <f>IF(AD407="","",AD407-O407)</f>
        <v/>
      </c>
      <c r="AF407" s="24">
        <f>IF(AD407="","",R407-AD407)</f>
        <v/>
      </c>
      <c r="AG407" s="11">
        <f>IF(AD407="","",(O407-AD407)/O407)</f>
        <v/>
      </c>
      <c r="AH407" s="24" t="n">
        <v>22000</v>
      </c>
      <c r="AI407" s="24">
        <f>IF(AJ407="","",Q407*(1-AJ407))</f>
        <v/>
      </c>
      <c r="AJ407" s="51" t="n"/>
      <c r="AK407" s="49" t="n"/>
      <c r="AL407" s="28" t="n"/>
      <c r="AM407" s="33" t="inlineStr">
        <is>
          <t>2026-09-07</t>
        </is>
      </c>
      <c r="AN407" s="33" t="inlineStr">
        <is>
          <t>2026-09-06</t>
        </is>
      </c>
      <c r="AO407" s="22" t="n"/>
      <c r="AP407" s="30" t="n"/>
    </row>
    <row r="408" ht="35.1" customHeight="1" s="69">
      <c r="B408" s="48" t="n">
        <v>11168</v>
      </c>
      <c r="C408" s="48" t="inlineStr">
        <is>
          <t>東京</t>
        </is>
      </c>
      <c r="D408" s="19" t="inlineStr">
        <is>
          <t>アットイン板橋3</t>
        </is>
      </c>
      <c r="E408" s="48" t="inlineStr">
        <is>
          <t>1K</t>
        </is>
      </c>
      <c r="F408" s="48" t="n">
        <v>4</v>
      </c>
      <c r="G408" s="48" t="inlineStr">
        <is>
          <t>池袋・大塚</t>
        </is>
      </c>
      <c r="H408" s="48" t="n">
        <v>25.13</v>
      </c>
      <c r="I408" s="20" t="n">
        <v>0.95</v>
      </c>
      <c r="J408" s="20" t="n">
        <v>0.975</v>
      </c>
      <c r="K408" s="20" t="n">
        <v>0.8</v>
      </c>
      <c r="L408" s="20" t="n">
        <v>0.75</v>
      </c>
      <c r="M408" s="20" t="n">
        <v>0.575</v>
      </c>
      <c r="N408" s="24" t="n">
        <v>10040</v>
      </c>
      <c r="O408" s="24" t="n">
        <v>9160</v>
      </c>
      <c r="P408" s="24" t="n">
        <v>880</v>
      </c>
      <c r="Q408" s="24" t="n">
        <v>44000</v>
      </c>
      <c r="R408" s="24" t="n">
        <v>3820</v>
      </c>
      <c r="S408" s="24">
        <f>IF(R408="","",(R408+P408)*30 -Y408)</f>
        <v/>
      </c>
      <c r="T408" s="20">
        <f>IF(R408="","",(O408-R408)/O408)</f>
        <v/>
      </c>
      <c r="U408" s="24" t="n">
        <v>3960</v>
      </c>
      <c r="V408" s="24">
        <f>IF(U408="","",(U408+P408)*30-Y408)</f>
        <v/>
      </c>
      <c r="W408" s="20">
        <f>IF(U408="","",(O408-U408)/O408)</f>
        <v/>
      </c>
      <c r="X408" s="48">
        <f>IF(AND(R408="",U408=""),"",IF(OR(U408="", R408=""),"-",IF(0&lt;(R408-U408),"OK","NG")))</f>
        <v/>
      </c>
      <c r="Y408" s="24" t="n">
        <v>98000</v>
      </c>
      <c r="Z408" s="51" t="n"/>
      <c r="AA408" s="24">
        <f>IF(AD408="","",AD408*30)</f>
        <v/>
      </c>
      <c r="AB408" s="24">
        <f>IF(AA408="","",AA408-Y408)</f>
        <v/>
      </c>
      <c r="AC408" s="24">
        <f>IF(Z408="","",((Y408+5000+5000)/(1-Z408))/30)</f>
        <v/>
      </c>
      <c r="AD408" s="32" t="n"/>
      <c r="AE408" s="24">
        <f>IF(AD408="","",AD408-O408)</f>
        <v/>
      </c>
      <c r="AF408" s="24">
        <f>IF(AD408="","",R408-AD408)</f>
        <v/>
      </c>
      <c r="AG408" s="11">
        <f>IF(AD408="","",(O408-AD408)/O408)</f>
        <v/>
      </c>
      <c r="AH408" s="24" t="n">
        <v>22000</v>
      </c>
      <c r="AI408" s="24">
        <f>IF(AJ408="","",Q408*(1-AJ408))</f>
        <v/>
      </c>
      <c r="AJ408" s="51" t="n"/>
      <c r="AK408" s="49" t="n"/>
      <c r="AL408" s="28" t="n"/>
      <c r="AM408" s="33" t="inlineStr">
        <is>
          <t>2026-09-07</t>
        </is>
      </c>
      <c r="AN408" s="33" t="inlineStr">
        <is>
          <t>2027-06-26</t>
        </is>
      </c>
      <c r="AO408" s="22" t="n"/>
      <c r="AP408" s="30" t="n"/>
    </row>
    <row r="409" ht="35.1" customHeight="1" s="69">
      <c r="B409" s="48" t="n">
        <v>11180</v>
      </c>
      <c r="C409" s="48" t="inlineStr">
        <is>
          <t>東京</t>
        </is>
      </c>
      <c r="D409" s="19" t="inlineStr">
        <is>
          <t>アットイン旗の台1</t>
        </is>
      </c>
      <c r="E409" s="48" t="inlineStr">
        <is>
          <t>1K</t>
        </is>
      </c>
      <c r="F409" s="48" t="n">
        <v>1</v>
      </c>
      <c r="G409" s="48" t="inlineStr">
        <is>
          <t>品川・田町・大崎</t>
        </is>
      </c>
      <c r="H409" s="48" t="n">
        <v>20.35</v>
      </c>
      <c r="I409" s="20" t="n">
        <v>1</v>
      </c>
      <c r="J409" s="20" t="n">
        <v>1</v>
      </c>
      <c r="K409" s="20" t="n">
        <v>0.8</v>
      </c>
      <c r="L409" s="20" t="n">
        <v>1</v>
      </c>
      <c r="M409" s="20" t="n">
        <v>1</v>
      </c>
      <c r="N409" s="24" t="n">
        <v>8820</v>
      </c>
      <c r="O409" s="24" t="n">
        <v>7940</v>
      </c>
      <c r="P409" s="24" t="n">
        <v>880</v>
      </c>
      <c r="Q409" s="24" t="n">
        <v>44000</v>
      </c>
      <c r="R409" s="24" t="n">
        <v>4200</v>
      </c>
      <c r="S409" s="24">
        <f>IF(R409="","",(R409+P409)*30 -Y409)</f>
        <v/>
      </c>
      <c r="T409" s="20">
        <f>IF(R409="","",(O409-R409)/O409)</f>
        <v/>
      </c>
      <c r="U409" s="24" t="n">
        <v>3800</v>
      </c>
      <c r="V409" s="24">
        <f>IF(U409="","",(U409+P409)*30-Y409)</f>
        <v/>
      </c>
      <c r="W409" s="20">
        <f>IF(U409="","",(O409-U409)/O409)</f>
        <v/>
      </c>
      <c r="X409" s="48">
        <f>IF(AND(R409="",U409=""),"",IF(OR(U409="", R409=""),"-",IF(0&lt;(R409-U409),"OK","NG")))</f>
        <v/>
      </c>
      <c r="Y409" s="24" t="n">
        <v>82500</v>
      </c>
      <c r="Z409" s="51" t="n"/>
      <c r="AA409" s="24">
        <f>IF(AD409="","",AD409*30)</f>
        <v/>
      </c>
      <c r="AB409" s="24">
        <f>IF(AA409="","",AA409-Y409)</f>
        <v/>
      </c>
      <c r="AC409" s="24">
        <f>IF(Z409="","",((Y409+5000+5000)/(1-Z409))/30)</f>
        <v/>
      </c>
      <c r="AD409" s="32" t="n"/>
      <c r="AE409" s="24">
        <f>IF(AD409="","",AD409-O409)</f>
        <v/>
      </c>
      <c r="AF409" s="24">
        <f>IF(AD409="","",R409-AD409)</f>
        <v/>
      </c>
      <c r="AG409" s="11">
        <f>IF(AD409="","",(O409-AD409)/O409)</f>
        <v/>
      </c>
      <c r="AH409" s="24" t="n">
        <v>22000</v>
      </c>
      <c r="AI409" s="24">
        <f>IF(AJ409="","",Q409*(1-AJ409))</f>
        <v/>
      </c>
      <c r="AJ409" s="51" t="n"/>
      <c r="AK409" s="49" t="n"/>
      <c r="AL409" s="28" t="n"/>
      <c r="AM409" s="33" t="inlineStr">
        <is>
          <t>2027-03-26</t>
        </is>
      </c>
      <c r="AN409" s="33" t="inlineStr">
        <is>
          <t>2027-03-25</t>
        </is>
      </c>
      <c r="AO409" s="22" t="n"/>
      <c r="AP409" s="30" t="n"/>
    </row>
    <row r="410" ht="35.1" customHeight="1" s="69">
      <c r="B410" s="48" t="n">
        <v>11203</v>
      </c>
      <c r="C410" s="48" t="inlineStr">
        <is>
          <t>東京</t>
        </is>
      </c>
      <c r="D410" s="19" t="inlineStr">
        <is>
          <t>アットイン大森6</t>
        </is>
      </c>
      <c r="E410" s="48" t="inlineStr">
        <is>
          <t>1R</t>
        </is>
      </c>
      <c r="F410" s="48" t="n">
        <v>1</v>
      </c>
      <c r="G410" s="48" t="inlineStr">
        <is>
          <t>川崎・大森・蒲田</t>
        </is>
      </c>
      <c r="H410" s="48" t="n">
        <v>16.38</v>
      </c>
      <c r="I410" s="20" t="n">
        <v>1</v>
      </c>
      <c r="J410" s="20" t="n">
        <v>0.9</v>
      </c>
      <c r="K410" s="20" t="n">
        <v>0</v>
      </c>
      <c r="L410" s="20" t="n">
        <v>0</v>
      </c>
      <c r="M410" s="20" t="n">
        <v>0</v>
      </c>
      <c r="N410" s="24" t="n">
        <v>7800</v>
      </c>
      <c r="O410" s="24" t="n">
        <v>6920</v>
      </c>
      <c r="P410" s="24" t="n">
        <v>880</v>
      </c>
      <c r="Q410" s="24" t="n">
        <v>44000</v>
      </c>
      <c r="R410" s="24" t="n">
        <v>2940</v>
      </c>
      <c r="S410" s="24">
        <f>IF(R410="","",(R410+P410)*30 -Y410)</f>
        <v/>
      </c>
      <c r="T410" s="20">
        <f>IF(R410="","",(O410-R410)/O410)</f>
        <v/>
      </c>
      <c r="U410" s="24" t="n">
        <v>3180</v>
      </c>
      <c r="V410" s="24">
        <f>IF(U410="","",(U410+P410)*30-Y410)</f>
        <v/>
      </c>
      <c r="W410" s="20">
        <f>IF(U410="","",(O410-U410)/O410)</f>
        <v/>
      </c>
      <c r="X410" s="48">
        <f>IF(AND(R410="",U410=""),"",IF(OR(U410="", R410=""),"-",IF(0&lt;(R410-U410),"OK","NG")))</f>
        <v/>
      </c>
      <c r="Y410" s="24" t="n">
        <v>68000</v>
      </c>
      <c r="Z410" s="51" t="n"/>
      <c r="AA410" s="24">
        <f>IF(AD410="","",AD410*30)</f>
        <v/>
      </c>
      <c r="AB410" s="24">
        <f>IF(AA410="","",AA410-Y410)</f>
        <v/>
      </c>
      <c r="AC410" s="24">
        <f>IF(Z410="","",((Y410+5000+5000)/(1-Z410))/30)</f>
        <v/>
      </c>
      <c r="AD410" s="32" t="n"/>
      <c r="AE410" s="24">
        <f>IF(AD410="","",AD410-O410)</f>
        <v/>
      </c>
      <c r="AF410" s="24">
        <f>IF(AD410="","",R410-AD410)</f>
        <v/>
      </c>
      <c r="AG410" s="11">
        <f>IF(AD410="","",(O410-AD410)/O410)</f>
        <v/>
      </c>
      <c r="AH410" s="24" t="n">
        <v>22000</v>
      </c>
      <c r="AI410" s="24">
        <f>IF(AJ410="","",Q410*(1-AJ410))</f>
        <v/>
      </c>
      <c r="AJ410" s="51" t="n"/>
      <c r="AK410" s="49" t="n"/>
      <c r="AL410" s="28" t="n"/>
      <c r="AM410" s="33" t="inlineStr">
        <is>
          <t>2026-08-28</t>
        </is>
      </c>
      <c r="AN410" s="33" t="inlineStr">
        <is>
          <t>2026-08-27</t>
        </is>
      </c>
      <c r="AO410" s="22" t="n"/>
      <c r="AP410" s="30" t="n"/>
    </row>
    <row r="411" ht="35.1" customHeight="1" s="69">
      <c r="B411" s="48" t="n">
        <v>11204</v>
      </c>
      <c r="C411" s="48" t="inlineStr">
        <is>
          <t>東京</t>
        </is>
      </c>
      <c r="D411" s="19" t="inlineStr">
        <is>
          <t>アットイン馬込3</t>
        </is>
      </c>
      <c r="E411" s="48" t="inlineStr">
        <is>
          <t>1K</t>
        </is>
      </c>
      <c r="F411" s="48" t="n">
        <v>1</v>
      </c>
      <c r="G411" s="48" t="inlineStr">
        <is>
          <t>川崎・大森・蒲田</t>
        </is>
      </c>
      <c r="H411" s="48" t="n">
        <v>19.9</v>
      </c>
      <c r="I411" s="20" t="n">
        <v>1</v>
      </c>
      <c r="J411" s="20" t="n">
        <v>0.9</v>
      </c>
      <c r="K411" s="20" t="n">
        <v>0</v>
      </c>
      <c r="L411" s="20" t="n">
        <v>0</v>
      </c>
      <c r="M411" s="20" t="n">
        <v>0</v>
      </c>
      <c r="N411" s="24" t="n">
        <v>7660</v>
      </c>
      <c r="O411" s="24" t="n">
        <v>6780</v>
      </c>
      <c r="P411" s="24" t="n">
        <v>880</v>
      </c>
      <c r="Q411" s="24" t="n">
        <v>44000</v>
      </c>
      <c r="R411" s="24" t="n">
        <v>2940</v>
      </c>
      <c r="S411" s="24">
        <f>IF(R411="","",(R411+P411)*30 -Y411)</f>
        <v/>
      </c>
      <c r="T411" s="20">
        <f>IF(R411="","",(O411-R411)/O411)</f>
        <v/>
      </c>
      <c r="U411" s="24" t="n">
        <v>3040</v>
      </c>
      <c r="V411" s="24">
        <f>IF(U411="","",(U411+P411)*30-Y411)</f>
        <v/>
      </c>
      <c r="W411" s="20">
        <f>IF(U411="","",(O411-U411)/O411)</f>
        <v/>
      </c>
      <c r="X411" s="48">
        <f>IF(AND(R411="",U411=""),"",IF(OR(U411="", R411=""),"-",IF(0&lt;(R411-U411),"OK","NG")))</f>
        <v/>
      </c>
      <c r="Y411" s="24" t="n">
        <v>67000</v>
      </c>
      <c r="Z411" s="51" t="n"/>
      <c r="AA411" s="24">
        <f>IF(AD411="","",AD411*30)</f>
        <v/>
      </c>
      <c r="AB411" s="24">
        <f>IF(AA411="","",AA411-Y411)</f>
        <v/>
      </c>
      <c r="AC411" s="24">
        <f>IF(Z411="","",((Y411+5000+5000)/(1-Z411))/30)</f>
        <v/>
      </c>
      <c r="AD411" s="32" t="n"/>
      <c r="AE411" s="24">
        <f>IF(AD411="","",AD411-O411)</f>
        <v/>
      </c>
      <c r="AF411" s="24">
        <f>IF(AD411="","",R411-AD411)</f>
        <v/>
      </c>
      <c r="AG411" s="11">
        <f>IF(AD411="","",(O411-AD411)/O411)</f>
        <v/>
      </c>
      <c r="AH411" s="24" t="n">
        <v>22000</v>
      </c>
      <c r="AI411" s="24">
        <f>IF(AJ411="","",Q411*(1-AJ411))</f>
        <v/>
      </c>
      <c r="AJ411" s="51" t="n"/>
      <c r="AK411" s="49" t="n"/>
      <c r="AL411" s="28" t="n"/>
      <c r="AM411" s="33" t="inlineStr">
        <is>
          <t>2026-08-30</t>
        </is>
      </c>
      <c r="AN411" s="33" t="inlineStr">
        <is>
          <t>2026-08-29</t>
        </is>
      </c>
      <c r="AO411" s="22" t="n"/>
      <c r="AP411" s="30" t="n"/>
    </row>
    <row r="412" ht="35.1" customHeight="1" s="69">
      <c r="B412" s="48" t="n">
        <v>11386</v>
      </c>
      <c r="C412" s="48" t="inlineStr">
        <is>
          <t>名古屋</t>
        </is>
      </c>
      <c r="D412" s="19" t="inlineStr">
        <is>
          <t>アットイン三河安城1-2</t>
        </is>
      </c>
      <c r="E412" s="48" t="inlineStr">
        <is>
          <t>1R</t>
        </is>
      </c>
      <c r="F412" s="48" t="n">
        <v>20</v>
      </c>
      <c r="G412" s="48" t="inlineStr">
        <is>
          <t>知立・刈谷・安城地区</t>
        </is>
      </c>
      <c r="H412" s="48" t="n">
        <v>24.48</v>
      </c>
      <c r="I412" s="20" t="n">
        <v>0.82</v>
      </c>
      <c r="J412" s="20" t="n">
        <v>0.93</v>
      </c>
      <c r="K412" s="20" t="n">
        <v>0.6899999999999999</v>
      </c>
      <c r="L412" s="20" t="n">
        <v>0.555</v>
      </c>
      <c r="M412" s="20" t="n">
        <v>0.375</v>
      </c>
      <c r="N412" s="24" t="n">
        <v>11720</v>
      </c>
      <c r="O412" s="24" t="n">
        <v>10840</v>
      </c>
      <c r="P412" s="24" t="n">
        <v>880</v>
      </c>
      <c r="Q412" s="24" t="n">
        <v>44000</v>
      </c>
      <c r="R412" s="24" t="n">
        <v>3260</v>
      </c>
      <c r="S412" s="24">
        <f>IF(R412="","",(R412+P412)*30 -Y412)</f>
        <v/>
      </c>
      <c r="T412" s="20">
        <f>IF(R412="","",(O412-R412)/O412)</f>
        <v/>
      </c>
      <c r="U412" s="24" t="n">
        <v>2710</v>
      </c>
      <c r="V412" s="24">
        <f>IF(U412="","",(U412+P412)*30-Y412)</f>
        <v/>
      </c>
      <c r="W412" s="20">
        <f>IF(U412="","",(O412-U412)/O412)</f>
        <v/>
      </c>
      <c r="X412" s="48">
        <f>IF(AND(R412="",U412=""),"",IF(OR(U412="", R412=""),"-",IF(0&lt;(R412-U412),"OK","NG")))</f>
        <v/>
      </c>
      <c r="Y412" s="24" t="n">
        <v>0</v>
      </c>
      <c r="Z412" s="51" t="n"/>
      <c r="AA412" s="24">
        <f>IF(AD412="","",AD412*30)</f>
        <v/>
      </c>
      <c r="AB412" s="24">
        <f>IF(AA412="","",AA412-Y412)</f>
        <v/>
      </c>
      <c r="AC412" s="24">
        <f>IF(Z412="","",((Y412+5000+5000)/(1-Z412))/30)</f>
        <v/>
      </c>
      <c r="AD412" s="32" t="n"/>
      <c r="AE412" s="24">
        <f>IF(AD412="","",AD412-O412)</f>
        <v/>
      </c>
      <c r="AF412" s="24">
        <f>IF(AD412="","",R412-AD412)</f>
        <v/>
      </c>
      <c r="AG412" s="11">
        <f>IF(AD412="","",(O412-AD412)/O412)</f>
        <v/>
      </c>
      <c r="AH412" s="24" t="n">
        <v>22000</v>
      </c>
      <c r="AI412" s="24">
        <f>IF(AJ412="","",Q412*(1-AJ412))</f>
        <v/>
      </c>
      <c r="AJ412" s="51" t="n"/>
      <c r="AK412" s="49" t="n"/>
      <c r="AL412" s="28" t="n"/>
      <c r="AM412" s="33" t="inlineStr">
        <is>
          <t>2026-08-09</t>
        </is>
      </c>
      <c r="AN412" s="33" t="inlineStr">
        <is>
          <t>2027-08-09</t>
        </is>
      </c>
      <c r="AO412" s="22" t="n"/>
      <c r="AP412" s="30" t="n"/>
    </row>
    <row r="413" ht="35.1" customHeight="1" s="69">
      <c r="B413" s="48" t="n">
        <v>11391</v>
      </c>
      <c r="C413" s="48" t="inlineStr">
        <is>
          <t>東京</t>
        </is>
      </c>
      <c r="D413" s="19" t="inlineStr">
        <is>
          <t>アットイン二子玉川2</t>
        </is>
      </c>
      <c r="E413" s="48" t="inlineStr">
        <is>
          <t>1DK</t>
        </is>
      </c>
      <c r="F413" s="48" t="n">
        <v>1</v>
      </c>
      <c r="G413" s="48" t="inlineStr">
        <is>
          <t>渋谷・三軒茶屋・自由が丘</t>
        </is>
      </c>
      <c r="H413" s="48" t="n">
        <v>29.8</v>
      </c>
      <c r="I413" s="20" t="n">
        <v>0.9</v>
      </c>
      <c r="J413" s="20" t="n">
        <v>1</v>
      </c>
      <c r="K413" s="20" t="n">
        <v>1</v>
      </c>
      <c r="L413" s="20" t="n">
        <v>1</v>
      </c>
      <c r="M413" s="20" t="n">
        <v>0.1</v>
      </c>
      <c r="N413" s="24" t="n">
        <v>10040</v>
      </c>
      <c r="O413" s="24" t="n">
        <v>9160</v>
      </c>
      <c r="P413" s="24" t="n">
        <v>880</v>
      </c>
      <c r="Q413" s="24" t="n">
        <v>44000</v>
      </c>
      <c r="R413" s="24" t="n">
        <v>4300</v>
      </c>
      <c r="S413" s="24">
        <f>IF(R413="","",(R413+P413)*30 -Y413)</f>
        <v/>
      </c>
      <c r="T413" s="20">
        <f>IF(R413="","",(O413-R413)/O413)</f>
        <v/>
      </c>
      <c r="U413" s="24" t="n">
        <v>3720</v>
      </c>
      <c r="V413" s="24">
        <f>IF(U413="","",(U413+P413)*30-Y413)</f>
        <v/>
      </c>
      <c r="W413" s="20">
        <f>IF(U413="","",(O413-U413)/O413)</f>
        <v/>
      </c>
      <c r="X413" s="48">
        <f>IF(AND(R413="",U413=""),"",IF(OR(U413="", R413=""),"-",IF(0&lt;(R413-U413),"OK","NG")))</f>
        <v/>
      </c>
      <c r="Y413" s="24" t="n">
        <v>92000</v>
      </c>
      <c r="Z413" s="51" t="n"/>
      <c r="AA413" s="24">
        <f>IF(AD413="","",AD413*30)</f>
        <v/>
      </c>
      <c r="AB413" s="24">
        <f>IF(AA413="","",AA413-Y413)</f>
        <v/>
      </c>
      <c r="AC413" s="24">
        <f>IF(Z413="","",((Y413+5000+5000)/(1-Z413))/30)</f>
        <v/>
      </c>
      <c r="AD413" s="32" t="n"/>
      <c r="AE413" s="24">
        <f>IF(AD413="","",AD413-O413)</f>
        <v/>
      </c>
      <c r="AF413" s="24">
        <f>IF(AD413="","",R413-AD413)</f>
        <v/>
      </c>
      <c r="AG413" s="11">
        <f>IF(AD413="","",(O413-AD413)/O413)</f>
        <v/>
      </c>
      <c r="AH413" s="24" t="n">
        <v>22000</v>
      </c>
      <c r="AI413" s="24">
        <f>IF(AJ413="","",Q413*(1-AJ413))</f>
        <v/>
      </c>
      <c r="AJ413" s="51" t="n"/>
      <c r="AK413" s="49" t="n"/>
      <c r="AL413" s="28" t="n"/>
      <c r="AM413" s="33" t="inlineStr">
        <is>
          <t>2026-11-03</t>
        </is>
      </c>
      <c r="AN413" s="33" t="inlineStr">
        <is>
          <t>2026-11-02</t>
        </is>
      </c>
      <c r="AO413" s="22" t="n"/>
      <c r="AP413" s="30" t="n"/>
    </row>
    <row r="414" ht="35.1" customHeight="1" s="69">
      <c r="B414" s="48" t="n">
        <v>11395</v>
      </c>
      <c r="C414" s="48" t="inlineStr">
        <is>
          <t>東京</t>
        </is>
      </c>
      <c r="D414" s="19" t="inlineStr">
        <is>
          <t>●アットイン日本橋13</t>
        </is>
      </c>
      <c r="E414" s="48" t="inlineStr">
        <is>
          <t>1K</t>
        </is>
      </c>
      <c r="F414" s="48" t="n">
        <v>1</v>
      </c>
      <c r="G414" s="48" t="inlineStr">
        <is>
          <t>東京駅エリア（銀座・日本橋・神田）</t>
        </is>
      </c>
      <c r="H414" s="48" t="n">
        <v>23.13</v>
      </c>
      <c r="I414" s="20" t="n">
        <v>0</v>
      </c>
      <c r="J414" s="20" t="n">
        <v>0</v>
      </c>
      <c r="K414" s="20" t="n">
        <v>0</v>
      </c>
      <c r="L414" s="20" t="n">
        <v>0</v>
      </c>
      <c r="M414" s="20" t="n">
        <v>0</v>
      </c>
      <c r="N414" s="24" t="n">
        <v>10780</v>
      </c>
      <c r="O414" s="24" t="n">
        <v>9900</v>
      </c>
      <c r="P414" s="24" t="n">
        <v>880</v>
      </c>
      <c r="Q414" s="24" t="n">
        <v>44000</v>
      </c>
      <c r="R414" s="24" t="n"/>
      <c r="S414" s="24">
        <f>IF(R414="","",(R414+P414)*30 -Y414)</f>
        <v/>
      </c>
      <c r="T414" s="20">
        <f>IF(R414="","",(O414-R414)/O414)</f>
        <v/>
      </c>
      <c r="U414" s="24" t="n"/>
      <c r="V414" s="24">
        <f>IF(U414="","",(U414+P414)*30-Y414)</f>
        <v/>
      </c>
      <c r="W414" s="20">
        <f>IF(U414="","",(O414-U414)/O414)</f>
        <v/>
      </c>
      <c r="X414" s="48">
        <f>IF(AND(R414="",U414=""),"",IF(OR(U414="", R414=""),"-",IF(0&lt;(R414-U414),"OK","NG")))</f>
        <v/>
      </c>
      <c r="Y414" s="24" t="n">
        <v>0</v>
      </c>
      <c r="Z414" s="51" t="n"/>
      <c r="AA414" s="24">
        <f>IF(AD414="","",AD414*30)</f>
        <v/>
      </c>
      <c r="AB414" s="24">
        <f>IF(AA414="","",AA414-Y414)</f>
        <v/>
      </c>
      <c r="AC414" s="24">
        <f>IF(Z414="","",((Y414+5000+5000)/(1-Z414))/30)</f>
        <v/>
      </c>
      <c r="AD414" s="32" t="n"/>
      <c r="AE414" s="24">
        <f>IF(AD414="","",AD414-O414)</f>
        <v/>
      </c>
      <c r="AF414" s="24">
        <f>IF(AD414="","",R414-AD414)</f>
        <v/>
      </c>
      <c r="AG414" s="11">
        <f>IF(AD414="","",(O414-AD414)/O414)</f>
        <v/>
      </c>
      <c r="AH414" s="24" t="n"/>
      <c r="AI414" s="24">
        <f>IF(AJ414="","",Q414*(1-AJ414))</f>
        <v/>
      </c>
      <c r="AJ414" s="51" t="n"/>
      <c r="AK414" s="49" t="n"/>
      <c r="AL414" s="28" t="n"/>
      <c r="AM414" s="33" t="inlineStr">
        <is>
          <t>2026-08-01</t>
        </is>
      </c>
      <c r="AN414" s="33" t="inlineStr">
        <is>
          <t>2026-07-31</t>
        </is>
      </c>
      <c r="AO414" s="22" t="n"/>
      <c r="AP414" s="30" t="n"/>
    </row>
    <row r="415" ht="35.1" customHeight="1" s="69">
      <c r="B415" s="48" t="n">
        <v>11396</v>
      </c>
      <c r="C415" s="48" t="inlineStr">
        <is>
          <t>東京</t>
        </is>
      </c>
      <c r="D415" s="19" t="inlineStr">
        <is>
          <t>●アットイン渋谷3-1</t>
        </is>
      </c>
      <c r="E415" s="48" t="inlineStr">
        <is>
          <t>1R</t>
        </is>
      </c>
      <c r="F415" s="48" t="n">
        <v>1</v>
      </c>
      <c r="G415" s="48" t="inlineStr">
        <is>
          <t>渋谷・三軒茶屋・自由が丘</t>
        </is>
      </c>
      <c r="H415" s="48" t="n">
        <v>17.98</v>
      </c>
      <c r="I415" s="20" t="n">
        <v>0</v>
      </c>
      <c r="J415" s="20" t="n">
        <v>0</v>
      </c>
      <c r="K415" s="20" t="n">
        <v>0</v>
      </c>
      <c r="L415" s="20" t="n">
        <v>0</v>
      </c>
      <c r="M415" s="20" t="n">
        <v>0</v>
      </c>
      <c r="N415" s="24" t="n">
        <v>9700</v>
      </c>
      <c r="O415" s="24" t="n">
        <v>8820</v>
      </c>
      <c r="P415" s="24" t="n">
        <v>880</v>
      </c>
      <c r="Q415" s="24" t="n">
        <v>44000</v>
      </c>
      <c r="R415" s="24" t="n"/>
      <c r="S415" s="24">
        <f>IF(R415="","",(R415+P415)*30 -Y415)</f>
        <v/>
      </c>
      <c r="T415" s="20">
        <f>IF(R415="","",(O415-R415)/O415)</f>
        <v/>
      </c>
      <c r="U415" s="24" t="n"/>
      <c r="V415" s="24">
        <f>IF(U415="","",(U415+P415)*30-Y415)</f>
        <v/>
      </c>
      <c r="W415" s="20">
        <f>IF(U415="","",(O415-U415)/O415)</f>
        <v/>
      </c>
      <c r="X415" s="48">
        <f>IF(AND(R415="",U415=""),"",IF(OR(U415="", R415=""),"-",IF(0&lt;(R415-U415),"OK","NG")))</f>
        <v/>
      </c>
      <c r="Y415" s="24" t="n">
        <v>0</v>
      </c>
      <c r="Z415" s="51" t="n"/>
      <c r="AA415" s="24">
        <f>IF(AD415="","",AD415*30)</f>
        <v/>
      </c>
      <c r="AB415" s="24">
        <f>IF(AA415="","",AA415-Y415)</f>
        <v/>
      </c>
      <c r="AC415" s="24">
        <f>IF(Z415="","",((Y415+5000+5000)/(1-Z415))/30)</f>
        <v/>
      </c>
      <c r="AD415" s="32" t="n"/>
      <c r="AE415" s="24">
        <f>IF(AD415="","",AD415-O415)</f>
        <v/>
      </c>
      <c r="AF415" s="24">
        <f>IF(AD415="","",R415-AD415)</f>
        <v/>
      </c>
      <c r="AG415" s="11">
        <f>IF(AD415="","",(O415-AD415)/O415)</f>
        <v/>
      </c>
      <c r="AH415" s="24" t="n"/>
      <c r="AI415" s="24">
        <f>IF(AJ415="","",Q415*(1-AJ415))</f>
        <v/>
      </c>
      <c r="AJ415" s="51" t="n"/>
      <c r="AK415" s="49" t="n"/>
      <c r="AL415" s="28" t="n"/>
      <c r="AM415" s="33" t="inlineStr">
        <is>
          <t>2026-08-01</t>
        </is>
      </c>
      <c r="AN415" s="33" t="inlineStr">
        <is>
          <t>2026-07-31</t>
        </is>
      </c>
      <c r="AO415" s="22" t="n"/>
      <c r="AP415" s="30" t="n"/>
    </row>
    <row r="416" ht="35.1" customHeight="1" s="69">
      <c r="B416" s="48" t="n">
        <v>11416</v>
      </c>
      <c r="C416" s="48" t="inlineStr">
        <is>
          <t>名古屋</t>
        </is>
      </c>
      <c r="D416" s="19" t="inlineStr">
        <is>
          <t>アットイン四日市2-2</t>
        </is>
      </c>
      <c r="E416" s="48" t="inlineStr">
        <is>
          <t>1K</t>
        </is>
      </c>
      <c r="F416" s="48" t="n">
        <v>10</v>
      </c>
      <c r="G416" s="48" t="inlineStr">
        <is>
          <t>四日市・鈴鹿・津地区</t>
        </is>
      </c>
      <c r="H416" s="48" t="n">
        <v>25.97</v>
      </c>
      <c r="I416" s="20" t="n">
        <v>0.76</v>
      </c>
      <c r="J416" s="20" t="n">
        <v>0.82</v>
      </c>
      <c r="K416" s="20" t="n">
        <v>0.9</v>
      </c>
      <c r="L416" s="20" t="n">
        <v>0.51</v>
      </c>
      <c r="M416" s="20" t="n">
        <v>0.5600000000000001</v>
      </c>
      <c r="N416" s="24" t="n">
        <v>5960</v>
      </c>
      <c r="O416" s="24" t="n">
        <v>5080</v>
      </c>
      <c r="P416" s="24" t="n">
        <v>880</v>
      </c>
      <c r="Q416" s="24" t="n">
        <v>44000</v>
      </c>
      <c r="R416" s="24" t="n">
        <v>4070</v>
      </c>
      <c r="S416" s="24">
        <f>IF(R416="","",(R416+P416)*30 -Y416)</f>
        <v/>
      </c>
      <c r="T416" s="20">
        <f>IF(R416="","",(O416-R416)/O416)</f>
        <v/>
      </c>
      <c r="U416" s="24" t="n">
        <v>2540</v>
      </c>
      <c r="V416" s="24">
        <f>IF(U416="","",(U416+P416)*30-Y416)</f>
        <v/>
      </c>
      <c r="W416" s="20">
        <f>IF(U416="","",(O416-U416)/O416)</f>
        <v/>
      </c>
      <c r="X416" s="48">
        <f>IF(AND(R416="",U416=""),"",IF(OR(U416="", R416=""),"-",IF(0&lt;(R416-U416),"OK","NG")))</f>
        <v/>
      </c>
      <c r="Y416" s="24" t="n">
        <v>57000</v>
      </c>
      <c r="Z416" s="51" t="n"/>
      <c r="AA416" s="24">
        <f>IF(AD416="","",AD416*30)</f>
        <v/>
      </c>
      <c r="AB416" s="24">
        <f>IF(AA416="","",AA416-Y416)</f>
        <v/>
      </c>
      <c r="AC416" s="24">
        <f>IF(Z416="","",((Y416+5000+5000)/(1-Z416))/30)</f>
        <v/>
      </c>
      <c r="AD416" s="32" t="n"/>
      <c r="AE416" s="24">
        <f>IF(AD416="","",AD416-O416)</f>
        <v/>
      </c>
      <c r="AF416" s="24">
        <f>IF(AD416="","",R416-AD416)</f>
        <v/>
      </c>
      <c r="AG416" s="11">
        <f>IF(AD416="","",(O416-AD416)/O416)</f>
        <v/>
      </c>
      <c r="AH416" s="24" t="n">
        <v>22000</v>
      </c>
      <c r="AI416" s="24">
        <f>IF(AJ416="","",Q416*(1-AJ416))</f>
        <v/>
      </c>
      <c r="AJ416" s="51" t="n"/>
      <c r="AK416" s="49" t="n"/>
      <c r="AL416" s="28" t="n"/>
      <c r="AM416" s="33" t="inlineStr">
        <is>
          <t>2026-08-01</t>
        </is>
      </c>
      <c r="AN416" s="33" t="inlineStr">
        <is>
          <t>2027-03-15</t>
        </is>
      </c>
      <c r="AO416" s="22" t="n"/>
      <c r="AP416" s="30" t="n"/>
    </row>
    <row r="417" ht="35.1" customHeight="1" s="69">
      <c r="B417" s="48" t="n">
        <v>11455</v>
      </c>
      <c r="C417" s="48" t="inlineStr">
        <is>
          <t>東京</t>
        </is>
      </c>
      <c r="D417" s="19" t="inlineStr">
        <is>
          <t>●アットイン飯田橋6</t>
        </is>
      </c>
      <c r="E417" s="48" t="inlineStr">
        <is>
          <t>1R</t>
        </is>
      </c>
      <c r="F417" s="48" t="n">
        <v>2</v>
      </c>
      <c r="G417" s="48" t="inlineStr">
        <is>
          <t>飯田橋・水道橋・九段</t>
        </is>
      </c>
      <c r="H417" s="48" t="n">
        <v>18.55</v>
      </c>
      <c r="I417" s="20" t="n">
        <v>0</v>
      </c>
      <c r="J417" s="20" t="n">
        <v>0</v>
      </c>
      <c r="K417" s="20" t="n">
        <v>0</v>
      </c>
      <c r="L417" s="20" t="n">
        <v>0</v>
      </c>
      <c r="M417" s="20" t="n">
        <v>0</v>
      </c>
      <c r="N417" s="24" t="n">
        <v>8680</v>
      </c>
      <c r="O417" s="24" t="n">
        <v>7800</v>
      </c>
      <c r="P417" s="24" t="n">
        <v>880</v>
      </c>
      <c r="Q417" s="24" t="n">
        <v>44000</v>
      </c>
      <c r="R417" s="24" t="n"/>
      <c r="S417" s="24">
        <f>IF(R417="","",(R417+P417)*30 -Y417)</f>
        <v/>
      </c>
      <c r="T417" s="20">
        <f>IF(R417="","",(O417-R417)/O417)</f>
        <v/>
      </c>
      <c r="U417" s="24" t="n"/>
      <c r="V417" s="24">
        <f>IF(U417="","",(U417+P417)*30-Y417)</f>
        <v/>
      </c>
      <c r="W417" s="20">
        <f>IF(U417="","",(O417-U417)/O417)</f>
        <v/>
      </c>
      <c r="X417" s="48">
        <f>IF(AND(R417="",U417=""),"",IF(OR(U417="", R417=""),"-",IF(0&lt;(R417-U417),"OK","NG")))</f>
        <v/>
      </c>
      <c r="Y417" s="24" t="n">
        <v>0</v>
      </c>
      <c r="Z417" s="51" t="n"/>
      <c r="AA417" s="24">
        <f>IF(AD417="","",AD417*30)</f>
        <v/>
      </c>
      <c r="AB417" s="24">
        <f>IF(AA417="","",AA417-Y417)</f>
        <v/>
      </c>
      <c r="AC417" s="24">
        <f>IF(Z417="","",((Y417+5000+5000)/(1-Z417))/30)</f>
        <v/>
      </c>
      <c r="AD417" s="32" t="n"/>
      <c r="AE417" s="24">
        <f>IF(AD417="","",AD417-O417)</f>
        <v/>
      </c>
      <c r="AF417" s="24">
        <f>IF(AD417="","",R417-AD417)</f>
        <v/>
      </c>
      <c r="AG417" s="11">
        <f>IF(AD417="","",(O417-AD417)/O417)</f>
        <v/>
      </c>
      <c r="AH417" s="24" t="n"/>
      <c r="AI417" s="24">
        <f>IF(AJ417="","",Q417*(1-AJ417))</f>
        <v/>
      </c>
      <c r="AJ417" s="51" t="n"/>
      <c r="AK417" s="49" t="n"/>
      <c r="AL417" s="28" t="n"/>
      <c r="AM417" s="33" t="inlineStr">
        <is>
          <t>2026-08-01</t>
        </is>
      </c>
      <c r="AN417" s="33" t="inlineStr">
        <is>
          <t>2026-07-31</t>
        </is>
      </c>
      <c r="AO417" s="22" t="n"/>
      <c r="AP417" s="30" t="n"/>
    </row>
    <row r="418" ht="35.1" customHeight="1" s="69">
      <c r="B418" s="48" t="n">
        <v>11456</v>
      </c>
      <c r="C418" s="48" t="inlineStr">
        <is>
          <t>東京</t>
        </is>
      </c>
      <c r="D418" s="19" t="inlineStr">
        <is>
          <t>●アットイン浅草2</t>
        </is>
      </c>
      <c r="E418" s="48" t="inlineStr">
        <is>
          <t>1K</t>
        </is>
      </c>
      <c r="F418" s="48" t="n">
        <v>2</v>
      </c>
      <c r="G418" s="48" t="inlineStr">
        <is>
          <t>上野・浅草</t>
        </is>
      </c>
      <c r="H418" s="48" t="n">
        <v>20.15</v>
      </c>
      <c r="I418" s="20" t="n">
        <v>0</v>
      </c>
      <c r="J418" s="20" t="n">
        <v>0</v>
      </c>
      <c r="K418" s="20" t="n">
        <v>0</v>
      </c>
      <c r="L418" s="20" t="n">
        <v>0</v>
      </c>
      <c r="M418" s="20" t="n">
        <v>0</v>
      </c>
      <c r="N418" s="24" t="n">
        <v>10180</v>
      </c>
      <c r="O418" s="24" t="n">
        <v>9300</v>
      </c>
      <c r="P418" s="24" t="n">
        <v>880</v>
      </c>
      <c r="Q418" s="24" t="n">
        <v>44000</v>
      </c>
      <c r="R418" s="24" t="n"/>
      <c r="S418" s="24">
        <f>IF(R418="","",(R418+P418)*30 -Y418)</f>
        <v/>
      </c>
      <c r="T418" s="20">
        <f>IF(R418="","",(O418-R418)/O418)</f>
        <v/>
      </c>
      <c r="U418" s="24" t="n"/>
      <c r="V418" s="24">
        <f>IF(U418="","",(U418+P418)*30-Y418)</f>
        <v/>
      </c>
      <c r="W418" s="20">
        <f>IF(U418="","",(O418-U418)/O418)</f>
        <v/>
      </c>
      <c r="X418" s="48">
        <f>IF(AND(R418="",U418=""),"",IF(OR(U418="", R418=""),"-",IF(0&lt;(R418-U418),"OK","NG")))</f>
        <v/>
      </c>
      <c r="Y418" s="24" t="n">
        <v>0</v>
      </c>
      <c r="Z418" s="51" t="n"/>
      <c r="AA418" s="24">
        <f>IF(AD418="","",AD418*30)</f>
        <v/>
      </c>
      <c r="AB418" s="24">
        <f>IF(AA418="","",AA418-Y418)</f>
        <v/>
      </c>
      <c r="AC418" s="24">
        <f>IF(Z418="","",((Y418+5000+5000)/(1-Z418))/30)</f>
        <v/>
      </c>
      <c r="AD418" s="32" t="n"/>
      <c r="AE418" s="24">
        <f>IF(AD418="","",AD418-O418)</f>
        <v/>
      </c>
      <c r="AF418" s="24">
        <f>IF(AD418="","",R418-AD418)</f>
        <v/>
      </c>
      <c r="AG418" s="11">
        <f>IF(AD418="","",(O418-AD418)/O418)</f>
        <v/>
      </c>
      <c r="AH418" s="24" t="n"/>
      <c r="AI418" s="24">
        <f>IF(AJ418="","",Q418*(1-AJ418))</f>
        <v/>
      </c>
      <c r="AJ418" s="51" t="n"/>
      <c r="AK418" s="49" t="n"/>
      <c r="AL418" s="28" t="n"/>
      <c r="AM418" s="33" t="inlineStr">
        <is>
          <t>2026-08-01</t>
        </is>
      </c>
      <c r="AN418" s="33" t="inlineStr">
        <is>
          <t>2026-07-31</t>
        </is>
      </c>
      <c r="AO418" s="22" t="n"/>
      <c r="AP418" s="30" t="n"/>
    </row>
    <row r="419" ht="35.1" customHeight="1" s="69">
      <c r="B419" s="48" t="n">
        <v>11457</v>
      </c>
      <c r="C419" s="48" t="inlineStr">
        <is>
          <t>東京</t>
        </is>
      </c>
      <c r="D419" s="19" t="inlineStr">
        <is>
          <t>●アットイン新宿13</t>
        </is>
      </c>
      <c r="E419" s="48" t="inlineStr">
        <is>
          <t>1K</t>
        </is>
      </c>
      <c r="F419" s="48" t="n">
        <v>1</v>
      </c>
      <c r="G419" s="48" t="inlineStr">
        <is>
          <t>新宿</t>
        </is>
      </c>
      <c r="H419" s="48" t="n">
        <v>28.2</v>
      </c>
      <c r="I419" s="20" t="n">
        <v>0</v>
      </c>
      <c r="J419" s="20" t="n">
        <v>0</v>
      </c>
      <c r="K419" s="20" t="n">
        <v>0</v>
      </c>
      <c r="L419" s="20" t="n">
        <v>0</v>
      </c>
      <c r="M419" s="20" t="n">
        <v>0</v>
      </c>
      <c r="N419" s="24" t="n">
        <v>10520</v>
      </c>
      <c r="O419" s="24" t="n">
        <v>9640</v>
      </c>
      <c r="P419" s="24" t="n">
        <v>880</v>
      </c>
      <c r="Q419" s="24" t="n">
        <v>44000</v>
      </c>
      <c r="R419" s="24" t="n"/>
      <c r="S419" s="24">
        <f>IF(R419="","",(R419+P419)*30 -Y419)</f>
        <v/>
      </c>
      <c r="T419" s="20">
        <f>IF(R419="","",(O419-R419)/O419)</f>
        <v/>
      </c>
      <c r="U419" s="24" t="n"/>
      <c r="V419" s="24">
        <f>IF(U419="","",(U419+P419)*30-Y419)</f>
        <v/>
      </c>
      <c r="W419" s="20">
        <f>IF(U419="","",(O419-U419)/O419)</f>
        <v/>
      </c>
      <c r="X419" s="48">
        <f>IF(AND(R419="",U419=""),"",IF(OR(U419="", R419=""),"-",IF(0&lt;(R419-U419),"OK","NG")))</f>
        <v/>
      </c>
      <c r="Y419" s="24" t="n">
        <v>0</v>
      </c>
      <c r="Z419" s="51" t="n"/>
      <c r="AA419" s="24">
        <f>IF(AD419="","",AD419*30)</f>
        <v/>
      </c>
      <c r="AB419" s="24">
        <f>IF(AA419="","",AA419-Y419)</f>
        <v/>
      </c>
      <c r="AC419" s="24">
        <f>IF(Z419="","",((Y419+5000+5000)/(1-Z419))/30)</f>
        <v/>
      </c>
      <c r="AD419" s="32" t="n"/>
      <c r="AE419" s="24">
        <f>IF(AD419="","",AD419-O419)</f>
        <v/>
      </c>
      <c r="AF419" s="24">
        <f>IF(AD419="","",R419-AD419)</f>
        <v/>
      </c>
      <c r="AG419" s="11">
        <f>IF(AD419="","",(O419-AD419)/O419)</f>
        <v/>
      </c>
      <c r="AH419" s="24" t="n"/>
      <c r="AI419" s="24">
        <f>IF(AJ419="","",Q419*(1-AJ419))</f>
        <v/>
      </c>
      <c r="AJ419" s="51" t="n"/>
      <c r="AK419" s="49" t="n"/>
      <c r="AL419" s="28" t="n"/>
      <c r="AM419" s="33" t="inlineStr">
        <is>
          <t>2026-08-01</t>
        </is>
      </c>
      <c r="AN419" s="33" t="inlineStr">
        <is>
          <t>2026-07-31</t>
        </is>
      </c>
      <c r="AO419" s="22" t="n"/>
      <c r="AP419" s="30" t="n"/>
    </row>
    <row r="420" ht="35.1" customHeight="1" s="69">
      <c r="B420" s="48" t="n">
        <v>11458</v>
      </c>
      <c r="C420" s="48" t="inlineStr">
        <is>
          <t>東京</t>
        </is>
      </c>
      <c r="D420" s="19" t="inlineStr">
        <is>
          <t>●アットイン東日本橋3</t>
        </is>
      </c>
      <c r="E420" s="48" t="inlineStr">
        <is>
          <t>1LDK</t>
        </is>
      </c>
      <c r="F420" s="48" t="n">
        <v>2</v>
      </c>
      <c r="G420" s="48" t="inlineStr">
        <is>
          <t>東京駅エリア（銀座・日本橋・神田）</t>
        </is>
      </c>
      <c r="H420" s="48" t="n">
        <v>41.3</v>
      </c>
      <c r="I420" s="20" t="n">
        <v>0</v>
      </c>
      <c r="J420" s="20" t="n">
        <v>0</v>
      </c>
      <c r="K420" s="20" t="n">
        <v>0</v>
      </c>
      <c r="L420" s="20" t="n">
        <v>0</v>
      </c>
      <c r="M420" s="20" t="n">
        <v>0</v>
      </c>
      <c r="N420" s="24" t="n">
        <v>15820</v>
      </c>
      <c r="O420" s="24" t="n">
        <v>14940</v>
      </c>
      <c r="P420" s="24" t="n">
        <v>880</v>
      </c>
      <c r="Q420" s="24" t="n">
        <v>44000</v>
      </c>
      <c r="R420" s="24" t="n"/>
      <c r="S420" s="24">
        <f>IF(R420="","",(R420+P420)*30 -Y420)</f>
        <v/>
      </c>
      <c r="T420" s="20">
        <f>IF(R420="","",(O420-R420)/O420)</f>
        <v/>
      </c>
      <c r="U420" s="24" t="n"/>
      <c r="V420" s="24">
        <f>IF(U420="","",(U420+P420)*30-Y420)</f>
        <v/>
      </c>
      <c r="W420" s="20">
        <f>IF(U420="","",(O420-U420)/O420)</f>
        <v/>
      </c>
      <c r="X420" s="48">
        <f>IF(AND(R420="",U420=""),"",IF(OR(U420="", R420=""),"-",IF(0&lt;(R420-U420),"OK","NG")))</f>
        <v/>
      </c>
      <c r="Y420" s="24" t="n">
        <v>0</v>
      </c>
      <c r="Z420" s="51" t="n"/>
      <c r="AA420" s="24">
        <f>IF(AD420="","",AD420*30)</f>
        <v/>
      </c>
      <c r="AB420" s="24">
        <f>IF(AA420="","",AA420-Y420)</f>
        <v/>
      </c>
      <c r="AC420" s="24">
        <f>IF(Z420="","",((Y420+5000+5000)/(1-Z420))/30)</f>
        <v/>
      </c>
      <c r="AD420" s="32" t="n"/>
      <c r="AE420" s="24">
        <f>IF(AD420="","",AD420-O420)</f>
        <v/>
      </c>
      <c r="AF420" s="24">
        <f>IF(AD420="","",R420-AD420)</f>
        <v/>
      </c>
      <c r="AG420" s="11">
        <f>IF(AD420="","",(O420-AD420)/O420)</f>
        <v/>
      </c>
      <c r="AH420" s="24" t="n"/>
      <c r="AI420" s="24">
        <f>IF(AJ420="","",Q420*(1-AJ420))</f>
        <v/>
      </c>
      <c r="AJ420" s="51" t="n"/>
      <c r="AK420" s="49" t="n"/>
      <c r="AL420" s="28" t="n"/>
      <c r="AM420" s="33" t="inlineStr">
        <is>
          <t>2026-08-01</t>
        </is>
      </c>
      <c r="AN420" s="33" t="inlineStr">
        <is>
          <t>2026-07-31</t>
        </is>
      </c>
      <c r="AO420" s="22" t="n"/>
      <c r="AP420" s="30" t="n"/>
    </row>
    <row r="421" ht="35.1" customHeight="1" s="69">
      <c r="B421" s="48" t="n">
        <v>11459</v>
      </c>
      <c r="C421" s="48" t="inlineStr">
        <is>
          <t>東京</t>
        </is>
      </c>
      <c r="D421" s="19" t="inlineStr">
        <is>
          <t>●アットイン新宿14</t>
        </is>
      </c>
      <c r="E421" s="48" t="inlineStr">
        <is>
          <t>1R</t>
        </is>
      </c>
      <c r="F421" s="48" t="n">
        <v>2</v>
      </c>
      <c r="G421" s="48" t="inlineStr">
        <is>
          <t>新宿</t>
        </is>
      </c>
      <c r="H421" s="48" t="n">
        <v>20.49</v>
      </c>
      <c r="I421" s="20" t="n">
        <v>0</v>
      </c>
      <c r="J421" s="20" t="n">
        <v>0</v>
      </c>
      <c r="K421" s="20" t="n">
        <v>0</v>
      </c>
      <c r="L421" s="20" t="n">
        <v>0</v>
      </c>
      <c r="M421" s="20" t="n">
        <v>0</v>
      </c>
      <c r="N421" s="24" t="n">
        <v>8580</v>
      </c>
      <c r="O421" s="24" t="n">
        <v>7700</v>
      </c>
      <c r="P421" s="24" t="n">
        <v>880</v>
      </c>
      <c r="Q421" s="24" t="n">
        <v>44000</v>
      </c>
      <c r="R421" s="24" t="n"/>
      <c r="S421" s="24">
        <f>IF(R421="","",(R421+P421)*30 -Y421)</f>
        <v/>
      </c>
      <c r="T421" s="20">
        <f>IF(R421="","",(O421-R421)/O421)</f>
        <v/>
      </c>
      <c r="U421" s="24" t="n"/>
      <c r="V421" s="24">
        <f>IF(U421="","",(U421+P421)*30-Y421)</f>
        <v/>
      </c>
      <c r="W421" s="20">
        <f>IF(U421="","",(O421-U421)/O421)</f>
        <v/>
      </c>
      <c r="X421" s="48">
        <f>IF(AND(R421="",U421=""),"",IF(OR(U421="", R421=""),"-",IF(0&lt;(R421-U421),"OK","NG")))</f>
        <v/>
      </c>
      <c r="Y421" s="24" t="n">
        <v>0</v>
      </c>
      <c r="Z421" s="51" t="n"/>
      <c r="AA421" s="24">
        <f>IF(AD421="","",AD421*30)</f>
        <v/>
      </c>
      <c r="AB421" s="24">
        <f>IF(AA421="","",AA421-Y421)</f>
        <v/>
      </c>
      <c r="AC421" s="24">
        <f>IF(Z421="","",((Y421+5000+5000)/(1-Z421))/30)</f>
        <v/>
      </c>
      <c r="AD421" s="32" t="n"/>
      <c r="AE421" s="24">
        <f>IF(AD421="","",AD421-O421)</f>
        <v/>
      </c>
      <c r="AF421" s="24">
        <f>IF(AD421="","",R421-AD421)</f>
        <v/>
      </c>
      <c r="AG421" s="11">
        <f>IF(AD421="","",(O421-AD421)/O421)</f>
        <v/>
      </c>
      <c r="AH421" s="24" t="n"/>
      <c r="AI421" s="24">
        <f>IF(AJ421="","",Q421*(1-AJ421))</f>
        <v/>
      </c>
      <c r="AJ421" s="51" t="n"/>
      <c r="AK421" s="49" t="n"/>
      <c r="AL421" s="28" t="n"/>
      <c r="AM421" s="33" t="inlineStr">
        <is>
          <t>2026-08-01</t>
        </is>
      </c>
      <c r="AN421" s="33" t="inlineStr">
        <is>
          <t>2026-07-31</t>
        </is>
      </c>
      <c r="AO421" s="22" t="n"/>
      <c r="AP421" s="30" t="n"/>
    </row>
    <row r="422" ht="35.1" customHeight="1" s="69">
      <c r="B422" s="48" t="n">
        <v>11460</v>
      </c>
      <c r="C422" s="48" t="inlineStr">
        <is>
          <t>東京</t>
        </is>
      </c>
      <c r="D422" s="19" t="inlineStr">
        <is>
          <t>アットイン新小岩6</t>
        </is>
      </c>
      <c r="E422" s="48" t="inlineStr">
        <is>
          <t>1R</t>
        </is>
      </c>
      <c r="F422" s="48" t="n">
        <v>1</v>
      </c>
      <c r="G422" s="48" t="inlineStr">
        <is>
          <t>錦糸町・両国</t>
        </is>
      </c>
      <c r="H422" s="48" t="n">
        <v>25.73</v>
      </c>
      <c r="I422" s="20" t="n">
        <v>1</v>
      </c>
      <c r="J422" s="20" t="n">
        <v>1</v>
      </c>
      <c r="K422" s="20" t="n">
        <v>1</v>
      </c>
      <c r="L422" s="20" t="n">
        <v>1</v>
      </c>
      <c r="M422" s="20" t="n">
        <v>1</v>
      </c>
      <c r="N422" s="24" t="n">
        <v>9020</v>
      </c>
      <c r="O422" s="24" t="n">
        <v>8140</v>
      </c>
      <c r="P422" s="24" t="n">
        <v>880</v>
      </c>
      <c r="Q422" s="24" t="n">
        <v>44000</v>
      </c>
      <c r="R422" s="24" t="n">
        <v>3620</v>
      </c>
      <c r="S422" s="24">
        <f>IF(R422="","",(R422+P422)*30 -Y422)</f>
        <v/>
      </c>
      <c r="T422" s="20">
        <f>IF(R422="","",(O422-R422)/O422)</f>
        <v/>
      </c>
      <c r="U422" s="24" t="n">
        <v>3380</v>
      </c>
      <c r="V422" s="24">
        <f>IF(U422="","",(U422+P422)*30-Y422)</f>
        <v/>
      </c>
      <c r="W422" s="20">
        <f>IF(U422="","",(O422-U422)/O422)</f>
        <v/>
      </c>
      <c r="X422" s="48">
        <f>IF(AND(R422="",U422=""),"",IF(OR(U422="", R422=""),"-",IF(0&lt;(R422-U422),"OK","NG")))</f>
        <v/>
      </c>
      <c r="Y422" s="24" t="n">
        <v>88000</v>
      </c>
      <c r="Z422" s="51" t="n"/>
      <c r="AA422" s="24">
        <f>IF(AD422="","",AD422*30)</f>
        <v/>
      </c>
      <c r="AB422" s="24">
        <f>IF(AA422="","",AA422-Y422)</f>
        <v/>
      </c>
      <c r="AC422" s="24">
        <f>IF(Z422="","",((Y422+5000+5000)/(1-Z422))/30)</f>
        <v/>
      </c>
      <c r="AD422" s="32" t="n"/>
      <c r="AE422" s="24">
        <f>IF(AD422="","",AD422-O422)</f>
        <v/>
      </c>
      <c r="AF422" s="24">
        <f>IF(AD422="","",R422-AD422)</f>
        <v/>
      </c>
      <c r="AG422" s="11">
        <f>IF(AD422="","",(O422-AD422)/O422)</f>
        <v/>
      </c>
      <c r="AH422" s="24" t="n">
        <v>22000</v>
      </c>
      <c r="AI422" s="24">
        <f>IF(AJ422="","",Q422*(1-AJ422))</f>
        <v/>
      </c>
      <c r="AJ422" s="51" t="n"/>
      <c r="AK422" s="49" t="n"/>
      <c r="AL422" s="28" t="n"/>
      <c r="AM422" s="33" t="inlineStr">
        <is>
          <t>2026-12-15</t>
        </is>
      </c>
      <c r="AN422" s="33" t="inlineStr">
        <is>
          <t>2026-12-14</t>
        </is>
      </c>
      <c r="AO422" s="22" t="n"/>
      <c r="AP422" s="30" t="n"/>
    </row>
    <row r="423" ht="35.1" customHeight="1" s="69">
      <c r="B423" s="48" t="n">
        <v>11461</v>
      </c>
      <c r="C423" s="48" t="inlineStr">
        <is>
          <t>東京</t>
        </is>
      </c>
      <c r="D423" s="19" t="inlineStr">
        <is>
          <t>アットイン大井町4</t>
        </is>
      </c>
      <c r="E423" s="48" t="inlineStr">
        <is>
          <t>1K</t>
        </is>
      </c>
      <c r="F423" s="48" t="n">
        <v>1</v>
      </c>
      <c r="G423" s="48" t="inlineStr">
        <is>
          <t>品川・田町・大崎</t>
        </is>
      </c>
      <c r="H423" s="48" t="n">
        <v>16.64</v>
      </c>
      <c r="I423" s="20" t="n">
        <v>1</v>
      </c>
      <c r="J423" s="20" t="n">
        <v>1</v>
      </c>
      <c r="K423" s="20" t="n">
        <v>0.1</v>
      </c>
      <c r="L423" s="20" t="n">
        <v>0</v>
      </c>
      <c r="M423" s="20" t="n">
        <v>0</v>
      </c>
      <c r="N423" s="24" t="n">
        <v>8140</v>
      </c>
      <c r="O423" s="24" t="n">
        <v>7260</v>
      </c>
      <c r="P423" s="24" t="n">
        <v>880</v>
      </c>
      <c r="Q423" s="24" t="n">
        <v>44000</v>
      </c>
      <c r="R423" s="24" t="n">
        <v>3280</v>
      </c>
      <c r="S423" s="24">
        <f>IF(R423="","",(R423+P423)*30 -Y423)</f>
        <v/>
      </c>
      <c r="T423" s="20">
        <f>IF(R423="","",(O423-R423)/O423)</f>
        <v/>
      </c>
      <c r="U423" s="24" t="n">
        <v>3040</v>
      </c>
      <c r="V423" s="24">
        <f>IF(U423="","",(U423+P423)*30-Y423)</f>
        <v/>
      </c>
      <c r="W423" s="20">
        <f>IF(U423="","",(O423-U423)/O423)</f>
        <v/>
      </c>
      <c r="X423" s="48">
        <f>IF(AND(R423="",U423=""),"",IF(OR(U423="", R423=""),"-",IF(0&lt;(R423-U423),"OK","NG")))</f>
        <v/>
      </c>
      <c r="Y423" s="24" t="n">
        <v>72000</v>
      </c>
      <c r="Z423" s="51" t="n"/>
      <c r="AA423" s="24">
        <f>IF(AD423="","",AD423*30)</f>
        <v/>
      </c>
      <c r="AB423" s="24">
        <f>IF(AA423="","",AA423-Y423)</f>
        <v/>
      </c>
      <c r="AC423" s="24">
        <f>IF(Z423="","",((Y423+5000+5000)/(1-Z423))/30)</f>
        <v/>
      </c>
      <c r="AD423" s="32" t="n"/>
      <c r="AE423" s="24">
        <f>IF(AD423="","",AD423-O423)</f>
        <v/>
      </c>
      <c r="AF423" s="24">
        <f>IF(AD423="","",R423-AD423)</f>
        <v/>
      </c>
      <c r="AG423" s="11">
        <f>IF(AD423="","",(O423-AD423)/O423)</f>
        <v/>
      </c>
      <c r="AH423" s="24" t="n">
        <v>22000</v>
      </c>
      <c r="AI423" s="24">
        <f>IF(AJ423="","",Q423*(1-AJ423))</f>
        <v/>
      </c>
      <c r="AJ423" s="51" t="n"/>
      <c r="AK423" s="49" t="n"/>
      <c r="AL423" s="28" t="n"/>
      <c r="AM423" s="33" t="inlineStr">
        <is>
          <t>2026-09-03</t>
        </is>
      </c>
      <c r="AN423" s="33" t="inlineStr">
        <is>
          <t>2026-09-02</t>
        </is>
      </c>
      <c r="AO423" s="22" t="n"/>
      <c r="AP423" s="30" t="n"/>
    </row>
    <row r="424" ht="35.1" customHeight="1" s="69">
      <c r="B424" s="48" t="n">
        <v>11609</v>
      </c>
      <c r="C424" s="48" t="inlineStr">
        <is>
          <t>東京</t>
        </is>
      </c>
      <c r="D424" s="19" t="inlineStr">
        <is>
          <t>●アットイン高田馬場4</t>
        </is>
      </c>
      <c r="E424" s="48" t="inlineStr">
        <is>
          <t>1R</t>
        </is>
      </c>
      <c r="F424" s="48" t="n">
        <v>1</v>
      </c>
      <c r="G424" s="48" t="inlineStr">
        <is>
          <t>新宿</t>
        </is>
      </c>
      <c r="H424" s="48" t="n">
        <v>16.5</v>
      </c>
      <c r="I424" s="20" t="n">
        <v>0</v>
      </c>
      <c r="J424" s="20" t="n">
        <v>0</v>
      </c>
      <c r="K424" s="20" t="n">
        <v>0</v>
      </c>
      <c r="L424" s="20" t="n">
        <v>0</v>
      </c>
      <c r="M424" s="20" t="n">
        <v>0</v>
      </c>
      <c r="N424" s="24" t="n">
        <v>9020</v>
      </c>
      <c r="O424" s="24" t="n">
        <v>8140</v>
      </c>
      <c r="P424" s="24" t="n">
        <v>880</v>
      </c>
      <c r="Q424" s="24" t="n">
        <v>44000</v>
      </c>
      <c r="R424" s="24" t="n"/>
      <c r="S424" s="24">
        <f>IF(R424="","",(R424+P424)*30 -Y424)</f>
        <v/>
      </c>
      <c r="T424" s="20">
        <f>IF(R424="","",(O424-R424)/O424)</f>
        <v/>
      </c>
      <c r="U424" s="24" t="n"/>
      <c r="V424" s="24">
        <f>IF(U424="","",(U424+P424)*30-Y424)</f>
        <v/>
      </c>
      <c r="W424" s="20">
        <f>IF(U424="","",(O424-U424)/O424)</f>
        <v/>
      </c>
      <c r="X424" s="48">
        <f>IF(AND(R424="",U424=""),"",IF(OR(U424="", R424=""),"-",IF(0&lt;(R424-U424),"OK","NG")))</f>
        <v/>
      </c>
      <c r="Y424" s="24" t="n">
        <v>0</v>
      </c>
      <c r="Z424" s="51" t="n"/>
      <c r="AA424" s="24">
        <f>IF(AD424="","",AD424*30)</f>
        <v/>
      </c>
      <c r="AB424" s="24">
        <f>IF(AA424="","",AA424-Y424)</f>
        <v/>
      </c>
      <c r="AC424" s="24">
        <f>IF(Z424="","",((Y424+5000+5000)/(1-Z424))/30)</f>
        <v/>
      </c>
      <c r="AD424" s="32" t="n"/>
      <c r="AE424" s="24">
        <f>IF(AD424="","",AD424-O424)</f>
        <v/>
      </c>
      <c r="AF424" s="24">
        <f>IF(AD424="","",R424-AD424)</f>
        <v/>
      </c>
      <c r="AG424" s="11">
        <f>IF(AD424="","",(O424-AD424)/O424)</f>
        <v/>
      </c>
      <c r="AH424" s="24" t="n"/>
      <c r="AI424" s="24">
        <f>IF(AJ424="","",Q424*(1-AJ424))</f>
        <v/>
      </c>
      <c r="AJ424" s="51" t="n"/>
      <c r="AK424" s="49" t="n"/>
      <c r="AL424" s="28" t="n"/>
      <c r="AM424" s="33" t="inlineStr">
        <is>
          <t>2026-08-01</t>
        </is>
      </c>
      <c r="AN424" s="33" t="inlineStr">
        <is>
          <t>2026-07-31</t>
        </is>
      </c>
      <c r="AO424" s="22" t="n"/>
      <c r="AP424" s="30" t="n"/>
    </row>
    <row r="425" ht="35.1" customHeight="1" s="69">
      <c r="B425" s="48" t="n">
        <v>11610</v>
      </c>
      <c r="C425" s="48" t="inlineStr">
        <is>
          <t>東京</t>
        </is>
      </c>
      <c r="D425" s="19" t="inlineStr">
        <is>
          <t>アットイン銀座7</t>
        </is>
      </c>
      <c r="E425" s="48" t="inlineStr">
        <is>
          <t>1R</t>
        </is>
      </c>
      <c r="F425" s="48" t="n">
        <v>1</v>
      </c>
      <c r="G425" s="48" t="inlineStr">
        <is>
          <t>東京駅エリア（銀座・日本橋・神田）</t>
        </is>
      </c>
      <c r="H425" s="48" t="n">
        <v>23.91</v>
      </c>
      <c r="I425" s="20" t="n">
        <v>1.5</v>
      </c>
      <c r="J425" s="20" t="n">
        <v>2</v>
      </c>
      <c r="K425" s="20" t="n">
        <v>1</v>
      </c>
      <c r="L425" s="20" t="n">
        <v>1</v>
      </c>
      <c r="M425" s="20" t="n">
        <v>1</v>
      </c>
      <c r="N425" s="24" t="n">
        <v>11400</v>
      </c>
      <c r="O425" s="24" t="n">
        <v>10520</v>
      </c>
      <c r="P425" s="24" t="n">
        <v>880</v>
      </c>
      <c r="Q425" s="24" t="n">
        <v>44000</v>
      </c>
      <c r="R425" s="24" t="n">
        <v>5220</v>
      </c>
      <c r="S425" s="24">
        <f>IF(R425="","",(R425+P425)*30 -Y425)</f>
        <v/>
      </c>
      <c r="T425" s="20">
        <f>IF(R425="","",(O425-R425)/O425)</f>
        <v/>
      </c>
      <c r="U425" s="24" t="n">
        <v>5220</v>
      </c>
      <c r="V425" s="24">
        <f>IF(U425="","",(U425+P425)*30-Y425)</f>
        <v/>
      </c>
      <c r="W425" s="20">
        <f>IF(U425="","",(O425-U425)/O425)</f>
        <v/>
      </c>
      <c r="X425" s="48">
        <f>IF(AND(R425="",U425=""),"",IF(OR(U425="", R425=""),"-",IF(0&lt;(R425-U425),"OK","NG")))</f>
        <v/>
      </c>
      <c r="Y425" s="24" t="n">
        <v>117000</v>
      </c>
      <c r="Z425" s="51" t="n"/>
      <c r="AA425" s="24">
        <f>IF(AD425="","",AD425*30)</f>
        <v/>
      </c>
      <c r="AB425" s="24">
        <f>IF(AA425="","",AA425-Y425)</f>
        <v/>
      </c>
      <c r="AC425" s="24">
        <f>IF(Z425="","",((Y425+5000+5000)/(1-Z425))/30)</f>
        <v/>
      </c>
      <c r="AD425" s="32" t="n"/>
      <c r="AE425" s="24">
        <f>IF(AD425="","",AD425-O425)</f>
        <v/>
      </c>
      <c r="AF425" s="24">
        <f>IF(AD425="","",R425-AD425)</f>
        <v/>
      </c>
      <c r="AG425" s="11">
        <f>IF(AD425="","",(O425-AD425)/O425)</f>
        <v/>
      </c>
      <c r="AH425" s="24" t="n">
        <v>22000</v>
      </c>
      <c r="AI425" s="24">
        <f>IF(AJ425="","",Q425*(1-AJ425))</f>
        <v/>
      </c>
      <c r="AJ425" s="51" t="n"/>
      <c r="AK425" s="49" t="n"/>
      <c r="AL425" s="28" t="n"/>
      <c r="AM425" s="33" t="inlineStr">
        <is>
          <t>2027-09-12</t>
        </is>
      </c>
      <c r="AN425" s="33" t="inlineStr">
        <is>
          <t>2027-09-11</t>
        </is>
      </c>
      <c r="AO425" s="22" t="n"/>
      <c r="AP425" s="30" t="n"/>
    </row>
    <row r="426" ht="35.1" customHeight="1" s="69">
      <c r="B426" s="48" t="n">
        <v>11611</v>
      </c>
      <c r="C426" s="48" t="inlineStr">
        <is>
          <t>東京</t>
        </is>
      </c>
      <c r="D426" s="19" t="inlineStr">
        <is>
          <t>アットイン飯田橋7</t>
        </is>
      </c>
      <c r="E426" s="48" t="inlineStr">
        <is>
          <t>1R</t>
        </is>
      </c>
      <c r="F426" s="48" t="n">
        <v>1</v>
      </c>
      <c r="G426" s="48" t="inlineStr">
        <is>
          <t>飯田橋・水道橋・九段</t>
        </is>
      </c>
      <c r="H426" s="48" t="n">
        <v>19.52</v>
      </c>
      <c r="I426" s="20" t="n">
        <v>0.9</v>
      </c>
      <c r="J426" s="20" t="n">
        <v>1</v>
      </c>
      <c r="K426" s="20" t="n">
        <v>0</v>
      </c>
      <c r="L426" s="20" t="n">
        <v>0</v>
      </c>
      <c r="M426" s="20" t="n">
        <v>0</v>
      </c>
      <c r="N426" s="24" t="n">
        <v>9020</v>
      </c>
      <c r="O426" s="24" t="n">
        <v>8140</v>
      </c>
      <c r="P426" s="24" t="n">
        <v>880</v>
      </c>
      <c r="Q426" s="24" t="n">
        <v>44000</v>
      </c>
      <c r="R426" s="24" t="n">
        <v>3380</v>
      </c>
      <c r="S426" s="24">
        <f>IF(R426="","",(R426+P426)*30 -Y426)</f>
        <v/>
      </c>
      <c r="T426" s="20">
        <f>IF(R426="","",(O426-R426)/O426)</f>
        <v/>
      </c>
      <c r="U426" s="24" t="n">
        <v>3380</v>
      </c>
      <c r="V426" s="24">
        <f>IF(U426="","",(U426+P426)*30-Y426)</f>
        <v/>
      </c>
      <c r="W426" s="20">
        <f>IF(U426="","",(O426-U426)/O426)</f>
        <v/>
      </c>
      <c r="X426" s="48">
        <f>IF(AND(R426="",U426=""),"",IF(OR(U426="", R426=""),"-",IF(0&lt;(R426-U426),"OK","NG")))</f>
        <v/>
      </c>
      <c r="Y426" s="24" t="n">
        <v>84000</v>
      </c>
      <c r="Z426" s="51" t="n"/>
      <c r="AA426" s="24">
        <f>IF(AD426="","",AD426*30)</f>
        <v/>
      </c>
      <c r="AB426" s="24">
        <f>IF(AA426="","",AA426-Y426)</f>
        <v/>
      </c>
      <c r="AC426" s="24">
        <f>IF(Z426="","",((Y426+5000+5000)/(1-Z426))/30)</f>
        <v/>
      </c>
      <c r="AD426" s="32" t="n"/>
      <c r="AE426" s="24">
        <f>IF(AD426="","",AD426-O426)</f>
        <v/>
      </c>
      <c r="AF426" s="24">
        <f>IF(AD426="","",R426-AD426)</f>
        <v/>
      </c>
      <c r="AG426" s="11">
        <f>IF(AD426="","",(O426-AD426)/O426)</f>
        <v/>
      </c>
      <c r="AH426" s="24" t="n">
        <v>22000</v>
      </c>
      <c r="AI426" s="24">
        <f>IF(AJ426="","",Q426*(1-AJ426))</f>
        <v/>
      </c>
      <c r="AJ426" s="51" t="n"/>
      <c r="AK426" s="49" t="n"/>
      <c r="AL426" s="28" t="n"/>
      <c r="AM426" s="33" t="inlineStr">
        <is>
          <t>2026-09-01</t>
        </is>
      </c>
      <c r="AN426" s="33" t="inlineStr">
        <is>
          <t>2026-08-31</t>
        </is>
      </c>
      <c r="AO426" s="22" t="n"/>
      <c r="AP426" s="30" t="n"/>
    </row>
    <row r="427" ht="35.1" customHeight="1" s="69">
      <c r="B427" s="48" t="n">
        <v>11612</v>
      </c>
      <c r="C427" s="48" t="inlineStr">
        <is>
          <t>東京</t>
        </is>
      </c>
      <c r="D427" s="19" t="inlineStr">
        <is>
          <t>●アットイン浜松町4-1</t>
        </is>
      </c>
      <c r="E427" s="48" t="inlineStr">
        <is>
          <t>1K</t>
        </is>
      </c>
      <c r="F427" s="48" t="n">
        <v>1</v>
      </c>
      <c r="G427" s="48" t="inlineStr">
        <is>
          <t>品川・田町・大崎</t>
        </is>
      </c>
      <c r="H427" s="48" t="n">
        <v>25.52</v>
      </c>
      <c r="I427" s="20" t="n">
        <v>0</v>
      </c>
      <c r="J427" s="20" t="n">
        <v>0</v>
      </c>
      <c r="K427" s="20" t="n">
        <v>0</v>
      </c>
      <c r="L427" s="20" t="n">
        <v>0</v>
      </c>
      <c r="M427" s="20" t="n">
        <v>0</v>
      </c>
      <c r="N427" s="24" t="n">
        <v>11400</v>
      </c>
      <c r="O427" s="24" t="n">
        <v>10520</v>
      </c>
      <c r="P427" s="24" t="n">
        <v>880</v>
      </c>
      <c r="Q427" s="24" t="n">
        <v>44000</v>
      </c>
      <c r="R427" s="24" t="n"/>
      <c r="S427" s="24">
        <f>IF(R427="","",(R427+P427)*30 -Y427)</f>
        <v/>
      </c>
      <c r="T427" s="20">
        <f>IF(R427="","",(O427-R427)/O427)</f>
        <v/>
      </c>
      <c r="U427" s="24" t="n"/>
      <c r="V427" s="24">
        <f>IF(U427="","",(U427+P427)*30-Y427)</f>
        <v/>
      </c>
      <c r="W427" s="20">
        <f>IF(U427="","",(O427-U427)/O427)</f>
        <v/>
      </c>
      <c r="X427" s="48">
        <f>IF(AND(R427="",U427=""),"",IF(OR(U427="", R427=""),"-",IF(0&lt;(R427-U427),"OK","NG")))</f>
        <v/>
      </c>
      <c r="Y427" s="24" t="n">
        <v>0</v>
      </c>
      <c r="Z427" s="51" t="n"/>
      <c r="AA427" s="24">
        <f>IF(AD427="","",AD427*30)</f>
        <v/>
      </c>
      <c r="AB427" s="24">
        <f>IF(AA427="","",AA427-Y427)</f>
        <v/>
      </c>
      <c r="AC427" s="24">
        <f>IF(Z427="","",((Y427+5000+5000)/(1-Z427))/30)</f>
        <v/>
      </c>
      <c r="AD427" s="32" t="n"/>
      <c r="AE427" s="24">
        <f>IF(AD427="","",AD427-O427)</f>
        <v/>
      </c>
      <c r="AF427" s="24">
        <f>IF(AD427="","",R427-AD427)</f>
        <v/>
      </c>
      <c r="AG427" s="11">
        <f>IF(AD427="","",(O427-AD427)/O427)</f>
        <v/>
      </c>
      <c r="AH427" s="24" t="n"/>
      <c r="AI427" s="24">
        <f>IF(AJ427="","",Q427*(1-AJ427))</f>
        <v/>
      </c>
      <c r="AJ427" s="51" t="n"/>
      <c r="AK427" s="49" t="n"/>
      <c r="AL427" s="28" t="n"/>
      <c r="AM427" s="33" t="inlineStr">
        <is>
          <t>2026-08-01</t>
        </is>
      </c>
      <c r="AN427" s="33" t="inlineStr">
        <is>
          <t>2026-07-31</t>
        </is>
      </c>
      <c r="AO427" s="22" t="n"/>
      <c r="AP427" s="30" t="n"/>
    </row>
    <row r="428" ht="35.1" customHeight="1" s="69">
      <c r="B428" s="48" t="n">
        <v>11613</v>
      </c>
      <c r="C428" s="48" t="inlineStr">
        <is>
          <t>東京</t>
        </is>
      </c>
      <c r="D428" s="19" t="inlineStr">
        <is>
          <t>●アットイン浜松町4-2</t>
        </is>
      </c>
      <c r="E428" s="48" t="inlineStr">
        <is>
          <t>1LDK</t>
        </is>
      </c>
      <c r="F428" s="48" t="n">
        <v>2</v>
      </c>
      <c r="G428" s="48" t="inlineStr">
        <is>
          <t>品川・田町・大崎</t>
        </is>
      </c>
      <c r="H428" s="48" t="n">
        <v>41.7</v>
      </c>
      <c r="I428" s="20" t="n">
        <v>0</v>
      </c>
      <c r="J428" s="20" t="n">
        <v>0</v>
      </c>
      <c r="K428" s="20" t="n">
        <v>0</v>
      </c>
      <c r="L428" s="20" t="n">
        <v>0</v>
      </c>
      <c r="M428" s="20" t="n">
        <v>0</v>
      </c>
      <c r="N428" s="24" t="n">
        <v>18540</v>
      </c>
      <c r="O428" s="24" t="n">
        <v>17660</v>
      </c>
      <c r="P428" s="24" t="n">
        <v>880</v>
      </c>
      <c r="Q428" s="24" t="n">
        <v>44000</v>
      </c>
      <c r="R428" s="24" t="n"/>
      <c r="S428" s="24">
        <f>IF(R428="","",(R428+P428)*30 -Y428)</f>
        <v/>
      </c>
      <c r="T428" s="20">
        <f>IF(R428="","",(O428-R428)/O428)</f>
        <v/>
      </c>
      <c r="U428" s="24" t="n"/>
      <c r="V428" s="24">
        <f>IF(U428="","",(U428+P428)*30-Y428)</f>
        <v/>
      </c>
      <c r="W428" s="20">
        <f>IF(U428="","",(O428-U428)/O428)</f>
        <v/>
      </c>
      <c r="X428" s="48">
        <f>IF(AND(R428="",U428=""),"",IF(OR(U428="", R428=""),"-",IF(0&lt;(R428-U428),"OK","NG")))</f>
        <v/>
      </c>
      <c r="Y428" s="24" t="n">
        <v>0</v>
      </c>
      <c r="Z428" s="51" t="n"/>
      <c r="AA428" s="24">
        <f>IF(AD428="","",AD428*30)</f>
        <v/>
      </c>
      <c r="AB428" s="24">
        <f>IF(AA428="","",AA428-Y428)</f>
        <v/>
      </c>
      <c r="AC428" s="24">
        <f>IF(Z428="","",((Y428+5000+5000)/(1-Z428))/30)</f>
        <v/>
      </c>
      <c r="AD428" s="32" t="n"/>
      <c r="AE428" s="24">
        <f>IF(AD428="","",AD428-O428)</f>
        <v/>
      </c>
      <c r="AF428" s="24">
        <f>IF(AD428="","",R428-AD428)</f>
        <v/>
      </c>
      <c r="AG428" s="11">
        <f>IF(AD428="","",(O428-AD428)/O428)</f>
        <v/>
      </c>
      <c r="AH428" s="24" t="n"/>
      <c r="AI428" s="24">
        <f>IF(AJ428="","",Q428*(1-AJ428))</f>
        <v/>
      </c>
      <c r="AJ428" s="51" t="n"/>
      <c r="AK428" s="49" t="n"/>
      <c r="AL428" s="28" t="n"/>
      <c r="AM428" s="33" t="inlineStr">
        <is>
          <t>2026-08-01</t>
        </is>
      </c>
      <c r="AN428" s="33" t="inlineStr">
        <is>
          <t>2026-07-31</t>
        </is>
      </c>
      <c r="AO428" s="22" t="n"/>
      <c r="AP428" s="30" t="n"/>
    </row>
    <row r="429" ht="35.1" customHeight="1" s="69">
      <c r="B429" s="48" t="n">
        <v>11614</v>
      </c>
      <c r="C429" s="48" t="inlineStr">
        <is>
          <t>東京</t>
        </is>
      </c>
      <c r="D429" s="19" t="inlineStr">
        <is>
          <t>●アットイン早稲田2-1</t>
        </is>
      </c>
      <c r="E429" s="48" t="inlineStr">
        <is>
          <t>1K</t>
        </is>
      </c>
      <c r="F429" s="48" t="n">
        <v>2</v>
      </c>
      <c r="G429" s="48" t="inlineStr">
        <is>
          <t>池袋・大塚</t>
        </is>
      </c>
      <c r="H429" s="48" t="n">
        <v>21.29</v>
      </c>
      <c r="I429" s="20" t="n">
        <v>0</v>
      </c>
      <c r="J429" s="20" t="n">
        <v>0</v>
      </c>
      <c r="K429" s="20" t="n">
        <v>0</v>
      </c>
      <c r="L429" s="20" t="n">
        <v>0</v>
      </c>
      <c r="M429" s="20" t="n">
        <v>0</v>
      </c>
      <c r="N429" s="24" t="n">
        <v>10180</v>
      </c>
      <c r="O429" s="24" t="n">
        <v>9300</v>
      </c>
      <c r="P429" s="24" t="n">
        <v>880</v>
      </c>
      <c r="Q429" s="24" t="n">
        <v>44000</v>
      </c>
      <c r="R429" s="24" t="n"/>
      <c r="S429" s="24">
        <f>IF(R429="","",(R429+P429)*30 -Y429)</f>
        <v/>
      </c>
      <c r="T429" s="20">
        <f>IF(R429="","",(O429-R429)/O429)</f>
        <v/>
      </c>
      <c r="U429" s="24" t="n"/>
      <c r="V429" s="24">
        <f>IF(U429="","",(U429+P429)*30-Y429)</f>
        <v/>
      </c>
      <c r="W429" s="20">
        <f>IF(U429="","",(O429-U429)/O429)</f>
        <v/>
      </c>
      <c r="X429" s="48">
        <f>IF(AND(R429="",U429=""),"",IF(OR(U429="", R429=""),"-",IF(0&lt;(R429-U429),"OK","NG")))</f>
        <v/>
      </c>
      <c r="Y429" s="24" t="n">
        <v>0</v>
      </c>
      <c r="Z429" s="51" t="n"/>
      <c r="AA429" s="24">
        <f>IF(AD429="","",AD429*30)</f>
        <v/>
      </c>
      <c r="AB429" s="24">
        <f>IF(AA429="","",AA429-Y429)</f>
        <v/>
      </c>
      <c r="AC429" s="24">
        <f>IF(Z429="","",((Y429+5000+5000)/(1-Z429))/30)</f>
        <v/>
      </c>
      <c r="AD429" s="32" t="n"/>
      <c r="AE429" s="24">
        <f>IF(AD429="","",AD429-O429)</f>
        <v/>
      </c>
      <c r="AF429" s="24">
        <f>IF(AD429="","",R429-AD429)</f>
        <v/>
      </c>
      <c r="AG429" s="11">
        <f>IF(AD429="","",(O429-AD429)/O429)</f>
        <v/>
      </c>
      <c r="AH429" s="24" t="n"/>
      <c r="AI429" s="24">
        <f>IF(AJ429="","",Q429*(1-AJ429))</f>
        <v/>
      </c>
      <c r="AJ429" s="51" t="n"/>
      <c r="AK429" s="49" t="n"/>
      <c r="AL429" s="28" t="n"/>
      <c r="AM429" s="33" t="inlineStr">
        <is>
          <t>2026-08-01</t>
        </is>
      </c>
      <c r="AN429" s="33" t="inlineStr">
        <is>
          <t>2026-07-31</t>
        </is>
      </c>
      <c r="AO429" s="22" t="n"/>
      <c r="AP429" s="30" t="n"/>
    </row>
    <row r="430" ht="35.1" customHeight="1" s="69">
      <c r="B430" s="48" t="n">
        <v>11616</v>
      </c>
      <c r="C430" s="48" t="inlineStr">
        <is>
          <t>東京</t>
        </is>
      </c>
      <c r="D430" s="19" t="inlineStr">
        <is>
          <t>●アットイン押上3</t>
        </is>
      </c>
      <c r="E430" s="48" t="inlineStr">
        <is>
          <t>1K</t>
        </is>
      </c>
      <c r="F430" s="48" t="n">
        <v>1</v>
      </c>
      <c r="G430" s="48" t="inlineStr">
        <is>
          <t>上野・浅草</t>
        </is>
      </c>
      <c r="H430" s="48" t="n">
        <v>25</v>
      </c>
      <c r="I430" s="20" t="n">
        <v>0</v>
      </c>
      <c r="J430" s="20" t="n">
        <v>0</v>
      </c>
      <c r="K430" s="20" t="n">
        <v>0</v>
      </c>
      <c r="L430" s="20" t="n">
        <v>0</v>
      </c>
      <c r="M430" s="20" t="n">
        <v>0</v>
      </c>
      <c r="N430" s="24" t="n">
        <v>10180</v>
      </c>
      <c r="O430" s="24" t="n">
        <v>9300</v>
      </c>
      <c r="P430" s="24" t="n">
        <v>880</v>
      </c>
      <c r="Q430" s="24" t="n">
        <v>44000</v>
      </c>
      <c r="R430" s="24" t="n"/>
      <c r="S430" s="24">
        <f>IF(R430="","",(R430+P430)*30 -Y430)</f>
        <v/>
      </c>
      <c r="T430" s="20">
        <f>IF(R430="","",(O430-R430)/O430)</f>
        <v/>
      </c>
      <c r="U430" s="24" t="n"/>
      <c r="V430" s="24">
        <f>IF(U430="","",(U430+P430)*30-Y430)</f>
        <v/>
      </c>
      <c r="W430" s="20">
        <f>IF(U430="","",(O430-U430)/O430)</f>
        <v/>
      </c>
      <c r="X430" s="48">
        <f>IF(AND(R430="",U430=""),"",IF(OR(U430="", R430=""),"-",IF(0&lt;(R430-U430),"OK","NG")))</f>
        <v/>
      </c>
      <c r="Y430" s="24" t="n">
        <v>0</v>
      </c>
      <c r="Z430" s="51" t="n"/>
      <c r="AA430" s="24">
        <f>IF(AD430="","",AD430*30)</f>
        <v/>
      </c>
      <c r="AB430" s="24">
        <f>IF(AA430="","",AA430-Y430)</f>
        <v/>
      </c>
      <c r="AC430" s="24">
        <f>IF(Z430="","",((Y430+5000+5000)/(1-Z430))/30)</f>
        <v/>
      </c>
      <c r="AD430" s="32" t="n"/>
      <c r="AE430" s="24">
        <f>IF(AD430="","",AD430-O430)</f>
        <v/>
      </c>
      <c r="AF430" s="24">
        <f>IF(AD430="","",R430-AD430)</f>
        <v/>
      </c>
      <c r="AG430" s="11">
        <f>IF(AD430="","",(O430-AD430)/O430)</f>
        <v/>
      </c>
      <c r="AH430" s="24" t="n"/>
      <c r="AI430" s="24">
        <f>IF(AJ430="","",Q430*(1-AJ430))</f>
        <v/>
      </c>
      <c r="AJ430" s="51" t="n"/>
      <c r="AK430" s="49" t="n"/>
      <c r="AL430" s="28" t="n"/>
      <c r="AM430" s="33" t="inlineStr">
        <is>
          <t>2026-08-01</t>
        </is>
      </c>
      <c r="AN430" s="33" t="inlineStr">
        <is>
          <t>2026-07-31</t>
        </is>
      </c>
      <c r="AO430" s="22" t="n"/>
      <c r="AP430" s="30" t="n"/>
    </row>
    <row r="431" ht="35.1" customHeight="1" s="69">
      <c r="B431" s="48" t="n">
        <v>11617</v>
      </c>
      <c r="C431" s="48" t="inlineStr">
        <is>
          <t>東京</t>
        </is>
      </c>
      <c r="D431" s="19" t="inlineStr">
        <is>
          <t>●アットイン六本木8</t>
        </is>
      </c>
      <c r="E431" s="48" t="inlineStr">
        <is>
          <t>1R</t>
        </is>
      </c>
      <c r="F431" s="48" t="n">
        <v>2</v>
      </c>
      <c r="G431" s="48" t="inlineStr">
        <is>
          <t>六本木・麻布十番・白金高輪</t>
        </is>
      </c>
      <c r="H431" s="48" t="n">
        <v>43.13</v>
      </c>
      <c r="I431" s="20" t="n">
        <v>0</v>
      </c>
      <c r="J431" s="20" t="n">
        <v>0</v>
      </c>
      <c r="K431" s="20" t="n">
        <v>0</v>
      </c>
      <c r="L431" s="20" t="n">
        <v>0</v>
      </c>
      <c r="M431" s="20" t="n">
        <v>0</v>
      </c>
      <c r="N431" s="24" t="n">
        <v>21020</v>
      </c>
      <c r="O431" s="24" t="n">
        <v>20140</v>
      </c>
      <c r="P431" s="24" t="n">
        <v>880</v>
      </c>
      <c r="Q431" s="24" t="n">
        <v>44000</v>
      </c>
      <c r="R431" s="24" t="n"/>
      <c r="S431" s="24">
        <f>IF(R431="","",(R431+P431)*30 -Y431)</f>
        <v/>
      </c>
      <c r="T431" s="20">
        <f>IF(R431="","",(O431-R431)/O431)</f>
        <v/>
      </c>
      <c r="U431" s="24" t="n"/>
      <c r="V431" s="24">
        <f>IF(U431="","",(U431+P431)*30-Y431)</f>
        <v/>
      </c>
      <c r="W431" s="20">
        <f>IF(U431="","",(O431-U431)/O431)</f>
        <v/>
      </c>
      <c r="X431" s="48">
        <f>IF(AND(R431="",U431=""),"",IF(OR(U431="", R431=""),"-",IF(0&lt;(R431-U431),"OK","NG")))</f>
        <v/>
      </c>
      <c r="Y431" s="24" t="n">
        <v>0</v>
      </c>
      <c r="Z431" s="51" t="n"/>
      <c r="AA431" s="24">
        <f>IF(AD431="","",AD431*30)</f>
        <v/>
      </c>
      <c r="AB431" s="24">
        <f>IF(AA431="","",AA431-Y431)</f>
        <v/>
      </c>
      <c r="AC431" s="24">
        <f>IF(Z431="","",((Y431+5000+5000)/(1-Z431))/30)</f>
        <v/>
      </c>
      <c r="AD431" s="32" t="n"/>
      <c r="AE431" s="24">
        <f>IF(AD431="","",AD431-O431)</f>
        <v/>
      </c>
      <c r="AF431" s="24">
        <f>IF(AD431="","",R431-AD431)</f>
        <v/>
      </c>
      <c r="AG431" s="11">
        <f>IF(AD431="","",(O431-AD431)/O431)</f>
        <v/>
      </c>
      <c r="AH431" s="24" t="n"/>
      <c r="AI431" s="24">
        <f>IF(AJ431="","",Q431*(1-AJ431))</f>
        <v/>
      </c>
      <c r="AJ431" s="51" t="n"/>
      <c r="AK431" s="49" t="n"/>
      <c r="AL431" s="28" t="n"/>
      <c r="AM431" s="33" t="inlineStr">
        <is>
          <t>2026-08-01</t>
        </is>
      </c>
      <c r="AN431" s="33" t="inlineStr">
        <is>
          <t>2026-07-31</t>
        </is>
      </c>
      <c r="AO431" s="22" t="n"/>
      <c r="AP431" s="30" t="n"/>
    </row>
    <row r="432" ht="35.1" customHeight="1" s="69">
      <c r="B432" s="48" t="n">
        <v>11619</v>
      </c>
      <c r="C432" s="48" t="inlineStr">
        <is>
          <t>東京</t>
        </is>
      </c>
      <c r="D432" s="19" t="inlineStr">
        <is>
          <t>●アットイン池袋6</t>
        </is>
      </c>
      <c r="E432" s="48" t="inlineStr">
        <is>
          <t>2LDK</t>
        </is>
      </c>
      <c r="F432" s="48" t="n">
        <v>1</v>
      </c>
      <c r="G432" s="48" t="inlineStr">
        <is>
          <t>池袋・大塚</t>
        </is>
      </c>
      <c r="H432" s="48" t="n"/>
      <c r="I432" s="20" t="n">
        <v>0</v>
      </c>
      <c r="J432" s="20" t="n">
        <v>0</v>
      </c>
      <c r="K432" s="20" t="n">
        <v>0</v>
      </c>
      <c r="L432" s="20" t="n">
        <v>0</v>
      </c>
      <c r="M432" s="20" t="n">
        <v>0</v>
      </c>
      <c r="N432" s="24" t="n">
        <v>17060</v>
      </c>
      <c r="O432" s="24" t="n">
        <v>15960</v>
      </c>
      <c r="P432" s="24" t="n">
        <v>1100</v>
      </c>
      <c r="Q432" s="24" t="n">
        <v>68000</v>
      </c>
      <c r="R432" s="24" t="n"/>
      <c r="S432" s="24">
        <f>IF(R432="","",(R432+P432)*30 -Y432)</f>
        <v/>
      </c>
      <c r="T432" s="20">
        <f>IF(R432="","",(O432-R432)/O432)</f>
        <v/>
      </c>
      <c r="U432" s="24" t="n"/>
      <c r="V432" s="24">
        <f>IF(U432="","",(U432+P432)*30-Y432)</f>
        <v/>
      </c>
      <c r="W432" s="20">
        <f>IF(U432="","",(O432-U432)/O432)</f>
        <v/>
      </c>
      <c r="X432" s="48">
        <f>IF(AND(R432="",U432=""),"",IF(OR(U432="", R432=""),"-",IF(0&lt;(R432-U432),"OK","NG")))</f>
        <v/>
      </c>
      <c r="Y432" s="24" t="n">
        <v>0</v>
      </c>
      <c r="Z432" s="51" t="n"/>
      <c r="AA432" s="24">
        <f>IF(AD432="","",AD432*30)</f>
        <v/>
      </c>
      <c r="AB432" s="24">
        <f>IF(AA432="","",AA432-Y432)</f>
        <v/>
      </c>
      <c r="AC432" s="24">
        <f>IF(Z432="","",((Y432+5000+5000)/(1-Z432))/30)</f>
        <v/>
      </c>
      <c r="AD432" s="32" t="n"/>
      <c r="AE432" s="24">
        <f>IF(AD432="","",AD432-O432)</f>
        <v/>
      </c>
      <c r="AF432" s="24">
        <f>IF(AD432="","",R432-AD432)</f>
        <v/>
      </c>
      <c r="AG432" s="11">
        <f>IF(AD432="","",(O432-AD432)/O432)</f>
        <v/>
      </c>
      <c r="AH432" s="24" t="n"/>
      <c r="AI432" s="24">
        <f>IF(AJ432="","",Q432*(1-AJ432))</f>
        <v/>
      </c>
      <c r="AJ432" s="51" t="n"/>
      <c r="AK432" s="49" t="n"/>
      <c r="AL432" s="28" t="n"/>
      <c r="AM432" s="33" t="inlineStr">
        <is>
          <t>2026-08-01</t>
        </is>
      </c>
      <c r="AN432" s="33" t="inlineStr">
        <is>
          <t>2026-07-31</t>
        </is>
      </c>
      <c r="AO432" s="22" t="n"/>
      <c r="AP432" s="30" t="n"/>
    </row>
    <row r="433" ht="35.1" customHeight="1" s="69">
      <c r="B433" s="48" t="n">
        <v>11620</v>
      </c>
      <c r="C433" s="48" t="inlineStr">
        <is>
          <t>東京</t>
        </is>
      </c>
      <c r="D433" s="19" t="inlineStr">
        <is>
          <t>●アットイン新宿15</t>
        </is>
      </c>
      <c r="E433" s="48" t="inlineStr">
        <is>
          <t>4LDK</t>
        </is>
      </c>
      <c r="F433" s="48" t="n">
        <v>1</v>
      </c>
      <c r="G433" s="48" t="inlineStr">
        <is>
          <t>池袋・大塚</t>
        </is>
      </c>
      <c r="H433" s="48" t="n">
        <v>72.86</v>
      </c>
      <c r="I433" s="20" t="n">
        <v>0</v>
      </c>
      <c r="J433" s="20" t="n">
        <v>0</v>
      </c>
      <c r="K433" s="20" t="n">
        <v>0</v>
      </c>
      <c r="L433" s="20" t="n">
        <v>0</v>
      </c>
      <c r="M433" s="20" t="n">
        <v>0</v>
      </c>
      <c r="N433" s="24" t="n">
        <v>20760</v>
      </c>
      <c r="O433" s="24" t="n">
        <v>19440</v>
      </c>
      <c r="P433" s="24" t="n">
        <v>1320</v>
      </c>
      <c r="Q433" s="24" t="n">
        <v>100000</v>
      </c>
      <c r="R433" s="24" t="n"/>
      <c r="S433" s="24">
        <f>IF(R433="","",(R433+P433)*30 -Y433)</f>
        <v/>
      </c>
      <c r="T433" s="20">
        <f>IF(R433="","",(O433-R433)/O433)</f>
        <v/>
      </c>
      <c r="U433" s="24" t="n"/>
      <c r="V433" s="24">
        <f>IF(U433="","",(U433+P433)*30-Y433)</f>
        <v/>
      </c>
      <c r="W433" s="20">
        <f>IF(U433="","",(O433-U433)/O433)</f>
        <v/>
      </c>
      <c r="X433" s="48">
        <f>IF(AND(R433="",U433=""),"",IF(OR(U433="", R433=""),"-",IF(0&lt;(R433-U433),"OK","NG")))</f>
        <v/>
      </c>
      <c r="Y433" s="24" t="n">
        <v>0</v>
      </c>
      <c r="Z433" s="51" t="n"/>
      <c r="AA433" s="24">
        <f>IF(AD433="","",AD433*30)</f>
        <v/>
      </c>
      <c r="AB433" s="24">
        <f>IF(AA433="","",AA433-Y433)</f>
        <v/>
      </c>
      <c r="AC433" s="24">
        <f>IF(Z433="","",((Y433+5000+5000)/(1-Z433))/30)</f>
        <v/>
      </c>
      <c r="AD433" s="32" t="n"/>
      <c r="AE433" s="24">
        <f>IF(AD433="","",AD433-O433)</f>
        <v/>
      </c>
      <c r="AF433" s="24">
        <f>IF(AD433="","",R433-AD433)</f>
        <v/>
      </c>
      <c r="AG433" s="11">
        <f>IF(AD433="","",(O433-AD433)/O433)</f>
        <v/>
      </c>
      <c r="AH433" s="24" t="n"/>
      <c r="AI433" s="24">
        <f>IF(AJ433="","",Q433*(1-AJ433))</f>
        <v/>
      </c>
      <c r="AJ433" s="51" t="n"/>
      <c r="AK433" s="49" t="n"/>
      <c r="AL433" s="28" t="n"/>
      <c r="AM433" s="33" t="inlineStr">
        <is>
          <t>2026-08-01</t>
        </is>
      </c>
      <c r="AN433" s="33" t="inlineStr">
        <is>
          <t>2026-07-31</t>
        </is>
      </c>
      <c r="AO433" s="22" t="n"/>
      <c r="AP433" s="30" t="n"/>
    </row>
    <row r="434" ht="35.1" customHeight="1" s="69">
      <c r="B434" s="48" t="n">
        <v>11622</v>
      </c>
      <c r="C434" s="48" t="inlineStr">
        <is>
          <t>東京</t>
        </is>
      </c>
      <c r="D434" s="19" t="inlineStr">
        <is>
          <t>●アットイン両国6</t>
        </is>
      </c>
      <c r="E434" s="48" t="inlineStr">
        <is>
          <t>1R</t>
        </is>
      </c>
      <c r="F434" s="48" t="n">
        <v>1</v>
      </c>
      <c r="G434" s="48" t="inlineStr">
        <is>
          <t>錦糸町・両国</t>
        </is>
      </c>
      <c r="H434" s="48" t="n">
        <v>13.53</v>
      </c>
      <c r="I434" s="20" t="n">
        <v>0</v>
      </c>
      <c r="J434" s="20" t="n">
        <v>0</v>
      </c>
      <c r="K434" s="20" t="n">
        <v>0</v>
      </c>
      <c r="L434" s="20" t="n">
        <v>0</v>
      </c>
      <c r="M434" s="20" t="n">
        <v>0</v>
      </c>
      <c r="N434" s="24" t="n">
        <v>8000</v>
      </c>
      <c r="O434" s="24" t="n">
        <v>7120</v>
      </c>
      <c r="P434" s="24" t="n">
        <v>880</v>
      </c>
      <c r="Q434" s="24" t="n">
        <v>44000</v>
      </c>
      <c r="R434" s="24" t="n"/>
      <c r="S434" s="24">
        <f>IF(R434="","",(R434+P434)*30 -Y434)</f>
        <v/>
      </c>
      <c r="T434" s="20">
        <f>IF(R434="","",(O434-R434)/O434)</f>
        <v/>
      </c>
      <c r="U434" s="24" t="n"/>
      <c r="V434" s="24">
        <f>IF(U434="","",(U434+P434)*30-Y434)</f>
        <v/>
      </c>
      <c r="W434" s="20">
        <f>IF(U434="","",(O434-U434)/O434)</f>
        <v/>
      </c>
      <c r="X434" s="48">
        <f>IF(AND(R434="",U434=""),"",IF(OR(U434="", R434=""),"-",IF(0&lt;(R434-U434),"OK","NG")))</f>
        <v/>
      </c>
      <c r="Y434" s="24" t="n">
        <v>0</v>
      </c>
      <c r="Z434" s="51" t="n"/>
      <c r="AA434" s="24">
        <f>IF(AD434="","",AD434*30)</f>
        <v/>
      </c>
      <c r="AB434" s="24">
        <f>IF(AA434="","",AA434-Y434)</f>
        <v/>
      </c>
      <c r="AC434" s="24">
        <f>IF(Z434="","",((Y434+5000+5000)/(1-Z434))/30)</f>
        <v/>
      </c>
      <c r="AD434" s="32" t="n"/>
      <c r="AE434" s="24">
        <f>IF(AD434="","",AD434-O434)</f>
        <v/>
      </c>
      <c r="AF434" s="24">
        <f>IF(AD434="","",R434-AD434)</f>
        <v/>
      </c>
      <c r="AG434" s="11">
        <f>IF(AD434="","",(O434-AD434)/O434)</f>
        <v/>
      </c>
      <c r="AH434" s="24" t="n"/>
      <c r="AI434" s="24">
        <f>IF(AJ434="","",Q434*(1-AJ434))</f>
        <v/>
      </c>
      <c r="AJ434" s="51" t="n"/>
      <c r="AK434" s="49" t="n"/>
      <c r="AL434" s="28" t="n"/>
      <c r="AM434" s="33" t="inlineStr">
        <is>
          <t>2026-08-01</t>
        </is>
      </c>
      <c r="AN434" s="33" t="inlineStr">
        <is>
          <t>2026-07-31</t>
        </is>
      </c>
      <c r="AO434" s="22" t="n"/>
      <c r="AP434" s="30" t="n"/>
    </row>
    <row r="435" ht="35.1" customHeight="1" s="69">
      <c r="B435" s="48" t="n">
        <v>11660</v>
      </c>
      <c r="C435" s="48" t="inlineStr">
        <is>
          <t>東京</t>
        </is>
      </c>
      <c r="D435" s="19" t="inlineStr">
        <is>
          <t>アットイン北日暮里3-1</t>
        </is>
      </c>
      <c r="E435" s="48" t="inlineStr">
        <is>
          <t>1K</t>
        </is>
      </c>
      <c r="F435" s="48" t="n">
        <v>6</v>
      </c>
      <c r="G435" s="48" t="inlineStr">
        <is>
          <t>東京北エリア（田端・赤羽）</t>
        </is>
      </c>
      <c r="H435" s="48" t="n">
        <v>22.1</v>
      </c>
      <c r="I435" s="20" t="n">
        <v>0.9</v>
      </c>
      <c r="J435" s="20" t="n">
        <v>1</v>
      </c>
      <c r="K435" s="20" t="n">
        <v>0.73333</v>
      </c>
      <c r="L435" s="20" t="n">
        <v>0.41667</v>
      </c>
      <c r="M435" s="20" t="n">
        <v>0.16667</v>
      </c>
      <c r="N435" s="24" t="n">
        <v>7120</v>
      </c>
      <c r="O435" s="24" t="n">
        <v>6240</v>
      </c>
      <c r="P435" s="24" t="n">
        <v>880</v>
      </c>
      <c r="Q435" s="24" t="n">
        <v>44000</v>
      </c>
      <c r="R435" s="24" t="n">
        <v>2680</v>
      </c>
      <c r="S435" s="24">
        <f>IF(R435="","",(R435+P435)*30 -Y435)</f>
        <v/>
      </c>
      <c r="T435" s="20">
        <f>IF(R435="","",(O435-R435)/O435)</f>
        <v/>
      </c>
      <c r="U435" s="24" t="n">
        <v>3040</v>
      </c>
      <c r="V435" s="24">
        <f>IF(U435="","",(U435+P435)*30-Y435)</f>
        <v/>
      </c>
      <c r="W435" s="20">
        <f>IF(U435="","",(O435-U435)/O435)</f>
        <v/>
      </c>
      <c r="X435" s="48">
        <f>IF(AND(R435="",U435=""),"",IF(OR(U435="", R435=""),"-",IF(0&lt;(R435-U435),"OK","NG")))</f>
        <v/>
      </c>
      <c r="Y435" s="24" t="n">
        <v>66000</v>
      </c>
      <c r="Z435" s="51" t="n"/>
      <c r="AA435" s="24">
        <f>IF(AD435="","",AD435*30)</f>
        <v/>
      </c>
      <c r="AB435" s="24">
        <f>IF(AA435="","",AA435-Y435)</f>
        <v/>
      </c>
      <c r="AC435" s="24">
        <f>IF(Z435="","",((Y435+5000+5000)/(1-Z435))/30)</f>
        <v/>
      </c>
      <c r="AD435" s="32" t="n"/>
      <c r="AE435" s="24">
        <f>IF(AD435="","",AD435-O435)</f>
        <v/>
      </c>
      <c r="AF435" s="24">
        <f>IF(AD435="","",R435-AD435)</f>
        <v/>
      </c>
      <c r="AG435" s="11">
        <f>IF(AD435="","",(O435-AD435)/O435)</f>
        <v/>
      </c>
      <c r="AH435" s="24" t="n">
        <v>22000</v>
      </c>
      <c r="AI435" s="24">
        <f>IF(AJ435="","",Q435*(1-AJ435))</f>
        <v/>
      </c>
      <c r="AJ435" s="51" t="n"/>
      <c r="AK435" s="49" t="n"/>
      <c r="AL435" s="28" t="n"/>
      <c r="AM435" s="33" t="inlineStr">
        <is>
          <t>2026-09-02</t>
        </is>
      </c>
      <c r="AN435" s="33" t="inlineStr">
        <is>
          <t>2027-07-17</t>
        </is>
      </c>
      <c r="AO435" s="22" t="n"/>
      <c r="AP435" s="30" t="n"/>
    </row>
    <row r="436" ht="35.1" customHeight="1" s="69">
      <c r="B436" s="48" t="n">
        <v>11661</v>
      </c>
      <c r="C436" s="48" t="inlineStr">
        <is>
          <t>東京</t>
        </is>
      </c>
      <c r="D436" s="19" t="inlineStr">
        <is>
          <t>アットイン北日暮里3-2</t>
        </is>
      </c>
      <c r="E436" s="48" t="inlineStr">
        <is>
          <t>1K</t>
        </is>
      </c>
      <c r="F436" s="48" t="n">
        <v>2</v>
      </c>
      <c r="G436" s="48" t="inlineStr">
        <is>
          <t>東京北エリア（田端・赤羽）</t>
        </is>
      </c>
      <c r="H436" s="48" t="n">
        <v>22.1</v>
      </c>
      <c r="I436" s="20" t="n">
        <v>0.75</v>
      </c>
      <c r="J436" s="20" t="n">
        <v>0.75</v>
      </c>
      <c r="K436" s="20" t="n">
        <v>1</v>
      </c>
      <c r="L436" s="20" t="n">
        <v>0.95</v>
      </c>
      <c r="M436" s="20" t="n">
        <v>1</v>
      </c>
      <c r="N436" s="24" t="n">
        <v>7460</v>
      </c>
      <c r="O436" s="24" t="n">
        <v>6580</v>
      </c>
      <c r="P436" s="24" t="n">
        <v>880</v>
      </c>
      <c r="Q436" s="24" t="n">
        <v>44000</v>
      </c>
      <c r="R436" s="24" t="n">
        <v>2680</v>
      </c>
      <c r="S436" s="24">
        <f>IF(R436="","",(R436+P436)*30 -Y436)</f>
        <v/>
      </c>
      <c r="T436" s="20">
        <f>IF(R436="","",(O436-R436)/O436)</f>
        <v/>
      </c>
      <c r="U436" s="24" t="n">
        <v>2940</v>
      </c>
      <c r="V436" s="24">
        <f>IF(U436="","",(U436+P436)*30-Y436)</f>
        <v/>
      </c>
      <c r="W436" s="20">
        <f>IF(U436="","",(O436-U436)/O436)</f>
        <v/>
      </c>
      <c r="X436" s="48">
        <f>IF(AND(R436="",U436=""),"",IF(OR(U436="", R436=""),"-",IF(0&lt;(R436-U436),"OK","NG")))</f>
        <v/>
      </c>
      <c r="Y436" s="24" t="n">
        <v>69000</v>
      </c>
      <c r="Z436" s="51" t="n"/>
      <c r="AA436" s="24">
        <f>IF(AD436="","",AD436*30)</f>
        <v/>
      </c>
      <c r="AB436" s="24">
        <f>IF(AA436="","",AA436-Y436)</f>
        <v/>
      </c>
      <c r="AC436" s="24">
        <f>IF(Z436="","",((Y436+5000+5000)/(1-Z436))/30)</f>
        <v/>
      </c>
      <c r="AD436" s="32" t="n"/>
      <c r="AE436" s="24">
        <f>IF(AD436="","",AD436-O436)</f>
        <v/>
      </c>
      <c r="AF436" s="24">
        <f>IF(AD436="","",R436-AD436)</f>
        <v/>
      </c>
      <c r="AG436" s="11">
        <f>IF(AD436="","",(O436-AD436)/O436)</f>
        <v/>
      </c>
      <c r="AH436" s="24" t="n">
        <v>22000</v>
      </c>
      <c r="AI436" s="24">
        <f>IF(AJ436="","",Q436*(1-AJ436))</f>
        <v/>
      </c>
      <c r="AJ436" s="51" t="n"/>
      <c r="AK436" s="49" t="n"/>
      <c r="AL436" s="28" t="n"/>
      <c r="AM436" s="33" t="inlineStr">
        <is>
          <t>2026-12-02</t>
        </is>
      </c>
      <c r="AN436" s="33" t="inlineStr">
        <is>
          <t>2027-10-01</t>
        </is>
      </c>
      <c r="AO436" s="22" t="n"/>
      <c r="AP436" s="30" t="n"/>
    </row>
    <row r="437" ht="35.1" customHeight="1" s="69">
      <c r="B437" s="48" t="n">
        <v>11663</v>
      </c>
      <c r="C437" s="48" t="inlineStr">
        <is>
          <t>東京</t>
        </is>
      </c>
      <c r="D437" s="19" t="inlineStr">
        <is>
          <t>■アットイン上野5</t>
        </is>
      </c>
      <c r="E437" s="48" t="inlineStr">
        <is>
          <t>1K</t>
        </is>
      </c>
      <c r="F437" s="48" t="n">
        <v>1</v>
      </c>
      <c r="G437" s="48" t="inlineStr">
        <is>
          <t>上野・浅草</t>
        </is>
      </c>
      <c r="H437" s="48" t="n"/>
      <c r="I437" s="20" t="n">
        <v>0</v>
      </c>
      <c r="J437" s="20" t="n">
        <v>0</v>
      </c>
      <c r="K437" s="20" t="n">
        <v>0</v>
      </c>
      <c r="L437" s="20" t="n">
        <v>0</v>
      </c>
      <c r="M437" s="20" t="n">
        <v>0</v>
      </c>
      <c r="N437" s="24" t="n">
        <v>9260</v>
      </c>
      <c r="O437" s="24" t="n">
        <v>8380</v>
      </c>
      <c r="P437" s="24" t="n">
        <v>880</v>
      </c>
      <c r="Q437" s="24" t="n">
        <v>44000</v>
      </c>
      <c r="R437" s="24" t="n"/>
      <c r="S437" s="24">
        <f>IF(R437="","",(R437+P437)*30 -Y437)</f>
        <v/>
      </c>
      <c r="T437" s="20">
        <f>IF(R437="","",(O437-R437)/O437)</f>
        <v/>
      </c>
      <c r="U437" s="24" t="n"/>
      <c r="V437" s="24">
        <f>IF(U437="","",(U437+P437)*30-Y437)</f>
        <v/>
      </c>
      <c r="W437" s="20">
        <f>IF(U437="","",(O437-U437)/O437)</f>
        <v/>
      </c>
      <c r="X437" s="48">
        <f>IF(AND(R437="",U437=""),"",IF(OR(U437="", R437=""),"-",IF(0&lt;(R437-U437),"OK","NG")))</f>
        <v/>
      </c>
      <c r="Y437" s="24" t="n">
        <v>0</v>
      </c>
      <c r="Z437" s="51" t="n"/>
      <c r="AA437" s="24">
        <f>IF(AD437="","",AD437*30)</f>
        <v/>
      </c>
      <c r="AB437" s="24">
        <f>IF(AA437="","",AA437-Y437)</f>
        <v/>
      </c>
      <c r="AC437" s="24">
        <f>IF(Z437="","",((Y437+5000+5000)/(1-Z437))/30)</f>
        <v/>
      </c>
      <c r="AD437" s="32" t="n"/>
      <c r="AE437" s="24">
        <f>IF(AD437="","",AD437-O437)</f>
        <v/>
      </c>
      <c r="AF437" s="24">
        <f>IF(AD437="","",R437-AD437)</f>
        <v/>
      </c>
      <c r="AG437" s="11">
        <f>IF(AD437="","",(O437-AD437)/O437)</f>
        <v/>
      </c>
      <c r="AH437" s="24" t="n"/>
      <c r="AI437" s="24">
        <f>IF(AJ437="","",Q437*(1-AJ437))</f>
        <v/>
      </c>
      <c r="AJ437" s="51" t="n"/>
      <c r="AK437" s="49" t="n"/>
      <c r="AL437" s="28" t="n"/>
      <c r="AM437" s="33" t="inlineStr">
        <is>
          <t>2026-08-01</t>
        </is>
      </c>
      <c r="AN437" s="33" t="inlineStr">
        <is>
          <t>2026-07-31</t>
        </is>
      </c>
      <c r="AO437" s="22" t="n"/>
      <c r="AP437" s="30" t="n"/>
    </row>
    <row r="438" ht="35.1" customHeight="1" s="69">
      <c r="B438" s="48" t="n">
        <v>11666</v>
      </c>
      <c r="C438" s="48" t="inlineStr">
        <is>
          <t>東京</t>
        </is>
      </c>
      <c r="D438" s="19" t="inlineStr">
        <is>
          <t>アットイン新横浜3</t>
        </is>
      </c>
      <c r="E438" s="48" t="inlineStr">
        <is>
          <t>1K</t>
        </is>
      </c>
      <c r="F438" s="48" t="n">
        <v>1</v>
      </c>
      <c r="G438" s="48" t="inlineStr">
        <is>
          <t>横浜</t>
        </is>
      </c>
      <c r="H438" s="48" t="n">
        <v>20.99</v>
      </c>
      <c r="I438" s="20" t="n">
        <v>1</v>
      </c>
      <c r="J438" s="20" t="n">
        <v>1</v>
      </c>
      <c r="K438" s="20" t="n">
        <v>1</v>
      </c>
      <c r="L438" s="20" t="n">
        <v>1</v>
      </c>
      <c r="M438" s="20" t="n">
        <v>1</v>
      </c>
      <c r="N438" s="24" t="n">
        <v>9700</v>
      </c>
      <c r="O438" s="24" t="n">
        <v>8820</v>
      </c>
      <c r="P438" s="24" t="n">
        <v>880</v>
      </c>
      <c r="Q438" s="24" t="n">
        <v>44000</v>
      </c>
      <c r="R438" s="24" t="n">
        <v>4060</v>
      </c>
      <c r="S438" s="24">
        <f>IF(R438="","",(R438+P438)*30 -Y438)</f>
        <v/>
      </c>
      <c r="T438" s="20">
        <f>IF(R438="","",(O438-R438)/O438)</f>
        <v/>
      </c>
      <c r="U438" s="24" t="n">
        <v>5900</v>
      </c>
      <c r="V438" s="24">
        <f>IF(U438="","",(U438+P438)*30-Y438)</f>
        <v/>
      </c>
      <c r="W438" s="20">
        <f>IF(U438="","",(O438-U438)/O438)</f>
        <v/>
      </c>
      <c r="X438" s="48">
        <f>IF(AND(R438="",U438=""),"",IF(OR(U438="", R438=""),"-",IF(0&lt;(R438-U438),"OK","NG")))</f>
        <v/>
      </c>
      <c r="Y438" s="24" t="n">
        <v>86000</v>
      </c>
      <c r="Z438" s="51" t="n"/>
      <c r="AA438" s="24">
        <f>IF(AD438="","",AD438*30)</f>
        <v/>
      </c>
      <c r="AB438" s="24">
        <f>IF(AA438="","",AA438-Y438)</f>
        <v/>
      </c>
      <c r="AC438" s="24">
        <f>IF(Z438="","",((Y438+5000+5000)/(1-Z438))/30)</f>
        <v/>
      </c>
      <c r="AD438" s="32" t="n"/>
      <c r="AE438" s="24">
        <f>IF(AD438="","",AD438-O438)</f>
        <v/>
      </c>
      <c r="AF438" s="24">
        <f>IF(AD438="","",R438-AD438)</f>
        <v/>
      </c>
      <c r="AG438" s="11">
        <f>IF(AD438="","",(O438-AD438)/O438)</f>
        <v/>
      </c>
      <c r="AH438" s="24" t="n">
        <v>22000</v>
      </c>
      <c r="AI438" s="24">
        <f>IF(AJ438="","",Q438*(1-AJ438))</f>
        <v/>
      </c>
      <c r="AJ438" s="51" t="n"/>
      <c r="AK438" s="49" t="n"/>
      <c r="AL438" s="28" t="n"/>
      <c r="AM438" s="33" t="inlineStr">
        <is>
          <t>2027-04-11</t>
        </is>
      </c>
      <c r="AN438" s="33" t="inlineStr">
        <is>
          <t>2027-04-10</t>
        </is>
      </c>
      <c r="AO438" s="22" t="n"/>
      <c r="AP438" s="30" t="n"/>
    </row>
    <row r="439" ht="35.1" customHeight="1" s="69">
      <c r="B439" s="48" t="n">
        <v>11667</v>
      </c>
      <c r="C439" s="48" t="inlineStr">
        <is>
          <t>東京</t>
        </is>
      </c>
      <c r="D439" s="19" t="inlineStr">
        <is>
          <t>アットイン明大前3</t>
        </is>
      </c>
      <c r="E439" s="48" t="inlineStr">
        <is>
          <t>1K</t>
        </is>
      </c>
      <c r="F439" s="48" t="n">
        <v>4</v>
      </c>
      <c r="G439" s="48" t="inlineStr">
        <is>
          <t>新宿</t>
        </is>
      </c>
      <c r="H439" s="48" t="n">
        <v>18.49</v>
      </c>
      <c r="I439" s="20" t="n">
        <v>0.9</v>
      </c>
      <c r="J439" s="20" t="n">
        <v>0.95</v>
      </c>
      <c r="K439" s="20" t="n">
        <v>0.8</v>
      </c>
      <c r="L439" s="20" t="n">
        <v>0.5</v>
      </c>
      <c r="M439" s="20" t="n">
        <v>0.25</v>
      </c>
      <c r="N439" s="24" t="n">
        <v>9160</v>
      </c>
      <c r="O439" s="24" t="n">
        <v>8280</v>
      </c>
      <c r="P439" s="24" t="n">
        <v>880</v>
      </c>
      <c r="Q439" s="24" t="n">
        <v>44000</v>
      </c>
      <c r="R439" s="24" t="n">
        <v>3280</v>
      </c>
      <c r="S439" s="24">
        <f>IF(R439="","",(R439+P439)*30 -Y439)</f>
        <v/>
      </c>
      <c r="T439" s="20">
        <f>IF(R439="","",(O439-R439)/O439)</f>
        <v/>
      </c>
      <c r="U439" s="24" t="n">
        <v>3520</v>
      </c>
      <c r="V439" s="24">
        <f>IF(U439="","",(U439+P439)*30-Y439)</f>
        <v/>
      </c>
      <c r="W439" s="20">
        <f>IF(U439="","",(O439-U439)/O439)</f>
        <v/>
      </c>
      <c r="X439" s="48">
        <f>IF(AND(R439="",U439=""),"",IF(OR(U439="", R439=""),"-",IF(0&lt;(R439-U439),"OK","NG")))</f>
        <v/>
      </c>
      <c r="Y439" s="24" t="n">
        <v>85000</v>
      </c>
      <c r="Z439" s="51" t="n"/>
      <c r="AA439" s="24">
        <f>IF(AD439="","",AD439*30)</f>
        <v/>
      </c>
      <c r="AB439" s="24">
        <f>IF(AA439="","",AA439-Y439)</f>
        <v/>
      </c>
      <c r="AC439" s="24">
        <f>IF(Z439="","",((Y439+5000+5000)/(1-Z439))/30)</f>
        <v/>
      </c>
      <c r="AD439" s="32" t="n"/>
      <c r="AE439" s="24">
        <f>IF(AD439="","",AD439-O439)</f>
        <v/>
      </c>
      <c r="AF439" s="24">
        <f>IF(AD439="","",R439-AD439)</f>
        <v/>
      </c>
      <c r="AG439" s="11">
        <f>IF(AD439="","",(O439-AD439)/O439)</f>
        <v/>
      </c>
      <c r="AH439" s="24" t="n">
        <v>22000</v>
      </c>
      <c r="AI439" s="24">
        <f>IF(AJ439="","",Q439*(1-AJ439))</f>
        <v/>
      </c>
      <c r="AJ439" s="51" t="n"/>
      <c r="AK439" s="49" t="n"/>
      <c r="AL439" s="28" t="n"/>
      <c r="AM439" s="33" t="inlineStr">
        <is>
          <t>2026-09-06</t>
        </is>
      </c>
      <c r="AN439" s="33" t="inlineStr">
        <is>
          <t>2026-11-30</t>
        </is>
      </c>
      <c r="AO439" s="22" t="n"/>
      <c r="AP439" s="30" t="n"/>
    </row>
    <row r="440" ht="35.1" customHeight="1" s="69">
      <c r="B440" s="48" t="n">
        <v>11738</v>
      </c>
      <c r="C440" s="48" t="inlineStr">
        <is>
          <t>名古屋</t>
        </is>
      </c>
      <c r="D440" s="19" t="inlineStr">
        <is>
          <t>アットイン名古屋駅北1-1</t>
        </is>
      </c>
      <c r="E440" s="48" t="inlineStr">
        <is>
          <t>1SLDK</t>
        </is>
      </c>
      <c r="F440" s="48" t="n">
        <v>4</v>
      </c>
      <c r="G440" s="48" t="inlineStr">
        <is>
          <t>名駅周辺</t>
        </is>
      </c>
      <c r="H440" s="48" t="n">
        <v>60.8</v>
      </c>
      <c r="I440" s="20" t="n">
        <v>0.7</v>
      </c>
      <c r="J440" s="20" t="n">
        <v>1</v>
      </c>
      <c r="K440" s="20" t="n">
        <v>0.75</v>
      </c>
      <c r="L440" s="20" t="n">
        <v>0.5</v>
      </c>
      <c r="M440" s="20" t="n">
        <v>0</v>
      </c>
      <c r="N440" s="24" t="n">
        <v>12100</v>
      </c>
      <c r="O440" s="24" t="n">
        <v>11000</v>
      </c>
      <c r="P440" s="24" t="n">
        <v>1100</v>
      </c>
      <c r="Q440" s="24" t="n">
        <v>68000</v>
      </c>
      <c r="R440" s="24" t="n">
        <v>8250</v>
      </c>
      <c r="S440" s="24">
        <f>IF(R440="","",(R440+P440)*30 -Y440)</f>
        <v/>
      </c>
      <c r="T440" s="20">
        <f>IF(R440="","",(O440-R440)/O440)</f>
        <v/>
      </c>
      <c r="U440" s="24" t="n">
        <v>4950</v>
      </c>
      <c r="V440" s="24">
        <f>IF(U440="","",(U440+P440)*30-Y440)</f>
        <v/>
      </c>
      <c r="W440" s="20">
        <f>IF(U440="","",(O440-U440)/O440)</f>
        <v/>
      </c>
      <c r="X440" s="48">
        <f>IF(AND(R440="",U440=""),"",IF(OR(U440="", R440=""),"-",IF(0&lt;(R440-U440),"OK","NG")))</f>
        <v/>
      </c>
      <c r="Y440" s="24" t="n">
        <v>0</v>
      </c>
      <c r="Z440" s="51" t="n"/>
      <c r="AA440" s="24">
        <f>IF(AD440="","",AD440*30)</f>
        <v/>
      </c>
      <c r="AB440" s="24">
        <f>IF(AA440="","",AA440-Y440)</f>
        <v/>
      </c>
      <c r="AC440" s="24">
        <f>IF(Z440="","",((Y440+5000+5000)/(1-Z440))/30)</f>
        <v/>
      </c>
      <c r="AD440" s="32" t="n"/>
      <c r="AE440" s="24">
        <f>IF(AD440="","",AD440-O440)</f>
        <v/>
      </c>
      <c r="AF440" s="24">
        <f>IF(AD440="","",R440-AD440)</f>
        <v/>
      </c>
      <c r="AG440" s="11">
        <f>IF(AD440="","",(O440-AD440)/O440)</f>
        <v/>
      </c>
      <c r="AH440" s="24" t="n">
        <v>34000</v>
      </c>
      <c r="AI440" s="24">
        <f>IF(AJ440="","",Q440*(1-AJ440))</f>
        <v/>
      </c>
      <c r="AJ440" s="51" t="n"/>
      <c r="AK440" s="49" t="n"/>
      <c r="AL440" s="28" t="n"/>
      <c r="AM440" s="33" t="inlineStr">
        <is>
          <t>2026-09-02</t>
        </is>
      </c>
      <c r="AN440" s="33" t="inlineStr">
        <is>
          <t>2026-10-31</t>
        </is>
      </c>
      <c r="AO440" s="22" t="n"/>
      <c r="AP440" s="30" t="n"/>
    </row>
    <row r="441" ht="35.1" customHeight="1" s="69">
      <c r="B441" s="48" t="n">
        <v>11963</v>
      </c>
      <c r="C441" s="48" t="inlineStr">
        <is>
          <t>東京</t>
        </is>
      </c>
      <c r="D441" s="19" t="inlineStr">
        <is>
          <t>●アットイン池袋7</t>
        </is>
      </c>
      <c r="E441" s="48" t="inlineStr">
        <is>
          <t>1K</t>
        </is>
      </c>
      <c r="F441" s="48" t="n">
        <v>5</v>
      </c>
      <c r="G441" s="48" t="inlineStr">
        <is>
          <t>池袋・大塚</t>
        </is>
      </c>
      <c r="H441" s="48" t="n">
        <v>23</v>
      </c>
      <c r="I441" s="20" t="n">
        <v>0</v>
      </c>
      <c r="J441" s="20" t="n">
        <v>0</v>
      </c>
      <c r="K441" s="20" t="n">
        <v>0</v>
      </c>
      <c r="L441" s="20" t="n">
        <v>0</v>
      </c>
      <c r="M441" s="20" t="n">
        <v>0</v>
      </c>
      <c r="N441" s="24" t="n">
        <v>8680</v>
      </c>
      <c r="O441" s="24" t="n">
        <v>7800</v>
      </c>
      <c r="P441" s="24" t="n">
        <v>880</v>
      </c>
      <c r="Q441" s="24" t="n">
        <v>44000</v>
      </c>
      <c r="R441" s="24" t="n"/>
      <c r="S441" s="24">
        <f>IF(R441="","",(R441+P441)*30 -Y441)</f>
        <v/>
      </c>
      <c r="T441" s="20">
        <f>IF(R441="","",(O441-R441)/O441)</f>
        <v/>
      </c>
      <c r="U441" s="24" t="n"/>
      <c r="V441" s="24">
        <f>IF(U441="","",(U441+P441)*30-Y441)</f>
        <v/>
      </c>
      <c r="W441" s="20">
        <f>IF(U441="","",(O441-U441)/O441)</f>
        <v/>
      </c>
      <c r="X441" s="48">
        <f>IF(AND(R441="",U441=""),"",IF(OR(U441="", R441=""),"-",IF(0&lt;(R441-U441),"OK","NG")))</f>
        <v/>
      </c>
      <c r="Y441" s="24" t="n">
        <v>0</v>
      </c>
      <c r="Z441" s="51" t="n"/>
      <c r="AA441" s="24">
        <f>IF(AD441="","",AD441*30)</f>
        <v/>
      </c>
      <c r="AB441" s="24">
        <f>IF(AA441="","",AA441-Y441)</f>
        <v/>
      </c>
      <c r="AC441" s="24">
        <f>IF(Z441="","",((Y441+5000+5000)/(1-Z441))/30)</f>
        <v/>
      </c>
      <c r="AD441" s="32" t="n"/>
      <c r="AE441" s="24">
        <f>IF(AD441="","",AD441-O441)</f>
        <v/>
      </c>
      <c r="AF441" s="24">
        <f>IF(AD441="","",R441-AD441)</f>
        <v/>
      </c>
      <c r="AG441" s="11">
        <f>IF(AD441="","",(O441-AD441)/O441)</f>
        <v/>
      </c>
      <c r="AH441" s="24" t="n"/>
      <c r="AI441" s="24">
        <f>IF(AJ441="","",Q441*(1-AJ441))</f>
        <v/>
      </c>
      <c r="AJ441" s="51" t="n"/>
      <c r="AK441" s="49" t="n"/>
      <c r="AL441" s="28" t="n"/>
      <c r="AM441" s="33" t="inlineStr">
        <is>
          <t>2026-08-01</t>
        </is>
      </c>
      <c r="AN441" s="33" t="inlineStr">
        <is>
          <t>2026-07-31</t>
        </is>
      </c>
      <c r="AO441" s="22" t="n"/>
      <c r="AP441" s="30" t="n"/>
    </row>
    <row r="442" ht="35.1" customHeight="1" s="69">
      <c r="B442" s="48" t="n">
        <v>11996</v>
      </c>
      <c r="C442" s="48" t="inlineStr">
        <is>
          <t>東京</t>
        </is>
      </c>
      <c r="D442" s="19" t="inlineStr">
        <is>
          <t>●アットイン新宿18</t>
        </is>
      </c>
      <c r="E442" s="48" t="inlineStr">
        <is>
          <t>1K</t>
        </is>
      </c>
      <c r="F442" s="48" t="n">
        <v>2</v>
      </c>
      <c r="G442" s="48" t="inlineStr">
        <is>
          <t>新宿</t>
        </is>
      </c>
      <c r="H442" s="48" t="n">
        <v>20.52</v>
      </c>
      <c r="I442" s="20" t="n">
        <v>0</v>
      </c>
      <c r="J442" s="20" t="n">
        <v>0</v>
      </c>
      <c r="K442" s="20" t="n">
        <v>0</v>
      </c>
      <c r="L442" s="20" t="n">
        <v>0</v>
      </c>
      <c r="M442" s="20" t="n">
        <v>0</v>
      </c>
      <c r="N442" s="24" t="n">
        <v>11400</v>
      </c>
      <c r="O442" s="24" t="n">
        <v>10520</v>
      </c>
      <c r="P442" s="24" t="n">
        <v>880</v>
      </c>
      <c r="Q442" s="24" t="n">
        <v>44000</v>
      </c>
      <c r="R442" s="24" t="n"/>
      <c r="S442" s="24">
        <f>IF(R442="","",(R442+P442)*30 -Y442)</f>
        <v/>
      </c>
      <c r="T442" s="20">
        <f>IF(R442="","",(O442-R442)/O442)</f>
        <v/>
      </c>
      <c r="U442" s="24" t="n"/>
      <c r="V442" s="24">
        <f>IF(U442="","",(U442+P442)*30-Y442)</f>
        <v/>
      </c>
      <c r="W442" s="20">
        <f>IF(U442="","",(O442-U442)/O442)</f>
        <v/>
      </c>
      <c r="X442" s="48">
        <f>IF(AND(R442="",U442=""),"",IF(OR(U442="", R442=""),"-",IF(0&lt;(R442-U442),"OK","NG")))</f>
        <v/>
      </c>
      <c r="Y442" s="24" t="n">
        <v>0</v>
      </c>
      <c r="Z442" s="51" t="n"/>
      <c r="AA442" s="24">
        <f>IF(AD442="","",AD442*30)</f>
        <v/>
      </c>
      <c r="AB442" s="24">
        <f>IF(AA442="","",AA442-Y442)</f>
        <v/>
      </c>
      <c r="AC442" s="24">
        <f>IF(Z442="","",((Y442+5000+5000)/(1-Z442))/30)</f>
        <v/>
      </c>
      <c r="AD442" s="32" t="n"/>
      <c r="AE442" s="24">
        <f>IF(AD442="","",AD442-O442)</f>
        <v/>
      </c>
      <c r="AF442" s="24">
        <f>IF(AD442="","",R442-AD442)</f>
        <v/>
      </c>
      <c r="AG442" s="11">
        <f>IF(AD442="","",(O442-AD442)/O442)</f>
        <v/>
      </c>
      <c r="AH442" s="24" t="n"/>
      <c r="AI442" s="24">
        <f>IF(AJ442="","",Q442*(1-AJ442))</f>
        <v/>
      </c>
      <c r="AJ442" s="51" t="n"/>
      <c r="AK442" s="49" t="n"/>
      <c r="AL442" s="28" t="n"/>
      <c r="AM442" s="33" t="inlineStr">
        <is>
          <t>2026-08-01</t>
        </is>
      </c>
      <c r="AN442" s="33" t="inlineStr">
        <is>
          <t>2026-07-31</t>
        </is>
      </c>
      <c r="AO442" s="22" t="n"/>
      <c r="AP442" s="30" t="n"/>
    </row>
    <row r="443" ht="35.1" customHeight="1" s="69">
      <c r="B443" s="48" t="n">
        <v>12011</v>
      </c>
      <c r="C443" s="48" t="inlineStr">
        <is>
          <t>東京</t>
        </is>
      </c>
      <c r="D443" s="19" t="inlineStr">
        <is>
          <t>●アットイン錦糸町12</t>
        </is>
      </c>
      <c r="E443" s="48" t="inlineStr">
        <is>
          <t>1K</t>
        </is>
      </c>
      <c r="F443" s="48" t="n">
        <v>1</v>
      </c>
      <c r="G443" s="48" t="inlineStr">
        <is>
          <t>錦糸町・両国</t>
        </is>
      </c>
      <c r="H443" s="48" t="n">
        <v>20</v>
      </c>
      <c r="I443" s="20" t="n">
        <v>0</v>
      </c>
      <c r="J443" s="20" t="n">
        <v>0</v>
      </c>
      <c r="K443" s="20" t="n">
        <v>0</v>
      </c>
      <c r="L443" s="20" t="n">
        <v>0</v>
      </c>
      <c r="M443" s="20" t="n">
        <v>0</v>
      </c>
      <c r="N443" s="24" t="n">
        <v>8680</v>
      </c>
      <c r="O443" s="24" t="n">
        <v>7800</v>
      </c>
      <c r="P443" s="24" t="n">
        <v>880</v>
      </c>
      <c r="Q443" s="24" t="n">
        <v>44000</v>
      </c>
      <c r="R443" s="24" t="n"/>
      <c r="S443" s="24">
        <f>IF(R443="","",(R443+P443)*30 -Y443)</f>
        <v/>
      </c>
      <c r="T443" s="20">
        <f>IF(R443="","",(O443-R443)/O443)</f>
        <v/>
      </c>
      <c r="U443" s="24" t="n"/>
      <c r="V443" s="24">
        <f>IF(U443="","",(U443+P443)*30-Y443)</f>
        <v/>
      </c>
      <c r="W443" s="20">
        <f>IF(U443="","",(O443-U443)/O443)</f>
        <v/>
      </c>
      <c r="X443" s="48">
        <f>IF(AND(R443="",U443=""),"",IF(OR(U443="", R443=""),"-",IF(0&lt;(R443-U443),"OK","NG")))</f>
        <v/>
      </c>
      <c r="Y443" s="24" t="n">
        <v>0</v>
      </c>
      <c r="Z443" s="51" t="n"/>
      <c r="AA443" s="24">
        <f>IF(AD443="","",AD443*30)</f>
        <v/>
      </c>
      <c r="AB443" s="24">
        <f>IF(AA443="","",AA443-Y443)</f>
        <v/>
      </c>
      <c r="AC443" s="24">
        <f>IF(Z443="","",((Y443+5000+5000)/(1-Z443))/30)</f>
        <v/>
      </c>
      <c r="AD443" s="32" t="n"/>
      <c r="AE443" s="24">
        <f>IF(AD443="","",AD443-O443)</f>
        <v/>
      </c>
      <c r="AF443" s="24">
        <f>IF(AD443="","",R443-AD443)</f>
        <v/>
      </c>
      <c r="AG443" s="11">
        <f>IF(AD443="","",(O443-AD443)/O443)</f>
        <v/>
      </c>
      <c r="AH443" s="24" t="n"/>
      <c r="AI443" s="24">
        <f>IF(AJ443="","",Q443*(1-AJ443))</f>
        <v/>
      </c>
      <c r="AJ443" s="51" t="n"/>
      <c r="AK443" s="49" t="n"/>
      <c r="AL443" s="28" t="n"/>
      <c r="AM443" s="33" t="inlineStr">
        <is>
          <t>2026-08-01</t>
        </is>
      </c>
      <c r="AN443" s="33" t="inlineStr">
        <is>
          <t>2026-07-31</t>
        </is>
      </c>
      <c r="AO443" s="22" t="n"/>
      <c r="AP443" s="30" t="n"/>
    </row>
    <row r="444" ht="35.1" customHeight="1" s="69">
      <c r="B444" s="48" t="n">
        <v>12012</v>
      </c>
      <c r="C444" s="48" t="inlineStr">
        <is>
          <t>東京</t>
        </is>
      </c>
      <c r="D444" s="19" t="inlineStr">
        <is>
          <t>●アットイン新宿16</t>
        </is>
      </c>
      <c r="E444" s="48" t="inlineStr">
        <is>
          <t>1R</t>
        </is>
      </c>
      <c r="F444" s="48" t="n">
        <v>2</v>
      </c>
      <c r="G444" s="48" t="inlineStr">
        <is>
          <t>新宿</t>
        </is>
      </c>
      <c r="H444" s="48" t="n">
        <v>23.7</v>
      </c>
      <c r="I444" s="20" t="n">
        <v>0</v>
      </c>
      <c r="J444" s="20" t="n">
        <v>0</v>
      </c>
      <c r="K444" s="20" t="n">
        <v>0</v>
      </c>
      <c r="L444" s="20" t="n">
        <v>0</v>
      </c>
      <c r="M444" s="20" t="n">
        <v>0</v>
      </c>
      <c r="N444" s="24" t="n">
        <v>9700</v>
      </c>
      <c r="O444" s="24" t="n">
        <v>8820</v>
      </c>
      <c r="P444" s="24" t="n">
        <v>880</v>
      </c>
      <c r="Q444" s="24" t="n">
        <v>44000</v>
      </c>
      <c r="R444" s="24" t="n"/>
      <c r="S444" s="24">
        <f>IF(R444="","",(R444+P444)*30 -Y444)</f>
        <v/>
      </c>
      <c r="T444" s="20">
        <f>IF(R444="","",(O444-R444)/O444)</f>
        <v/>
      </c>
      <c r="U444" s="24" t="n"/>
      <c r="V444" s="24">
        <f>IF(U444="","",(U444+P444)*30-Y444)</f>
        <v/>
      </c>
      <c r="W444" s="20">
        <f>IF(U444="","",(O444-U444)/O444)</f>
        <v/>
      </c>
      <c r="X444" s="48">
        <f>IF(AND(R444="",U444=""),"",IF(OR(U444="", R444=""),"-",IF(0&lt;(R444-U444),"OK","NG")))</f>
        <v/>
      </c>
      <c r="Y444" s="24" t="n">
        <v>0</v>
      </c>
      <c r="Z444" s="51" t="n"/>
      <c r="AA444" s="24">
        <f>IF(AD444="","",AD444*30)</f>
        <v/>
      </c>
      <c r="AB444" s="24">
        <f>IF(AA444="","",AA444-Y444)</f>
        <v/>
      </c>
      <c r="AC444" s="24">
        <f>IF(Z444="","",((Y444+5000+5000)/(1-Z444))/30)</f>
        <v/>
      </c>
      <c r="AD444" s="32" t="n"/>
      <c r="AE444" s="24">
        <f>IF(AD444="","",AD444-O444)</f>
        <v/>
      </c>
      <c r="AF444" s="24">
        <f>IF(AD444="","",R444-AD444)</f>
        <v/>
      </c>
      <c r="AG444" s="11">
        <f>IF(AD444="","",(O444-AD444)/O444)</f>
        <v/>
      </c>
      <c r="AH444" s="24" t="n"/>
      <c r="AI444" s="24">
        <f>IF(AJ444="","",Q444*(1-AJ444))</f>
        <v/>
      </c>
      <c r="AJ444" s="51" t="n"/>
      <c r="AK444" s="49" t="n"/>
      <c r="AL444" s="28" t="n"/>
      <c r="AM444" s="33" t="inlineStr">
        <is>
          <t>2026-08-01</t>
        </is>
      </c>
      <c r="AN444" s="33" t="inlineStr">
        <is>
          <t>2026-07-31</t>
        </is>
      </c>
      <c r="AO444" s="22" t="n"/>
      <c r="AP444" s="30" t="n"/>
    </row>
    <row r="445" ht="35.1" customHeight="1" s="69">
      <c r="B445" s="48" t="n">
        <v>12013</v>
      </c>
      <c r="C445" s="48" t="inlineStr">
        <is>
          <t>東京</t>
        </is>
      </c>
      <c r="D445" s="19" t="inlineStr">
        <is>
          <t>●アットイン新宿17</t>
        </is>
      </c>
      <c r="E445" s="48" t="inlineStr">
        <is>
          <t>1K</t>
        </is>
      </c>
      <c r="F445" s="48" t="n">
        <v>2</v>
      </c>
      <c r="G445" s="48" t="inlineStr">
        <is>
          <t>新宿</t>
        </is>
      </c>
      <c r="H445" s="48" t="n">
        <v>20</v>
      </c>
      <c r="I445" s="20" t="n">
        <v>0</v>
      </c>
      <c r="J445" s="20" t="n">
        <v>0</v>
      </c>
      <c r="K445" s="20" t="n">
        <v>0</v>
      </c>
      <c r="L445" s="20" t="n">
        <v>0</v>
      </c>
      <c r="M445" s="20" t="n">
        <v>0</v>
      </c>
      <c r="N445" s="24" t="n">
        <v>10620</v>
      </c>
      <c r="O445" s="24" t="n">
        <v>9740</v>
      </c>
      <c r="P445" s="24" t="n">
        <v>880</v>
      </c>
      <c r="Q445" s="24" t="n">
        <v>44000</v>
      </c>
      <c r="R445" s="24" t="n"/>
      <c r="S445" s="24">
        <f>IF(R445="","",(R445+P445)*30 -Y445)</f>
        <v/>
      </c>
      <c r="T445" s="20">
        <f>IF(R445="","",(O445-R445)/O445)</f>
        <v/>
      </c>
      <c r="U445" s="24" t="n"/>
      <c r="V445" s="24">
        <f>IF(U445="","",(U445+P445)*30-Y445)</f>
        <v/>
      </c>
      <c r="W445" s="20">
        <f>IF(U445="","",(O445-U445)/O445)</f>
        <v/>
      </c>
      <c r="X445" s="48">
        <f>IF(AND(R445="",U445=""),"",IF(OR(U445="", R445=""),"-",IF(0&lt;(R445-U445),"OK","NG")))</f>
        <v/>
      </c>
      <c r="Y445" s="24" t="n">
        <v>0</v>
      </c>
      <c r="Z445" s="51" t="n"/>
      <c r="AA445" s="24">
        <f>IF(AD445="","",AD445*30)</f>
        <v/>
      </c>
      <c r="AB445" s="24">
        <f>IF(AA445="","",AA445-Y445)</f>
        <v/>
      </c>
      <c r="AC445" s="24">
        <f>IF(Z445="","",((Y445+5000+5000)/(1-Z445))/30)</f>
        <v/>
      </c>
      <c r="AD445" s="32" t="n"/>
      <c r="AE445" s="24">
        <f>IF(AD445="","",AD445-O445)</f>
        <v/>
      </c>
      <c r="AF445" s="24">
        <f>IF(AD445="","",R445-AD445)</f>
        <v/>
      </c>
      <c r="AG445" s="11">
        <f>IF(AD445="","",(O445-AD445)/O445)</f>
        <v/>
      </c>
      <c r="AH445" s="24" t="n"/>
      <c r="AI445" s="24">
        <f>IF(AJ445="","",Q445*(1-AJ445))</f>
        <v/>
      </c>
      <c r="AJ445" s="51" t="n"/>
      <c r="AK445" s="49" t="n"/>
      <c r="AL445" s="28" t="n"/>
      <c r="AM445" s="33" t="inlineStr">
        <is>
          <t>2026-08-01</t>
        </is>
      </c>
      <c r="AN445" s="33" t="inlineStr">
        <is>
          <t>2026-07-31</t>
        </is>
      </c>
      <c r="AO445" s="22" t="n"/>
      <c r="AP445" s="30" t="n"/>
    </row>
    <row r="446" ht="35.1" customHeight="1" s="69">
      <c r="B446" s="48" t="n">
        <v>12017</v>
      </c>
      <c r="C446" s="48" t="inlineStr">
        <is>
          <t>東京</t>
        </is>
      </c>
      <c r="D446" s="19" t="inlineStr">
        <is>
          <t>●アットイン清澄白河4</t>
        </is>
      </c>
      <c r="E446" s="48" t="inlineStr">
        <is>
          <t>1R</t>
        </is>
      </c>
      <c r="F446" s="48" t="n">
        <v>4</v>
      </c>
      <c r="G446" s="48" t="inlineStr">
        <is>
          <t>錦糸町・両国</t>
        </is>
      </c>
      <c r="H446" s="48" t="n">
        <v>20.39</v>
      </c>
      <c r="I446" s="20" t="n">
        <v>0</v>
      </c>
      <c r="J446" s="20" t="n">
        <v>0</v>
      </c>
      <c r="K446" s="20" t="n">
        <v>0</v>
      </c>
      <c r="L446" s="20" t="n">
        <v>0</v>
      </c>
      <c r="M446" s="20" t="n">
        <v>0</v>
      </c>
      <c r="N446" s="24" t="n">
        <v>8480</v>
      </c>
      <c r="O446" s="24" t="n">
        <v>7600</v>
      </c>
      <c r="P446" s="24" t="n">
        <v>880</v>
      </c>
      <c r="Q446" s="24" t="n">
        <v>44000</v>
      </c>
      <c r="R446" s="24" t="n"/>
      <c r="S446" s="24">
        <f>IF(R446="","",(R446+P446)*30 -Y446)</f>
        <v/>
      </c>
      <c r="T446" s="20">
        <f>IF(R446="","",(O446-R446)/O446)</f>
        <v/>
      </c>
      <c r="U446" s="24" t="n"/>
      <c r="V446" s="24">
        <f>IF(U446="","",(U446+P446)*30-Y446)</f>
        <v/>
      </c>
      <c r="W446" s="20">
        <f>IF(U446="","",(O446-U446)/O446)</f>
        <v/>
      </c>
      <c r="X446" s="48">
        <f>IF(AND(R446="",U446=""),"",IF(OR(U446="", R446=""),"-",IF(0&lt;(R446-U446),"OK","NG")))</f>
        <v/>
      </c>
      <c r="Y446" s="24" t="n">
        <v>0</v>
      </c>
      <c r="Z446" s="51" t="n"/>
      <c r="AA446" s="24">
        <f>IF(AD446="","",AD446*30)</f>
        <v/>
      </c>
      <c r="AB446" s="24">
        <f>IF(AA446="","",AA446-Y446)</f>
        <v/>
      </c>
      <c r="AC446" s="24">
        <f>IF(Z446="","",((Y446+5000+5000)/(1-Z446))/30)</f>
        <v/>
      </c>
      <c r="AD446" s="32" t="n"/>
      <c r="AE446" s="24">
        <f>IF(AD446="","",AD446-O446)</f>
        <v/>
      </c>
      <c r="AF446" s="24">
        <f>IF(AD446="","",R446-AD446)</f>
        <v/>
      </c>
      <c r="AG446" s="11">
        <f>IF(AD446="","",(O446-AD446)/O446)</f>
        <v/>
      </c>
      <c r="AH446" s="24" t="n"/>
      <c r="AI446" s="24">
        <f>IF(AJ446="","",Q446*(1-AJ446))</f>
        <v/>
      </c>
      <c r="AJ446" s="51" t="n"/>
      <c r="AK446" s="49" t="n"/>
      <c r="AL446" s="28" t="n"/>
      <c r="AM446" s="33" t="inlineStr">
        <is>
          <t>2026-08-01</t>
        </is>
      </c>
      <c r="AN446" s="33" t="inlineStr">
        <is>
          <t>2026-07-31</t>
        </is>
      </c>
      <c r="AO446" s="22" t="n"/>
      <c r="AP446" s="30" t="n"/>
    </row>
    <row r="447" ht="35.1" customHeight="1" s="69">
      <c r="B447" s="48" t="n">
        <v>12018</v>
      </c>
      <c r="C447" s="48" t="inlineStr">
        <is>
          <t>東京</t>
        </is>
      </c>
      <c r="D447" s="19" t="inlineStr">
        <is>
          <t>●アットイン清澄白河5</t>
        </is>
      </c>
      <c r="E447" s="48" t="inlineStr">
        <is>
          <t>1K</t>
        </is>
      </c>
      <c r="F447" s="48" t="n">
        <v>2</v>
      </c>
      <c r="G447" s="48" t="inlineStr">
        <is>
          <t>錦糸町・両国</t>
        </is>
      </c>
      <c r="H447" s="48" t="n">
        <v>20.52</v>
      </c>
      <c r="I447" s="20" t="n">
        <v>0</v>
      </c>
      <c r="J447" s="20" t="n">
        <v>0</v>
      </c>
      <c r="K447" s="20" t="n">
        <v>0</v>
      </c>
      <c r="L447" s="20" t="n">
        <v>0</v>
      </c>
      <c r="M447" s="20" t="n">
        <v>0</v>
      </c>
      <c r="N447" s="24" t="n">
        <v>10180</v>
      </c>
      <c r="O447" s="24" t="n">
        <v>9300</v>
      </c>
      <c r="P447" s="24" t="n">
        <v>880</v>
      </c>
      <c r="Q447" s="24" t="n">
        <v>44000</v>
      </c>
      <c r="R447" s="24" t="n"/>
      <c r="S447" s="24">
        <f>IF(R447="","",(R447+P447)*30 -Y447)</f>
        <v/>
      </c>
      <c r="T447" s="20">
        <f>IF(R447="","",(O447-R447)/O447)</f>
        <v/>
      </c>
      <c r="U447" s="24" t="n"/>
      <c r="V447" s="24">
        <f>IF(U447="","",(U447+P447)*30-Y447)</f>
        <v/>
      </c>
      <c r="W447" s="20">
        <f>IF(U447="","",(O447-U447)/O447)</f>
        <v/>
      </c>
      <c r="X447" s="48">
        <f>IF(AND(R447="",U447=""),"",IF(OR(U447="", R447=""),"-",IF(0&lt;(R447-U447),"OK","NG")))</f>
        <v/>
      </c>
      <c r="Y447" s="24" t="n">
        <v>0</v>
      </c>
      <c r="Z447" s="51" t="n"/>
      <c r="AA447" s="24">
        <f>IF(AD447="","",AD447*30)</f>
        <v/>
      </c>
      <c r="AB447" s="24">
        <f>IF(AA447="","",AA447-Y447)</f>
        <v/>
      </c>
      <c r="AC447" s="24">
        <f>IF(Z447="","",((Y447+5000+5000)/(1-Z447))/30)</f>
        <v/>
      </c>
      <c r="AD447" s="32" t="n"/>
      <c r="AE447" s="24">
        <f>IF(AD447="","",AD447-O447)</f>
        <v/>
      </c>
      <c r="AF447" s="24">
        <f>IF(AD447="","",R447-AD447)</f>
        <v/>
      </c>
      <c r="AG447" s="11">
        <f>IF(AD447="","",(O447-AD447)/O447)</f>
        <v/>
      </c>
      <c r="AH447" s="24" t="n"/>
      <c r="AI447" s="24">
        <f>IF(AJ447="","",Q447*(1-AJ447))</f>
        <v/>
      </c>
      <c r="AJ447" s="51" t="n"/>
      <c r="AK447" s="49" t="n"/>
      <c r="AL447" s="28" t="n"/>
      <c r="AM447" s="33" t="inlineStr">
        <is>
          <t>2026-08-01</t>
        </is>
      </c>
      <c r="AN447" s="33" t="inlineStr">
        <is>
          <t>2026-07-31</t>
        </is>
      </c>
      <c r="AO447" s="22" t="n"/>
      <c r="AP447" s="30" t="n"/>
    </row>
    <row r="448" ht="35.1" customHeight="1" s="69">
      <c r="B448" s="48" t="n">
        <v>12019</v>
      </c>
      <c r="C448" s="48" t="inlineStr">
        <is>
          <t>東京</t>
        </is>
      </c>
      <c r="D448" s="19" t="inlineStr">
        <is>
          <t>●アットイン清澄白河6</t>
        </is>
      </c>
      <c r="E448" s="48" t="inlineStr">
        <is>
          <t>1K</t>
        </is>
      </c>
      <c r="F448" s="48" t="n">
        <v>2</v>
      </c>
      <c r="G448" s="48" t="inlineStr">
        <is>
          <t>錦糸町・両国</t>
        </is>
      </c>
      <c r="H448" s="48" t="n">
        <v>21.7</v>
      </c>
      <c r="I448" s="20" t="n">
        <v>0</v>
      </c>
      <c r="J448" s="20" t="n">
        <v>0</v>
      </c>
      <c r="K448" s="20" t="n">
        <v>0</v>
      </c>
      <c r="L448" s="20" t="n">
        <v>0</v>
      </c>
      <c r="M448" s="20" t="n">
        <v>0</v>
      </c>
      <c r="N448" s="24" t="n">
        <v>10520</v>
      </c>
      <c r="O448" s="24" t="n">
        <v>9640</v>
      </c>
      <c r="P448" s="24" t="n">
        <v>880</v>
      </c>
      <c r="Q448" s="24" t="n">
        <v>44000</v>
      </c>
      <c r="R448" s="24" t="n"/>
      <c r="S448" s="24">
        <f>IF(R448="","",(R448+P448)*30 -Y448)</f>
        <v/>
      </c>
      <c r="T448" s="20">
        <f>IF(R448="","",(O448-R448)/O448)</f>
        <v/>
      </c>
      <c r="U448" s="24" t="n"/>
      <c r="V448" s="24">
        <f>IF(U448="","",(U448+P448)*30-Y448)</f>
        <v/>
      </c>
      <c r="W448" s="20">
        <f>IF(U448="","",(O448-U448)/O448)</f>
        <v/>
      </c>
      <c r="X448" s="48">
        <f>IF(AND(R448="",U448=""),"",IF(OR(U448="", R448=""),"-",IF(0&lt;(R448-U448),"OK","NG")))</f>
        <v/>
      </c>
      <c r="Y448" s="24" t="n">
        <v>0</v>
      </c>
      <c r="Z448" s="51" t="n"/>
      <c r="AA448" s="24">
        <f>IF(AD448="","",AD448*30)</f>
        <v/>
      </c>
      <c r="AB448" s="24">
        <f>IF(AA448="","",AA448-Y448)</f>
        <v/>
      </c>
      <c r="AC448" s="24">
        <f>IF(Z448="","",((Y448+5000+5000)/(1-Z448))/30)</f>
        <v/>
      </c>
      <c r="AD448" s="32" t="n"/>
      <c r="AE448" s="24">
        <f>IF(AD448="","",AD448-O448)</f>
        <v/>
      </c>
      <c r="AF448" s="24">
        <f>IF(AD448="","",R448-AD448)</f>
        <v/>
      </c>
      <c r="AG448" s="11">
        <f>IF(AD448="","",(O448-AD448)/O448)</f>
        <v/>
      </c>
      <c r="AH448" s="24" t="n"/>
      <c r="AI448" s="24">
        <f>IF(AJ448="","",Q448*(1-AJ448))</f>
        <v/>
      </c>
      <c r="AJ448" s="51" t="n"/>
      <c r="AK448" s="49" t="n"/>
      <c r="AL448" s="28" t="n"/>
      <c r="AM448" s="33" t="inlineStr">
        <is>
          <t>2026-08-01</t>
        </is>
      </c>
      <c r="AN448" s="33" t="inlineStr">
        <is>
          <t>2026-07-31</t>
        </is>
      </c>
      <c r="AO448" s="22" t="n"/>
      <c r="AP448" s="30" t="n"/>
    </row>
    <row r="449" ht="35.1" customHeight="1" s="69">
      <c r="B449" s="48" t="n">
        <v>12020</v>
      </c>
      <c r="C449" s="48" t="inlineStr">
        <is>
          <t>東京</t>
        </is>
      </c>
      <c r="D449" s="19" t="inlineStr">
        <is>
          <t>●アットイン大森7</t>
        </is>
      </c>
      <c r="E449" s="48" t="inlineStr">
        <is>
          <t>1K</t>
        </is>
      </c>
      <c r="F449" s="48" t="n">
        <v>3</v>
      </c>
      <c r="G449" s="48" t="inlineStr">
        <is>
          <t>川崎・大森・蒲田</t>
        </is>
      </c>
      <c r="H449" s="48" t="n">
        <v>21</v>
      </c>
      <c r="I449" s="20" t="n">
        <v>0</v>
      </c>
      <c r="J449" s="20" t="n">
        <v>0</v>
      </c>
      <c r="K449" s="20" t="n">
        <v>0</v>
      </c>
      <c r="L449" s="20" t="n">
        <v>0</v>
      </c>
      <c r="M449" s="20" t="n">
        <v>0</v>
      </c>
      <c r="N449" s="24" t="n">
        <v>9700</v>
      </c>
      <c r="O449" s="24" t="n">
        <v>8820</v>
      </c>
      <c r="P449" s="24" t="n">
        <v>880</v>
      </c>
      <c r="Q449" s="24" t="n">
        <v>44000</v>
      </c>
      <c r="R449" s="24" t="n"/>
      <c r="S449" s="24">
        <f>IF(R449="","",(R449+P449)*30 -Y449)</f>
        <v/>
      </c>
      <c r="T449" s="20">
        <f>IF(R449="","",(O449-R449)/O449)</f>
        <v/>
      </c>
      <c r="U449" s="24" t="n"/>
      <c r="V449" s="24">
        <f>IF(U449="","",(U449+P449)*30-Y449)</f>
        <v/>
      </c>
      <c r="W449" s="20">
        <f>IF(U449="","",(O449-U449)/O449)</f>
        <v/>
      </c>
      <c r="X449" s="48">
        <f>IF(AND(R449="",U449=""),"",IF(OR(U449="", R449=""),"-",IF(0&lt;(R449-U449),"OK","NG")))</f>
        <v/>
      </c>
      <c r="Y449" s="24" t="n">
        <v>0</v>
      </c>
      <c r="Z449" s="51" t="n"/>
      <c r="AA449" s="24">
        <f>IF(AD449="","",AD449*30)</f>
        <v/>
      </c>
      <c r="AB449" s="24">
        <f>IF(AA449="","",AA449-Y449)</f>
        <v/>
      </c>
      <c r="AC449" s="24">
        <f>IF(Z449="","",((Y449+5000+5000)/(1-Z449))/30)</f>
        <v/>
      </c>
      <c r="AD449" s="32" t="n"/>
      <c r="AE449" s="24">
        <f>IF(AD449="","",AD449-O449)</f>
        <v/>
      </c>
      <c r="AF449" s="24">
        <f>IF(AD449="","",R449-AD449)</f>
        <v/>
      </c>
      <c r="AG449" s="11">
        <f>IF(AD449="","",(O449-AD449)/O449)</f>
        <v/>
      </c>
      <c r="AH449" s="24" t="n"/>
      <c r="AI449" s="24">
        <f>IF(AJ449="","",Q449*(1-AJ449))</f>
        <v/>
      </c>
      <c r="AJ449" s="51" t="n"/>
      <c r="AK449" s="49" t="n"/>
      <c r="AL449" s="28" t="n"/>
      <c r="AM449" s="33" t="inlineStr">
        <is>
          <t>2026-08-01</t>
        </is>
      </c>
      <c r="AN449" s="33" t="inlineStr">
        <is>
          <t>2026-07-31</t>
        </is>
      </c>
      <c r="AO449" s="22" t="n"/>
      <c r="AP449" s="30" t="n"/>
    </row>
    <row r="450" ht="35.1" customHeight="1" s="69">
      <c r="B450" s="48" t="n">
        <v>12021</v>
      </c>
      <c r="C450" s="48" t="inlineStr">
        <is>
          <t>東京</t>
        </is>
      </c>
      <c r="D450" s="19" t="inlineStr">
        <is>
          <t>●アットイン大塚2-2</t>
        </is>
      </c>
      <c r="E450" s="48" t="inlineStr">
        <is>
          <t>1K</t>
        </is>
      </c>
      <c r="F450" s="48" t="n">
        <v>1</v>
      </c>
      <c r="G450" s="48" t="inlineStr">
        <is>
          <t>池袋・大塚</t>
        </is>
      </c>
      <c r="H450" s="48" t="n">
        <v>20.83</v>
      </c>
      <c r="I450" s="20" t="n">
        <v>0</v>
      </c>
      <c r="J450" s="20" t="n">
        <v>0</v>
      </c>
      <c r="K450" s="20" t="n">
        <v>0</v>
      </c>
      <c r="L450" s="20" t="n">
        <v>0</v>
      </c>
      <c r="M450" s="20" t="n">
        <v>0</v>
      </c>
      <c r="N450" s="24" t="n">
        <v>9260</v>
      </c>
      <c r="O450" s="24" t="n">
        <v>8380</v>
      </c>
      <c r="P450" s="24" t="n">
        <v>880</v>
      </c>
      <c r="Q450" s="24" t="n">
        <v>44000</v>
      </c>
      <c r="R450" s="24" t="n"/>
      <c r="S450" s="24">
        <f>IF(R450="","",(R450+P450)*30 -Y450)</f>
        <v/>
      </c>
      <c r="T450" s="20">
        <f>IF(R450="","",(O450-R450)/O450)</f>
        <v/>
      </c>
      <c r="U450" s="24" t="n"/>
      <c r="V450" s="24">
        <f>IF(U450="","",(U450+P450)*30-Y450)</f>
        <v/>
      </c>
      <c r="W450" s="20">
        <f>IF(U450="","",(O450-U450)/O450)</f>
        <v/>
      </c>
      <c r="X450" s="48">
        <f>IF(AND(R450="",U450=""),"",IF(OR(U450="", R450=""),"-",IF(0&lt;(R450-U450),"OK","NG")))</f>
        <v/>
      </c>
      <c r="Y450" s="24" t="n">
        <v>0</v>
      </c>
      <c r="Z450" s="51" t="n"/>
      <c r="AA450" s="24">
        <f>IF(AD450="","",AD450*30)</f>
        <v/>
      </c>
      <c r="AB450" s="24">
        <f>IF(AA450="","",AA450-Y450)</f>
        <v/>
      </c>
      <c r="AC450" s="24">
        <f>IF(Z450="","",((Y450+5000+5000)/(1-Z450))/30)</f>
        <v/>
      </c>
      <c r="AD450" s="32" t="n"/>
      <c r="AE450" s="24">
        <f>IF(AD450="","",AD450-O450)</f>
        <v/>
      </c>
      <c r="AF450" s="24">
        <f>IF(AD450="","",R450-AD450)</f>
        <v/>
      </c>
      <c r="AG450" s="11">
        <f>IF(AD450="","",(O450-AD450)/O450)</f>
        <v/>
      </c>
      <c r="AH450" s="24" t="n"/>
      <c r="AI450" s="24">
        <f>IF(AJ450="","",Q450*(1-AJ450))</f>
        <v/>
      </c>
      <c r="AJ450" s="51" t="n"/>
      <c r="AK450" s="49" t="n"/>
      <c r="AL450" s="28" t="n"/>
      <c r="AM450" s="33" t="inlineStr">
        <is>
          <t>2026-08-01</t>
        </is>
      </c>
      <c r="AN450" s="33" t="inlineStr">
        <is>
          <t>2026-07-31</t>
        </is>
      </c>
      <c r="AO450" s="22" t="n"/>
      <c r="AP450" s="30" t="n"/>
    </row>
    <row r="451" ht="35.1" customHeight="1" s="69">
      <c r="B451" s="48" t="n">
        <v>12022</v>
      </c>
      <c r="C451" s="48" t="inlineStr">
        <is>
          <t>東京</t>
        </is>
      </c>
      <c r="D451" s="19" t="inlineStr">
        <is>
          <t>●アットイン大塚7</t>
        </is>
      </c>
      <c r="E451" s="48" t="inlineStr">
        <is>
          <t>1K</t>
        </is>
      </c>
      <c r="F451" s="48" t="n">
        <v>2</v>
      </c>
      <c r="G451" s="48" t="inlineStr">
        <is>
          <t>池袋・大塚</t>
        </is>
      </c>
      <c r="H451" s="48" t="n">
        <v>21.75</v>
      </c>
      <c r="I451" s="20" t="n">
        <v>0</v>
      </c>
      <c r="J451" s="20" t="n">
        <v>0</v>
      </c>
      <c r="K451" s="20" t="n">
        <v>0</v>
      </c>
      <c r="L451" s="20" t="n">
        <v>0</v>
      </c>
      <c r="M451" s="20" t="n">
        <v>0</v>
      </c>
      <c r="N451" s="24" t="n">
        <v>10180</v>
      </c>
      <c r="O451" s="24" t="n">
        <v>9300</v>
      </c>
      <c r="P451" s="24" t="n">
        <v>880</v>
      </c>
      <c r="Q451" s="24" t="n">
        <v>44000</v>
      </c>
      <c r="R451" s="24" t="n"/>
      <c r="S451" s="24">
        <f>IF(R451="","",(R451+P451)*30 -Y451)</f>
        <v/>
      </c>
      <c r="T451" s="20">
        <f>IF(R451="","",(O451-R451)/O451)</f>
        <v/>
      </c>
      <c r="U451" s="24" t="n"/>
      <c r="V451" s="24">
        <f>IF(U451="","",(U451+P451)*30-Y451)</f>
        <v/>
      </c>
      <c r="W451" s="20">
        <f>IF(U451="","",(O451-U451)/O451)</f>
        <v/>
      </c>
      <c r="X451" s="48">
        <f>IF(AND(R451="",U451=""),"",IF(OR(U451="", R451=""),"-",IF(0&lt;(R451-U451),"OK","NG")))</f>
        <v/>
      </c>
      <c r="Y451" s="24" t="n">
        <v>0</v>
      </c>
      <c r="Z451" s="51" t="n"/>
      <c r="AA451" s="24">
        <f>IF(AD451="","",AD451*30)</f>
        <v/>
      </c>
      <c r="AB451" s="24">
        <f>IF(AA451="","",AA451-Y451)</f>
        <v/>
      </c>
      <c r="AC451" s="24">
        <f>IF(Z451="","",((Y451+5000+5000)/(1-Z451))/30)</f>
        <v/>
      </c>
      <c r="AD451" s="32" t="n"/>
      <c r="AE451" s="24">
        <f>IF(AD451="","",AD451-O451)</f>
        <v/>
      </c>
      <c r="AF451" s="24">
        <f>IF(AD451="","",R451-AD451)</f>
        <v/>
      </c>
      <c r="AG451" s="11">
        <f>IF(AD451="","",(O451-AD451)/O451)</f>
        <v/>
      </c>
      <c r="AH451" s="24" t="n"/>
      <c r="AI451" s="24">
        <f>IF(AJ451="","",Q451*(1-AJ451))</f>
        <v/>
      </c>
      <c r="AJ451" s="51" t="n"/>
      <c r="AK451" s="49" t="n"/>
      <c r="AL451" s="28" t="n"/>
      <c r="AM451" s="33" t="inlineStr">
        <is>
          <t>2026-08-01</t>
        </is>
      </c>
      <c r="AN451" s="33" t="inlineStr">
        <is>
          <t>2026-07-31</t>
        </is>
      </c>
      <c r="AO451" s="22" t="n"/>
      <c r="AP451" s="30" t="n"/>
    </row>
    <row r="452" ht="35.1" customHeight="1" s="69">
      <c r="B452" s="48" t="n">
        <v>12023</v>
      </c>
      <c r="C452" s="48" t="inlineStr">
        <is>
          <t>東京</t>
        </is>
      </c>
      <c r="D452" s="19" t="inlineStr">
        <is>
          <t>●アットイン大塚8</t>
        </is>
      </c>
      <c r="E452" s="48" t="inlineStr">
        <is>
          <t>1K</t>
        </is>
      </c>
      <c r="F452" s="48" t="n">
        <v>2</v>
      </c>
      <c r="G452" s="48" t="inlineStr">
        <is>
          <t>池袋・大塚</t>
        </is>
      </c>
      <c r="H452" s="48" t="n">
        <v>21</v>
      </c>
      <c r="I452" s="20" t="n">
        <v>0</v>
      </c>
      <c r="J452" s="20" t="n">
        <v>0</v>
      </c>
      <c r="K452" s="20" t="n">
        <v>0</v>
      </c>
      <c r="L452" s="20" t="n">
        <v>0</v>
      </c>
      <c r="M452" s="20" t="n">
        <v>0</v>
      </c>
      <c r="N452" s="24" t="n">
        <v>9700</v>
      </c>
      <c r="O452" s="24" t="n">
        <v>8820</v>
      </c>
      <c r="P452" s="24" t="n">
        <v>880</v>
      </c>
      <c r="Q452" s="24" t="n">
        <v>44000</v>
      </c>
      <c r="R452" s="24" t="n"/>
      <c r="S452" s="24">
        <f>IF(R452="","",(R452+P452)*30 -Y452)</f>
        <v/>
      </c>
      <c r="T452" s="20">
        <f>IF(R452="","",(O452-R452)/O452)</f>
        <v/>
      </c>
      <c r="U452" s="24" t="n"/>
      <c r="V452" s="24">
        <f>IF(U452="","",(U452+P452)*30-Y452)</f>
        <v/>
      </c>
      <c r="W452" s="20">
        <f>IF(U452="","",(O452-U452)/O452)</f>
        <v/>
      </c>
      <c r="X452" s="48">
        <f>IF(AND(R452="",U452=""),"",IF(OR(U452="", R452=""),"-",IF(0&lt;(R452-U452),"OK","NG")))</f>
        <v/>
      </c>
      <c r="Y452" s="24" t="n">
        <v>0</v>
      </c>
      <c r="Z452" s="51" t="n"/>
      <c r="AA452" s="24">
        <f>IF(AD452="","",AD452*30)</f>
        <v/>
      </c>
      <c r="AB452" s="24">
        <f>IF(AA452="","",AA452-Y452)</f>
        <v/>
      </c>
      <c r="AC452" s="24">
        <f>IF(Z452="","",((Y452+5000+5000)/(1-Z452))/30)</f>
        <v/>
      </c>
      <c r="AD452" s="32" t="n"/>
      <c r="AE452" s="24">
        <f>IF(AD452="","",AD452-O452)</f>
        <v/>
      </c>
      <c r="AF452" s="24">
        <f>IF(AD452="","",R452-AD452)</f>
        <v/>
      </c>
      <c r="AG452" s="11">
        <f>IF(AD452="","",(O452-AD452)/O452)</f>
        <v/>
      </c>
      <c r="AH452" s="24" t="n"/>
      <c r="AI452" s="24">
        <f>IF(AJ452="","",Q452*(1-AJ452))</f>
        <v/>
      </c>
      <c r="AJ452" s="51" t="n"/>
      <c r="AK452" s="49" t="n"/>
      <c r="AL452" s="28" t="n"/>
      <c r="AM452" s="33" t="inlineStr">
        <is>
          <t>2026-08-01</t>
        </is>
      </c>
      <c r="AN452" s="33" t="inlineStr">
        <is>
          <t>2026-07-31</t>
        </is>
      </c>
      <c r="AO452" s="22" t="n"/>
      <c r="AP452" s="30" t="n"/>
    </row>
    <row r="453" ht="35.1" customHeight="1" s="69">
      <c r="B453" s="48" t="n">
        <v>12024</v>
      </c>
      <c r="C453" s="48" t="inlineStr">
        <is>
          <t>東京</t>
        </is>
      </c>
      <c r="D453" s="19" t="inlineStr">
        <is>
          <t>●アットイン調布5</t>
        </is>
      </c>
      <c r="E453" s="48" t="inlineStr">
        <is>
          <t>1K</t>
        </is>
      </c>
      <c r="F453" s="48" t="n">
        <v>3</v>
      </c>
      <c r="G453" s="48" t="inlineStr">
        <is>
          <t>調布・府中</t>
        </is>
      </c>
      <c r="H453" s="48" t="n">
        <v>20</v>
      </c>
      <c r="I453" s="20" t="n">
        <v>0</v>
      </c>
      <c r="J453" s="20" t="n">
        <v>0</v>
      </c>
      <c r="K453" s="20" t="n">
        <v>0</v>
      </c>
      <c r="L453" s="20" t="n">
        <v>0</v>
      </c>
      <c r="M453" s="20" t="n">
        <v>0</v>
      </c>
      <c r="N453" s="24" t="n">
        <v>8000</v>
      </c>
      <c r="O453" s="24" t="n">
        <v>7120</v>
      </c>
      <c r="P453" s="24" t="n">
        <v>880</v>
      </c>
      <c r="Q453" s="24" t="n">
        <v>44000</v>
      </c>
      <c r="R453" s="24" t="n"/>
      <c r="S453" s="24">
        <f>IF(R453="","",(R453+P453)*30 -Y453)</f>
        <v/>
      </c>
      <c r="T453" s="20">
        <f>IF(R453="","",(O453-R453)/O453)</f>
        <v/>
      </c>
      <c r="U453" s="24" t="n"/>
      <c r="V453" s="24">
        <f>IF(U453="","",(U453+P453)*30-Y453)</f>
        <v/>
      </c>
      <c r="W453" s="20">
        <f>IF(U453="","",(O453-U453)/O453)</f>
        <v/>
      </c>
      <c r="X453" s="48">
        <f>IF(AND(R453="",U453=""),"",IF(OR(U453="", R453=""),"-",IF(0&lt;(R453-U453),"OK","NG")))</f>
        <v/>
      </c>
      <c r="Y453" s="24" t="n">
        <v>0</v>
      </c>
      <c r="Z453" s="51" t="n"/>
      <c r="AA453" s="24">
        <f>IF(AD453="","",AD453*30)</f>
        <v/>
      </c>
      <c r="AB453" s="24">
        <f>IF(AA453="","",AA453-Y453)</f>
        <v/>
      </c>
      <c r="AC453" s="24">
        <f>IF(Z453="","",((Y453+5000+5000)/(1-Z453))/30)</f>
        <v/>
      </c>
      <c r="AD453" s="32" t="n"/>
      <c r="AE453" s="24">
        <f>IF(AD453="","",AD453-O453)</f>
        <v/>
      </c>
      <c r="AF453" s="24">
        <f>IF(AD453="","",R453-AD453)</f>
        <v/>
      </c>
      <c r="AG453" s="11">
        <f>IF(AD453="","",(O453-AD453)/O453)</f>
        <v/>
      </c>
      <c r="AH453" s="24" t="n"/>
      <c r="AI453" s="24">
        <f>IF(AJ453="","",Q453*(1-AJ453))</f>
        <v/>
      </c>
      <c r="AJ453" s="51" t="n"/>
      <c r="AK453" s="49" t="n"/>
      <c r="AL453" s="28" t="n"/>
      <c r="AM453" s="33" t="inlineStr">
        <is>
          <t>2026-08-01</t>
        </is>
      </c>
      <c r="AN453" s="33" t="inlineStr">
        <is>
          <t>2026-07-31</t>
        </is>
      </c>
      <c r="AO453" s="22" t="n"/>
      <c r="AP453" s="30" t="n"/>
    </row>
    <row r="454" ht="35.1" customHeight="1" s="69">
      <c r="B454" s="48" t="n">
        <v>12025</v>
      </c>
      <c r="C454" s="48" t="inlineStr">
        <is>
          <t>東京</t>
        </is>
      </c>
      <c r="D454" s="19" t="inlineStr">
        <is>
          <t>●アットイン日本橋1-3</t>
        </is>
      </c>
      <c r="E454" s="48" t="inlineStr">
        <is>
          <t>1K</t>
        </is>
      </c>
      <c r="F454" s="48" t="n">
        <v>2</v>
      </c>
      <c r="G454" s="48" t="inlineStr">
        <is>
          <t>東京駅エリア（銀座・日本橋・神田）</t>
        </is>
      </c>
      <c r="H454" s="48" t="n">
        <v>21.55</v>
      </c>
      <c r="I454" s="20" t="n">
        <v>0</v>
      </c>
      <c r="J454" s="20" t="n">
        <v>0</v>
      </c>
      <c r="K454" s="20" t="n">
        <v>0</v>
      </c>
      <c r="L454" s="20" t="n">
        <v>0</v>
      </c>
      <c r="M454" s="20" t="n">
        <v>0</v>
      </c>
      <c r="N454" s="24" t="n">
        <v>9260</v>
      </c>
      <c r="O454" s="24" t="n">
        <v>8380</v>
      </c>
      <c r="P454" s="24" t="n">
        <v>880</v>
      </c>
      <c r="Q454" s="24" t="n">
        <v>44000</v>
      </c>
      <c r="R454" s="24" t="n"/>
      <c r="S454" s="24">
        <f>IF(R454="","",(R454+P454)*30 -Y454)</f>
        <v/>
      </c>
      <c r="T454" s="20">
        <f>IF(R454="","",(O454-R454)/O454)</f>
        <v/>
      </c>
      <c r="U454" s="24" t="n"/>
      <c r="V454" s="24">
        <f>IF(U454="","",(U454+P454)*30-Y454)</f>
        <v/>
      </c>
      <c r="W454" s="20">
        <f>IF(U454="","",(O454-U454)/O454)</f>
        <v/>
      </c>
      <c r="X454" s="48">
        <f>IF(AND(R454="",U454=""),"",IF(OR(U454="", R454=""),"-",IF(0&lt;(R454-U454),"OK","NG")))</f>
        <v/>
      </c>
      <c r="Y454" s="24" t="n">
        <v>0</v>
      </c>
      <c r="Z454" s="51" t="n"/>
      <c r="AA454" s="24">
        <f>IF(AD454="","",AD454*30)</f>
        <v/>
      </c>
      <c r="AB454" s="24">
        <f>IF(AA454="","",AA454-Y454)</f>
        <v/>
      </c>
      <c r="AC454" s="24">
        <f>IF(Z454="","",((Y454+5000+5000)/(1-Z454))/30)</f>
        <v/>
      </c>
      <c r="AD454" s="32" t="n"/>
      <c r="AE454" s="24">
        <f>IF(AD454="","",AD454-O454)</f>
        <v/>
      </c>
      <c r="AF454" s="24">
        <f>IF(AD454="","",R454-AD454)</f>
        <v/>
      </c>
      <c r="AG454" s="11">
        <f>IF(AD454="","",(O454-AD454)/O454)</f>
        <v/>
      </c>
      <c r="AH454" s="24" t="n"/>
      <c r="AI454" s="24">
        <f>IF(AJ454="","",Q454*(1-AJ454))</f>
        <v/>
      </c>
      <c r="AJ454" s="51" t="n"/>
      <c r="AK454" s="49" t="n"/>
      <c r="AL454" s="28" t="n"/>
      <c r="AM454" s="33" t="inlineStr">
        <is>
          <t>2026-08-01</t>
        </is>
      </c>
      <c r="AN454" s="33" t="inlineStr">
        <is>
          <t>2026-07-31</t>
        </is>
      </c>
      <c r="AO454" s="22" t="n"/>
      <c r="AP454" s="30" t="n"/>
    </row>
    <row r="455" ht="35.1" customHeight="1" s="69">
      <c r="B455" s="48" t="n">
        <v>12026</v>
      </c>
      <c r="C455" s="48" t="inlineStr">
        <is>
          <t>東京</t>
        </is>
      </c>
      <c r="D455" s="19" t="inlineStr">
        <is>
          <t>●アットイン飯田橋8</t>
        </is>
      </c>
      <c r="E455" s="48" t="inlineStr">
        <is>
          <t>1K</t>
        </is>
      </c>
      <c r="F455" s="48" t="n">
        <v>3</v>
      </c>
      <c r="G455" s="48" t="inlineStr">
        <is>
          <t>飯田橋・水道橋・九段</t>
        </is>
      </c>
      <c r="H455" s="48" t="n">
        <v>20.25</v>
      </c>
      <c r="I455" s="20" t="n">
        <v>0</v>
      </c>
      <c r="J455" s="20" t="n">
        <v>0</v>
      </c>
      <c r="K455" s="20" t="n">
        <v>0</v>
      </c>
      <c r="L455" s="20" t="n">
        <v>0</v>
      </c>
      <c r="M455" s="20" t="n">
        <v>0</v>
      </c>
      <c r="N455" s="24" t="n">
        <v>9700</v>
      </c>
      <c r="O455" s="24" t="n">
        <v>8820</v>
      </c>
      <c r="P455" s="24" t="n">
        <v>880</v>
      </c>
      <c r="Q455" s="24" t="n">
        <v>44000</v>
      </c>
      <c r="R455" s="24" t="n"/>
      <c r="S455" s="24">
        <f>IF(R455="","",(R455+P455)*30 -Y455)</f>
        <v/>
      </c>
      <c r="T455" s="20">
        <f>IF(R455="","",(O455-R455)/O455)</f>
        <v/>
      </c>
      <c r="U455" s="24" t="n"/>
      <c r="V455" s="24">
        <f>IF(U455="","",(U455+P455)*30-Y455)</f>
        <v/>
      </c>
      <c r="W455" s="20">
        <f>IF(U455="","",(O455-U455)/O455)</f>
        <v/>
      </c>
      <c r="X455" s="48">
        <f>IF(AND(R455="",U455=""),"",IF(OR(U455="", R455=""),"-",IF(0&lt;(R455-U455),"OK","NG")))</f>
        <v/>
      </c>
      <c r="Y455" s="24" t="n">
        <v>0</v>
      </c>
      <c r="Z455" s="51" t="n"/>
      <c r="AA455" s="24">
        <f>IF(AD455="","",AD455*30)</f>
        <v/>
      </c>
      <c r="AB455" s="24">
        <f>IF(AA455="","",AA455-Y455)</f>
        <v/>
      </c>
      <c r="AC455" s="24">
        <f>IF(Z455="","",((Y455+5000+5000)/(1-Z455))/30)</f>
        <v/>
      </c>
      <c r="AD455" s="32" t="n"/>
      <c r="AE455" s="24">
        <f>IF(AD455="","",AD455-O455)</f>
        <v/>
      </c>
      <c r="AF455" s="24">
        <f>IF(AD455="","",R455-AD455)</f>
        <v/>
      </c>
      <c r="AG455" s="11">
        <f>IF(AD455="","",(O455-AD455)/O455)</f>
        <v/>
      </c>
      <c r="AH455" s="24" t="n"/>
      <c r="AI455" s="24">
        <f>IF(AJ455="","",Q455*(1-AJ455))</f>
        <v/>
      </c>
      <c r="AJ455" s="51" t="n"/>
      <c r="AK455" s="49" t="n"/>
      <c r="AL455" s="28" t="n"/>
      <c r="AM455" s="33" t="inlineStr">
        <is>
          <t>2026-08-01</t>
        </is>
      </c>
      <c r="AN455" s="33" t="inlineStr">
        <is>
          <t>2026-07-31</t>
        </is>
      </c>
      <c r="AO455" s="22" t="n"/>
      <c r="AP455" s="30" t="n"/>
    </row>
    <row r="456" ht="35.1" customHeight="1" s="69">
      <c r="B456" s="48" t="n">
        <v>12028</v>
      </c>
      <c r="C456" s="48" t="inlineStr">
        <is>
          <t>東京</t>
        </is>
      </c>
      <c r="D456" s="19" t="inlineStr">
        <is>
          <t>●アットイン品川8-6</t>
        </is>
      </c>
      <c r="E456" s="48" t="inlineStr">
        <is>
          <t>1K</t>
        </is>
      </c>
      <c r="F456" s="48" t="n">
        <v>2</v>
      </c>
      <c r="G456" s="48" t="inlineStr">
        <is>
          <t>品川・田町・大崎</t>
        </is>
      </c>
      <c r="H456" s="48" t="n">
        <v>24.48</v>
      </c>
      <c r="I456" s="20" t="n">
        <v>0</v>
      </c>
      <c r="J456" s="20" t="n">
        <v>0</v>
      </c>
      <c r="K456" s="20" t="n">
        <v>0</v>
      </c>
      <c r="L456" s="20" t="n">
        <v>0</v>
      </c>
      <c r="M456" s="20" t="n">
        <v>0</v>
      </c>
      <c r="N456" s="24" t="n">
        <v>11400</v>
      </c>
      <c r="O456" s="24" t="n">
        <v>10520</v>
      </c>
      <c r="P456" s="24" t="n">
        <v>880</v>
      </c>
      <c r="Q456" s="24" t="n">
        <v>44000</v>
      </c>
      <c r="R456" s="24" t="n"/>
      <c r="S456" s="24">
        <f>IF(R456="","",(R456+P456)*30 -Y456)</f>
        <v/>
      </c>
      <c r="T456" s="20">
        <f>IF(R456="","",(O456-R456)/O456)</f>
        <v/>
      </c>
      <c r="U456" s="24" t="n"/>
      <c r="V456" s="24">
        <f>IF(U456="","",(U456+P456)*30-Y456)</f>
        <v/>
      </c>
      <c r="W456" s="20">
        <f>IF(U456="","",(O456-U456)/O456)</f>
        <v/>
      </c>
      <c r="X456" s="48">
        <f>IF(AND(R456="",U456=""),"",IF(OR(U456="", R456=""),"-",IF(0&lt;(R456-U456),"OK","NG")))</f>
        <v/>
      </c>
      <c r="Y456" s="24" t="n">
        <v>0</v>
      </c>
      <c r="Z456" s="51" t="n"/>
      <c r="AA456" s="24">
        <f>IF(AD456="","",AD456*30)</f>
        <v/>
      </c>
      <c r="AB456" s="24">
        <f>IF(AA456="","",AA456-Y456)</f>
        <v/>
      </c>
      <c r="AC456" s="24">
        <f>IF(Z456="","",((Y456+5000+5000)/(1-Z456))/30)</f>
        <v/>
      </c>
      <c r="AD456" s="32" t="n"/>
      <c r="AE456" s="24">
        <f>IF(AD456="","",AD456-O456)</f>
        <v/>
      </c>
      <c r="AF456" s="24">
        <f>IF(AD456="","",R456-AD456)</f>
        <v/>
      </c>
      <c r="AG456" s="11">
        <f>IF(AD456="","",(O456-AD456)/O456)</f>
        <v/>
      </c>
      <c r="AH456" s="24" t="n"/>
      <c r="AI456" s="24">
        <f>IF(AJ456="","",Q456*(1-AJ456))</f>
        <v/>
      </c>
      <c r="AJ456" s="51" t="n"/>
      <c r="AK456" s="49" t="n"/>
      <c r="AL456" s="28" t="n"/>
      <c r="AM456" s="33" t="inlineStr">
        <is>
          <t>2026-08-01</t>
        </is>
      </c>
      <c r="AN456" s="33" t="inlineStr">
        <is>
          <t>2026-07-31</t>
        </is>
      </c>
      <c r="AO456" s="22" t="n"/>
      <c r="AP456" s="30" t="n"/>
    </row>
    <row r="457" ht="35.1" customHeight="1" s="69">
      <c r="B457" s="48" t="n">
        <v>12029</v>
      </c>
      <c r="C457" s="48" t="inlineStr">
        <is>
          <t>東京</t>
        </is>
      </c>
      <c r="D457" s="19" t="inlineStr">
        <is>
          <t>●アットイン品川8-7</t>
        </is>
      </c>
      <c r="E457" s="48" t="inlineStr">
        <is>
          <t>1K</t>
        </is>
      </c>
      <c r="F457" s="48" t="n">
        <v>4</v>
      </c>
      <c r="G457" s="48" t="inlineStr">
        <is>
          <t>品川・田町・大崎</t>
        </is>
      </c>
      <c r="H457" s="48" t="n">
        <v>24.48</v>
      </c>
      <c r="I457" s="20" t="n">
        <v>0</v>
      </c>
      <c r="J457" s="20" t="n">
        <v>0</v>
      </c>
      <c r="K457" s="20" t="n">
        <v>0</v>
      </c>
      <c r="L457" s="20" t="n">
        <v>0</v>
      </c>
      <c r="M457" s="20" t="n">
        <v>0</v>
      </c>
      <c r="N457" s="24" t="n">
        <v>10520</v>
      </c>
      <c r="O457" s="24" t="n">
        <v>9640</v>
      </c>
      <c r="P457" s="24" t="n">
        <v>880</v>
      </c>
      <c r="Q457" s="24" t="n">
        <v>44000</v>
      </c>
      <c r="R457" s="24" t="n"/>
      <c r="S457" s="24">
        <f>IF(R457="","",(R457+P457)*30 -Y457)</f>
        <v/>
      </c>
      <c r="T457" s="20">
        <f>IF(R457="","",(O457-R457)/O457)</f>
        <v/>
      </c>
      <c r="U457" s="24" t="n"/>
      <c r="V457" s="24">
        <f>IF(U457="","",(U457+P457)*30-Y457)</f>
        <v/>
      </c>
      <c r="W457" s="20">
        <f>IF(U457="","",(O457-U457)/O457)</f>
        <v/>
      </c>
      <c r="X457" s="48">
        <f>IF(AND(R457="",U457=""),"",IF(OR(U457="", R457=""),"-",IF(0&lt;(R457-U457),"OK","NG")))</f>
        <v/>
      </c>
      <c r="Y457" s="24" t="n">
        <v>0</v>
      </c>
      <c r="Z457" s="51" t="n"/>
      <c r="AA457" s="24">
        <f>IF(AD457="","",AD457*30)</f>
        <v/>
      </c>
      <c r="AB457" s="24">
        <f>IF(AA457="","",AA457-Y457)</f>
        <v/>
      </c>
      <c r="AC457" s="24">
        <f>IF(Z457="","",((Y457+5000+5000)/(1-Z457))/30)</f>
        <v/>
      </c>
      <c r="AD457" s="32" t="n"/>
      <c r="AE457" s="24">
        <f>IF(AD457="","",AD457-O457)</f>
        <v/>
      </c>
      <c r="AF457" s="24">
        <f>IF(AD457="","",R457-AD457)</f>
        <v/>
      </c>
      <c r="AG457" s="11">
        <f>IF(AD457="","",(O457-AD457)/O457)</f>
        <v/>
      </c>
      <c r="AH457" s="24" t="n"/>
      <c r="AI457" s="24">
        <f>IF(AJ457="","",Q457*(1-AJ457))</f>
        <v/>
      </c>
      <c r="AJ457" s="51" t="n"/>
      <c r="AK457" s="49" t="n"/>
      <c r="AL457" s="28" t="n"/>
      <c r="AM457" s="33" t="inlineStr">
        <is>
          <t>2026-08-01</t>
        </is>
      </c>
      <c r="AN457" s="33" t="inlineStr">
        <is>
          <t>2026-07-31</t>
        </is>
      </c>
      <c r="AO457" s="22" t="n"/>
      <c r="AP457" s="30" t="n"/>
    </row>
    <row r="458" ht="35.1" customHeight="1" s="69">
      <c r="B458" s="48" t="n">
        <v>12031</v>
      </c>
      <c r="C458" s="48" t="inlineStr">
        <is>
          <t>東京</t>
        </is>
      </c>
      <c r="D458" s="19" t="inlineStr">
        <is>
          <t>●アットイン六本木7-2</t>
        </is>
      </c>
      <c r="E458" s="48" t="inlineStr">
        <is>
          <t>1K</t>
        </is>
      </c>
      <c r="F458" s="48" t="n">
        <v>1</v>
      </c>
      <c r="G458" s="48" t="inlineStr">
        <is>
          <t>六本木・麻布十番・白金高輪</t>
        </is>
      </c>
      <c r="H458" s="48" t="n">
        <v>25.2</v>
      </c>
      <c r="I458" s="20" t="n">
        <v>0</v>
      </c>
      <c r="J458" s="20" t="n">
        <v>0</v>
      </c>
      <c r="K458" s="20" t="n">
        <v>0</v>
      </c>
      <c r="L458" s="20" t="n">
        <v>0</v>
      </c>
      <c r="M458" s="20" t="n">
        <v>0</v>
      </c>
      <c r="N458" s="24" t="n">
        <v>12760</v>
      </c>
      <c r="O458" s="24" t="n">
        <v>11880</v>
      </c>
      <c r="P458" s="24" t="n">
        <v>880</v>
      </c>
      <c r="Q458" s="24" t="n">
        <v>44000</v>
      </c>
      <c r="R458" s="24" t="n"/>
      <c r="S458" s="24">
        <f>IF(R458="","",(R458+P458)*30 -Y458)</f>
        <v/>
      </c>
      <c r="T458" s="20">
        <f>IF(R458="","",(O458-R458)/O458)</f>
        <v/>
      </c>
      <c r="U458" s="24" t="n"/>
      <c r="V458" s="24">
        <f>IF(U458="","",(U458+P458)*30-Y458)</f>
        <v/>
      </c>
      <c r="W458" s="20">
        <f>IF(U458="","",(O458-U458)/O458)</f>
        <v/>
      </c>
      <c r="X458" s="48">
        <f>IF(AND(R458="",U458=""),"",IF(OR(U458="", R458=""),"-",IF(0&lt;(R458-U458),"OK","NG")))</f>
        <v/>
      </c>
      <c r="Y458" s="24" t="n">
        <v>0</v>
      </c>
      <c r="Z458" s="51" t="n"/>
      <c r="AA458" s="24">
        <f>IF(AD458="","",AD458*30)</f>
        <v/>
      </c>
      <c r="AB458" s="24">
        <f>IF(AA458="","",AA458-Y458)</f>
        <v/>
      </c>
      <c r="AC458" s="24">
        <f>IF(Z458="","",((Y458+5000+5000)/(1-Z458))/30)</f>
        <v/>
      </c>
      <c r="AD458" s="32" t="n"/>
      <c r="AE458" s="24">
        <f>IF(AD458="","",AD458-O458)</f>
        <v/>
      </c>
      <c r="AF458" s="24">
        <f>IF(AD458="","",R458-AD458)</f>
        <v/>
      </c>
      <c r="AG458" s="11">
        <f>IF(AD458="","",(O458-AD458)/O458)</f>
        <v/>
      </c>
      <c r="AH458" s="24" t="n"/>
      <c r="AI458" s="24">
        <f>IF(AJ458="","",Q458*(1-AJ458))</f>
        <v/>
      </c>
      <c r="AJ458" s="51" t="n"/>
      <c r="AK458" s="49" t="n"/>
      <c r="AL458" s="28" t="n"/>
      <c r="AM458" s="33" t="inlineStr">
        <is>
          <t>2026-08-01</t>
        </is>
      </c>
      <c r="AN458" s="33" t="inlineStr">
        <is>
          <t>2026-07-31</t>
        </is>
      </c>
      <c r="AO458" s="22" t="n"/>
      <c r="AP458" s="30" t="n"/>
    </row>
    <row r="459" ht="35.1" customHeight="1" s="69">
      <c r="B459" s="48" t="n">
        <v>12032</v>
      </c>
      <c r="C459" s="48" t="inlineStr">
        <is>
          <t>東京</t>
        </is>
      </c>
      <c r="D459" s="19" t="inlineStr">
        <is>
          <t>●アットイン武蔵小山1</t>
        </is>
      </c>
      <c r="E459" s="48" t="inlineStr">
        <is>
          <t>1K</t>
        </is>
      </c>
      <c r="F459" s="48" t="n">
        <v>2</v>
      </c>
      <c r="G459" s="48" t="inlineStr">
        <is>
          <t>五反田・目黒</t>
        </is>
      </c>
      <c r="H459" s="48" t="n">
        <v>20</v>
      </c>
      <c r="I459" s="20" t="n">
        <v>0</v>
      </c>
      <c r="J459" s="20" t="n">
        <v>0</v>
      </c>
      <c r="K459" s="20" t="n">
        <v>0</v>
      </c>
      <c r="L459" s="20" t="n">
        <v>0</v>
      </c>
      <c r="M459" s="20" t="n">
        <v>0</v>
      </c>
      <c r="N459" s="24" t="n">
        <v>10180</v>
      </c>
      <c r="O459" s="24" t="n">
        <v>9300</v>
      </c>
      <c r="P459" s="24" t="n">
        <v>880</v>
      </c>
      <c r="Q459" s="24" t="n">
        <v>44000</v>
      </c>
      <c r="R459" s="24" t="n"/>
      <c r="S459" s="24">
        <f>IF(R459="","",(R459+P459)*30 -Y459)</f>
        <v/>
      </c>
      <c r="T459" s="20">
        <f>IF(R459="","",(O459-R459)/O459)</f>
        <v/>
      </c>
      <c r="U459" s="24" t="n"/>
      <c r="V459" s="24">
        <f>IF(U459="","",(U459+P459)*30-Y459)</f>
        <v/>
      </c>
      <c r="W459" s="20">
        <f>IF(U459="","",(O459-U459)/O459)</f>
        <v/>
      </c>
      <c r="X459" s="48">
        <f>IF(AND(R459="",U459=""),"",IF(OR(U459="", R459=""),"-",IF(0&lt;(R459-U459),"OK","NG")))</f>
        <v/>
      </c>
      <c r="Y459" s="24" t="n">
        <v>0</v>
      </c>
      <c r="Z459" s="51" t="n"/>
      <c r="AA459" s="24">
        <f>IF(AD459="","",AD459*30)</f>
        <v/>
      </c>
      <c r="AB459" s="24">
        <f>IF(AA459="","",AA459-Y459)</f>
        <v/>
      </c>
      <c r="AC459" s="24">
        <f>IF(Z459="","",((Y459+5000+5000)/(1-Z459))/30)</f>
        <v/>
      </c>
      <c r="AD459" s="32" t="n"/>
      <c r="AE459" s="24">
        <f>IF(AD459="","",AD459-O459)</f>
        <v/>
      </c>
      <c r="AF459" s="24">
        <f>IF(AD459="","",R459-AD459)</f>
        <v/>
      </c>
      <c r="AG459" s="11">
        <f>IF(AD459="","",(O459-AD459)/O459)</f>
        <v/>
      </c>
      <c r="AH459" s="24" t="n"/>
      <c r="AI459" s="24">
        <f>IF(AJ459="","",Q459*(1-AJ459))</f>
        <v/>
      </c>
      <c r="AJ459" s="51" t="n"/>
      <c r="AK459" s="49" t="n"/>
      <c r="AL459" s="28" t="n"/>
      <c r="AM459" s="33" t="inlineStr">
        <is>
          <t>2026-08-01</t>
        </is>
      </c>
      <c r="AN459" s="33" t="inlineStr">
        <is>
          <t>2026-07-31</t>
        </is>
      </c>
      <c r="AO459" s="22" t="n"/>
      <c r="AP459" s="30" t="n"/>
    </row>
    <row r="460" ht="35.1" customHeight="1" s="69">
      <c r="B460" s="48" t="n">
        <v>12033</v>
      </c>
      <c r="C460" s="48" t="inlineStr">
        <is>
          <t>東京</t>
        </is>
      </c>
      <c r="D460" s="19" t="inlineStr">
        <is>
          <t>●アットイン旗の台2</t>
        </is>
      </c>
      <c r="E460" s="48" t="inlineStr">
        <is>
          <t>1K</t>
        </is>
      </c>
      <c r="F460" s="48" t="n">
        <v>2</v>
      </c>
      <c r="G460" s="48" t="inlineStr">
        <is>
          <t>品川・田町・大崎</t>
        </is>
      </c>
      <c r="H460" s="48" t="n">
        <v>20.1</v>
      </c>
      <c r="I460" s="20" t="n">
        <v>0</v>
      </c>
      <c r="J460" s="20" t="n">
        <v>0</v>
      </c>
      <c r="K460" s="20" t="n">
        <v>0</v>
      </c>
      <c r="L460" s="20" t="n">
        <v>0</v>
      </c>
      <c r="M460" s="20" t="n">
        <v>0</v>
      </c>
      <c r="N460" s="24" t="n">
        <v>8480</v>
      </c>
      <c r="O460" s="24" t="n">
        <v>7600</v>
      </c>
      <c r="P460" s="24" t="n">
        <v>880</v>
      </c>
      <c r="Q460" s="24" t="n">
        <v>44000</v>
      </c>
      <c r="R460" s="24" t="n"/>
      <c r="S460" s="24">
        <f>IF(R460="","",(R460+P460)*30 -Y460)</f>
        <v/>
      </c>
      <c r="T460" s="20">
        <f>IF(R460="","",(O460-R460)/O460)</f>
        <v/>
      </c>
      <c r="U460" s="24" t="n"/>
      <c r="V460" s="24">
        <f>IF(U460="","",(U460+P460)*30-Y460)</f>
        <v/>
      </c>
      <c r="W460" s="20">
        <f>IF(U460="","",(O460-U460)/O460)</f>
        <v/>
      </c>
      <c r="X460" s="48">
        <f>IF(AND(R460="",U460=""),"",IF(OR(U460="", R460=""),"-",IF(0&lt;(R460-U460),"OK","NG")))</f>
        <v/>
      </c>
      <c r="Y460" s="24" t="n">
        <v>0</v>
      </c>
      <c r="Z460" s="51" t="n"/>
      <c r="AA460" s="24">
        <f>IF(AD460="","",AD460*30)</f>
        <v/>
      </c>
      <c r="AB460" s="24">
        <f>IF(AA460="","",AA460-Y460)</f>
        <v/>
      </c>
      <c r="AC460" s="24">
        <f>IF(Z460="","",((Y460+5000+5000)/(1-Z460))/30)</f>
        <v/>
      </c>
      <c r="AD460" s="32" t="n"/>
      <c r="AE460" s="24">
        <f>IF(AD460="","",AD460-O460)</f>
        <v/>
      </c>
      <c r="AF460" s="24">
        <f>IF(AD460="","",R460-AD460)</f>
        <v/>
      </c>
      <c r="AG460" s="11">
        <f>IF(AD460="","",(O460-AD460)/O460)</f>
        <v/>
      </c>
      <c r="AH460" s="24" t="n"/>
      <c r="AI460" s="24">
        <f>IF(AJ460="","",Q460*(1-AJ460))</f>
        <v/>
      </c>
      <c r="AJ460" s="51" t="n"/>
      <c r="AK460" s="49" t="n"/>
      <c r="AL460" s="28" t="n"/>
      <c r="AM460" s="33" t="inlineStr">
        <is>
          <t>2026-08-01</t>
        </is>
      </c>
      <c r="AN460" s="33" t="inlineStr">
        <is>
          <t>2026-07-31</t>
        </is>
      </c>
      <c r="AO460" s="22" t="n"/>
      <c r="AP460" s="30" t="n"/>
    </row>
    <row r="461" ht="35.1" customHeight="1" s="69">
      <c r="B461" s="48" t="n">
        <v>12034</v>
      </c>
      <c r="C461" s="48" t="inlineStr">
        <is>
          <t>東京</t>
        </is>
      </c>
      <c r="D461" s="19" t="inlineStr">
        <is>
          <t>●アットイン門前仲町2</t>
        </is>
      </c>
      <c r="E461" s="48" t="inlineStr">
        <is>
          <t>1R</t>
        </is>
      </c>
      <c r="F461" s="48" t="n">
        <v>2</v>
      </c>
      <c r="G461" s="48" t="inlineStr">
        <is>
          <t>門前仲町・木場・葛西</t>
        </is>
      </c>
      <c r="H461" s="48" t="n">
        <v>23.4</v>
      </c>
      <c r="I461" s="20" t="n">
        <v>0</v>
      </c>
      <c r="J461" s="20" t="n">
        <v>0</v>
      </c>
      <c r="K461" s="20" t="n">
        <v>0</v>
      </c>
      <c r="L461" s="20" t="n">
        <v>0</v>
      </c>
      <c r="M461" s="20" t="n">
        <v>0</v>
      </c>
      <c r="N461" s="24" t="n">
        <v>8480</v>
      </c>
      <c r="O461" s="24" t="n">
        <v>7600</v>
      </c>
      <c r="P461" s="24" t="n">
        <v>880</v>
      </c>
      <c r="Q461" s="24" t="n">
        <v>44000</v>
      </c>
      <c r="R461" s="24" t="n"/>
      <c r="S461" s="24">
        <f>IF(R461="","",(R461+P461)*30 -Y461)</f>
        <v/>
      </c>
      <c r="T461" s="20">
        <f>IF(R461="","",(O461-R461)/O461)</f>
        <v/>
      </c>
      <c r="U461" s="24" t="n"/>
      <c r="V461" s="24">
        <f>IF(U461="","",(U461+P461)*30-Y461)</f>
        <v/>
      </c>
      <c r="W461" s="20">
        <f>IF(U461="","",(O461-U461)/O461)</f>
        <v/>
      </c>
      <c r="X461" s="48">
        <f>IF(AND(R461="",U461=""),"",IF(OR(U461="", R461=""),"-",IF(0&lt;(R461-U461),"OK","NG")))</f>
        <v/>
      </c>
      <c r="Y461" s="24" t="n">
        <v>0</v>
      </c>
      <c r="Z461" s="51" t="n"/>
      <c r="AA461" s="24">
        <f>IF(AD461="","",AD461*30)</f>
        <v/>
      </c>
      <c r="AB461" s="24">
        <f>IF(AA461="","",AA461-Y461)</f>
        <v/>
      </c>
      <c r="AC461" s="24">
        <f>IF(Z461="","",((Y461+5000+5000)/(1-Z461))/30)</f>
        <v/>
      </c>
      <c r="AD461" s="32" t="n"/>
      <c r="AE461" s="24">
        <f>IF(AD461="","",AD461-O461)</f>
        <v/>
      </c>
      <c r="AF461" s="24">
        <f>IF(AD461="","",R461-AD461)</f>
        <v/>
      </c>
      <c r="AG461" s="11">
        <f>IF(AD461="","",(O461-AD461)/O461)</f>
        <v/>
      </c>
      <c r="AH461" s="24" t="n"/>
      <c r="AI461" s="24">
        <f>IF(AJ461="","",Q461*(1-AJ461))</f>
        <v/>
      </c>
      <c r="AJ461" s="51" t="n"/>
      <c r="AK461" s="49" t="n"/>
      <c r="AL461" s="28" t="n"/>
      <c r="AM461" s="33" t="inlineStr">
        <is>
          <t>2026-08-01</t>
        </is>
      </c>
      <c r="AN461" s="33" t="inlineStr">
        <is>
          <t>2026-07-31</t>
        </is>
      </c>
      <c r="AO461" s="22" t="n"/>
      <c r="AP461" s="30" t="n"/>
    </row>
    <row r="462" ht="35.1" customHeight="1" s="69">
      <c r="B462" s="48" t="n">
        <v>12035</v>
      </c>
      <c r="C462" s="48" t="inlineStr">
        <is>
          <t>東京</t>
        </is>
      </c>
      <c r="D462" s="19" t="inlineStr">
        <is>
          <t>●アットイン中野7</t>
        </is>
      </c>
      <c r="E462" s="48" t="inlineStr">
        <is>
          <t>1K</t>
        </is>
      </c>
      <c r="F462" s="48" t="n">
        <v>2</v>
      </c>
      <c r="G462" s="48" t="inlineStr">
        <is>
          <t>中野・荻窪・吉祥寺</t>
        </is>
      </c>
      <c r="H462" s="48" t="n">
        <v>24.49</v>
      </c>
      <c r="I462" s="20" t="n">
        <v>0</v>
      </c>
      <c r="J462" s="20" t="n">
        <v>0</v>
      </c>
      <c r="K462" s="20" t="n">
        <v>0</v>
      </c>
      <c r="L462" s="20" t="n">
        <v>0</v>
      </c>
      <c r="M462" s="20" t="n">
        <v>0</v>
      </c>
      <c r="N462" s="24" t="n">
        <v>8480</v>
      </c>
      <c r="O462" s="24" t="n">
        <v>7600</v>
      </c>
      <c r="P462" s="24" t="n">
        <v>880</v>
      </c>
      <c r="Q462" s="24" t="n">
        <v>44000</v>
      </c>
      <c r="R462" s="24" t="n"/>
      <c r="S462" s="24">
        <f>IF(R462="","",(R462+P462)*30 -Y462)</f>
        <v/>
      </c>
      <c r="T462" s="20">
        <f>IF(R462="","",(O462-R462)/O462)</f>
        <v/>
      </c>
      <c r="U462" s="24" t="n"/>
      <c r="V462" s="24">
        <f>IF(U462="","",(U462+P462)*30-Y462)</f>
        <v/>
      </c>
      <c r="W462" s="20">
        <f>IF(U462="","",(O462-U462)/O462)</f>
        <v/>
      </c>
      <c r="X462" s="48">
        <f>IF(AND(R462="",U462=""),"",IF(OR(U462="", R462=""),"-",IF(0&lt;(R462-U462),"OK","NG")))</f>
        <v/>
      </c>
      <c r="Y462" s="24" t="n">
        <v>0</v>
      </c>
      <c r="Z462" s="51" t="n"/>
      <c r="AA462" s="24">
        <f>IF(AD462="","",AD462*30)</f>
        <v/>
      </c>
      <c r="AB462" s="24">
        <f>IF(AA462="","",AA462-Y462)</f>
        <v/>
      </c>
      <c r="AC462" s="24">
        <f>IF(Z462="","",((Y462+5000+5000)/(1-Z462))/30)</f>
        <v/>
      </c>
      <c r="AD462" s="32" t="n"/>
      <c r="AE462" s="24">
        <f>IF(AD462="","",AD462-O462)</f>
        <v/>
      </c>
      <c r="AF462" s="24">
        <f>IF(AD462="","",R462-AD462)</f>
        <v/>
      </c>
      <c r="AG462" s="11">
        <f>IF(AD462="","",(O462-AD462)/O462)</f>
        <v/>
      </c>
      <c r="AH462" s="24" t="n"/>
      <c r="AI462" s="24">
        <f>IF(AJ462="","",Q462*(1-AJ462))</f>
        <v/>
      </c>
      <c r="AJ462" s="51" t="n"/>
      <c r="AK462" s="49" t="n"/>
      <c r="AL462" s="28" t="n"/>
      <c r="AM462" s="33" t="inlineStr">
        <is>
          <t>2026-08-01</t>
        </is>
      </c>
      <c r="AN462" s="33" t="inlineStr">
        <is>
          <t>2026-07-31</t>
        </is>
      </c>
      <c r="AO462" s="22" t="n"/>
      <c r="AP462" s="30" t="n"/>
    </row>
    <row r="463" ht="35.1" customHeight="1" s="69">
      <c r="B463" s="48" t="n">
        <v>12036</v>
      </c>
      <c r="C463" s="48" t="inlineStr">
        <is>
          <t>東京</t>
        </is>
      </c>
      <c r="D463" s="19" t="inlineStr">
        <is>
          <t>●アットイン浜松町5</t>
        </is>
      </c>
      <c r="E463" s="48" t="inlineStr">
        <is>
          <t>1K</t>
        </is>
      </c>
      <c r="F463" s="48" t="n">
        <v>2</v>
      </c>
      <c r="G463" s="48" t="inlineStr">
        <is>
          <t>品川・田町・大崎</t>
        </is>
      </c>
      <c r="H463" s="48" t="n">
        <v>23</v>
      </c>
      <c r="I463" s="20" t="n">
        <v>0</v>
      </c>
      <c r="J463" s="20" t="n">
        <v>0</v>
      </c>
      <c r="K463" s="20" t="n">
        <v>0</v>
      </c>
      <c r="L463" s="20" t="n">
        <v>0</v>
      </c>
      <c r="M463" s="20" t="n">
        <v>0</v>
      </c>
      <c r="N463" s="24" t="n">
        <v>9700</v>
      </c>
      <c r="O463" s="24" t="n">
        <v>8820</v>
      </c>
      <c r="P463" s="24" t="n">
        <v>880</v>
      </c>
      <c r="Q463" s="24" t="n">
        <v>44000</v>
      </c>
      <c r="R463" s="24" t="n"/>
      <c r="S463" s="24">
        <f>IF(R463="","",(R463+P463)*30 -Y463)</f>
        <v/>
      </c>
      <c r="T463" s="20">
        <f>IF(R463="","",(O463-R463)/O463)</f>
        <v/>
      </c>
      <c r="U463" s="24" t="n"/>
      <c r="V463" s="24">
        <f>IF(U463="","",(U463+P463)*30-Y463)</f>
        <v/>
      </c>
      <c r="W463" s="20">
        <f>IF(U463="","",(O463-U463)/O463)</f>
        <v/>
      </c>
      <c r="X463" s="48">
        <f>IF(AND(R463="",U463=""),"",IF(OR(U463="", R463=""),"-",IF(0&lt;(R463-U463),"OK","NG")))</f>
        <v/>
      </c>
      <c r="Y463" s="24" t="n">
        <v>0</v>
      </c>
      <c r="Z463" s="51" t="n"/>
      <c r="AA463" s="24">
        <f>IF(AD463="","",AD463*30)</f>
        <v/>
      </c>
      <c r="AB463" s="24">
        <f>IF(AA463="","",AA463-Y463)</f>
        <v/>
      </c>
      <c r="AC463" s="24">
        <f>IF(Z463="","",((Y463+5000+5000)/(1-Z463))/30)</f>
        <v/>
      </c>
      <c r="AD463" s="32" t="n"/>
      <c r="AE463" s="24">
        <f>IF(AD463="","",AD463-O463)</f>
        <v/>
      </c>
      <c r="AF463" s="24">
        <f>IF(AD463="","",R463-AD463)</f>
        <v/>
      </c>
      <c r="AG463" s="11">
        <f>IF(AD463="","",(O463-AD463)/O463)</f>
        <v/>
      </c>
      <c r="AH463" s="24" t="n"/>
      <c r="AI463" s="24">
        <f>IF(AJ463="","",Q463*(1-AJ463))</f>
        <v/>
      </c>
      <c r="AJ463" s="51" t="n"/>
      <c r="AK463" s="49" t="n"/>
      <c r="AL463" s="28" t="n"/>
      <c r="AM463" s="33" t="inlineStr">
        <is>
          <t>2026-08-01</t>
        </is>
      </c>
      <c r="AN463" s="33" t="inlineStr">
        <is>
          <t>2026-07-31</t>
        </is>
      </c>
      <c r="AO463" s="22" t="n"/>
      <c r="AP463" s="30" t="n"/>
    </row>
    <row r="464" ht="35.1" customHeight="1" s="69">
      <c r="B464" s="48" t="n">
        <v>12037</v>
      </c>
      <c r="C464" s="48" t="inlineStr">
        <is>
          <t>東京</t>
        </is>
      </c>
      <c r="D464" s="19" t="inlineStr">
        <is>
          <t>●アットイン武蔵小山2-2</t>
        </is>
      </c>
      <c r="E464" s="48" t="inlineStr">
        <is>
          <t>1K</t>
        </is>
      </c>
      <c r="F464" s="48" t="n">
        <v>2</v>
      </c>
      <c r="G464" s="48" t="inlineStr">
        <is>
          <t>五反田・目黒</t>
        </is>
      </c>
      <c r="H464" s="48" t="n">
        <v>20.3</v>
      </c>
      <c r="I464" s="20" t="n">
        <v>0</v>
      </c>
      <c r="J464" s="20" t="n">
        <v>0</v>
      </c>
      <c r="K464" s="20" t="n">
        <v>0</v>
      </c>
      <c r="L464" s="20" t="n">
        <v>0</v>
      </c>
      <c r="M464" s="20" t="n">
        <v>0</v>
      </c>
      <c r="N464" s="24" t="n">
        <v>9700</v>
      </c>
      <c r="O464" s="24" t="n">
        <v>8820</v>
      </c>
      <c r="P464" s="24" t="n">
        <v>880</v>
      </c>
      <c r="Q464" s="24" t="n">
        <v>44000</v>
      </c>
      <c r="R464" s="24" t="n"/>
      <c r="S464" s="24">
        <f>IF(R464="","",(R464+P464)*30 -Y464)</f>
        <v/>
      </c>
      <c r="T464" s="20">
        <f>IF(R464="","",(O464-R464)/O464)</f>
        <v/>
      </c>
      <c r="U464" s="24" t="n"/>
      <c r="V464" s="24">
        <f>IF(U464="","",(U464+P464)*30-Y464)</f>
        <v/>
      </c>
      <c r="W464" s="20">
        <f>IF(U464="","",(O464-U464)/O464)</f>
        <v/>
      </c>
      <c r="X464" s="48">
        <f>IF(AND(R464="",U464=""),"",IF(OR(U464="", R464=""),"-",IF(0&lt;(R464-U464),"OK","NG")))</f>
        <v/>
      </c>
      <c r="Y464" s="24" t="n">
        <v>0</v>
      </c>
      <c r="Z464" s="51" t="n"/>
      <c r="AA464" s="24">
        <f>IF(AD464="","",AD464*30)</f>
        <v/>
      </c>
      <c r="AB464" s="24">
        <f>IF(AA464="","",AA464-Y464)</f>
        <v/>
      </c>
      <c r="AC464" s="24">
        <f>IF(Z464="","",((Y464+5000+5000)/(1-Z464))/30)</f>
        <v/>
      </c>
      <c r="AD464" s="32" t="n"/>
      <c r="AE464" s="24">
        <f>IF(AD464="","",AD464-O464)</f>
        <v/>
      </c>
      <c r="AF464" s="24">
        <f>IF(AD464="","",R464-AD464)</f>
        <v/>
      </c>
      <c r="AG464" s="11">
        <f>IF(AD464="","",(O464-AD464)/O464)</f>
        <v/>
      </c>
      <c r="AH464" s="24" t="n"/>
      <c r="AI464" s="24">
        <f>IF(AJ464="","",Q464*(1-AJ464))</f>
        <v/>
      </c>
      <c r="AJ464" s="51" t="n"/>
      <c r="AK464" s="49" t="n"/>
      <c r="AL464" s="28" t="n"/>
      <c r="AM464" s="33" t="inlineStr">
        <is>
          <t>2026-08-01</t>
        </is>
      </c>
      <c r="AN464" s="33" t="inlineStr">
        <is>
          <t>2026-07-31</t>
        </is>
      </c>
      <c r="AO464" s="22" t="n"/>
      <c r="AP464" s="30" t="n"/>
    </row>
    <row r="465" ht="35.1" customHeight="1" s="69">
      <c r="B465" s="48" t="n">
        <v>12038</v>
      </c>
      <c r="C465" s="48" t="inlineStr">
        <is>
          <t>東京</t>
        </is>
      </c>
      <c r="D465" s="19" t="inlineStr">
        <is>
          <t>●アットイン中野8</t>
        </is>
      </c>
      <c r="E465" s="48" t="inlineStr">
        <is>
          <t>1K</t>
        </is>
      </c>
      <c r="F465" s="48" t="n">
        <v>2</v>
      </c>
      <c r="G465" s="48" t="inlineStr">
        <is>
          <t>中野・荻窪・吉祥寺</t>
        </is>
      </c>
      <c r="H465" s="48" t="n">
        <v>20.63</v>
      </c>
      <c r="I465" s="20" t="n">
        <v>0</v>
      </c>
      <c r="J465" s="20" t="n">
        <v>0</v>
      </c>
      <c r="K465" s="20" t="n">
        <v>0</v>
      </c>
      <c r="L465" s="20" t="n">
        <v>0</v>
      </c>
      <c r="M465" s="20" t="n">
        <v>0</v>
      </c>
      <c r="N465" s="24" t="n">
        <v>9700</v>
      </c>
      <c r="O465" s="24" t="n">
        <v>8820</v>
      </c>
      <c r="P465" s="24" t="n">
        <v>880</v>
      </c>
      <c r="Q465" s="24" t="n">
        <v>44000</v>
      </c>
      <c r="R465" s="24" t="n"/>
      <c r="S465" s="24">
        <f>IF(R465="","",(R465+P465)*30 -Y465)</f>
        <v/>
      </c>
      <c r="T465" s="20">
        <f>IF(R465="","",(O465-R465)/O465)</f>
        <v/>
      </c>
      <c r="U465" s="24" t="n"/>
      <c r="V465" s="24">
        <f>IF(U465="","",(U465+P465)*30-Y465)</f>
        <v/>
      </c>
      <c r="W465" s="20">
        <f>IF(U465="","",(O465-U465)/O465)</f>
        <v/>
      </c>
      <c r="X465" s="48">
        <f>IF(AND(R465="",U465=""),"",IF(OR(U465="", R465=""),"-",IF(0&lt;(R465-U465),"OK","NG")))</f>
        <v/>
      </c>
      <c r="Y465" s="24" t="n">
        <v>0</v>
      </c>
      <c r="Z465" s="51" t="n"/>
      <c r="AA465" s="24">
        <f>IF(AD465="","",AD465*30)</f>
        <v/>
      </c>
      <c r="AB465" s="24">
        <f>IF(AA465="","",AA465-Y465)</f>
        <v/>
      </c>
      <c r="AC465" s="24">
        <f>IF(Z465="","",((Y465+5000+5000)/(1-Z465))/30)</f>
        <v/>
      </c>
      <c r="AD465" s="32" t="n"/>
      <c r="AE465" s="24">
        <f>IF(AD465="","",AD465-O465)</f>
        <v/>
      </c>
      <c r="AF465" s="24">
        <f>IF(AD465="","",R465-AD465)</f>
        <v/>
      </c>
      <c r="AG465" s="11">
        <f>IF(AD465="","",(O465-AD465)/O465)</f>
        <v/>
      </c>
      <c r="AH465" s="24" t="n"/>
      <c r="AI465" s="24">
        <f>IF(AJ465="","",Q465*(1-AJ465))</f>
        <v/>
      </c>
      <c r="AJ465" s="51" t="n"/>
      <c r="AK465" s="49" t="n"/>
      <c r="AL465" s="28" t="n"/>
      <c r="AM465" s="33" t="inlineStr">
        <is>
          <t>2026-08-01</t>
        </is>
      </c>
      <c r="AN465" s="33" t="inlineStr">
        <is>
          <t>2026-07-31</t>
        </is>
      </c>
      <c r="AO465" s="22" t="n"/>
      <c r="AP465" s="30" t="n"/>
    </row>
    <row r="466" ht="35.1" customHeight="1" s="69">
      <c r="B466" s="48" t="n">
        <v>12039</v>
      </c>
      <c r="C466" s="48" t="inlineStr">
        <is>
          <t>東京</t>
        </is>
      </c>
      <c r="D466" s="19" t="inlineStr">
        <is>
          <t>●アットイン新橋2-1</t>
        </is>
      </c>
      <c r="E466" s="48" t="inlineStr">
        <is>
          <t>1K</t>
        </is>
      </c>
      <c r="F466" s="48" t="n">
        <v>2</v>
      </c>
      <c r="G466" s="48" t="inlineStr">
        <is>
          <t>品川・田町・大崎</t>
        </is>
      </c>
      <c r="H466" s="48" t="n">
        <v>22.17</v>
      </c>
      <c r="I466" s="20" t="n">
        <v>0</v>
      </c>
      <c r="J466" s="20" t="n">
        <v>0</v>
      </c>
      <c r="K466" s="20" t="n">
        <v>0</v>
      </c>
      <c r="L466" s="20" t="n">
        <v>0</v>
      </c>
      <c r="M466" s="20" t="n">
        <v>0</v>
      </c>
      <c r="N466" s="24" t="n">
        <v>9020</v>
      </c>
      <c r="O466" s="24" t="n">
        <v>8140</v>
      </c>
      <c r="P466" s="24" t="n">
        <v>880</v>
      </c>
      <c r="Q466" s="24" t="n">
        <v>44000</v>
      </c>
      <c r="R466" s="24" t="n"/>
      <c r="S466" s="24">
        <f>IF(R466="","",(R466+P466)*30 -Y466)</f>
        <v/>
      </c>
      <c r="T466" s="20">
        <f>IF(R466="","",(O466-R466)/O466)</f>
        <v/>
      </c>
      <c r="U466" s="24" t="n"/>
      <c r="V466" s="24">
        <f>IF(U466="","",(U466+P466)*30-Y466)</f>
        <v/>
      </c>
      <c r="W466" s="20">
        <f>IF(U466="","",(O466-U466)/O466)</f>
        <v/>
      </c>
      <c r="X466" s="48">
        <f>IF(AND(R466="",U466=""),"",IF(OR(U466="", R466=""),"-",IF(0&lt;(R466-U466),"OK","NG")))</f>
        <v/>
      </c>
      <c r="Y466" s="24" t="n">
        <v>0</v>
      </c>
      <c r="Z466" s="51" t="n"/>
      <c r="AA466" s="24">
        <f>IF(AD466="","",AD466*30)</f>
        <v/>
      </c>
      <c r="AB466" s="24">
        <f>IF(AA466="","",AA466-Y466)</f>
        <v/>
      </c>
      <c r="AC466" s="24">
        <f>IF(Z466="","",((Y466+5000+5000)/(1-Z466))/30)</f>
        <v/>
      </c>
      <c r="AD466" s="32" t="n"/>
      <c r="AE466" s="24">
        <f>IF(AD466="","",AD466-O466)</f>
        <v/>
      </c>
      <c r="AF466" s="24">
        <f>IF(AD466="","",R466-AD466)</f>
        <v/>
      </c>
      <c r="AG466" s="11">
        <f>IF(AD466="","",(O466-AD466)/O466)</f>
        <v/>
      </c>
      <c r="AH466" s="24" t="n"/>
      <c r="AI466" s="24">
        <f>IF(AJ466="","",Q466*(1-AJ466))</f>
        <v/>
      </c>
      <c r="AJ466" s="51" t="n"/>
      <c r="AK466" s="49" t="n"/>
      <c r="AL466" s="28" t="n"/>
      <c r="AM466" s="33" t="inlineStr">
        <is>
          <t>2026-08-01</t>
        </is>
      </c>
      <c r="AN466" s="33" t="inlineStr">
        <is>
          <t>2026-07-31</t>
        </is>
      </c>
      <c r="AO466" s="22" t="n"/>
      <c r="AP466" s="30" t="n"/>
    </row>
    <row r="467" ht="35.1" customHeight="1" s="69">
      <c r="B467" s="48" t="n">
        <v>12040</v>
      </c>
      <c r="C467" s="48" t="inlineStr">
        <is>
          <t>東京</t>
        </is>
      </c>
      <c r="D467" s="19" t="inlineStr">
        <is>
          <t>●アットイン新橋2-2</t>
        </is>
      </c>
      <c r="E467" s="48" t="inlineStr">
        <is>
          <t>1K</t>
        </is>
      </c>
      <c r="F467" s="48" t="n">
        <v>2</v>
      </c>
      <c r="G467" s="48" t="inlineStr">
        <is>
          <t>品川・田町・大崎</t>
        </is>
      </c>
      <c r="H467" s="48" t="n">
        <v>18.28</v>
      </c>
      <c r="I467" s="20" t="n">
        <v>0</v>
      </c>
      <c r="J467" s="20" t="n">
        <v>0</v>
      </c>
      <c r="K467" s="20" t="n">
        <v>0</v>
      </c>
      <c r="L467" s="20" t="n">
        <v>0</v>
      </c>
      <c r="M467" s="20" t="n">
        <v>0</v>
      </c>
      <c r="N467" s="24" t="n">
        <v>8580</v>
      </c>
      <c r="O467" s="24" t="n">
        <v>7700</v>
      </c>
      <c r="P467" s="24" t="n">
        <v>880</v>
      </c>
      <c r="Q467" s="24" t="n">
        <v>44000</v>
      </c>
      <c r="R467" s="24" t="n"/>
      <c r="S467" s="24">
        <f>IF(R467="","",(R467+P467)*30 -Y467)</f>
        <v/>
      </c>
      <c r="T467" s="20">
        <f>IF(R467="","",(O467-R467)/O467)</f>
        <v/>
      </c>
      <c r="U467" s="24" t="n"/>
      <c r="V467" s="24">
        <f>IF(U467="","",(U467+P467)*30-Y467)</f>
        <v/>
      </c>
      <c r="W467" s="20">
        <f>IF(U467="","",(O467-U467)/O467)</f>
        <v/>
      </c>
      <c r="X467" s="48">
        <f>IF(AND(R467="",U467=""),"",IF(OR(U467="", R467=""),"-",IF(0&lt;(R467-U467),"OK","NG")))</f>
        <v/>
      </c>
      <c r="Y467" s="24" t="n">
        <v>0</v>
      </c>
      <c r="Z467" s="51" t="n"/>
      <c r="AA467" s="24">
        <f>IF(AD467="","",AD467*30)</f>
        <v/>
      </c>
      <c r="AB467" s="24">
        <f>IF(AA467="","",AA467-Y467)</f>
        <v/>
      </c>
      <c r="AC467" s="24">
        <f>IF(Z467="","",((Y467+5000+5000)/(1-Z467))/30)</f>
        <v/>
      </c>
      <c r="AD467" s="32" t="n"/>
      <c r="AE467" s="24">
        <f>IF(AD467="","",AD467-O467)</f>
        <v/>
      </c>
      <c r="AF467" s="24">
        <f>IF(AD467="","",R467-AD467)</f>
        <v/>
      </c>
      <c r="AG467" s="11">
        <f>IF(AD467="","",(O467-AD467)/O467)</f>
        <v/>
      </c>
      <c r="AH467" s="24" t="n"/>
      <c r="AI467" s="24">
        <f>IF(AJ467="","",Q467*(1-AJ467))</f>
        <v/>
      </c>
      <c r="AJ467" s="51" t="n"/>
      <c r="AK467" s="49" t="n"/>
      <c r="AL467" s="28" t="n"/>
      <c r="AM467" s="33" t="inlineStr">
        <is>
          <t>2026-08-01</t>
        </is>
      </c>
      <c r="AN467" s="33" t="inlineStr">
        <is>
          <t>2026-07-31</t>
        </is>
      </c>
      <c r="AO467" s="22" t="n"/>
      <c r="AP467" s="30" t="n"/>
    </row>
    <row r="468" ht="35.1" customHeight="1" s="69">
      <c r="B468" s="48" t="n">
        <v>12042</v>
      </c>
      <c r="C468" s="48" t="inlineStr">
        <is>
          <t>東京</t>
        </is>
      </c>
      <c r="D468" s="19" t="inlineStr">
        <is>
          <t>●アットイン後楽園2</t>
        </is>
      </c>
      <c r="E468" s="48" t="inlineStr">
        <is>
          <t>1K</t>
        </is>
      </c>
      <c r="F468" s="48" t="n">
        <v>2</v>
      </c>
      <c r="G468" s="48" t="inlineStr">
        <is>
          <t>飯田橋・水道橋・九段</t>
        </is>
      </c>
      <c r="H468" s="48" t="n">
        <v>21.45</v>
      </c>
      <c r="I468" s="20" t="n">
        <v>0</v>
      </c>
      <c r="J468" s="20" t="n">
        <v>0</v>
      </c>
      <c r="K468" s="20" t="n">
        <v>0</v>
      </c>
      <c r="L468" s="20" t="n">
        <v>0</v>
      </c>
      <c r="M468" s="20" t="n">
        <v>0</v>
      </c>
      <c r="N468" s="24" t="n">
        <v>10520</v>
      </c>
      <c r="O468" s="24" t="n">
        <v>9640</v>
      </c>
      <c r="P468" s="24" t="n">
        <v>880</v>
      </c>
      <c r="Q468" s="24" t="n">
        <v>44000</v>
      </c>
      <c r="R468" s="24" t="n"/>
      <c r="S468" s="24">
        <f>IF(R468="","",(R468+P468)*30 -Y468)</f>
        <v/>
      </c>
      <c r="T468" s="20">
        <f>IF(R468="","",(O468-R468)/O468)</f>
        <v/>
      </c>
      <c r="U468" s="24" t="n"/>
      <c r="V468" s="24">
        <f>IF(U468="","",(U468+P468)*30-Y468)</f>
        <v/>
      </c>
      <c r="W468" s="20">
        <f>IF(U468="","",(O468-U468)/O468)</f>
        <v/>
      </c>
      <c r="X468" s="48">
        <f>IF(AND(R468="",U468=""),"",IF(OR(U468="", R468=""),"-",IF(0&lt;(R468-U468),"OK","NG")))</f>
        <v/>
      </c>
      <c r="Y468" s="24" t="n">
        <v>0</v>
      </c>
      <c r="Z468" s="51" t="n"/>
      <c r="AA468" s="24">
        <f>IF(AD468="","",AD468*30)</f>
        <v/>
      </c>
      <c r="AB468" s="24">
        <f>IF(AA468="","",AA468-Y468)</f>
        <v/>
      </c>
      <c r="AC468" s="24">
        <f>IF(Z468="","",((Y468+5000+5000)/(1-Z468))/30)</f>
        <v/>
      </c>
      <c r="AD468" s="32" t="n"/>
      <c r="AE468" s="24">
        <f>IF(AD468="","",AD468-O468)</f>
        <v/>
      </c>
      <c r="AF468" s="24">
        <f>IF(AD468="","",R468-AD468)</f>
        <v/>
      </c>
      <c r="AG468" s="11">
        <f>IF(AD468="","",(O468-AD468)/O468)</f>
        <v/>
      </c>
      <c r="AH468" s="24" t="n"/>
      <c r="AI468" s="24">
        <f>IF(AJ468="","",Q468*(1-AJ468))</f>
        <v/>
      </c>
      <c r="AJ468" s="51" t="n"/>
      <c r="AK468" s="49" t="n"/>
      <c r="AL468" s="28" t="n"/>
      <c r="AM468" s="33" t="inlineStr">
        <is>
          <t>2026-08-01</t>
        </is>
      </c>
      <c r="AN468" s="33" t="inlineStr">
        <is>
          <t>2026-07-31</t>
        </is>
      </c>
      <c r="AO468" s="22" t="n"/>
      <c r="AP468" s="30" t="n"/>
    </row>
    <row r="469" ht="35.1" customHeight="1" s="69">
      <c r="B469" s="48" t="n">
        <v>12043</v>
      </c>
      <c r="C469" s="48" t="inlineStr">
        <is>
          <t>名古屋</t>
        </is>
      </c>
      <c r="D469" s="19" t="inlineStr">
        <is>
          <t>アットイン名古屋駅17-1</t>
        </is>
      </c>
      <c r="E469" s="48" t="inlineStr">
        <is>
          <t>1R</t>
        </is>
      </c>
      <c r="F469" s="48" t="n">
        <v>1</v>
      </c>
      <c r="G469" s="48" t="inlineStr">
        <is>
          <t>名駅周辺</t>
        </is>
      </c>
      <c r="H469" s="48" t="n">
        <v>43.97</v>
      </c>
      <c r="I469" s="20" t="n">
        <v>0.3</v>
      </c>
      <c r="J469" s="20" t="n">
        <v>0.2</v>
      </c>
      <c r="K469" s="20" t="n">
        <v>0.4</v>
      </c>
      <c r="L469" s="20" t="n">
        <v>0</v>
      </c>
      <c r="M469" s="20" t="n">
        <v>0</v>
      </c>
      <c r="N469" s="24" t="n">
        <v>8880</v>
      </c>
      <c r="O469" s="24" t="n">
        <v>8000</v>
      </c>
      <c r="P469" s="24" t="n">
        <v>880</v>
      </c>
      <c r="Q469" s="24" t="n">
        <v>44000</v>
      </c>
      <c r="R469" s="24" t="n"/>
      <c r="S469" s="24">
        <f>IF(R469="","",(R469+P469)*30 -Y469)</f>
        <v/>
      </c>
      <c r="T469" s="20">
        <f>IF(R469="","",(O469-R469)/O469)</f>
        <v/>
      </c>
      <c r="U469" s="24" t="n"/>
      <c r="V469" s="24">
        <f>IF(U469="","",(U469+P469)*30-Y469)</f>
        <v/>
      </c>
      <c r="W469" s="20">
        <f>IF(U469="","",(O469-U469)/O469)</f>
        <v/>
      </c>
      <c r="X469" s="48">
        <f>IF(AND(R469="",U469=""),"",IF(OR(U469="", R469=""),"-",IF(0&lt;(R469-U469),"OK","NG")))</f>
        <v/>
      </c>
      <c r="Y469" s="24" t="n">
        <v>0</v>
      </c>
      <c r="Z469" s="51" t="n"/>
      <c r="AA469" s="24">
        <f>IF(AD469="","",AD469*30)</f>
        <v/>
      </c>
      <c r="AB469" s="24">
        <f>IF(AA469="","",AA469-Y469)</f>
        <v/>
      </c>
      <c r="AC469" s="24">
        <f>IF(Z469="","",((Y469+5000+5000)/(1-Z469))/30)</f>
        <v/>
      </c>
      <c r="AD469" s="32" t="n"/>
      <c r="AE469" s="24">
        <f>IF(AD469="","",AD469-O469)</f>
        <v/>
      </c>
      <c r="AF469" s="24">
        <f>IF(AD469="","",R469-AD469)</f>
        <v/>
      </c>
      <c r="AG469" s="11">
        <f>IF(AD469="","",(O469-AD469)/O469)</f>
        <v/>
      </c>
      <c r="AH469" s="24" t="n"/>
      <c r="AI469" s="24">
        <f>IF(AJ469="","",Q469*(1-AJ469))</f>
        <v/>
      </c>
      <c r="AJ469" s="51" t="n"/>
      <c r="AK469" s="49" t="n"/>
      <c r="AL469" s="28" t="n"/>
      <c r="AM469" s="33" t="inlineStr">
        <is>
          <t>2026-10-12</t>
        </is>
      </c>
      <c r="AN469" s="33" t="inlineStr">
        <is>
          <t>2026-10-11</t>
        </is>
      </c>
      <c r="AO469" s="22" t="n"/>
      <c r="AP469" s="30" t="n"/>
    </row>
    <row r="470" ht="35.1" customHeight="1" s="69">
      <c r="B470" s="48" t="n">
        <v>12067</v>
      </c>
      <c r="C470" s="48" t="inlineStr">
        <is>
          <t>名古屋</t>
        </is>
      </c>
      <c r="D470" s="19" t="inlineStr">
        <is>
          <t>アットイン名古屋駅17-2</t>
        </is>
      </c>
      <c r="E470" s="48" t="inlineStr">
        <is>
          <t>1R</t>
        </is>
      </c>
      <c r="F470" s="48" t="n">
        <v>1</v>
      </c>
      <c r="G470" s="48" t="inlineStr">
        <is>
          <t>名駅周辺</t>
        </is>
      </c>
      <c r="H470" s="48" t="n">
        <v>43.97</v>
      </c>
      <c r="I470" s="20" t="n">
        <v>0.4</v>
      </c>
      <c r="J470" s="20" t="n">
        <v>0.1</v>
      </c>
      <c r="K470" s="20" t="n">
        <v>0.5</v>
      </c>
      <c r="L470" s="20" t="n">
        <v>0</v>
      </c>
      <c r="M470" s="20" t="n">
        <v>0</v>
      </c>
      <c r="N470" s="24" t="n">
        <v>8880</v>
      </c>
      <c r="O470" s="24" t="n">
        <v>8000</v>
      </c>
      <c r="P470" s="24" t="n">
        <v>880</v>
      </c>
      <c r="Q470" s="24" t="n">
        <v>44000</v>
      </c>
      <c r="R470" s="24" t="n"/>
      <c r="S470" s="24">
        <f>IF(R470="","",(R470+P470)*30 -Y470)</f>
        <v/>
      </c>
      <c r="T470" s="20">
        <f>IF(R470="","",(O470-R470)/O470)</f>
        <v/>
      </c>
      <c r="U470" s="24" t="n"/>
      <c r="V470" s="24">
        <f>IF(U470="","",(U470+P470)*30-Y470)</f>
        <v/>
      </c>
      <c r="W470" s="20">
        <f>IF(U470="","",(O470-U470)/O470)</f>
        <v/>
      </c>
      <c r="X470" s="48">
        <f>IF(AND(R470="",U470=""),"",IF(OR(U470="", R470=""),"-",IF(0&lt;(R470-U470),"OK","NG")))</f>
        <v/>
      </c>
      <c r="Y470" s="24" t="n">
        <v>0</v>
      </c>
      <c r="Z470" s="51" t="n"/>
      <c r="AA470" s="24">
        <f>IF(AD470="","",AD470*30)</f>
        <v/>
      </c>
      <c r="AB470" s="24">
        <f>IF(AA470="","",AA470-Y470)</f>
        <v/>
      </c>
      <c r="AC470" s="24">
        <f>IF(Z470="","",((Y470+5000+5000)/(1-Z470))/30)</f>
        <v/>
      </c>
      <c r="AD470" s="32" t="n"/>
      <c r="AE470" s="24">
        <f>IF(AD470="","",AD470-O470)</f>
        <v/>
      </c>
      <c r="AF470" s="24">
        <f>IF(AD470="","",R470-AD470)</f>
        <v/>
      </c>
      <c r="AG470" s="11">
        <f>IF(AD470="","",(O470-AD470)/O470)</f>
        <v/>
      </c>
      <c r="AH470" s="24" t="n"/>
      <c r="AI470" s="24">
        <f>IF(AJ470="","",Q470*(1-AJ470))</f>
        <v/>
      </c>
      <c r="AJ470" s="51" t="n"/>
      <c r="AK470" s="49" t="n"/>
      <c r="AL470" s="28" t="n"/>
      <c r="AM470" s="33" t="inlineStr">
        <is>
          <t>2026-11-16</t>
        </is>
      </c>
      <c r="AN470" s="33" t="inlineStr">
        <is>
          <t>2026-11-15</t>
        </is>
      </c>
      <c r="AO470" s="22" t="n"/>
      <c r="AP470" s="30" t="n"/>
    </row>
    <row r="471" ht="35.1" customHeight="1" s="69">
      <c r="B471" s="48" t="n">
        <v>12068</v>
      </c>
      <c r="C471" s="48" t="inlineStr">
        <is>
          <t>名古屋</t>
        </is>
      </c>
      <c r="D471" s="19" t="inlineStr">
        <is>
          <t>アットイン名古屋駅17-3</t>
        </is>
      </c>
      <c r="E471" s="48" t="inlineStr">
        <is>
          <t>1R</t>
        </is>
      </c>
      <c r="F471" s="48" t="n">
        <v>1</v>
      </c>
      <c r="G471" s="48" t="inlineStr">
        <is>
          <t>名駅周辺</t>
        </is>
      </c>
      <c r="H471" s="48" t="n">
        <v>43.97</v>
      </c>
      <c r="I471" s="20" t="n">
        <v>0.6</v>
      </c>
      <c r="J471" s="20" t="n">
        <v>0.2</v>
      </c>
      <c r="K471" s="20" t="n">
        <v>0.4</v>
      </c>
      <c r="L471" s="20" t="n">
        <v>0</v>
      </c>
      <c r="M471" s="20" t="n">
        <v>0</v>
      </c>
      <c r="N471" s="24" t="n">
        <v>8880</v>
      </c>
      <c r="O471" s="24" t="n">
        <v>8000</v>
      </c>
      <c r="P471" s="24" t="n">
        <v>880</v>
      </c>
      <c r="Q471" s="24" t="n">
        <v>44000</v>
      </c>
      <c r="R471" s="24" t="n"/>
      <c r="S471" s="24">
        <f>IF(R471="","",(R471+P471)*30 -Y471)</f>
        <v/>
      </c>
      <c r="T471" s="20">
        <f>IF(R471="","",(O471-R471)/O471)</f>
        <v/>
      </c>
      <c r="U471" s="24" t="n"/>
      <c r="V471" s="24">
        <f>IF(U471="","",(U471+P471)*30-Y471)</f>
        <v/>
      </c>
      <c r="W471" s="20">
        <f>IF(U471="","",(O471-U471)/O471)</f>
        <v/>
      </c>
      <c r="X471" s="48">
        <f>IF(AND(R471="",U471=""),"",IF(OR(U471="", R471=""),"-",IF(0&lt;(R471-U471),"OK","NG")))</f>
        <v/>
      </c>
      <c r="Y471" s="24" t="n">
        <v>0</v>
      </c>
      <c r="Z471" s="51" t="n"/>
      <c r="AA471" s="24">
        <f>IF(AD471="","",AD471*30)</f>
        <v/>
      </c>
      <c r="AB471" s="24">
        <f>IF(AA471="","",AA471-Y471)</f>
        <v/>
      </c>
      <c r="AC471" s="24">
        <f>IF(Z471="","",((Y471+5000+5000)/(1-Z471))/30)</f>
        <v/>
      </c>
      <c r="AD471" s="32" t="n"/>
      <c r="AE471" s="24">
        <f>IF(AD471="","",AD471-O471)</f>
        <v/>
      </c>
      <c r="AF471" s="24">
        <f>IF(AD471="","",R471-AD471)</f>
        <v/>
      </c>
      <c r="AG471" s="11">
        <f>IF(AD471="","",(O471-AD471)/O471)</f>
        <v/>
      </c>
      <c r="AH471" s="24" t="n"/>
      <c r="AI471" s="24">
        <f>IF(AJ471="","",Q471*(1-AJ471))</f>
        <v/>
      </c>
      <c r="AJ471" s="51" t="n"/>
      <c r="AK471" s="49" t="n"/>
      <c r="AL471" s="28" t="n"/>
      <c r="AM471" s="33" t="inlineStr">
        <is>
          <t>2026-10-04</t>
        </is>
      </c>
      <c r="AN471" s="33" t="inlineStr">
        <is>
          <t>2026-10-03</t>
        </is>
      </c>
      <c r="AO471" s="22" t="n"/>
      <c r="AP471" s="30" t="n"/>
    </row>
    <row r="472" ht="35.1" customHeight="1" s="69">
      <c r="B472" s="48" t="n">
        <v>12069</v>
      </c>
      <c r="C472" s="48" t="inlineStr">
        <is>
          <t>名古屋</t>
        </is>
      </c>
      <c r="D472" s="19" t="inlineStr">
        <is>
          <t>アットイン名古屋駅17-4</t>
        </is>
      </c>
      <c r="E472" s="48" t="inlineStr">
        <is>
          <t>1R</t>
        </is>
      </c>
      <c r="F472" s="48" t="n">
        <v>1</v>
      </c>
      <c r="G472" s="48" t="inlineStr">
        <is>
          <t>名駅周辺</t>
        </is>
      </c>
      <c r="H472" s="48" t="n">
        <v>43.97</v>
      </c>
      <c r="I472" s="20" t="n">
        <v>0.3</v>
      </c>
      <c r="J472" s="20" t="n">
        <v>0.4</v>
      </c>
      <c r="K472" s="20" t="n">
        <v>0.3</v>
      </c>
      <c r="L472" s="20" t="n">
        <v>0</v>
      </c>
      <c r="M472" s="20" t="n">
        <v>0</v>
      </c>
      <c r="N472" s="24" t="n">
        <v>8880</v>
      </c>
      <c r="O472" s="24" t="n">
        <v>8000</v>
      </c>
      <c r="P472" s="24" t="n">
        <v>880</v>
      </c>
      <c r="Q472" s="24" t="n">
        <v>44000</v>
      </c>
      <c r="R472" s="24" t="n"/>
      <c r="S472" s="24">
        <f>IF(R472="","",(R472+P472)*30 -Y472)</f>
        <v/>
      </c>
      <c r="T472" s="20">
        <f>IF(R472="","",(O472-R472)/O472)</f>
        <v/>
      </c>
      <c r="U472" s="24" t="n"/>
      <c r="V472" s="24">
        <f>IF(U472="","",(U472+P472)*30-Y472)</f>
        <v/>
      </c>
      <c r="W472" s="20">
        <f>IF(U472="","",(O472-U472)/O472)</f>
        <v/>
      </c>
      <c r="X472" s="48">
        <f>IF(AND(R472="",U472=""),"",IF(OR(U472="", R472=""),"-",IF(0&lt;(R472-U472),"OK","NG")))</f>
        <v/>
      </c>
      <c r="Y472" s="24" t="n">
        <v>0</v>
      </c>
      <c r="Z472" s="51" t="n"/>
      <c r="AA472" s="24">
        <f>IF(AD472="","",AD472*30)</f>
        <v/>
      </c>
      <c r="AB472" s="24">
        <f>IF(AA472="","",AA472-Y472)</f>
        <v/>
      </c>
      <c r="AC472" s="24">
        <f>IF(Z472="","",((Y472+5000+5000)/(1-Z472))/30)</f>
        <v/>
      </c>
      <c r="AD472" s="32" t="n"/>
      <c r="AE472" s="24">
        <f>IF(AD472="","",AD472-O472)</f>
        <v/>
      </c>
      <c r="AF472" s="24">
        <f>IF(AD472="","",R472-AD472)</f>
        <v/>
      </c>
      <c r="AG472" s="11">
        <f>IF(AD472="","",(O472-AD472)/O472)</f>
        <v/>
      </c>
      <c r="AH472" s="24" t="n"/>
      <c r="AI472" s="24">
        <f>IF(AJ472="","",Q472*(1-AJ472))</f>
        <v/>
      </c>
      <c r="AJ472" s="51" t="n"/>
      <c r="AK472" s="49" t="n"/>
      <c r="AL472" s="28" t="n"/>
      <c r="AM472" s="33" t="inlineStr">
        <is>
          <t>2026-10-03</t>
        </is>
      </c>
      <c r="AN472" s="33" t="inlineStr">
        <is>
          <t>2026-10-02</t>
        </is>
      </c>
      <c r="AO472" s="22" t="n"/>
      <c r="AP472" s="30" t="n"/>
    </row>
    <row r="473" ht="35.1" customHeight="1" s="69">
      <c r="B473" s="48" t="n">
        <v>12070</v>
      </c>
      <c r="C473" s="48" t="inlineStr">
        <is>
          <t>名古屋</t>
        </is>
      </c>
      <c r="D473" s="19" t="inlineStr">
        <is>
          <t>アットイン名古屋駅17-5</t>
        </is>
      </c>
      <c r="E473" s="48" t="inlineStr">
        <is>
          <t>1R</t>
        </is>
      </c>
      <c r="F473" s="48" t="n">
        <v>1</v>
      </c>
      <c r="G473" s="48" t="inlineStr">
        <is>
          <t>名駅周辺</t>
        </is>
      </c>
      <c r="H473" s="48" t="n">
        <v>43.97</v>
      </c>
      <c r="I473" s="20" t="n">
        <v>0.3</v>
      </c>
      <c r="J473" s="20" t="n">
        <v>0.5</v>
      </c>
      <c r="K473" s="20" t="n">
        <v>0.4</v>
      </c>
      <c r="L473" s="20" t="n">
        <v>0.1</v>
      </c>
      <c r="M473" s="20" t="n">
        <v>0</v>
      </c>
      <c r="N473" s="24" t="n">
        <v>8880</v>
      </c>
      <c r="O473" s="24" t="n">
        <v>8000</v>
      </c>
      <c r="P473" s="24" t="n">
        <v>880</v>
      </c>
      <c r="Q473" s="24" t="n">
        <v>44000</v>
      </c>
      <c r="R473" s="24" t="n"/>
      <c r="S473" s="24">
        <f>IF(R473="","",(R473+P473)*30 -Y473)</f>
        <v/>
      </c>
      <c r="T473" s="20">
        <f>IF(R473="","",(O473-R473)/O473)</f>
        <v/>
      </c>
      <c r="U473" s="24" t="n"/>
      <c r="V473" s="24">
        <f>IF(U473="","",(U473+P473)*30-Y473)</f>
        <v/>
      </c>
      <c r="W473" s="20">
        <f>IF(U473="","",(O473-U473)/O473)</f>
        <v/>
      </c>
      <c r="X473" s="48">
        <f>IF(AND(R473="",U473=""),"",IF(OR(U473="", R473=""),"-",IF(0&lt;(R473-U473),"OK","NG")))</f>
        <v/>
      </c>
      <c r="Y473" s="24" t="n">
        <v>0</v>
      </c>
      <c r="Z473" s="51" t="n"/>
      <c r="AA473" s="24">
        <f>IF(AD473="","",AD473*30)</f>
        <v/>
      </c>
      <c r="AB473" s="24">
        <f>IF(AA473="","",AA473-Y473)</f>
        <v/>
      </c>
      <c r="AC473" s="24">
        <f>IF(Z473="","",((Y473+5000+5000)/(1-Z473))/30)</f>
        <v/>
      </c>
      <c r="AD473" s="32" t="n"/>
      <c r="AE473" s="24">
        <f>IF(AD473="","",AD473-O473)</f>
        <v/>
      </c>
      <c r="AF473" s="24">
        <f>IF(AD473="","",R473-AD473)</f>
        <v/>
      </c>
      <c r="AG473" s="11">
        <f>IF(AD473="","",(O473-AD473)/O473)</f>
        <v/>
      </c>
      <c r="AH473" s="24" t="n"/>
      <c r="AI473" s="24">
        <f>IF(AJ473="","",Q473*(1-AJ473))</f>
        <v/>
      </c>
      <c r="AJ473" s="51" t="n"/>
      <c r="AK473" s="49" t="n"/>
      <c r="AL473" s="28" t="n"/>
      <c r="AM473" s="33" t="inlineStr">
        <is>
          <t>2026-11-08</t>
        </is>
      </c>
      <c r="AN473" s="33" t="inlineStr">
        <is>
          <t>2026-11-07</t>
        </is>
      </c>
      <c r="AO473" s="22" t="n"/>
      <c r="AP473" s="30" t="n"/>
    </row>
    <row r="474" ht="35.1" customHeight="1" s="69">
      <c r="B474" s="48" t="n">
        <v>12071</v>
      </c>
      <c r="C474" s="48" t="inlineStr">
        <is>
          <t>名古屋</t>
        </is>
      </c>
      <c r="D474" s="19" t="inlineStr">
        <is>
          <t>アットイン名古屋駅17-6</t>
        </is>
      </c>
      <c r="E474" s="48" t="inlineStr">
        <is>
          <t>1R</t>
        </is>
      </c>
      <c r="F474" s="48" t="n">
        <v>1</v>
      </c>
      <c r="G474" s="48" t="inlineStr">
        <is>
          <t>名駅周辺</t>
        </is>
      </c>
      <c r="H474" s="48" t="n">
        <v>43.97</v>
      </c>
      <c r="I474" s="20" t="n">
        <v>0.5</v>
      </c>
      <c r="J474" s="20" t="n">
        <v>0.2</v>
      </c>
      <c r="K474" s="20" t="n">
        <v>0.5</v>
      </c>
      <c r="L474" s="20" t="n">
        <v>0</v>
      </c>
      <c r="M474" s="20" t="n">
        <v>0.1</v>
      </c>
      <c r="N474" s="24" t="n">
        <v>8880</v>
      </c>
      <c r="O474" s="24" t="n">
        <v>8000</v>
      </c>
      <c r="P474" s="24" t="n">
        <v>880</v>
      </c>
      <c r="Q474" s="24" t="n">
        <v>44000</v>
      </c>
      <c r="R474" s="24" t="n"/>
      <c r="S474" s="24">
        <f>IF(R474="","",(R474+P474)*30 -Y474)</f>
        <v/>
      </c>
      <c r="T474" s="20">
        <f>IF(R474="","",(O474-R474)/O474)</f>
        <v/>
      </c>
      <c r="U474" s="24" t="n"/>
      <c r="V474" s="24">
        <f>IF(U474="","",(U474+P474)*30-Y474)</f>
        <v/>
      </c>
      <c r="W474" s="20">
        <f>IF(U474="","",(O474-U474)/O474)</f>
        <v/>
      </c>
      <c r="X474" s="48">
        <f>IF(AND(R474="",U474=""),"",IF(OR(U474="", R474=""),"-",IF(0&lt;(R474-U474),"OK","NG")))</f>
        <v/>
      </c>
      <c r="Y474" s="24" t="n">
        <v>0</v>
      </c>
      <c r="Z474" s="51" t="n"/>
      <c r="AA474" s="24">
        <f>IF(AD474="","",AD474*30)</f>
        <v/>
      </c>
      <c r="AB474" s="24">
        <f>IF(AA474="","",AA474-Y474)</f>
        <v/>
      </c>
      <c r="AC474" s="24">
        <f>IF(Z474="","",((Y474+5000+5000)/(1-Z474))/30)</f>
        <v/>
      </c>
      <c r="AD474" s="32" t="n"/>
      <c r="AE474" s="24">
        <f>IF(AD474="","",AD474-O474)</f>
        <v/>
      </c>
      <c r="AF474" s="24">
        <f>IF(AD474="","",R474-AD474)</f>
        <v/>
      </c>
      <c r="AG474" s="11">
        <f>IF(AD474="","",(O474-AD474)/O474)</f>
        <v/>
      </c>
      <c r="AH474" s="24" t="n"/>
      <c r="AI474" s="24">
        <f>IF(AJ474="","",Q474*(1-AJ474))</f>
        <v/>
      </c>
      <c r="AJ474" s="51" t="n"/>
      <c r="AK474" s="49" t="n"/>
      <c r="AL474" s="28" t="n"/>
      <c r="AM474" s="33" t="inlineStr">
        <is>
          <t>2026-11-10</t>
        </is>
      </c>
      <c r="AN474" s="33" t="inlineStr">
        <is>
          <t>2026-11-09</t>
        </is>
      </c>
      <c r="AO474" s="22" t="n"/>
      <c r="AP474" s="30" t="n"/>
    </row>
    <row r="475" ht="35.1" customHeight="1" s="69">
      <c r="B475" s="48" t="n">
        <v>12072</v>
      </c>
      <c r="C475" s="48" t="inlineStr">
        <is>
          <t>名古屋</t>
        </is>
      </c>
      <c r="D475" s="19" t="inlineStr">
        <is>
          <t>アットイン名古屋駅17-7</t>
        </is>
      </c>
      <c r="E475" s="48" t="inlineStr">
        <is>
          <t>1R</t>
        </is>
      </c>
      <c r="F475" s="48" t="n">
        <v>1</v>
      </c>
      <c r="G475" s="48" t="inlineStr">
        <is>
          <t>名駅周辺</t>
        </is>
      </c>
      <c r="H475" s="48" t="n">
        <v>43.97</v>
      </c>
      <c r="I475" s="20" t="n">
        <v>0.3</v>
      </c>
      <c r="J475" s="20" t="n">
        <v>0.2</v>
      </c>
      <c r="K475" s="20" t="n">
        <v>0.4</v>
      </c>
      <c r="L475" s="20" t="n">
        <v>0</v>
      </c>
      <c r="M475" s="20" t="n">
        <v>0</v>
      </c>
      <c r="N475" s="24" t="n">
        <v>8880</v>
      </c>
      <c r="O475" s="24" t="n">
        <v>8000</v>
      </c>
      <c r="P475" s="24" t="n">
        <v>880</v>
      </c>
      <c r="Q475" s="24" t="n">
        <v>44000</v>
      </c>
      <c r="R475" s="24" t="n"/>
      <c r="S475" s="24">
        <f>IF(R475="","",(R475+P475)*30 -Y475)</f>
        <v/>
      </c>
      <c r="T475" s="20">
        <f>IF(R475="","",(O475-R475)/O475)</f>
        <v/>
      </c>
      <c r="U475" s="24" t="n"/>
      <c r="V475" s="24">
        <f>IF(U475="","",(U475+P475)*30-Y475)</f>
        <v/>
      </c>
      <c r="W475" s="20">
        <f>IF(U475="","",(O475-U475)/O475)</f>
        <v/>
      </c>
      <c r="X475" s="48">
        <f>IF(AND(R475="",U475=""),"",IF(OR(U475="", R475=""),"-",IF(0&lt;(R475-U475),"OK","NG")))</f>
        <v/>
      </c>
      <c r="Y475" s="24" t="n">
        <v>0</v>
      </c>
      <c r="Z475" s="51" t="n"/>
      <c r="AA475" s="24">
        <f>IF(AD475="","",AD475*30)</f>
        <v/>
      </c>
      <c r="AB475" s="24">
        <f>IF(AA475="","",AA475-Y475)</f>
        <v/>
      </c>
      <c r="AC475" s="24">
        <f>IF(Z475="","",((Y475+5000+5000)/(1-Z475))/30)</f>
        <v/>
      </c>
      <c r="AD475" s="32" t="n"/>
      <c r="AE475" s="24">
        <f>IF(AD475="","",AD475-O475)</f>
        <v/>
      </c>
      <c r="AF475" s="24">
        <f>IF(AD475="","",R475-AD475)</f>
        <v/>
      </c>
      <c r="AG475" s="11">
        <f>IF(AD475="","",(O475-AD475)/O475)</f>
        <v/>
      </c>
      <c r="AH475" s="24" t="n"/>
      <c r="AI475" s="24">
        <f>IF(AJ475="","",Q475*(1-AJ475))</f>
        <v/>
      </c>
      <c r="AJ475" s="51" t="n"/>
      <c r="AK475" s="49" t="n"/>
      <c r="AL475" s="28" t="n"/>
      <c r="AM475" s="33" t="inlineStr">
        <is>
          <t>2026-10-01</t>
        </is>
      </c>
      <c r="AN475" s="33" t="inlineStr">
        <is>
          <t>2026-09-30</t>
        </is>
      </c>
      <c r="AO475" s="22" t="n"/>
      <c r="AP475" s="30" t="n"/>
    </row>
    <row r="476" ht="35.1" customHeight="1" s="69">
      <c r="B476" s="48" t="n">
        <v>12080</v>
      </c>
      <c r="C476" s="48" t="inlineStr">
        <is>
          <t>東京</t>
        </is>
      </c>
      <c r="D476" s="19" t="inlineStr">
        <is>
          <t>アットイン町田6-4</t>
        </is>
      </c>
      <c r="E476" s="48" t="inlineStr">
        <is>
          <t>2LDK</t>
        </is>
      </c>
      <c r="F476" s="48" t="n">
        <v>1</v>
      </c>
      <c r="G476" s="48" t="inlineStr">
        <is>
          <t>町田・本厚木</t>
        </is>
      </c>
      <c r="H476" s="48" t="n">
        <v>69.39</v>
      </c>
      <c r="I476" s="20" t="n">
        <v>1</v>
      </c>
      <c r="J476" s="20" t="n">
        <v>1</v>
      </c>
      <c r="K476" s="20" t="n">
        <v>0.9</v>
      </c>
      <c r="L476" s="20" t="n">
        <v>0.5</v>
      </c>
      <c r="M476" s="20" t="n">
        <v>1</v>
      </c>
      <c r="N476" s="24" t="n">
        <v>19340</v>
      </c>
      <c r="O476" s="24" t="n">
        <v>18240</v>
      </c>
      <c r="P476" s="24" t="n">
        <v>1100</v>
      </c>
      <c r="Q476" s="24" t="n">
        <v>68000</v>
      </c>
      <c r="R476" s="24" t="n">
        <v>5900</v>
      </c>
      <c r="S476" s="24">
        <f>IF(R476="","",(R476+P476)*30 -Y476)</f>
        <v/>
      </c>
      <c r="T476" s="20">
        <f>IF(R476="","",(O476-R476)/O476)</f>
        <v/>
      </c>
      <c r="U476" s="24" t="n">
        <v>5900</v>
      </c>
      <c r="V476" s="24">
        <f>IF(U476="","",(U476+P476)*30-Y476)</f>
        <v/>
      </c>
      <c r="W476" s="20">
        <f>IF(U476="","",(O476-U476)/O476)</f>
        <v/>
      </c>
      <c r="X476" s="48">
        <f>IF(AND(R476="",U476=""),"",IF(OR(U476="", R476=""),"-",IF(0&lt;(R476-U476),"OK","NG")))</f>
        <v/>
      </c>
      <c r="Y476" s="24" t="n">
        <v>149000</v>
      </c>
      <c r="Z476" s="51" t="n"/>
      <c r="AA476" s="24">
        <f>IF(AD476="","",AD476*30)</f>
        <v/>
      </c>
      <c r="AB476" s="24">
        <f>IF(AA476="","",AA476-Y476)</f>
        <v/>
      </c>
      <c r="AC476" s="24">
        <f>IF(Z476="","",((Y476+5000+5000)/(1-Z476))/30)</f>
        <v/>
      </c>
      <c r="AD476" s="32" t="n"/>
      <c r="AE476" s="24">
        <f>IF(AD476="","",AD476-O476)</f>
        <v/>
      </c>
      <c r="AF476" s="24">
        <f>IF(AD476="","",R476-AD476)</f>
        <v/>
      </c>
      <c r="AG476" s="11">
        <f>IF(AD476="","",(O476-AD476)/O476)</f>
        <v/>
      </c>
      <c r="AH476" s="24" t="n">
        <v>34000</v>
      </c>
      <c r="AI476" s="24">
        <f>IF(AJ476="","",Q476*(1-AJ476))</f>
        <v/>
      </c>
      <c r="AJ476" s="51" t="n"/>
      <c r="AK476" s="49" t="n"/>
      <c r="AL476" s="28" t="n"/>
      <c r="AM476" s="33" t="inlineStr">
        <is>
          <t>2027-02-01</t>
        </is>
      </c>
      <c r="AN476" s="33" t="inlineStr">
        <is>
          <t>2027-01-31</t>
        </is>
      </c>
      <c r="AO476" s="22" t="n"/>
      <c r="AP476" s="30" t="n"/>
    </row>
    <row r="477" ht="35.1" customHeight="1" s="69">
      <c r="B477" s="48" t="n">
        <v>12180</v>
      </c>
      <c r="C477" s="48" t="inlineStr">
        <is>
          <t>名古屋</t>
        </is>
      </c>
      <c r="D477" s="19" t="inlineStr">
        <is>
          <t>アットイン今池1-1</t>
        </is>
      </c>
      <c r="E477" s="48" t="inlineStr">
        <is>
          <t>1K</t>
        </is>
      </c>
      <c r="F477" s="48" t="n">
        <v>5</v>
      </c>
      <c r="G477" s="48" t="inlineStr">
        <is>
          <t>千種区</t>
        </is>
      </c>
      <c r="H477" s="48" t="n">
        <v>21.65</v>
      </c>
      <c r="I477" s="20" t="n">
        <v>1</v>
      </c>
      <c r="J477" s="20" t="n">
        <v>0.86</v>
      </c>
      <c r="K477" s="20" t="n">
        <v>1</v>
      </c>
      <c r="L477" s="20" t="n">
        <v>0.8</v>
      </c>
      <c r="M477" s="20" t="n">
        <v>0.8</v>
      </c>
      <c r="N477" s="24" t="n">
        <v>11320</v>
      </c>
      <c r="O477" s="24" t="n">
        <v>10440</v>
      </c>
      <c r="P477" s="24" t="n">
        <v>880</v>
      </c>
      <c r="Q477" s="24" t="n">
        <v>44000</v>
      </c>
      <c r="R477" s="24" t="n">
        <v>3140</v>
      </c>
      <c r="S477" s="24">
        <f>IF(R477="","",(R477+P477)*30 -Y477)</f>
        <v/>
      </c>
      <c r="T477" s="20">
        <f>IF(R477="","",(O477-R477)/O477)</f>
        <v/>
      </c>
      <c r="U477" s="24" t="n">
        <v>2610</v>
      </c>
      <c r="V477" s="24">
        <f>IF(U477="","",(U477+P477)*30-Y477)</f>
        <v/>
      </c>
      <c r="W477" s="20">
        <f>IF(U477="","",(O477-U477)/O477)</f>
        <v/>
      </c>
      <c r="X477" s="48">
        <f>IF(AND(R477="",U477=""),"",IF(OR(U477="", R477=""),"-",IF(0&lt;(R477-U477),"OK","NG")))</f>
        <v/>
      </c>
      <c r="Y477" s="24" t="n">
        <v>63000</v>
      </c>
      <c r="Z477" s="51" t="n"/>
      <c r="AA477" s="24">
        <f>IF(AD477="","",AD477*30)</f>
        <v/>
      </c>
      <c r="AB477" s="24">
        <f>IF(AA477="","",AA477-Y477)</f>
        <v/>
      </c>
      <c r="AC477" s="24">
        <f>IF(Z477="","",((Y477+5000+5000)/(1-Z477))/30)</f>
        <v/>
      </c>
      <c r="AD477" s="32" t="n"/>
      <c r="AE477" s="24">
        <f>IF(AD477="","",AD477-O477)</f>
        <v/>
      </c>
      <c r="AF477" s="24">
        <f>IF(AD477="","",R477-AD477)</f>
        <v/>
      </c>
      <c r="AG477" s="11">
        <f>IF(AD477="","",(O477-AD477)/O477)</f>
        <v/>
      </c>
      <c r="AH477" s="24" t="n">
        <v>22000</v>
      </c>
      <c r="AI477" s="24">
        <f>IF(AJ477="","",Q477*(1-AJ477))</f>
        <v/>
      </c>
      <c r="AJ477" s="51" t="n"/>
      <c r="AK477" s="49" t="n"/>
      <c r="AL477" s="28" t="n"/>
      <c r="AM477" s="33" t="inlineStr">
        <is>
          <t>2026-10-01</t>
        </is>
      </c>
      <c r="AN477" s="33" t="inlineStr">
        <is>
          <t>2027-10-19</t>
        </is>
      </c>
      <c r="AO477" s="22" t="n"/>
      <c r="AP477" s="30" t="n"/>
    </row>
    <row r="478" ht="35.1" customHeight="1" s="69">
      <c r="B478" s="48" t="n">
        <v>12181</v>
      </c>
      <c r="C478" s="48" t="inlineStr">
        <is>
          <t>東京</t>
        </is>
      </c>
      <c r="D478" s="19" t="inlineStr">
        <is>
          <t>アットイン王子2-1</t>
        </is>
      </c>
      <c r="E478" s="48" t="inlineStr">
        <is>
          <t>1R</t>
        </is>
      </c>
      <c r="F478" s="48" t="n">
        <v>1</v>
      </c>
      <c r="G478" s="48" t="inlineStr">
        <is>
          <t>東京北エリア（田端・赤羽）</t>
        </is>
      </c>
      <c r="H478" s="48" t="n">
        <v>16</v>
      </c>
      <c r="I478" s="20" t="n">
        <v>1</v>
      </c>
      <c r="J478" s="20" t="n">
        <v>0</v>
      </c>
      <c r="K478" s="20" t="n">
        <v>0</v>
      </c>
      <c r="L478" s="20" t="n">
        <v>0</v>
      </c>
      <c r="M478" s="20" t="n">
        <v>0</v>
      </c>
      <c r="N478" s="24" t="n">
        <v>8820</v>
      </c>
      <c r="O478" s="24" t="n">
        <v>7940</v>
      </c>
      <c r="P478" s="24" t="n">
        <v>880</v>
      </c>
      <c r="Q478" s="24" t="n">
        <v>44000</v>
      </c>
      <c r="R478" s="24" t="n">
        <v>3380</v>
      </c>
      <c r="S478" s="24">
        <f>IF(R478="","",(R478+P478)*30 -Y478)</f>
        <v/>
      </c>
      <c r="T478" s="20">
        <f>IF(R478="","",(O478-R478)/O478)</f>
        <v/>
      </c>
      <c r="U478" s="24" t="n">
        <v>3520</v>
      </c>
      <c r="V478" s="24">
        <f>IF(U478="","",(U478+P478)*30-Y478)</f>
        <v/>
      </c>
      <c r="W478" s="20">
        <f>IF(U478="","",(O478-U478)/O478)</f>
        <v/>
      </c>
      <c r="X478" s="48">
        <f>IF(AND(R478="",U478=""),"",IF(OR(U478="", R478=""),"-",IF(0&lt;(R478-U478),"OK","NG")))</f>
        <v/>
      </c>
      <c r="Y478" s="24" t="n">
        <v>85000</v>
      </c>
      <c r="Z478" s="51" t="n"/>
      <c r="AA478" s="24">
        <f>IF(AD478="","",AD478*30)</f>
        <v/>
      </c>
      <c r="AB478" s="24">
        <f>IF(AA478="","",AA478-Y478)</f>
        <v/>
      </c>
      <c r="AC478" s="24">
        <f>IF(Z478="","",((Y478+5000+5000)/(1-Z478))/30)</f>
        <v/>
      </c>
      <c r="AD478" s="32" t="n"/>
      <c r="AE478" s="24">
        <f>IF(AD478="","",AD478-O478)</f>
        <v/>
      </c>
      <c r="AF478" s="24">
        <f>IF(AD478="","",R478-AD478)</f>
        <v/>
      </c>
      <c r="AG478" s="11">
        <f>IF(AD478="","",(O478-AD478)/O478)</f>
        <v/>
      </c>
      <c r="AH478" s="24" t="n">
        <v>22000</v>
      </c>
      <c r="AI478" s="24">
        <f>IF(AJ478="","",Q478*(1-AJ478))</f>
        <v/>
      </c>
      <c r="AJ478" s="51" t="n"/>
      <c r="AK478" s="49" t="n"/>
      <c r="AL478" s="28" t="n"/>
      <c r="AM478" s="33" t="inlineStr">
        <is>
          <t>2026-08-02</t>
        </is>
      </c>
      <c r="AN478" s="33" t="inlineStr">
        <is>
          <t>2026-08-01</t>
        </is>
      </c>
      <c r="AO478" s="22" t="n"/>
      <c r="AP478" s="30" t="n"/>
    </row>
    <row r="479" ht="35.1" customHeight="1" s="69">
      <c r="B479" s="48" t="n">
        <v>12182</v>
      </c>
      <c r="C479" s="48" t="inlineStr">
        <is>
          <t>東京</t>
        </is>
      </c>
      <c r="D479" s="19" t="inlineStr">
        <is>
          <t>アットイン王子3-1</t>
        </is>
      </c>
      <c r="E479" s="48" t="inlineStr">
        <is>
          <t>1R</t>
        </is>
      </c>
      <c r="F479" s="48" t="n">
        <v>1</v>
      </c>
      <c r="G479" s="48" t="inlineStr">
        <is>
          <t>東京北エリア（田端・赤羽）</t>
        </is>
      </c>
      <c r="H479" s="48" t="n">
        <v>16</v>
      </c>
      <c r="I479" s="20" t="n">
        <v>1</v>
      </c>
      <c r="J479" s="20" t="n">
        <v>0.1</v>
      </c>
      <c r="K479" s="20" t="n">
        <v>0</v>
      </c>
      <c r="L479" s="20" t="n">
        <v>0</v>
      </c>
      <c r="M479" s="20" t="n">
        <v>0</v>
      </c>
      <c r="N479" s="24" t="n">
        <v>8820</v>
      </c>
      <c r="O479" s="24" t="n">
        <v>7940</v>
      </c>
      <c r="P479" s="24" t="n">
        <v>880</v>
      </c>
      <c r="Q479" s="24" t="n">
        <v>44000</v>
      </c>
      <c r="R479" s="24" t="n">
        <v>3380</v>
      </c>
      <c r="S479" s="24">
        <f>IF(R479="","",(R479+P479)*30 -Y479)</f>
        <v/>
      </c>
      <c r="T479" s="20">
        <f>IF(R479="","",(O479-R479)/O479)</f>
        <v/>
      </c>
      <c r="U479" s="24" t="n">
        <v>3520</v>
      </c>
      <c r="V479" s="24">
        <f>IF(U479="","",(U479+P479)*30-Y479)</f>
        <v/>
      </c>
      <c r="W479" s="20">
        <f>IF(U479="","",(O479-U479)/O479)</f>
        <v/>
      </c>
      <c r="X479" s="48">
        <f>IF(AND(R479="",U479=""),"",IF(OR(U479="", R479=""),"-",IF(0&lt;(R479-U479),"OK","NG")))</f>
        <v/>
      </c>
      <c r="Y479" s="24" t="n">
        <v>85000</v>
      </c>
      <c r="Z479" s="51" t="n"/>
      <c r="AA479" s="24">
        <f>IF(AD479="","",AD479*30)</f>
        <v/>
      </c>
      <c r="AB479" s="24">
        <f>IF(AA479="","",AA479-Y479)</f>
        <v/>
      </c>
      <c r="AC479" s="24">
        <f>IF(Z479="","",((Y479+5000+5000)/(1-Z479))/30)</f>
        <v/>
      </c>
      <c r="AD479" s="32" t="n"/>
      <c r="AE479" s="24">
        <f>IF(AD479="","",AD479-O479)</f>
        <v/>
      </c>
      <c r="AF479" s="24">
        <f>IF(AD479="","",R479-AD479)</f>
        <v/>
      </c>
      <c r="AG479" s="11">
        <f>IF(AD479="","",(O479-AD479)/O479)</f>
        <v/>
      </c>
      <c r="AH479" s="24" t="n">
        <v>22000</v>
      </c>
      <c r="AI479" s="24">
        <f>IF(AJ479="","",Q479*(1-AJ479))</f>
        <v/>
      </c>
      <c r="AJ479" s="51" t="n"/>
      <c r="AK479" s="49" t="n"/>
      <c r="AL479" s="28" t="n"/>
      <c r="AM479" s="33" t="inlineStr">
        <is>
          <t>2026-08-04</t>
        </is>
      </c>
      <c r="AN479" s="33" t="inlineStr">
        <is>
          <t>2026-08-03</t>
        </is>
      </c>
      <c r="AO479" s="22" t="n"/>
      <c r="AP479" s="30" t="n"/>
    </row>
    <row r="480" ht="35.1" customHeight="1" s="69">
      <c r="B480" s="48" t="n">
        <v>12489</v>
      </c>
      <c r="C480" s="48" t="inlineStr">
        <is>
          <t>東京</t>
        </is>
      </c>
      <c r="D480" s="19" t="inlineStr">
        <is>
          <t>アットイン麻布十番8</t>
        </is>
      </c>
      <c r="E480" s="48" t="inlineStr">
        <is>
          <t>1K</t>
        </is>
      </c>
      <c r="F480" s="48" t="n">
        <v>1</v>
      </c>
      <c r="G480" s="48" t="inlineStr">
        <is>
          <t>六本木・麻布十番・白金高輪</t>
        </is>
      </c>
      <c r="H480" s="48" t="n">
        <v>19.98</v>
      </c>
      <c r="I480" s="20" t="n">
        <v>1</v>
      </c>
      <c r="J480" s="20" t="n">
        <v>1</v>
      </c>
      <c r="K480" s="20" t="n">
        <v>0.7</v>
      </c>
      <c r="L480" s="20" t="n">
        <v>0</v>
      </c>
      <c r="M480" s="20" t="n">
        <v>0</v>
      </c>
      <c r="N480" s="24" t="n">
        <v>10180</v>
      </c>
      <c r="O480" s="24" t="n">
        <v>9300</v>
      </c>
      <c r="P480" s="24" t="n">
        <v>880</v>
      </c>
      <c r="Q480" s="24" t="n">
        <v>44000</v>
      </c>
      <c r="R480" s="24" t="n">
        <v>3960</v>
      </c>
      <c r="S480" s="24">
        <f>IF(R480="","",(R480+P480)*30 -Y480)</f>
        <v/>
      </c>
      <c r="T480" s="20">
        <f>IF(R480="","",(O480-R480)/O480)</f>
        <v/>
      </c>
      <c r="U480" s="24" t="n">
        <v>3820</v>
      </c>
      <c r="V480" s="24">
        <f>IF(U480="","",(U480+P480)*30-Y480)</f>
        <v/>
      </c>
      <c r="W480" s="20">
        <f>IF(U480="","",(O480-U480)/O480)</f>
        <v/>
      </c>
      <c r="X480" s="48">
        <f>IF(AND(R480="",U480=""),"",IF(OR(U480="", R480=""),"-",IF(0&lt;(R480-U480),"OK","NG")))</f>
        <v/>
      </c>
      <c r="Y480" s="24" t="n">
        <v>95000</v>
      </c>
      <c r="Z480" s="51" t="n"/>
      <c r="AA480" s="24">
        <f>IF(AD480="","",AD480*30)</f>
        <v/>
      </c>
      <c r="AB480" s="24">
        <f>IF(AA480="","",AA480-Y480)</f>
        <v/>
      </c>
      <c r="AC480" s="24">
        <f>IF(Z480="","",((Y480+5000+5000)/(1-Z480))/30)</f>
        <v/>
      </c>
      <c r="AD480" s="32" t="n"/>
      <c r="AE480" s="24">
        <f>IF(AD480="","",AD480-O480)</f>
        <v/>
      </c>
      <c r="AF480" s="24">
        <f>IF(AD480="","",R480-AD480)</f>
        <v/>
      </c>
      <c r="AG480" s="11">
        <f>IF(AD480="","",(O480-AD480)/O480)</f>
        <v/>
      </c>
      <c r="AH480" s="24" t="n">
        <v>22000</v>
      </c>
      <c r="AI480" s="24">
        <f>IF(AJ480="","",Q480*(1-AJ480))</f>
        <v/>
      </c>
      <c r="AJ480" s="51" t="n"/>
      <c r="AK480" s="49" t="n"/>
      <c r="AL480" s="28" t="n"/>
      <c r="AM480" s="33" t="inlineStr">
        <is>
          <t>2026-09-23</t>
        </is>
      </c>
      <c r="AN480" s="33" t="inlineStr">
        <is>
          <t>2026-09-22</t>
        </is>
      </c>
      <c r="AO480" s="22" t="n"/>
      <c r="AP480" s="30" t="n"/>
    </row>
    <row r="481" ht="35.1" customHeight="1" s="69">
      <c r="B481" s="48" t="n">
        <v>12494</v>
      </c>
      <c r="C481" s="48" t="inlineStr">
        <is>
          <t>東京</t>
        </is>
      </c>
      <c r="D481" s="19" t="inlineStr">
        <is>
          <t>アットイン武蔵小山2-1</t>
        </is>
      </c>
      <c r="E481" s="48" t="inlineStr">
        <is>
          <t>1K</t>
        </is>
      </c>
      <c r="F481" s="48" t="n">
        <v>1</v>
      </c>
      <c r="G481" s="48" t="inlineStr">
        <is>
          <t>五反田・目黒</t>
        </is>
      </c>
      <c r="H481" s="48" t="n">
        <v>20.29</v>
      </c>
      <c r="I481" s="20" t="n">
        <v>0.5</v>
      </c>
      <c r="J481" s="20" t="n">
        <v>1</v>
      </c>
      <c r="K481" s="20" t="n">
        <v>1</v>
      </c>
      <c r="L481" s="20" t="n">
        <v>1</v>
      </c>
      <c r="M481" s="20" t="n">
        <v>0</v>
      </c>
      <c r="N481" s="24" t="n">
        <v>9700</v>
      </c>
      <c r="O481" s="24" t="n">
        <v>8820</v>
      </c>
      <c r="P481" s="24" t="n">
        <v>880</v>
      </c>
      <c r="Q481" s="24" t="n">
        <v>44000</v>
      </c>
      <c r="R481" s="24" t="n">
        <v>3520</v>
      </c>
      <c r="S481" s="24">
        <f>IF(R481="","",(R481+P481)*30 -Y481)</f>
        <v/>
      </c>
      <c r="T481" s="20">
        <f>IF(R481="","",(O481-R481)/O481)</f>
        <v/>
      </c>
      <c r="U481" s="24" t="n">
        <v>3620</v>
      </c>
      <c r="V481" s="24">
        <f>IF(U481="","",(U481+P481)*30-Y481)</f>
        <v/>
      </c>
      <c r="W481" s="20">
        <f>IF(U481="","",(O481-U481)/O481)</f>
        <v/>
      </c>
      <c r="X481" s="48">
        <f>IF(AND(R481="",U481=""),"",IF(OR(U481="", R481=""),"-",IF(0&lt;(R481-U481),"OK","NG")))</f>
        <v/>
      </c>
      <c r="Y481" s="24" t="n">
        <v>89000</v>
      </c>
      <c r="Z481" s="51" t="n"/>
      <c r="AA481" s="24">
        <f>IF(AD481="","",AD481*30)</f>
        <v/>
      </c>
      <c r="AB481" s="24">
        <f>IF(AA481="","",AA481-Y481)</f>
        <v/>
      </c>
      <c r="AC481" s="24">
        <f>IF(Z481="","",((Y481+5000+5000)/(1-Z481))/30)</f>
        <v/>
      </c>
      <c r="AD481" s="32" t="n"/>
      <c r="AE481" s="24">
        <f>IF(AD481="","",AD481-O481)</f>
        <v/>
      </c>
      <c r="AF481" s="24">
        <f>IF(AD481="","",R481-AD481)</f>
        <v/>
      </c>
      <c r="AG481" s="11">
        <f>IF(AD481="","",(O481-AD481)/O481)</f>
        <v/>
      </c>
      <c r="AH481" s="24" t="n">
        <v>22000</v>
      </c>
      <c r="AI481" s="24">
        <f>IF(AJ481="","",Q481*(1-AJ481))</f>
        <v/>
      </c>
      <c r="AJ481" s="51" t="n"/>
      <c r="AK481" s="49" t="n"/>
      <c r="AL481" s="28" t="n"/>
      <c r="AM481" s="33" t="inlineStr">
        <is>
          <t>2026-11-01</t>
        </is>
      </c>
      <c r="AN481" s="33" t="inlineStr">
        <is>
          <t>2026-10-31</t>
        </is>
      </c>
      <c r="AO481" s="22" t="n"/>
      <c r="AP481" s="30" t="n"/>
    </row>
    <row r="482" ht="35.1" customHeight="1" s="69">
      <c r="B482" s="48" t="n">
        <v>12549</v>
      </c>
      <c r="C482" s="48" t="inlineStr">
        <is>
          <t>東京</t>
        </is>
      </c>
      <c r="D482" s="19" t="inlineStr">
        <is>
          <t>アットイン御茶ノ水2</t>
        </is>
      </c>
      <c r="E482" s="48" t="inlineStr">
        <is>
          <t>1K</t>
        </is>
      </c>
      <c r="F482" s="48" t="n">
        <v>1</v>
      </c>
      <c r="G482" s="48" t="inlineStr">
        <is>
          <t>飯田橋・水道橋・九段</t>
        </is>
      </c>
      <c r="H482" s="48" t="n">
        <v>23.18</v>
      </c>
      <c r="I482" s="20" t="n">
        <v>1</v>
      </c>
      <c r="J482" s="20" t="n">
        <v>1</v>
      </c>
      <c r="K482" s="20" t="n">
        <v>1</v>
      </c>
      <c r="L482" s="20" t="n">
        <v>0</v>
      </c>
      <c r="M482" s="20" t="n">
        <v>0</v>
      </c>
      <c r="N482" s="24" t="n">
        <v>10520</v>
      </c>
      <c r="O482" s="24" t="n">
        <v>9640</v>
      </c>
      <c r="P482" s="24" t="n">
        <v>880</v>
      </c>
      <c r="Q482" s="24" t="n">
        <v>44000</v>
      </c>
      <c r="R482" s="24" t="n">
        <v>4300</v>
      </c>
      <c r="S482" s="24">
        <f>IF(R482="","",(R482+P482)*30 -Y482)</f>
        <v/>
      </c>
      <c r="T482" s="20">
        <f>IF(R482="","",(O482-R482)/O482)</f>
        <v/>
      </c>
      <c r="U482" s="24" t="n">
        <v>4060</v>
      </c>
      <c r="V482" s="24">
        <f>IF(U482="","",(U482+P482)*30-Y482)</f>
        <v/>
      </c>
      <c r="W482" s="20">
        <f>IF(U482="","",(O482-U482)/O482)</f>
        <v/>
      </c>
      <c r="X482" s="48">
        <f>IF(AND(R482="",U482=""),"",IF(OR(U482="", R482=""),"-",IF(0&lt;(R482-U482),"OK","NG")))</f>
        <v/>
      </c>
      <c r="Y482" s="24" t="n">
        <v>98000</v>
      </c>
      <c r="Z482" s="51" t="n"/>
      <c r="AA482" s="24">
        <f>IF(AD482="","",AD482*30)</f>
        <v/>
      </c>
      <c r="AB482" s="24">
        <f>IF(AA482="","",AA482-Y482)</f>
        <v/>
      </c>
      <c r="AC482" s="24">
        <f>IF(Z482="","",((Y482+5000+5000)/(1-Z482))/30)</f>
        <v/>
      </c>
      <c r="AD482" s="32" t="n"/>
      <c r="AE482" s="24">
        <f>IF(AD482="","",AD482-O482)</f>
        <v/>
      </c>
      <c r="AF482" s="24">
        <f>IF(AD482="","",R482-AD482)</f>
        <v/>
      </c>
      <c r="AG482" s="11">
        <f>IF(AD482="","",(O482-AD482)/O482)</f>
        <v/>
      </c>
      <c r="AH482" s="24" t="n">
        <v>22000</v>
      </c>
      <c r="AI482" s="24">
        <f>IF(AJ482="","",Q482*(1-AJ482))</f>
        <v/>
      </c>
      <c r="AJ482" s="51" t="n"/>
      <c r="AK482" s="49" t="n"/>
      <c r="AL482" s="28" t="n"/>
      <c r="AM482" s="33" t="inlineStr">
        <is>
          <t>2026-10-01</t>
        </is>
      </c>
      <c r="AN482" s="33" t="inlineStr">
        <is>
          <t>2026-09-30</t>
        </is>
      </c>
      <c r="AO482" s="22" t="n"/>
      <c r="AP482" s="30" t="n"/>
    </row>
    <row r="483" ht="35.1" customHeight="1" s="69">
      <c r="B483" s="48" t="n">
        <v>12916</v>
      </c>
      <c r="C483" s="48" t="inlineStr">
        <is>
          <t>東京</t>
        </is>
      </c>
      <c r="D483" s="19" t="inlineStr">
        <is>
          <t>アットインつくば1</t>
        </is>
      </c>
      <c r="E483" s="48" t="inlineStr">
        <is>
          <t>1LDK</t>
        </is>
      </c>
      <c r="F483" s="48" t="n">
        <v>4</v>
      </c>
      <c r="G483" s="48" t="inlineStr">
        <is>
          <t>つくば</t>
        </is>
      </c>
      <c r="H483" s="48" t="n">
        <v>35.82</v>
      </c>
      <c r="I483" s="20" t="n">
        <v>0.675</v>
      </c>
      <c r="J483" s="20" t="n">
        <v>0.575</v>
      </c>
      <c r="K483" s="20" t="n">
        <v>0.35</v>
      </c>
      <c r="L483" s="20" t="n">
        <v>0.25</v>
      </c>
      <c r="M483" s="20" t="n">
        <v>0.125</v>
      </c>
      <c r="N483" s="24" t="n">
        <v>8820</v>
      </c>
      <c r="O483" s="24" t="n">
        <v>7940</v>
      </c>
      <c r="P483" s="24" t="n">
        <v>880</v>
      </c>
      <c r="Q483" s="24" t="n">
        <v>44000</v>
      </c>
      <c r="R483" s="24" t="n">
        <v>2680</v>
      </c>
      <c r="S483" s="24">
        <f>IF(R483="","",(R483+P483)*30 -Y483)</f>
        <v/>
      </c>
      <c r="T483" s="20">
        <f>IF(R483="","",(O483-R483)/O483)</f>
        <v/>
      </c>
      <c r="U483" s="24" t="n">
        <v>2700</v>
      </c>
      <c r="V483" s="24">
        <f>IF(U483="","",(U483+P483)*30-Y483)</f>
        <v/>
      </c>
      <c r="W483" s="20">
        <f>IF(U483="","",(O483-U483)/O483)</f>
        <v/>
      </c>
      <c r="X483" s="48">
        <f>IF(AND(R483="",U483=""),"",IF(OR(U483="", R483=""),"-",IF(0&lt;(R483-U483),"OK","NG")))</f>
        <v/>
      </c>
      <c r="Y483" s="24" t="n">
        <v>65000</v>
      </c>
      <c r="Z483" s="51" t="n"/>
      <c r="AA483" s="24">
        <f>IF(AD483="","",AD483*30)</f>
        <v/>
      </c>
      <c r="AB483" s="24">
        <f>IF(AA483="","",AA483-Y483)</f>
        <v/>
      </c>
      <c r="AC483" s="24">
        <f>IF(Z483="","",((Y483+5000+5000)/(1-Z483))/30)</f>
        <v/>
      </c>
      <c r="AD483" s="32" t="n"/>
      <c r="AE483" s="24">
        <f>IF(AD483="","",AD483-O483)</f>
        <v/>
      </c>
      <c r="AF483" s="24">
        <f>IF(AD483="","",R483-AD483)</f>
        <v/>
      </c>
      <c r="AG483" s="11">
        <f>IF(AD483="","",(O483-AD483)/O483)</f>
        <v/>
      </c>
      <c r="AH483" s="24" t="n">
        <v>22000</v>
      </c>
      <c r="AI483" s="24">
        <f>IF(AJ483="","",Q483*(1-AJ483))</f>
        <v/>
      </c>
      <c r="AJ483" s="51" t="n"/>
      <c r="AK483" s="49" t="n"/>
      <c r="AL483" s="28" t="n"/>
      <c r="AM483" s="33" t="inlineStr">
        <is>
          <t>2026-08-01</t>
        </is>
      </c>
      <c r="AN483" s="33" t="inlineStr">
        <is>
          <t>2026-11-14</t>
        </is>
      </c>
      <c r="AO483" s="22" t="n"/>
      <c r="AP483" s="30" t="n"/>
    </row>
    <row r="484" ht="35.1" customHeight="1" s="69">
      <c r="B484" s="48" t="n">
        <v>13167</v>
      </c>
      <c r="C484" s="48" t="inlineStr">
        <is>
          <t>東京</t>
        </is>
      </c>
      <c r="D484" s="19" t="inlineStr">
        <is>
          <t>アットイン大宮5-1</t>
        </is>
      </c>
      <c r="E484" s="48" t="inlineStr">
        <is>
          <t>1K</t>
        </is>
      </c>
      <c r="F484" s="48" t="n">
        <v>1</v>
      </c>
      <c r="G484" s="48" t="inlineStr">
        <is>
          <t>大宮・川越エリア</t>
        </is>
      </c>
      <c r="H484" s="48" t="n">
        <v>29.85</v>
      </c>
      <c r="I484" s="20" t="n">
        <v>0</v>
      </c>
      <c r="J484" s="20" t="n">
        <v>0.5</v>
      </c>
      <c r="K484" s="20" t="n">
        <v>1</v>
      </c>
      <c r="L484" s="20" t="n">
        <v>0.4</v>
      </c>
      <c r="M484" s="20" t="n">
        <v>0</v>
      </c>
      <c r="N484" s="24" t="n">
        <v>9700</v>
      </c>
      <c r="O484" s="24" t="n">
        <v>8820</v>
      </c>
      <c r="P484" s="24" t="n">
        <v>880</v>
      </c>
      <c r="Q484" s="24" t="n">
        <v>44000</v>
      </c>
      <c r="R484" s="24" t="n">
        <v>3520</v>
      </c>
      <c r="S484" s="24">
        <f>IF(R484="","",(R484+P484)*30 -Y484)</f>
        <v/>
      </c>
      <c r="T484" s="20">
        <f>IF(R484="","",(O484-R484)/O484)</f>
        <v/>
      </c>
      <c r="U484" s="24" t="n">
        <v>3960</v>
      </c>
      <c r="V484" s="24">
        <f>IF(U484="","",(U484+P484)*30-Y484)</f>
        <v/>
      </c>
      <c r="W484" s="20">
        <f>IF(U484="","",(O484-U484)/O484)</f>
        <v/>
      </c>
      <c r="X484" s="48">
        <f>IF(AND(R484="",U484=""),"",IF(OR(U484="", R484=""),"-",IF(0&lt;(R484-U484),"OK","NG")))</f>
        <v/>
      </c>
      <c r="Y484" s="24" t="n">
        <v>89000</v>
      </c>
      <c r="Z484" s="51" t="n"/>
      <c r="AA484" s="24">
        <f>IF(AD484="","",AD484*30)</f>
        <v/>
      </c>
      <c r="AB484" s="24">
        <f>IF(AA484="","",AA484-Y484)</f>
        <v/>
      </c>
      <c r="AC484" s="24">
        <f>IF(Z484="","",((Y484+5000+5000)/(1-Z484))/30)</f>
        <v/>
      </c>
      <c r="AD484" s="32" t="n"/>
      <c r="AE484" s="24">
        <f>IF(AD484="","",AD484-O484)</f>
        <v/>
      </c>
      <c r="AF484" s="24">
        <f>IF(AD484="","",R484-AD484)</f>
        <v/>
      </c>
      <c r="AG484" s="11">
        <f>IF(AD484="","",(O484-AD484)/O484)</f>
        <v/>
      </c>
      <c r="AH484" s="24" t="n">
        <v>22000</v>
      </c>
      <c r="AI484" s="24">
        <f>IF(AJ484="","",Q484*(1-AJ484))</f>
        <v/>
      </c>
      <c r="AJ484" s="51" t="n"/>
      <c r="AK484" s="49" t="n"/>
      <c r="AL484" s="28" t="n"/>
      <c r="AM484" s="33" t="inlineStr">
        <is>
          <t>2026-10-12</t>
        </is>
      </c>
      <c r="AN484" s="33" t="inlineStr">
        <is>
          <t>2026-10-11</t>
        </is>
      </c>
      <c r="AO484" s="22" t="n"/>
      <c r="AP484" s="30" t="n"/>
    </row>
    <row r="485" ht="35.1" customHeight="1" s="69">
      <c r="B485" s="48" t="n">
        <v>13169</v>
      </c>
      <c r="C485" s="48" t="inlineStr">
        <is>
          <t>東京</t>
        </is>
      </c>
      <c r="D485" s="19" t="inlineStr">
        <is>
          <t>アットイン東十条1</t>
        </is>
      </c>
      <c r="E485" s="48" t="inlineStr">
        <is>
          <t>1K</t>
        </is>
      </c>
      <c r="F485" s="48" t="n">
        <v>2</v>
      </c>
      <c r="G485" s="48" t="inlineStr">
        <is>
          <t>東京北エリア（田端・赤羽）</t>
        </is>
      </c>
      <c r="H485" s="48" t="n">
        <v>20.83</v>
      </c>
      <c r="I485" s="20" t="n">
        <v>1</v>
      </c>
      <c r="J485" s="20" t="n">
        <v>1</v>
      </c>
      <c r="K485" s="20" t="n">
        <v>1</v>
      </c>
      <c r="L485" s="20" t="n">
        <v>0</v>
      </c>
      <c r="M485" s="20" t="n">
        <v>0</v>
      </c>
      <c r="N485" s="24" t="n">
        <v>9260</v>
      </c>
      <c r="O485" s="24" t="n">
        <v>8380</v>
      </c>
      <c r="P485" s="24" t="n">
        <v>880</v>
      </c>
      <c r="Q485" s="24" t="n">
        <v>44000</v>
      </c>
      <c r="R485" s="24" t="n">
        <v>3800</v>
      </c>
      <c r="S485" s="24">
        <f>IF(R485="","",(R485+P485)*30 -Y485)</f>
        <v/>
      </c>
      <c r="T485" s="20">
        <f>IF(R485="","",(O485-R485)/O485)</f>
        <v/>
      </c>
      <c r="U485" s="24" t="n">
        <v>3720</v>
      </c>
      <c r="V485" s="24">
        <f>IF(U485="","",(U485+P485)*30-Y485)</f>
        <v/>
      </c>
      <c r="W485" s="20">
        <f>IF(U485="","",(O485-U485)/O485)</f>
        <v/>
      </c>
      <c r="X485" s="48">
        <f>IF(AND(R485="",U485=""),"",IF(OR(U485="", R485=""),"-",IF(0&lt;(R485-U485),"OK","NG")))</f>
        <v/>
      </c>
      <c r="Y485" s="24" t="n">
        <v>94000</v>
      </c>
      <c r="Z485" s="51" t="n"/>
      <c r="AA485" s="24">
        <f>IF(AD485="","",AD485*30)</f>
        <v/>
      </c>
      <c r="AB485" s="24">
        <f>IF(AA485="","",AA485-Y485)</f>
        <v/>
      </c>
      <c r="AC485" s="24">
        <f>IF(Z485="","",((Y485+5000+5000)/(1-Z485))/30)</f>
        <v/>
      </c>
      <c r="AD485" s="32" t="n"/>
      <c r="AE485" s="24">
        <f>IF(AD485="","",AD485-O485)</f>
        <v/>
      </c>
      <c r="AF485" s="24">
        <f>IF(AD485="","",R485-AD485)</f>
        <v/>
      </c>
      <c r="AG485" s="11">
        <f>IF(AD485="","",(O485-AD485)/O485)</f>
        <v/>
      </c>
      <c r="AH485" s="24" t="n">
        <v>22000</v>
      </c>
      <c r="AI485" s="24">
        <f>IF(AJ485="","",Q485*(1-AJ485))</f>
        <v/>
      </c>
      <c r="AJ485" s="51" t="n"/>
      <c r="AK485" s="49" t="n"/>
      <c r="AL485" s="28" t="n"/>
      <c r="AM485" s="33" t="inlineStr">
        <is>
          <t>2026-10-01</t>
        </is>
      </c>
      <c r="AN485" s="33" t="inlineStr">
        <is>
          <t>2026-09-30</t>
        </is>
      </c>
      <c r="AO485" s="22" t="n"/>
      <c r="AP485" s="30" t="n"/>
    </row>
    <row r="486" ht="35.1" customHeight="1" s="69">
      <c r="B486" s="48" t="n">
        <v>13170</v>
      </c>
      <c r="C486" s="48" t="inlineStr">
        <is>
          <t>東京</t>
        </is>
      </c>
      <c r="D486" s="19" t="inlineStr">
        <is>
          <t>アットイン船橋1</t>
        </is>
      </c>
      <c r="E486" s="48" t="inlineStr">
        <is>
          <t>1K</t>
        </is>
      </c>
      <c r="F486" s="48" t="n">
        <v>3</v>
      </c>
      <c r="G486" s="48" t="inlineStr">
        <is>
          <t>船橋・千葉</t>
        </is>
      </c>
      <c r="H486" s="48" t="n">
        <v>24.67</v>
      </c>
      <c r="I486" s="20" t="n">
        <v>0.66667</v>
      </c>
      <c r="J486" s="20" t="n">
        <v>1</v>
      </c>
      <c r="K486" s="20" t="n">
        <v>0.7</v>
      </c>
      <c r="L486" s="20" t="n">
        <v>0.66667</v>
      </c>
      <c r="M486" s="20" t="n">
        <v>0.66667</v>
      </c>
      <c r="N486" s="24" t="n">
        <v>9160</v>
      </c>
      <c r="O486" s="24" t="n">
        <v>8280</v>
      </c>
      <c r="P486" s="24" t="n">
        <v>880</v>
      </c>
      <c r="Q486" s="24" t="n">
        <v>44000</v>
      </c>
      <c r="R486" s="24" t="n">
        <v>3280</v>
      </c>
      <c r="S486" s="24">
        <f>IF(R486="","",(R486+P486)*30 -Y486)</f>
        <v/>
      </c>
      <c r="T486" s="20">
        <f>IF(R486="","",(O486-R486)/O486)</f>
        <v/>
      </c>
      <c r="U486" s="24" t="n">
        <v>3720</v>
      </c>
      <c r="V486" s="24">
        <f>IF(U486="","",(U486+P486)*30-Y486)</f>
        <v/>
      </c>
      <c r="W486" s="20">
        <f>IF(U486="","",(O486-U486)/O486)</f>
        <v/>
      </c>
      <c r="X486" s="48">
        <f>IF(AND(R486="",U486=""),"",IF(OR(U486="", R486=""),"-",IF(0&lt;(R486-U486),"OK","NG")))</f>
        <v/>
      </c>
      <c r="Y486" s="24" t="n">
        <v>86000</v>
      </c>
      <c r="Z486" s="51" t="n"/>
      <c r="AA486" s="24">
        <f>IF(AD486="","",AD486*30)</f>
        <v/>
      </c>
      <c r="AB486" s="24">
        <f>IF(AA486="","",AA486-Y486)</f>
        <v/>
      </c>
      <c r="AC486" s="24">
        <f>IF(Z486="","",((Y486+5000+5000)/(1-Z486))/30)</f>
        <v/>
      </c>
      <c r="AD486" s="32" t="n"/>
      <c r="AE486" s="24">
        <f>IF(AD486="","",AD486-O486)</f>
        <v/>
      </c>
      <c r="AF486" s="24">
        <f>IF(AD486="","",R486-AD486)</f>
        <v/>
      </c>
      <c r="AG486" s="11">
        <f>IF(AD486="","",(O486-AD486)/O486)</f>
        <v/>
      </c>
      <c r="AH486" s="24" t="n">
        <v>22000</v>
      </c>
      <c r="AI486" s="24">
        <f>IF(AJ486="","",Q486*(1-AJ486))</f>
        <v/>
      </c>
      <c r="AJ486" s="51" t="n"/>
      <c r="AK486" s="49" t="n"/>
      <c r="AL486" s="28" t="n"/>
      <c r="AM486" s="33" t="inlineStr">
        <is>
          <t>2026-09-04</t>
        </is>
      </c>
      <c r="AN486" s="33" t="inlineStr">
        <is>
          <t>2026-12-18</t>
        </is>
      </c>
      <c r="AO486" s="22" t="n"/>
      <c r="AP486" s="30" t="n"/>
    </row>
    <row r="487" ht="35.1" customHeight="1" s="69">
      <c r="B487" s="48" t="n">
        <v>13171</v>
      </c>
      <c r="C487" s="48" t="inlineStr">
        <is>
          <t>東京</t>
        </is>
      </c>
      <c r="D487" s="19" t="inlineStr">
        <is>
          <t>アットイン船橋2</t>
        </is>
      </c>
      <c r="E487" s="48" t="inlineStr">
        <is>
          <t>1K</t>
        </is>
      </c>
      <c r="F487" s="48" t="n">
        <v>1</v>
      </c>
      <c r="G487" s="48" t="inlineStr">
        <is>
          <t>船橋・千葉</t>
        </is>
      </c>
      <c r="H487" s="48" t="n">
        <v>25.66</v>
      </c>
      <c r="I487" s="20" t="n">
        <v>1</v>
      </c>
      <c r="J487" s="20" t="n">
        <v>1</v>
      </c>
      <c r="K487" s="20" t="n">
        <v>0.9</v>
      </c>
      <c r="L487" s="20" t="n">
        <v>0.9</v>
      </c>
      <c r="M487" s="20" t="n">
        <v>0.1</v>
      </c>
      <c r="N487" s="24" t="n">
        <v>8820</v>
      </c>
      <c r="O487" s="24" t="n">
        <v>7940</v>
      </c>
      <c r="P487" s="24" t="n">
        <v>880</v>
      </c>
      <c r="Q487" s="24" t="n">
        <v>44000</v>
      </c>
      <c r="R487" s="24" t="n">
        <v>3180</v>
      </c>
      <c r="S487" s="24">
        <f>IF(R487="","",(R487+P487)*30 -Y487)</f>
        <v/>
      </c>
      <c r="T487" s="20">
        <f>IF(R487="","",(O487-R487)/O487)</f>
        <v/>
      </c>
      <c r="U487" s="24" t="n">
        <v>3620</v>
      </c>
      <c r="V487" s="24">
        <f>IF(U487="","",(U487+P487)*30-Y487)</f>
        <v/>
      </c>
      <c r="W487" s="20">
        <f>IF(U487="","",(O487-U487)/O487)</f>
        <v/>
      </c>
      <c r="X487" s="48">
        <f>IF(AND(R487="",U487=""),"",IF(OR(U487="", R487=""),"-",IF(0&lt;(R487-U487),"OK","NG")))</f>
        <v/>
      </c>
      <c r="Y487" s="24" t="n">
        <v>83000</v>
      </c>
      <c r="Z487" s="51" t="n"/>
      <c r="AA487" s="24">
        <f>IF(AD487="","",AD487*30)</f>
        <v/>
      </c>
      <c r="AB487" s="24">
        <f>IF(AA487="","",AA487-Y487)</f>
        <v/>
      </c>
      <c r="AC487" s="24">
        <f>IF(Z487="","",((Y487+5000+5000)/(1-Z487))/30)</f>
        <v/>
      </c>
      <c r="AD487" s="32" t="n"/>
      <c r="AE487" s="24">
        <f>IF(AD487="","",AD487-O487)</f>
        <v/>
      </c>
      <c r="AF487" s="24">
        <f>IF(AD487="","",R487-AD487)</f>
        <v/>
      </c>
      <c r="AG487" s="11">
        <f>IF(AD487="","",(O487-AD487)/O487)</f>
        <v/>
      </c>
      <c r="AH487" s="24" t="n">
        <v>22000</v>
      </c>
      <c r="AI487" s="24">
        <f>IF(AJ487="","",Q487*(1-AJ487))</f>
        <v/>
      </c>
      <c r="AJ487" s="51" t="n"/>
      <c r="AK487" s="49" t="n"/>
      <c r="AL487" s="28" t="n"/>
      <c r="AM487" s="33" t="inlineStr">
        <is>
          <t>2026-11-05</t>
        </is>
      </c>
      <c r="AN487" s="33" t="inlineStr">
        <is>
          <t>2026-11-04</t>
        </is>
      </c>
      <c r="AO487" s="22" t="n"/>
      <c r="AP487" s="30" t="n"/>
    </row>
    <row r="488" ht="35.1" customHeight="1" s="69">
      <c r="B488" s="48" t="n">
        <v>13177</v>
      </c>
      <c r="C488" s="48" t="inlineStr">
        <is>
          <t>東京</t>
        </is>
      </c>
      <c r="D488" s="19" t="inlineStr">
        <is>
          <t>アットイン大井町5-1</t>
        </is>
      </c>
      <c r="E488" s="48" t="inlineStr">
        <is>
          <t>1K</t>
        </is>
      </c>
      <c r="F488" s="48" t="n">
        <v>7</v>
      </c>
      <c r="G488" s="48" t="inlineStr">
        <is>
          <t>品川・田町・大崎</t>
        </is>
      </c>
      <c r="H488" s="48" t="n">
        <v>21.18</v>
      </c>
      <c r="I488" s="20" t="n">
        <v>0.7285700000000001</v>
      </c>
      <c r="J488" s="20" t="n">
        <v>0.88571</v>
      </c>
      <c r="K488" s="20" t="n">
        <v>0.94286</v>
      </c>
      <c r="L488" s="20" t="n">
        <v>0.85714</v>
      </c>
      <c r="M488" s="20" t="n">
        <v>0.82857</v>
      </c>
      <c r="N488" s="24" t="n">
        <v>10040</v>
      </c>
      <c r="O488" s="24" t="n">
        <v>9160</v>
      </c>
      <c r="P488" s="24" t="n">
        <v>880</v>
      </c>
      <c r="Q488" s="24" t="n">
        <v>44000</v>
      </c>
      <c r="R488" s="24" t="n">
        <v>3620</v>
      </c>
      <c r="S488" s="24">
        <f>IF(R488="","",(R488+P488)*30 -Y488)</f>
        <v/>
      </c>
      <c r="T488" s="20">
        <f>IF(R488="","",(O488-R488)/O488)</f>
        <v/>
      </c>
      <c r="U488" s="24" t="n">
        <v>3960</v>
      </c>
      <c r="V488" s="24">
        <f>IF(U488="","",(U488+P488)*30-Y488)</f>
        <v/>
      </c>
      <c r="W488" s="20">
        <f>IF(U488="","",(O488-U488)/O488)</f>
        <v/>
      </c>
      <c r="X488" s="48">
        <f>IF(AND(R488="",U488=""),"",IF(OR(U488="", R488=""),"-",IF(0&lt;(R488-U488),"OK","NG")))</f>
        <v/>
      </c>
      <c r="Y488" s="24" t="n">
        <v>91000</v>
      </c>
      <c r="Z488" s="51" t="n"/>
      <c r="AA488" s="24">
        <f>IF(AD488="","",AD488*30)</f>
        <v/>
      </c>
      <c r="AB488" s="24">
        <f>IF(AA488="","",AA488-Y488)</f>
        <v/>
      </c>
      <c r="AC488" s="24">
        <f>IF(Z488="","",((Y488+5000+5000)/(1-Z488))/30)</f>
        <v/>
      </c>
      <c r="AD488" s="32" t="n"/>
      <c r="AE488" s="24">
        <f>IF(AD488="","",AD488-O488)</f>
        <v/>
      </c>
      <c r="AF488" s="24">
        <f>IF(AD488="","",R488-AD488)</f>
        <v/>
      </c>
      <c r="AG488" s="11">
        <f>IF(AD488="","",(O488-AD488)/O488)</f>
        <v/>
      </c>
      <c r="AH488" s="24" t="n">
        <v>22000</v>
      </c>
      <c r="AI488" s="24">
        <f>IF(AJ488="","",Q488*(1-AJ488))</f>
        <v/>
      </c>
      <c r="AJ488" s="51" t="n"/>
      <c r="AK488" s="49" t="n"/>
      <c r="AL488" s="28" t="n"/>
      <c r="AM488" s="33" t="inlineStr">
        <is>
          <t>2026-09-28</t>
        </is>
      </c>
      <c r="AN488" s="33" t="inlineStr">
        <is>
          <t>2027-02-28</t>
        </is>
      </c>
      <c r="AO488" s="22" t="n"/>
      <c r="AP488" s="30" t="n"/>
    </row>
    <row r="489" ht="35.1" customHeight="1" s="69">
      <c r="B489" s="48" t="n">
        <v>13630</v>
      </c>
      <c r="C489" s="48" t="inlineStr">
        <is>
          <t>東京</t>
        </is>
      </c>
      <c r="D489" s="19" t="inlineStr">
        <is>
          <t>アットイン戸越2</t>
        </is>
      </c>
      <c r="E489" s="48" t="inlineStr">
        <is>
          <t>1K</t>
        </is>
      </c>
      <c r="F489" s="48" t="n">
        <v>1</v>
      </c>
      <c r="G489" s="48" t="inlineStr">
        <is>
          <t>品川・田町・大崎</t>
        </is>
      </c>
      <c r="H489" s="48" t="n">
        <v>20.09</v>
      </c>
      <c r="I489" s="20" t="n">
        <v>1</v>
      </c>
      <c r="J489" s="20" t="n">
        <v>1</v>
      </c>
      <c r="K489" s="20" t="n">
        <v>1</v>
      </c>
      <c r="L489" s="20" t="n">
        <v>1</v>
      </c>
      <c r="M489" s="20" t="n">
        <v>0.8</v>
      </c>
      <c r="N489" s="24" t="n">
        <v>9020</v>
      </c>
      <c r="O489" s="24" t="n">
        <v>8140</v>
      </c>
      <c r="P489" s="24" t="n">
        <v>880</v>
      </c>
      <c r="Q489" s="24" t="n">
        <v>44000</v>
      </c>
      <c r="R489" s="24" t="n">
        <v>3620</v>
      </c>
      <c r="S489" s="24">
        <f>IF(R489="","",(R489+P489)*30 -Y489)</f>
        <v/>
      </c>
      <c r="T489" s="20">
        <f>IF(R489="","",(O489-R489)/O489)</f>
        <v/>
      </c>
      <c r="U489" s="24" t="n">
        <v>3380</v>
      </c>
      <c r="V489" s="24">
        <f>IF(U489="","",(U489+P489)*30-Y489)</f>
        <v/>
      </c>
      <c r="W489" s="20">
        <f>IF(U489="","",(O489-U489)/O489)</f>
        <v/>
      </c>
      <c r="X489" s="48">
        <f>IF(AND(R489="",U489=""),"",IF(OR(U489="", R489=""),"-",IF(0&lt;(R489-U489),"OK","NG")))</f>
        <v/>
      </c>
      <c r="Y489" s="24" t="n">
        <v>83000</v>
      </c>
      <c r="Z489" s="51" t="n"/>
      <c r="AA489" s="24">
        <f>IF(AD489="","",AD489*30)</f>
        <v/>
      </c>
      <c r="AB489" s="24">
        <f>IF(AA489="","",AA489-Y489)</f>
        <v/>
      </c>
      <c r="AC489" s="24">
        <f>IF(Z489="","",((Y489+5000+5000)/(1-Z489))/30)</f>
        <v/>
      </c>
      <c r="AD489" s="32" t="n"/>
      <c r="AE489" s="24">
        <f>IF(AD489="","",AD489-O489)</f>
        <v/>
      </c>
      <c r="AF489" s="24">
        <f>IF(AD489="","",R489-AD489)</f>
        <v/>
      </c>
      <c r="AG489" s="11">
        <f>IF(AD489="","",(O489-AD489)/O489)</f>
        <v/>
      </c>
      <c r="AH489" s="24" t="n">
        <v>22000</v>
      </c>
      <c r="AI489" s="24">
        <f>IF(AJ489="","",Q489*(1-AJ489))</f>
        <v/>
      </c>
      <c r="AJ489" s="51" t="n"/>
      <c r="AK489" s="49" t="n"/>
      <c r="AL489" s="28" t="n"/>
      <c r="AM489" s="33" t="inlineStr">
        <is>
          <t>2026-12-25</t>
        </is>
      </c>
      <c r="AN489" s="33" t="inlineStr">
        <is>
          <t>2026-12-24</t>
        </is>
      </c>
      <c r="AO489" s="22" t="n"/>
      <c r="AP489" s="30" t="n"/>
    </row>
    <row r="490" ht="35.1" customHeight="1" s="69">
      <c r="B490" s="48" t="n">
        <v>13631</v>
      </c>
      <c r="C490" s="48" t="inlineStr">
        <is>
          <t>東京</t>
        </is>
      </c>
      <c r="D490" s="19" t="inlineStr">
        <is>
          <t>アットイン池袋8</t>
        </is>
      </c>
      <c r="E490" s="48" t="inlineStr">
        <is>
          <t>1K</t>
        </is>
      </c>
      <c r="F490" s="48" t="n">
        <v>1</v>
      </c>
      <c r="G490" s="48" t="inlineStr">
        <is>
          <t>池袋・大塚</t>
        </is>
      </c>
      <c r="H490" s="48" t="n">
        <v>20.48</v>
      </c>
      <c r="I490" s="20" t="n">
        <v>0.5</v>
      </c>
      <c r="J490" s="20" t="n">
        <v>1</v>
      </c>
      <c r="K490" s="20" t="n">
        <v>1</v>
      </c>
      <c r="L490" s="20" t="n">
        <v>1</v>
      </c>
      <c r="M490" s="20" t="n">
        <v>1</v>
      </c>
      <c r="N490" s="24" t="n">
        <v>8580</v>
      </c>
      <c r="O490" s="24" t="n">
        <v>7700</v>
      </c>
      <c r="P490" s="24" t="n">
        <v>880</v>
      </c>
      <c r="Q490" s="24" t="n">
        <v>44000</v>
      </c>
      <c r="R490" s="24" t="n">
        <v>3280</v>
      </c>
      <c r="S490" s="24">
        <f>IF(R490="","",(R490+P490)*30 -Y490)</f>
        <v/>
      </c>
      <c r="T490" s="20">
        <f>IF(R490="","",(O490-R490)/O490)</f>
        <v/>
      </c>
      <c r="U490" s="24" t="n">
        <v>3180</v>
      </c>
      <c r="V490" s="24">
        <f>IF(U490="","",(U490+P490)*30-Y490)</f>
        <v/>
      </c>
      <c r="W490" s="20">
        <f>IF(U490="","",(O490-U490)/O490)</f>
        <v/>
      </c>
      <c r="X490" s="48">
        <f>IF(AND(R490="",U490=""),"",IF(OR(U490="", R490=""),"-",IF(0&lt;(R490-U490),"OK","NG")))</f>
        <v/>
      </c>
      <c r="Y490" s="24" t="n">
        <v>79000</v>
      </c>
      <c r="Z490" s="51" t="n"/>
      <c r="AA490" s="24">
        <f>IF(AD490="","",AD490*30)</f>
        <v/>
      </c>
      <c r="AB490" s="24">
        <f>IF(AA490="","",AA490-Y490)</f>
        <v/>
      </c>
      <c r="AC490" s="24">
        <f>IF(Z490="","",((Y490+5000+5000)/(1-Z490))/30)</f>
        <v/>
      </c>
      <c r="AD490" s="32" t="n"/>
      <c r="AE490" s="24">
        <f>IF(AD490="","",AD490-O490)</f>
        <v/>
      </c>
      <c r="AF490" s="24">
        <f>IF(AD490="","",R490-AD490)</f>
        <v/>
      </c>
      <c r="AG490" s="11">
        <f>IF(AD490="","",(O490-AD490)/O490)</f>
        <v/>
      </c>
      <c r="AH490" s="24" t="n">
        <v>22000</v>
      </c>
      <c r="AI490" s="24">
        <f>IF(AJ490="","",Q490*(1-AJ490))</f>
        <v/>
      </c>
      <c r="AJ490" s="51" t="n"/>
      <c r="AK490" s="49" t="n"/>
      <c r="AL490" s="28" t="n"/>
      <c r="AM490" s="33" t="inlineStr">
        <is>
          <t>2026-12-22</t>
        </is>
      </c>
      <c r="AN490" s="33" t="inlineStr">
        <is>
          <t>2026-12-21</t>
        </is>
      </c>
      <c r="AO490" s="22" t="n"/>
      <c r="AP490" s="30" t="n"/>
    </row>
    <row r="491" ht="35.1" customHeight="1" s="69">
      <c r="B491" s="48" t="n">
        <v>13634</v>
      </c>
      <c r="C491" s="48" t="inlineStr">
        <is>
          <t>東京</t>
        </is>
      </c>
      <c r="D491" s="19" t="inlineStr">
        <is>
          <t>アットイン大井町5-2</t>
        </is>
      </c>
      <c r="E491" s="48" t="inlineStr">
        <is>
          <t>1K</t>
        </is>
      </c>
      <c r="F491" s="48" t="n">
        <v>6</v>
      </c>
      <c r="G491" s="48" t="inlineStr">
        <is>
          <t>品川・田町・大崎</t>
        </is>
      </c>
      <c r="H491" s="48" t="n">
        <v>21.48</v>
      </c>
      <c r="I491" s="20" t="n">
        <v>0.66667</v>
      </c>
      <c r="J491" s="20" t="n">
        <v>0.91667</v>
      </c>
      <c r="K491" s="20" t="n">
        <v>0.73333</v>
      </c>
      <c r="L491" s="20" t="n">
        <v>0.35</v>
      </c>
      <c r="M491" s="20" t="n">
        <v>0.33333</v>
      </c>
      <c r="N491" s="24" t="n">
        <v>9840</v>
      </c>
      <c r="O491" s="24" t="n">
        <v>8960</v>
      </c>
      <c r="P491" s="24" t="n">
        <v>880</v>
      </c>
      <c r="Q491" s="24" t="n">
        <v>44000</v>
      </c>
      <c r="R491" s="24" t="n">
        <v>3520</v>
      </c>
      <c r="S491" s="24">
        <f>IF(R491="","",(R491+P491)*30 -Y491)</f>
        <v/>
      </c>
      <c r="T491" s="20">
        <f>IF(R491="","",(O491-R491)/O491)</f>
        <v/>
      </c>
      <c r="U491" s="24" t="n">
        <v>3960</v>
      </c>
      <c r="V491" s="24">
        <f>IF(U491="","",(U491+P491)*30-Y491)</f>
        <v/>
      </c>
      <c r="W491" s="20">
        <f>IF(U491="","",(O491-U491)/O491)</f>
        <v/>
      </c>
      <c r="X491" s="48">
        <f>IF(AND(R491="",U491=""),"",IF(OR(U491="", R491=""),"-",IF(0&lt;(R491-U491),"OK","NG")))</f>
        <v/>
      </c>
      <c r="Y491" s="24" t="n">
        <v>89000</v>
      </c>
      <c r="Z491" s="51" t="n"/>
      <c r="AA491" s="24">
        <f>IF(AD491="","",AD491*30)</f>
        <v/>
      </c>
      <c r="AB491" s="24">
        <f>IF(AA491="","",AA491-Y491)</f>
        <v/>
      </c>
      <c r="AC491" s="24">
        <f>IF(Z491="","",((Y491+5000+5000)/(1-Z491))/30)</f>
        <v/>
      </c>
      <c r="AD491" s="32" t="n"/>
      <c r="AE491" s="24">
        <f>IF(AD491="","",AD491-O491)</f>
        <v/>
      </c>
      <c r="AF491" s="24">
        <f>IF(AD491="","",R491-AD491)</f>
        <v/>
      </c>
      <c r="AG491" s="11">
        <f>IF(AD491="","",(O491-AD491)/O491)</f>
        <v/>
      </c>
      <c r="AH491" s="24" t="n">
        <v>22000</v>
      </c>
      <c r="AI491" s="24">
        <f>IF(AJ491="","",Q491*(1-AJ491))</f>
        <v/>
      </c>
      <c r="AJ491" s="51" t="n"/>
      <c r="AK491" s="49" t="n"/>
      <c r="AL491" s="28" t="n"/>
      <c r="AM491" s="33" t="inlineStr">
        <is>
          <t>2026-08-26</t>
        </is>
      </c>
      <c r="AN491" s="33" t="inlineStr">
        <is>
          <t>2027-06-30</t>
        </is>
      </c>
      <c r="AO491" s="22" t="n"/>
      <c r="AP491" s="30" t="n"/>
    </row>
    <row r="492" ht="35.1" customHeight="1" s="69">
      <c r="B492" s="48" t="n">
        <v>13635</v>
      </c>
      <c r="C492" s="48" t="inlineStr">
        <is>
          <t>東京</t>
        </is>
      </c>
      <c r="D492" s="19" t="inlineStr">
        <is>
          <t>アットイン三鷹1</t>
        </is>
      </c>
      <c r="E492" s="48" t="inlineStr">
        <is>
          <t>1R</t>
        </is>
      </c>
      <c r="F492" s="48" t="n">
        <v>1</v>
      </c>
      <c r="G492" s="48" t="inlineStr">
        <is>
          <t>中野・荻窪・吉祥寺</t>
        </is>
      </c>
      <c r="H492" s="48" t="n">
        <v>20.25</v>
      </c>
      <c r="I492" s="20" t="n">
        <v>1</v>
      </c>
      <c r="J492" s="20" t="n">
        <v>1</v>
      </c>
      <c r="K492" s="20" t="n">
        <v>1</v>
      </c>
      <c r="L492" s="20" t="n">
        <v>0.9</v>
      </c>
      <c r="M492" s="20" t="n">
        <v>1</v>
      </c>
      <c r="N492" s="24" t="n">
        <v>7180</v>
      </c>
      <c r="O492" s="24" t="n">
        <v>6300</v>
      </c>
      <c r="P492" s="24" t="n">
        <v>880</v>
      </c>
      <c r="Q492" s="24" t="n">
        <v>44000</v>
      </c>
      <c r="R492" s="24" t="n">
        <v>3280</v>
      </c>
      <c r="S492" s="24">
        <f>IF(R492="","",(R492+P492)*30 -Y492)</f>
        <v/>
      </c>
      <c r="T492" s="20">
        <f>IF(R492="","",(O492-R492)/O492)</f>
        <v/>
      </c>
      <c r="U492" s="24" t="n">
        <v>2680</v>
      </c>
      <c r="V492" s="24">
        <f>IF(U492="","",(U492+P492)*30-Y492)</f>
        <v/>
      </c>
      <c r="W492" s="20">
        <f>IF(U492="","",(O492-U492)/O492)</f>
        <v/>
      </c>
      <c r="X492" s="48">
        <f>IF(AND(R492="",U492=""),"",IF(OR(U492="", R492=""),"-",IF(0&lt;(R492-U492),"OK","NG")))</f>
        <v/>
      </c>
      <c r="Y492" s="24" t="n">
        <v>58000</v>
      </c>
      <c r="Z492" s="51" t="n"/>
      <c r="AA492" s="24">
        <f>IF(AD492="","",AD492*30)</f>
        <v/>
      </c>
      <c r="AB492" s="24">
        <f>IF(AA492="","",AA492-Y492)</f>
        <v/>
      </c>
      <c r="AC492" s="24">
        <f>IF(Z492="","",((Y492+5000+5000)/(1-Z492))/30)</f>
        <v/>
      </c>
      <c r="AD492" s="32" t="n"/>
      <c r="AE492" s="24">
        <f>IF(AD492="","",AD492-O492)</f>
        <v/>
      </c>
      <c r="AF492" s="24">
        <f>IF(AD492="","",R492-AD492)</f>
        <v/>
      </c>
      <c r="AG492" s="11">
        <f>IF(AD492="","",(O492-AD492)/O492)</f>
        <v/>
      </c>
      <c r="AH492" s="24" t="n">
        <v>22000</v>
      </c>
      <c r="AI492" s="24">
        <f>IF(AJ492="","",Q492*(1-AJ492))</f>
        <v/>
      </c>
      <c r="AJ492" s="51" t="n"/>
      <c r="AK492" s="49" t="n"/>
      <c r="AL492" s="28" t="n"/>
      <c r="AM492" s="33" t="inlineStr">
        <is>
          <t>2027-01-05</t>
        </is>
      </c>
      <c r="AN492" s="33" t="inlineStr">
        <is>
          <t>2027-01-04</t>
        </is>
      </c>
      <c r="AO492" s="22" t="n"/>
      <c r="AP492" s="30" t="n"/>
    </row>
    <row r="493" ht="35.1" customHeight="1" s="69">
      <c r="B493" s="48" t="n">
        <v>13636</v>
      </c>
      <c r="C493" s="48" t="inlineStr">
        <is>
          <t>東京</t>
        </is>
      </c>
      <c r="D493" s="19" t="inlineStr">
        <is>
          <t>アットイン表参道1</t>
        </is>
      </c>
      <c r="E493" s="48" t="inlineStr">
        <is>
          <t>1K</t>
        </is>
      </c>
      <c r="F493" s="48" t="n">
        <v>2</v>
      </c>
      <c r="G493" s="48" t="inlineStr">
        <is>
          <t>渋谷・三軒茶屋・自由が丘</t>
        </is>
      </c>
      <c r="H493" s="48" t="n">
        <v>19.34</v>
      </c>
      <c r="I493" s="20" t="n">
        <v>1</v>
      </c>
      <c r="J493" s="20" t="n">
        <v>0.95</v>
      </c>
      <c r="K493" s="20" t="n">
        <v>0.5</v>
      </c>
      <c r="L493" s="20" t="n">
        <v>0</v>
      </c>
      <c r="M493" s="20" t="n">
        <v>0</v>
      </c>
      <c r="N493" s="24" t="n">
        <v>10520</v>
      </c>
      <c r="O493" s="24" t="n">
        <v>9640</v>
      </c>
      <c r="P493" s="24" t="n">
        <v>880</v>
      </c>
      <c r="Q493" s="24" t="n">
        <v>44000</v>
      </c>
      <c r="R493" s="24" t="n">
        <v>4200</v>
      </c>
      <c r="S493" s="24">
        <f>IF(R493="","",(R493+P493)*30 -Y493)</f>
        <v/>
      </c>
      <c r="T493" s="20">
        <f>IF(R493="","",(O493-R493)/O493)</f>
        <v/>
      </c>
      <c r="U493" s="24" t="n">
        <v>3960</v>
      </c>
      <c r="V493" s="24">
        <f>IF(U493="","",(U493+P493)*30-Y493)</f>
        <v/>
      </c>
      <c r="W493" s="20">
        <f>IF(U493="","",(O493-U493)/O493)</f>
        <v/>
      </c>
      <c r="X493" s="48">
        <f>IF(AND(R493="",U493=""),"",IF(OR(U493="", R493=""),"-",IF(0&lt;(R493-U493),"OK","NG")))</f>
        <v/>
      </c>
      <c r="Y493" s="24" t="n">
        <v>90000</v>
      </c>
      <c r="Z493" s="51" t="n"/>
      <c r="AA493" s="24">
        <f>IF(AD493="","",AD493*30)</f>
        <v/>
      </c>
      <c r="AB493" s="24">
        <f>IF(AA493="","",AA493-Y493)</f>
        <v/>
      </c>
      <c r="AC493" s="24">
        <f>IF(Z493="","",((Y493+5000+5000)/(1-Z493))/30)</f>
        <v/>
      </c>
      <c r="AD493" s="32" t="n"/>
      <c r="AE493" s="24">
        <f>IF(AD493="","",AD493-O493)</f>
        <v/>
      </c>
      <c r="AF493" s="24">
        <f>IF(AD493="","",R493-AD493)</f>
        <v/>
      </c>
      <c r="AG493" s="11">
        <f>IF(AD493="","",(O493-AD493)/O493)</f>
        <v/>
      </c>
      <c r="AH493" s="24" t="n">
        <v>22000</v>
      </c>
      <c r="AI493" s="24">
        <f>IF(AJ493="","",Q493*(1-AJ493))</f>
        <v/>
      </c>
      <c r="AJ493" s="51" t="n"/>
      <c r="AK493" s="49" t="n"/>
      <c r="AL493" s="28" t="n"/>
      <c r="AM493" s="33" t="inlineStr">
        <is>
          <t>2026-08-28</t>
        </is>
      </c>
      <c r="AN493" s="33" t="inlineStr">
        <is>
          <t>2026-09-30</t>
        </is>
      </c>
      <c r="AO493" s="22" t="n"/>
      <c r="AP493" s="30" t="n"/>
    </row>
    <row r="494" ht="35.1" customHeight="1" s="69">
      <c r="B494" s="48" t="n">
        <v>13650</v>
      </c>
      <c r="C494" s="48" t="inlineStr">
        <is>
          <t>東京</t>
        </is>
      </c>
      <c r="D494" s="19" t="inlineStr">
        <is>
          <t>■アットイン亀戸5</t>
        </is>
      </c>
      <c r="E494" s="48" t="inlineStr">
        <is>
          <t>1R</t>
        </is>
      </c>
      <c r="F494" s="48" t="n">
        <v>1</v>
      </c>
      <c r="G494" s="48" t="inlineStr">
        <is>
          <t>錦糸町・両国</t>
        </is>
      </c>
      <c r="H494" s="48" t="n">
        <v>17.72</v>
      </c>
      <c r="I494" s="20" t="n">
        <v>0</v>
      </c>
      <c r="J494" s="20" t="n">
        <v>0</v>
      </c>
      <c r="K494" s="20" t="n">
        <v>0</v>
      </c>
      <c r="L494" s="20" t="n">
        <v>0</v>
      </c>
      <c r="M494" s="20" t="n">
        <v>0</v>
      </c>
      <c r="N494" s="24" t="n">
        <v>5520</v>
      </c>
      <c r="O494" s="24" t="n">
        <v>4640</v>
      </c>
      <c r="P494" s="24" t="n">
        <v>880</v>
      </c>
      <c r="Q494" s="24" t="n">
        <v>44000</v>
      </c>
      <c r="R494" s="24" t="n"/>
      <c r="S494" s="24">
        <f>IF(R494="","",(R494+P494)*30 -Y494)</f>
        <v/>
      </c>
      <c r="T494" s="20">
        <f>IF(R494="","",(O494-R494)/O494)</f>
        <v/>
      </c>
      <c r="U494" s="24" t="n"/>
      <c r="V494" s="24">
        <f>IF(U494="","",(U494+P494)*30-Y494)</f>
        <v/>
      </c>
      <c r="W494" s="20">
        <f>IF(U494="","",(O494-U494)/O494)</f>
        <v/>
      </c>
      <c r="X494" s="48">
        <f>IF(AND(R494="",U494=""),"",IF(OR(U494="", R494=""),"-",IF(0&lt;(R494-U494),"OK","NG")))</f>
        <v/>
      </c>
      <c r="Y494" s="24" t="n">
        <v>0</v>
      </c>
      <c r="Z494" s="51" t="n"/>
      <c r="AA494" s="24">
        <f>IF(AD494="","",AD494*30)</f>
        <v/>
      </c>
      <c r="AB494" s="24">
        <f>IF(AA494="","",AA494-Y494)</f>
        <v/>
      </c>
      <c r="AC494" s="24">
        <f>IF(Z494="","",((Y494+5000+5000)/(1-Z494))/30)</f>
        <v/>
      </c>
      <c r="AD494" s="32" t="n"/>
      <c r="AE494" s="24">
        <f>IF(AD494="","",AD494-O494)</f>
        <v/>
      </c>
      <c r="AF494" s="24">
        <f>IF(AD494="","",R494-AD494)</f>
        <v/>
      </c>
      <c r="AG494" s="11">
        <f>IF(AD494="","",(O494-AD494)/O494)</f>
        <v/>
      </c>
      <c r="AH494" s="24" t="n"/>
      <c r="AI494" s="24">
        <f>IF(AJ494="","",Q494*(1-AJ494))</f>
        <v/>
      </c>
      <c r="AJ494" s="51" t="n"/>
      <c r="AK494" s="49" t="n"/>
      <c r="AL494" s="28" t="n"/>
      <c r="AM494" s="33" t="inlineStr">
        <is>
          <t>2026-08-01</t>
        </is>
      </c>
      <c r="AN494" s="33" t="inlineStr">
        <is>
          <t>2026-07-31</t>
        </is>
      </c>
      <c r="AO494" s="22" t="n"/>
      <c r="AP494" s="30" t="n"/>
    </row>
    <row r="495" ht="35.1" customHeight="1" s="69">
      <c r="B495" s="48" t="n">
        <v>13651</v>
      </c>
      <c r="C495" s="48" t="inlineStr">
        <is>
          <t>東京</t>
        </is>
      </c>
      <c r="D495" s="19" t="inlineStr">
        <is>
          <t>アットイン木場2</t>
        </is>
      </c>
      <c r="E495" s="48" t="inlineStr">
        <is>
          <t>1K</t>
        </is>
      </c>
      <c r="F495" s="48" t="n">
        <v>1</v>
      </c>
      <c r="G495" s="48" t="inlineStr">
        <is>
          <t>門前仲町・木場・葛西</t>
        </is>
      </c>
      <c r="H495" s="48" t="n">
        <v>20.67</v>
      </c>
      <c r="I495" s="20" t="n">
        <v>1</v>
      </c>
      <c r="J495" s="20" t="n">
        <v>1</v>
      </c>
      <c r="K495" s="20" t="n">
        <v>1</v>
      </c>
      <c r="L495" s="20" t="n">
        <v>1</v>
      </c>
      <c r="M495" s="20" t="n">
        <v>1</v>
      </c>
      <c r="N495" s="24" t="n">
        <v>9700</v>
      </c>
      <c r="O495" s="24" t="n">
        <v>8820</v>
      </c>
      <c r="P495" s="24" t="n">
        <v>880</v>
      </c>
      <c r="Q495" s="24" t="n">
        <v>44000</v>
      </c>
      <c r="R495" s="24" t="n"/>
      <c r="S495" s="24">
        <f>IF(R495="","",(R495+P495)*30 -Y495)</f>
        <v/>
      </c>
      <c r="T495" s="20">
        <f>IF(R495="","",(O495-R495)/O495)</f>
        <v/>
      </c>
      <c r="U495" s="24" t="n"/>
      <c r="V495" s="24">
        <f>IF(U495="","",(U495+P495)*30-Y495)</f>
        <v/>
      </c>
      <c r="W495" s="20">
        <f>IF(U495="","",(O495-U495)/O495)</f>
        <v/>
      </c>
      <c r="X495" s="48">
        <f>IF(AND(R495="",U495=""),"",IF(OR(U495="", R495=""),"-",IF(0&lt;(R495-U495),"OK","NG")))</f>
        <v/>
      </c>
      <c r="Y495" s="24" t="n">
        <v>86000</v>
      </c>
      <c r="Z495" s="51" t="n"/>
      <c r="AA495" s="24">
        <f>IF(AD495="","",AD495*30)</f>
        <v/>
      </c>
      <c r="AB495" s="24">
        <f>IF(AA495="","",AA495-Y495)</f>
        <v/>
      </c>
      <c r="AC495" s="24">
        <f>IF(Z495="","",((Y495+5000+5000)/(1-Z495))/30)</f>
        <v/>
      </c>
      <c r="AD495" s="32" t="n"/>
      <c r="AE495" s="24">
        <f>IF(AD495="","",AD495-O495)</f>
        <v/>
      </c>
      <c r="AF495" s="24">
        <f>IF(AD495="","",R495-AD495)</f>
        <v/>
      </c>
      <c r="AG495" s="11">
        <f>IF(AD495="","",(O495-AD495)/O495)</f>
        <v/>
      </c>
      <c r="AH495" s="24" t="n"/>
      <c r="AI495" s="24">
        <f>IF(AJ495="","",Q495*(1-AJ495))</f>
        <v/>
      </c>
      <c r="AJ495" s="51" t="n"/>
      <c r="AK495" s="49" t="n"/>
      <c r="AL495" s="28" t="n"/>
      <c r="AM495" s="33" t="inlineStr">
        <is>
          <t>2028-03-28</t>
        </is>
      </c>
      <c r="AN495" s="33" t="inlineStr">
        <is>
          <t>2028-03-27</t>
        </is>
      </c>
      <c r="AO495" s="22" t="n"/>
      <c r="AP495" s="30" t="n"/>
    </row>
    <row r="496" ht="35.1" customHeight="1" s="69">
      <c r="B496" s="48" t="n">
        <v>13652</v>
      </c>
      <c r="C496" s="48" t="inlineStr">
        <is>
          <t>東京</t>
        </is>
      </c>
      <c r="D496" s="19" t="inlineStr">
        <is>
          <t>■アットイン大島1</t>
        </is>
      </c>
      <c r="E496" s="48" t="inlineStr">
        <is>
          <t>1K</t>
        </is>
      </c>
      <c r="F496" s="48" t="n">
        <v>1</v>
      </c>
      <c r="G496" s="48" t="inlineStr">
        <is>
          <t>門前仲町・木場・葛西</t>
        </is>
      </c>
      <c r="H496" s="48" t="n">
        <v>19.01</v>
      </c>
      <c r="I496" s="20" t="n">
        <v>0</v>
      </c>
      <c r="J496" s="20" t="n">
        <v>0</v>
      </c>
      <c r="K496" s="20" t="n">
        <v>0</v>
      </c>
      <c r="L496" s="20" t="n">
        <v>0</v>
      </c>
      <c r="M496" s="20" t="n">
        <v>0</v>
      </c>
      <c r="N496" s="24" t="n">
        <v>9020</v>
      </c>
      <c r="O496" s="24" t="n">
        <v>8140</v>
      </c>
      <c r="P496" s="24" t="n">
        <v>880</v>
      </c>
      <c r="Q496" s="24" t="n">
        <v>44000</v>
      </c>
      <c r="R496" s="24" t="n"/>
      <c r="S496" s="24">
        <f>IF(R496="","",(R496+P496)*30 -Y496)</f>
        <v/>
      </c>
      <c r="T496" s="20">
        <f>IF(R496="","",(O496-R496)/O496)</f>
        <v/>
      </c>
      <c r="U496" s="24" t="n"/>
      <c r="V496" s="24">
        <f>IF(U496="","",(U496+P496)*30-Y496)</f>
        <v/>
      </c>
      <c r="W496" s="20">
        <f>IF(U496="","",(O496-U496)/O496)</f>
        <v/>
      </c>
      <c r="X496" s="48">
        <f>IF(AND(R496="",U496=""),"",IF(OR(U496="", R496=""),"-",IF(0&lt;(R496-U496),"OK","NG")))</f>
        <v/>
      </c>
      <c r="Y496" s="24" t="n">
        <v>0</v>
      </c>
      <c r="Z496" s="51" t="n"/>
      <c r="AA496" s="24">
        <f>IF(AD496="","",AD496*30)</f>
        <v/>
      </c>
      <c r="AB496" s="24">
        <f>IF(AA496="","",AA496-Y496)</f>
        <v/>
      </c>
      <c r="AC496" s="24">
        <f>IF(Z496="","",((Y496+5000+5000)/(1-Z496))/30)</f>
        <v/>
      </c>
      <c r="AD496" s="32" t="n"/>
      <c r="AE496" s="24">
        <f>IF(AD496="","",AD496-O496)</f>
        <v/>
      </c>
      <c r="AF496" s="24">
        <f>IF(AD496="","",R496-AD496)</f>
        <v/>
      </c>
      <c r="AG496" s="11">
        <f>IF(AD496="","",(O496-AD496)/O496)</f>
        <v/>
      </c>
      <c r="AH496" s="24" t="n"/>
      <c r="AI496" s="24">
        <f>IF(AJ496="","",Q496*(1-AJ496))</f>
        <v/>
      </c>
      <c r="AJ496" s="51" t="n"/>
      <c r="AK496" s="49" t="n"/>
      <c r="AL496" s="28" t="n"/>
      <c r="AM496" s="33" t="inlineStr">
        <is>
          <t>2026-08-01</t>
        </is>
      </c>
      <c r="AN496" s="33" t="inlineStr">
        <is>
          <t>2026-07-31</t>
        </is>
      </c>
      <c r="AO496" s="22" t="n"/>
      <c r="AP496" s="30" t="n"/>
    </row>
    <row r="497" ht="35.1" customHeight="1" s="69">
      <c r="B497" s="48" t="n">
        <v>13653</v>
      </c>
      <c r="C497" s="48" t="inlineStr">
        <is>
          <t>東京</t>
        </is>
      </c>
      <c r="D497" s="19" t="inlineStr">
        <is>
          <t>アットイン西葛西2-1</t>
        </is>
      </c>
      <c r="E497" s="48" t="inlineStr">
        <is>
          <t>1R</t>
        </is>
      </c>
      <c r="F497" s="48" t="n">
        <v>1</v>
      </c>
      <c r="G497" s="48" t="inlineStr">
        <is>
          <t>門前仲町・木場・葛西</t>
        </is>
      </c>
      <c r="H497" s="48" t="n">
        <v>31.8</v>
      </c>
      <c r="I497" s="20" t="n">
        <v>0.5</v>
      </c>
      <c r="J497" s="20" t="n">
        <v>1</v>
      </c>
      <c r="K497" s="20" t="n">
        <v>0.9</v>
      </c>
      <c r="L497" s="20" t="n">
        <v>1</v>
      </c>
      <c r="M497" s="20" t="n">
        <v>1</v>
      </c>
      <c r="N497" s="24" t="n">
        <v>9700</v>
      </c>
      <c r="O497" s="24" t="n">
        <v>8820</v>
      </c>
      <c r="P497" s="24" t="n">
        <v>880</v>
      </c>
      <c r="Q497" s="24" t="n">
        <v>44000</v>
      </c>
      <c r="R497" s="24" t="n">
        <v>4160</v>
      </c>
      <c r="S497" s="24">
        <f>IF(R497="","",(R497+P497)*30 -Y497)</f>
        <v/>
      </c>
      <c r="T497" s="20">
        <f>IF(R497="","",(O497-R497)/O497)</f>
        <v/>
      </c>
      <c r="U497" s="24" t="n">
        <v>3720</v>
      </c>
      <c r="V497" s="24">
        <f>IF(U497="","",(U497+P497)*30-Y497)</f>
        <v/>
      </c>
      <c r="W497" s="20">
        <f>IF(U497="","",(O497-U497)/O497)</f>
        <v/>
      </c>
      <c r="X497" s="48">
        <f>IF(AND(R497="",U497=""),"",IF(OR(U497="", R497=""),"-",IF(0&lt;(R497-U497),"OK","NG")))</f>
        <v/>
      </c>
      <c r="Y497" s="24" t="n">
        <v>87500</v>
      </c>
      <c r="Z497" s="51" t="n"/>
      <c r="AA497" s="24">
        <f>IF(AD497="","",AD497*30)</f>
        <v/>
      </c>
      <c r="AB497" s="24">
        <f>IF(AA497="","",AA497-Y497)</f>
        <v/>
      </c>
      <c r="AC497" s="24">
        <f>IF(Z497="","",((Y497+5000+5000)/(1-Z497))/30)</f>
        <v/>
      </c>
      <c r="AD497" s="32" t="n"/>
      <c r="AE497" s="24">
        <f>IF(AD497="","",AD497-O497)</f>
        <v/>
      </c>
      <c r="AF497" s="24">
        <f>IF(AD497="","",R497-AD497)</f>
        <v/>
      </c>
      <c r="AG497" s="11">
        <f>IF(AD497="","",(O497-AD497)/O497)</f>
        <v/>
      </c>
      <c r="AH497" s="24" t="n">
        <v>22000</v>
      </c>
      <c r="AI497" s="24">
        <f>IF(AJ497="","",Q497*(1-AJ497))</f>
        <v/>
      </c>
      <c r="AJ497" s="51" t="n"/>
      <c r="AK497" s="49" t="n"/>
      <c r="AL497" s="28" t="n"/>
      <c r="AM497" s="33" t="inlineStr">
        <is>
          <t>2027-01-01</t>
        </is>
      </c>
      <c r="AN497" s="33" t="inlineStr">
        <is>
          <t>2026-12-31</t>
        </is>
      </c>
      <c r="AO497" s="22" t="n"/>
      <c r="AP497" s="30" t="n"/>
    </row>
    <row r="498" ht="35.1" customHeight="1" s="69">
      <c r="B498" s="48" t="n">
        <v>13654</v>
      </c>
      <c r="C498" s="48" t="inlineStr">
        <is>
          <t>東京</t>
        </is>
      </c>
      <c r="D498" s="19" t="inlineStr">
        <is>
          <t>アットイン西葛西2-2</t>
        </is>
      </c>
      <c r="E498" s="48" t="inlineStr">
        <is>
          <t>1K</t>
        </is>
      </c>
      <c r="F498" s="48" t="n">
        <v>3</v>
      </c>
      <c r="G498" s="48" t="inlineStr">
        <is>
          <t>門前仲町・木場・葛西</t>
        </is>
      </c>
      <c r="H498" s="48" t="n">
        <v>27.9</v>
      </c>
      <c r="I498" s="20" t="n">
        <v>0.96667</v>
      </c>
      <c r="J498" s="20" t="n">
        <v>1</v>
      </c>
      <c r="K498" s="20" t="n">
        <v>0.66667</v>
      </c>
      <c r="L498" s="20" t="n">
        <v>0.36667</v>
      </c>
      <c r="M498" s="20" t="n">
        <v>0.33333</v>
      </c>
      <c r="N498" s="24" t="n">
        <v>9700</v>
      </c>
      <c r="O498" s="24" t="n">
        <v>8820</v>
      </c>
      <c r="P498" s="24" t="n">
        <v>880</v>
      </c>
      <c r="Q498" s="24" t="n">
        <v>44000</v>
      </c>
      <c r="R498" s="24" t="n">
        <v>3280</v>
      </c>
      <c r="S498" s="24">
        <f>IF(R498="","",(R498+P498)*30 -Y498)</f>
        <v/>
      </c>
      <c r="T498" s="20">
        <f>IF(R498="","",(O498-R498)/O498)</f>
        <v/>
      </c>
      <c r="U498" s="24" t="n">
        <v>3520</v>
      </c>
      <c r="V498" s="24">
        <f>IF(U498="","",(U498+P498)*30-Y498)</f>
        <v/>
      </c>
      <c r="W498" s="20">
        <f>IF(U498="","",(O498-U498)/O498)</f>
        <v/>
      </c>
      <c r="X498" s="48">
        <f>IF(AND(R498="",U498=""),"",IF(OR(U498="", R498=""),"-",IF(0&lt;(R498-U498),"OK","NG")))</f>
        <v/>
      </c>
      <c r="Y498" s="24" t="n">
        <v>92000</v>
      </c>
      <c r="Z498" s="51" t="n"/>
      <c r="AA498" s="24">
        <f>IF(AD498="","",AD498*30)</f>
        <v/>
      </c>
      <c r="AB498" s="24">
        <f>IF(AA498="","",AA498-Y498)</f>
        <v/>
      </c>
      <c r="AC498" s="24">
        <f>IF(Z498="","",((Y498+5000+5000)/(1-Z498))/30)</f>
        <v/>
      </c>
      <c r="AD498" s="32" t="n"/>
      <c r="AE498" s="24">
        <f>IF(AD498="","",AD498-O498)</f>
        <v/>
      </c>
      <c r="AF498" s="24">
        <f>IF(AD498="","",R498-AD498)</f>
        <v/>
      </c>
      <c r="AG498" s="11">
        <f>IF(AD498="","",(O498-AD498)/O498)</f>
        <v/>
      </c>
      <c r="AH498" s="24" t="n">
        <v>22000</v>
      </c>
      <c r="AI498" s="24">
        <f>IF(AJ498="","",Q498*(1-AJ498))</f>
        <v/>
      </c>
      <c r="AJ498" s="51" t="n"/>
      <c r="AK498" s="49" t="n"/>
      <c r="AL498" s="28" t="n"/>
      <c r="AM498" s="33" t="inlineStr">
        <is>
          <t>2026-09-01</t>
        </is>
      </c>
      <c r="AN498" s="33" t="inlineStr">
        <is>
          <t>2027-03-31</t>
        </is>
      </c>
      <c r="AO498" s="22" t="n"/>
      <c r="AP498" s="30" t="n"/>
    </row>
    <row r="499" ht="35.1" customHeight="1" s="69">
      <c r="B499" s="48" t="n">
        <v>13655</v>
      </c>
      <c r="C499" s="48" t="inlineStr">
        <is>
          <t>東京</t>
        </is>
      </c>
      <c r="D499" s="19" t="inlineStr">
        <is>
          <t>アットイン門前仲町3</t>
        </is>
      </c>
      <c r="E499" s="48" t="inlineStr">
        <is>
          <t>1K</t>
        </is>
      </c>
      <c r="F499" s="48" t="n">
        <v>2</v>
      </c>
      <c r="G499" s="48" t="inlineStr">
        <is>
          <t>門前仲町・木場・葛西</t>
        </is>
      </c>
      <c r="H499" s="48" t="n">
        <v>22.1</v>
      </c>
      <c r="I499" s="20" t="n">
        <v>0.65</v>
      </c>
      <c r="J499" s="20" t="n">
        <v>0.85</v>
      </c>
      <c r="K499" s="20" t="n">
        <v>1</v>
      </c>
      <c r="L499" s="20" t="n">
        <v>0.5</v>
      </c>
      <c r="M499" s="20" t="n">
        <v>1</v>
      </c>
      <c r="N499" s="24" t="n">
        <v>9260</v>
      </c>
      <c r="O499" s="24" t="n">
        <v>8380</v>
      </c>
      <c r="P499" s="24" t="n">
        <v>880</v>
      </c>
      <c r="Q499" s="24" t="n">
        <v>44000</v>
      </c>
      <c r="R499" s="24" t="n">
        <v>3720</v>
      </c>
      <c r="S499" s="24">
        <f>IF(R499="","",(R499+P499)*30 -Y499)</f>
        <v/>
      </c>
      <c r="T499" s="20">
        <f>IF(R499="","",(O499-R499)/O499)</f>
        <v/>
      </c>
      <c r="U499" s="24" t="n">
        <v>3620</v>
      </c>
      <c r="V499" s="24">
        <f>IF(U499="","",(U499+P499)*30-Y499)</f>
        <v/>
      </c>
      <c r="W499" s="20">
        <f>IF(U499="","",(O499-U499)/O499)</f>
        <v/>
      </c>
      <c r="X499" s="48">
        <f>IF(AND(R499="",U499=""),"",IF(OR(U499="", R499=""),"-",IF(0&lt;(R499-U499),"OK","NG")))</f>
        <v/>
      </c>
      <c r="Y499" s="24" t="n">
        <v>94000</v>
      </c>
      <c r="Z499" s="51" t="n"/>
      <c r="AA499" s="24">
        <f>IF(AD499="","",AD499*30)</f>
        <v/>
      </c>
      <c r="AB499" s="24">
        <f>IF(AA499="","",AA499-Y499)</f>
        <v/>
      </c>
      <c r="AC499" s="24">
        <f>IF(Z499="","",((Y499+5000+5000)/(1-Z499))/30)</f>
        <v/>
      </c>
      <c r="AD499" s="32" t="n"/>
      <c r="AE499" s="24">
        <f>IF(AD499="","",AD499-O499)</f>
        <v/>
      </c>
      <c r="AF499" s="24">
        <f>IF(AD499="","",R499-AD499)</f>
        <v/>
      </c>
      <c r="AG499" s="11">
        <f>IF(AD499="","",(O499-AD499)/O499)</f>
        <v/>
      </c>
      <c r="AH499" s="24" t="n">
        <v>22000</v>
      </c>
      <c r="AI499" s="24">
        <f>IF(AJ499="","",Q499*(1-AJ499))</f>
        <v/>
      </c>
      <c r="AJ499" s="51" t="n"/>
      <c r="AK499" s="49" t="n"/>
      <c r="AL499" s="28" t="n"/>
      <c r="AM499" s="33" t="inlineStr">
        <is>
          <t>2026-12-17</t>
        </is>
      </c>
      <c r="AN499" s="33" t="inlineStr">
        <is>
          <t>2027-01-31</t>
        </is>
      </c>
      <c r="AO499" s="22" t="n"/>
      <c r="AP499" s="30" t="n"/>
    </row>
    <row r="500" ht="35.1" customHeight="1" s="69">
      <c r="B500" s="48" t="n">
        <v>13657</v>
      </c>
      <c r="C500" s="48" t="inlineStr">
        <is>
          <t>東京</t>
        </is>
      </c>
      <c r="D500" s="19" t="inlineStr">
        <is>
          <t>■アットイン北日暮里4</t>
        </is>
      </c>
      <c r="E500" s="48" t="inlineStr">
        <is>
          <t>1K</t>
        </is>
      </c>
      <c r="F500" s="48" t="n">
        <v>1</v>
      </c>
      <c r="G500" s="48" t="inlineStr">
        <is>
          <t>東京北エリア（田端・赤羽）</t>
        </is>
      </c>
      <c r="H500" s="48" t="n">
        <v>20.06</v>
      </c>
      <c r="I500" s="20" t="n">
        <v>0</v>
      </c>
      <c r="J500" s="20" t="n">
        <v>0</v>
      </c>
      <c r="K500" s="20" t="n">
        <v>0</v>
      </c>
      <c r="L500" s="20" t="n">
        <v>0</v>
      </c>
      <c r="M500" s="20" t="n">
        <v>0</v>
      </c>
      <c r="N500" s="24" t="n">
        <v>7320</v>
      </c>
      <c r="O500" s="24" t="n">
        <v>6440</v>
      </c>
      <c r="P500" s="24" t="n">
        <v>880</v>
      </c>
      <c r="Q500" s="24" t="n">
        <v>44000</v>
      </c>
      <c r="R500" s="24" t="n"/>
      <c r="S500" s="24">
        <f>IF(R500="","",(R500+P500)*30 -Y500)</f>
        <v/>
      </c>
      <c r="T500" s="20">
        <f>IF(R500="","",(O500-R500)/O500)</f>
        <v/>
      </c>
      <c r="U500" s="24" t="n"/>
      <c r="V500" s="24">
        <f>IF(U500="","",(U500+P500)*30-Y500)</f>
        <v/>
      </c>
      <c r="W500" s="20">
        <f>IF(U500="","",(O500-U500)/O500)</f>
        <v/>
      </c>
      <c r="X500" s="48">
        <f>IF(AND(R500="",U500=""),"",IF(OR(U500="", R500=""),"-",IF(0&lt;(R500-U500),"OK","NG")))</f>
        <v/>
      </c>
      <c r="Y500" s="24" t="n">
        <v>0</v>
      </c>
      <c r="Z500" s="51" t="n"/>
      <c r="AA500" s="24">
        <f>IF(AD500="","",AD500*30)</f>
        <v/>
      </c>
      <c r="AB500" s="24">
        <f>IF(AA500="","",AA500-Y500)</f>
        <v/>
      </c>
      <c r="AC500" s="24">
        <f>IF(Z500="","",((Y500+5000+5000)/(1-Z500))/30)</f>
        <v/>
      </c>
      <c r="AD500" s="32" t="n"/>
      <c r="AE500" s="24">
        <f>IF(AD500="","",AD500-O500)</f>
        <v/>
      </c>
      <c r="AF500" s="24">
        <f>IF(AD500="","",R500-AD500)</f>
        <v/>
      </c>
      <c r="AG500" s="11">
        <f>IF(AD500="","",(O500-AD500)/O500)</f>
        <v/>
      </c>
      <c r="AH500" s="24" t="n"/>
      <c r="AI500" s="24">
        <f>IF(AJ500="","",Q500*(1-AJ500))</f>
        <v/>
      </c>
      <c r="AJ500" s="51" t="n"/>
      <c r="AK500" s="49" t="n"/>
      <c r="AL500" s="28" t="n"/>
      <c r="AM500" s="33" t="inlineStr">
        <is>
          <t>2026-08-01</t>
        </is>
      </c>
      <c r="AN500" s="33" t="inlineStr">
        <is>
          <t>2026-07-31</t>
        </is>
      </c>
      <c r="AO500" s="22" t="n"/>
      <c r="AP500" s="30" t="n"/>
    </row>
    <row r="501" ht="35.1" customHeight="1" s="69">
      <c r="B501" s="48" t="n">
        <v>13665</v>
      </c>
      <c r="C501" s="48" t="inlineStr">
        <is>
          <t>東京</t>
        </is>
      </c>
      <c r="D501" s="19" t="inlineStr">
        <is>
          <t>アットイン千歳船橋2-1</t>
        </is>
      </c>
      <c r="E501" s="48" t="inlineStr">
        <is>
          <t>1R</t>
        </is>
      </c>
      <c r="F501" s="48" t="n">
        <v>1</v>
      </c>
      <c r="G501" s="48" t="inlineStr">
        <is>
          <t>渋谷・三軒茶屋・自由が丘</t>
        </is>
      </c>
      <c r="H501" s="48" t="n">
        <v>19.5</v>
      </c>
      <c r="I501" s="20" t="n">
        <v>1</v>
      </c>
      <c r="J501" s="20" t="n">
        <v>1</v>
      </c>
      <c r="K501" s="20" t="n">
        <v>1</v>
      </c>
      <c r="L501" s="20" t="n">
        <v>1</v>
      </c>
      <c r="M501" s="20" t="n">
        <v>0</v>
      </c>
      <c r="N501" s="24" t="n">
        <v>8480</v>
      </c>
      <c r="O501" s="24" t="n">
        <v>7600</v>
      </c>
      <c r="P501" s="24" t="n">
        <v>880</v>
      </c>
      <c r="Q501" s="24" t="n">
        <v>44000</v>
      </c>
      <c r="R501" s="24" t="n">
        <v>3860</v>
      </c>
      <c r="S501" s="24">
        <f>IF(R501="","",(R501+P501)*30 -Y501)</f>
        <v/>
      </c>
      <c r="T501" s="20">
        <f>IF(R501="","",(O501-R501)/O501)</f>
        <v/>
      </c>
      <c r="U501" s="24" t="n">
        <v>3380</v>
      </c>
      <c r="V501" s="24">
        <f>IF(U501="","",(U501+P501)*30-Y501)</f>
        <v/>
      </c>
      <c r="W501" s="20">
        <f>IF(U501="","",(O501-U501)/O501)</f>
        <v/>
      </c>
      <c r="X501" s="48">
        <f>IF(AND(R501="",U501=""),"",IF(OR(U501="", R501=""),"-",IF(0&lt;(R501-U501),"OK","NG")))</f>
        <v/>
      </c>
      <c r="Y501" s="24" t="n">
        <v>71000</v>
      </c>
      <c r="Z501" s="51" t="n"/>
      <c r="AA501" s="24">
        <f>IF(AD501="","",AD501*30)</f>
        <v/>
      </c>
      <c r="AB501" s="24">
        <f>IF(AA501="","",AA501-Y501)</f>
        <v/>
      </c>
      <c r="AC501" s="24">
        <f>IF(Z501="","",((Y501+5000+5000)/(1-Z501))/30)</f>
        <v/>
      </c>
      <c r="AD501" s="32" t="n"/>
      <c r="AE501" s="24">
        <f>IF(AD501="","",AD501-O501)</f>
        <v/>
      </c>
      <c r="AF501" s="24">
        <f>IF(AD501="","",R501-AD501)</f>
        <v/>
      </c>
      <c r="AG501" s="11">
        <f>IF(AD501="","",(O501-AD501)/O501)</f>
        <v/>
      </c>
      <c r="AH501" s="24" t="n">
        <v>22000</v>
      </c>
      <c r="AI501" s="24">
        <f>IF(AJ501="","",Q501*(1-AJ501))</f>
        <v/>
      </c>
      <c r="AJ501" s="51" t="n"/>
      <c r="AK501" s="49" t="n"/>
      <c r="AL501" s="28" t="n"/>
      <c r="AM501" s="33" t="inlineStr">
        <is>
          <t>2027-03-04</t>
        </is>
      </c>
      <c r="AN501" s="33" t="inlineStr">
        <is>
          <t>2027-03-03</t>
        </is>
      </c>
      <c r="AO501" s="22" t="n"/>
      <c r="AP501" s="30" t="n"/>
    </row>
    <row r="502" ht="35.1" customHeight="1" s="69">
      <c r="B502" s="48" t="n">
        <v>13666</v>
      </c>
      <c r="C502" s="48" t="inlineStr">
        <is>
          <t>東京</t>
        </is>
      </c>
      <c r="D502" s="19" t="inlineStr">
        <is>
          <t>アットイン千歳船橋2-2</t>
        </is>
      </c>
      <c r="E502" s="48" t="inlineStr">
        <is>
          <t>1R</t>
        </is>
      </c>
      <c r="F502" s="48" t="n">
        <v>1</v>
      </c>
      <c r="G502" s="48" t="inlineStr">
        <is>
          <t>渋谷・三軒茶屋・自由が丘</t>
        </is>
      </c>
      <c r="H502" s="48" t="n">
        <v>17.96</v>
      </c>
      <c r="I502" s="20" t="n">
        <v>1</v>
      </c>
      <c r="J502" s="20" t="n">
        <v>1</v>
      </c>
      <c r="K502" s="20" t="n">
        <v>1</v>
      </c>
      <c r="L502" s="20" t="n">
        <v>1</v>
      </c>
      <c r="M502" s="20" t="n">
        <v>0</v>
      </c>
      <c r="N502" s="24" t="n">
        <v>8680</v>
      </c>
      <c r="O502" s="24" t="n">
        <v>7800</v>
      </c>
      <c r="P502" s="24" t="n">
        <v>880</v>
      </c>
      <c r="Q502" s="24" t="n">
        <v>44000</v>
      </c>
      <c r="R502" s="24" t="n">
        <v>3620</v>
      </c>
      <c r="S502" s="24">
        <f>IF(R502="","",(R502+P502)*30 -Y502)</f>
        <v/>
      </c>
      <c r="T502" s="20">
        <f>IF(R502="","",(O502-R502)/O502)</f>
        <v/>
      </c>
      <c r="U502" s="24" t="n">
        <v>3180</v>
      </c>
      <c r="V502" s="24">
        <f>IF(U502="","",(U502+P502)*30-Y502)</f>
        <v/>
      </c>
      <c r="W502" s="20">
        <f>IF(U502="","",(O502-U502)/O502)</f>
        <v/>
      </c>
      <c r="X502" s="48">
        <f>IF(AND(R502="",U502=""),"",IF(OR(U502="", R502=""),"-",IF(0&lt;(R502-U502),"OK","NG")))</f>
        <v/>
      </c>
      <c r="Y502" s="24" t="n">
        <v>76000</v>
      </c>
      <c r="Z502" s="51" t="n"/>
      <c r="AA502" s="24">
        <f>IF(AD502="","",AD502*30)</f>
        <v/>
      </c>
      <c r="AB502" s="24">
        <f>IF(AA502="","",AA502-Y502)</f>
        <v/>
      </c>
      <c r="AC502" s="24">
        <f>IF(Z502="","",((Y502+5000+5000)/(1-Z502))/30)</f>
        <v/>
      </c>
      <c r="AD502" s="32" t="n"/>
      <c r="AE502" s="24">
        <f>IF(AD502="","",AD502-O502)</f>
        <v/>
      </c>
      <c r="AF502" s="24">
        <f>IF(AD502="","",R502-AD502)</f>
        <v/>
      </c>
      <c r="AG502" s="11">
        <f>IF(AD502="","",(O502-AD502)/O502)</f>
        <v/>
      </c>
      <c r="AH502" s="24" t="n">
        <v>22000</v>
      </c>
      <c r="AI502" s="24">
        <f>IF(AJ502="","",Q502*(1-AJ502))</f>
        <v/>
      </c>
      <c r="AJ502" s="51" t="n"/>
      <c r="AK502" s="49" t="n"/>
      <c r="AL502" s="28" t="n"/>
      <c r="AM502" s="33" t="inlineStr">
        <is>
          <t>2026-11-01</t>
        </is>
      </c>
      <c r="AN502" s="33" t="inlineStr">
        <is>
          <t>2026-10-31</t>
        </is>
      </c>
      <c r="AO502" s="22" t="n"/>
      <c r="AP502" s="30" t="n"/>
    </row>
    <row r="503" ht="35.1" customHeight="1" s="69">
      <c r="B503" s="48" t="n">
        <v>13667</v>
      </c>
      <c r="C503" s="48" t="inlineStr">
        <is>
          <t>東京</t>
        </is>
      </c>
      <c r="D503" s="19" t="inlineStr">
        <is>
          <t>アットイン新宿3-1</t>
        </is>
      </c>
      <c r="E503" s="48" t="inlineStr">
        <is>
          <t>1K</t>
        </is>
      </c>
      <c r="F503" s="48" t="n">
        <v>1</v>
      </c>
      <c r="G503" s="48" t="inlineStr">
        <is>
          <t>新宿</t>
        </is>
      </c>
      <c r="H503" s="48" t="n">
        <v>20.17</v>
      </c>
      <c r="I503" s="20" t="n">
        <v>1</v>
      </c>
      <c r="J503" s="20" t="n">
        <v>1</v>
      </c>
      <c r="K503" s="20" t="n">
        <v>1</v>
      </c>
      <c r="L503" s="20" t="n">
        <v>1</v>
      </c>
      <c r="M503" s="20" t="n">
        <v>0</v>
      </c>
      <c r="N503" s="24" t="n">
        <v>10520</v>
      </c>
      <c r="O503" s="24" t="n">
        <v>9640</v>
      </c>
      <c r="P503" s="24" t="n">
        <v>880</v>
      </c>
      <c r="Q503" s="24" t="n">
        <v>44000</v>
      </c>
      <c r="R503" s="24" t="n">
        <v>3720</v>
      </c>
      <c r="S503" s="24">
        <f>IF(R503="","",(R503+P503)*30 -Y503)</f>
        <v/>
      </c>
      <c r="T503" s="20">
        <f>IF(R503="","",(O503-R503)/O503)</f>
        <v/>
      </c>
      <c r="U503" s="24" t="n">
        <v>3960</v>
      </c>
      <c r="V503" s="24">
        <f>IF(U503="","",(U503+P503)*30-Y503)</f>
        <v/>
      </c>
      <c r="W503" s="20">
        <f>IF(U503="","",(O503-U503)/O503)</f>
        <v/>
      </c>
      <c r="X503" s="48">
        <f>IF(AND(R503="",U503=""),"",IF(OR(U503="", R503=""),"-",IF(0&lt;(R503-U503),"OK","NG")))</f>
        <v/>
      </c>
      <c r="Y503" s="24" t="n">
        <v>91500</v>
      </c>
      <c r="Z503" s="51" t="n"/>
      <c r="AA503" s="24">
        <f>IF(AD503="","",AD503*30)</f>
        <v/>
      </c>
      <c r="AB503" s="24">
        <f>IF(AA503="","",AA503-Y503)</f>
        <v/>
      </c>
      <c r="AC503" s="24">
        <f>IF(Z503="","",((Y503+5000+5000)/(1-Z503))/30)</f>
        <v/>
      </c>
      <c r="AD503" s="32" t="n"/>
      <c r="AE503" s="24">
        <f>IF(AD503="","",AD503-O503)</f>
        <v/>
      </c>
      <c r="AF503" s="24">
        <f>IF(AD503="","",R503-AD503)</f>
        <v/>
      </c>
      <c r="AG503" s="11">
        <f>IF(AD503="","",(O503-AD503)/O503)</f>
        <v/>
      </c>
      <c r="AH503" s="24" t="n">
        <v>22000</v>
      </c>
      <c r="AI503" s="24">
        <f>IF(AJ503="","",Q503*(1-AJ503))</f>
        <v/>
      </c>
      <c r="AJ503" s="51" t="n"/>
      <c r="AK503" s="49" t="n"/>
      <c r="AL503" s="28" t="n"/>
      <c r="AM503" s="33" t="inlineStr">
        <is>
          <t>2026-11-02</t>
        </is>
      </c>
      <c r="AN503" s="33" t="inlineStr">
        <is>
          <t>2026-11-01</t>
        </is>
      </c>
      <c r="AO503" s="22" t="n"/>
      <c r="AP503" s="30" t="n"/>
    </row>
    <row r="504" ht="35.1" customHeight="1" s="69">
      <c r="B504" s="48" t="n">
        <v>13668</v>
      </c>
      <c r="C504" s="48" t="inlineStr">
        <is>
          <t>東京</t>
        </is>
      </c>
      <c r="D504" s="19" t="inlineStr">
        <is>
          <t>アットイン錦糸町13</t>
        </is>
      </c>
      <c r="E504" s="48" t="inlineStr">
        <is>
          <t>1K</t>
        </is>
      </c>
      <c r="F504" s="48" t="n">
        <v>3</v>
      </c>
      <c r="G504" s="48" t="inlineStr">
        <is>
          <t>錦糸町・両国</t>
        </is>
      </c>
      <c r="H504" s="48" t="n">
        <v>25.81</v>
      </c>
      <c r="I504" s="20" t="n">
        <v>0.96667</v>
      </c>
      <c r="J504" s="20" t="n">
        <v>0.96667</v>
      </c>
      <c r="K504" s="20" t="n">
        <v>1</v>
      </c>
      <c r="L504" s="20" t="n">
        <v>1</v>
      </c>
      <c r="M504" s="20" t="n">
        <v>1</v>
      </c>
      <c r="N504" s="24" t="n">
        <v>10620</v>
      </c>
      <c r="O504" s="24" t="n">
        <v>9740</v>
      </c>
      <c r="P504" s="24" t="n">
        <v>880</v>
      </c>
      <c r="Q504" s="24" t="n">
        <v>44000</v>
      </c>
      <c r="R504" s="24" t="n">
        <v>4540</v>
      </c>
      <c r="S504" s="24">
        <f>IF(R504="","",(R504+P504)*30 -Y504)</f>
        <v/>
      </c>
      <c r="T504" s="20">
        <f>IF(R504="","",(O504-R504)/O504)</f>
        <v/>
      </c>
      <c r="U504" s="24" t="n">
        <v>4300</v>
      </c>
      <c r="V504" s="24">
        <f>IF(U504="","",(U504+P504)*30-Y504)</f>
        <v/>
      </c>
      <c r="W504" s="20">
        <f>IF(U504="","",(O504-U504)/O504)</f>
        <v/>
      </c>
      <c r="X504" s="48">
        <f>IF(AND(R504="",U504=""),"",IF(OR(U504="", R504=""),"-",IF(0&lt;(R504-U504),"OK","NG")))</f>
        <v/>
      </c>
      <c r="Y504" s="24" t="n">
        <v>110000</v>
      </c>
      <c r="Z504" s="51" t="n"/>
      <c r="AA504" s="24">
        <f>IF(AD504="","",AD504*30)</f>
        <v/>
      </c>
      <c r="AB504" s="24">
        <f>IF(AA504="","",AA504-Y504)</f>
        <v/>
      </c>
      <c r="AC504" s="24">
        <f>IF(Z504="","",((Y504+5000+5000)/(1-Z504))/30)</f>
        <v/>
      </c>
      <c r="AD504" s="32" t="n"/>
      <c r="AE504" s="24">
        <f>IF(AD504="","",AD504-O504)</f>
        <v/>
      </c>
      <c r="AF504" s="24">
        <f>IF(AD504="","",R504-AD504)</f>
        <v/>
      </c>
      <c r="AG504" s="11">
        <f>IF(AD504="","",(O504-AD504)/O504)</f>
        <v/>
      </c>
      <c r="AH504" s="24" t="n">
        <v>22000</v>
      </c>
      <c r="AI504" s="24">
        <f>IF(AJ504="","",Q504*(1-AJ504))</f>
        <v/>
      </c>
      <c r="AJ504" s="51" t="n"/>
      <c r="AK504" s="49" t="n"/>
      <c r="AL504" s="28" t="n"/>
      <c r="AM504" s="33" t="inlineStr">
        <is>
          <t>2027-04-01</t>
        </is>
      </c>
      <c r="AN504" s="33" t="inlineStr">
        <is>
          <t>2027-04-04</t>
        </is>
      </c>
      <c r="AO504" s="22" t="n"/>
      <c r="AP504" s="30" t="n"/>
    </row>
    <row r="505" ht="35.1" customHeight="1" s="69">
      <c r="B505" s="48" t="n">
        <v>13669</v>
      </c>
      <c r="C505" s="48" t="inlineStr">
        <is>
          <t>東京</t>
        </is>
      </c>
      <c r="D505" s="19" t="inlineStr">
        <is>
          <t>アットイン門前仲町4</t>
        </is>
      </c>
      <c r="E505" s="48" t="inlineStr">
        <is>
          <t>1K</t>
        </is>
      </c>
      <c r="F505" s="48" t="n">
        <v>2</v>
      </c>
      <c r="G505" s="48" t="inlineStr">
        <is>
          <t>門前仲町・木場・葛西</t>
        </is>
      </c>
      <c r="H505" s="48" t="n">
        <v>26.28</v>
      </c>
      <c r="I505" s="20" t="n">
        <v>0.9</v>
      </c>
      <c r="J505" s="20" t="n">
        <v>0.95</v>
      </c>
      <c r="K505" s="20" t="n">
        <v>1</v>
      </c>
      <c r="L505" s="20" t="n">
        <v>1</v>
      </c>
      <c r="M505" s="20" t="n">
        <v>1</v>
      </c>
      <c r="N505" s="24" t="n">
        <v>11400</v>
      </c>
      <c r="O505" s="24" t="n">
        <v>10520</v>
      </c>
      <c r="P505" s="24" t="n">
        <v>880</v>
      </c>
      <c r="Q505" s="24" t="n">
        <v>44000</v>
      </c>
      <c r="R505" s="24" t="n">
        <v>4600</v>
      </c>
      <c r="S505" s="24">
        <f>IF(R505="","",(R505+P505)*30 -Y505)</f>
        <v/>
      </c>
      <c r="T505" s="20">
        <f>IF(R505="","",(O505-R505)/O505)</f>
        <v/>
      </c>
      <c r="U505" s="24" t="n">
        <v>4540</v>
      </c>
      <c r="V505" s="24">
        <f>IF(U505="","",(U505+P505)*30-Y505)</f>
        <v/>
      </c>
      <c r="W505" s="20">
        <f>IF(U505="","",(O505-U505)/O505)</f>
        <v/>
      </c>
      <c r="X505" s="48">
        <f>IF(AND(R505="",U505=""),"",IF(OR(U505="", R505=""),"-",IF(0&lt;(R505-U505),"OK","NG")))</f>
        <v/>
      </c>
      <c r="Y505" s="24" t="n">
        <v>118000</v>
      </c>
      <c r="Z505" s="51" t="n"/>
      <c r="AA505" s="24">
        <f>IF(AD505="","",AD505*30)</f>
        <v/>
      </c>
      <c r="AB505" s="24">
        <f>IF(AA505="","",AA505-Y505)</f>
        <v/>
      </c>
      <c r="AC505" s="24">
        <f>IF(Z505="","",((Y505+5000+5000)/(1-Z505))/30)</f>
        <v/>
      </c>
      <c r="AD505" s="32" t="n"/>
      <c r="AE505" s="24">
        <f>IF(AD505="","",AD505-O505)</f>
        <v/>
      </c>
      <c r="AF505" s="24">
        <f>IF(AD505="","",R505-AD505)</f>
        <v/>
      </c>
      <c r="AG505" s="11">
        <f>IF(AD505="","",(O505-AD505)/O505)</f>
        <v/>
      </c>
      <c r="AH505" s="24" t="n">
        <v>22000</v>
      </c>
      <c r="AI505" s="24">
        <f>IF(AJ505="","",Q505*(1-AJ505))</f>
        <v/>
      </c>
      <c r="AJ505" s="51" t="n"/>
      <c r="AK505" s="49" t="n"/>
      <c r="AL505" s="28" t="n"/>
      <c r="AM505" s="33" t="inlineStr">
        <is>
          <t>2026-12-05</t>
        </is>
      </c>
      <c r="AN505" s="33" t="inlineStr">
        <is>
          <t>2027-05-31</t>
        </is>
      </c>
      <c r="AO505" s="22" t="n"/>
      <c r="AP505" s="30" t="n"/>
    </row>
    <row r="506" ht="35.1" customHeight="1" s="69">
      <c r="B506" s="48" t="n">
        <v>13670</v>
      </c>
      <c r="C506" s="48" t="inlineStr">
        <is>
          <t>東京</t>
        </is>
      </c>
      <c r="D506" s="19" t="inlineStr">
        <is>
          <t>アットイン都立大学2</t>
        </is>
      </c>
      <c r="E506" s="48" t="inlineStr">
        <is>
          <t>2LDK</t>
        </is>
      </c>
      <c r="F506" s="48" t="n">
        <v>1</v>
      </c>
      <c r="G506" s="48" t="inlineStr">
        <is>
          <t>渋谷・三軒茶屋・自由が丘</t>
        </is>
      </c>
      <c r="H506" s="48" t="n">
        <v>51.44</v>
      </c>
      <c r="I506" s="20" t="n">
        <v>1</v>
      </c>
      <c r="J506" s="20" t="n">
        <v>1</v>
      </c>
      <c r="K506" s="20" t="n">
        <v>0</v>
      </c>
      <c r="L506" s="20" t="n">
        <v>1</v>
      </c>
      <c r="M506" s="20" t="n">
        <v>1</v>
      </c>
      <c r="N506" s="24" t="n">
        <v>30140</v>
      </c>
      <c r="O506" s="24" t="n">
        <v>29040</v>
      </c>
      <c r="P506" s="24" t="n">
        <v>1100</v>
      </c>
      <c r="Q506" s="24" t="n">
        <v>68000</v>
      </c>
      <c r="R506" s="24" t="n">
        <v>9160</v>
      </c>
      <c r="S506" s="24">
        <f>IF(R506="","",(R506+P506)*30 -Y506)</f>
        <v/>
      </c>
      <c r="T506" s="20">
        <f>IF(R506="","",(O506-R506)/O506)</f>
        <v/>
      </c>
      <c r="U506" s="24" t="n">
        <v>10080</v>
      </c>
      <c r="V506" s="24">
        <f>IF(U506="","",(U506+P506)*30-Y506)</f>
        <v/>
      </c>
      <c r="W506" s="20">
        <f>IF(U506="","",(O506-U506)/O506)</f>
        <v/>
      </c>
      <c r="X506" s="48">
        <f>IF(AND(R506="",U506=""),"",IF(OR(U506="", R506=""),"-",IF(0&lt;(R506-U506),"OK","NG")))</f>
        <v/>
      </c>
      <c r="Y506" s="24" t="n">
        <v>248000</v>
      </c>
      <c r="Z506" s="51" t="n"/>
      <c r="AA506" s="24">
        <f>IF(AD506="","",AD506*30)</f>
        <v/>
      </c>
      <c r="AB506" s="24">
        <f>IF(AA506="","",AA506-Y506)</f>
        <v/>
      </c>
      <c r="AC506" s="24">
        <f>IF(Z506="","",((Y506+5000+5000)/(1-Z506))/30)</f>
        <v/>
      </c>
      <c r="AD506" s="32" t="n"/>
      <c r="AE506" s="24">
        <f>IF(AD506="","",AD506-O506)</f>
        <v/>
      </c>
      <c r="AF506" s="24">
        <f>IF(AD506="","",R506-AD506)</f>
        <v/>
      </c>
      <c r="AG506" s="11">
        <f>IF(AD506="","",(O506-AD506)/O506)</f>
        <v/>
      </c>
      <c r="AH506" s="24" t="n">
        <v>34000</v>
      </c>
      <c r="AI506" s="24">
        <f>IF(AJ506="","",Q506*(1-AJ506))</f>
        <v/>
      </c>
      <c r="AJ506" s="51" t="n"/>
      <c r="AK506" s="49" t="n"/>
      <c r="AL506" s="28" t="n"/>
      <c r="AM506" s="33" t="inlineStr">
        <is>
          <t>2027-01-02</t>
        </is>
      </c>
      <c r="AN506" s="33" t="inlineStr">
        <is>
          <t>2027-01-01</t>
        </is>
      </c>
      <c r="AO506" s="22" t="n"/>
      <c r="AP506" s="30" t="n"/>
    </row>
    <row r="507" ht="35.1" customHeight="1" s="69">
      <c r="B507" s="48" t="n">
        <v>13673</v>
      </c>
      <c r="C507" s="48" t="inlineStr">
        <is>
          <t>東京</t>
        </is>
      </c>
      <c r="D507" s="19" t="inlineStr">
        <is>
          <t>アットイン新宿3-2</t>
        </is>
      </c>
      <c r="E507" s="48" t="inlineStr">
        <is>
          <t>1K</t>
        </is>
      </c>
      <c r="F507" s="48" t="n">
        <v>2</v>
      </c>
      <c r="G507" s="48" t="inlineStr">
        <is>
          <t>新宿</t>
        </is>
      </c>
      <c r="H507" s="48" t="n">
        <v>20.44</v>
      </c>
      <c r="I507" s="20" t="n">
        <v>0.95</v>
      </c>
      <c r="J507" s="20" t="n">
        <v>1</v>
      </c>
      <c r="K507" s="20" t="n">
        <v>0.9</v>
      </c>
      <c r="L507" s="20" t="n">
        <v>0.65</v>
      </c>
      <c r="M507" s="20" t="n">
        <v>0.5</v>
      </c>
      <c r="N507" s="24" t="n">
        <v>10520</v>
      </c>
      <c r="O507" s="24" t="n">
        <v>9640</v>
      </c>
      <c r="P507" s="24" t="n">
        <v>880</v>
      </c>
      <c r="Q507" s="24" t="n">
        <v>44000</v>
      </c>
      <c r="R507" s="24" t="n">
        <v>3860</v>
      </c>
      <c r="S507" s="24">
        <f>IF(R507="","",(R507+P507)*30 -Y507)</f>
        <v/>
      </c>
      <c r="T507" s="20">
        <f>IF(R507="","",(O507-R507)/O507)</f>
        <v/>
      </c>
      <c r="U507" s="24" t="n">
        <v>3800</v>
      </c>
      <c r="V507" s="24">
        <f>IF(U507="","",(U507+P507)*30-Y507)</f>
        <v/>
      </c>
      <c r="W507" s="20">
        <f>IF(U507="","",(O507-U507)/O507)</f>
        <v/>
      </c>
      <c r="X507" s="48">
        <f>IF(AND(R507="",U507=""),"",IF(OR(U507="", R507=""),"-",IF(0&lt;(R507-U507),"OK","NG")))</f>
        <v/>
      </c>
      <c r="Y507" s="24" t="n">
        <v>103000</v>
      </c>
      <c r="Z507" s="51" t="n"/>
      <c r="AA507" s="24">
        <f>IF(AD507="","",AD507*30)</f>
        <v/>
      </c>
      <c r="AB507" s="24">
        <f>IF(AA507="","",AA507-Y507)</f>
        <v/>
      </c>
      <c r="AC507" s="24">
        <f>IF(Z507="","",((Y507+5000+5000)/(1-Z507))/30)</f>
        <v/>
      </c>
      <c r="AD507" s="32" t="n"/>
      <c r="AE507" s="24">
        <f>IF(AD507="","",AD507-O507)</f>
        <v/>
      </c>
      <c r="AF507" s="24">
        <f>IF(AD507="","",R507-AD507)</f>
        <v/>
      </c>
      <c r="AG507" s="11">
        <f>IF(AD507="","",(O507-AD507)/O507)</f>
        <v/>
      </c>
      <c r="AH507" s="24" t="n">
        <v>22000</v>
      </c>
      <c r="AI507" s="24">
        <f>IF(AJ507="","",Q507*(1-AJ507))</f>
        <v/>
      </c>
      <c r="AJ507" s="51" t="n"/>
      <c r="AK507" s="49" t="n"/>
      <c r="AL507" s="28" t="n"/>
      <c r="AM507" s="33" t="inlineStr">
        <is>
          <t>2026-10-11</t>
        </is>
      </c>
      <c r="AN507" s="33" t="inlineStr">
        <is>
          <t>2026-12-19</t>
        </is>
      </c>
      <c r="AO507" s="22" t="n"/>
      <c r="AP507" s="30" t="n"/>
    </row>
    <row r="508" ht="35.1" customHeight="1" s="69">
      <c r="B508" s="48" t="n">
        <v>13722</v>
      </c>
      <c r="C508" s="48" t="inlineStr">
        <is>
          <t>東京</t>
        </is>
      </c>
      <c r="D508" s="19" t="inlineStr">
        <is>
          <t>アットイン品川9</t>
        </is>
      </c>
      <c r="E508" s="48" t="inlineStr">
        <is>
          <t>1K</t>
        </is>
      </c>
      <c r="F508" s="48" t="n">
        <v>1</v>
      </c>
      <c r="G508" s="48" t="inlineStr">
        <is>
          <t>品川・田町・大崎</t>
        </is>
      </c>
      <c r="H508" s="48" t="n">
        <v>21.06</v>
      </c>
      <c r="I508" s="20" t="n">
        <v>0.9</v>
      </c>
      <c r="J508" s="20" t="n">
        <v>1</v>
      </c>
      <c r="K508" s="20" t="n">
        <v>0.8</v>
      </c>
      <c r="L508" s="20" t="n">
        <v>0</v>
      </c>
      <c r="M508" s="20" t="n">
        <v>0</v>
      </c>
      <c r="N508" s="24" t="n">
        <v>7460</v>
      </c>
      <c r="O508" s="24" t="n">
        <v>6580</v>
      </c>
      <c r="P508" s="24" t="n">
        <v>880</v>
      </c>
      <c r="Q508" s="24" t="n">
        <v>44000</v>
      </c>
      <c r="R508" s="24" t="n">
        <v>3040</v>
      </c>
      <c r="S508" s="24">
        <f>IF(R508="","",(R508+P508)*30 -Y508)</f>
        <v/>
      </c>
      <c r="T508" s="20">
        <f>IF(R508="","",(O508-R508)/O508)</f>
        <v/>
      </c>
      <c r="U508" s="24" t="n">
        <v>2680</v>
      </c>
      <c r="V508" s="24">
        <f>IF(U508="","",(U508+P508)*30-Y508)</f>
        <v/>
      </c>
      <c r="W508" s="20">
        <f>IF(U508="","",(O508-U508)/O508)</f>
        <v/>
      </c>
      <c r="X508" s="48">
        <f>IF(AND(R508="",U508=""),"",IF(OR(U508="", R508=""),"-",IF(0&lt;(R508-U508),"OK","NG")))</f>
        <v/>
      </c>
      <c r="Y508" s="24" t="n">
        <v>65000</v>
      </c>
      <c r="Z508" s="51" t="n"/>
      <c r="AA508" s="24">
        <f>IF(AD508="","",AD508*30)</f>
        <v/>
      </c>
      <c r="AB508" s="24">
        <f>IF(AA508="","",AA508-Y508)</f>
        <v/>
      </c>
      <c r="AC508" s="24">
        <f>IF(Z508="","",((Y508+5000+5000)/(1-Z508))/30)</f>
        <v/>
      </c>
      <c r="AD508" s="32" t="n"/>
      <c r="AE508" s="24">
        <f>IF(AD508="","",AD508-O508)</f>
        <v/>
      </c>
      <c r="AF508" s="24">
        <f>IF(AD508="","",R508-AD508)</f>
        <v/>
      </c>
      <c r="AG508" s="11">
        <f>IF(AD508="","",(O508-AD508)/O508)</f>
        <v/>
      </c>
      <c r="AH508" s="24" t="n">
        <v>22000</v>
      </c>
      <c r="AI508" s="24">
        <f>IF(AJ508="","",Q508*(1-AJ508))</f>
        <v/>
      </c>
      <c r="AJ508" s="51" t="n"/>
      <c r="AK508" s="49" t="n"/>
      <c r="AL508" s="28" t="n"/>
      <c r="AM508" s="33" t="inlineStr">
        <is>
          <t>2026-09-25</t>
        </is>
      </c>
      <c r="AN508" s="33" t="inlineStr">
        <is>
          <t>2026-09-24</t>
        </is>
      </c>
      <c r="AO508" s="22" t="n"/>
      <c r="AP508" s="30" t="n"/>
    </row>
    <row r="509" ht="35.1" customHeight="1" s="69">
      <c r="B509" s="48" t="n">
        <v>13723</v>
      </c>
      <c r="C509" s="48" t="inlineStr">
        <is>
          <t>名古屋</t>
        </is>
      </c>
      <c r="D509" s="19" t="inlineStr">
        <is>
          <t>アットイン今池1-3</t>
        </is>
      </c>
      <c r="E509" s="48" t="inlineStr">
        <is>
          <t>1K</t>
        </is>
      </c>
      <c r="F509" s="48" t="n">
        <v>4</v>
      </c>
      <c r="G509" s="48" t="inlineStr">
        <is>
          <t>千種区</t>
        </is>
      </c>
      <c r="H509" s="48" t="n">
        <v>22.03</v>
      </c>
      <c r="I509" s="20" t="n">
        <v>1</v>
      </c>
      <c r="J509" s="20" t="n">
        <v>1</v>
      </c>
      <c r="K509" s="20" t="n">
        <v>0.975</v>
      </c>
      <c r="L509" s="20" t="n">
        <v>0.725</v>
      </c>
      <c r="M509" s="20" t="n">
        <v>0.375</v>
      </c>
      <c r="N509" s="24" t="n">
        <v>11320</v>
      </c>
      <c r="O509" s="24" t="n">
        <v>10440</v>
      </c>
      <c r="P509" s="24" t="n">
        <v>880</v>
      </c>
      <c r="Q509" s="24" t="n">
        <v>44000</v>
      </c>
      <c r="R509" s="24" t="n">
        <v>3140</v>
      </c>
      <c r="S509" s="24">
        <f>IF(R509="","",(R509+P509)*30 -Y509)</f>
        <v/>
      </c>
      <c r="T509" s="20">
        <f>IF(R509="","",(O509-R509)/O509)</f>
        <v/>
      </c>
      <c r="U509" s="24" t="n">
        <v>2610</v>
      </c>
      <c r="V509" s="24">
        <f>IF(U509="","",(U509+P509)*30-Y509)</f>
        <v/>
      </c>
      <c r="W509" s="20">
        <f>IF(U509="","",(O509-U509)/O509)</f>
        <v/>
      </c>
      <c r="X509" s="48">
        <f>IF(AND(R509="",U509=""),"",IF(OR(U509="", R509=""),"-",IF(0&lt;(R509-U509),"OK","NG")))</f>
        <v/>
      </c>
      <c r="Y509" s="24" t="n">
        <v>65500</v>
      </c>
      <c r="Z509" s="51" t="n"/>
      <c r="AA509" s="24">
        <f>IF(AD509="","",AD509*30)</f>
        <v/>
      </c>
      <c r="AB509" s="24">
        <f>IF(AA509="","",AA509-Y509)</f>
        <v/>
      </c>
      <c r="AC509" s="24">
        <f>IF(Z509="","",((Y509+5000+5000)/(1-Z509))/30)</f>
        <v/>
      </c>
      <c r="AD509" s="32" t="n"/>
      <c r="AE509" s="24">
        <f>IF(AD509="","",AD509-O509)</f>
        <v/>
      </c>
      <c r="AF509" s="24">
        <f>IF(AD509="","",R509-AD509)</f>
        <v/>
      </c>
      <c r="AG509" s="11">
        <f>IF(AD509="","",(O509-AD509)/O509)</f>
        <v/>
      </c>
      <c r="AH509" s="24" t="n">
        <v>22000</v>
      </c>
      <c r="AI509" s="24">
        <f>IF(AJ509="","",Q509*(1-AJ509))</f>
        <v/>
      </c>
      <c r="AJ509" s="51" t="n"/>
      <c r="AK509" s="49" t="n"/>
      <c r="AL509" s="28" t="n"/>
      <c r="AM509" s="33" t="inlineStr">
        <is>
          <t>2026-10-01</t>
        </is>
      </c>
      <c r="AN509" s="33" t="inlineStr">
        <is>
          <t>2026-12-24</t>
        </is>
      </c>
      <c r="AO509" s="22" t="n"/>
      <c r="AP509" s="30" t="n"/>
    </row>
    <row r="510" ht="35.1" customHeight="1" s="69">
      <c r="B510" s="48" t="n">
        <v>13743</v>
      </c>
      <c r="C510" s="48" t="inlineStr">
        <is>
          <t>東京</t>
        </is>
      </c>
      <c r="D510" s="19" t="inlineStr">
        <is>
          <t>アットイン亀戸6</t>
        </is>
      </c>
      <c r="E510" s="48" t="inlineStr">
        <is>
          <t>1K</t>
        </is>
      </c>
      <c r="F510" s="48" t="n">
        <v>1</v>
      </c>
      <c r="G510" s="48" t="inlineStr">
        <is>
          <t>錦糸町・両国</t>
        </is>
      </c>
      <c r="H510" s="48" t="n">
        <v>25.67</v>
      </c>
      <c r="I510" s="20" t="n">
        <v>1</v>
      </c>
      <c r="J510" s="20" t="n">
        <v>1</v>
      </c>
      <c r="K510" s="20" t="n">
        <v>1</v>
      </c>
      <c r="L510" s="20" t="n">
        <v>1</v>
      </c>
      <c r="M510" s="20" t="n">
        <v>1</v>
      </c>
      <c r="N510" s="24" t="n">
        <v>10380</v>
      </c>
      <c r="O510" s="24" t="n">
        <v>9500</v>
      </c>
      <c r="P510" s="24" t="n">
        <v>880</v>
      </c>
      <c r="Q510" s="24" t="n">
        <v>44000</v>
      </c>
      <c r="R510" s="24" t="n">
        <v>4740</v>
      </c>
      <c r="S510" s="24">
        <f>IF(R510="","",(R510+P510)*30 -Y510)</f>
        <v/>
      </c>
      <c r="T510" s="20">
        <f>IF(R510="","",(O510-R510)/O510)</f>
        <v/>
      </c>
      <c r="U510" s="24" t="n">
        <v>4200</v>
      </c>
      <c r="V510" s="24">
        <f>IF(U510="","",(U510+P510)*30-Y510)</f>
        <v/>
      </c>
      <c r="W510" s="20">
        <f>IF(U510="","",(O510-U510)/O510)</f>
        <v/>
      </c>
      <c r="X510" s="48">
        <f>IF(AND(R510="",U510=""),"",IF(OR(U510="", R510=""),"-",IF(0&lt;(R510-U510),"OK","NG")))</f>
        <v/>
      </c>
      <c r="Y510" s="24" t="n">
        <v>103000</v>
      </c>
      <c r="Z510" s="51" t="n"/>
      <c r="AA510" s="24">
        <f>IF(AD510="","",AD510*30)</f>
        <v/>
      </c>
      <c r="AB510" s="24">
        <f>IF(AA510="","",AA510-Y510)</f>
        <v/>
      </c>
      <c r="AC510" s="24">
        <f>IF(Z510="","",((Y510+5000+5000)/(1-Z510))/30)</f>
        <v/>
      </c>
      <c r="AD510" s="32" t="n"/>
      <c r="AE510" s="24">
        <f>IF(AD510="","",AD510-O510)</f>
        <v/>
      </c>
      <c r="AF510" s="24">
        <f>IF(AD510="","",R510-AD510)</f>
        <v/>
      </c>
      <c r="AG510" s="11">
        <f>IF(AD510="","",(O510-AD510)/O510)</f>
        <v/>
      </c>
      <c r="AH510" s="24" t="n">
        <v>22000</v>
      </c>
      <c r="AI510" s="24">
        <f>IF(AJ510="","",Q510*(1-AJ510))</f>
        <v/>
      </c>
      <c r="AJ510" s="51" t="n"/>
      <c r="AK510" s="49" t="n"/>
      <c r="AL510" s="28" t="n"/>
      <c r="AM510" s="33" t="inlineStr">
        <is>
          <t>2027-01-01</t>
        </is>
      </c>
      <c r="AN510" s="33" t="inlineStr">
        <is>
          <t>2026-12-31</t>
        </is>
      </c>
      <c r="AO510" s="22" t="n"/>
      <c r="AP510" s="30" t="n"/>
    </row>
    <row r="511" ht="35.1" customHeight="1" s="69">
      <c r="B511" s="48" t="n">
        <v>13744</v>
      </c>
      <c r="C511" s="48" t="inlineStr">
        <is>
          <t>東京</t>
        </is>
      </c>
      <c r="D511" s="19" t="inlineStr">
        <is>
          <t>アットイン蒲田6</t>
        </is>
      </c>
      <c r="E511" s="48" t="inlineStr">
        <is>
          <t>1K</t>
        </is>
      </c>
      <c r="F511" s="48" t="n">
        <v>1</v>
      </c>
      <c r="G511" s="48" t="inlineStr">
        <is>
          <t>川崎・大森・蒲田</t>
        </is>
      </c>
      <c r="H511" s="48" t="n">
        <v>21</v>
      </c>
      <c r="I511" s="20" t="n">
        <v>0.9</v>
      </c>
      <c r="J511" s="20" t="n">
        <v>0.7</v>
      </c>
      <c r="K511" s="20" t="n">
        <v>1</v>
      </c>
      <c r="L511" s="20" t="n">
        <v>1</v>
      </c>
      <c r="M511" s="20" t="n">
        <v>1</v>
      </c>
      <c r="N511" s="24" t="n">
        <v>9700</v>
      </c>
      <c r="O511" s="24" t="n">
        <v>8820</v>
      </c>
      <c r="P511" s="24" t="n">
        <v>880</v>
      </c>
      <c r="Q511" s="24" t="n">
        <v>44000</v>
      </c>
      <c r="R511" s="24" t="n">
        <v>3380</v>
      </c>
      <c r="S511" s="24">
        <f>IF(R511="","",(R511+P511)*30 -Y511)</f>
        <v/>
      </c>
      <c r="T511" s="20">
        <f>IF(R511="","",(O511-R511)/O511)</f>
        <v/>
      </c>
      <c r="U511" s="24" t="n">
        <v>3800</v>
      </c>
      <c r="V511" s="24">
        <f>IF(U511="","",(U511+P511)*30-Y511)</f>
        <v/>
      </c>
      <c r="W511" s="20">
        <f>IF(U511="","",(O511-U511)/O511)</f>
        <v/>
      </c>
      <c r="X511" s="48">
        <f>IF(AND(R511="",U511=""),"",IF(OR(U511="", R511=""),"-",IF(0&lt;(R511-U511),"OK","NG")))</f>
        <v/>
      </c>
      <c r="Y511" s="24" t="n">
        <v>86000</v>
      </c>
      <c r="Z511" s="51" t="n"/>
      <c r="AA511" s="24">
        <f>IF(AD511="","",AD511*30)</f>
        <v/>
      </c>
      <c r="AB511" s="24">
        <f>IF(AA511="","",AA511-Y511)</f>
        <v/>
      </c>
      <c r="AC511" s="24">
        <f>IF(Z511="","",((Y511+5000+5000)/(1-Z511))/30)</f>
        <v/>
      </c>
      <c r="AD511" s="32" t="n"/>
      <c r="AE511" s="24">
        <f>IF(AD511="","",AD511-O511)</f>
        <v/>
      </c>
      <c r="AF511" s="24">
        <f>IF(AD511="","",R511-AD511)</f>
        <v/>
      </c>
      <c r="AG511" s="11">
        <f>IF(AD511="","",(O511-AD511)/O511)</f>
        <v/>
      </c>
      <c r="AH511" s="24" t="n">
        <v>22000</v>
      </c>
      <c r="AI511" s="24">
        <f>IF(AJ511="","",Q511*(1-AJ511))</f>
        <v/>
      </c>
      <c r="AJ511" s="51" t="n"/>
      <c r="AK511" s="49" t="n"/>
      <c r="AL511" s="28" t="n"/>
      <c r="AM511" s="33" t="inlineStr">
        <is>
          <t>2027-01-01</t>
        </is>
      </c>
      <c r="AN511" s="33" t="inlineStr">
        <is>
          <t>2026-12-31</t>
        </is>
      </c>
      <c r="AO511" s="22" t="n"/>
      <c r="AP511" s="30" t="n"/>
    </row>
    <row r="512" ht="35.1" customHeight="1" s="69">
      <c r="B512" s="48" t="n">
        <v>13746</v>
      </c>
      <c r="C512" s="48" t="inlineStr">
        <is>
          <t>名古屋</t>
        </is>
      </c>
      <c r="D512" s="19" t="inlineStr">
        <is>
          <t>アットイン吹上2</t>
        </is>
      </c>
      <c r="E512" s="48" t="inlineStr">
        <is>
          <t>1DK</t>
        </is>
      </c>
      <c r="F512" s="48" t="n">
        <v>1</v>
      </c>
      <c r="G512" s="48" t="inlineStr">
        <is>
          <t>千種区</t>
        </is>
      </c>
      <c r="H512" s="48" t="n">
        <v>30.8</v>
      </c>
      <c r="I512" s="20" t="n">
        <v>1</v>
      </c>
      <c r="J512" s="20" t="n">
        <v>1</v>
      </c>
      <c r="K512" s="20" t="n">
        <v>0.5</v>
      </c>
      <c r="L512" s="20" t="n">
        <v>0</v>
      </c>
      <c r="M512" s="20" t="n">
        <v>0</v>
      </c>
      <c r="N512" s="24" t="n">
        <v>10840</v>
      </c>
      <c r="O512" s="24" t="n">
        <v>9960</v>
      </c>
      <c r="P512" s="24" t="n">
        <v>880</v>
      </c>
      <c r="Q512" s="24" t="n">
        <v>44000</v>
      </c>
      <c r="R512" s="24" t="n">
        <v>3240</v>
      </c>
      <c r="S512" s="24">
        <f>IF(R512="","",(R512+P512)*30 -Y512)</f>
        <v/>
      </c>
      <c r="T512" s="20">
        <f>IF(R512="","",(O512-R512)/O512)</f>
        <v/>
      </c>
      <c r="U512" s="24" t="n">
        <v>2740</v>
      </c>
      <c r="V512" s="24">
        <f>IF(U512="","",(U512+P512)*30-Y512)</f>
        <v/>
      </c>
      <c r="W512" s="20">
        <f>IF(U512="","",(O512-U512)/O512)</f>
        <v/>
      </c>
      <c r="X512" s="48">
        <f>IF(AND(R512="",U512=""),"",IF(OR(U512="", R512=""),"-",IF(0&lt;(R512-U512),"OK","NG")))</f>
        <v/>
      </c>
      <c r="Y512" s="24" t="n">
        <v>63000</v>
      </c>
      <c r="Z512" s="51" t="n"/>
      <c r="AA512" s="24">
        <f>IF(AD512="","",AD512*30)</f>
        <v/>
      </c>
      <c r="AB512" s="24">
        <f>IF(AA512="","",AA512-Y512)</f>
        <v/>
      </c>
      <c r="AC512" s="24">
        <f>IF(Z512="","",((Y512+5000+5000)/(1-Z512))/30)</f>
        <v/>
      </c>
      <c r="AD512" s="32" t="n"/>
      <c r="AE512" s="24">
        <f>IF(AD512="","",AD512-O512)</f>
        <v/>
      </c>
      <c r="AF512" s="24">
        <f>IF(AD512="","",R512-AD512)</f>
        <v/>
      </c>
      <c r="AG512" s="11">
        <f>IF(AD512="","",(O512-AD512)/O512)</f>
        <v/>
      </c>
      <c r="AH512" s="24" t="n">
        <v>22000</v>
      </c>
      <c r="AI512" s="24">
        <f>IF(AJ512="","",Q512*(1-AJ512))</f>
        <v/>
      </c>
      <c r="AJ512" s="51" t="n"/>
      <c r="AK512" s="49" t="n"/>
      <c r="AL512" s="28" t="n"/>
      <c r="AM512" s="33" t="inlineStr">
        <is>
          <t>2026-09-20</t>
        </is>
      </c>
      <c r="AN512" s="33" t="inlineStr">
        <is>
          <t>2026-09-19</t>
        </is>
      </c>
      <c r="AO512" s="22" t="n"/>
      <c r="AP512" s="30" t="n"/>
    </row>
    <row r="513" ht="35.1" customHeight="1" s="69">
      <c r="B513" s="48" t="n">
        <v>13783</v>
      </c>
      <c r="C513" s="48" t="inlineStr">
        <is>
          <t>東京</t>
        </is>
      </c>
      <c r="D513" s="19" t="inlineStr">
        <is>
          <t>アットイン松戸1-1</t>
        </is>
      </c>
      <c r="E513" s="48" t="inlineStr">
        <is>
          <t>1K</t>
        </is>
      </c>
      <c r="F513" s="48" t="n">
        <v>1</v>
      </c>
      <c r="G513" s="48" t="inlineStr">
        <is>
          <t>松戸・柏</t>
        </is>
      </c>
      <c r="H513" s="48" t="n">
        <v>21.1</v>
      </c>
      <c r="I513" s="20" t="n">
        <v>1</v>
      </c>
      <c r="J513" s="20" t="n">
        <v>1</v>
      </c>
      <c r="K513" s="20" t="n">
        <v>1</v>
      </c>
      <c r="L513" s="20" t="n">
        <v>1</v>
      </c>
      <c r="M513" s="20" t="n">
        <v>1</v>
      </c>
      <c r="N513" s="24" t="n">
        <v>8140</v>
      </c>
      <c r="O513" s="24" t="n">
        <v>7260</v>
      </c>
      <c r="P513" s="24" t="n">
        <v>880</v>
      </c>
      <c r="Q513" s="24" t="n">
        <v>44000</v>
      </c>
      <c r="R513" s="24" t="n">
        <v>4880</v>
      </c>
      <c r="S513" s="24">
        <f>IF(R513="","",(R513+P513)*30 -Y513)</f>
        <v/>
      </c>
      <c r="T513" s="20">
        <f>IF(R513="","",(O513-R513)/O513)</f>
        <v/>
      </c>
      <c r="U513" s="24" t="n"/>
      <c r="V513" s="24">
        <f>IF(U513="","",(U513+P513)*30-Y513)</f>
        <v/>
      </c>
      <c r="W513" s="20">
        <f>IF(U513="","",(O513-U513)/O513)</f>
        <v/>
      </c>
      <c r="X513" s="48">
        <f>IF(AND(R513="",U513=""),"",IF(OR(U513="", R513=""),"-",IF(0&lt;(R513-U513),"OK","NG")))</f>
        <v/>
      </c>
      <c r="Y513" s="24" t="n">
        <v>78000</v>
      </c>
      <c r="Z513" s="51" t="n"/>
      <c r="AA513" s="24">
        <f>IF(AD513="","",AD513*30)</f>
        <v/>
      </c>
      <c r="AB513" s="24">
        <f>IF(AA513="","",AA513-Y513)</f>
        <v/>
      </c>
      <c r="AC513" s="24">
        <f>IF(Z513="","",((Y513+5000+5000)/(1-Z513))/30)</f>
        <v/>
      </c>
      <c r="AD513" s="32" t="n"/>
      <c r="AE513" s="24">
        <f>IF(AD513="","",AD513-O513)</f>
        <v/>
      </c>
      <c r="AF513" s="24">
        <f>IF(AD513="","",R513-AD513)</f>
        <v/>
      </c>
      <c r="AG513" s="11">
        <f>IF(AD513="","",(O513-AD513)/O513)</f>
        <v/>
      </c>
      <c r="AH513" s="24" t="n">
        <v>22000</v>
      </c>
      <c r="AI513" s="24">
        <f>IF(AJ513="","",Q513*(1-AJ513))</f>
        <v/>
      </c>
      <c r="AJ513" s="51" t="n"/>
      <c r="AK513" s="49" t="n"/>
      <c r="AL513" s="28" t="n"/>
      <c r="AM513" s="33" t="inlineStr">
        <is>
          <t>2027-01-04</t>
        </is>
      </c>
      <c r="AN513" s="33" t="inlineStr">
        <is>
          <t>2027-01-03</t>
        </is>
      </c>
      <c r="AO513" s="22" t="n"/>
      <c r="AP513" s="30" t="n"/>
    </row>
    <row r="514" ht="35.1" customHeight="1" s="69">
      <c r="B514" s="48" t="n">
        <v>13788</v>
      </c>
      <c r="C514" s="48" t="inlineStr">
        <is>
          <t>東京</t>
        </is>
      </c>
      <c r="D514" s="19" t="inlineStr">
        <is>
          <t>アットイン赤坂2</t>
        </is>
      </c>
      <c r="E514" s="48" t="inlineStr">
        <is>
          <t>1K</t>
        </is>
      </c>
      <c r="F514" s="48" t="n">
        <v>1</v>
      </c>
      <c r="G514" s="48" t="inlineStr">
        <is>
          <t>六本木・麻布十番・白金高輪</t>
        </is>
      </c>
      <c r="H514" s="48" t="n">
        <v>24.15</v>
      </c>
      <c r="I514" s="20" t="n">
        <v>1</v>
      </c>
      <c r="J514" s="20" t="n">
        <v>1</v>
      </c>
      <c r="K514" s="20" t="n">
        <v>1</v>
      </c>
      <c r="L514" s="20" t="n">
        <v>1</v>
      </c>
      <c r="M514" s="20" t="n">
        <v>1</v>
      </c>
      <c r="N514" s="24" t="n">
        <v>10860</v>
      </c>
      <c r="O514" s="24" t="n">
        <v>9980</v>
      </c>
      <c r="P514" s="24" t="n">
        <v>880</v>
      </c>
      <c r="Q514" s="24" t="n">
        <v>44000</v>
      </c>
      <c r="R514" s="24" t="n">
        <v>6580</v>
      </c>
      <c r="S514" s="24">
        <f>IF(R514="","",(R514+P514)*30 -Y514)</f>
        <v/>
      </c>
      <c r="T514" s="20">
        <f>IF(R514="","",(O514-R514)/O514)</f>
        <v/>
      </c>
      <c r="U514" s="24" t="n"/>
      <c r="V514" s="24">
        <f>IF(U514="","",(U514+P514)*30-Y514)</f>
        <v/>
      </c>
      <c r="W514" s="20">
        <f>IF(U514="","",(O514-U514)/O514)</f>
        <v/>
      </c>
      <c r="X514" s="48">
        <f>IF(AND(R514="",U514=""),"",IF(OR(U514="", R514=""),"-",IF(0&lt;(R514-U514),"OK","NG")))</f>
        <v/>
      </c>
      <c r="Y514" s="24" t="n">
        <v>108000</v>
      </c>
      <c r="Z514" s="51" t="n"/>
      <c r="AA514" s="24">
        <f>IF(AD514="","",AD514*30)</f>
        <v/>
      </c>
      <c r="AB514" s="24">
        <f>IF(AA514="","",AA514-Y514)</f>
        <v/>
      </c>
      <c r="AC514" s="24">
        <f>IF(Z514="","",((Y514+5000+5000)/(1-Z514))/30)</f>
        <v/>
      </c>
      <c r="AD514" s="32" t="n"/>
      <c r="AE514" s="24">
        <f>IF(AD514="","",AD514-O514)</f>
        <v/>
      </c>
      <c r="AF514" s="24">
        <f>IF(AD514="","",R514-AD514)</f>
        <v/>
      </c>
      <c r="AG514" s="11">
        <f>IF(AD514="","",(O514-AD514)/O514)</f>
        <v/>
      </c>
      <c r="AH514" s="24" t="n">
        <v>22000</v>
      </c>
      <c r="AI514" s="24">
        <f>IF(AJ514="","",Q514*(1-AJ514))</f>
        <v/>
      </c>
      <c r="AJ514" s="51" t="n"/>
      <c r="AK514" s="49" t="n"/>
      <c r="AL514" s="28" t="n"/>
      <c r="AM514" s="33" t="inlineStr">
        <is>
          <t>2028-04-10</t>
        </is>
      </c>
      <c r="AN514" s="33" t="inlineStr">
        <is>
          <t>2028-04-09</t>
        </is>
      </c>
      <c r="AO514" s="22" t="n"/>
      <c r="AP514" s="30" t="n"/>
    </row>
    <row r="515" ht="35.1" customHeight="1" s="69">
      <c r="B515" s="48" t="n">
        <v>13807</v>
      </c>
      <c r="C515" s="48" t="inlineStr">
        <is>
          <t>東京</t>
        </is>
      </c>
      <c r="D515" s="19" t="inlineStr">
        <is>
          <t>アットイン八王子1</t>
        </is>
      </c>
      <c r="E515" s="48" t="inlineStr">
        <is>
          <t>1K</t>
        </is>
      </c>
      <c r="F515" s="48" t="n">
        <v>1</v>
      </c>
      <c r="G515" s="48" t="inlineStr">
        <is>
          <t>立川・八王子</t>
        </is>
      </c>
      <c r="H515" s="48" t="n">
        <v>21.09</v>
      </c>
      <c r="I515" s="20" t="n">
        <v>1</v>
      </c>
      <c r="J515" s="20" t="n">
        <v>1</v>
      </c>
      <c r="K515" s="20" t="n">
        <v>1</v>
      </c>
      <c r="L515" s="20" t="n">
        <v>1</v>
      </c>
      <c r="M515" s="20" t="n">
        <v>1</v>
      </c>
      <c r="N515" s="24" t="n">
        <v>8140</v>
      </c>
      <c r="O515" s="24" t="n">
        <v>7260</v>
      </c>
      <c r="P515" s="24" t="n">
        <v>880</v>
      </c>
      <c r="Q515" s="24" t="n">
        <v>44000</v>
      </c>
      <c r="R515" s="24" t="n">
        <v>5560</v>
      </c>
      <c r="S515" s="24">
        <f>IF(R515="","",(R515+P515)*30 -Y515)</f>
        <v/>
      </c>
      <c r="T515" s="20">
        <f>IF(R515="","",(O515-R515)/O515)</f>
        <v/>
      </c>
      <c r="U515" s="24" t="n"/>
      <c r="V515" s="24">
        <f>IF(U515="","",(U515+P515)*30-Y515)</f>
        <v/>
      </c>
      <c r="W515" s="20">
        <f>IF(U515="","",(O515-U515)/O515)</f>
        <v/>
      </c>
      <c r="X515" s="48">
        <f>IF(AND(R515="",U515=""),"",IF(OR(U515="", R515=""),"-",IF(0&lt;(R515-U515),"OK","NG")))</f>
        <v/>
      </c>
      <c r="Y515" s="24" t="n">
        <v>74500</v>
      </c>
      <c r="Z515" s="51" t="n"/>
      <c r="AA515" s="24">
        <f>IF(AD515="","",AD515*30)</f>
        <v/>
      </c>
      <c r="AB515" s="24">
        <f>IF(AA515="","",AA515-Y515)</f>
        <v/>
      </c>
      <c r="AC515" s="24">
        <f>IF(Z515="","",((Y515+5000+5000)/(1-Z515))/30)</f>
        <v/>
      </c>
      <c r="AD515" s="32" t="n"/>
      <c r="AE515" s="24">
        <f>IF(AD515="","",AD515-O515)</f>
        <v/>
      </c>
      <c r="AF515" s="24">
        <f>IF(AD515="","",R515-AD515)</f>
        <v/>
      </c>
      <c r="AG515" s="11">
        <f>IF(AD515="","",(O515-AD515)/O515)</f>
        <v/>
      </c>
      <c r="AH515" s="24" t="n">
        <v>22000</v>
      </c>
      <c r="AI515" s="24">
        <f>IF(AJ515="","",Q515*(1-AJ515))</f>
        <v/>
      </c>
      <c r="AJ515" s="51" t="n"/>
      <c r="AK515" s="49" t="n"/>
      <c r="AL515" s="28" t="n"/>
      <c r="AM515" s="33" t="inlineStr">
        <is>
          <t>2028-04-05</t>
        </is>
      </c>
      <c r="AN515" s="33" t="inlineStr">
        <is>
          <t>2028-04-04</t>
        </is>
      </c>
      <c r="AO515" s="22" t="n"/>
      <c r="AP515" s="30" t="n"/>
    </row>
    <row r="516" ht="35.1" customHeight="1" s="69">
      <c r="B516" s="48" t="n">
        <v>13846</v>
      </c>
      <c r="C516" s="48" t="inlineStr">
        <is>
          <t>東京</t>
        </is>
      </c>
      <c r="D516" s="19" t="inlineStr">
        <is>
          <t>アットイン麻布十番9</t>
        </is>
      </c>
      <c r="E516" s="48" t="inlineStr">
        <is>
          <t>1R</t>
        </is>
      </c>
      <c r="F516" s="48" t="n">
        <v>9</v>
      </c>
      <c r="G516" s="48" t="inlineStr">
        <is>
          <t>六本木・麻布十番・白金高輪</t>
        </is>
      </c>
      <c r="H516" s="48" t="n">
        <v>20.5</v>
      </c>
      <c r="I516" s="20" t="n">
        <v>0.87778</v>
      </c>
      <c r="J516" s="20" t="n">
        <v>0.97778</v>
      </c>
      <c r="K516" s="20" t="n">
        <v>0.82222</v>
      </c>
      <c r="L516" s="20" t="n">
        <v>0.31111</v>
      </c>
      <c r="M516" s="20" t="n">
        <v>0.22222</v>
      </c>
      <c r="N516" s="24" t="n">
        <v>11740</v>
      </c>
      <c r="O516" s="24" t="n">
        <v>10860</v>
      </c>
      <c r="P516" s="24" t="n">
        <v>880</v>
      </c>
      <c r="Q516" s="24" t="n">
        <v>44000</v>
      </c>
      <c r="R516" s="24" t="n">
        <v>4400</v>
      </c>
      <c r="S516" s="24">
        <f>IF(R516="","",(R516+P516)*30 -Y516)</f>
        <v/>
      </c>
      <c r="T516" s="20">
        <f>IF(R516="","",(O516-R516)/O516)</f>
        <v/>
      </c>
      <c r="U516" s="24" t="n">
        <v>5660</v>
      </c>
      <c r="V516" s="24">
        <f>IF(U516="","",(U516+P516)*30-Y516)</f>
        <v/>
      </c>
      <c r="W516" s="20">
        <f>IF(U516="","",(O516-U516)/O516)</f>
        <v/>
      </c>
      <c r="X516" s="48">
        <f>IF(AND(R516="",U516=""),"",IF(OR(U516="", R516=""),"-",IF(0&lt;(R516-U516),"OK","NG")))</f>
        <v/>
      </c>
      <c r="Y516" s="24" t="n">
        <v>117000</v>
      </c>
      <c r="Z516" s="51" t="n"/>
      <c r="AA516" s="24">
        <f>IF(AD516="","",AD516*30)</f>
        <v/>
      </c>
      <c r="AB516" s="24">
        <f>IF(AA516="","",AA516-Y516)</f>
        <v/>
      </c>
      <c r="AC516" s="24">
        <f>IF(Z516="","",((Y516+5000+5000)/(1-Z516))/30)</f>
        <v/>
      </c>
      <c r="AD516" s="32" t="n"/>
      <c r="AE516" s="24">
        <f>IF(AD516="","",AD516-O516)</f>
        <v/>
      </c>
      <c r="AF516" s="24">
        <f>IF(AD516="","",R516-AD516)</f>
        <v/>
      </c>
      <c r="AG516" s="11">
        <f>IF(AD516="","",(O516-AD516)/O516)</f>
        <v/>
      </c>
      <c r="AH516" s="24" t="n">
        <v>22000</v>
      </c>
      <c r="AI516" s="24">
        <f>IF(AJ516="","",Q516*(1-AJ516))</f>
        <v/>
      </c>
      <c r="AJ516" s="51" t="n"/>
      <c r="AK516" s="49" t="n"/>
      <c r="AL516" s="28" t="n"/>
      <c r="AM516" s="33" t="inlineStr">
        <is>
          <t>2026-09-14</t>
        </is>
      </c>
      <c r="AN516" s="33" t="inlineStr">
        <is>
          <t>2026-12-31</t>
        </is>
      </c>
      <c r="AO516" s="22" t="n"/>
      <c r="AP516" s="30" t="n"/>
    </row>
    <row r="517" ht="35.1" customHeight="1" s="69">
      <c r="B517" s="48" t="n">
        <v>13894</v>
      </c>
      <c r="C517" s="48" t="inlineStr">
        <is>
          <t>東京</t>
        </is>
      </c>
      <c r="D517" s="19" t="inlineStr">
        <is>
          <t>アットイン鶴見3</t>
        </is>
      </c>
      <c r="E517" s="48" t="inlineStr">
        <is>
          <t>1K</t>
        </is>
      </c>
      <c r="F517" s="48" t="n">
        <v>3</v>
      </c>
      <c r="G517" s="48" t="inlineStr">
        <is>
          <t>横浜</t>
        </is>
      </c>
      <c r="H517" s="48" t="n">
        <v>21.3</v>
      </c>
      <c r="I517" s="20" t="n">
        <v>0.76667</v>
      </c>
      <c r="J517" s="20" t="n">
        <v>0.96667</v>
      </c>
      <c r="K517" s="20" t="n">
        <v>1</v>
      </c>
      <c r="L517" s="20" t="n">
        <v>0.46667</v>
      </c>
      <c r="M517" s="20" t="n">
        <v>0.33333</v>
      </c>
      <c r="N517" s="24" t="n">
        <v>9020</v>
      </c>
      <c r="O517" s="24" t="n">
        <v>8140</v>
      </c>
      <c r="P517" s="24" t="n">
        <v>880</v>
      </c>
      <c r="Q517" s="24" t="n">
        <v>44000</v>
      </c>
      <c r="R517" s="24" t="n">
        <v>3520</v>
      </c>
      <c r="S517" s="24">
        <f>IF(R517="","",(R517+P517)*30 -Y517)</f>
        <v/>
      </c>
      <c r="T517" s="20">
        <f>IF(R517="","",(O517-R517)/O517)</f>
        <v/>
      </c>
      <c r="U517" s="24" t="n">
        <v>3620</v>
      </c>
      <c r="V517" s="24">
        <f>IF(U517="","",(U517+P517)*30-Y517)</f>
        <v/>
      </c>
      <c r="W517" s="20">
        <f>IF(U517="","",(O517-U517)/O517)</f>
        <v/>
      </c>
      <c r="X517" s="48">
        <f>IF(AND(R517="",U517=""),"",IF(OR(U517="", R517=""),"-",IF(0&lt;(R517-U517),"OK","NG")))</f>
        <v/>
      </c>
      <c r="Y517" s="24" t="n">
        <v>87500</v>
      </c>
      <c r="Z517" s="51" t="n"/>
      <c r="AA517" s="24">
        <f>IF(AD517="","",AD517*30)</f>
        <v/>
      </c>
      <c r="AB517" s="24">
        <f>IF(AA517="","",AA517-Y517)</f>
        <v/>
      </c>
      <c r="AC517" s="24">
        <f>IF(Z517="","",((Y517+5000+5000)/(1-Z517))/30)</f>
        <v/>
      </c>
      <c r="AD517" s="32" t="n"/>
      <c r="AE517" s="24">
        <f>IF(AD517="","",AD517-O517)</f>
        <v/>
      </c>
      <c r="AF517" s="24">
        <f>IF(AD517="","",R517-AD517)</f>
        <v/>
      </c>
      <c r="AG517" s="11">
        <f>IF(AD517="","",(O517-AD517)/O517)</f>
        <v/>
      </c>
      <c r="AH517" s="24" t="n">
        <v>22000</v>
      </c>
      <c r="AI517" s="24">
        <f>IF(AJ517="","",Q517*(1-AJ517))</f>
        <v/>
      </c>
      <c r="AJ517" s="51" t="n"/>
      <c r="AK517" s="49" t="n"/>
      <c r="AL517" s="28" t="n"/>
      <c r="AM517" s="33" t="inlineStr">
        <is>
          <t>2026-10-01</t>
        </is>
      </c>
      <c r="AN517" s="33" t="inlineStr">
        <is>
          <t>2026-12-27</t>
        </is>
      </c>
      <c r="AO517" s="22" t="n"/>
      <c r="AP517" s="30" t="n"/>
    </row>
    <row r="518" ht="35.1" customHeight="1" s="69">
      <c r="B518" s="48" t="n">
        <v>13973</v>
      </c>
      <c r="C518" s="48" t="inlineStr">
        <is>
          <t>東京</t>
        </is>
      </c>
      <c r="D518" s="19" t="inlineStr">
        <is>
          <t>アットイン練馬3</t>
        </is>
      </c>
      <c r="E518" s="48" t="inlineStr">
        <is>
          <t>1K</t>
        </is>
      </c>
      <c r="F518" s="48" t="n">
        <v>1</v>
      </c>
      <c r="G518" s="48" t="inlineStr">
        <is>
          <t>中野・荻窪・吉祥寺</t>
        </is>
      </c>
      <c r="H518" s="48" t="n">
        <v>23.7</v>
      </c>
      <c r="I518" s="20" t="n">
        <v>0.9</v>
      </c>
      <c r="J518" s="20" t="n">
        <v>0.9</v>
      </c>
      <c r="K518" s="20" t="n">
        <v>0.7</v>
      </c>
      <c r="L518" s="20" t="n">
        <v>1</v>
      </c>
      <c r="M518" s="20" t="n">
        <v>1</v>
      </c>
      <c r="N518" s="24" t="n">
        <v>8820</v>
      </c>
      <c r="O518" s="24" t="n">
        <v>7940</v>
      </c>
      <c r="P518" s="24" t="n">
        <v>880</v>
      </c>
      <c r="Q518" s="24" t="n">
        <v>44000</v>
      </c>
      <c r="R518" s="24" t="n">
        <v>3520</v>
      </c>
      <c r="S518" s="24">
        <f>IF(R518="","",(R518+P518)*30 -Y518)</f>
        <v/>
      </c>
      <c r="T518" s="20">
        <f>IF(R518="","",(O518-R518)/O518)</f>
        <v/>
      </c>
      <c r="U518" s="24" t="n">
        <v>3380</v>
      </c>
      <c r="V518" s="24">
        <f>IF(U518="","",(U518+P518)*30-Y518)</f>
        <v/>
      </c>
      <c r="W518" s="20">
        <f>IF(U518="","",(O518-U518)/O518)</f>
        <v/>
      </c>
      <c r="X518" s="48">
        <f>IF(AND(R518="",U518=""),"",IF(OR(U518="", R518=""),"-",IF(0&lt;(R518-U518),"OK","NG")))</f>
        <v/>
      </c>
      <c r="Y518" s="24" t="n">
        <v>85000</v>
      </c>
      <c r="Z518" s="51" t="n"/>
      <c r="AA518" s="24">
        <f>IF(AD518="","",AD518*30)</f>
        <v/>
      </c>
      <c r="AB518" s="24">
        <f>IF(AA518="","",AA518-Y518)</f>
        <v/>
      </c>
      <c r="AC518" s="24">
        <f>IF(Z518="","",((Y518+5000+5000)/(1-Z518))/30)</f>
        <v/>
      </c>
      <c r="AD518" s="32" t="n"/>
      <c r="AE518" s="24">
        <f>IF(AD518="","",AD518-O518)</f>
        <v/>
      </c>
      <c r="AF518" s="24">
        <f>IF(AD518="","",R518-AD518)</f>
        <v/>
      </c>
      <c r="AG518" s="11">
        <f>IF(AD518="","",(O518-AD518)/O518)</f>
        <v/>
      </c>
      <c r="AH518" s="24" t="n">
        <v>22000</v>
      </c>
      <c r="AI518" s="24">
        <f>IF(AJ518="","",Q518*(1-AJ518))</f>
        <v/>
      </c>
      <c r="AJ518" s="51" t="n"/>
      <c r="AK518" s="49" t="n"/>
      <c r="AL518" s="28" t="n"/>
      <c r="AM518" s="33" t="inlineStr">
        <is>
          <t>2026-12-11</t>
        </is>
      </c>
      <c r="AN518" s="33" t="inlineStr">
        <is>
          <t>2026-12-10</t>
        </is>
      </c>
      <c r="AO518" s="22" t="n"/>
      <c r="AP518" s="30" t="n"/>
    </row>
    <row r="519" ht="35.1" customHeight="1" s="69">
      <c r="B519" s="48" t="n">
        <v>14049</v>
      </c>
      <c r="C519" s="48" t="inlineStr">
        <is>
          <t>東京</t>
        </is>
      </c>
      <c r="D519" s="19" t="inlineStr">
        <is>
          <t>アットイン横浜21-2</t>
        </is>
      </c>
      <c r="E519" s="48" t="inlineStr">
        <is>
          <t>1R</t>
        </is>
      </c>
      <c r="F519" s="48" t="n">
        <v>1</v>
      </c>
      <c r="G519" s="48" t="inlineStr">
        <is>
          <t>横浜</t>
        </is>
      </c>
      <c r="H519" s="48" t="n">
        <v>19.1</v>
      </c>
      <c r="I519" s="20" t="n">
        <v>0.8</v>
      </c>
      <c r="J519" s="20" t="n">
        <v>0.8</v>
      </c>
      <c r="K519" s="20" t="n">
        <v>0</v>
      </c>
      <c r="L519" s="20" t="n">
        <v>0</v>
      </c>
      <c r="M519" s="20" t="n">
        <v>0</v>
      </c>
      <c r="N519" s="24" t="n">
        <v>8340</v>
      </c>
      <c r="O519" s="24" t="n">
        <v>7460</v>
      </c>
      <c r="P519" s="24" t="n">
        <v>880</v>
      </c>
      <c r="Q519" s="24" t="n">
        <v>44000</v>
      </c>
      <c r="R519" s="24" t="n">
        <v>3040</v>
      </c>
      <c r="S519" s="24">
        <f>IF(R519="","",(R519+P519)*30 -Y519)</f>
        <v/>
      </c>
      <c r="T519" s="20">
        <f>IF(R519="","",(O519-R519)/O519)</f>
        <v/>
      </c>
      <c r="U519" s="24" t="n">
        <v>3180</v>
      </c>
      <c r="V519" s="24">
        <f>IF(U519="","",(U519+P519)*30-Y519)</f>
        <v/>
      </c>
      <c r="W519" s="20">
        <f>IF(U519="","",(O519-U519)/O519)</f>
        <v/>
      </c>
      <c r="X519" s="48">
        <f>IF(AND(R519="",U519=""),"",IF(OR(U519="", R519=""),"-",IF(0&lt;(R519-U519),"OK","NG")))</f>
        <v/>
      </c>
      <c r="Y519" s="24" t="n">
        <v>74500</v>
      </c>
      <c r="Z519" s="51" t="n"/>
      <c r="AA519" s="24">
        <f>IF(AD519="","",AD519*30)</f>
        <v/>
      </c>
      <c r="AB519" s="24">
        <f>IF(AA519="","",AA519-Y519)</f>
        <v/>
      </c>
      <c r="AC519" s="24">
        <f>IF(Z519="","",((Y519+5000+5000)/(1-Z519))/30)</f>
        <v/>
      </c>
      <c r="AD519" s="32" t="n"/>
      <c r="AE519" s="24">
        <f>IF(AD519="","",AD519-O519)</f>
        <v/>
      </c>
      <c r="AF519" s="24">
        <f>IF(AD519="","",R519-AD519)</f>
        <v/>
      </c>
      <c r="AG519" s="11">
        <f>IF(AD519="","",(O519-AD519)/O519)</f>
        <v/>
      </c>
      <c r="AH519" s="24" t="n">
        <v>22000</v>
      </c>
      <c r="AI519" s="24">
        <f>IF(AJ519="","",Q519*(1-AJ519))</f>
        <v/>
      </c>
      <c r="AJ519" s="51" t="n"/>
      <c r="AK519" s="49" t="n"/>
      <c r="AL519" s="28" t="n"/>
      <c r="AM519" s="33" t="inlineStr">
        <is>
          <t>2026-08-27</t>
        </is>
      </c>
      <c r="AN519" s="33" t="inlineStr">
        <is>
          <t>2026-08-26</t>
        </is>
      </c>
      <c r="AO519" s="22" t="n"/>
      <c r="AP519" s="30" t="n"/>
    </row>
    <row r="520" ht="35.1" customHeight="1" s="69">
      <c r="B520" s="48" t="n">
        <v>14050</v>
      </c>
      <c r="C520" s="48" t="inlineStr">
        <is>
          <t>東京</t>
        </is>
      </c>
      <c r="D520" s="19" t="inlineStr">
        <is>
          <t>アットイン王子2-2</t>
        </is>
      </c>
      <c r="E520" s="48" t="inlineStr">
        <is>
          <t>1K</t>
        </is>
      </c>
      <c r="F520" s="48" t="n">
        <v>1</v>
      </c>
      <c r="G520" s="48" t="inlineStr">
        <is>
          <t>東京北エリア（田端・赤羽）</t>
        </is>
      </c>
      <c r="H520" s="48" t="n">
        <v>16</v>
      </c>
      <c r="I520" s="20" t="n">
        <v>0.8</v>
      </c>
      <c r="J520" s="20" t="n">
        <v>1</v>
      </c>
      <c r="K520" s="20" t="n">
        <v>0.1</v>
      </c>
      <c r="L520" s="20" t="n">
        <v>0</v>
      </c>
      <c r="M520" s="20" t="n">
        <v>0</v>
      </c>
      <c r="N520" s="24" t="n">
        <v>8820</v>
      </c>
      <c r="O520" s="24" t="n">
        <v>7940</v>
      </c>
      <c r="P520" s="24" t="n">
        <v>880</v>
      </c>
      <c r="Q520" s="24" t="n">
        <v>44000</v>
      </c>
      <c r="R520" s="24" t="n">
        <v>3380</v>
      </c>
      <c r="S520" s="24">
        <f>IF(R520="","",(R520+P520)*30 -Y520)</f>
        <v/>
      </c>
      <c r="T520" s="20">
        <f>IF(R520="","",(O520-R520)/O520)</f>
        <v/>
      </c>
      <c r="U520" s="24" t="n">
        <v>3520</v>
      </c>
      <c r="V520" s="24">
        <f>IF(U520="","",(U520+P520)*30-Y520)</f>
        <v/>
      </c>
      <c r="W520" s="20">
        <f>IF(U520="","",(O520-U520)/O520)</f>
        <v/>
      </c>
      <c r="X520" s="48">
        <f>IF(AND(R520="",U520=""),"",IF(OR(U520="", R520=""),"-",IF(0&lt;(R520-U520),"OK","NG")))</f>
        <v/>
      </c>
      <c r="Y520" s="24" t="n">
        <v>85000</v>
      </c>
      <c r="Z520" s="51" t="n"/>
      <c r="AA520" s="24">
        <f>IF(AD520="","",AD520*30)</f>
        <v/>
      </c>
      <c r="AB520" s="24">
        <f>IF(AA520="","",AA520-Y520)</f>
        <v/>
      </c>
      <c r="AC520" s="24">
        <f>IF(Z520="","",((Y520+5000+5000)/(1-Z520))/30)</f>
        <v/>
      </c>
      <c r="AD520" s="32" t="n"/>
      <c r="AE520" s="24">
        <f>IF(AD520="","",AD520-O520)</f>
        <v/>
      </c>
      <c r="AF520" s="24">
        <f>IF(AD520="","",R520-AD520)</f>
        <v/>
      </c>
      <c r="AG520" s="11">
        <f>IF(AD520="","",(O520-AD520)/O520)</f>
        <v/>
      </c>
      <c r="AH520" s="24" t="n">
        <v>22000</v>
      </c>
      <c r="AI520" s="24">
        <f>IF(AJ520="","",Q520*(1-AJ520))</f>
        <v/>
      </c>
      <c r="AJ520" s="51" t="n"/>
      <c r="AK520" s="49" t="n"/>
      <c r="AL520" s="28" t="n"/>
      <c r="AM520" s="33" t="inlineStr">
        <is>
          <t>2026-09-03</t>
        </is>
      </c>
      <c r="AN520" s="33" t="inlineStr">
        <is>
          <t>2026-09-02</t>
        </is>
      </c>
      <c r="AO520" s="22" t="n"/>
      <c r="AP520" s="30" t="n"/>
    </row>
    <row r="521" ht="35.1" customHeight="1" s="69">
      <c r="B521" s="48" t="n">
        <v>14051</v>
      </c>
      <c r="C521" s="48" t="inlineStr">
        <is>
          <t>東京</t>
        </is>
      </c>
      <c r="D521" s="19" t="inlineStr">
        <is>
          <t>アットイン王子3-2</t>
        </is>
      </c>
      <c r="E521" s="48" t="inlineStr">
        <is>
          <t>1K</t>
        </is>
      </c>
      <c r="F521" s="48" t="n">
        <v>1</v>
      </c>
      <c r="G521" s="48" t="inlineStr">
        <is>
          <t>東京北エリア（田端・赤羽）</t>
        </is>
      </c>
      <c r="H521" s="48" t="n">
        <v>16</v>
      </c>
      <c r="I521" s="20" t="n">
        <v>1</v>
      </c>
      <c r="J521" s="20" t="n">
        <v>0.7</v>
      </c>
      <c r="K521" s="20" t="n">
        <v>0</v>
      </c>
      <c r="L521" s="20" t="n">
        <v>0</v>
      </c>
      <c r="M521" s="20" t="n">
        <v>0</v>
      </c>
      <c r="N521" s="24" t="n">
        <v>8820</v>
      </c>
      <c r="O521" s="24" t="n">
        <v>7940</v>
      </c>
      <c r="P521" s="24" t="n">
        <v>880</v>
      </c>
      <c r="Q521" s="24" t="n">
        <v>44000</v>
      </c>
      <c r="R521" s="24" t="n">
        <v>3380</v>
      </c>
      <c r="S521" s="24">
        <f>IF(R521="","",(R521+P521)*30 -Y521)</f>
        <v/>
      </c>
      <c r="T521" s="20">
        <f>IF(R521="","",(O521-R521)/O521)</f>
        <v/>
      </c>
      <c r="U521" s="24" t="n">
        <v>3520</v>
      </c>
      <c r="V521" s="24">
        <f>IF(U521="","",(U521+P521)*30-Y521)</f>
        <v/>
      </c>
      <c r="W521" s="20">
        <f>IF(U521="","",(O521-U521)/O521)</f>
        <v/>
      </c>
      <c r="X521" s="48">
        <f>IF(AND(R521="",U521=""),"",IF(OR(U521="", R521=""),"-",IF(0&lt;(R521-U521),"OK","NG")))</f>
        <v/>
      </c>
      <c r="Y521" s="24" t="n">
        <v>85000</v>
      </c>
      <c r="Z521" s="51" t="n"/>
      <c r="AA521" s="24">
        <f>IF(AD521="","",AD521*30)</f>
        <v/>
      </c>
      <c r="AB521" s="24">
        <f>IF(AA521="","",AA521-Y521)</f>
        <v/>
      </c>
      <c r="AC521" s="24">
        <f>IF(Z521="","",((Y521+5000+5000)/(1-Z521))/30)</f>
        <v/>
      </c>
      <c r="AD521" s="32" t="n"/>
      <c r="AE521" s="24">
        <f>IF(AD521="","",AD521-O521)</f>
        <v/>
      </c>
      <c r="AF521" s="24">
        <f>IF(AD521="","",R521-AD521)</f>
        <v/>
      </c>
      <c r="AG521" s="11">
        <f>IF(AD521="","",(O521-AD521)/O521)</f>
        <v/>
      </c>
      <c r="AH521" s="24" t="n">
        <v>22000</v>
      </c>
      <c r="AI521" s="24">
        <f>IF(AJ521="","",Q521*(1-AJ521))</f>
        <v/>
      </c>
      <c r="AJ521" s="51" t="n"/>
      <c r="AK521" s="49" t="n"/>
      <c r="AL521" s="28" t="n"/>
      <c r="AM521" s="33" t="inlineStr">
        <is>
          <t>2026-08-22</t>
        </is>
      </c>
      <c r="AN521" s="33" t="inlineStr">
        <is>
          <t>2026-08-21</t>
        </is>
      </c>
      <c r="AO521" s="22" t="n"/>
      <c r="AP521" s="30" t="n"/>
    </row>
    <row r="522" ht="35.1" customHeight="1" s="69">
      <c r="B522" s="48" t="n">
        <v>14053</v>
      </c>
      <c r="C522" s="48" t="inlineStr">
        <is>
          <t>東京</t>
        </is>
      </c>
      <c r="D522" s="19" t="inlineStr">
        <is>
          <t>アットイン横須賀2</t>
        </is>
      </c>
      <c r="E522" s="48" t="inlineStr">
        <is>
          <t>1R</t>
        </is>
      </c>
      <c r="F522" s="48" t="n">
        <v>3</v>
      </c>
      <c r="G522" s="48" t="inlineStr">
        <is>
          <t>横浜</t>
        </is>
      </c>
      <c r="H522" s="48" t="n">
        <v>17</v>
      </c>
      <c r="I522" s="20" t="n">
        <v>1</v>
      </c>
      <c r="J522" s="20" t="n">
        <v>0.33333</v>
      </c>
      <c r="K522" s="20" t="n">
        <v>0</v>
      </c>
      <c r="L522" s="20" t="n">
        <v>0</v>
      </c>
      <c r="M522" s="20" t="n">
        <v>0</v>
      </c>
      <c r="N522" s="24" t="n">
        <v>7460</v>
      </c>
      <c r="O522" s="24" t="n">
        <v>6580</v>
      </c>
      <c r="P522" s="24" t="n">
        <v>880</v>
      </c>
      <c r="Q522" s="24" t="n">
        <v>44000</v>
      </c>
      <c r="R522" s="24" t="n">
        <v>2300</v>
      </c>
      <c r="S522" s="24">
        <f>IF(R522="","",(R522+P522)*30 -Y522)</f>
        <v/>
      </c>
      <c r="T522" s="20">
        <f>IF(R522="","",(O522-R522)/O522)</f>
        <v/>
      </c>
      <c r="U522" s="24" t="n">
        <v>2300</v>
      </c>
      <c r="V522" s="24">
        <f>IF(U522="","",(U522+P522)*30-Y522)</f>
        <v/>
      </c>
      <c r="W522" s="20">
        <f>IF(U522="","",(O522-U522)/O522)</f>
        <v/>
      </c>
      <c r="X522" s="48">
        <f>IF(AND(R522="",U522=""),"",IF(OR(U522="", R522=""),"-",IF(0&lt;(R522-U522),"OK","NG")))</f>
        <v/>
      </c>
      <c r="Y522" s="24" t="n">
        <v>53000</v>
      </c>
      <c r="Z522" s="51" t="n"/>
      <c r="AA522" s="24">
        <f>IF(AD522="","",AD522*30)</f>
        <v/>
      </c>
      <c r="AB522" s="24">
        <f>IF(AA522="","",AA522-Y522)</f>
        <v/>
      </c>
      <c r="AC522" s="24">
        <f>IF(Z522="","",((Y522+5000+5000)/(1-Z522))/30)</f>
        <v/>
      </c>
      <c r="AD522" s="32" t="n"/>
      <c r="AE522" s="24">
        <f>IF(AD522="","",AD522-O522)</f>
        <v/>
      </c>
      <c r="AF522" s="24">
        <f>IF(AD522="","",R522-AD522)</f>
        <v/>
      </c>
      <c r="AG522" s="11">
        <f>IF(AD522="","",(O522-AD522)/O522)</f>
        <v/>
      </c>
      <c r="AH522" s="24" t="n">
        <v>22000</v>
      </c>
      <c r="AI522" s="24">
        <f>IF(AJ522="","",Q522*(1-AJ522))</f>
        <v/>
      </c>
      <c r="AJ522" s="51" t="n"/>
      <c r="AK522" s="49" t="n"/>
      <c r="AL522" s="28" t="n"/>
      <c r="AM522" s="33" t="inlineStr">
        <is>
          <t>2026-08-01</t>
        </is>
      </c>
      <c r="AN522" s="33" t="inlineStr">
        <is>
          <t>2026-08-31</t>
        </is>
      </c>
      <c r="AO522" s="22" t="n"/>
      <c r="AP522" s="30" t="n"/>
    </row>
    <row r="523" ht="35.1" customHeight="1" s="69">
      <c r="B523" s="48" t="n">
        <v>14173</v>
      </c>
      <c r="C523" s="48" t="inlineStr">
        <is>
          <t>東京</t>
        </is>
      </c>
      <c r="D523" s="19" t="inlineStr">
        <is>
          <t>アットイン練馬4</t>
        </is>
      </c>
      <c r="E523" s="48" t="inlineStr">
        <is>
          <t>1K</t>
        </is>
      </c>
      <c r="F523" s="48" t="n">
        <v>1</v>
      </c>
      <c r="G523" s="48" t="inlineStr">
        <is>
          <t>中野・荻窪・吉祥寺</t>
        </is>
      </c>
      <c r="H523" s="48" t="n">
        <v>25.22</v>
      </c>
      <c r="I523" s="20" t="n">
        <v>0.8</v>
      </c>
      <c r="J523" s="20" t="n">
        <v>1</v>
      </c>
      <c r="K523" s="20" t="n">
        <v>1</v>
      </c>
      <c r="L523" s="20" t="n">
        <v>1</v>
      </c>
      <c r="M523" s="20" t="n">
        <v>1</v>
      </c>
      <c r="N523" s="24" t="n">
        <v>9260</v>
      </c>
      <c r="O523" s="24" t="n">
        <v>8380</v>
      </c>
      <c r="P523" s="24" t="n">
        <v>880</v>
      </c>
      <c r="Q523" s="24" t="n">
        <v>44000</v>
      </c>
      <c r="R523" s="24" t="n">
        <v>3520</v>
      </c>
      <c r="S523" s="24">
        <f>IF(R523="","",(R523+P523)*30 -Y523)</f>
        <v/>
      </c>
      <c r="T523" s="20">
        <f>IF(R523="","",(O523-R523)/O523)</f>
        <v/>
      </c>
      <c r="U523" s="24" t="n">
        <v>3380</v>
      </c>
      <c r="V523" s="24">
        <f>IF(U523="","",(U523+P523)*30-Y523)</f>
        <v/>
      </c>
      <c r="W523" s="20">
        <f>IF(U523="","",(O523-U523)/O523)</f>
        <v/>
      </c>
      <c r="X523" s="48">
        <f>IF(AND(R523="",U523=""),"",IF(OR(U523="", R523=""),"-",IF(0&lt;(R523-U523),"OK","NG")))</f>
        <v/>
      </c>
      <c r="Y523" s="24" t="n">
        <v>86000</v>
      </c>
      <c r="Z523" s="51" t="n"/>
      <c r="AA523" s="24">
        <f>IF(AD523="","",AD523*30)</f>
        <v/>
      </c>
      <c r="AB523" s="24">
        <f>IF(AA523="","",AA523-Y523)</f>
        <v/>
      </c>
      <c r="AC523" s="24">
        <f>IF(Z523="","",((Y523+5000+5000)/(1-Z523))/30)</f>
        <v/>
      </c>
      <c r="AD523" s="32" t="n"/>
      <c r="AE523" s="24">
        <f>IF(AD523="","",AD523-O523)</f>
        <v/>
      </c>
      <c r="AF523" s="24">
        <f>IF(AD523="","",R523-AD523)</f>
        <v/>
      </c>
      <c r="AG523" s="11">
        <f>IF(AD523="","",(O523-AD523)/O523)</f>
        <v/>
      </c>
      <c r="AH523" s="24" t="n">
        <v>22000</v>
      </c>
      <c r="AI523" s="24">
        <f>IF(AJ523="","",Q523*(1-AJ523))</f>
        <v/>
      </c>
      <c r="AJ523" s="51" t="n"/>
      <c r="AK523" s="49" t="n"/>
      <c r="AL523" s="28" t="n"/>
      <c r="AM523" s="33" t="inlineStr">
        <is>
          <t>2026-11-30</t>
        </is>
      </c>
      <c r="AN523" s="33" t="inlineStr">
        <is>
          <t>2026-11-29</t>
        </is>
      </c>
      <c r="AO523" s="22" t="n"/>
      <c r="AP523" s="30" t="n"/>
    </row>
    <row r="524" ht="35.1" customHeight="1" s="69">
      <c r="B524" s="48" t="n">
        <v>14174</v>
      </c>
      <c r="C524" s="48" t="inlineStr">
        <is>
          <t>東京</t>
        </is>
      </c>
      <c r="D524" s="19" t="inlineStr">
        <is>
          <t>アットイン中野坂上2</t>
        </is>
      </c>
      <c r="E524" s="48" t="inlineStr">
        <is>
          <t>1K</t>
        </is>
      </c>
      <c r="F524" s="48" t="n">
        <v>1</v>
      </c>
      <c r="G524" s="48" t="inlineStr">
        <is>
          <t>中野・荻窪・吉祥寺</t>
        </is>
      </c>
      <c r="H524" s="48" t="n">
        <v>20.68</v>
      </c>
      <c r="I524" s="20" t="n">
        <v>0.6</v>
      </c>
      <c r="J524" s="20" t="n">
        <v>0.8</v>
      </c>
      <c r="K524" s="20" t="n">
        <v>1</v>
      </c>
      <c r="L524" s="20" t="n">
        <v>1</v>
      </c>
      <c r="M524" s="20" t="n">
        <v>1</v>
      </c>
      <c r="N524" s="24" t="n">
        <v>9700</v>
      </c>
      <c r="O524" s="24" t="n">
        <v>8820</v>
      </c>
      <c r="P524" s="24" t="n">
        <v>880</v>
      </c>
      <c r="Q524" s="24" t="n">
        <v>44000</v>
      </c>
      <c r="R524" s="24" t="n">
        <v>4400</v>
      </c>
      <c r="S524" s="24">
        <f>IF(R524="","",(R524+P524)*30 -Y524)</f>
        <v/>
      </c>
      <c r="T524" s="20">
        <f>IF(R524="","",(O524-R524)/O524)</f>
        <v/>
      </c>
      <c r="U524" s="24" t="n">
        <v>3860</v>
      </c>
      <c r="V524" s="24">
        <f>IF(U524="","",(U524+P524)*30-Y524)</f>
        <v/>
      </c>
      <c r="W524" s="20">
        <f>IF(U524="","",(O524-U524)/O524)</f>
        <v/>
      </c>
      <c r="X524" s="48">
        <f>IF(AND(R524="",U524=""),"",IF(OR(U524="", R524=""),"-",IF(0&lt;(R524-U524),"OK","NG")))</f>
        <v/>
      </c>
      <c r="Y524" s="24" t="n">
        <v>88000</v>
      </c>
      <c r="Z524" s="51" t="n"/>
      <c r="AA524" s="24">
        <f>IF(AD524="","",AD524*30)</f>
        <v/>
      </c>
      <c r="AB524" s="24">
        <f>IF(AA524="","",AA524-Y524)</f>
        <v/>
      </c>
      <c r="AC524" s="24">
        <f>IF(Z524="","",((Y524+5000+5000)/(1-Z524))/30)</f>
        <v/>
      </c>
      <c r="AD524" s="32" t="n"/>
      <c r="AE524" s="24">
        <f>IF(AD524="","",AD524-O524)</f>
        <v/>
      </c>
      <c r="AF524" s="24">
        <f>IF(AD524="","",R524-AD524)</f>
        <v/>
      </c>
      <c r="AG524" s="11">
        <f>IF(AD524="","",(O524-AD524)/O524)</f>
        <v/>
      </c>
      <c r="AH524" s="24" t="n">
        <v>22000</v>
      </c>
      <c r="AI524" s="24">
        <f>IF(AJ524="","",Q524*(1-AJ524))</f>
        <v/>
      </c>
      <c r="AJ524" s="51" t="n"/>
      <c r="AK524" s="49" t="n"/>
      <c r="AL524" s="28" t="n"/>
      <c r="AM524" s="33" t="inlineStr">
        <is>
          <t>2027-08-07</t>
        </is>
      </c>
      <c r="AN524" s="33" t="inlineStr">
        <is>
          <t>2027-08-06</t>
        </is>
      </c>
      <c r="AO524" s="22" t="n"/>
      <c r="AP524" s="30" t="n"/>
    </row>
    <row r="525" ht="35.1" customHeight="1" s="69">
      <c r="B525" s="48" t="n">
        <v>14182</v>
      </c>
      <c r="C525" s="48" t="inlineStr">
        <is>
          <t>東京</t>
        </is>
      </c>
      <c r="D525" s="19" t="inlineStr">
        <is>
          <t>アットイン日本橋11-7</t>
        </is>
      </c>
      <c r="E525" s="48" t="inlineStr">
        <is>
          <t>1LDK</t>
        </is>
      </c>
      <c r="F525" s="48" t="n">
        <v>3</v>
      </c>
      <c r="G525" s="48" t="inlineStr">
        <is>
          <t>東京駅エリア（銀座・日本橋・神田）</t>
        </is>
      </c>
      <c r="H525" s="48" t="n">
        <v>41.4</v>
      </c>
      <c r="I525" s="20" t="n">
        <v>0.8666700000000001</v>
      </c>
      <c r="J525" s="20" t="n">
        <v>0.83333</v>
      </c>
      <c r="K525" s="20" t="n">
        <v>0.96667</v>
      </c>
      <c r="L525" s="20" t="n">
        <v>0.7</v>
      </c>
      <c r="M525" s="20" t="n">
        <v>0.33333</v>
      </c>
      <c r="N525" s="24" t="n">
        <v>18200</v>
      </c>
      <c r="O525" s="24" t="n">
        <v>17320</v>
      </c>
      <c r="P525" s="24" t="n">
        <v>880</v>
      </c>
      <c r="Q525" s="24" t="n">
        <v>44000</v>
      </c>
      <c r="R525" s="24" t="n">
        <v>6440</v>
      </c>
      <c r="S525" s="24">
        <f>IF(R525="","",(R525+P525)*30 -Y525)</f>
        <v/>
      </c>
      <c r="T525" s="20">
        <f>IF(R525="","",(O525-R525)/O525)</f>
        <v/>
      </c>
      <c r="U525" s="24" t="n">
        <v>6580</v>
      </c>
      <c r="V525" s="24">
        <f>IF(U525="","",(U525+P525)*30-Y525)</f>
        <v/>
      </c>
      <c r="W525" s="20">
        <f>IF(U525="","",(O525-U525)/O525)</f>
        <v/>
      </c>
      <c r="X525" s="48">
        <f>IF(AND(R525="",U525=""),"",IF(OR(U525="", R525=""),"-",IF(0&lt;(R525-U525),"OK","NG")))</f>
        <v/>
      </c>
      <c r="Y525" s="24" t="n">
        <v>165000</v>
      </c>
      <c r="Z525" s="51" t="n"/>
      <c r="AA525" s="24">
        <f>IF(AD525="","",AD525*30)</f>
        <v/>
      </c>
      <c r="AB525" s="24">
        <f>IF(AA525="","",AA525-Y525)</f>
        <v/>
      </c>
      <c r="AC525" s="24">
        <f>IF(Z525="","",((Y525+5000+5000)/(1-Z525))/30)</f>
        <v/>
      </c>
      <c r="AD525" s="32" t="n"/>
      <c r="AE525" s="24">
        <f>IF(AD525="","",AD525-O525)</f>
        <v/>
      </c>
      <c r="AF525" s="24">
        <f>IF(AD525="","",R525-AD525)</f>
        <v/>
      </c>
      <c r="AG525" s="11">
        <f>IF(AD525="","",(O525-AD525)/O525)</f>
        <v/>
      </c>
      <c r="AH525" s="24" t="n">
        <v>22000</v>
      </c>
      <c r="AI525" s="24">
        <f>IF(AJ525="","",Q525*(1-AJ525))</f>
        <v/>
      </c>
      <c r="AJ525" s="51" t="n"/>
      <c r="AK525" s="49" t="n"/>
      <c r="AL525" s="28" t="n"/>
      <c r="AM525" s="33" t="inlineStr">
        <is>
          <t>2026-10-05</t>
        </is>
      </c>
      <c r="AN525" s="33" t="inlineStr">
        <is>
          <t>2026-12-29</t>
        </is>
      </c>
      <c r="AO525" s="22" t="n"/>
      <c r="AP525" s="30" t="n"/>
    </row>
    <row r="526" ht="35.1" customHeight="1" s="69">
      <c r="B526" s="48" t="n">
        <v>14203</v>
      </c>
      <c r="C526" s="48" t="inlineStr">
        <is>
          <t>東京</t>
        </is>
      </c>
      <c r="D526" s="19" t="inlineStr">
        <is>
          <t>アットイン平塚2-1</t>
        </is>
      </c>
      <c r="E526" s="48" t="inlineStr">
        <is>
          <t>1K</t>
        </is>
      </c>
      <c r="F526" s="48" t="n">
        <v>3</v>
      </c>
      <c r="G526" s="48" t="inlineStr">
        <is>
          <t>平塚・藤沢</t>
        </is>
      </c>
      <c r="H526" s="48" t="n">
        <v>17</v>
      </c>
      <c r="I526" s="20" t="n">
        <v>0.8666700000000001</v>
      </c>
      <c r="J526" s="20" t="n">
        <v>0.83333</v>
      </c>
      <c r="K526" s="20" t="n">
        <v>0.53333</v>
      </c>
      <c r="L526" s="20" t="n">
        <v>0.33333</v>
      </c>
      <c r="M526" s="20" t="n">
        <v>0.33333</v>
      </c>
      <c r="N526" s="24" t="n">
        <v>7120</v>
      </c>
      <c r="O526" s="24" t="n">
        <v>6240</v>
      </c>
      <c r="P526" s="24" t="n">
        <v>880</v>
      </c>
      <c r="Q526" s="24" t="n">
        <v>44000</v>
      </c>
      <c r="R526" s="24" t="n">
        <v>1970</v>
      </c>
      <c r="S526" s="24">
        <f>IF(R526="","",(R526+P526)*30 -Y526)</f>
        <v/>
      </c>
      <c r="T526" s="20">
        <f>IF(R526="","",(O526-R526)/O526)</f>
        <v/>
      </c>
      <c r="U526" s="24" t="n">
        <v>1970</v>
      </c>
      <c r="V526" s="24">
        <f>IF(U526="","",(U526+P526)*30-Y526)</f>
        <v/>
      </c>
      <c r="W526" s="20">
        <f>IF(U526="","",(O526-U526)/O526)</f>
        <v/>
      </c>
      <c r="X526" s="48">
        <f>IF(AND(R526="",U526=""),"",IF(OR(U526="", R526=""),"-",IF(0&lt;(R526-U526),"OK","NG")))</f>
        <v/>
      </c>
      <c r="Y526" s="24" t="n">
        <v>39000</v>
      </c>
      <c r="Z526" s="51" t="n"/>
      <c r="AA526" s="24">
        <f>IF(AD526="","",AD526*30)</f>
        <v/>
      </c>
      <c r="AB526" s="24">
        <f>IF(AA526="","",AA526-Y526)</f>
        <v/>
      </c>
      <c r="AC526" s="24">
        <f>IF(Z526="","",((Y526+5000+5000)/(1-Z526))/30)</f>
        <v/>
      </c>
      <c r="AD526" s="32" t="n"/>
      <c r="AE526" s="24">
        <f>IF(AD526="","",AD526-O526)</f>
        <v/>
      </c>
      <c r="AF526" s="24">
        <f>IF(AD526="","",R526-AD526)</f>
        <v/>
      </c>
      <c r="AG526" s="11">
        <f>IF(AD526="","",(O526-AD526)/O526)</f>
        <v/>
      </c>
      <c r="AH526" s="24" t="n">
        <v>22000</v>
      </c>
      <c r="AI526" s="24">
        <f>IF(AJ526="","",Q526*(1-AJ526))</f>
        <v/>
      </c>
      <c r="AJ526" s="51" t="n"/>
      <c r="AK526" s="49" t="n"/>
      <c r="AL526" s="28" t="n"/>
      <c r="AM526" s="33" t="inlineStr">
        <is>
          <t>2026-08-22</t>
        </is>
      </c>
      <c r="AN526" s="33" t="inlineStr">
        <is>
          <t>2027-01-15</t>
        </is>
      </c>
      <c r="AO526" s="22" t="n"/>
      <c r="AP526" s="30" t="n"/>
    </row>
    <row r="527" ht="35.1" customHeight="1" s="69">
      <c r="B527" s="48" t="n">
        <v>14214</v>
      </c>
      <c r="C527" s="48" t="inlineStr">
        <is>
          <t>東京</t>
        </is>
      </c>
      <c r="D527" s="19" t="inlineStr">
        <is>
          <t>アットイン調布7</t>
        </is>
      </c>
      <c r="E527" s="48" t="inlineStr">
        <is>
          <t>1K</t>
        </is>
      </c>
      <c r="F527" s="48" t="n">
        <v>1</v>
      </c>
      <c r="G527" s="48" t="inlineStr">
        <is>
          <t>調布・府中</t>
        </is>
      </c>
      <c r="H527" s="48" t="n">
        <v>16.8</v>
      </c>
      <c r="I527" s="20" t="n">
        <v>0.2</v>
      </c>
      <c r="J527" s="20" t="n">
        <v>1</v>
      </c>
      <c r="K527" s="20" t="n">
        <v>0.1</v>
      </c>
      <c r="L527" s="20" t="n">
        <v>0</v>
      </c>
      <c r="M527" s="20" t="n">
        <v>0</v>
      </c>
      <c r="N527" s="24" t="n">
        <v>6200</v>
      </c>
      <c r="O527" s="24" t="n">
        <v>5320</v>
      </c>
      <c r="P527" s="24" t="n">
        <v>880</v>
      </c>
      <c r="Q527" s="24" t="n">
        <v>44000</v>
      </c>
      <c r="R527" s="24" t="n">
        <v>2300</v>
      </c>
      <c r="S527" s="24">
        <f>IF(R527="","",(R527+P527)*30 -Y527)</f>
        <v/>
      </c>
      <c r="T527" s="20">
        <f>IF(R527="","",(O527-R527)/O527)</f>
        <v/>
      </c>
      <c r="U527" s="24" t="n">
        <v>2300</v>
      </c>
      <c r="V527" s="24">
        <f>IF(U527="","",(U527+P527)*30-Y527)</f>
        <v/>
      </c>
      <c r="W527" s="20">
        <f>IF(U527="","",(O527-U527)/O527)</f>
        <v/>
      </c>
      <c r="X527" s="48">
        <f>IF(AND(R527="",U527=""),"",IF(OR(U527="", R527=""),"-",IF(0&lt;(R527-U527),"OK","NG")))</f>
        <v/>
      </c>
      <c r="Y527" s="24" t="n">
        <v>50000</v>
      </c>
      <c r="Z527" s="51" t="n"/>
      <c r="AA527" s="24">
        <f>IF(AD527="","",AD527*30)</f>
        <v/>
      </c>
      <c r="AB527" s="24">
        <f>IF(AA527="","",AA527-Y527)</f>
        <v/>
      </c>
      <c r="AC527" s="24">
        <f>IF(Z527="","",((Y527+5000+5000)/(1-Z527))/30)</f>
        <v/>
      </c>
      <c r="AD527" s="32" t="n"/>
      <c r="AE527" s="24">
        <f>IF(AD527="","",AD527-O527)</f>
        <v/>
      </c>
      <c r="AF527" s="24">
        <f>IF(AD527="","",R527-AD527)</f>
        <v/>
      </c>
      <c r="AG527" s="11">
        <f>IF(AD527="","",(O527-AD527)/O527)</f>
        <v/>
      </c>
      <c r="AH527" s="24" t="n">
        <v>22000</v>
      </c>
      <c r="AI527" s="24">
        <f>IF(AJ527="","",Q527*(1-AJ527))</f>
        <v/>
      </c>
      <c r="AJ527" s="51" t="n"/>
      <c r="AK527" s="49" t="n"/>
      <c r="AL527" s="28" t="n"/>
      <c r="AM527" s="33" t="inlineStr">
        <is>
          <t>2026-09-03</t>
        </is>
      </c>
      <c r="AN527" s="33" t="inlineStr">
        <is>
          <t>2026-09-02</t>
        </is>
      </c>
      <c r="AO527" s="22" t="n"/>
      <c r="AP527" s="30" t="n"/>
    </row>
    <row r="528" ht="35.1" customHeight="1" s="69">
      <c r="B528" s="48" t="n">
        <v>14215</v>
      </c>
      <c r="C528" s="48" t="inlineStr">
        <is>
          <t>東京</t>
        </is>
      </c>
      <c r="D528" s="19" t="inlineStr">
        <is>
          <t>アットイン駒込4</t>
        </is>
      </c>
      <c r="E528" s="48" t="inlineStr">
        <is>
          <t>1K</t>
        </is>
      </c>
      <c r="F528" s="48" t="n">
        <v>1</v>
      </c>
      <c r="G528" s="48" t="inlineStr">
        <is>
          <t>東京北エリア（田端・赤羽）</t>
        </is>
      </c>
      <c r="H528" s="48" t="n">
        <v>22.77</v>
      </c>
      <c r="I528" s="20" t="n">
        <v>1</v>
      </c>
      <c r="J528" s="20" t="n">
        <v>1</v>
      </c>
      <c r="K528" s="20" t="n">
        <v>1</v>
      </c>
      <c r="L528" s="20" t="n">
        <v>1</v>
      </c>
      <c r="M528" s="20" t="n">
        <v>1</v>
      </c>
      <c r="N528" s="24" t="n">
        <v>9700</v>
      </c>
      <c r="O528" s="24" t="n">
        <v>8820</v>
      </c>
      <c r="P528" s="24" t="n">
        <v>880</v>
      </c>
      <c r="Q528" s="24" t="n">
        <v>44000</v>
      </c>
      <c r="R528" s="24" t="n">
        <v>4600</v>
      </c>
      <c r="S528" s="24">
        <f>IF(R528="","",(R528+P528)*30 -Y528)</f>
        <v/>
      </c>
      <c r="T528" s="20">
        <f>IF(R528="","",(O528-R528)/O528)</f>
        <v/>
      </c>
      <c r="U528" s="24" t="n">
        <v>4300</v>
      </c>
      <c r="V528" s="24">
        <f>IF(U528="","",(U528+P528)*30-Y528)</f>
        <v/>
      </c>
      <c r="W528" s="20">
        <f>IF(U528="","",(O528-U528)/O528)</f>
        <v/>
      </c>
      <c r="X528" s="48">
        <f>IF(AND(R528="",U528=""),"",IF(OR(U528="", R528=""),"-",IF(0&lt;(R528-U528),"OK","NG")))</f>
        <v/>
      </c>
      <c r="Y528" s="24" t="n">
        <v>88000</v>
      </c>
      <c r="Z528" s="51" t="n"/>
      <c r="AA528" s="24">
        <f>IF(AD528="","",AD528*30)</f>
        <v/>
      </c>
      <c r="AB528" s="24">
        <f>IF(AA528="","",AA528-Y528)</f>
        <v/>
      </c>
      <c r="AC528" s="24">
        <f>IF(Z528="","",((Y528+5000+5000)/(1-Z528))/30)</f>
        <v/>
      </c>
      <c r="AD528" s="32" t="n"/>
      <c r="AE528" s="24">
        <f>IF(AD528="","",AD528-O528)</f>
        <v/>
      </c>
      <c r="AF528" s="24">
        <f>IF(AD528="","",R528-AD528)</f>
        <v/>
      </c>
      <c r="AG528" s="11">
        <f>IF(AD528="","",(O528-AD528)/O528)</f>
        <v/>
      </c>
      <c r="AH528" s="24" t="n">
        <v>22000</v>
      </c>
      <c r="AI528" s="24">
        <f>IF(AJ528="","",Q528*(1-AJ528))</f>
        <v/>
      </c>
      <c r="AJ528" s="51" t="n"/>
      <c r="AK528" s="49" t="n"/>
      <c r="AL528" s="28" t="n"/>
      <c r="AM528" s="33" t="inlineStr">
        <is>
          <t>2027-02-01</t>
        </is>
      </c>
      <c r="AN528" s="33" t="inlineStr">
        <is>
          <t>2027-01-31</t>
        </is>
      </c>
      <c r="AO528" s="22" t="n"/>
      <c r="AP528" s="30" t="n"/>
    </row>
    <row r="529" ht="35.1" customHeight="1" s="69">
      <c r="B529" s="48" t="n">
        <v>14240</v>
      </c>
      <c r="C529" s="48" t="inlineStr">
        <is>
          <t>東京</t>
        </is>
      </c>
      <c r="D529" s="19" t="inlineStr">
        <is>
          <t>アットイン府中2</t>
        </is>
      </c>
      <c r="E529" s="48" t="inlineStr">
        <is>
          <t>1K</t>
        </is>
      </c>
      <c r="F529" s="48" t="n">
        <v>1</v>
      </c>
      <c r="G529" s="48" t="inlineStr">
        <is>
          <t>調布・府中</t>
        </is>
      </c>
      <c r="H529" s="48" t="n">
        <v>22.38</v>
      </c>
      <c r="I529" s="20" t="n">
        <v>1</v>
      </c>
      <c r="J529" s="20" t="n">
        <v>1</v>
      </c>
      <c r="K529" s="20" t="n">
        <v>1</v>
      </c>
      <c r="L529" s="20" t="n">
        <v>1</v>
      </c>
      <c r="M529" s="20" t="n">
        <v>1</v>
      </c>
      <c r="N529" s="24" t="n">
        <v>7660</v>
      </c>
      <c r="O529" s="24" t="n">
        <v>6780</v>
      </c>
      <c r="P529" s="24" t="n">
        <v>880</v>
      </c>
      <c r="Q529" s="24" t="n">
        <v>44000</v>
      </c>
      <c r="R529" s="24" t="n">
        <v>2940</v>
      </c>
      <c r="S529" s="24">
        <f>IF(R529="","",(R529+P529)*30 -Y529)</f>
        <v/>
      </c>
      <c r="T529" s="20">
        <f>IF(R529="","",(O529-R529)/O529)</f>
        <v/>
      </c>
      <c r="U529" s="24" t="n">
        <v>3040</v>
      </c>
      <c r="V529" s="24">
        <f>IF(U529="","",(U529+P529)*30-Y529)</f>
        <v/>
      </c>
      <c r="W529" s="20">
        <f>IF(U529="","",(O529-U529)/O529)</f>
        <v/>
      </c>
      <c r="X529" s="48">
        <f>IF(AND(R529="",U529=""),"",IF(OR(U529="", R529=""),"-",IF(0&lt;(R529-U529),"OK","NG")))</f>
        <v/>
      </c>
      <c r="Y529" s="24" t="n">
        <v>69000</v>
      </c>
      <c r="Z529" s="51" t="n"/>
      <c r="AA529" s="24">
        <f>IF(AD529="","",AD529*30)</f>
        <v/>
      </c>
      <c r="AB529" s="24">
        <f>IF(AA529="","",AA529-Y529)</f>
        <v/>
      </c>
      <c r="AC529" s="24">
        <f>IF(Z529="","",((Y529+5000+5000)/(1-Z529))/30)</f>
        <v/>
      </c>
      <c r="AD529" s="32" t="n"/>
      <c r="AE529" s="24">
        <f>IF(AD529="","",AD529-O529)</f>
        <v/>
      </c>
      <c r="AF529" s="24">
        <f>IF(AD529="","",R529-AD529)</f>
        <v/>
      </c>
      <c r="AG529" s="11">
        <f>IF(AD529="","",(O529-AD529)/O529)</f>
        <v/>
      </c>
      <c r="AH529" s="24" t="n">
        <v>22000</v>
      </c>
      <c r="AI529" s="24">
        <f>IF(AJ529="","",Q529*(1-AJ529))</f>
        <v/>
      </c>
      <c r="AJ529" s="51" t="n"/>
      <c r="AK529" s="49" t="n"/>
      <c r="AL529" s="28" t="n"/>
      <c r="AM529" s="33" t="inlineStr">
        <is>
          <t>2026-12-01</t>
        </is>
      </c>
      <c r="AN529" s="33" t="inlineStr">
        <is>
          <t>2026-11-30</t>
        </is>
      </c>
      <c r="AO529" s="22" t="n"/>
      <c r="AP529" s="30" t="n"/>
    </row>
    <row r="530" ht="35.1" customHeight="1" s="69">
      <c r="B530" s="48" t="n">
        <v>14300</v>
      </c>
      <c r="C530" s="48" t="inlineStr">
        <is>
          <t>東京</t>
        </is>
      </c>
      <c r="D530" s="19" t="inlineStr">
        <is>
          <t>■アットイン志木1</t>
        </is>
      </c>
      <c r="E530" s="48" t="inlineStr">
        <is>
          <t>1K</t>
        </is>
      </c>
      <c r="F530" s="48" t="n">
        <v>1</v>
      </c>
      <c r="G530" s="48" t="inlineStr">
        <is>
          <t>中野・荻窪・吉祥寺</t>
        </is>
      </c>
      <c r="H530" s="48" t="n">
        <v>15.11</v>
      </c>
      <c r="I530" s="20" t="n">
        <v>0</v>
      </c>
      <c r="J530" s="20" t="n">
        <v>0</v>
      </c>
      <c r="K530" s="20" t="n">
        <v>0</v>
      </c>
      <c r="L530" s="20" t="n">
        <v>0</v>
      </c>
      <c r="M530" s="20" t="n">
        <v>0</v>
      </c>
      <c r="N530" s="24" t="n">
        <v>6640</v>
      </c>
      <c r="O530" s="24" t="n">
        <v>5760</v>
      </c>
      <c r="P530" s="24" t="n">
        <v>880</v>
      </c>
      <c r="Q530" s="24" t="n">
        <v>44000</v>
      </c>
      <c r="R530" s="24" t="n"/>
      <c r="S530" s="24">
        <f>IF(R530="","",(R530+P530)*30 -Y530)</f>
        <v/>
      </c>
      <c r="T530" s="20">
        <f>IF(R530="","",(O530-R530)/O530)</f>
        <v/>
      </c>
      <c r="U530" s="24" t="n"/>
      <c r="V530" s="24">
        <f>IF(U530="","",(U530+P530)*30-Y530)</f>
        <v/>
      </c>
      <c r="W530" s="20">
        <f>IF(U530="","",(O530-U530)/O530)</f>
        <v/>
      </c>
      <c r="X530" s="48">
        <f>IF(AND(R530="",U530=""),"",IF(OR(U530="", R530=""),"-",IF(0&lt;(R530-U530),"OK","NG")))</f>
        <v/>
      </c>
      <c r="Y530" s="24" t="n">
        <v>0</v>
      </c>
      <c r="Z530" s="51" t="n"/>
      <c r="AA530" s="24">
        <f>IF(AD530="","",AD530*30)</f>
        <v/>
      </c>
      <c r="AB530" s="24">
        <f>IF(AA530="","",AA530-Y530)</f>
        <v/>
      </c>
      <c r="AC530" s="24">
        <f>IF(Z530="","",((Y530+5000+5000)/(1-Z530))/30)</f>
        <v/>
      </c>
      <c r="AD530" s="32" t="n"/>
      <c r="AE530" s="24">
        <f>IF(AD530="","",AD530-O530)</f>
        <v/>
      </c>
      <c r="AF530" s="24">
        <f>IF(AD530="","",R530-AD530)</f>
        <v/>
      </c>
      <c r="AG530" s="11">
        <f>IF(AD530="","",(O530-AD530)/O530)</f>
        <v/>
      </c>
      <c r="AH530" s="24" t="n"/>
      <c r="AI530" s="24">
        <f>IF(AJ530="","",Q530*(1-AJ530))</f>
        <v/>
      </c>
      <c r="AJ530" s="51" t="n"/>
      <c r="AK530" s="49" t="n"/>
      <c r="AL530" s="28" t="n"/>
      <c r="AM530" s="33" t="inlineStr">
        <is>
          <t>2026-08-01</t>
        </is>
      </c>
      <c r="AN530" s="33" t="inlineStr">
        <is>
          <t>2026-07-31</t>
        </is>
      </c>
      <c r="AO530" s="22" t="n"/>
      <c r="AP530" s="30" t="n"/>
    </row>
    <row r="531" ht="35.1" customHeight="1" s="69">
      <c r="B531" s="48" t="n">
        <v>14360</v>
      </c>
      <c r="C531" s="48" t="inlineStr">
        <is>
          <t>東京</t>
        </is>
      </c>
      <c r="D531" s="19" t="inlineStr">
        <is>
          <t>アットイン大塚9</t>
        </is>
      </c>
      <c r="E531" s="48" t="inlineStr">
        <is>
          <t>1K</t>
        </is>
      </c>
      <c r="F531" s="48" t="n">
        <v>1</v>
      </c>
      <c r="G531" s="48" t="inlineStr">
        <is>
          <t>池袋・大塚</t>
        </is>
      </c>
      <c r="H531" s="48" t="n">
        <v>20.53</v>
      </c>
      <c r="I531" s="20" t="n">
        <v>1</v>
      </c>
      <c r="J531" s="20" t="n">
        <v>1</v>
      </c>
      <c r="K531" s="20" t="n">
        <v>1</v>
      </c>
      <c r="L531" s="20" t="n">
        <v>1</v>
      </c>
      <c r="M531" s="20" t="n">
        <v>1</v>
      </c>
      <c r="N531" s="24" t="n">
        <v>9020</v>
      </c>
      <c r="O531" s="24" t="n">
        <v>8140</v>
      </c>
      <c r="P531" s="24" t="n">
        <v>880</v>
      </c>
      <c r="Q531" s="24" t="n">
        <v>44000</v>
      </c>
      <c r="R531" s="24" t="n">
        <v>4540</v>
      </c>
      <c r="S531" s="24">
        <f>IF(R531="","",(R531+P531)*30 -Y531)</f>
        <v/>
      </c>
      <c r="T531" s="20">
        <f>IF(R531="","",(O531-R531)/O531)</f>
        <v/>
      </c>
      <c r="U531" s="24" t="n"/>
      <c r="V531" s="24">
        <f>IF(U531="","",(U531+P531)*30-Y531)</f>
        <v/>
      </c>
      <c r="W531" s="20">
        <f>IF(U531="","",(O531-U531)/O531)</f>
        <v/>
      </c>
      <c r="X531" s="48">
        <f>IF(AND(R531="",U531=""),"",IF(OR(U531="", R531=""),"-",IF(0&lt;(R531-U531),"OK","NG")))</f>
        <v/>
      </c>
      <c r="Y531" s="24" t="n">
        <v>81000</v>
      </c>
      <c r="Z531" s="51" t="n"/>
      <c r="AA531" s="24">
        <f>IF(AD531="","",AD531*30)</f>
        <v/>
      </c>
      <c r="AB531" s="24">
        <f>IF(AA531="","",AA531-Y531)</f>
        <v/>
      </c>
      <c r="AC531" s="24">
        <f>IF(Z531="","",((Y531+5000+5000)/(1-Z531))/30)</f>
        <v/>
      </c>
      <c r="AD531" s="32" t="n"/>
      <c r="AE531" s="24">
        <f>IF(AD531="","",AD531-O531)</f>
        <v/>
      </c>
      <c r="AF531" s="24">
        <f>IF(AD531="","",R531-AD531)</f>
        <v/>
      </c>
      <c r="AG531" s="11">
        <f>IF(AD531="","",(O531-AD531)/O531)</f>
        <v/>
      </c>
      <c r="AH531" s="24" t="n">
        <v>22000</v>
      </c>
      <c r="AI531" s="24">
        <f>IF(AJ531="","",Q531*(1-AJ531))</f>
        <v/>
      </c>
      <c r="AJ531" s="51" t="n"/>
      <c r="AK531" s="49" t="n"/>
      <c r="AL531" s="28" t="n"/>
      <c r="AM531" s="33" t="inlineStr">
        <is>
          <t>2027-01-01</t>
        </is>
      </c>
      <c r="AN531" s="33" t="inlineStr">
        <is>
          <t>2026-12-31</t>
        </is>
      </c>
      <c r="AO531" s="22" t="n"/>
      <c r="AP531" s="30" t="n"/>
    </row>
    <row r="532" ht="35.1" customHeight="1" s="69">
      <c r="B532" s="48" t="n">
        <v>14374</v>
      </c>
      <c r="C532" s="48" t="inlineStr">
        <is>
          <t>東京</t>
        </is>
      </c>
      <c r="D532" s="19" t="inlineStr">
        <is>
          <t>アットイン松戸1-2</t>
        </is>
      </c>
      <c r="E532" s="48" t="inlineStr">
        <is>
          <t>1K</t>
        </is>
      </c>
      <c r="F532" s="48" t="n">
        <v>2</v>
      </c>
      <c r="G532" s="48" t="inlineStr">
        <is>
          <t>松戸・柏</t>
        </is>
      </c>
      <c r="H532" s="48" t="n">
        <v>20.9</v>
      </c>
      <c r="I532" s="20" t="n">
        <v>1</v>
      </c>
      <c r="J532" s="20" t="n">
        <v>1</v>
      </c>
      <c r="K532" s="20" t="n">
        <v>0.5</v>
      </c>
      <c r="L532" s="20" t="n">
        <v>0.5</v>
      </c>
      <c r="M532" s="20" t="n">
        <v>0.5</v>
      </c>
      <c r="N532" s="24" t="n">
        <v>8240</v>
      </c>
      <c r="O532" s="24" t="n">
        <v>7360</v>
      </c>
      <c r="P532" s="24" t="n">
        <v>880</v>
      </c>
      <c r="Q532" s="24" t="n">
        <v>44000</v>
      </c>
      <c r="R532" s="24" t="n">
        <v>3280</v>
      </c>
      <c r="S532" s="24">
        <f>IF(R532="","",(R532+P532)*30 -Y532)</f>
        <v/>
      </c>
      <c r="T532" s="20">
        <f>IF(R532="","",(O532-R532)/O532)</f>
        <v/>
      </c>
      <c r="U532" s="24" t="n">
        <v>3180</v>
      </c>
      <c r="V532" s="24">
        <f>IF(U532="","",(U532+P532)*30-Y532)</f>
        <v/>
      </c>
      <c r="W532" s="20">
        <f>IF(U532="","",(O532-U532)/O532)</f>
        <v/>
      </c>
      <c r="X532" s="48">
        <f>IF(AND(R532="",U532=""),"",IF(OR(U532="", R532=""),"-",IF(0&lt;(R532-U532),"OK","NG")))</f>
        <v/>
      </c>
      <c r="Y532" s="24" t="n">
        <v>81000</v>
      </c>
      <c r="Z532" s="51" t="n"/>
      <c r="AA532" s="24">
        <f>IF(AD532="","",AD532*30)</f>
        <v/>
      </c>
      <c r="AB532" s="24">
        <f>IF(AA532="","",AA532-Y532)</f>
        <v/>
      </c>
      <c r="AC532" s="24">
        <f>IF(Z532="","",((Y532+5000+5000)/(1-Z532))/30)</f>
        <v/>
      </c>
      <c r="AD532" s="32" t="n"/>
      <c r="AE532" s="24">
        <f>IF(AD532="","",AD532-O532)</f>
        <v/>
      </c>
      <c r="AF532" s="24">
        <f>IF(AD532="","",R532-AD532)</f>
        <v/>
      </c>
      <c r="AG532" s="11">
        <f>IF(AD532="","",(O532-AD532)/O532)</f>
        <v/>
      </c>
      <c r="AH532" s="24" t="n">
        <v>22000</v>
      </c>
      <c r="AI532" s="24">
        <f>IF(AJ532="","",Q532*(1-AJ532))</f>
        <v/>
      </c>
      <c r="AJ532" s="51" t="n"/>
      <c r="AK532" s="49" t="n"/>
      <c r="AL532" s="28" t="n"/>
      <c r="AM532" s="33" t="inlineStr">
        <is>
          <t>2026-09-01</t>
        </is>
      </c>
      <c r="AN532" s="33" t="inlineStr">
        <is>
          <t>2026-12-26</t>
        </is>
      </c>
      <c r="AO532" s="22" t="n"/>
      <c r="AP532" s="30" t="n"/>
    </row>
    <row r="533" ht="35.1" customHeight="1" s="69">
      <c r="B533" s="48" t="n">
        <v>14385</v>
      </c>
      <c r="C533" s="48" t="inlineStr">
        <is>
          <t>東京</t>
        </is>
      </c>
      <c r="D533" s="19" t="inlineStr">
        <is>
          <t>◆アットイン大井町6</t>
        </is>
      </c>
      <c r="E533" s="48" t="inlineStr">
        <is>
          <t>1R</t>
        </is>
      </c>
      <c r="F533" s="48" t="n">
        <v>1</v>
      </c>
      <c r="G533" s="48" t="inlineStr">
        <is>
          <t>品川・田町・大崎</t>
        </is>
      </c>
      <c r="H533" s="48" t="n">
        <v>22.8</v>
      </c>
      <c r="I533" s="20" t="n">
        <v>0.7</v>
      </c>
      <c r="J533" s="20" t="n">
        <v>1</v>
      </c>
      <c r="K533" s="20" t="n">
        <v>1</v>
      </c>
      <c r="L533" s="20" t="n">
        <v>1</v>
      </c>
      <c r="M533" s="20" t="n">
        <v>0.8</v>
      </c>
      <c r="N533" s="24" t="n">
        <v>9700</v>
      </c>
      <c r="O533" s="24" t="n">
        <v>8820</v>
      </c>
      <c r="P533" s="24" t="n">
        <v>880</v>
      </c>
      <c r="Q533" s="24" t="n">
        <v>44000</v>
      </c>
      <c r="R533" s="24" t="n">
        <v>3520</v>
      </c>
      <c r="S533" s="24">
        <f>IF(R533="","",(R533+P533)*30 -Y533)</f>
        <v/>
      </c>
      <c r="T533" s="20">
        <f>IF(R533="","",(O533-R533)/O533)</f>
        <v/>
      </c>
      <c r="U533" s="24" t="n">
        <v>3960</v>
      </c>
      <c r="V533" s="24">
        <f>IF(U533="","",(U533+P533)*30-Y533)</f>
        <v/>
      </c>
      <c r="W533" s="20">
        <f>IF(U533="","",(O533-U533)/O533)</f>
        <v/>
      </c>
      <c r="X533" s="48">
        <f>IF(AND(R533="",U533=""),"",IF(OR(U533="", R533=""),"-",IF(0&lt;(R533-U533),"OK","NG")))</f>
        <v/>
      </c>
      <c r="Y533" s="24" t="n">
        <v>87000</v>
      </c>
      <c r="Z533" s="51" t="n"/>
      <c r="AA533" s="24">
        <f>IF(AD533="","",AD533*30)</f>
        <v/>
      </c>
      <c r="AB533" s="24">
        <f>IF(AA533="","",AA533-Y533)</f>
        <v/>
      </c>
      <c r="AC533" s="24">
        <f>IF(Z533="","",((Y533+5000+5000)/(1-Z533))/30)</f>
        <v/>
      </c>
      <c r="AD533" s="32" t="n"/>
      <c r="AE533" s="24">
        <f>IF(AD533="","",AD533-O533)</f>
        <v/>
      </c>
      <c r="AF533" s="24">
        <f>IF(AD533="","",R533-AD533)</f>
        <v/>
      </c>
      <c r="AG533" s="11">
        <f>IF(AD533="","",(O533-AD533)/O533)</f>
        <v/>
      </c>
      <c r="AH533" s="24" t="n">
        <v>22000</v>
      </c>
      <c r="AI533" s="24">
        <f>IF(AJ533="","",Q533*(1-AJ533))</f>
        <v/>
      </c>
      <c r="AJ533" s="51" t="n"/>
      <c r="AK533" s="49" t="n"/>
      <c r="AL533" s="28" t="n"/>
      <c r="AM533" s="33" t="inlineStr">
        <is>
          <t>2026-11-25</t>
        </is>
      </c>
      <c r="AN533" s="33" t="inlineStr">
        <is>
          <t>2026-11-24</t>
        </is>
      </c>
      <c r="AO533" s="22" t="n"/>
      <c r="AP533" s="30" t="n"/>
    </row>
    <row r="534" ht="35.1" customHeight="1" s="69">
      <c r="B534" s="48" t="n">
        <v>14386</v>
      </c>
      <c r="C534" s="48" t="inlineStr">
        <is>
          <t>東京</t>
        </is>
      </c>
      <c r="D534" s="19" t="inlineStr">
        <is>
          <t>◆アットイン調布8</t>
        </is>
      </c>
      <c r="E534" s="48" t="inlineStr">
        <is>
          <t>2K</t>
        </is>
      </c>
      <c r="F534" s="48" t="n">
        <v>1</v>
      </c>
      <c r="G534" s="48" t="inlineStr">
        <is>
          <t>調布・府中</t>
        </is>
      </c>
      <c r="H534" s="48" t="n">
        <v>25.84</v>
      </c>
      <c r="I534" s="20" t="n">
        <v>1</v>
      </c>
      <c r="J534" s="20" t="n">
        <v>0.9</v>
      </c>
      <c r="K534" s="20" t="n">
        <v>1</v>
      </c>
      <c r="L534" s="20" t="n">
        <v>0</v>
      </c>
      <c r="M534" s="20" t="n">
        <v>0</v>
      </c>
      <c r="N534" s="24" t="n">
        <v>10380</v>
      </c>
      <c r="O534" s="24" t="n">
        <v>9500</v>
      </c>
      <c r="P534" s="24" t="n">
        <v>880</v>
      </c>
      <c r="Q534" s="24" t="n">
        <v>44000</v>
      </c>
      <c r="R534" s="24" t="n">
        <v>3620</v>
      </c>
      <c r="S534" s="24">
        <f>IF(R534="","",(R534+P534)*30 -Y534)</f>
        <v/>
      </c>
      <c r="T534" s="20">
        <f>IF(R534="","",(O534-R534)/O534)</f>
        <v/>
      </c>
      <c r="U534" s="24" t="n">
        <v>4060</v>
      </c>
      <c r="V534" s="24">
        <f>IF(U534="","",(U534+P534)*30-Y534)</f>
        <v/>
      </c>
      <c r="W534" s="20">
        <f>IF(U534="","",(O534-U534)/O534)</f>
        <v/>
      </c>
      <c r="X534" s="48">
        <f>IF(AND(R534="",U534=""),"",IF(OR(U534="", R534=""),"-",IF(0&lt;(R534-U534),"OK","NG")))</f>
        <v/>
      </c>
      <c r="Y534" s="24" t="n">
        <v>96000</v>
      </c>
      <c r="Z534" s="51" t="n"/>
      <c r="AA534" s="24">
        <f>IF(AD534="","",AD534*30)</f>
        <v/>
      </c>
      <c r="AB534" s="24">
        <f>IF(AA534="","",AA534-Y534)</f>
        <v/>
      </c>
      <c r="AC534" s="24">
        <f>IF(Z534="","",((Y534+5000+5000)/(1-Z534))/30)</f>
        <v/>
      </c>
      <c r="AD534" s="32" t="n"/>
      <c r="AE534" s="24">
        <f>IF(AD534="","",AD534-O534)</f>
        <v/>
      </c>
      <c r="AF534" s="24">
        <f>IF(AD534="","",R534-AD534)</f>
        <v/>
      </c>
      <c r="AG534" s="11">
        <f>IF(AD534="","",(O534-AD534)/O534)</f>
        <v/>
      </c>
      <c r="AH534" s="24" t="n">
        <v>22000</v>
      </c>
      <c r="AI534" s="24">
        <f>IF(AJ534="","",Q534*(1-AJ534))</f>
        <v/>
      </c>
      <c r="AJ534" s="51" t="n"/>
      <c r="AK534" s="49" t="n"/>
      <c r="AL534" s="28" t="n"/>
      <c r="AM534" s="33" t="inlineStr">
        <is>
          <t>2026-08-01</t>
        </is>
      </c>
      <c r="AN534" s="33" t="inlineStr">
        <is>
          <t>2026-07-31</t>
        </is>
      </c>
      <c r="AO534" s="22" t="n"/>
      <c r="AP534" s="30" t="n"/>
    </row>
    <row r="535" ht="35.1" customHeight="1" s="69">
      <c r="B535" s="48" t="n">
        <v>14389</v>
      </c>
      <c r="C535" s="48" t="inlineStr">
        <is>
          <t>東京</t>
        </is>
      </c>
      <c r="D535" s="19" t="inlineStr">
        <is>
          <t>アットイン飯田橋9</t>
        </is>
      </c>
      <c r="E535" s="48" t="inlineStr">
        <is>
          <t>1K</t>
        </is>
      </c>
      <c r="F535" s="48" t="n">
        <v>1</v>
      </c>
      <c r="G535" s="48" t="inlineStr">
        <is>
          <t>飯田橋・水道橋・九段</t>
        </is>
      </c>
      <c r="H535" s="48" t="n">
        <v>20.86</v>
      </c>
      <c r="I535" s="20" t="n">
        <v>0.8</v>
      </c>
      <c r="J535" s="20" t="n">
        <v>1</v>
      </c>
      <c r="K535" s="20" t="n">
        <v>1</v>
      </c>
      <c r="L535" s="20" t="n">
        <v>1</v>
      </c>
      <c r="M535" s="20" t="n">
        <v>1</v>
      </c>
      <c r="N535" s="24" t="n">
        <v>9260</v>
      </c>
      <c r="O535" s="24" t="n">
        <v>8380</v>
      </c>
      <c r="P535" s="24" t="n">
        <v>880</v>
      </c>
      <c r="Q535" s="24" t="n">
        <v>44000</v>
      </c>
      <c r="R535" s="24" t="n">
        <v>3720</v>
      </c>
      <c r="S535" s="24">
        <f>IF(R535="","",(R535+P535)*30 -Y535)</f>
        <v/>
      </c>
      <c r="T535" s="20">
        <f>IF(R535="","",(O535-R535)/O535)</f>
        <v/>
      </c>
      <c r="U535" s="24" t="n">
        <v>3720</v>
      </c>
      <c r="V535" s="24">
        <f>IF(U535="","",(U535+P535)*30-Y535)</f>
        <v/>
      </c>
      <c r="W535" s="20">
        <f>IF(U535="","",(O535-U535)/O535)</f>
        <v/>
      </c>
      <c r="X535" s="48">
        <f>IF(AND(R535="",U535=""),"",IF(OR(U535="", R535=""),"-",IF(0&lt;(R535-U535),"OK","NG")))</f>
        <v/>
      </c>
      <c r="Y535" s="24" t="n">
        <v>90000</v>
      </c>
      <c r="Z535" s="51" t="n"/>
      <c r="AA535" s="24">
        <f>IF(AD535="","",AD535*30)</f>
        <v/>
      </c>
      <c r="AB535" s="24">
        <f>IF(AA535="","",AA535-Y535)</f>
        <v/>
      </c>
      <c r="AC535" s="24">
        <f>IF(Z535="","",((Y535+5000+5000)/(1-Z535))/30)</f>
        <v/>
      </c>
      <c r="AD535" s="32" t="n"/>
      <c r="AE535" s="24">
        <f>IF(AD535="","",AD535-O535)</f>
        <v/>
      </c>
      <c r="AF535" s="24">
        <f>IF(AD535="","",R535-AD535)</f>
        <v/>
      </c>
      <c r="AG535" s="11">
        <f>IF(AD535="","",(O535-AD535)/O535)</f>
        <v/>
      </c>
      <c r="AH535" s="24" t="n">
        <v>22000</v>
      </c>
      <c r="AI535" s="24">
        <f>IF(AJ535="","",Q535*(1-AJ535))</f>
        <v/>
      </c>
      <c r="AJ535" s="51" t="n"/>
      <c r="AK535" s="49" t="n"/>
      <c r="AL535" s="28" t="n"/>
      <c r="AM535" s="33" t="inlineStr">
        <is>
          <t>2027-08-17</t>
        </is>
      </c>
      <c r="AN535" s="33" t="inlineStr">
        <is>
          <t>2027-08-16</t>
        </is>
      </c>
      <c r="AO535" s="22" t="n"/>
      <c r="AP535" s="30" t="n"/>
    </row>
    <row r="536" ht="35.1" customHeight="1" s="69">
      <c r="B536" s="48" t="n">
        <v>14392</v>
      </c>
      <c r="C536" s="48" t="inlineStr">
        <is>
          <t>東京</t>
        </is>
      </c>
      <c r="D536" s="19" t="inlineStr">
        <is>
          <t>アットイン押上4</t>
        </is>
      </c>
      <c r="E536" s="48" t="inlineStr">
        <is>
          <t>1K</t>
        </is>
      </c>
      <c r="F536" s="48" t="n">
        <v>1</v>
      </c>
      <c r="G536" s="48" t="inlineStr">
        <is>
          <t>錦糸町・両国</t>
        </is>
      </c>
      <c r="H536" s="48" t="n">
        <v>23.69</v>
      </c>
      <c r="I536" s="20" t="n">
        <v>1</v>
      </c>
      <c r="J536" s="20" t="n">
        <v>1</v>
      </c>
      <c r="K536" s="20" t="n">
        <v>1</v>
      </c>
      <c r="L536" s="20" t="n">
        <v>1</v>
      </c>
      <c r="M536" s="20" t="n">
        <v>1</v>
      </c>
      <c r="N536" s="24" t="n">
        <v>9020</v>
      </c>
      <c r="O536" s="24" t="n">
        <v>8140</v>
      </c>
      <c r="P536" s="24" t="n">
        <v>880</v>
      </c>
      <c r="Q536" s="24" t="n">
        <v>44000</v>
      </c>
      <c r="R536" s="24" t="n">
        <v>4200</v>
      </c>
      <c r="S536" s="24">
        <f>IF(R536="","",(R536+P536)*30 -Y536)</f>
        <v/>
      </c>
      <c r="T536" s="20">
        <f>IF(R536="","",(O536-R536)/O536)</f>
        <v/>
      </c>
      <c r="U536" s="24" t="n">
        <v>3960</v>
      </c>
      <c r="V536" s="24">
        <f>IF(U536="","",(U536+P536)*30-Y536)</f>
        <v/>
      </c>
      <c r="W536" s="20">
        <f>IF(U536="","",(O536-U536)/O536)</f>
        <v/>
      </c>
      <c r="X536" s="48">
        <f>IF(AND(R536="",U536=""),"",IF(OR(U536="", R536=""),"-",IF(0&lt;(R536-U536),"OK","NG")))</f>
        <v/>
      </c>
      <c r="Y536" s="24" t="n">
        <v>93500</v>
      </c>
      <c r="Z536" s="51" t="n"/>
      <c r="AA536" s="24">
        <f>IF(AD536="","",AD536*30)</f>
        <v/>
      </c>
      <c r="AB536" s="24">
        <f>IF(AA536="","",AA536-Y536)</f>
        <v/>
      </c>
      <c r="AC536" s="24">
        <f>IF(Z536="","",((Y536+5000+5000)/(1-Z536))/30)</f>
        <v/>
      </c>
      <c r="AD536" s="32" t="n"/>
      <c r="AE536" s="24">
        <f>IF(AD536="","",AD536-O536)</f>
        <v/>
      </c>
      <c r="AF536" s="24">
        <f>IF(AD536="","",R536-AD536)</f>
        <v/>
      </c>
      <c r="AG536" s="11">
        <f>IF(AD536="","",(O536-AD536)/O536)</f>
        <v/>
      </c>
      <c r="AH536" s="24" t="n">
        <v>22000</v>
      </c>
      <c r="AI536" s="24">
        <f>IF(AJ536="","",Q536*(1-AJ536))</f>
        <v/>
      </c>
      <c r="AJ536" s="51" t="n"/>
      <c r="AK536" s="49" t="n"/>
      <c r="AL536" s="28" t="n"/>
      <c r="AM536" s="33" t="inlineStr">
        <is>
          <t>2027-06-28</t>
        </is>
      </c>
      <c r="AN536" s="33" t="inlineStr">
        <is>
          <t>2027-06-27</t>
        </is>
      </c>
      <c r="AO536" s="22" t="n"/>
      <c r="AP536" s="30" t="n"/>
    </row>
    <row r="537" ht="35.1" customHeight="1" s="69">
      <c r="B537" s="48" t="n">
        <v>14395</v>
      </c>
      <c r="C537" s="48" t="inlineStr">
        <is>
          <t>東京</t>
        </is>
      </c>
      <c r="D537" s="19" t="inlineStr">
        <is>
          <t>アットイン立川6</t>
        </is>
      </c>
      <c r="E537" s="48" t="inlineStr">
        <is>
          <t>1K</t>
        </is>
      </c>
      <c r="F537" s="48" t="n">
        <v>1</v>
      </c>
      <c r="G537" s="48" t="inlineStr">
        <is>
          <t>立川・八王子</t>
        </is>
      </c>
      <c r="H537" s="48" t="n">
        <v>21.25</v>
      </c>
      <c r="I537" s="20" t="n">
        <v>1</v>
      </c>
      <c r="J537" s="20" t="n">
        <v>1</v>
      </c>
      <c r="K537" s="20" t="n">
        <v>1</v>
      </c>
      <c r="L537" s="20" t="n">
        <v>0</v>
      </c>
      <c r="M537" s="20" t="n">
        <v>0</v>
      </c>
      <c r="N537" s="24" t="n">
        <v>9020</v>
      </c>
      <c r="O537" s="24" t="n">
        <v>8140</v>
      </c>
      <c r="P537" s="24" t="n">
        <v>880</v>
      </c>
      <c r="Q537" s="24" t="n">
        <v>44000</v>
      </c>
      <c r="R537" s="24" t="n">
        <v>4400</v>
      </c>
      <c r="S537" s="24">
        <f>IF(R537="","",(R537+P537)*30 -Y537)</f>
        <v/>
      </c>
      <c r="T537" s="20">
        <f>IF(R537="","",(O537-R537)/O537)</f>
        <v/>
      </c>
      <c r="U537" s="24" t="n">
        <v>3520</v>
      </c>
      <c r="V537" s="24">
        <f>IF(U537="","",(U537+P537)*30-Y537)</f>
        <v/>
      </c>
      <c r="W537" s="20">
        <f>IF(U537="","",(O537-U537)/O537)</f>
        <v/>
      </c>
      <c r="X537" s="48">
        <f>IF(AND(R537="",U537=""),"",IF(OR(U537="", R537=""),"-",IF(0&lt;(R537-U537),"OK","NG")))</f>
        <v/>
      </c>
      <c r="Y537" s="24" t="n">
        <v>90000</v>
      </c>
      <c r="Z537" s="51" t="n"/>
      <c r="AA537" s="24">
        <f>IF(AD537="","",AD537*30)</f>
        <v/>
      </c>
      <c r="AB537" s="24">
        <f>IF(AA537="","",AA537-Y537)</f>
        <v/>
      </c>
      <c r="AC537" s="24">
        <f>IF(Z537="","",((Y537+5000+5000)/(1-Z537))/30)</f>
        <v/>
      </c>
      <c r="AD537" s="32" t="n"/>
      <c r="AE537" s="24">
        <f>IF(AD537="","",AD537-O537)</f>
        <v/>
      </c>
      <c r="AF537" s="24">
        <f>IF(AD537="","",R537-AD537)</f>
        <v/>
      </c>
      <c r="AG537" s="11">
        <f>IF(AD537="","",(O537-AD537)/O537)</f>
        <v/>
      </c>
      <c r="AH537" s="24" t="n">
        <v>22000</v>
      </c>
      <c r="AI537" s="24">
        <f>IF(AJ537="","",Q537*(1-AJ537))</f>
        <v/>
      </c>
      <c r="AJ537" s="51" t="n"/>
      <c r="AK537" s="49" t="n"/>
      <c r="AL537" s="28" t="n"/>
      <c r="AM537" s="33" t="inlineStr">
        <is>
          <t>2026-10-01</t>
        </is>
      </c>
      <c r="AN537" s="33" t="inlineStr">
        <is>
          <t>2026-09-30</t>
        </is>
      </c>
      <c r="AO537" s="22" t="n"/>
      <c r="AP537" s="30" t="n"/>
    </row>
    <row r="538" ht="35.1" customHeight="1" s="69">
      <c r="B538" s="48" t="n">
        <v>14400</v>
      </c>
      <c r="C538" s="48" t="inlineStr">
        <is>
          <t>東京</t>
        </is>
      </c>
      <c r="D538" s="19" t="inlineStr">
        <is>
          <t>■アットイン不動前2</t>
        </is>
      </c>
      <c r="E538" s="48" t="inlineStr">
        <is>
          <t>1R</t>
        </is>
      </c>
      <c r="F538" s="48" t="n">
        <v>1</v>
      </c>
      <c r="G538" s="48" t="inlineStr">
        <is>
          <t>品川・田町・大崎</t>
        </is>
      </c>
      <c r="H538" s="48" t="n">
        <v>15.61</v>
      </c>
      <c r="I538" s="20" t="n">
        <v>0</v>
      </c>
      <c r="J538" s="20" t="n">
        <v>0</v>
      </c>
      <c r="K538" s="20" t="n">
        <v>0</v>
      </c>
      <c r="L538" s="20" t="n">
        <v>0</v>
      </c>
      <c r="M538" s="20" t="n">
        <v>0</v>
      </c>
      <c r="N538" s="24" t="n">
        <v>9700</v>
      </c>
      <c r="O538" s="24" t="n">
        <v>8820</v>
      </c>
      <c r="P538" s="24" t="n">
        <v>880</v>
      </c>
      <c r="Q538" s="24" t="n">
        <v>44000</v>
      </c>
      <c r="R538" s="24" t="n"/>
      <c r="S538" s="24">
        <f>IF(R538="","",(R538+P538)*30 -Y538)</f>
        <v/>
      </c>
      <c r="T538" s="20">
        <f>IF(R538="","",(O538-R538)/O538)</f>
        <v/>
      </c>
      <c r="U538" s="24" t="n"/>
      <c r="V538" s="24">
        <f>IF(U538="","",(U538+P538)*30-Y538)</f>
        <v/>
      </c>
      <c r="W538" s="20">
        <f>IF(U538="","",(O538-U538)/O538)</f>
        <v/>
      </c>
      <c r="X538" s="48">
        <f>IF(AND(R538="",U538=""),"",IF(OR(U538="", R538=""),"-",IF(0&lt;(R538-U538),"OK","NG")))</f>
        <v/>
      </c>
      <c r="Y538" s="24" t="n">
        <v>0</v>
      </c>
      <c r="Z538" s="51" t="n"/>
      <c r="AA538" s="24">
        <f>IF(AD538="","",AD538*30)</f>
        <v/>
      </c>
      <c r="AB538" s="24">
        <f>IF(AA538="","",AA538-Y538)</f>
        <v/>
      </c>
      <c r="AC538" s="24">
        <f>IF(Z538="","",((Y538+5000+5000)/(1-Z538))/30)</f>
        <v/>
      </c>
      <c r="AD538" s="32" t="n"/>
      <c r="AE538" s="24">
        <f>IF(AD538="","",AD538-O538)</f>
        <v/>
      </c>
      <c r="AF538" s="24">
        <f>IF(AD538="","",R538-AD538)</f>
        <v/>
      </c>
      <c r="AG538" s="11">
        <f>IF(AD538="","",(O538-AD538)/O538)</f>
        <v/>
      </c>
      <c r="AH538" s="24" t="n"/>
      <c r="AI538" s="24">
        <f>IF(AJ538="","",Q538*(1-AJ538))</f>
        <v/>
      </c>
      <c r="AJ538" s="51" t="n"/>
      <c r="AK538" s="49" t="n"/>
      <c r="AL538" s="28" t="n"/>
      <c r="AM538" s="33" t="inlineStr">
        <is>
          <t>2026-08-01</t>
        </is>
      </c>
      <c r="AN538" s="33" t="inlineStr">
        <is>
          <t>2026-07-31</t>
        </is>
      </c>
      <c r="AO538" s="22" t="n"/>
      <c r="AP538" s="30" t="n"/>
    </row>
    <row r="539" ht="35.1" customHeight="1" s="69">
      <c r="B539" s="48" t="n">
        <v>14472</v>
      </c>
      <c r="C539" s="48" t="inlineStr">
        <is>
          <t>東京</t>
        </is>
      </c>
      <c r="D539" s="19" t="inlineStr">
        <is>
          <t>アットイン用賀2</t>
        </is>
      </c>
      <c r="E539" s="48" t="inlineStr">
        <is>
          <t>1K</t>
        </is>
      </c>
      <c r="F539" s="48" t="n">
        <v>2</v>
      </c>
      <c r="G539" s="48" t="inlineStr">
        <is>
          <t>渋谷・三軒茶屋・自由が丘</t>
        </is>
      </c>
      <c r="H539" s="48" t="n">
        <v>21.12</v>
      </c>
      <c r="I539" s="20" t="n">
        <v>0.9</v>
      </c>
      <c r="J539" s="20" t="n">
        <v>0.8</v>
      </c>
      <c r="K539" s="20" t="n">
        <v>0.9</v>
      </c>
      <c r="L539" s="20" t="n">
        <v>0.15</v>
      </c>
      <c r="M539" s="20" t="n">
        <v>0</v>
      </c>
      <c r="N539" s="24" t="n">
        <v>9700</v>
      </c>
      <c r="O539" s="24" t="n">
        <v>8820</v>
      </c>
      <c r="P539" s="24" t="n">
        <v>880</v>
      </c>
      <c r="Q539" s="24" t="n">
        <v>44000</v>
      </c>
      <c r="R539" s="24" t="n">
        <v>3520</v>
      </c>
      <c r="S539" s="24">
        <f>IF(R539="","",(R539+P539)*30 -Y539)</f>
        <v/>
      </c>
      <c r="T539" s="20">
        <f>IF(R539="","",(O539-R539)/O539)</f>
        <v/>
      </c>
      <c r="U539" s="24" t="n">
        <v>3960</v>
      </c>
      <c r="V539" s="24">
        <f>IF(U539="","",(U539+P539)*30-Y539)</f>
        <v/>
      </c>
      <c r="W539" s="20">
        <f>IF(U539="","",(O539-U539)/O539)</f>
        <v/>
      </c>
      <c r="X539" s="48">
        <f>IF(AND(R539="",U539=""),"",IF(OR(U539="", R539=""),"-",IF(0&lt;(R539-U539),"OK","NG")))</f>
        <v/>
      </c>
      <c r="Y539" s="24" t="n">
        <v>87000</v>
      </c>
      <c r="Z539" s="51" t="n"/>
      <c r="AA539" s="24">
        <f>IF(AD539="","",AD539*30)</f>
        <v/>
      </c>
      <c r="AB539" s="24">
        <f>IF(AA539="","",AA539-Y539)</f>
        <v/>
      </c>
      <c r="AC539" s="24">
        <f>IF(Z539="","",((Y539+5000+5000)/(1-Z539))/30)</f>
        <v/>
      </c>
      <c r="AD539" s="32" t="n"/>
      <c r="AE539" s="24">
        <f>IF(AD539="","",AD539-O539)</f>
        <v/>
      </c>
      <c r="AF539" s="24">
        <f>IF(AD539="","",R539-AD539)</f>
        <v/>
      </c>
      <c r="AG539" s="11">
        <f>IF(AD539="","",(O539-AD539)/O539)</f>
        <v/>
      </c>
      <c r="AH539" s="24" t="n">
        <v>22000</v>
      </c>
      <c r="AI539" s="24">
        <f>IF(AJ539="","",Q539*(1-AJ539))</f>
        <v/>
      </c>
      <c r="AJ539" s="51" t="n"/>
      <c r="AK539" s="49" t="n"/>
      <c r="AL539" s="28" t="n"/>
      <c r="AM539" s="33" t="inlineStr">
        <is>
          <t>2026-10-06</t>
        </is>
      </c>
      <c r="AN539" s="33" t="inlineStr">
        <is>
          <t>2026-10-05</t>
        </is>
      </c>
      <c r="AO539" s="22" t="n"/>
      <c r="AP539" s="30" t="n"/>
    </row>
    <row r="540" ht="35.1" customHeight="1" s="69">
      <c r="B540" s="48" t="n">
        <v>14473</v>
      </c>
      <c r="C540" s="48" t="inlineStr">
        <is>
          <t>東京</t>
        </is>
      </c>
      <c r="D540" s="19" t="inlineStr">
        <is>
          <t>アットイン秋葉原4</t>
        </is>
      </c>
      <c r="E540" s="48" t="inlineStr">
        <is>
          <t>1K</t>
        </is>
      </c>
      <c r="F540" s="48" t="n">
        <v>1</v>
      </c>
      <c r="G540" s="48" t="inlineStr">
        <is>
          <t>上野・浅草</t>
        </is>
      </c>
      <c r="H540" s="48" t="n">
        <v>22.66</v>
      </c>
      <c r="I540" s="20" t="n">
        <v>1</v>
      </c>
      <c r="J540" s="20" t="n">
        <v>0.9</v>
      </c>
      <c r="K540" s="20" t="n">
        <v>1</v>
      </c>
      <c r="L540" s="20" t="n">
        <v>0.3</v>
      </c>
      <c r="M540" s="20" t="n">
        <v>0</v>
      </c>
      <c r="N540" s="24" t="n">
        <v>9700</v>
      </c>
      <c r="O540" s="24" t="n">
        <v>8820</v>
      </c>
      <c r="P540" s="24" t="n">
        <v>880</v>
      </c>
      <c r="Q540" s="24" t="n">
        <v>44000</v>
      </c>
      <c r="R540" s="24" t="n">
        <v>3720</v>
      </c>
      <c r="S540" s="24">
        <f>IF(R540="","",(R540+P540)*30 -Y540)</f>
        <v/>
      </c>
      <c r="T540" s="20">
        <f>IF(R540="","",(O540-R540)/O540)</f>
        <v/>
      </c>
      <c r="U540" s="24" t="n">
        <v>3960</v>
      </c>
      <c r="V540" s="24">
        <f>IF(U540="","",(U540+P540)*30-Y540)</f>
        <v/>
      </c>
      <c r="W540" s="20">
        <f>IF(U540="","",(O540-U540)/O540)</f>
        <v/>
      </c>
      <c r="X540" s="48">
        <f>IF(AND(R540="",U540=""),"",IF(OR(U540="", R540=""),"-",IF(0&lt;(R540-U540),"OK","NG")))</f>
        <v/>
      </c>
      <c r="Y540" s="24" t="n">
        <v>97000</v>
      </c>
      <c r="Z540" s="51" t="n"/>
      <c r="AA540" s="24">
        <f>IF(AD540="","",AD540*30)</f>
        <v/>
      </c>
      <c r="AB540" s="24">
        <f>IF(AA540="","",AA540-Y540)</f>
        <v/>
      </c>
      <c r="AC540" s="24">
        <f>IF(Z540="","",((Y540+5000+5000)/(1-Z540))/30)</f>
        <v/>
      </c>
      <c r="AD540" s="32" t="n"/>
      <c r="AE540" s="24">
        <f>IF(AD540="","",AD540-O540)</f>
        <v/>
      </c>
      <c r="AF540" s="24">
        <f>IF(AD540="","",R540-AD540)</f>
        <v/>
      </c>
      <c r="AG540" s="11">
        <f>IF(AD540="","",(O540-AD540)/O540)</f>
        <v/>
      </c>
      <c r="AH540" s="24" t="n">
        <v>22000</v>
      </c>
      <c r="AI540" s="24">
        <f>IF(AJ540="","",Q540*(1-AJ540))</f>
        <v/>
      </c>
      <c r="AJ540" s="51" t="n"/>
      <c r="AK540" s="49" t="n"/>
      <c r="AL540" s="28" t="n"/>
      <c r="AM540" s="33" t="inlineStr">
        <is>
          <t>2026-10-11</t>
        </is>
      </c>
      <c r="AN540" s="33" t="inlineStr">
        <is>
          <t>2026-10-10</t>
        </is>
      </c>
      <c r="AO540" s="22" t="n"/>
      <c r="AP540" s="30" t="n"/>
    </row>
    <row r="541" ht="35.1" customHeight="1" s="69">
      <c r="B541" s="48" t="n">
        <v>14474</v>
      </c>
      <c r="C541" s="48" t="inlineStr">
        <is>
          <t>東京</t>
        </is>
      </c>
      <c r="D541" s="19" t="inlineStr">
        <is>
          <t>アットイン原宿1-1</t>
        </is>
      </c>
      <c r="E541" s="48" t="inlineStr">
        <is>
          <t>1R</t>
        </is>
      </c>
      <c r="F541" s="48" t="n">
        <v>2</v>
      </c>
      <c r="G541" s="48" t="inlineStr">
        <is>
          <t>新宿</t>
        </is>
      </c>
      <c r="H541" s="48" t="n">
        <v>16.43</v>
      </c>
      <c r="I541" s="20" t="n">
        <v>0.95</v>
      </c>
      <c r="J541" s="20" t="n">
        <v>1</v>
      </c>
      <c r="K541" s="20" t="n">
        <v>0.55</v>
      </c>
      <c r="L541" s="20" t="n">
        <v>1</v>
      </c>
      <c r="M541" s="20" t="n">
        <v>1</v>
      </c>
      <c r="N541" s="24" t="n">
        <v>9020</v>
      </c>
      <c r="O541" s="24" t="n">
        <v>8140</v>
      </c>
      <c r="P541" s="24" t="n">
        <v>880</v>
      </c>
      <c r="Q541" s="24" t="n">
        <v>44000</v>
      </c>
      <c r="R541" s="24" t="n">
        <v>3180</v>
      </c>
      <c r="S541" s="24">
        <f>IF(R541="","",(R541+P541)*30 -Y541)</f>
        <v/>
      </c>
      <c r="T541" s="20">
        <f>IF(R541="","",(O541-R541)/O541)</f>
        <v/>
      </c>
      <c r="U541" s="24" t="n">
        <v>3380</v>
      </c>
      <c r="V541" s="24">
        <f>IF(U541="","",(U541+P541)*30-Y541)</f>
        <v/>
      </c>
      <c r="W541" s="20">
        <f>IF(U541="","",(O541-U541)/O541)</f>
        <v/>
      </c>
      <c r="X541" s="48">
        <f>IF(AND(R541="",U541=""),"",IF(OR(U541="", R541=""),"-",IF(0&lt;(R541-U541),"OK","NG")))</f>
        <v/>
      </c>
      <c r="Y541" s="24" t="n">
        <v>84000</v>
      </c>
      <c r="Z541" s="51" t="n"/>
      <c r="AA541" s="24">
        <f>IF(AD541="","",AD541*30)</f>
        <v/>
      </c>
      <c r="AB541" s="24">
        <f>IF(AA541="","",AA541-Y541)</f>
        <v/>
      </c>
      <c r="AC541" s="24">
        <f>IF(Z541="","",((Y541+5000+5000)/(1-Z541))/30)</f>
        <v/>
      </c>
      <c r="AD541" s="32" t="n"/>
      <c r="AE541" s="24">
        <f>IF(AD541="","",AD541-O541)</f>
        <v/>
      </c>
      <c r="AF541" s="24">
        <f>IF(AD541="","",R541-AD541)</f>
        <v/>
      </c>
      <c r="AG541" s="11">
        <f>IF(AD541="","",(O541-AD541)/O541)</f>
        <v/>
      </c>
      <c r="AH541" s="24" t="n">
        <v>22000</v>
      </c>
      <c r="AI541" s="24">
        <f>IF(AJ541="","",Q541*(1-AJ541))</f>
        <v/>
      </c>
      <c r="AJ541" s="51" t="n"/>
      <c r="AK541" s="49" t="n"/>
      <c r="AL541" s="28" t="n"/>
      <c r="AM541" s="33" t="inlineStr">
        <is>
          <t>2026-12-28</t>
        </is>
      </c>
      <c r="AN541" s="33" t="inlineStr">
        <is>
          <t>2027-01-16</t>
        </is>
      </c>
      <c r="AO541" s="22" t="n"/>
      <c r="AP541" s="30" t="n"/>
    </row>
    <row r="542" ht="35.1" customHeight="1" s="69">
      <c r="B542" s="48" t="n">
        <v>14513</v>
      </c>
      <c r="C542" s="48" t="inlineStr">
        <is>
          <t>名古屋</t>
        </is>
      </c>
      <c r="D542" s="19" t="inlineStr">
        <is>
          <t>アットイン三河安城1-4</t>
        </is>
      </c>
      <c r="E542" s="48" t="inlineStr">
        <is>
          <t>1R</t>
        </is>
      </c>
      <c r="F542" s="48" t="n">
        <v>12</v>
      </c>
      <c r="G542" s="48" t="inlineStr">
        <is>
          <t>知立・刈谷・安城地区</t>
        </is>
      </c>
      <c r="H542" s="48" t="n">
        <v>24.48</v>
      </c>
      <c r="I542" s="20" t="n">
        <v>0.925</v>
      </c>
      <c r="J542" s="20" t="n">
        <v>0.85833</v>
      </c>
      <c r="K542" s="20" t="n">
        <v>0.54167</v>
      </c>
      <c r="L542" s="20" t="n">
        <v>0.41667</v>
      </c>
      <c r="M542" s="20" t="n">
        <v>0.33333</v>
      </c>
      <c r="N542" s="24" t="n">
        <v>11720</v>
      </c>
      <c r="O542" s="24" t="n">
        <v>10840</v>
      </c>
      <c r="P542" s="24" t="n">
        <v>880</v>
      </c>
      <c r="Q542" s="24" t="n">
        <v>44000</v>
      </c>
      <c r="R542" s="24" t="n">
        <v>3260</v>
      </c>
      <c r="S542" s="24">
        <f>IF(R542="","",(R542+P542)*30 -Y542)</f>
        <v/>
      </c>
      <c r="T542" s="20">
        <f>IF(R542="","",(O542-R542)/O542)</f>
        <v/>
      </c>
      <c r="U542" s="24" t="n">
        <v>2710</v>
      </c>
      <c r="V542" s="24">
        <f>IF(U542="","",(U542+P542)*30-Y542)</f>
        <v/>
      </c>
      <c r="W542" s="20">
        <f>IF(U542="","",(O542-U542)/O542)</f>
        <v/>
      </c>
      <c r="X542" s="48">
        <f>IF(AND(R542="",U542=""),"",IF(OR(U542="", R542=""),"-",IF(0&lt;(R542-U542),"OK","NG")))</f>
        <v/>
      </c>
      <c r="Y542" s="24" t="n">
        <v>0</v>
      </c>
      <c r="Z542" s="51" t="n"/>
      <c r="AA542" s="24">
        <f>IF(AD542="","",AD542*30)</f>
        <v/>
      </c>
      <c r="AB542" s="24">
        <f>IF(AA542="","",AA542-Y542)</f>
        <v/>
      </c>
      <c r="AC542" s="24">
        <f>IF(Z542="","",((Y542+5000+5000)/(1-Z542))/30)</f>
        <v/>
      </c>
      <c r="AD542" s="32" t="n"/>
      <c r="AE542" s="24">
        <f>IF(AD542="","",AD542-O542)</f>
        <v/>
      </c>
      <c r="AF542" s="24">
        <f>IF(AD542="","",R542-AD542)</f>
        <v/>
      </c>
      <c r="AG542" s="11">
        <f>IF(AD542="","",(O542-AD542)/O542)</f>
        <v/>
      </c>
      <c r="AH542" s="24" t="n">
        <v>22000</v>
      </c>
      <c r="AI542" s="24">
        <f>IF(AJ542="","",Q542*(1-AJ542))</f>
        <v/>
      </c>
      <c r="AJ542" s="51" t="n"/>
      <c r="AK542" s="49" t="n"/>
      <c r="AL542" s="28" t="n"/>
      <c r="AM542" s="33" t="inlineStr">
        <is>
          <t>2026-08-01</t>
        </is>
      </c>
      <c r="AN542" s="33" t="inlineStr">
        <is>
          <t>2027-02-26</t>
        </is>
      </c>
      <c r="AO542" s="22" t="n"/>
      <c r="AP542" s="30" t="n"/>
    </row>
    <row r="543" ht="35.1" customHeight="1" s="69">
      <c r="B543" s="48" t="n">
        <v>14739</v>
      </c>
      <c r="C543" s="48" t="inlineStr">
        <is>
          <t>東京</t>
        </is>
      </c>
      <c r="D543" s="19" t="inlineStr">
        <is>
          <t>アットイン三鷹2</t>
        </is>
      </c>
      <c r="E543" s="48" t="inlineStr">
        <is>
          <t>1R</t>
        </is>
      </c>
      <c r="F543" s="48" t="n">
        <v>1</v>
      </c>
      <c r="G543" s="48" t="inlineStr">
        <is>
          <t>中野・荻窪・吉祥寺</t>
        </is>
      </c>
      <c r="H543" s="48" t="n">
        <v>22.62</v>
      </c>
      <c r="I543" s="20" t="n">
        <v>0.8</v>
      </c>
      <c r="J543" s="20" t="n">
        <v>1</v>
      </c>
      <c r="K543" s="20" t="n">
        <v>0.9</v>
      </c>
      <c r="L543" s="20" t="n">
        <v>0.4</v>
      </c>
      <c r="M543" s="20" t="n">
        <v>1</v>
      </c>
      <c r="N543" s="24" t="n">
        <v>7660</v>
      </c>
      <c r="O543" s="24" t="n">
        <v>6780</v>
      </c>
      <c r="P543" s="24" t="n">
        <v>880</v>
      </c>
      <c r="Q543" s="24" t="n">
        <v>44000</v>
      </c>
      <c r="R543" s="24" t="n">
        <v>2940</v>
      </c>
      <c r="S543" s="24">
        <f>IF(R543="","",(R543+P543)*30 -Y543)</f>
        <v/>
      </c>
      <c r="T543" s="20">
        <f>IF(R543="","",(O543-R543)/O543)</f>
        <v/>
      </c>
      <c r="U543" s="24" t="n">
        <v>2940</v>
      </c>
      <c r="V543" s="24">
        <f>IF(U543="","",(U543+P543)*30-Y543)</f>
        <v/>
      </c>
      <c r="W543" s="20">
        <f>IF(U543="","",(O543-U543)/O543)</f>
        <v/>
      </c>
      <c r="X543" s="48">
        <f>IF(AND(R543="",U543=""),"",IF(OR(U543="", R543=""),"-",IF(0&lt;(R543-U543),"OK","NG")))</f>
        <v/>
      </c>
      <c r="Y543" s="24" t="n">
        <v>66000</v>
      </c>
      <c r="Z543" s="51" t="n"/>
      <c r="AA543" s="24">
        <f>IF(AD543="","",AD543*30)</f>
        <v/>
      </c>
      <c r="AB543" s="24">
        <f>IF(AA543="","",AA543-Y543)</f>
        <v/>
      </c>
      <c r="AC543" s="24">
        <f>IF(Z543="","",((Y543+5000+5000)/(1-Z543))/30)</f>
        <v/>
      </c>
      <c r="AD543" s="32" t="n"/>
      <c r="AE543" s="24">
        <f>IF(AD543="","",AD543-O543)</f>
        <v/>
      </c>
      <c r="AF543" s="24">
        <f>IF(AD543="","",R543-AD543)</f>
        <v/>
      </c>
      <c r="AG543" s="11">
        <f>IF(AD543="","",(O543-AD543)/O543)</f>
        <v/>
      </c>
      <c r="AH543" s="24" t="n">
        <v>22000</v>
      </c>
      <c r="AI543" s="24">
        <f>IF(AJ543="","",Q543*(1-AJ543))</f>
        <v/>
      </c>
      <c r="AJ543" s="51" t="n"/>
      <c r="AK543" s="49" t="n"/>
      <c r="AL543" s="28" t="n"/>
      <c r="AM543" s="33" t="inlineStr">
        <is>
          <t>2027-01-21</t>
        </is>
      </c>
      <c r="AN543" s="33" t="inlineStr">
        <is>
          <t>2027-01-20</t>
        </is>
      </c>
      <c r="AO543" s="22" t="n"/>
      <c r="AP543" s="30" t="n"/>
    </row>
    <row r="544" ht="35.1" customHeight="1" s="69">
      <c r="B544" s="48" t="n">
        <v>14747</v>
      </c>
      <c r="C544" s="48" t="inlineStr">
        <is>
          <t>東京</t>
        </is>
      </c>
      <c r="D544" s="19" t="inlineStr">
        <is>
          <t>アットイン用賀4-1</t>
        </is>
      </c>
      <c r="E544" s="48" t="inlineStr">
        <is>
          <t>1K</t>
        </is>
      </c>
      <c r="F544" s="48" t="n">
        <v>1</v>
      </c>
      <c r="G544" s="48" t="inlineStr">
        <is>
          <t>渋谷・三軒茶屋・自由が丘</t>
        </is>
      </c>
      <c r="H544" s="48" t="n">
        <v>25.52</v>
      </c>
      <c r="I544" s="20" t="n">
        <v>1</v>
      </c>
      <c r="J544" s="20" t="n">
        <v>1</v>
      </c>
      <c r="K544" s="20" t="n">
        <v>1</v>
      </c>
      <c r="L544" s="20" t="n">
        <v>1</v>
      </c>
      <c r="M544" s="20" t="n">
        <v>0</v>
      </c>
      <c r="N544" s="24" t="n">
        <v>9700</v>
      </c>
      <c r="O544" s="24" t="n">
        <v>8820</v>
      </c>
      <c r="P544" s="24" t="n">
        <v>880</v>
      </c>
      <c r="Q544" s="24" t="n">
        <v>44000</v>
      </c>
      <c r="R544" s="24" t="n">
        <v>3960</v>
      </c>
      <c r="S544" s="24">
        <f>IF(R544="","",(R544+P544)*30 -Y544)</f>
        <v/>
      </c>
      <c r="T544" s="20">
        <f>IF(R544="","",(O544-R544)/O544)</f>
        <v/>
      </c>
      <c r="U544" s="24" t="n">
        <v>3800</v>
      </c>
      <c r="V544" s="24">
        <f>IF(U544="","",(U544+P544)*30-Y544)</f>
        <v/>
      </c>
      <c r="W544" s="20">
        <f>IF(U544="","",(O544-U544)/O544)</f>
        <v/>
      </c>
      <c r="X544" s="48">
        <f>IF(AND(R544="",U544=""),"",IF(OR(U544="", R544=""),"-",IF(0&lt;(R544-U544),"OK","NG")))</f>
        <v/>
      </c>
      <c r="Y544" s="24" t="n">
        <v>96500</v>
      </c>
      <c r="Z544" s="51" t="n"/>
      <c r="AA544" s="24">
        <f>IF(AD544="","",AD544*30)</f>
        <v/>
      </c>
      <c r="AB544" s="24">
        <f>IF(AA544="","",AA544-Y544)</f>
        <v/>
      </c>
      <c r="AC544" s="24">
        <f>IF(Z544="","",((Y544+5000+5000)/(1-Z544))/30)</f>
        <v/>
      </c>
      <c r="AD544" s="32" t="n"/>
      <c r="AE544" s="24">
        <f>IF(AD544="","",AD544-O544)</f>
        <v/>
      </c>
      <c r="AF544" s="24">
        <f>IF(AD544="","",R544-AD544)</f>
        <v/>
      </c>
      <c r="AG544" s="11">
        <f>IF(AD544="","",(O544-AD544)/O544)</f>
        <v/>
      </c>
      <c r="AH544" s="24" t="n">
        <v>22000</v>
      </c>
      <c r="AI544" s="24">
        <f>IF(AJ544="","",Q544*(1-AJ544))</f>
        <v/>
      </c>
      <c r="AJ544" s="51" t="n"/>
      <c r="AK544" s="49" t="n"/>
      <c r="AL544" s="28" t="n"/>
      <c r="AM544" s="33" t="inlineStr">
        <is>
          <t>2026-11-01</t>
        </is>
      </c>
      <c r="AN544" s="33" t="inlineStr">
        <is>
          <t>2026-10-31</t>
        </is>
      </c>
      <c r="AO544" s="22" t="n"/>
      <c r="AP544" s="30" t="n"/>
    </row>
    <row r="545" ht="35.1" customHeight="1" s="69">
      <c r="B545" s="48" t="n">
        <v>14748</v>
      </c>
      <c r="C545" s="48" t="inlineStr">
        <is>
          <t>東京</t>
        </is>
      </c>
      <c r="D545" s="19" t="inlineStr">
        <is>
          <t>アットイン横浜関内6</t>
        </is>
      </c>
      <c r="E545" s="48" t="inlineStr">
        <is>
          <t>1LDK</t>
        </is>
      </c>
      <c r="F545" s="48" t="n">
        <v>1</v>
      </c>
      <c r="G545" s="48" t="inlineStr">
        <is>
          <t>横浜</t>
        </is>
      </c>
      <c r="H545" s="48" t="n">
        <v>33.85</v>
      </c>
      <c r="I545" s="20" t="n">
        <v>1</v>
      </c>
      <c r="J545" s="20" t="n">
        <v>1</v>
      </c>
      <c r="K545" s="20" t="n">
        <v>1</v>
      </c>
      <c r="L545" s="20" t="n">
        <v>1</v>
      </c>
      <c r="M545" s="20" t="n">
        <v>1</v>
      </c>
      <c r="N545" s="24" t="n">
        <v>11740</v>
      </c>
      <c r="O545" s="24" t="n">
        <v>10860</v>
      </c>
      <c r="P545" s="24" t="n">
        <v>880</v>
      </c>
      <c r="Q545" s="24" t="n">
        <v>44000</v>
      </c>
      <c r="R545" s="24" t="n">
        <v>4800</v>
      </c>
      <c r="S545" s="24">
        <f>IF(R545="","",(R545+P545)*30 -Y545)</f>
        <v/>
      </c>
      <c r="T545" s="20">
        <f>IF(R545="","",(O545-R545)/O545)</f>
        <v/>
      </c>
      <c r="U545" s="24" t="n">
        <v>4300</v>
      </c>
      <c r="V545" s="24">
        <f>IF(U545="","",(U545+P545)*30-Y545)</f>
        <v/>
      </c>
      <c r="W545" s="20">
        <f>IF(U545="","",(O545-U545)/O545)</f>
        <v/>
      </c>
      <c r="X545" s="48">
        <f>IF(AND(R545="",U545=""),"",IF(OR(U545="", R545=""),"-",IF(0&lt;(R545-U545),"OK","NG")))</f>
        <v/>
      </c>
      <c r="Y545" s="24" t="n">
        <v>109000</v>
      </c>
      <c r="Z545" s="51" t="n"/>
      <c r="AA545" s="24">
        <f>IF(AD545="","",AD545*30)</f>
        <v/>
      </c>
      <c r="AB545" s="24">
        <f>IF(AA545="","",AA545-Y545)</f>
        <v/>
      </c>
      <c r="AC545" s="24">
        <f>IF(Z545="","",((Y545+5000+5000)/(1-Z545))/30)</f>
        <v/>
      </c>
      <c r="AD545" s="32" t="n"/>
      <c r="AE545" s="24">
        <f>IF(AD545="","",AD545-O545)</f>
        <v/>
      </c>
      <c r="AF545" s="24">
        <f>IF(AD545="","",R545-AD545)</f>
        <v/>
      </c>
      <c r="AG545" s="11">
        <f>IF(AD545="","",(O545-AD545)/O545)</f>
        <v/>
      </c>
      <c r="AH545" s="24" t="n">
        <v>22000</v>
      </c>
      <c r="AI545" s="24">
        <f>IF(AJ545="","",Q545*(1-AJ545))</f>
        <v/>
      </c>
      <c r="AJ545" s="51" t="n"/>
      <c r="AK545" s="49" t="n"/>
      <c r="AL545" s="28" t="n"/>
      <c r="AM545" s="33" t="inlineStr">
        <is>
          <t>2027-02-01</t>
        </is>
      </c>
      <c r="AN545" s="33" t="inlineStr">
        <is>
          <t>2027-01-31</t>
        </is>
      </c>
      <c r="AO545" s="22" t="n"/>
      <c r="AP545" s="30" t="n"/>
    </row>
    <row r="546" ht="35.1" customHeight="1" s="69">
      <c r="B546" s="48" t="n">
        <v>14749</v>
      </c>
      <c r="C546" s="48" t="inlineStr">
        <is>
          <t>東京</t>
        </is>
      </c>
      <c r="D546" s="19" t="inlineStr">
        <is>
          <t>◆アットイン横浜関内7-1</t>
        </is>
      </c>
      <c r="E546" s="48" t="inlineStr">
        <is>
          <t>1K</t>
        </is>
      </c>
      <c r="F546" s="48" t="n">
        <v>1</v>
      </c>
      <c r="G546" s="48" t="inlineStr">
        <is>
          <t>横浜</t>
        </is>
      </c>
      <c r="H546" s="48" t="n">
        <v>22.5</v>
      </c>
      <c r="I546" s="20" t="n">
        <v>0.8</v>
      </c>
      <c r="J546" s="20" t="n">
        <v>0.8</v>
      </c>
      <c r="K546" s="20" t="n">
        <v>1</v>
      </c>
      <c r="L546" s="20" t="n">
        <v>1</v>
      </c>
      <c r="M546" s="20" t="n">
        <v>1</v>
      </c>
      <c r="N546" s="24" t="n">
        <v>8580</v>
      </c>
      <c r="O546" s="24" t="n">
        <v>7700</v>
      </c>
      <c r="P546" s="24" t="n">
        <v>880</v>
      </c>
      <c r="Q546" s="24" t="n">
        <v>44000</v>
      </c>
      <c r="R546" s="24" t="n">
        <v>3280</v>
      </c>
      <c r="S546" s="24">
        <f>IF(R546="","",(R546+P546)*30 -Y546)</f>
        <v/>
      </c>
      <c r="T546" s="20">
        <f>IF(R546="","",(O546-R546)/O546)</f>
        <v/>
      </c>
      <c r="U546" s="24" t="n">
        <v>3380</v>
      </c>
      <c r="V546" s="24">
        <f>IF(U546="","",(U546+P546)*30-Y546)</f>
        <v/>
      </c>
      <c r="W546" s="20">
        <f>IF(U546="","",(O546-U546)/O546)</f>
        <v/>
      </c>
      <c r="X546" s="48">
        <f>IF(AND(R546="",U546=""),"",IF(OR(U546="", R546=""),"-",IF(0&lt;(R546-U546),"OK","NG")))</f>
        <v/>
      </c>
      <c r="Y546" s="24" t="n">
        <v>87500</v>
      </c>
      <c r="Z546" s="51" t="n"/>
      <c r="AA546" s="24">
        <f>IF(AD546="","",AD546*30)</f>
        <v/>
      </c>
      <c r="AB546" s="24">
        <f>IF(AA546="","",AA546-Y546)</f>
        <v/>
      </c>
      <c r="AC546" s="24">
        <f>IF(Z546="","",((Y546+5000+5000)/(1-Z546))/30)</f>
        <v/>
      </c>
      <c r="AD546" s="32" t="n"/>
      <c r="AE546" s="24">
        <f>IF(AD546="","",AD546-O546)</f>
        <v/>
      </c>
      <c r="AF546" s="24">
        <f>IF(AD546="","",R546-AD546)</f>
        <v/>
      </c>
      <c r="AG546" s="11">
        <f>IF(AD546="","",(O546-AD546)/O546)</f>
        <v/>
      </c>
      <c r="AH546" s="24" t="n">
        <v>22000</v>
      </c>
      <c r="AI546" s="24">
        <f>IF(AJ546="","",Q546*(1-AJ546))</f>
        <v/>
      </c>
      <c r="AJ546" s="51" t="n"/>
      <c r="AK546" s="49" t="n"/>
      <c r="AL546" s="28" t="n"/>
      <c r="AM546" s="33" t="inlineStr">
        <is>
          <t>2026-12-28</t>
        </is>
      </c>
      <c r="AN546" s="33" t="inlineStr">
        <is>
          <t>2026-12-27</t>
        </is>
      </c>
      <c r="AO546" s="22" t="n"/>
      <c r="AP546" s="30" t="n"/>
    </row>
    <row r="547" ht="35.1" customHeight="1" s="69">
      <c r="B547" s="48" t="n">
        <v>14766</v>
      </c>
      <c r="C547" s="48" t="inlineStr">
        <is>
          <t>東京</t>
        </is>
      </c>
      <c r="D547" s="19" t="inlineStr">
        <is>
          <t>アットイン横浜桜木町7</t>
        </is>
      </c>
      <c r="E547" s="48" t="inlineStr">
        <is>
          <t>1K</t>
        </is>
      </c>
      <c r="F547" s="48" t="n">
        <v>1</v>
      </c>
      <c r="G547" s="48" t="inlineStr">
        <is>
          <t>横浜</t>
        </is>
      </c>
      <c r="H547" s="48" t="n">
        <v>20.16</v>
      </c>
      <c r="I547" s="20" t="n">
        <v>1</v>
      </c>
      <c r="J547" s="20" t="n">
        <v>1</v>
      </c>
      <c r="K547" s="20" t="n">
        <v>1</v>
      </c>
      <c r="L547" s="20" t="n">
        <v>1</v>
      </c>
      <c r="M547" s="20" t="n">
        <v>1</v>
      </c>
      <c r="N547" s="24" t="n">
        <v>8580</v>
      </c>
      <c r="O547" s="24" t="n">
        <v>7700</v>
      </c>
      <c r="P547" s="24" t="n">
        <v>880</v>
      </c>
      <c r="Q547" s="24" t="n">
        <v>44000</v>
      </c>
      <c r="R547" s="24" t="n">
        <v>3520</v>
      </c>
      <c r="S547" s="24">
        <f>IF(R547="","",(R547+P547)*30 -Y547)</f>
        <v/>
      </c>
      <c r="T547" s="20">
        <f>IF(R547="","",(O547-R547)/O547)</f>
        <v/>
      </c>
      <c r="U547" s="24" t="n">
        <v>3180</v>
      </c>
      <c r="V547" s="24">
        <f>IF(U547="","",(U547+P547)*30-Y547)</f>
        <v/>
      </c>
      <c r="W547" s="20">
        <f>IF(U547="","",(O547-U547)/O547)</f>
        <v/>
      </c>
      <c r="X547" s="48">
        <f>IF(AND(R547="",U547=""),"",IF(OR(U547="", R547=""),"-",IF(0&lt;(R547-U547),"OK","NG")))</f>
        <v/>
      </c>
      <c r="Y547" s="24" t="n">
        <v>77000</v>
      </c>
      <c r="Z547" s="51" t="n"/>
      <c r="AA547" s="24">
        <f>IF(AD547="","",AD547*30)</f>
        <v/>
      </c>
      <c r="AB547" s="24">
        <f>IF(AA547="","",AA547-Y547)</f>
        <v/>
      </c>
      <c r="AC547" s="24">
        <f>IF(Z547="","",((Y547+5000+5000)/(1-Z547))/30)</f>
        <v/>
      </c>
      <c r="AD547" s="32" t="n"/>
      <c r="AE547" s="24">
        <f>IF(AD547="","",AD547-O547)</f>
        <v/>
      </c>
      <c r="AF547" s="24">
        <f>IF(AD547="","",R547-AD547)</f>
        <v/>
      </c>
      <c r="AG547" s="11">
        <f>IF(AD547="","",(O547-AD547)/O547)</f>
        <v/>
      </c>
      <c r="AH547" s="24" t="n">
        <v>22000</v>
      </c>
      <c r="AI547" s="24">
        <f>IF(AJ547="","",Q547*(1-AJ547))</f>
        <v/>
      </c>
      <c r="AJ547" s="51" t="n"/>
      <c r="AK547" s="49" t="n"/>
      <c r="AL547" s="28" t="n"/>
      <c r="AM547" s="33" t="inlineStr">
        <is>
          <t>2026-12-27</t>
        </is>
      </c>
      <c r="AN547" s="33" t="inlineStr">
        <is>
          <t>2026-12-26</t>
        </is>
      </c>
      <c r="AO547" s="22" t="n"/>
      <c r="AP547" s="30" t="n"/>
    </row>
    <row r="548" ht="35.1" customHeight="1" s="69">
      <c r="B548" s="48" t="n">
        <v>15022</v>
      </c>
      <c r="C548" s="48" t="inlineStr">
        <is>
          <t>東京</t>
        </is>
      </c>
      <c r="D548" s="19" t="inlineStr">
        <is>
          <t>●アットイン両国7</t>
        </is>
      </c>
      <c r="E548" s="48" t="inlineStr">
        <is>
          <t>1R</t>
        </is>
      </c>
      <c r="F548" s="48" t="n">
        <v>1</v>
      </c>
      <c r="G548" s="48" t="inlineStr">
        <is>
          <t>錦糸町・両国</t>
        </is>
      </c>
      <c r="H548" s="48" t="n">
        <v>25</v>
      </c>
      <c r="I548" s="20" t="n">
        <v>0</v>
      </c>
      <c r="J548" s="20" t="n">
        <v>0</v>
      </c>
      <c r="K548" s="20" t="n">
        <v>0</v>
      </c>
      <c r="L548" s="20" t="n">
        <v>0</v>
      </c>
      <c r="M548" s="20" t="n">
        <v>0</v>
      </c>
      <c r="N548" s="24" t="n">
        <v>10520</v>
      </c>
      <c r="O548" s="24" t="n">
        <v>9640</v>
      </c>
      <c r="P548" s="24" t="n">
        <v>880</v>
      </c>
      <c r="Q548" s="24" t="n">
        <v>44000</v>
      </c>
      <c r="R548" s="24" t="n"/>
      <c r="S548" s="24">
        <f>IF(R548="","",(R548+P548)*30 -Y548)</f>
        <v/>
      </c>
      <c r="T548" s="20">
        <f>IF(R548="","",(O548-R548)/O548)</f>
        <v/>
      </c>
      <c r="U548" s="24" t="n"/>
      <c r="V548" s="24">
        <f>IF(U548="","",(U548+P548)*30-Y548)</f>
        <v/>
      </c>
      <c r="W548" s="20">
        <f>IF(U548="","",(O548-U548)/O548)</f>
        <v/>
      </c>
      <c r="X548" s="48">
        <f>IF(AND(R548="",U548=""),"",IF(OR(U548="", R548=""),"-",IF(0&lt;(R548-U548),"OK","NG")))</f>
        <v/>
      </c>
      <c r="Y548" s="24" t="n">
        <v>0</v>
      </c>
      <c r="Z548" s="51" t="n"/>
      <c r="AA548" s="24">
        <f>IF(AD548="","",AD548*30)</f>
        <v/>
      </c>
      <c r="AB548" s="24">
        <f>IF(AA548="","",AA548-Y548)</f>
        <v/>
      </c>
      <c r="AC548" s="24">
        <f>IF(Z548="","",((Y548+5000+5000)/(1-Z548))/30)</f>
        <v/>
      </c>
      <c r="AD548" s="32" t="n"/>
      <c r="AE548" s="24">
        <f>IF(AD548="","",AD548-O548)</f>
        <v/>
      </c>
      <c r="AF548" s="24">
        <f>IF(AD548="","",R548-AD548)</f>
        <v/>
      </c>
      <c r="AG548" s="11">
        <f>IF(AD548="","",(O548-AD548)/O548)</f>
        <v/>
      </c>
      <c r="AH548" s="24" t="n"/>
      <c r="AI548" s="24">
        <f>IF(AJ548="","",Q548*(1-AJ548))</f>
        <v/>
      </c>
      <c r="AJ548" s="51" t="n"/>
      <c r="AK548" s="49" t="n"/>
      <c r="AL548" s="28" t="n"/>
      <c r="AM548" s="33" t="inlineStr">
        <is>
          <t>2026-08-01</t>
        </is>
      </c>
      <c r="AN548" s="33" t="inlineStr">
        <is>
          <t>2026-07-31</t>
        </is>
      </c>
      <c r="AO548" s="22" t="n"/>
      <c r="AP548" s="30" t="n"/>
    </row>
    <row r="549" ht="35.1" customHeight="1" s="69">
      <c r="B549" s="48" t="n">
        <v>15042</v>
      </c>
      <c r="C549" s="48" t="inlineStr">
        <is>
          <t>東京</t>
        </is>
      </c>
      <c r="D549" s="19" t="inlineStr">
        <is>
          <t>●アスコット丸の内東京（アットイン大手町2-1）</t>
        </is>
      </c>
      <c r="E549" s="48" t="inlineStr">
        <is>
          <t>1K</t>
        </is>
      </c>
      <c r="F549" s="48" t="n">
        <v>1</v>
      </c>
      <c r="G549" s="48" t="inlineStr">
        <is>
          <t>東京駅エリア（銀座・日本橋・神田）</t>
        </is>
      </c>
      <c r="H549" s="48" t="n">
        <v>38</v>
      </c>
      <c r="I549" s="20" t="n">
        <v>0</v>
      </c>
      <c r="J549" s="20" t="n">
        <v>0</v>
      </c>
      <c r="K549" s="20" t="n">
        <v>0</v>
      </c>
      <c r="L549" s="20" t="n">
        <v>0</v>
      </c>
      <c r="M549" s="20" t="n">
        <v>0</v>
      </c>
      <c r="N549" s="24" t="n">
        <v>39440</v>
      </c>
      <c r="O549" s="24" t="n">
        <v>38560</v>
      </c>
      <c r="P549" s="24" t="n">
        <v>880</v>
      </c>
      <c r="Q549" s="24" t="n">
        <v>0</v>
      </c>
      <c r="R549" s="24" t="n"/>
      <c r="S549" s="24">
        <f>IF(R549="","",(R549+P549)*30 -Y549)</f>
        <v/>
      </c>
      <c r="T549" s="20">
        <f>IF(R549="","",(O549-R549)/O549)</f>
        <v/>
      </c>
      <c r="U549" s="24" t="n"/>
      <c r="V549" s="24">
        <f>IF(U549="","",(U549+P549)*30-Y549)</f>
        <v/>
      </c>
      <c r="W549" s="20">
        <f>IF(U549="","",(O549-U549)/O549)</f>
        <v/>
      </c>
      <c r="X549" s="48">
        <f>IF(AND(R549="",U549=""),"",IF(OR(U549="", R549=""),"-",IF(0&lt;(R549-U549),"OK","NG")))</f>
        <v/>
      </c>
      <c r="Y549" s="24" t="n">
        <v>0</v>
      </c>
      <c r="Z549" s="51" t="n"/>
      <c r="AA549" s="24">
        <f>IF(AD549="","",AD549*30)</f>
        <v/>
      </c>
      <c r="AB549" s="24">
        <f>IF(AA549="","",AA549-Y549)</f>
        <v/>
      </c>
      <c r="AC549" s="24">
        <f>IF(Z549="","",((Y549+5000+5000)/(1-Z549))/30)</f>
        <v/>
      </c>
      <c r="AD549" s="32" t="n"/>
      <c r="AE549" s="24">
        <f>IF(AD549="","",AD549-O549)</f>
        <v/>
      </c>
      <c r="AF549" s="24">
        <f>IF(AD549="","",R549-AD549)</f>
        <v/>
      </c>
      <c r="AG549" s="11">
        <f>IF(AD549="","",(O549-AD549)/O549)</f>
        <v/>
      </c>
      <c r="AH549" s="24" t="n"/>
      <c r="AI549" s="24">
        <f>IF(AJ549="","",Q549*(1-AJ549))</f>
        <v/>
      </c>
      <c r="AJ549" s="51" t="n"/>
      <c r="AK549" s="49" t="n"/>
      <c r="AL549" s="28" t="n"/>
      <c r="AM549" s="33" t="inlineStr">
        <is>
          <t>2026-08-01</t>
        </is>
      </c>
      <c r="AN549" s="33" t="inlineStr">
        <is>
          <t>2026-07-31</t>
        </is>
      </c>
      <c r="AO549" s="22" t="n"/>
      <c r="AP549" s="30" t="n"/>
    </row>
    <row r="550" ht="35.1" customHeight="1" s="69">
      <c r="B550" s="48" t="n">
        <v>15043</v>
      </c>
      <c r="C550" s="48" t="inlineStr">
        <is>
          <t>東京</t>
        </is>
      </c>
      <c r="D550" s="19" t="inlineStr">
        <is>
          <t>●アスコット丸の内東京（アットイン大手町2-2）</t>
        </is>
      </c>
      <c r="E550" s="48" t="inlineStr">
        <is>
          <t>1LDK</t>
        </is>
      </c>
      <c r="F550" s="48" t="n">
        <v>1</v>
      </c>
      <c r="G550" s="48" t="inlineStr">
        <is>
          <t>東京駅エリア（銀座・日本橋・神田）</t>
        </is>
      </c>
      <c r="H550" s="48" t="n">
        <v>54</v>
      </c>
      <c r="I550" s="20" t="n">
        <v>0</v>
      </c>
      <c r="J550" s="20" t="n">
        <v>0</v>
      </c>
      <c r="K550" s="20" t="n">
        <v>0</v>
      </c>
      <c r="L550" s="20" t="n">
        <v>0</v>
      </c>
      <c r="M550" s="20" t="n">
        <v>0</v>
      </c>
      <c r="N550" s="24" t="n">
        <v>45340</v>
      </c>
      <c r="O550" s="24" t="n">
        <v>44460</v>
      </c>
      <c r="P550" s="24" t="n">
        <v>880</v>
      </c>
      <c r="Q550" s="24" t="n">
        <v>0</v>
      </c>
      <c r="R550" s="24" t="n"/>
      <c r="S550" s="24">
        <f>IF(R550="","",(R550+P550)*30 -Y550)</f>
        <v/>
      </c>
      <c r="T550" s="20">
        <f>IF(R550="","",(O550-R550)/O550)</f>
        <v/>
      </c>
      <c r="U550" s="24" t="n"/>
      <c r="V550" s="24">
        <f>IF(U550="","",(U550+P550)*30-Y550)</f>
        <v/>
      </c>
      <c r="W550" s="20">
        <f>IF(U550="","",(O550-U550)/O550)</f>
        <v/>
      </c>
      <c r="X550" s="48">
        <f>IF(AND(R550="",U550=""),"",IF(OR(U550="", R550=""),"-",IF(0&lt;(R550-U550),"OK","NG")))</f>
        <v/>
      </c>
      <c r="Y550" s="24" t="n">
        <v>0</v>
      </c>
      <c r="Z550" s="51" t="n"/>
      <c r="AA550" s="24">
        <f>IF(AD550="","",AD550*30)</f>
        <v/>
      </c>
      <c r="AB550" s="24">
        <f>IF(AA550="","",AA550-Y550)</f>
        <v/>
      </c>
      <c r="AC550" s="24">
        <f>IF(Z550="","",((Y550+5000+5000)/(1-Z550))/30)</f>
        <v/>
      </c>
      <c r="AD550" s="32" t="n"/>
      <c r="AE550" s="24">
        <f>IF(AD550="","",AD550-O550)</f>
        <v/>
      </c>
      <c r="AF550" s="24">
        <f>IF(AD550="","",R550-AD550)</f>
        <v/>
      </c>
      <c r="AG550" s="11">
        <f>IF(AD550="","",(O550-AD550)/O550)</f>
        <v/>
      </c>
      <c r="AH550" s="24" t="n"/>
      <c r="AI550" s="24">
        <f>IF(AJ550="","",Q550*(1-AJ550))</f>
        <v/>
      </c>
      <c r="AJ550" s="51" t="n"/>
      <c r="AK550" s="49" t="n"/>
      <c r="AL550" s="28" t="n"/>
      <c r="AM550" s="33" t="inlineStr">
        <is>
          <t>2026-08-01</t>
        </is>
      </c>
      <c r="AN550" s="33" t="inlineStr">
        <is>
          <t>2026-07-31</t>
        </is>
      </c>
      <c r="AO550" s="22" t="n"/>
      <c r="AP550" s="30" t="n"/>
    </row>
    <row r="551" ht="35.1" customHeight="1" s="69">
      <c r="B551" s="48" t="n">
        <v>15044</v>
      </c>
      <c r="C551" s="48" t="inlineStr">
        <is>
          <t>東京</t>
        </is>
      </c>
      <c r="D551" s="19" t="inlineStr">
        <is>
          <t>●アスコット丸の内東京（アットイン大手町2-3）</t>
        </is>
      </c>
      <c r="E551" s="48" t="inlineStr">
        <is>
          <t>1LDK</t>
        </is>
      </c>
      <c r="F551" s="48" t="n">
        <v>1</v>
      </c>
      <c r="G551" s="48" t="inlineStr">
        <is>
          <t>東京駅エリア（銀座・日本橋・神田）</t>
        </is>
      </c>
      <c r="H551" s="48" t="n">
        <v>76</v>
      </c>
      <c r="I551" s="20" t="n">
        <v>0</v>
      </c>
      <c r="J551" s="20" t="n">
        <v>0</v>
      </c>
      <c r="K551" s="20" t="n">
        <v>0</v>
      </c>
      <c r="L551" s="20" t="n">
        <v>0</v>
      </c>
      <c r="M551" s="20" t="n">
        <v>0</v>
      </c>
      <c r="N551" s="24" t="n">
        <v>57140</v>
      </c>
      <c r="O551" s="24" t="n">
        <v>56260</v>
      </c>
      <c r="P551" s="24" t="n">
        <v>880</v>
      </c>
      <c r="Q551" s="24" t="n">
        <v>0</v>
      </c>
      <c r="R551" s="24" t="n"/>
      <c r="S551" s="24">
        <f>IF(R551="","",(R551+P551)*30 -Y551)</f>
        <v/>
      </c>
      <c r="T551" s="20">
        <f>IF(R551="","",(O551-R551)/O551)</f>
        <v/>
      </c>
      <c r="U551" s="24" t="n"/>
      <c r="V551" s="24">
        <f>IF(U551="","",(U551+P551)*30-Y551)</f>
        <v/>
      </c>
      <c r="W551" s="20">
        <f>IF(U551="","",(O551-U551)/O551)</f>
        <v/>
      </c>
      <c r="X551" s="48">
        <f>IF(AND(R551="",U551=""),"",IF(OR(U551="", R551=""),"-",IF(0&lt;(R551-U551),"OK","NG")))</f>
        <v/>
      </c>
      <c r="Y551" s="24" t="n">
        <v>0</v>
      </c>
      <c r="Z551" s="51" t="n"/>
      <c r="AA551" s="24">
        <f>IF(AD551="","",AD551*30)</f>
        <v/>
      </c>
      <c r="AB551" s="24">
        <f>IF(AA551="","",AA551-Y551)</f>
        <v/>
      </c>
      <c r="AC551" s="24">
        <f>IF(Z551="","",((Y551+5000+5000)/(1-Z551))/30)</f>
        <v/>
      </c>
      <c r="AD551" s="32" t="n"/>
      <c r="AE551" s="24">
        <f>IF(AD551="","",AD551-O551)</f>
        <v/>
      </c>
      <c r="AF551" s="24">
        <f>IF(AD551="","",R551-AD551)</f>
        <v/>
      </c>
      <c r="AG551" s="11">
        <f>IF(AD551="","",(O551-AD551)/O551)</f>
        <v/>
      </c>
      <c r="AH551" s="24" t="n"/>
      <c r="AI551" s="24">
        <f>IF(AJ551="","",Q551*(1-AJ551))</f>
        <v/>
      </c>
      <c r="AJ551" s="51" t="n"/>
      <c r="AK551" s="49" t="n"/>
      <c r="AL551" s="28" t="n"/>
      <c r="AM551" s="33" t="inlineStr">
        <is>
          <t>2026-08-01</t>
        </is>
      </c>
      <c r="AN551" s="33" t="inlineStr">
        <is>
          <t>2026-07-31</t>
        </is>
      </c>
      <c r="AO551" s="22" t="n"/>
      <c r="AP551" s="30" t="n"/>
    </row>
    <row r="552" ht="35.1" customHeight="1" s="69">
      <c r="B552" s="48" t="n">
        <v>15045</v>
      </c>
      <c r="C552" s="48" t="inlineStr">
        <is>
          <t>東京</t>
        </is>
      </c>
      <c r="D552" s="19" t="inlineStr">
        <is>
          <t>●アスコット丸の内東京（アットイン大手町2-4）</t>
        </is>
      </c>
      <c r="E552" s="48" t="inlineStr">
        <is>
          <t>2LDK</t>
        </is>
      </c>
      <c r="F552" s="48" t="n">
        <v>1</v>
      </c>
      <c r="G552" s="48" t="inlineStr">
        <is>
          <t>東京駅エリア（銀座・日本橋・神田）</t>
        </is>
      </c>
      <c r="H552" s="48" t="n">
        <v>105</v>
      </c>
      <c r="I552" s="20" t="n">
        <v>0</v>
      </c>
      <c r="J552" s="20" t="n">
        <v>0</v>
      </c>
      <c r="K552" s="20" t="n">
        <v>0</v>
      </c>
      <c r="L552" s="20" t="n">
        <v>0</v>
      </c>
      <c r="M552" s="20" t="n">
        <v>0</v>
      </c>
      <c r="N552" s="24" t="n">
        <v>127840</v>
      </c>
      <c r="O552" s="24" t="n">
        <v>126740</v>
      </c>
      <c r="P552" s="24" t="n">
        <v>1100</v>
      </c>
      <c r="Q552" s="24" t="n">
        <v>0</v>
      </c>
      <c r="R552" s="24" t="n"/>
      <c r="S552" s="24">
        <f>IF(R552="","",(R552+P552)*30 -Y552)</f>
        <v/>
      </c>
      <c r="T552" s="20">
        <f>IF(R552="","",(O552-R552)/O552)</f>
        <v/>
      </c>
      <c r="U552" s="24" t="n"/>
      <c r="V552" s="24">
        <f>IF(U552="","",(U552+P552)*30-Y552)</f>
        <v/>
      </c>
      <c r="W552" s="20">
        <f>IF(U552="","",(O552-U552)/O552)</f>
        <v/>
      </c>
      <c r="X552" s="48">
        <f>IF(AND(R552="",U552=""),"",IF(OR(U552="", R552=""),"-",IF(0&lt;(R552-U552),"OK","NG")))</f>
        <v/>
      </c>
      <c r="Y552" s="24" t="n">
        <v>0</v>
      </c>
      <c r="Z552" s="51" t="n"/>
      <c r="AA552" s="24">
        <f>IF(AD552="","",AD552*30)</f>
        <v/>
      </c>
      <c r="AB552" s="24">
        <f>IF(AA552="","",AA552-Y552)</f>
        <v/>
      </c>
      <c r="AC552" s="24">
        <f>IF(Z552="","",((Y552+5000+5000)/(1-Z552))/30)</f>
        <v/>
      </c>
      <c r="AD552" s="32" t="n"/>
      <c r="AE552" s="24">
        <f>IF(AD552="","",AD552-O552)</f>
        <v/>
      </c>
      <c r="AF552" s="24">
        <f>IF(AD552="","",R552-AD552)</f>
        <v/>
      </c>
      <c r="AG552" s="11">
        <f>IF(AD552="","",(O552-AD552)/O552)</f>
        <v/>
      </c>
      <c r="AH552" s="24" t="n"/>
      <c r="AI552" s="24">
        <f>IF(AJ552="","",Q552*(1-AJ552))</f>
        <v/>
      </c>
      <c r="AJ552" s="51" t="n"/>
      <c r="AK552" s="49" t="n"/>
      <c r="AL552" s="28" t="n"/>
      <c r="AM552" s="33" t="inlineStr">
        <is>
          <t>2026-08-01</t>
        </is>
      </c>
      <c r="AN552" s="33" t="inlineStr">
        <is>
          <t>2026-07-31</t>
        </is>
      </c>
      <c r="AO552" s="22" t="n"/>
      <c r="AP552" s="30" t="n"/>
    </row>
    <row r="553" ht="35.1" customHeight="1" s="69">
      <c r="B553" s="48" t="n">
        <v>15046</v>
      </c>
      <c r="C553" s="48" t="inlineStr">
        <is>
          <t>東京</t>
        </is>
      </c>
      <c r="D553" s="19" t="inlineStr">
        <is>
          <t>●シタディーンセントラル新宿東京(アットイン新宿19-1)</t>
        </is>
      </c>
      <c r="E553" s="48" t="inlineStr">
        <is>
          <t>1R</t>
        </is>
      </c>
      <c r="F553" s="48" t="n">
        <v>1</v>
      </c>
      <c r="G553" s="48" t="inlineStr">
        <is>
          <t>新宿</t>
        </is>
      </c>
      <c r="H553" s="48" t="n">
        <v>17.5</v>
      </c>
      <c r="I553" s="20" t="n">
        <v>0</v>
      </c>
      <c r="J553" s="20" t="n">
        <v>0</v>
      </c>
      <c r="K553" s="20" t="n">
        <v>0</v>
      </c>
      <c r="L553" s="20" t="n">
        <v>0</v>
      </c>
      <c r="M553" s="20" t="n">
        <v>0</v>
      </c>
      <c r="N553" s="24" t="n">
        <v>8920</v>
      </c>
      <c r="O553" s="24" t="n">
        <v>8040</v>
      </c>
      <c r="P553" s="24" t="n">
        <v>880</v>
      </c>
      <c r="Q553" s="24" t="n">
        <v>0</v>
      </c>
      <c r="R553" s="24" t="n"/>
      <c r="S553" s="24">
        <f>IF(R553="","",(R553+P553)*30 -Y553)</f>
        <v/>
      </c>
      <c r="T553" s="20">
        <f>IF(R553="","",(O553-R553)/O553)</f>
        <v/>
      </c>
      <c r="U553" s="24" t="n"/>
      <c r="V553" s="24">
        <f>IF(U553="","",(U553+P553)*30-Y553)</f>
        <v/>
      </c>
      <c r="W553" s="20">
        <f>IF(U553="","",(O553-U553)/O553)</f>
        <v/>
      </c>
      <c r="X553" s="48">
        <f>IF(AND(R553="",U553=""),"",IF(OR(U553="", R553=""),"-",IF(0&lt;(R553-U553),"OK","NG")))</f>
        <v/>
      </c>
      <c r="Y553" s="24" t="n">
        <v>0</v>
      </c>
      <c r="Z553" s="51" t="n"/>
      <c r="AA553" s="24">
        <f>IF(AD553="","",AD553*30)</f>
        <v/>
      </c>
      <c r="AB553" s="24">
        <f>IF(AA553="","",AA553-Y553)</f>
        <v/>
      </c>
      <c r="AC553" s="24">
        <f>IF(Z553="","",((Y553+5000+5000)/(1-Z553))/30)</f>
        <v/>
      </c>
      <c r="AD553" s="32" t="n"/>
      <c r="AE553" s="24">
        <f>IF(AD553="","",AD553-O553)</f>
        <v/>
      </c>
      <c r="AF553" s="24">
        <f>IF(AD553="","",R553-AD553)</f>
        <v/>
      </c>
      <c r="AG553" s="11">
        <f>IF(AD553="","",(O553-AD553)/O553)</f>
        <v/>
      </c>
      <c r="AH553" s="24" t="n"/>
      <c r="AI553" s="24">
        <f>IF(AJ553="","",Q553*(1-AJ553))</f>
        <v/>
      </c>
      <c r="AJ553" s="51" t="n"/>
      <c r="AK553" s="49" t="n"/>
      <c r="AL553" s="28" t="n"/>
      <c r="AM553" s="33" t="inlineStr">
        <is>
          <t>2026-08-01</t>
        </is>
      </c>
      <c r="AN553" s="33" t="inlineStr">
        <is>
          <t>2026-07-31</t>
        </is>
      </c>
      <c r="AO553" s="22" t="n"/>
      <c r="AP553" s="30" t="n"/>
    </row>
    <row r="554" ht="35.1" customHeight="1" s="69">
      <c r="B554" s="48" t="n">
        <v>15047</v>
      </c>
      <c r="C554" s="48" t="inlineStr">
        <is>
          <t>東京</t>
        </is>
      </c>
      <c r="D554" s="19" t="inlineStr">
        <is>
          <t>●シタディーンセントラル新宿東京(アットイン新宿19-2)</t>
        </is>
      </c>
      <c r="E554" s="48" t="inlineStr">
        <is>
          <t>1R</t>
        </is>
      </c>
      <c r="F554" s="48" t="n">
        <v>1</v>
      </c>
      <c r="G554" s="48" t="inlineStr">
        <is>
          <t>新宿</t>
        </is>
      </c>
      <c r="H554" s="48" t="n">
        <v>17.5</v>
      </c>
      <c r="I554" s="20" t="n">
        <v>0</v>
      </c>
      <c r="J554" s="20" t="n">
        <v>0</v>
      </c>
      <c r="K554" s="20" t="n">
        <v>0</v>
      </c>
      <c r="L554" s="20" t="n">
        <v>0</v>
      </c>
      <c r="M554" s="20" t="n">
        <v>0</v>
      </c>
      <c r="N554" s="24" t="n">
        <v>10720</v>
      </c>
      <c r="O554" s="24" t="n">
        <v>9840</v>
      </c>
      <c r="P554" s="24" t="n">
        <v>880</v>
      </c>
      <c r="Q554" s="24" t="n">
        <v>0</v>
      </c>
      <c r="R554" s="24" t="n"/>
      <c r="S554" s="24">
        <f>IF(R554="","",(R554+P554)*30 -Y554)</f>
        <v/>
      </c>
      <c r="T554" s="20">
        <f>IF(R554="","",(O554-R554)/O554)</f>
        <v/>
      </c>
      <c r="U554" s="24" t="n"/>
      <c r="V554" s="24">
        <f>IF(U554="","",(U554+P554)*30-Y554)</f>
        <v/>
      </c>
      <c r="W554" s="20">
        <f>IF(U554="","",(O554-U554)/O554)</f>
        <v/>
      </c>
      <c r="X554" s="48">
        <f>IF(AND(R554="",U554=""),"",IF(OR(U554="", R554=""),"-",IF(0&lt;(R554-U554),"OK","NG")))</f>
        <v/>
      </c>
      <c r="Y554" s="24" t="n">
        <v>0</v>
      </c>
      <c r="Z554" s="51" t="n"/>
      <c r="AA554" s="24">
        <f>IF(AD554="","",AD554*30)</f>
        <v/>
      </c>
      <c r="AB554" s="24">
        <f>IF(AA554="","",AA554-Y554)</f>
        <v/>
      </c>
      <c r="AC554" s="24">
        <f>IF(Z554="","",((Y554+5000+5000)/(1-Z554))/30)</f>
        <v/>
      </c>
      <c r="AD554" s="32" t="n"/>
      <c r="AE554" s="24">
        <f>IF(AD554="","",AD554-O554)</f>
        <v/>
      </c>
      <c r="AF554" s="24">
        <f>IF(AD554="","",R554-AD554)</f>
        <v/>
      </c>
      <c r="AG554" s="11">
        <f>IF(AD554="","",(O554-AD554)/O554)</f>
        <v/>
      </c>
      <c r="AH554" s="24" t="n"/>
      <c r="AI554" s="24">
        <f>IF(AJ554="","",Q554*(1-AJ554))</f>
        <v/>
      </c>
      <c r="AJ554" s="51" t="n"/>
      <c r="AK554" s="49" t="n"/>
      <c r="AL554" s="28" t="n"/>
      <c r="AM554" s="33" t="inlineStr">
        <is>
          <t>2026-08-01</t>
        </is>
      </c>
      <c r="AN554" s="33" t="inlineStr">
        <is>
          <t>2026-07-31</t>
        </is>
      </c>
      <c r="AO554" s="22" t="n"/>
      <c r="AP554" s="30" t="n"/>
    </row>
    <row r="555" ht="35.1" customHeight="1" s="69">
      <c r="B555" s="48" t="n">
        <v>15048</v>
      </c>
      <c r="C555" s="48" t="inlineStr">
        <is>
          <t>東京</t>
        </is>
      </c>
      <c r="D555" s="19" t="inlineStr">
        <is>
          <t>●シタディーン新宿東京(アットイン新宿20-1)</t>
        </is>
      </c>
      <c r="E555" s="48" t="inlineStr">
        <is>
          <t>1R</t>
        </is>
      </c>
      <c r="F555" s="48" t="n">
        <v>1</v>
      </c>
      <c r="G555" s="48" t="inlineStr">
        <is>
          <t>新宿</t>
        </is>
      </c>
      <c r="H555" s="48" t="n">
        <v>25</v>
      </c>
      <c r="I555" s="20" t="n">
        <v>0</v>
      </c>
      <c r="J555" s="20" t="n">
        <v>0</v>
      </c>
      <c r="K555" s="20" t="n">
        <v>0</v>
      </c>
      <c r="L555" s="20" t="n">
        <v>0</v>
      </c>
      <c r="M555" s="20" t="n">
        <v>0</v>
      </c>
      <c r="N555" s="24" t="n">
        <v>8820</v>
      </c>
      <c r="O555" s="24" t="n">
        <v>7940</v>
      </c>
      <c r="P555" s="24" t="n">
        <v>880</v>
      </c>
      <c r="Q555" s="24" t="n">
        <v>0</v>
      </c>
      <c r="R555" s="24" t="n"/>
      <c r="S555" s="24">
        <f>IF(R555="","",(R555+P555)*30 -Y555)</f>
        <v/>
      </c>
      <c r="T555" s="20">
        <f>IF(R555="","",(O555-R555)/O555)</f>
        <v/>
      </c>
      <c r="U555" s="24" t="n"/>
      <c r="V555" s="24">
        <f>IF(U555="","",(U555+P555)*30-Y555)</f>
        <v/>
      </c>
      <c r="W555" s="20">
        <f>IF(U555="","",(O555-U555)/O555)</f>
        <v/>
      </c>
      <c r="X555" s="48">
        <f>IF(AND(R555="",U555=""),"",IF(OR(U555="", R555=""),"-",IF(0&lt;(R555-U555),"OK","NG")))</f>
        <v/>
      </c>
      <c r="Y555" s="24" t="n">
        <v>0</v>
      </c>
      <c r="Z555" s="51" t="n"/>
      <c r="AA555" s="24">
        <f>IF(AD555="","",AD555*30)</f>
        <v/>
      </c>
      <c r="AB555" s="24">
        <f>IF(AA555="","",AA555-Y555)</f>
        <v/>
      </c>
      <c r="AC555" s="24">
        <f>IF(Z555="","",((Y555+5000+5000)/(1-Z555))/30)</f>
        <v/>
      </c>
      <c r="AD555" s="32" t="n"/>
      <c r="AE555" s="24">
        <f>IF(AD555="","",AD555-O555)</f>
        <v/>
      </c>
      <c r="AF555" s="24">
        <f>IF(AD555="","",R555-AD555)</f>
        <v/>
      </c>
      <c r="AG555" s="11">
        <f>IF(AD555="","",(O555-AD555)/O555)</f>
        <v/>
      </c>
      <c r="AH555" s="24" t="n"/>
      <c r="AI555" s="24">
        <f>IF(AJ555="","",Q555*(1-AJ555))</f>
        <v/>
      </c>
      <c r="AJ555" s="51" t="n"/>
      <c r="AK555" s="49" t="n"/>
      <c r="AL555" s="28" t="n"/>
      <c r="AM555" s="33" t="inlineStr">
        <is>
          <t>2026-08-01</t>
        </is>
      </c>
      <c r="AN555" s="33" t="inlineStr">
        <is>
          <t>2026-07-31</t>
        </is>
      </c>
      <c r="AO555" s="22" t="n"/>
      <c r="AP555" s="30" t="n"/>
    </row>
    <row r="556" ht="35.1" customHeight="1" s="69">
      <c r="B556" s="48" t="n">
        <v>15049</v>
      </c>
      <c r="C556" s="48" t="inlineStr">
        <is>
          <t>東京</t>
        </is>
      </c>
      <c r="D556" s="19" t="inlineStr">
        <is>
          <t>●シタディーン新宿東京(アットイン新宿20-2)</t>
        </is>
      </c>
      <c r="E556" s="48" t="inlineStr">
        <is>
          <t>1R</t>
        </is>
      </c>
      <c r="F556" s="48" t="n">
        <v>1</v>
      </c>
      <c r="G556" s="48" t="inlineStr">
        <is>
          <t>新宿</t>
        </is>
      </c>
      <c r="H556" s="48" t="n">
        <v>27</v>
      </c>
      <c r="I556" s="20" t="n">
        <v>0</v>
      </c>
      <c r="J556" s="20" t="n">
        <v>0</v>
      </c>
      <c r="K556" s="20" t="n">
        <v>0</v>
      </c>
      <c r="L556" s="20" t="n">
        <v>0</v>
      </c>
      <c r="M556" s="20" t="n">
        <v>0</v>
      </c>
      <c r="N556" s="24" t="n">
        <v>12420</v>
      </c>
      <c r="O556" s="24" t="n">
        <v>11540</v>
      </c>
      <c r="P556" s="24" t="n">
        <v>880</v>
      </c>
      <c r="Q556" s="24" t="n">
        <v>0</v>
      </c>
      <c r="R556" s="24" t="n"/>
      <c r="S556" s="24">
        <f>IF(R556="","",(R556+P556)*30 -Y556)</f>
        <v/>
      </c>
      <c r="T556" s="20">
        <f>IF(R556="","",(O556-R556)/O556)</f>
        <v/>
      </c>
      <c r="U556" s="24" t="n"/>
      <c r="V556" s="24">
        <f>IF(U556="","",(U556+P556)*30-Y556)</f>
        <v/>
      </c>
      <c r="W556" s="20">
        <f>IF(U556="","",(O556-U556)/O556)</f>
        <v/>
      </c>
      <c r="X556" s="48">
        <f>IF(AND(R556="",U556=""),"",IF(OR(U556="", R556=""),"-",IF(0&lt;(R556-U556),"OK","NG")))</f>
        <v/>
      </c>
      <c r="Y556" s="24" t="n">
        <v>0</v>
      </c>
      <c r="Z556" s="51" t="n"/>
      <c r="AA556" s="24">
        <f>IF(AD556="","",AD556*30)</f>
        <v/>
      </c>
      <c r="AB556" s="24">
        <f>IF(AA556="","",AA556-Y556)</f>
        <v/>
      </c>
      <c r="AC556" s="24">
        <f>IF(Z556="","",((Y556+5000+5000)/(1-Z556))/30)</f>
        <v/>
      </c>
      <c r="AD556" s="32" t="n"/>
      <c r="AE556" s="24">
        <f>IF(AD556="","",AD556-O556)</f>
        <v/>
      </c>
      <c r="AF556" s="24">
        <f>IF(AD556="","",R556-AD556)</f>
        <v/>
      </c>
      <c r="AG556" s="11">
        <f>IF(AD556="","",(O556-AD556)/O556)</f>
        <v/>
      </c>
      <c r="AH556" s="24" t="n"/>
      <c r="AI556" s="24">
        <f>IF(AJ556="","",Q556*(1-AJ556))</f>
        <v/>
      </c>
      <c r="AJ556" s="51" t="n"/>
      <c r="AK556" s="49" t="n"/>
      <c r="AL556" s="28" t="n"/>
      <c r="AM556" s="33" t="inlineStr">
        <is>
          <t>2026-08-01</t>
        </is>
      </c>
      <c r="AN556" s="33" t="inlineStr">
        <is>
          <t>2026-07-31</t>
        </is>
      </c>
      <c r="AO556" s="22" t="n"/>
      <c r="AP556" s="30" t="n"/>
    </row>
    <row r="557" ht="35.1" customHeight="1" s="69">
      <c r="B557" s="48" t="n">
        <v>15058</v>
      </c>
      <c r="C557" s="48" t="inlineStr">
        <is>
          <t>東京</t>
        </is>
      </c>
      <c r="D557" s="19" t="inlineStr">
        <is>
          <t>アットイン上野6</t>
        </is>
      </c>
      <c r="E557" s="48" t="inlineStr">
        <is>
          <t>1R</t>
        </is>
      </c>
      <c r="F557" s="48" t="n">
        <v>1</v>
      </c>
      <c r="G557" s="48" t="inlineStr">
        <is>
          <t>上野・浅草</t>
        </is>
      </c>
      <c r="H557" s="48" t="n">
        <v>26.1</v>
      </c>
      <c r="I557" s="20" t="n">
        <v>0.9</v>
      </c>
      <c r="J557" s="20" t="n">
        <v>1</v>
      </c>
      <c r="K557" s="20" t="n">
        <v>1</v>
      </c>
      <c r="L557" s="20" t="n">
        <v>1</v>
      </c>
      <c r="M557" s="20" t="n">
        <v>1</v>
      </c>
      <c r="N557" s="24" t="n">
        <v>10040</v>
      </c>
      <c r="O557" s="24" t="n">
        <v>9160</v>
      </c>
      <c r="P557" s="24" t="n">
        <v>880</v>
      </c>
      <c r="Q557" s="24" t="n">
        <v>44000</v>
      </c>
      <c r="R557" s="24" t="n">
        <v>4060</v>
      </c>
      <c r="S557" s="24">
        <f>IF(R557="","",(R557+P557)*30 -Y557)</f>
        <v/>
      </c>
      <c r="T557" s="20">
        <f>IF(R557="","",(O557-R557)/O557)</f>
        <v/>
      </c>
      <c r="U557" s="24" t="n">
        <v>4300</v>
      </c>
      <c r="V557" s="24">
        <f>IF(U557="","",(U557+P557)*30-Y557)</f>
        <v/>
      </c>
      <c r="W557" s="20">
        <f>IF(U557="","",(O557-U557)/O557)</f>
        <v/>
      </c>
      <c r="X557" s="48">
        <f>IF(AND(R557="",U557=""),"",IF(OR(U557="", R557=""),"-",IF(0&lt;(R557-U557),"OK","NG")))</f>
        <v/>
      </c>
      <c r="Y557" s="24" t="n">
        <v>104500</v>
      </c>
      <c r="Z557" s="51" t="n"/>
      <c r="AA557" s="24">
        <f>IF(AD557="","",AD557*30)</f>
        <v/>
      </c>
      <c r="AB557" s="24">
        <f>IF(AA557="","",AA557-Y557)</f>
        <v/>
      </c>
      <c r="AC557" s="24">
        <f>IF(Z557="","",((Y557+5000+5000)/(1-Z557))/30)</f>
        <v/>
      </c>
      <c r="AD557" s="32" t="n"/>
      <c r="AE557" s="24">
        <f>IF(AD557="","",AD557-O557)</f>
        <v/>
      </c>
      <c r="AF557" s="24">
        <f>IF(AD557="","",R557-AD557)</f>
        <v/>
      </c>
      <c r="AG557" s="11">
        <f>IF(AD557="","",(O557-AD557)/O557)</f>
        <v/>
      </c>
      <c r="AH557" s="24" t="n">
        <v>22000</v>
      </c>
      <c r="AI557" s="24">
        <f>IF(AJ557="","",Q557*(1-AJ557))</f>
        <v/>
      </c>
      <c r="AJ557" s="51" t="n"/>
      <c r="AK557" s="49" t="n"/>
      <c r="AL557" s="28" t="n"/>
      <c r="AM557" s="33" t="inlineStr">
        <is>
          <t>2027-09-14</t>
        </is>
      </c>
      <c r="AN557" s="33" t="inlineStr">
        <is>
          <t>2027-09-13</t>
        </is>
      </c>
      <c r="AO557" s="22" t="n"/>
      <c r="AP557" s="30" t="n"/>
    </row>
    <row r="558" ht="35.1" customHeight="1" s="69">
      <c r="B558" s="48" t="n">
        <v>15060</v>
      </c>
      <c r="C558" s="48" t="inlineStr">
        <is>
          <t>東京</t>
        </is>
      </c>
      <c r="D558" s="19" t="inlineStr">
        <is>
          <t>アットイン成増1</t>
        </is>
      </c>
      <c r="E558" s="48" t="inlineStr">
        <is>
          <t>1K</t>
        </is>
      </c>
      <c r="F558" s="48" t="n">
        <v>1</v>
      </c>
      <c r="G558" s="48" t="inlineStr">
        <is>
          <t>池袋・大塚</t>
        </is>
      </c>
      <c r="H558" s="48" t="n">
        <v>25.65</v>
      </c>
      <c r="I558" s="20" t="n">
        <v>1</v>
      </c>
      <c r="J558" s="20" t="n">
        <v>0.8</v>
      </c>
      <c r="K558" s="20" t="n">
        <v>1</v>
      </c>
      <c r="L558" s="20" t="n">
        <v>1</v>
      </c>
      <c r="M558" s="20" t="n">
        <v>0.4</v>
      </c>
      <c r="N558" s="24" t="n">
        <v>9700</v>
      </c>
      <c r="O558" s="24" t="n">
        <v>8820</v>
      </c>
      <c r="P558" s="24" t="n">
        <v>880</v>
      </c>
      <c r="Q558" s="24" t="n">
        <v>44000</v>
      </c>
      <c r="R558" s="24" t="n">
        <v>3720</v>
      </c>
      <c r="S558" s="24">
        <f>IF(R558="","",(R558+P558)*30 -Y558)</f>
        <v/>
      </c>
      <c r="T558" s="20">
        <f>IF(R558="","",(O558-R558)/O558)</f>
        <v/>
      </c>
      <c r="U558" s="24" t="n">
        <v>3860</v>
      </c>
      <c r="V558" s="24">
        <f>IF(U558="","",(U558+P558)*30-Y558)</f>
        <v/>
      </c>
      <c r="W558" s="20">
        <f>IF(U558="","",(O558-U558)/O558)</f>
        <v/>
      </c>
      <c r="X558" s="48">
        <f>IF(AND(R558="",U558=""),"",IF(OR(U558="", R558=""),"-",IF(0&lt;(R558-U558),"OK","NG")))</f>
        <v/>
      </c>
      <c r="Y558" s="24" t="n">
        <v>95500</v>
      </c>
      <c r="Z558" s="51" t="n"/>
      <c r="AA558" s="24">
        <f>IF(AD558="","",AD558*30)</f>
        <v/>
      </c>
      <c r="AB558" s="24">
        <f>IF(AA558="","",AA558-Y558)</f>
        <v/>
      </c>
      <c r="AC558" s="24">
        <f>IF(Z558="","",((Y558+5000+5000)/(1-Z558))/30)</f>
        <v/>
      </c>
      <c r="AD558" s="32" t="n"/>
      <c r="AE558" s="24">
        <f>IF(AD558="","",AD558-O558)</f>
        <v/>
      </c>
      <c r="AF558" s="24">
        <f>IF(AD558="","",R558-AD558)</f>
        <v/>
      </c>
      <c r="AG558" s="11">
        <f>IF(AD558="","",(O558-AD558)/O558)</f>
        <v/>
      </c>
      <c r="AH558" s="24" t="n">
        <v>22000</v>
      </c>
      <c r="AI558" s="24">
        <f>IF(AJ558="","",Q558*(1-AJ558))</f>
        <v/>
      </c>
      <c r="AJ558" s="51" t="n"/>
      <c r="AK558" s="49" t="n"/>
      <c r="AL558" s="28" t="n"/>
      <c r="AM558" s="33" t="inlineStr">
        <is>
          <t>2026-11-12</t>
        </is>
      </c>
      <c r="AN558" s="33" t="inlineStr">
        <is>
          <t>2026-11-11</t>
        </is>
      </c>
      <c r="AO558" s="22" t="n"/>
      <c r="AP558" s="30" t="n"/>
    </row>
    <row r="559" ht="35.1" customHeight="1" s="69">
      <c r="B559" s="48" t="n">
        <v>15062</v>
      </c>
      <c r="C559" s="48" t="inlineStr">
        <is>
          <t>東京</t>
        </is>
      </c>
      <c r="D559" s="19" t="inlineStr">
        <is>
          <t>アットイン新横浜4</t>
        </is>
      </c>
      <c r="E559" s="48" t="inlineStr">
        <is>
          <t>1K</t>
        </is>
      </c>
      <c r="F559" s="48" t="n">
        <v>1</v>
      </c>
      <c r="G559" s="48" t="inlineStr">
        <is>
          <t>横浜</t>
        </is>
      </c>
      <c r="H559" s="48" t="n">
        <v>20.63</v>
      </c>
      <c r="I559" s="20" t="n">
        <v>1</v>
      </c>
      <c r="J559" s="20" t="n">
        <v>1</v>
      </c>
      <c r="K559" s="20" t="n">
        <v>1</v>
      </c>
      <c r="L559" s="20" t="n">
        <v>1</v>
      </c>
      <c r="M559" s="20" t="n">
        <v>1</v>
      </c>
      <c r="N559" s="24" t="n">
        <v>7900</v>
      </c>
      <c r="O559" s="24" t="n">
        <v>7020</v>
      </c>
      <c r="P559" s="24" t="n">
        <v>880</v>
      </c>
      <c r="Q559" s="24" t="n">
        <v>44000</v>
      </c>
      <c r="R559" s="24" t="n">
        <v>3040</v>
      </c>
      <c r="S559" s="24">
        <f>IF(R559="","",(R559+P559)*30 -Y559)</f>
        <v/>
      </c>
      <c r="T559" s="20">
        <f>IF(R559="","",(O559-R559)/O559)</f>
        <v/>
      </c>
      <c r="U559" s="24" t="n">
        <v>3180</v>
      </c>
      <c r="V559" s="24">
        <f>IF(U559="","",(U559+P559)*30-Y559)</f>
        <v/>
      </c>
      <c r="W559" s="20">
        <f>IF(U559="","",(O559-U559)/O559)</f>
        <v/>
      </c>
      <c r="X559" s="48">
        <f>IF(AND(R559="",U559=""),"",IF(OR(U559="", R559=""),"-",IF(0&lt;(R559-U559),"OK","NG")))</f>
        <v/>
      </c>
      <c r="Y559" s="24" t="n">
        <v>75000</v>
      </c>
      <c r="Z559" s="51" t="n"/>
      <c r="AA559" s="24">
        <f>IF(AD559="","",AD559*30)</f>
        <v/>
      </c>
      <c r="AB559" s="24">
        <f>IF(AA559="","",AA559-Y559)</f>
        <v/>
      </c>
      <c r="AC559" s="24">
        <f>IF(Z559="","",((Y559+5000+5000)/(1-Z559))/30)</f>
        <v/>
      </c>
      <c r="AD559" s="32" t="n"/>
      <c r="AE559" s="24">
        <f>IF(AD559="","",AD559-O559)</f>
        <v/>
      </c>
      <c r="AF559" s="24">
        <f>IF(AD559="","",R559-AD559)</f>
        <v/>
      </c>
      <c r="AG559" s="11">
        <f>IF(AD559="","",(O559-AD559)/O559)</f>
        <v/>
      </c>
      <c r="AH559" s="24" t="n">
        <v>22000</v>
      </c>
      <c r="AI559" s="24">
        <f>IF(AJ559="","",Q559*(1-AJ559))</f>
        <v/>
      </c>
      <c r="AJ559" s="51" t="n"/>
      <c r="AK559" s="49" t="n"/>
      <c r="AL559" s="28" t="n"/>
      <c r="AM559" s="33" t="inlineStr">
        <is>
          <t>2026-12-30</t>
        </is>
      </c>
      <c r="AN559" s="33" t="inlineStr">
        <is>
          <t>2026-12-29</t>
        </is>
      </c>
      <c r="AO559" s="22" t="n"/>
      <c r="AP559" s="30" t="n"/>
    </row>
    <row r="560" ht="35.1" customHeight="1" s="69">
      <c r="B560" s="48" t="n">
        <v>15077</v>
      </c>
      <c r="C560" s="48" t="inlineStr">
        <is>
          <t>東京</t>
        </is>
      </c>
      <c r="D560" s="19" t="inlineStr">
        <is>
          <t>アットイン川越1</t>
        </is>
      </c>
      <c r="E560" s="48" t="inlineStr">
        <is>
          <t>1R</t>
        </is>
      </c>
      <c r="F560" s="48" t="n">
        <v>1</v>
      </c>
      <c r="G560" s="48" t="inlineStr">
        <is>
          <t>大宮・川越エリア</t>
        </is>
      </c>
      <c r="H560" s="48" t="n">
        <v>18.78</v>
      </c>
      <c r="I560" s="20" t="n">
        <v>1</v>
      </c>
      <c r="J560" s="20" t="n">
        <v>0.9</v>
      </c>
      <c r="K560" s="20" t="n">
        <v>1</v>
      </c>
      <c r="L560" s="20" t="n">
        <v>1</v>
      </c>
      <c r="M560" s="20" t="n">
        <v>1</v>
      </c>
      <c r="N560" s="24" t="n">
        <v>6100</v>
      </c>
      <c r="O560" s="24" t="n">
        <v>5220</v>
      </c>
      <c r="P560" s="24" t="n">
        <v>880</v>
      </c>
      <c r="Q560" s="24" t="n">
        <v>44000</v>
      </c>
      <c r="R560" s="24" t="n">
        <v>2300</v>
      </c>
      <c r="S560" s="24">
        <f>IF(R560="","",(R560+P560)*30 -Y560)</f>
        <v/>
      </c>
      <c r="T560" s="20">
        <f>IF(R560="","",(O560-R560)/O560)</f>
        <v/>
      </c>
      <c r="U560" s="24" t="n">
        <v>2680</v>
      </c>
      <c r="V560" s="24">
        <f>IF(U560="","",(U560+P560)*30-Y560)</f>
        <v/>
      </c>
      <c r="W560" s="20">
        <f>IF(U560="","",(O560-U560)/O560)</f>
        <v/>
      </c>
      <c r="X560" s="48">
        <f>IF(AND(R560="",U560=""),"",IF(OR(U560="", R560=""),"-",IF(0&lt;(R560-U560),"OK","NG")))</f>
        <v/>
      </c>
      <c r="Y560" s="24" t="n">
        <v>53000</v>
      </c>
      <c r="Z560" s="51" t="n"/>
      <c r="AA560" s="24">
        <f>IF(AD560="","",AD560*30)</f>
        <v/>
      </c>
      <c r="AB560" s="24">
        <f>IF(AA560="","",AA560-Y560)</f>
        <v/>
      </c>
      <c r="AC560" s="24">
        <f>IF(Z560="","",((Y560+5000+5000)/(1-Z560))/30)</f>
        <v/>
      </c>
      <c r="AD560" s="32" t="n"/>
      <c r="AE560" s="24">
        <f>IF(AD560="","",AD560-O560)</f>
        <v/>
      </c>
      <c r="AF560" s="24">
        <f>IF(AD560="","",R560-AD560)</f>
        <v/>
      </c>
      <c r="AG560" s="11">
        <f>IF(AD560="","",(O560-AD560)/O560)</f>
        <v/>
      </c>
      <c r="AH560" s="24" t="n">
        <v>22000</v>
      </c>
      <c r="AI560" s="24">
        <f>IF(AJ560="","",Q560*(1-AJ560))</f>
        <v/>
      </c>
      <c r="AJ560" s="51" t="n"/>
      <c r="AK560" s="49" t="n"/>
      <c r="AL560" s="28" t="n"/>
      <c r="AM560" s="33" t="inlineStr">
        <is>
          <t>2026-12-20</t>
        </is>
      </c>
      <c r="AN560" s="33" t="inlineStr">
        <is>
          <t>2026-12-19</t>
        </is>
      </c>
      <c r="AO560" s="22" t="n"/>
      <c r="AP560" s="30" t="n"/>
    </row>
    <row r="561" ht="35.1" customHeight="1" s="69">
      <c r="B561" s="48" t="n">
        <v>15079</v>
      </c>
      <c r="C561" s="48" t="inlineStr">
        <is>
          <t>東京</t>
        </is>
      </c>
      <c r="D561" s="19" t="inlineStr">
        <is>
          <t>アットイン上野7-2</t>
        </is>
      </c>
      <c r="E561" s="48" t="inlineStr">
        <is>
          <t>1DK</t>
        </is>
      </c>
      <c r="F561" s="48" t="n">
        <v>1</v>
      </c>
      <c r="G561" s="48" t="inlineStr">
        <is>
          <t>上野・浅草</t>
        </is>
      </c>
      <c r="H561" s="48" t="n">
        <v>32.76</v>
      </c>
      <c r="I561" s="20" t="n">
        <v>0.5</v>
      </c>
      <c r="J561" s="20" t="n">
        <v>1</v>
      </c>
      <c r="K561" s="20" t="n">
        <v>1</v>
      </c>
      <c r="L561" s="20" t="n">
        <v>1</v>
      </c>
      <c r="M561" s="20" t="n">
        <v>1</v>
      </c>
      <c r="N561" s="24" t="n">
        <v>12760</v>
      </c>
      <c r="O561" s="24" t="n">
        <v>11880</v>
      </c>
      <c r="P561" s="24" t="n">
        <v>880</v>
      </c>
      <c r="Q561" s="24" t="n">
        <v>44000</v>
      </c>
      <c r="R561" s="24" t="n">
        <v>6580</v>
      </c>
      <c r="S561" s="24">
        <f>IF(R561="","",(R561+P561)*30 -Y561)</f>
        <v/>
      </c>
      <c r="T561" s="20">
        <f>IF(R561="","",(O561-R561)/O561)</f>
        <v/>
      </c>
      <c r="U561" s="24" t="n">
        <v>5420</v>
      </c>
      <c r="V561" s="24">
        <f>IF(U561="","",(U561+P561)*30-Y561)</f>
        <v/>
      </c>
      <c r="W561" s="20">
        <f>IF(U561="","",(O561-U561)/O561)</f>
        <v/>
      </c>
      <c r="X561" s="48">
        <f>IF(AND(R561="",U561=""),"",IF(OR(U561="", R561=""),"-",IF(0&lt;(R561-U561),"OK","NG")))</f>
        <v/>
      </c>
      <c r="Y561" s="24" t="n">
        <v>126000</v>
      </c>
      <c r="Z561" s="51" t="n"/>
      <c r="AA561" s="24">
        <f>IF(AD561="","",AD561*30)</f>
        <v/>
      </c>
      <c r="AB561" s="24">
        <f>IF(AA561="","",AA561-Y561)</f>
        <v/>
      </c>
      <c r="AC561" s="24">
        <f>IF(Z561="","",((Y561+5000+5000)/(1-Z561))/30)</f>
        <v/>
      </c>
      <c r="AD561" s="32" t="n"/>
      <c r="AE561" s="24">
        <f>IF(AD561="","",AD561-O561)</f>
        <v/>
      </c>
      <c r="AF561" s="24">
        <f>IF(AD561="","",R561-AD561)</f>
        <v/>
      </c>
      <c r="AG561" s="11">
        <f>IF(AD561="","",(O561-AD561)/O561)</f>
        <v/>
      </c>
      <c r="AH561" s="24" t="n">
        <v>22000</v>
      </c>
      <c r="AI561" s="24">
        <f>IF(AJ561="","",Q561*(1-AJ561))</f>
        <v/>
      </c>
      <c r="AJ561" s="51" t="n"/>
      <c r="AK561" s="49" t="n"/>
      <c r="AL561" s="28" t="n"/>
      <c r="AM561" s="33" t="inlineStr">
        <is>
          <t>2027-02-01</t>
        </is>
      </c>
      <c r="AN561" s="33" t="inlineStr">
        <is>
          <t>2027-01-31</t>
        </is>
      </c>
      <c r="AO561" s="22" t="n"/>
      <c r="AP561" s="30" t="n"/>
    </row>
    <row r="562" ht="35.1" customHeight="1" s="69">
      <c r="B562" s="48" t="n">
        <v>15099</v>
      </c>
      <c r="C562" s="48" t="inlineStr">
        <is>
          <t>東京</t>
        </is>
      </c>
      <c r="D562" s="19" t="inlineStr">
        <is>
          <t>アットイン原宿1-2</t>
        </is>
      </c>
      <c r="E562" s="48" t="inlineStr">
        <is>
          <t>1R</t>
        </is>
      </c>
      <c r="F562" s="48" t="n">
        <v>1</v>
      </c>
      <c r="G562" s="48" t="inlineStr">
        <is>
          <t>新宿</t>
        </is>
      </c>
      <c r="H562" s="48" t="n">
        <v>18.48</v>
      </c>
      <c r="I562" s="20" t="n">
        <v>1</v>
      </c>
      <c r="J562" s="20" t="n">
        <v>1</v>
      </c>
      <c r="K562" s="20" t="n">
        <v>1</v>
      </c>
      <c r="L562" s="20" t="n">
        <v>0.6</v>
      </c>
      <c r="M562" s="20" t="n">
        <v>0</v>
      </c>
      <c r="N562" s="24" t="n">
        <v>8340</v>
      </c>
      <c r="O562" s="24" t="n">
        <v>7460</v>
      </c>
      <c r="P562" s="24" t="n">
        <v>880</v>
      </c>
      <c r="Q562" s="24" t="n">
        <v>44000</v>
      </c>
      <c r="R562" s="24" t="n">
        <v>3180</v>
      </c>
      <c r="S562" s="24">
        <f>IF(R562="","",(R562+P562)*30 -Y562)</f>
        <v/>
      </c>
      <c r="T562" s="20">
        <f>IF(R562="","",(O562-R562)/O562)</f>
        <v/>
      </c>
      <c r="U562" s="24" t="n">
        <v>3380</v>
      </c>
      <c r="V562" s="24">
        <f>IF(U562="","",(U562+P562)*30-Y562)</f>
        <v/>
      </c>
      <c r="W562" s="20">
        <f>IF(U562="","",(O562-U562)/O562)</f>
        <v/>
      </c>
      <c r="X562" s="48">
        <f>IF(AND(R562="",U562=""),"",IF(OR(U562="", R562=""),"-",IF(0&lt;(R562-U562),"OK","NG")))</f>
        <v/>
      </c>
      <c r="Y562" s="24" t="n">
        <v>75000</v>
      </c>
      <c r="Z562" s="51" t="n"/>
      <c r="AA562" s="24">
        <f>IF(AD562="","",AD562*30)</f>
        <v/>
      </c>
      <c r="AB562" s="24">
        <f>IF(AA562="","",AA562-Y562)</f>
        <v/>
      </c>
      <c r="AC562" s="24">
        <f>IF(Z562="","",((Y562+5000+5000)/(1-Z562))/30)</f>
        <v/>
      </c>
      <c r="AD562" s="32" t="n"/>
      <c r="AE562" s="24">
        <f>IF(AD562="","",AD562-O562)</f>
        <v/>
      </c>
      <c r="AF562" s="24">
        <f>IF(AD562="","",R562-AD562)</f>
        <v/>
      </c>
      <c r="AG562" s="11">
        <f>IF(AD562="","",(O562-AD562)/O562)</f>
        <v/>
      </c>
      <c r="AH562" s="24" t="n">
        <v>22000</v>
      </c>
      <c r="AI562" s="24">
        <f>IF(AJ562="","",Q562*(1-AJ562))</f>
        <v/>
      </c>
      <c r="AJ562" s="51" t="n"/>
      <c r="AK562" s="49" t="n"/>
      <c r="AL562" s="28" t="n"/>
      <c r="AM562" s="33" t="inlineStr">
        <is>
          <t>2026-10-24</t>
        </is>
      </c>
      <c r="AN562" s="33" t="inlineStr">
        <is>
          <t>2026-10-23</t>
        </is>
      </c>
      <c r="AO562" s="22" t="n"/>
      <c r="AP562" s="30" t="n"/>
    </row>
    <row r="563" ht="35.1" customHeight="1" s="69">
      <c r="B563" s="48" t="n">
        <v>15102</v>
      </c>
      <c r="C563" s="48" t="inlineStr">
        <is>
          <t>大阪</t>
        </is>
      </c>
      <c r="D563" s="19" t="inlineStr">
        <is>
          <t>■クラステイ東三国1</t>
        </is>
      </c>
      <c r="E563" s="48" t="inlineStr">
        <is>
          <t>1K</t>
        </is>
      </c>
      <c r="F563" s="48" t="n">
        <v>1</v>
      </c>
      <c r="G563" s="48" t="inlineStr">
        <is>
          <t>新大阪・十三・三国</t>
        </is>
      </c>
      <c r="H563" s="48" t="n">
        <v>30.87</v>
      </c>
      <c r="I563" s="20" t="n">
        <v>0</v>
      </c>
      <c r="J563" s="20" t="n">
        <v>0</v>
      </c>
      <c r="K563" s="20" t="n">
        <v>0</v>
      </c>
      <c r="L563" s="20" t="n">
        <v>0</v>
      </c>
      <c r="M563" s="20" t="n">
        <v>0</v>
      </c>
      <c r="N563" s="24" t="n">
        <v>5860</v>
      </c>
      <c r="O563" s="24" t="n">
        <v>4980</v>
      </c>
      <c r="P563" s="24" t="n">
        <v>880</v>
      </c>
      <c r="Q563" s="24" t="n">
        <v>27000</v>
      </c>
      <c r="R563" s="24" t="n"/>
      <c r="S563" s="24">
        <f>IF(R563="","",(R563+P563)*30 -Y563)</f>
        <v/>
      </c>
      <c r="T563" s="20">
        <f>IF(R563="","",(O563-R563)/O563)</f>
        <v/>
      </c>
      <c r="U563" s="24" t="n"/>
      <c r="V563" s="24">
        <f>IF(U563="","",(U563+P563)*30-Y563)</f>
        <v/>
      </c>
      <c r="W563" s="20">
        <f>IF(U563="","",(O563-U563)/O563)</f>
        <v/>
      </c>
      <c r="X563" s="48">
        <f>IF(AND(R563="",U563=""),"",IF(OR(U563="", R563=""),"-",IF(0&lt;(R563-U563),"OK","NG")))</f>
        <v/>
      </c>
      <c r="Y563" s="24" t="n">
        <v>0</v>
      </c>
      <c r="Z563" s="51" t="n"/>
      <c r="AA563" s="24">
        <f>IF(AD563="","",AD563*30)</f>
        <v/>
      </c>
      <c r="AB563" s="24">
        <f>IF(AA563="","",AA563-Y563)</f>
        <v/>
      </c>
      <c r="AC563" s="24">
        <f>IF(Z563="","",((Y563+5000+5000)/(1-Z563))/30)</f>
        <v/>
      </c>
      <c r="AD563" s="32" t="n"/>
      <c r="AE563" s="24">
        <f>IF(AD563="","",AD563-O563)</f>
        <v/>
      </c>
      <c r="AF563" s="24">
        <f>IF(AD563="","",R563-AD563)</f>
        <v/>
      </c>
      <c r="AG563" s="11">
        <f>IF(AD563="","",(O563-AD563)/O563)</f>
        <v/>
      </c>
      <c r="AH563" s="24" t="n"/>
      <c r="AI563" s="24">
        <f>IF(AJ563="","",Q563*(1-AJ563))</f>
        <v/>
      </c>
      <c r="AJ563" s="51" t="n"/>
      <c r="AK563" s="49" t="n"/>
      <c r="AL563" s="28" t="n"/>
      <c r="AM563" s="33" t="inlineStr">
        <is>
          <t>2026-08-01</t>
        </is>
      </c>
      <c r="AN563" s="33" t="inlineStr">
        <is>
          <t>2026-07-31</t>
        </is>
      </c>
      <c r="AO563" s="22" t="n"/>
      <c r="AP563" s="30" t="n"/>
    </row>
    <row r="564" ht="35.1" customHeight="1" s="69">
      <c r="B564" s="48" t="n">
        <v>15113</v>
      </c>
      <c r="C564" s="48" t="inlineStr">
        <is>
          <t>東京</t>
        </is>
      </c>
      <c r="D564" s="19" t="inlineStr">
        <is>
          <t>アットイン横須賀1</t>
        </is>
      </c>
      <c r="E564" s="48" t="inlineStr">
        <is>
          <t>1R</t>
        </is>
      </c>
      <c r="F564" s="48" t="n">
        <v>1</v>
      </c>
      <c r="G564" s="48" t="inlineStr">
        <is>
          <t>横浜</t>
        </is>
      </c>
      <c r="H564" s="48" t="n">
        <v>16.12</v>
      </c>
      <c r="I564" s="20" t="n">
        <v>1</v>
      </c>
      <c r="J564" s="20" t="n">
        <v>1</v>
      </c>
      <c r="K564" s="20" t="n">
        <v>1</v>
      </c>
      <c r="L564" s="20" t="n">
        <v>1</v>
      </c>
      <c r="M564" s="20" t="n">
        <v>1</v>
      </c>
      <c r="N564" s="24" t="n">
        <v>6640</v>
      </c>
      <c r="O564" s="24" t="n">
        <v>5760</v>
      </c>
      <c r="P564" s="24" t="n">
        <v>880</v>
      </c>
      <c r="Q564" s="24" t="n">
        <v>44000</v>
      </c>
      <c r="R564" s="24" t="n">
        <v>2940</v>
      </c>
      <c r="S564" s="24">
        <f>IF(R564="","",(R564+P564)*30 -Y564)</f>
        <v/>
      </c>
      <c r="T564" s="20">
        <f>IF(R564="","",(O564-R564)/O564)</f>
        <v/>
      </c>
      <c r="U564" s="24" t="n">
        <v>2680</v>
      </c>
      <c r="V564" s="24">
        <f>IF(U564="","",(U564+P564)*30-Y564)</f>
        <v/>
      </c>
      <c r="W564" s="20">
        <f>IF(U564="","",(O564-U564)/O564)</f>
        <v/>
      </c>
      <c r="X564" s="48">
        <f>IF(AND(R564="",U564=""),"",IF(OR(U564="", R564=""),"-",IF(0&lt;(R564-U564),"OK","NG")))</f>
        <v/>
      </c>
      <c r="Y564" s="24" t="n">
        <v>55600</v>
      </c>
      <c r="Z564" s="51" t="n"/>
      <c r="AA564" s="24">
        <f>IF(AD564="","",AD564*30)</f>
        <v/>
      </c>
      <c r="AB564" s="24">
        <f>IF(AA564="","",AA564-Y564)</f>
        <v/>
      </c>
      <c r="AC564" s="24">
        <f>IF(Z564="","",((Y564+5000+5000)/(1-Z564))/30)</f>
        <v/>
      </c>
      <c r="AD564" s="32" t="n"/>
      <c r="AE564" s="24">
        <f>IF(AD564="","",AD564-O564)</f>
        <v/>
      </c>
      <c r="AF564" s="24">
        <f>IF(AD564="","",R564-AD564)</f>
        <v/>
      </c>
      <c r="AG564" s="11">
        <f>IF(AD564="","",(O564-AD564)/O564)</f>
        <v/>
      </c>
      <c r="AH564" s="24" t="n">
        <v>22000</v>
      </c>
      <c r="AI564" s="24">
        <f>IF(AJ564="","",Q564*(1-AJ564))</f>
        <v/>
      </c>
      <c r="AJ564" s="51" t="n"/>
      <c r="AK564" s="49" t="n"/>
      <c r="AL564" s="28" t="n"/>
      <c r="AM564" s="33" t="inlineStr">
        <is>
          <t>2027-01-01</t>
        </is>
      </c>
      <c r="AN564" s="33" t="inlineStr">
        <is>
          <t>2026-12-31</t>
        </is>
      </c>
      <c r="AO564" s="22" t="n"/>
      <c r="AP564" s="30" t="n"/>
    </row>
    <row r="565" ht="35.1" customHeight="1" s="69">
      <c r="B565" s="48" t="n">
        <v>15136</v>
      </c>
      <c r="C565" s="48" t="inlineStr">
        <is>
          <t>東京</t>
        </is>
      </c>
      <c r="D565" s="19" t="inlineStr">
        <is>
          <t>アットイン神田4</t>
        </is>
      </c>
      <c r="E565" s="48" t="inlineStr">
        <is>
          <t>1K</t>
        </is>
      </c>
      <c r="F565" s="48" t="n">
        <v>1</v>
      </c>
      <c r="G565" s="48" t="inlineStr">
        <is>
          <t>東京駅エリア（銀座・日本橋・神田）</t>
        </is>
      </c>
      <c r="H565" s="48" t="n">
        <v>18.27</v>
      </c>
      <c r="I565" s="20" t="n">
        <v>1</v>
      </c>
      <c r="J565" s="20" t="n">
        <v>1</v>
      </c>
      <c r="K565" s="20" t="n">
        <v>1</v>
      </c>
      <c r="L565" s="20" t="n">
        <v>1</v>
      </c>
      <c r="M565" s="20" t="n">
        <v>1</v>
      </c>
      <c r="N565" s="24" t="n">
        <v>9700</v>
      </c>
      <c r="O565" s="24" t="n">
        <v>8820</v>
      </c>
      <c r="P565" s="24" t="n">
        <v>880</v>
      </c>
      <c r="Q565" s="24" t="n">
        <v>44000</v>
      </c>
      <c r="R565" s="24" t="n">
        <v>4980</v>
      </c>
      <c r="S565" s="24">
        <f>IF(R565="","",(R565+P565)*30 -Y565)</f>
        <v/>
      </c>
      <c r="T565" s="20">
        <f>IF(R565="","",(O565-R565)/O565)</f>
        <v/>
      </c>
      <c r="U565" s="24" t="n">
        <v>4060</v>
      </c>
      <c r="V565" s="24">
        <f>IF(U565="","",(U565+P565)*30-Y565)</f>
        <v/>
      </c>
      <c r="W565" s="20">
        <f>IF(U565="","",(O565-U565)/O565)</f>
        <v/>
      </c>
      <c r="X565" s="48">
        <f>IF(AND(R565="",U565=""),"",IF(OR(U565="", R565=""),"-",IF(0&lt;(R565-U565),"OK","NG")))</f>
        <v/>
      </c>
      <c r="Y565" s="24" t="n">
        <v>86000</v>
      </c>
      <c r="Z565" s="51" t="n"/>
      <c r="AA565" s="24">
        <f>IF(AD565="","",AD565*30)</f>
        <v/>
      </c>
      <c r="AB565" s="24">
        <f>IF(AA565="","",AA565-Y565)</f>
        <v/>
      </c>
      <c r="AC565" s="24">
        <f>IF(Z565="","",((Y565+5000+5000)/(1-Z565))/30)</f>
        <v/>
      </c>
      <c r="AD565" s="32" t="n"/>
      <c r="AE565" s="24">
        <f>IF(AD565="","",AD565-O565)</f>
        <v/>
      </c>
      <c r="AF565" s="24">
        <f>IF(AD565="","",R565-AD565)</f>
        <v/>
      </c>
      <c r="AG565" s="11">
        <f>IF(AD565="","",(O565-AD565)/O565)</f>
        <v/>
      </c>
      <c r="AH565" s="24" t="n">
        <v>22000</v>
      </c>
      <c r="AI565" s="24">
        <f>IF(AJ565="","",Q565*(1-AJ565))</f>
        <v/>
      </c>
      <c r="AJ565" s="51" t="n"/>
      <c r="AK565" s="49" t="n"/>
      <c r="AL565" s="28" t="n"/>
      <c r="AM565" s="33" t="inlineStr">
        <is>
          <t>2027-01-01</t>
        </is>
      </c>
      <c r="AN565" s="33" t="inlineStr">
        <is>
          <t>2026-12-31</t>
        </is>
      </c>
      <c r="AO565" s="22" t="n"/>
      <c r="AP565" s="30" t="n"/>
    </row>
    <row r="566" ht="35.1" customHeight="1" s="69">
      <c r="B566" s="48" t="n">
        <v>15137</v>
      </c>
      <c r="C566" s="48" t="inlineStr">
        <is>
          <t>東京</t>
        </is>
      </c>
      <c r="D566" s="19" t="inlineStr">
        <is>
          <t>◆アットイン横浜関内7-2</t>
        </is>
      </c>
      <c r="E566" s="48" t="inlineStr">
        <is>
          <t>1K</t>
        </is>
      </c>
      <c r="F566" s="48" t="n">
        <v>1</v>
      </c>
      <c r="G566" s="48" t="inlineStr">
        <is>
          <t>横浜</t>
        </is>
      </c>
      <c r="H566" s="48" t="n">
        <v>20.91</v>
      </c>
      <c r="I566" s="20" t="n">
        <v>1</v>
      </c>
      <c r="J566" s="20" t="n">
        <v>0.3</v>
      </c>
      <c r="K566" s="20" t="n">
        <v>0</v>
      </c>
      <c r="L566" s="20" t="n">
        <v>0</v>
      </c>
      <c r="M566" s="20" t="n">
        <v>0</v>
      </c>
      <c r="N566" s="24" t="n">
        <v>8480</v>
      </c>
      <c r="O566" s="24" t="n">
        <v>7600</v>
      </c>
      <c r="P566" s="24" t="n">
        <v>880</v>
      </c>
      <c r="Q566" s="24" t="n">
        <v>44000</v>
      </c>
      <c r="R566" s="24" t="n">
        <v>3280</v>
      </c>
      <c r="S566" s="24">
        <f>IF(R566="","",(R566+P566)*30 -Y566)</f>
        <v/>
      </c>
      <c r="T566" s="20">
        <f>IF(R566="","",(O566-R566)/O566)</f>
        <v/>
      </c>
      <c r="U566" s="24" t="n">
        <v>3380</v>
      </c>
      <c r="V566" s="24">
        <f>IF(U566="","",(U566+P566)*30-Y566)</f>
        <v/>
      </c>
      <c r="W566" s="20">
        <f>IF(U566="","",(O566-U566)/O566)</f>
        <v/>
      </c>
      <c r="X566" s="48">
        <f>IF(AND(R566="",U566=""),"",IF(OR(U566="", R566=""),"-",IF(0&lt;(R566-U566),"OK","NG")))</f>
        <v/>
      </c>
      <c r="Y566" s="24" t="n">
        <v>83000</v>
      </c>
      <c r="Z566" s="51" t="n"/>
      <c r="AA566" s="24">
        <f>IF(AD566="","",AD566*30)</f>
        <v/>
      </c>
      <c r="AB566" s="24">
        <f>IF(AA566="","",AA566-Y566)</f>
        <v/>
      </c>
      <c r="AC566" s="24">
        <f>IF(Z566="","",((Y566+5000+5000)/(1-Z566))/30)</f>
        <v/>
      </c>
      <c r="AD566" s="32" t="n"/>
      <c r="AE566" s="24">
        <f>IF(AD566="","",AD566-O566)</f>
        <v/>
      </c>
      <c r="AF566" s="24">
        <f>IF(AD566="","",R566-AD566)</f>
        <v/>
      </c>
      <c r="AG566" s="11">
        <f>IF(AD566="","",(O566-AD566)/O566)</f>
        <v/>
      </c>
      <c r="AH566" s="24" t="n">
        <v>22000</v>
      </c>
      <c r="AI566" s="24">
        <f>IF(AJ566="","",Q566*(1-AJ566))</f>
        <v/>
      </c>
      <c r="AJ566" s="51" t="n"/>
      <c r="AK566" s="49" t="n"/>
      <c r="AL566" s="28" t="n"/>
      <c r="AM566" s="33" t="inlineStr">
        <is>
          <t>2026-11-29</t>
        </is>
      </c>
      <c r="AN566" s="33" t="inlineStr">
        <is>
          <t>2026-11-28</t>
        </is>
      </c>
      <c r="AO566" s="22" t="n"/>
      <c r="AP566" s="30" t="n"/>
    </row>
    <row r="567" ht="35.1" customHeight="1" s="69">
      <c r="B567" s="48" t="n">
        <v>15186</v>
      </c>
      <c r="C567" s="48" t="inlineStr">
        <is>
          <t>東京</t>
        </is>
      </c>
      <c r="D567" s="19" t="inlineStr">
        <is>
          <t>アットイン藤沢1</t>
        </is>
      </c>
      <c r="E567" s="48" t="inlineStr">
        <is>
          <t>1R</t>
        </is>
      </c>
      <c r="F567" s="48" t="n">
        <v>1</v>
      </c>
      <c r="G567" s="48" t="inlineStr">
        <is>
          <t>平塚・藤沢</t>
        </is>
      </c>
      <c r="H567" s="48" t="n">
        <v>23.4</v>
      </c>
      <c r="I567" s="20" t="n">
        <v>0.5</v>
      </c>
      <c r="J567" s="20" t="n">
        <v>1</v>
      </c>
      <c r="K567" s="20" t="n">
        <v>1</v>
      </c>
      <c r="L567" s="20" t="n">
        <v>0.5</v>
      </c>
      <c r="M567" s="20" t="n">
        <v>0</v>
      </c>
      <c r="N567" s="24" t="n">
        <v>9020</v>
      </c>
      <c r="O567" s="24" t="n">
        <v>8140</v>
      </c>
      <c r="P567" s="24" t="n">
        <v>880</v>
      </c>
      <c r="Q567" s="24" t="n">
        <v>44000</v>
      </c>
      <c r="R567" s="24" t="n">
        <v>3040</v>
      </c>
      <c r="S567" s="24">
        <f>IF(R567="","",(R567+P567)*30 -Y567)</f>
        <v/>
      </c>
      <c r="T567" s="20">
        <f>IF(R567="","",(O567-R567)/O567)</f>
        <v/>
      </c>
      <c r="U567" s="24" t="n">
        <v>2940</v>
      </c>
      <c r="V567" s="24">
        <f>IF(U567="","",(U567+P567)*30-Y567)</f>
        <v/>
      </c>
      <c r="W567" s="20">
        <f>IF(U567="","",(O567-U567)/O567)</f>
        <v/>
      </c>
      <c r="X567" s="48">
        <f>IF(AND(R567="",U567=""),"",IF(OR(U567="", R567=""),"-",IF(0&lt;(R567-U567),"OK","NG")))</f>
        <v/>
      </c>
      <c r="Y567" s="24" t="n">
        <v>72500</v>
      </c>
      <c r="Z567" s="51" t="n"/>
      <c r="AA567" s="24">
        <f>IF(AD567="","",AD567*30)</f>
        <v/>
      </c>
      <c r="AB567" s="24">
        <f>IF(AA567="","",AA567-Y567)</f>
        <v/>
      </c>
      <c r="AC567" s="24">
        <f>IF(Z567="","",((Y567+5000+5000)/(1-Z567))/30)</f>
        <v/>
      </c>
      <c r="AD567" s="32" t="n"/>
      <c r="AE567" s="24">
        <f>IF(AD567="","",AD567-O567)</f>
        <v/>
      </c>
      <c r="AF567" s="24">
        <f>IF(AD567="","",R567-AD567)</f>
        <v/>
      </c>
      <c r="AG567" s="11">
        <f>IF(AD567="","",(O567-AD567)/O567)</f>
        <v/>
      </c>
      <c r="AH567" s="24" t="n">
        <v>22000</v>
      </c>
      <c r="AI567" s="24">
        <f>IF(AJ567="","",Q567*(1-AJ567))</f>
        <v/>
      </c>
      <c r="AJ567" s="51" t="n"/>
      <c r="AK567" s="49" t="n"/>
      <c r="AL567" s="28" t="n"/>
      <c r="AM567" s="33" t="inlineStr">
        <is>
          <t>2026-10-18</t>
        </is>
      </c>
      <c r="AN567" s="33" t="inlineStr">
        <is>
          <t>2026-10-17</t>
        </is>
      </c>
      <c r="AO567" s="22" t="n"/>
      <c r="AP567" s="30" t="n"/>
    </row>
    <row r="568" ht="35.1" customHeight="1" s="69">
      <c r="B568" s="48" t="n">
        <v>15187</v>
      </c>
      <c r="C568" s="48" t="inlineStr">
        <is>
          <t>東京</t>
        </is>
      </c>
      <c r="D568" s="19" t="inlineStr">
        <is>
          <t>アットイン藤沢2</t>
        </is>
      </c>
      <c r="E568" s="48" t="inlineStr">
        <is>
          <t>1R</t>
        </is>
      </c>
      <c r="F568" s="48" t="n">
        <v>1</v>
      </c>
      <c r="G568" s="48" t="inlineStr">
        <is>
          <t>平塚・藤沢</t>
        </is>
      </c>
      <c r="H568" s="48" t="n">
        <v>24.8</v>
      </c>
      <c r="I568" s="20" t="n">
        <v>0.5</v>
      </c>
      <c r="J568" s="20" t="n">
        <v>0.7</v>
      </c>
      <c r="K568" s="20" t="n">
        <v>0</v>
      </c>
      <c r="L568" s="20" t="n">
        <v>0</v>
      </c>
      <c r="M568" s="20" t="n">
        <v>0</v>
      </c>
      <c r="N568" s="24" t="n">
        <v>9260</v>
      </c>
      <c r="O568" s="24" t="n">
        <v>8380</v>
      </c>
      <c r="P568" s="24" t="n">
        <v>880</v>
      </c>
      <c r="Q568" s="24" t="n">
        <v>44000</v>
      </c>
      <c r="R568" s="24" t="n">
        <v>3180</v>
      </c>
      <c r="S568" s="24">
        <f>IF(R568="","",(R568+P568)*30 -Y568)</f>
        <v/>
      </c>
      <c r="T568" s="20">
        <f>IF(R568="","",(O568-R568)/O568)</f>
        <v/>
      </c>
      <c r="U568" s="24" t="n">
        <v>3520</v>
      </c>
      <c r="V568" s="24">
        <f>IF(U568="","",(U568+P568)*30-Y568)</f>
        <v/>
      </c>
      <c r="W568" s="20">
        <f>IF(U568="","",(O568-U568)/O568)</f>
        <v/>
      </c>
      <c r="X568" s="48">
        <f>IF(AND(R568="",U568=""),"",IF(OR(U568="", R568=""),"-",IF(0&lt;(R568-U568),"OK","NG")))</f>
        <v/>
      </c>
      <c r="Y568" s="24" t="n">
        <v>80000</v>
      </c>
      <c r="Z568" s="51" t="n"/>
      <c r="AA568" s="24">
        <f>IF(AD568="","",AD568*30)</f>
        <v/>
      </c>
      <c r="AB568" s="24">
        <f>IF(AA568="","",AA568-Y568)</f>
        <v/>
      </c>
      <c r="AC568" s="24">
        <f>IF(Z568="","",((Y568+5000+5000)/(1-Z568))/30)</f>
        <v/>
      </c>
      <c r="AD568" s="32" t="n"/>
      <c r="AE568" s="24">
        <f>IF(AD568="","",AD568-O568)</f>
        <v/>
      </c>
      <c r="AF568" s="24">
        <f>IF(AD568="","",R568-AD568)</f>
        <v/>
      </c>
      <c r="AG568" s="11">
        <f>IF(AD568="","",(O568-AD568)/O568)</f>
        <v/>
      </c>
      <c r="AH568" s="24" t="n">
        <v>22000</v>
      </c>
      <c r="AI568" s="24">
        <f>IF(AJ568="","",Q568*(1-AJ568))</f>
        <v/>
      </c>
      <c r="AJ568" s="51" t="n"/>
      <c r="AK568" s="49" t="n"/>
      <c r="AL568" s="28" t="n"/>
      <c r="AM568" s="33" t="inlineStr">
        <is>
          <t>2026-08-23</t>
        </is>
      </c>
      <c r="AN568" s="33" t="inlineStr">
        <is>
          <t>2026-08-22</t>
        </is>
      </c>
      <c r="AO568" s="22" t="n"/>
      <c r="AP568" s="30" t="n"/>
    </row>
    <row r="569" ht="35.1" customHeight="1" s="69">
      <c r="B569" s="48" t="n">
        <v>15188</v>
      </c>
      <c r="C569" s="48" t="inlineStr">
        <is>
          <t>東京</t>
        </is>
      </c>
      <c r="D569" s="19" t="inlineStr">
        <is>
          <t>アットイン藤沢3-1</t>
        </is>
      </c>
      <c r="E569" s="48" t="inlineStr">
        <is>
          <t>1K</t>
        </is>
      </c>
      <c r="F569" s="48" t="n">
        <v>1</v>
      </c>
      <c r="G569" s="48" t="inlineStr">
        <is>
          <t>平塚・藤沢</t>
        </is>
      </c>
      <c r="H569" s="48" t="n">
        <v>22.12</v>
      </c>
      <c r="I569" s="20" t="n">
        <v>0.9</v>
      </c>
      <c r="J569" s="20" t="n">
        <v>1</v>
      </c>
      <c r="K569" s="20" t="n">
        <v>1</v>
      </c>
      <c r="L569" s="20" t="n">
        <v>0.5</v>
      </c>
      <c r="M569" s="20" t="n">
        <v>0</v>
      </c>
      <c r="N569" s="24" t="n">
        <v>9700</v>
      </c>
      <c r="O569" s="24" t="n">
        <v>8820</v>
      </c>
      <c r="P569" s="24" t="n">
        <v>880</v>
      </c>
      <c r="Q569" s="24" t="n">
        <v>44000</v>
      </c>
      <c r="R569" s="24" t="n">
        <v>3380</v>
      </c>
      <c r="S569" s="24">
        <f>IF(R569="","",(R569+P569)*30 -Y569)</f>
        <v/>
      </c>
      <c r="T569" s="20">
        <f>IF(R569="","",(O569-R569)/O569)</f>
        <v/>
      </c>
      <c r="U569" s="24" t="n">
        <v>3180</v>
      </c>
      <c r="V569" s="24">
        <f>IF(U569="","",(U569+P569)*30-Y569)</f>
        <v/>
      </c>
      <c r="W569" s="20">
        <f>IF(U569="","",(O569-U569)/O569)</f>
        <v/>
      </c>
      <c r="X569" s="48">
        <f>IF(AND(R569="",U569=""),"",IF(OR(U569="", R569=""),"-",IF(0&lt;(R569-U569),"OK","NG")))</f>
        <v/>
      </c>
      <c r="Y569" s="24" t="n">
        <v>81000</v>
      </c>
      <c r="Z569" s="51" t="n"/>
      <c r="AA569" s="24">
        <f>IF(AD569="","",AD569*30)</f>
        <v/>
      </c>
      <c r="AB569" s="24">
        <f>IF(AA569="","",AA569-Y569)</f>
        <v/>
      </c>
      <c r="AC569" s="24">
        <f>IF(Z569="","",((Y569+5000+5000)/(1-Z569))/30)</f>
        <v/>
      </c>
      <c r="AD569" s="32" t="n"/>
      <c r="AE569" s="24">
        <f>IF(AD569="","",AD569-O569)</f>
        <v/>
      </c>
      <c r="AF569" s="24">
        <f>IF(AD569="","",R569-AD569)</f>
        <v/>
      </c>
      <c r="AG569" s="11">
        <f>IF(AD569="","",(O569-AD569)/O569)</f>
        <v/>
      </c>
      <c r="AH569" s="24" t="n">
        <v>22000</v>
      </c>
      <c r="AI569" s="24">
        <f>IF(AJ569="","",Q569*(1-AJ569))</f>
        <v/>
      </c>
      <c r="AJ569" s="51" t="n"/>
      <c r="AK569" s="49" t="n"/>
      <c r="AL569" s="28" t="n"/>
      <c r="AM569" s="33" t="inlineStr">
        <is>
          <t>2026-10-18</t>
        </is>
      </c>
      <c r="AN569" s="33" t="inlineStr">
        <is>
          <t>2026-10-17</t>
        </is>
      </c>
      <c r="AO569" s="22" t="n"/>
      <c r="AP569" s="30" t="n"/>
    </row>
    <row r="570" ht="35.1" customHeight="1" s="69">
      <c r="B570" s="48" t="n">
        <v>15204</v>
      </c>
      <c r="C570" s="48" t="inlineStr">
        <is>
          <t>東京</t>
        </is>
      </c>
      <c r="D570" s="19" t="inlineStr">
        <is>
          <t>アットイン桜上水2</t>
        </is>
      </c>
      <c r="E570" s="48" t="inlineStr">
        <is>
          <t>4LDK</t>
        </is>
      </c>
      <c r="F570" s="48" t="n">
        <v>1</v>
      </c>
      <c r="G570" s="48" t="inlineStr">
        <is>
          <t>中野・荻窪・吉祥寺</t>
        </is>
      </c>
      <c r="H570" s="48" t="n">
        <v>93.15000000000001</v>
      </c>
      <c r="I570" s="20" t="n">
        <v>1</v>
      </c>
      <c r="J570" s="20" t="n">
        <v>1</v>
      </c>
      <c r="K570" s="20" t="n">
        <v>0.8</v>
      </c>
      <c r="L570" s="20" t="n">
        <v>0</v>
      </c>
      <c r="M570" s="20" t="n">
        <v>0</v>
      </c>
      <c r="N570" s="24" t="n">
        <v>32060</v>
      </c>
      <c r="O570" s="24" t="n">
        <v>30740</v>
      </c>
      <c r="P570" s="24" t="n">
        <v>1320</v>
      </c>
      <c r="Q570" s="24" t="n">
        <v>100000</v>
      </c>
      <c r="R570" s="24" t="n">
        <v>9640</v>
      </c>
      <c r="S570" s="24">
        <f>IF(R570="","",(R570+P570)*30 -Y570)</f>
        <v/>
      </c>
      <c r="T570" s="20">
        <f>IF(R570="","",(O570-R570)/O570)</f>
        <v/>
      </c>
      <c r="U570" s="24" t="n">
        <v>9900</v>
      </c>
      <c r="V570" s="24">
        <f>IF(U570="","",(U570+P570)*30-Y570)</f>
        <v/>
      </c>
      <c r="W570" s="20">
        <f>IF(U570="","",(O570-U570)/O570)</f>
        <v/>
      </c>
      <c r="X570" s="48">
        <f>IF(AND(R570="",U570=""),"",IF(OR(U570="", R570=""),"-",IF(0&lt;(R570-U570),"OK","NG")))</f>
        <v/>
      </c>
      <c r="Y570" s="24" t="n">
        <v>250000</v>
      </c>
      <c r="Z570" s="51" t="n"/>
      <c r="AA570" s="24">
        <f>IF(AD570="","",AD570*30)</f>
        <v/>
      </c>
      <c r="AB570" s="24">
        <f>IF(AA570="","",AA570-Y570)</f>
        <v/>
      </c>
      <c r="AC570" s="24">
        <f>IF(Z570="","",((Y570+5000+5000)/(1-Z570))/30)</f>
        <v/>
      </c>
      <c r="AD570" s="32" t="n"/>
      <c r="AE570" s="24">
        <f>IF(AD570="","",AD570-O570)</f>
        <v/>
      </c>
      <c r="AF570" s="24">
        <f>IF(AD570="","",R570-AD570)</f>
        <v/>
      </c>
      <c r="AG570" s="11">
        <f>IF(AD570="","",(O570-AD570)/O570)</f>
        <v/>
      </c>
      <c r="AH570" s="24" t="n">
        <v>50000</v>
      </c>
      <c r="AI570" s="24">
        <f>IF(AJ570="","",Q570*(1-AJ570))</f>
        <v/>
      </c>
      <c r="AJ570" s="51" t="n"/>
      <c r="AK570" s="49" t="n"/>
      <c r="AL570" s="28" t="n"/>
      <c r="AM570" s="33" t="inlineStr">
        <is>
          <t>2026-09-25</t>
        </is>
      </c>
      <c r="AN570" s="33" t="inlineStr">
        <is>
          <t>2026-09-24</t>
        </is>
      </c>
      <c r="AO570" s="22" t="n"/>
      <c r="AP570" s="30" t="n"/>
    </row>
    <row r="571" ht="35.1" customHeight="1" s="69">
      <c r="B571" s="48" t="n">
        <v>15205</v>
      </c>
      <c r="C571" s="48" t="inlineStr">
        <is>
          <t>東京</t>
        </is>
      </c>
      <c r="D571" s="19" t="inlineStr">
        <is>
          <t>■アットイン五井1</t>
        </is>
      </c>
      <c r="E571" s="48" t="inlineStr">
        <is>
          <t>3DK</t>
        </is>
      </c>
      <c r="F571" s="48" t="n">
        <v>1</v>
      </c>
      <c r="G571" s="48" t="inlineStr">
        <is>
          <t>船橋・千葉</t>
        </is>
      </c>
      <c r="H571" s="48" t="n">
        <v>55.89</v>
      </c>
      <c r="I571" s="20" t="n">
        <v>0</v>
      </c>
      <c r="J571" s="20" t="n">
        <v>0</v>
      </c>
      <c r="K571" s="20" t="n">
        <v>0</v>
      </c>
      <c r="L571" s="20" t="n">
        <v>0</v>
      </c>
      <c r="M571" s="20" t="n">
        <v>0</v>
      </c>
      <c r="N571" s="24" t="n">
        <v>10370</v>
      </c>
      <c r="O571" s="24" t="n">
        <v>9160</v>
      </c>
      <c r="P571" s="24" t="n">
        <v>1210</v>
      </c>
      <c r="Q571" s="24" t="n">
        <v>84000</v>
      </c>
      <c r="R571" s="24" t="n"/>
      <c r="S571" s="24">
        <f>IF(R571="","",(R571+P571)*30 -Y571)</f>
        <v/>
      </c>
      <c r="T571" s="20">
        <f>IF(R571="","",(O571-R571)/O571)</f>
        <v/>
      </c>
      <c r="U571" s="24" t="n"/>
      <c r="V571" s="24">
        <f>IF(U571="","",(U571+P571)*30-Y571)</f>
        <v/>
      </c>
      <c r="W571" s="20">
        <f>IF(U571="","",(O571-U571)/O571)</f>
        <v/>
      </c>
      <c r="X571" s="48">
        <f>IF(AND(R571="",U571=""),"",IF(OR(U571="", R571=""),"-",IF(0&lt;(R571-U571),"OK","NG")))</f>
        <v/>
      </c>
      <c r="Y571" s="24" t="n">
        <v>0</v>
      </c>
      <c r="Z571" s="51" t="n"/>
      <c r="AA571" s="24">
        <f>IF(AD571="","",AD571*30)</f>
        <v/>
      </c>
      <c r="AB571" s="24">
        <f>IF(AA571="","",AA571-Y571)</f>
        <v/>
      </c>
      <c r="AC571" s="24">
        <f>IF(Z571="","",((Y571+5000+5000)/(1-Z571))/30)</f>
        <v/>
      </c>
      <c r="AD571" s="32" t="n"/>
      <c r="AE571" s="24">
        <f>IF(AD571="","",AD571-O571)</f>
        <v/>
      </c>
      <c r="AF571" s="24">
        <f>IF(AD571="","",R571-AD571)</f>
        <v/>
      </c>
      <c r="AG571" s="11">
        <f>IF(AD571="","",(O571-AD571)/O571)</f>
        <v/>
      </c>
      <c r="AH571" s="24" t="n"/>
      <c r="AI571" s="24">
        <f>IF(AJ571="","",Q571*(1-AJ571))</f>
        <v/>
      </c>
      <c r="AJ571" s="51" t="n"/>
      <c r="AK571" s="49" t="n"/>
      <c r="AL571" s="28" t="n"/>
      <c r="AM571" s="33" t="inlineStr">
        <is>
          <t>2026-08-01</t>
        </is>
      </c>
      <c r="AN571" s="33" t="inlineStr">
        <is>
          <t>2026-07-31</t>
        </is>
      </c>
      <c r="AO571" s="22" t="n"/>
      <c r="AP571" s="30" t="n"/>
    </row>
    <row r="572" ht="35.1" customHeight="1" s="69">
      <c r="B572" s="48" t="n">
        <v>15219</v>
      </c>
      <c r="C572" s="48" t="inlineStr">
        <is>
          <t>東京</t>
        </is>
      </c>
      <c r="D572" s="19" t="inlineStr">
        <is>
          <t>●アットイン赤坂3</t>
        </is>
      </c>
      <c r="E572" s="48" t="inlineStr">
        <is>
          <t>1LDK</t>
        </is>
      </c>
      <c r="F572" s="48" t="n">
        <v>1</v>
      </c>
      <c r="G572" s="48" t="inlineStr">
        <is>
          <t>六本木・麻布十番・白金高輪</t>
        </is>
      </c>
      <c r="H572" s="48" t="n">
        <v>36.77</v>
      </c>
      <c r="I572" s="20" t="n">
        <v>0</v>
      </c>
      <c r="J572" s="20" t="n">
        <v>0</v>
      </c>
      <c r="K572" s="20" t="n">
        <v>0</v>
      </c>
      <c r="L572" s="20" t="n">
        <v>0</v>
      </c>
      <c r="M572" s="20" t="n">
        <v>0</v>
      </c>
      <c r="N572" s="24" t="n">
        <v>20920</v>
      </c>
      <c r="O572" s="24" t="n">
        <v>20040</v>
      </c>
      <c r="P572" s="24" t="n">
        <v>880</v>
      </c>
      <c r="Q572" s="24" t="n">
        <v>44000</v>
      </c>
      <c r="R572" s="24" t="n"/>
      <c r="S572" s="24">
        <f>IF(R572="","",(R572+P572)*30 -Y572)</f>
        <v/>
      </c>
      <c r="T572" s="20">
        <f>IF(R572="","",(O572-R572)/O572)</f>
        <v/>
      </c>
      <c r="U572" s="24" t="n"/>
      <c r="V572" s="24">
        <f>IF(U572="","",(U572+P572)*30-Y572)</f>
        <v/>
      </c>
      <c r="W572" s="20">
        <f>IF(U572="","",(O572-U572)/O572)</f>
        <v/>
      </c>
      <c r="X572" s="48">
        <f>IF(AND(R572="",U572=""),"",IF(OR(U572="", R572=""),"-",IF(0&lt;(R572-U572),"OK","NG")))</f>
        <v/>
      </c>
      <c r="Y572" s="24" t="n">
        <v>0</v>
      </c>
      <c r="Z572" s="51" t="n"/>
      <c r="AA572" s="24">
        <f>IF(AD572="","",AD572*30)</f>
        <v/>
      </c>
      <c r="AB572" s="24">
        <f>IF(AA572="","",AA572-Y572)</f>
        <v/>
      </c>
      <c r="AC572" s="24">
        <f>IF(Z572="","",((Y572+5000+5000)/(1-Z572))/30)</f>
        <v/>
      </c>
      <c r="AD572" s="32" t="n"/>
      <c r="AE572" s="24">
        <f>IF(AD572="","",AD572-O572)</f>
        <v/>
      </c>
      <c r="AF572" s="24">
        <f>IF(AD572="","",R572-AD572)</f>
        <v/>
      </c>
      <c r="AG572" s="11">
        <f>IF(AD572="","",(O572-AD572)/O572)</f>
        <v/>
      </c>
      <c r="AH572" s="24" t="n"/>
      <c r="AI572" s="24">
        <f>IF(AJ572="","",Q572*(1-AJ572))</f>
        <v/>
      </c>
      <c r="AJ572" s="51" t="n"/>
      <c r="AK572" s="49" t="n"/>
      <c r="AL572" s="28" t="n"/>
      <c r="AM572" s="33" t="inlineStr">
        <is>
          <t>2026-08-01</t>
        </is>
      </c>
      <c r="AN572" s="33" t="inlineStr">
        <is>
          <t>2026-07-31</t>
        </is>
      </c>
      <c r="AO572" s="22" t="n"/>
      <c r="AP572" s="30" t="n"/>
    </row>
    <row r="573" ht="35.1" customHeight="1" s="69">
      <c r="B573" s="48" t="n">
        <v>15296</v>
      </c>
      <c r="C573" s="48" t="inlineStr">
        <is>
          <t>東京</t>
        </is>
      </c>
      <c r="D573" s="19" t="inlineStr">
        <is>
          <t>アットイン後楽園3</t>
        </is>
      </c>
      <c r="E573" s="48" t="inlineStr">
        <is>
          <t>1K</t>
        </is>
      </c>
      <c r="F573" s="48" t="n">
        <v>1</v>
      </c>
      <c r="G573" s="48" t="inlineStr">
        <is>
          <t>飯田橋・水道橋・九段</t>
        </is>
      </c>
      <c r="H573" s="48" t="n">
        <v>20.58</v>
      </c>
      <c r="I573" s="20" t="n">
        <v>1</v>
      </c>
      <c r="J573" s="20" t="n">
        <v>0.5</v>
      </c>
      <c r="K573" s="20" t="n">
        <v>0.9</v>
      </c>
      <c r="L573" s="20" t="n">
        <v>1</v>
      </c>
      <c r="M573" s="20" t="n">
        <v>0</v>
      </c>
      <c r="N573" s="24" t="n">
        <v>9840</v>
      </c>
      <c r="O573" s="24" t="n">
        <v>8960</v>
      </c>
      <c r="P573" s="24" t="n">
        <v>880</v>
      </c>
      <c r="Q573" s="24" t="n">
        <v>44000</v>
      </c>
      <c r="R573" s="24" t="n">
        <v>3800</v>
      </c>
      <c r="S573" s="24">
        <f>IF(R573="","",(R573+P573)*30 -Y573)</f>
        <v/>
      </c>
      <c r="T573" s="20">
        <f>IF(R573="","",(O573-R573)/O573)</f>
        <v/>
      </c>
      <c r="U573" s="24" t="n">
        <v>3620</v>
      </c>
      <c r="V573" s="24">
        <f>IF(U573="","",(U573+P573)*30-Y573)</f>
        <v/>
      </c>
      <c r="W573" s="20">
        <f>IF(U573="","",(O573-U573)/O573)</f>
        <v/>
      </c>
      <c r="X573" s="48">
        <f>IF(AND(R573="",U573=""),"",IF(OR(U573="", R573=""),"-",IF(0&lt;(R573-U573),"OK","NG")))</f>
        <v/>
      </c>
      <c r="Y573" s="24" t="n">
        <v>91000</v>
      </c>
      <c r="Z573" s="51" t="n"/>
      <c r="AA573" s="24">
        <f>IF(AD573="","",AD573*30)</f>
        <v/>
      </c>
      <c r="AB573" s="24">
        <f>IF(AA573="","",AA573-Y573)</f>
        <v/>
      </c>
      <c r="AC573" s="24">
        <f>IF(Z573="","",((Y573+5000+5000)/(1-Z573))/30)</f>
        <v/>
      </c>
      <c r="AD573" s="32" t="n"/>
      <c r="AE573" s="24">
        <f>IF(AD573="","",AD573-O573)</f>
        <v/>
      </c>
      <c r="AF573" s="24">
        <f>IF(AD573="","",R573-AD573)</f>
        <v/>
      </c>
      <c r="AG573" s="11">
        <f>IF(AD573="","",(O573-AD573)/O573)</f>
        <v/>
      </c>
      <c r="AH573" s="24" t="n">
        <v>22000</v>
      </c>
      <c r="AI573" s="24">
        <f>IF(AJ573="","",Q573*(1-AJ573))</f>
        <v/>
      </c>
      <c r="AJ573" s="51" t="n"/>
      <c r="AK573" s="49" t="n"/>
      <c r="AL573" s="28" t="n"/>
      <c r="AM573" s="33" t="inlineStr">
        <is>
          <t>2026-11-01</t>
        </is>
      </c>
      <c r="AN573" s="33" t="inlineStr">
        <is>
          <t>2026-10-31</t>
        </is>
      </c>
      <c r="AO573" s="22" t="n"/>
      <c r="AP573" s="30" t="n"/>
    </row>
    <row r="574" ht="35.1" customHeight="1" s="69">
      <c r="B574" s="48" t="n">
        <v>15299</v>
      </c>
      <c r="C574" s="48" t="inlineStr">
        <is>
          <t>東京</t>
        </is>
      </c>
      <c r="D574" s="19" t="inlineStr">
        <is>
          <t>□アットインmini板橋4-1</t>
        </is>
      </c>
      <c r="E574" s="48" t="inlineStr">
        <is>
          <t>1R</t>
        </is>
      </c>
      <c r="F574" s="48" t="n">
        <v>6</v>
      </c>
      <c r="G574" s="48" t="inlineStr">
        <is>
          <t>池袋・大塚</t>
        </is>
      </c>
      <c r="H574" s="48" t="n">
        <v>10.1</v>
      </c>
      <c r="I574" s="20" t="n">
        <v>0.91667</v>
      </c>
      <c r="J574" s="20" t="n">
        <v>0.98333</v>
      </c>
      <c r="K574" s="20" t="n">
        <v>0.96667</v>
      </c>
      <c r="L574" s="20" t="n">
        <v>0.73333</v>
      </c>
      <c r="M574" s="20" t="n">
        <v>0.16667</v>
      </c>
      <c r="N574" s="24" t="n">
        <v>6100</v>
      </c>
      <c r="O574" s="24" t="n">
        <v>5220</v>
      </c>
      <c r="P574" s="24" t="n">
        <v>880</v>
      </c>
      <c r="Q574" s="24" t="n">
        <v>44000</v>
      </c>
      <c r="R574" s="24" t="n">
        <v>2300</v>
      </c>
      <c r="S574" s="24">
        <f>IF(R574="","",(R574+P574)*30 -Y574)</f>
        <v/>
      </c>
      <c r="T574" s="20">
        <f>IF(R574="","",(O574-R574)/O574)</f>
        <v/>
      </c>
      <c r="U574" s="24" t="n">
        <v>2300</v>
      </c>
      <c r="V574" s="24">
        <f>IF(U574="","",(U574+P574)*30-Y574)</f>
        <v/>
      </c>
      <c r="W574" s="20">
        <f>IF(U574="","",(O574-U574)/O574)</f>
        <v/>
      </c>
      <c r="X574" s="48">
        <f>IF(AND(R574="",U574=""),"",IF(OR(U574="", R574=""),"-",IF(0&lt;(R574-U574),"OK","NG")))</f>
        <v/>
      </c>
      <c r="Y574" s="24" t="n">
        <v>52000</v>
      </c>
      <c r="Z574" s="51" t="n"/>
      <c r="AA574" s="24">
        <f>IF(AD574="","",AD574*30)</f>
        <v/>
      </c>
      <c r="AB574" s="24">
        <f>IF(AA574="","",AA574-Y574)</f>
        <v/>
      </c>
      <c r="AC574" s="24">
        <f>IF(Z574="","",((Y574+5000+5000)/(1-Z574))/30)</f>
        <v/>
      </c>
      <c r="AD574" s="32" t="n"/>
      <c r="AE574" s="24">
        <f>IF(AD574="","",AD574-O574)</f>
        <v/>
      </c>
      <c r="AF574" s="24">
        <f>IF(AD574="","",R574-AD574)</f>
        <v/>
      </c>
      <c r="AG574" s="11">
        <f>IF(AD574="","",(O574-AD574)/O574)</f>
        <v/>
      </c>
      <c r="AH574" s="24" t="n">
        <v>22000</v>
      </c>
      <c r="AI574" s="24">
        <f>IF(AJ574="","",Q574*(1-AJ574))</f>
        <v/>
      </c>
      <c r="AJ574" s="51" t="n"/>
      <c r="AK574" s="49" t="n"/>
      <c r="AL574" s="28" t="n"/>
      <c r="AM574" s="33" t="inlineStr">
        <is>
          <t>2026-10-01</t>
        </is>
      </c>
      <c r="AN574" s="33" t="inlineStr">
        <is>
          <t>2027-03-31</t>
        </is>
      </c>
      <c r="AO574" s="22" t="n"/>
      <c r="AP574" s="30" t="n"/>
    </row>
    <row r="575" ht="35.1" customHeight="1" s="69">
      <c r="B575" s="48" t="n">
        <v>15300</v>
      </c>
      <c r="C575" s="48" t="inlineStr">
        <is>
          <t>東京</t>
        </is>
      </c>
      <c r="D575" s="19" t="inlineStr">
        <is>
          <t>□アットインmini板橋4-2</t>
        </is>
      </c>
      <c r="E575" s="48" t="inlineStr">
        <is>
          <t>1R</t>
        </is>
      </c>
      <c r="F575" s="48" t="n">
        <v>2</v>
      </c>
      <c r="G575" s="48" t="inlineStr">
        <is>
          <t>池袋・大塚</t>
        </is>
      </c>
      <c r="H575" s="48" t="n">
        <v>10.1</v>
      </c>
      <c r="I575" s="20" t="n">
        <v>1</v>
      </c>
      <c r="J575" s="20" t="n">
        <v>0.4</v>
      </c>
      <c r="K575" s="20" t="n">
        <v>0</v>
      </c>
      <c r="L575" s="20" t="n">
        <v>0</v>
      </c>
      <c r="M575" s="20" t="n">
        <v>0</v>
      </c>
      <c r="N575" s="24" t="n">
        <v>5880</v>
      </c>
      <c r="O575" s="24" t="n">
        <v>5000</v>
      </c>
      <c r="P575" s="24" t="n">
        <v>880</v>
      </c>
      <c r="Q575" s="24" t="n">
        <v>44000</v>
      </c>
      <c r="R575" s="24" t="n">
        <v>2300</v>
      </c>
      <c r="S575" s="24">
        <f>IF(R575="","",(R575+P575)*30 -Y575)</f>
        <v/>
      </c>
      <c r="T575" s="20">
        <f>IF(R575="","",(O575-R575)/O575)</f>
        <v/>
      </c>
      <c r="U575" s="24" t="n">
        <v>2300</v>
      </c>
      <c r="V575" s="24">
        <f>IF(U575="","",(U575+P575)*30-Y575)</f>
        <v/>
      </c>
      <c r="W575" s="20">
        <f>IF(U575="","",(O575-U575)/O575)</f>
        <v/>
      </c>
      <c r="X575" s="48">
        <f>IF(AND(R575="",U575=""),"",IF(OR(U575="", R575=""),"-",IF(0&lt;(R575-U575),"OK","NG")))</f>
        <v/>
      </c>
      <c r="Y575" s="24" t="n">
        <v>51000</v>
      </c>
      <c r="Z575" s="51" t="n"/>
      <c r="AA575" s="24">
        <f>IF(AD575="","",AD575*30)</f>
        <v/>
      </c>
      <c r="AB575" s="24">
        <f>IF(AA575="","",AA575-Y575)</f>
        <v/>
      </c>
      <c r="AC575" s="24">
        <f>IF(Z575="","",((Y575+5000+5000)/(1-Z575))/30)</f>
        <v/>
      </c>
      <c r="AD575" s="32" t="n"/>
      <c r="AE575" s="24">
        <f>IF(AD575="","",AD575-O575)</f>
        <v/>
      </c>
      <c r="AF575" s="24">
        <f>IF(AD575="","",R575-AD575)</f>
        <v/>
      </c>
      <c r="AG575" s="11">
        <f>IF(AD575="","",(O575-AD575)/O575)</f>
        <v/>
      </c>
      <c r="AH575" s="24" t="n">
        <v>22000</v>
      </c>
      <c r="AI575" s="24">
        <f>IF(AJ575="","",Q575*(1-AJ575))</f>
        <v/>
      </c>
      <c r="AJ575" s="51" t="n"/>
      <c r="AK575" s="49" t="n"/>
      <c r="AL575" s="28" t="n"/>
      <c r="AM575" s="33" t="inlineStr">
        <is>
          <t>2026-08-10</t>
        </is>
      </c>
      <c r="AN575" s="33" t="inlineStr">
        <is>
          <t>2026-08-17</t>
        </is>
      </c>
      <c r="AO575" s="22" t="n"/>
      <c r="AP575" s="30" t="n"/>
    </row>
    <row r="576" ht="35.1" customHeight="1" s="69">
      <c r="B576" s="48" t="n">
        <v>15301</v>
      </c>
      <c r="C576" s="48" t="inlineStr">
        <is>
          <t>東京</t>
        </is>
      </c>
      <c r="D576" s="19" t="inlineStr">
        <is>
          <t>□アットインmini板橋5-1</t>
        </is>
      </c>
      <c r="E576" s="48" t="inlineStr">
        <is>
          <t>1R</t>
        </is>
      </c>
      <c r="F576" s="48" t="n">
        <v>5</v>
      </c>
      <c r="G576" s="48" t="inlineStr">
        <is>
          <t>池袋・大塚</t>
        </is>
      </c>
      <c r="H576" s="48" t="n">
        <v>10.1</v>
      </c>
      <c r="I576" s="20" t="n">
        <v>0.98</v>
      </c>
      <c r="J576" s="20" t="n">
        <v>0.7</v>
      </c>
      <c r="K576" s="20" t="n">
        <v>0.76</v>
      </c>
      <c r="L576" s="20" t="n">
        <v>0.98</v>
      </c>
      <c r="M576" s="20" t="n">
        <v>0.48</v>
      </c>
      <c r="N576" s="24" t="n">
        <v>6100</v>
      </c>
      <c r="O576" s="24" t="n">
        <v>5220</v>
      </c>
      <c r="P576" s="24" t="n">
        <v>880</v>
      </c>
      <c r="Q576" s="24" t="n">
        <v>44000</v>
      </c>
      <c r="R576" s="24" t="n">
        <v>2300</v>
      </c>
      <c r="S576" s="24">
        <f>IF(R576="","",(R576+P576)*30 -Y576)</f>
        <v/>
      </c>
      <c r="T576" s="20">
        <f>IF(R576="","",(O576-R576)/O576)</f>
        <v/>
      </c>
      <c r="U576" s="24" t="n">
        <v>2300</v>
      </c>
      <c r="V576" s="24">
        <f>IF(U576="","",(U576+P576)*30-Y576)</f>
        <v/>
      </c>
      <c r="W576" s="20">
        <f>IF(U576="","",(O576-U576)/O576)</f>
        <v/>
      </c>
      <c r="X576" s="48">
        <f>IF(AND(R576="",U576=""),"",IF(OR(U576="", R576=""),"-",IF(0&lt;(R576-U576),"OK","NG")))</f>
        <v/>
      </c>
      <c r="Y576" s="24" t="n">
        <v>52000</v>
      </c>
      <c r="Z576" s="51" t="n"/>
      <c r="AA576" s="24">
        <f>IF(AD576="","",AD576*30)</f>
        <v/>
      </c>
      <c r="AB576" s="24">
        <f>IF(AA576="","",AA576-Y576)</f>
        <v/>
      </c>
      <c r="AC576" s="24">
        <f>IF(Z576="","",((Y576+5000+5000)/(1-Z576))/30)</f>
        <v/>
      </c>
      <c r="AD576" s="32" t="n"/>
      <c r="AE576" s="24">
        <f>IF(AD576="","",AD576-O576)</f>
        <v/>
      </c>
      <c r="AF576" s="24">
        <f>IF(AD576="","",R576-AD576)</f>
        <v/>
      </c>
      <c r="AG576" s="11">
        <f>IF(AD576="","",(O576-AD576)/O576)</f>
        <v/>
      </c>
      <c r="AH576" s="24" t="n">
        <v>22000</v>
      </c>
      <c r="AI576" s="24">
        <f>IF(AJ576="","",Q576*(1-AJ576))</f>
        <v/>
      </c>
      <c r="AJ576" s="51" t="n"/>
      <c r="AK576" s="49" t="n"/>
      <c r="AL576" s="28" t="n"/>
      <c r="AM576" s="33" t="inlineStr">
        <is>
          <t>2026-11-01</t>
        </is>
      </c>
      <c r="AN576" s="33" t="inlineStr">
        <is>
          <t>2026-12-13</t>
        </is>
      </c>
      <c r="AO576" s="22" t="n"/>
      <c r="AP576" s="30" t="n"/>
    </row>
    <row r="577" ht="35.1" customHeight="1" s="69">
      <c r="B577" s="48" t="n">
        <v>15302</v>
      </c>
      <c r="C577" s="48" t="inlineStr">
        <is>
          <t>東京</t>
        </is>
      </c>
      <c r="D577" s="19" t="inlineStr">
        <is>
          <t>□アットインmini板橋5-2</t>
        </is>
      </c>
      <c r="E577" s="48" t="inlineStr">
        <is>
          <t>1R</t>
        </is>
      </c>
      <c r="F577" s="48" t="n">
        <v>1</v>
      </c>
      <c r="G577" s="48" t="inlineStr">
        <is>
          <t>池袋・大塚</t>
        </is>
      </c>
      <c r="H577" s="48" t="n">
        <v>10.4</v>
      </c>
      <c r="I577" s="20" t="n">
        <v>1</v>
      </c>
      <c r="J577" s="20" t="n">
        <v>1</v>
      </c>
      <c r="K577" s="20" t="n">
        <v>1</v>
      </c>
      <c r="L577" s="20" t="n">
        <v>0</v>
      </c>
      <c r="M577" s="20" t="n">
        <v>0</v>
      </c>
      <c r="N577" s="24" t="n">
        <v>5880</v>
      </c>
      <c r="O577" s="24" t="n">
        <v>5000</v>
      </c>
      <c r="P577" s="24" t="n">
        <v>880</v>
      </c>
      <c r="Q577" s="24" t="n">
        <v>44000</v>
      </c>
      <c r="R577" s="24" t="n">
        <v>2300</v>
      </c>
      <c r="S577" s="24">
        <f>IF(R577="","",(R577+P577)*30 -Y577)</f>
        <v/>
      </c>
      <c r="T577" s="20">
        <f>IF(R577="","",(O577-R577)/O577)</f>
        <v/>
      </c>
      <c r="U577" s="24" t="n">
        <v>2300</v>
      </c>
      <c r="V577" s="24">
        <f>IF(U577="","",(U577+P577)*30-Y577)</f>
        <v/>
      </c>
      <c r="W577" s="20">
        <f>IF(U577="","",(O577-U577)/O577)</f>
        <v/>
      </c>
      <c r="X577" s="48">
        <f>IF(AND(R577="",U577=""),"",IF(OR(U577="", R577=""),"-",IF(0&lt;(R577-U577),"OK","NG")))</f>
        <v/>
      </c>
      <c r="Y577" s="24" t="n">
        <v>50000</v>
      </c>
      <c r="Z577" s="51" t="n"/>
      <c r="AA577" s="24">
        <f>IF(AD577="","",AD577*30)</f>
        <v/>
      </c>
      <c r="AB577" s="24">
        <f>IF(AA577="","",AA577-Y577)</f>
        <v/>
      </c>
      <c r="AC577" s="24">
        <f>IF(Z577="","",((Y577+5000+5000)/(1-Z577))/30)</f>
        <v/>
      </c>
      <c r="AD577" s="32" t="n"/>
      <c r="AE577" s="24">
        <f>IF(AD577="","",AD577-O577)</f>
        <v/>
      </c>
      <c r="AF577" s="24">
        <f>IF(AD577="","",R577-AD577)</f>
        <v/>
      </c>
      <c r="AG577" s="11">
        <f>IF(AD577="","",(O577-AD577)/O577)</f>
        <v/>
      </c>
      <c r="AH577" s="24" t="n">
        <v>22000</v>
      </c>
      <c r="AI577" s="24">
        <f>IF(AJ577="","",Q577*(1-AJ577))</f>
        <v/>
      </c>
      <c r="AJ577" s="51" t="n"/>
      <c r="AK577" s="49" t="n"/>
      <c r="AL577" s="28" t="n"/>
      <c r="AM577" s="33" t="inlineStr">
        <is>
          <t>2026-10-02</t>
        </is>
      </c>
      <c r="AN577" s="33" t="inlineStr">
        <is>
          <t>2026-10-01</t>
        </is>
      </c>
      <c r="AO577" s="22" t="n"/>
      <c r="AP577" s="30" t="n"/>
    </row>
    <row r="578" ht="35.1" customHeight="1" s="69">
      <c r="B578" s="48" t="n">
        <v>15303</v>
      </c>
      <c r="C578" s="48" t="inlineStr">
        <is>
          <t>東京</t>
        </is>
      </c>
      <c r="D578" s="19" t="inlineStr">
        <is>
          <t>□アットインmini板橋5-3</t>
        </is>
      </c>
      <c r="E578" s="48" t="inlineStr">
        <is>
          <t>1R</t>
        </is>
      </c>
      <c r="F578" s="48" t="n">
        <v>1</v>
      </c>
      <c r="G578" s="48" t="inlineStr">
        <is>
          <t>池袋・大塚</t>
        </is>
      </c>
      <c r="H578" s="48" t="n">
        <v>11.1</v>
      </c>
      <c r="I578" s="20" t="n">
        <v>1</v>
      </c>
      <c r="J578" s="20" t="n">
        <v>0.9</v>
      </c>
      <c r="K578" s="20" t="n">
        <v>1</v>
      </c>
      <c r="L578" s="20" t="n">
        <v>0</v>
      </c>
      <c r="M578" s="20" t="n">
        <v>0</v>
      </c>
      <c r="N578" s="24" t="n">
        <v>5860</v>
      </c>
      <c r="O578" s="24" t="n">
        <v>4980</v>
      </c>
      <c r="P578" s="24" t="n">
        <v>880</v>
      </c>
      <c r="Q578" s="24" t="n">
        <v>44000</v>
      </c>
      <c r="R578" s="24" t="n">
        <v>2300</v>
      </c>
      <c r="S578" s="24">
        <f>IF(R578="","",(R578+P578)*30 -Y578)</f>
        <v/>
      </c>
      <c r="T578" s="20">
        <f>IF(R578="","",(O578-R578)/O578)</f>
        <v/>
      </c>
      <c r="U578" s="24" t="n">
        <v>2300</v>
      </c>
      <c r="V578" s="24">
        <f>IF(U578="","",(U578+P578)*30-Y578)</f>
        <v/>
      </c>
      <c r="W578" s="20">
        <f>IF(U578="","",(O578-U578)/O578)</f>
        <v/>
      </c>
      <c r="X578" s="48">
        <f>IF(AND(R578="",U578=""),"",IF(OR(U578="", R578=""),"-",IF(0&lt;(R578-U578),"OK","NG")))</f>
        <v/>
      </c>
      <c r="Y578" s="24" t="n">
        <v>49000</v>
      </c>
      <c r="Z578" s="51" t="n"/>
      <c r="AA578" s="24">
        <f>IF(AD578="","",AD578*30)</f>
        <v/>
      </c>
      <c r="AB578" s="24">
        <f>IF(AA578="","",AA578-Y578)</f>
        <v/>
      </c>
      <c r="AC578" s="24">
        <f>IF(Z578="","",((Y578+5000+5000)/(1-Z578))/30)</f>
        <v/>
      </c>
      <c r="AD578" s="32" t="n"/>
      <c r="AE578" s="24">
        <f>IF(AD578="","",AD578-O578)</f>
        <v/>
      </c>
      <c r="AF578" s="24">
        <f>IF(AD578="","",R578-AD578)</f>
        <v/>
      </c>
      <c r="AG578" s="11">
        <f>IF(AD578="","",(O578-AD578)/O578)</f>
        <v/>
      </c>
      <c r="AH578" s="24" t="n">
        <v>22000</v>
      </c>
      <c r="AI578" s="24">
        <f>IF(AJ578="","",Q578*(1-AJ578))</f>
        <v/>
      </c>
      <c r="AJ578" s="51" t="n"/>
      <c r="AK578" s="49" t="n"/>
      <c r="AL578" s="28" t="n"/>
      <c r="AM578" s="33" t="inlineStr">
        <is>
          <t>2026-10-02</t>
        </is>
      </c>
      <c r="AN578" s="33" t="inlineStr">
        <is>
          <t>2026-10-01</t>
        </is>
      </c>
      <c r="AO578" s="22" t="n"/>
      <c r="AP578" s="30" t="n"/>
    </row>
    <row r="579" ht="35.1" customHeight="1" s="69">
      <c r="B579" s="48" t="n">
        <v>15304</v>
      </c>
      <c r="C579" s="48" t="inlineStr">
        <is>
          <t>東京</t>
        </is>
      </c>
      <c r="D579" s="19" t="inlineStr">
        <is>
          <t>□アットインmini板橋5-4</t>
        </is>
      </c>
      <c r="E579" s="48" t="inlineStr">
        <is>
          <t>1R</t>
        </is>
      </c>
      <c r="F579" s="48" t="n">
        <v>1</v>
      </c>
      <c r="G579" s="48" t="inlineStr">
        <is>
          <t>池袋・大塚</t>
        </is>
      </c>
      <c r="H579" s="48" t="n">
        <v>10.19</v>
      </c>
      <c r="I579" s="20" t="n">
        <v>0.8</v>
      </c>
      <c r="J579" s="20" t="n">
        <v>0.8</v>
      </c>
      <c r="K579" s="20" t="n">
        <v>0</v>
      </c>
      <c r="L579" s="20" t="n">
        <v>0</v>
      </c>
      <c r="M579" s="20" t="n">
        <v>0</v>
      </c>
      <c r="N579" s="24" t="n">
        <v>6100</v>
      </c>
      <c r="O579" s="24" t="n">
        <v>5220</v>
      </c>
      <c r="P579" s="24" t="n">
        <v>880</v>
      </c>
      <c r="Q579" s="24" t="n">
        <v>44000</v>
      </c>
      <c r="R579" s="24" t="n">
        <v>2300</v>
      </c>
      <c r="S579" s="24">
        <f>IF(R579="","",(R579+P579)*30 -Y579)</f>
        <v/>
      </c>
      <c r="T579" s="20">
        <f>IF(R579="","",(O579-R579)/O579)</f>
        <v/>
      </c>
      <c r="U579" s="24" t="n">
        <v>2300</v>
      </c>
      <c r="V579" s="24">
        <f>IF(U579="","",(U579+P579)*30-Y579)</f>
        <v/>
      </c>
      <c r="W579" s="20">
        <f>IF(U579="","",(O579-U579)/O579)</f>
        <v/>
      </c>
      <c r="X579" s="48">
        <f>IF(AND(R579="",U579=""),"",IF(OR(U579="", R579=""),"-",IF(0&lt;(R579-U579),"OK","NG")))</f>
        <v/>
      </c>
      <c r="Y579" s="24" t="n">
        <v>51000</v>
      </c>
      <c r="Z579" s="51" t="n"/>
      <c r="AA579" s="24">
        <f>IF(AD579="","",AD579*30)</f>
        <v/>
      </c>
      <c r="AB579" s="24">
        <f>IF(AA579="","",AA579-Y579)</f>
        <v/>
      </c>
      <c r="AC579" s="24">
        <f>IF(Z579="","",((Y579+5000+5000)/(1-Z579))/30)</f>
        <v/>
      </c>
      <c r="AD579" s="32" t="n"/>
      <c r="AE579" s="24">
        <f>IF(AD579="","",AD579-O579)</f>
        <v/>
      </c>
      <c r="AF579" s="24">
        <f>IF(AD579="","",R579-AD579)</f>
        <v/>
      </c>
      <c r="AG579" s="11">
        <f>IF(AD579="","",(O579-AD579)/O579)</f>
        <v/>
      </c>
      <c r="AH579" s="24" t="n">
        <v>22000</v>
      </c>
      <c r="AI579" s="24">
        <f>IF(AJ579="","",Q579*(1-AJ579))</f>
        <v/>
      </c>
      <c r="AJ579" s="51" t="n"/>
      <c r="AK579" s="49" t="n"/>
      <c r="AL579" s="28" t="n"/>
      <c r="AM579" s="33" t="inlineStr">
        <is>
          <t>2026-08-27</t>
        </is>
      </c>
      <c r="AN579" s="33" t="inlineStr">
        <is>
          <t>2026-08-26</t>
        </is>
      </c>
      <c r="AO579" s="22" t="n"/>
      <c r="AP579" s="30" t="n"/>
    </row>
    <row r="580" ht="35.1" customHeight="1" s="69">
      <c r="B580" s="48" t="n">
        <v>15305</v>
      </c>
      <c r="C580" s="48" t="inlineStr">
        <is>
          <t>東京</t>
        </is>
      </c>
      <c r="D580" s="19" t="inlineStr">
        <is>
          <t>□アットインmini蒲田7-1</t>
        </is>
      </c>
      <c r="E580" s="48" t="inlineStr">
        <is>
          <t>1R</t>
        </is>
      </c>
      <c r="F580" s="48" t="n">
        <v>2</v>
      </c>
      <c r="G580" s="48" t="inlineStr">
        <is>
          <t>川崎・大森・蒲田</t>
        </is>
      </c>
      <c r="H580" s="48" t="n">
        <v>11</v>
      </c>
      <c r="I580" s="20" t="n">
        <v>1</v>
      </c>
      <c r="J580" s="20" t="n">
        <v>1</v>
      </c>
      <c r="K580" s="20" t="n">
        <v>0</v>
      </c>
      <c r="L580" s="20" t="n">
        <v>0</v>
      </c>
      <c r="M580" s="20" t="n">
        <v>0</v>
      </c>
      <c r="N580" s="24" t="n">
        <v>7220</v>
      </c>
      <c r="O580" s="24" t="n">
        <v>6340</v>
      </c>
      <c r="P580" s="24" t="n">
        <v>880</v>
      </c>
      <c r="Q580" s="24" t="n">
        <v>44000</v>
      </c>
      <c r="R580" s="24" t="n">
        <v>2940</v>
      </c>
      <c r="S580" s="24">
        <f>IF(R580="","",(R580+P580)*30 -Y580)</f>
        <v/>
      </c>
      <c r="T580" s="20">
        <f>IF(R580="","",(O580-R580)/O580)</f>
        <v/>
      </c>
      <c r="U580" s="24" t="n">
        <v>2680</v>
      </c>
      <c r="V580" s="24">
        <f>IF(U580="","",(U580+P580)*30-Y580)</f>
        <v/>
      </c>
      <c r="W580" s="20">
        <f>IF(U580="","",(O580-U580)/O580)</f>
        <v/>
      </c>
      <c r="X580" s="48">
        <f>IF(AND(R580="",U580=""),"",IF(OR(U580="", R580=""),"-",IF(0&lt;(R580-U580),"OK","NG")))</f>
        <v/>
      </c>
      <c r="Y580" s="24" t="n">
        <v>63000</v>
      </c>
      <c r="Z580" s="51" t="n"/>
      <c r="AA580" s="24">
        <f>IF(AD580="","",AD580*30)</f>
        <v/>
      </c>
      <c r="AB580" s="24">
        <f>IF(AA580="","",AA580-Y580)</f>
        <v/>
      </c>
      <c r="AC580" s="24">
        <f>IF(Z580="","",((Y580+5000+5000)/(1-Z580))/30)</f>
        <v/>
      </c>
      <c r="AD580" s="32" t="n"/>
      <c r="AE580" s="24">
        <f>IF(AD580="","",AD580-O580)</f>
        <v/>
      </c>
      <c r="AF580" s="24">
        <f>IF(AD580="","",R580-AD580)</f>
        <v/>
      </c>
      <c r="AG580" s="11">
        <f>IF(AD580="","",(O580-AD580)/O580)</f>
        <v/>
      </c>
      <c r="AH580" s="24" t="n">
        <v>22000</v>
      </c>
      <c r="AI580" s="24">
        <f>IF(AJ580="","",Q580*(1-AJ580))</f>
        <v/>
      </c>
      <c r="AJ580" s="51" t="n"/>
      <c r="AK580" s="49" t="n"/>
      <c r="AL580" s="28" t="n"/>
      <c r="AM580" s="33" t="inlineStr">
        <is>
          <t>2026-09-01</t>
        </is>
      </c>
      <c r="AN580" s="33" t="inlineStr">
        <is>
          <t>2026-08-31</t>
        </is>
      </c>
      <c r="AO580" s="22" t="n"/>
      <c r="AP580" s="30" t="n"/>
    </row>
    <row r="581" ht="35.1" customHeight="1" s="69">
      <c r="B581" s="48" t="n">
        <v>15306</v>
      </c>
      <c r="C581" s="48" t="inlineStr">
        <is>
          <t>東京</t>
        </is>
      </c>
      <c r="D581" s="19" t="inlineStr">
        <is>
          <t>□アットインmini蒲田7-2</t>
        </is>
      </c>
      <c r="E581" s="48" t="inlineStr">
        <is>
          <t>1R</t>
        </is>
      </c>
      <c r="F581" s="48" t="n">
        <v>2</v>
      </c>
      <c r="G581" s="48" t="inlineStr">
        <is>
          <t>川崎・大森・蒲田</t>
        </is>
      </c>
      <c r="H581" s="48" t="n">
        <v>12</v>
      </c>
      <c r="I581" s="20" t="n">
        <v>0.95</v>
      </c>
      <c r="J581" s="20" t="n">
        <v>0.75</v>
      </c>
      <c r="K581" s="20" t="n">
        <v>0.55</v>
      </c>
      <c r="L581" s="20" t="n">
        <v>0.5</v>
      </c>
      <c r="M581" s="20" t="n">
        <v>0</v>
      </c>
      <c r="N581" s="24" t="n">
        <v>7220</v>
      </c>
      <c r="O581" s="24" t="n">
        <v>6340</v>
      </c>
      <c r="P581" s="24" t="n">
        <v>880</v>
      </c>
      <c r="Q581" s="24" t="n">
        <v>44000</v>
      </c>
      <c r="R581" s="24" t="n">
        <v>2680</v>
      </c>
      <c r="S581" s="24">
        <f>IF(R581="","",(R581+P581)*30 -Y581)</f>
        <v/>
      </c>
      <c r="T581" s="20">
        <f>IF(R581="","",(O581-R581)/O581)</f>
        <v/>
      </c>
      <c r="U581" s="24" t="n">
        <v>2680</v>
      </c>
      <c r="V581" s="24">
        <f>IF(U581="","",(U581+P581)*30-Y581)</f>
        <v/>
      </c>
      <c r="W581" s="20">
        <f>IF(U581="","",(O581-U581)/O581)</f>
        <v/>
      </c>
      <c r="X581" s="48">
        <f>IF(AND(R581="",U581=""),"",IF(OR(U581="", R581=""),"-",IF(0&lt;(R581-U581),"OK","NG")))</f>
        <v/>
      </c>
      <c r="Y581" s="24" t="n">
        <v>63000</v>
      </c>
      <c r="Z581" s="51" t="n"/>
      <c r="AA581" s="24">
        <f>IF(AD581="","",AD581*30)</f>
        <v/>
      </c>
      <c r="AB581" s="24">
        <f>IF(AA581="","",AA581-Y581)</f>
        <v/>
      </c>
      <c r="AC581" s="24">
        <f>IF(Z581="","",((Y581+5000+5000)/(1-Z581))/30)</f>
        <v/>
      </c>
      <c r="AD581" s="32" t="n"/>
      <c r="AE581" s="24">
        <f>IF(AD581="","",AD581-O581)</f>
        <v/>
      </c>
      <c r="AF581" s="24">
        <f>IF(AD581="","",R581-AD581)</f>
        <v/>
      </c>
      <c r="AG581" s="11">
        <f>IF(AD581="","",(O581-AD581)/O581)</f>
        <v/>
      </c>
      <c r="AH581" s="24" t="n">
        <v>22000</v>
      </c>
      <c r="AI581" s="24">
        <f>IF(AJ581="","",Q581*(1-AJ581))</f>
        <v/>
      </c>
      <c r="AJ581" s="51" t="n"/>
      <c r="AK581" s="49" t="n"/>
      <c r="AL581" s="28" t="n"/>
      <c r="AM581" s="33" t="inlineStr">
        <is>
          <t>2026-09-13</t>
        </is>
      </c>
      <c r="AN581" s="33" t="inlineStr">
        <is>
          <t>2026-10-31</t>
        </is>
      </c>
      <c r="AO581" s="22" t="n"/>
      <c r="AP581" s="30" t="n"/>
    </row>
    <row r="582" ht="35.1" customHeight="1" s="69">
      <c r="B582" s="48" t="n">
        <v>15307</v>
      </c>
      <c r="C582" s="48" t="inlineStr">
        <is>
          <t>東京</t>
        </is>
      </c>
      <c r="D582" s="19" t="inlineStr">
        <is>
          <t>□アットインmini蒲田7-3</t>
        </is>
      </c>
      <c r="E582" s="48" t="inlineStr">
        <is>
          <t>1R</t>
        </is>
      </c>
      <c r="F582" s="48" t="n">
        <v>2</v>
      </c>
      <c r="G582" s="48" t="inlineStr">
        <is>
          <t>川崎・大森・蒲田</t>
        </is>
      </c>
      <c r="H582" s="48" t="n">
        <v>11.2</v>
      </c>
      <c r="I582" s="20" t="n">
        <v>0.75</v>
      </c>
      <c r="J582" s="20" t="n">
        <v>1</v>
      </c>
      <c r="K582" s="20" t="n">
        <v>0.1</v>
      </c>
      <c r="L582" s="20" t="n">
        <v>0</v>
      </c>
      <c r="M582" s="20" t="n">
        <v>0</v>
      </c>
      <c r="N582" s="24" t="n">
        <v>7460</v>
      </c>
      <c r="O582" s="24" t="n">
        <v>6580</v>
      </c>
      <c r="P582" s="24" t="n">
        <v>880</v>
      </c>
      <c r="Q582" s="24" t="n">
        <v>44000</v>
      </c>
      <c r="R582" s="24" t="n">
        <v>2680</v>
      </c>
      <c r="S582" s="24">
        <f>IF(R582="","",(R582+P582)*30 -Y582)</f>
        <v/>
      </c>
      <c r="T582" s="20">
        <f>IF(R582="","",(O582-R582)/O582)</f>
        <v/>
      </c>
      <c r="U582" s="24" t="n">
        <v>2680</v>
      </c>
      <c r="V582" s="24">
        <f>IF(U582="","",(U582+P582)*30-Y582)</f>
        <v/>
      </c>
      <c r="W582" s="20">
        <f>IF(U582="","",(O582-U582)/O582)</f>
        <v/>
      </c>
      <c r="X582" s="48">
        <f>IF(AND(R582="",U582=""),"",IF(OR(U582="", R582=""),"-",IF(0&lt;(R582-U582),"OK","NG")))</f>
        <v/>
      </c>
      <c r="Y582" s="24" t="n">
        <v>65000</v>
      </c>
      <c r="Z582" s="51" t="n"/>
      <c r="AA582" s="24">
        <f>IF(AD582="","",AD582*30)</f>
        <v/>
      </c>
      <c r="AB582" s="24">
        <f>IF(AA582="","",AA582-Y582)</f>
        <v/>
      </c>
      <c r="AC582" s="24">
        <f>IF(Z582="","",((Y582+5000+5000)/(1-Z582))/30)</f>
        <v/>
      </c>
      <c r="AD582" s="32" t="n"/>
      <c r="AE582" s="24">
        <f>IF(AD582="","",AD582-O582)</f>
        <v/>
      </c>
      <c r="AF582" s="24">
        <f>IF(AD582="","",R582-AD582)</f>
        <v/>
      </c>
      <c r="AG582" s="11">
        <f>IF(AD582="","",(O582-AD582)/O582)</f>
        <v/>
      </c>
      <c r="AH582" s="24" t="n">
        <v>22000</v>
      </c>
      <c r="AI582" s="24">
        <f>IF(AJ582="","",Q582*(1-AJ582))</f>
        <v/>
      </c>
      <c r="AJ582" s="51" t="n"/>
      <c r="AK582" s="49" t="n"/>
      <c r="AL582" s="28" t="n"/>
      <c r="AM582" s="33" t="inlineStr">
        <is>
          <t>2026-09-01</t>
        </is>
      </c>
      <c r="AN582" s="33" t="inlineStr">
        <is>
          <t>2026-09-07</t>
        </is>
      </c>
      <c r="AO582" s="22" t="n"/>
      <c r="AP582" s="30" t="n"/>
    </row>
    <row r="583" ht="35.1" customHeight="1" s="69">
      <c r="B583" s="48" t="n">
        <v>15308</v>
      </c>
      <c r="C583" s="48" t="inlineStr">
        <is>
          <t>東京</t>
        </is>
      </c>
      <c r="D583" s="19" t="inlineStr">
        <is>
          <t>□アットインmini蒲田7-4</t>
        </is>
      </c>
      <c r="E583" s="48" t="inlineStr">
        <is>
          <t>1R</t>
        </is>
      </c>
      <c r="F583" s="48" t="n">
        <v>2</v>
      </c>
      <c r="G583" s="48" t="inlineStr">
        <is>
          <t>川崎・大森・蒲田</t>
        </is>
      </c>
      <c r="H583" s="48" t="n">
        <v>13.8</v>
      </c>
      <c r="I583" s="20" t="n">
        <v>1</v>
      </c>
      <c r="J583" s="20" t="n">
        <v>0.25</v>
      </c>
      <c r="K583" s="20" t="n">
        <v>0</v>
      </c>
      <c r="L583" s="20" t="n">
        <v>0</v>
      </c>
      <c r="M583" s="20" t="n">
        <v>0</v>
      </c>
      <c r="N583" s="24" t="n">
        <v>7460</v>
      </c>
      <c r="O583" s="24" t="n">
        <v>6580</v>
      </c>
      <c r="P583" s="24" t="n">
        <v>880</v>
      </c>
      <c r="Q583" s="24" t="n">
        <v>44000</v>
      </c>
      <c r="R583" s="24" t="n">
        <v>2680</v>
      </c>
      <c r="S583" s="24">
        <f>IF(R583="","",(R583+P583)*30 -Y583)</f>
        <v/>
      </c>
      <c r="T583" s="20">
        <f>IF(R583="","",(O583-R583)/O583)</f>
        <v/>
      </c>
      <c r="U583" s="24" t="n">
        <v>2680</v>
      </c>
      <c r="V583" s="24">
        <f>IF(U583="","",(U583+P583)*30-Y583)</f>
        <v/>
      </c>
      <c r="W583" s="20">
        <f>IF(U583="","",(O583-U583)/O583)</f>
        <v/>
      </c>
      <c r="X583" s="48">
        <f>IF(AND(R583="",U583=""),"",IF(OR(U583="", R583=""),"-",IF(0&lt;(R583-U583),"OK","NG")))</f>
        <v/>
      </c>
      <c r="Y583" s="24" t="n">
        <v>65000</v>
      </c>
      <c r="Z583" s="51" t="n"/>
      <c r="AA583" s="24">
        <f>IF(AD583="","",AD583*30)</f>
        <v/>
      </c>
      <c r="AB583" s="24">
        <f>IF(AA583="","",AA583-Y583)</f>
        <v/>
      </c>
      <c r="AC583" s="24">
        <f>IF(Z583="","",((Y583+5000+5000)/(1-Z583))/30)</f>
        <v/>
      </c>
      <c r="AD583" s="32" t="n"/>
      <c r="AE583" s="24">
        <f>IF(AD583="","",AD583-O583)</f>
        <v/>
      </c>
      <c r="AF583" s="24">
        <f>IF(AD583="","",R583-AD583)</f>
        <v/>
      </c>
      <c r="AG583" s="11">
        <f>IF(AD583="","",(O583-AD583)/O583)</f>
        <v/>
      </c>
      <c r="AH583" s="24" t="n">
        <v>22000</v>
      </c>
      <c r="AI583" s="24">
        <f>IF(AJ583="","",Q583*(1-AJ583))</f>
        <v/>
      </c>
      <c r="AJ583" s="51" t="n"/>
      <c r="AK583" s="49" t="n"/>
      <c r="AL583" s="28" t="n"/>
      <c r="AM583" s="33" t="inlineStr">
        <is>
          <t>2026-08-09</t>
        </is>
      </c>
      <c r="AN583" s="33" t="inlineStr">
        <is>
          <t>2026-08-08</t>
        </is>
      </c>
      <c r="AO583" s="22" t="n"/>
      <c r="AP583" s="30" t="n"/>
    </row>
    <row r="584" ht="35.1" customHeight="1" s="69">
      <c r="B584" s="48" t="n">
        <v>15315</v>
      </c>
      <c r="C584" s="48" t="inlineStr">
        <is>
          <t>東京</t>
        </is>
      </c>
      <c r="D584" s="19" t="inlineStr">
        <is>
          <t>□アットインmini浅草蔵前2-2</t>
        </is>
      </c>
      <c r="E584" s="48" t="inlineStr">
        <is>
          <t>1R</t>
        </is>
      </c>
      <c r="F584" s="48" t="n">
        <v>1</v>
      </c>
      <c r="G584" s="48" t="inlineStr">
        <is>
          <t>上野・浅草</t>
        </is>
      </c>
      <c r="H584" s="48" t="n">
        <v>12.1</v>
      </c>
      <c r="I584" s="20" t="n">
        <v>1</v>
      </c>
      <c r="J584" s="20" t="n">
        <v>0</v>
      </c>
      <c r="K584" s="20" t="n">
        <v>0</v>
      </c>
      <c r="L584" s="20" t="n">
        <v>0</v>
      </c>
      <c r="M584" s="20" t="n">
        <v>0</v>
      </c>
      <c r="N584" s="24" t="n">
        <v>7900</v>
      </c>
      <c r="O584" s="24" t="n">
        <v>7020</v>
      </c>
      <c r="P584" s="24" t="n">
        <v>880</v>
      </c>
      <c r="Q584" s="24" t="n">
        <v>44000</v>
      </c>
      <c r="R584" s="24" t="n">
        <v>2940</v>
      </c>
      <c r="S584" s="24">
        <f>IF(R584="","",(R584+P584)*30 -Y584)</f>
        <v/>
      </c>
      <c r="T584" s="20">
        <f>IF(R584="","",(O584-R584)/O584)</f>
        <v/>
      </c>
      <c r="U584" s="24" t="n">
        <v>3040</v>
      </c>
      <c r="V584" s="24">
        <f>IF(U584="","",(U584+P584)*30-Y584)</f>
        <v/>
      </c>
      <c r="W584" s="20">
        <f>IF(U584="","",(O584-U584)/O584)</f>
        <v/>
      </c>
      <c r="X584" s="48">
        <f>IF(AND(R584="",U584=""),"",IF(OR(U584="", R584=""),"-",IF(0&lt;(R584-U584),"OK","NG")))</f>
        <v/>
      </c>
      <c r="Y584" s="24" t="n">
        <v>72000</v>
      </c>
      <c r="Z584" s="51" t="n"/>
      <c r="AA584" s="24">
        <f>IF(AD584="","",AD584*30)</f>
        <v/>
      </c>
      <c r="AB584" s="24">
        <f>IF(AA584="","",AA584-Y584)</f>
        <v/>
      </c>
      <c r="AC584" s="24">
        <f>IF(Z584="","",((Y584+5000+5000)/(1-Z584))/30)</f>
        <v/>
      </c>
      <c r="AD584" s="32" t="n"/>
      <c r="AE584" s="24">
        <f>IF(AD584="","",AD584-O584)</f>
        <v/>
      </c>
      <c r="AF584" s="24">
        <f>IF(AD584="","",R584-AD584)</f>
        <v/>
      </c>
      <c r="AG584" s="11">
        <f>IF(AD584="","",(O584-AD584)/O584)</f>
        <v/>
      </c>
      <c r="AH584" s="24" t="n">
        <v>22000</v>
      </c>
      <c r="AI584" s="24">
        <f>IF(AJ584="","",Q584*(1-AJ584))</f>
        <v/>
      </c>
      <c r="AJ584" s="51" t="n"/>
      <c r="AK584" s="49" t="n"/>
      <c r="AL584" s="28" t="n"/>
      <c r="AM584" s="33" t="inlineStr">
        <is>
          <t>2026-08-01</t>
        </is>
      </c>
      <c r="AN584" s="33" t="inlineStr">
        <is>
          <t>2026-07-31</t>
        </is>
      </c>
      <c r="AO584" s="22" t="n"/>
      <c r="AP584" s="30" t="n"/>
    </row>
    <row r="585" ht="35.1" customHeight="1" s="69">
      <c r="B585" s="48" t="n">
        <v>15316</v>
      </c>
      <c r="C585" s="48" t="inlineStr">
        <is>
          <t>東京</t>
        </is>
      </c>
      <c r="D585" s="19" t="inlineStr">
        <is>
          <t>□アットインmini浅草蔵前2-3</t>
        </is>
      </c>
      <c r="E585" s="48" t="inlineStr">
        <is>
          <t>1R</t>
        </is>
      </c>
      <c r="F585" s="48" t="n">
        <v>2</v>
      </c>
      <c r="G585" s="48" t="inlineStr">
        <is>
          <t>上野・浅草</t>
        </is>
      </c>
      <c r="H585" s="48" t="n">
        <v>10.5</v>
      </c>
      <c r="I585" s="20" t="n">
        <v>1</v>
      </c>
      <c r="J585" s="20" t="n">
        <v>0.55</v>
      </c>
      <c r="K585" s="20" t="n">
        <v>0.35</v>
      </c>
      <c r="L585" s="20" t="n">
        <v>0</v>
      </c>
      <c r="M585" s="20" t="n">
        <v>0</v>
      </c>
      <c r="N585" s="24" t="n">
        <v>7900</v>
      </c>
      <c r="O585" s="24" t="n">
        <v>7020</v>
      </c>
      <c r="P585" s="24" t="n">
        <v>880</v>
      </c>
      <c r="Q585" s="24" t="n">
        <v>44000</v>
      </c>
      <c r="R585" s="24" t="n">
        <v>2940</v>
      </c>
      <c r="S585" s="24">
        <f>IF(R585="","",(R585+P585)*30 -Y585)</f>
        <v/>
      </c>
      <c r="T585" s="20">
        <f>IF(R585="","",(O585-R585)/O585)</f>
        <v/>
      </c>
      <c r="U585" s="24" t="n">
        <v>3180</v>
      </c>
      <c r="V585" s="24">
        <f>IF(U585="","",(U585+P585)*30-Y585)</f>
        <v/>
      </c>
      <c r="W585" s="20">
        <f>IF(U585="","",(O585-U585)/O585)</f>
        <v/>
      </c>
      <c r="X585" s="48">
        <f>IF(AND(R585="",U585=""),"",IF(OR(U585="", R585=""),"-",IF(0&lt;(R585-U585),"OK","NG")))</f>
        <v/>
      </c>
      <c r="Y585" s="24" t="n">
        <v>73000</v>
      </c>
      <c r="Z585" s="51" t="n"/>
      <c r="AA585" s="24">
        <f>IF(AD585="","",AD585*30)</f>
        <v/>
      </c>
      <c r="AB585" s="24">
        <f>IF(AA585="","",AA585-Y585)</f>
        <v/>
      </c>
      <c r="AC585" s="24">
        <f>IF(Z585="","",((Y585+5000+5000)/(1-Z585))/30)</f>
        <v/>
      </c>
      <c r="AD585" s="32" t="n"/>
      <c r="AE585" s="24">
        <f>IF(AD585="","",AD585-O585)</f>
        <v/>
      </c>
      <c r="AF585" s="24">
        <f>IF(AD585="","",R585-AD585)</f>
        <v/>
      </c>
      <c r="AG585" s="11">
        <f>IF(AD585="","",(O585-AD585)/O585)</f>
        <v/>
      </c>
      <c r="AH585" s="24" t="n">
        <v>22000</v>
      </c>
      <c r="AI585" s="24">
        <f>IF(AJ585="","",Q585*(1-AJ585))</f>
        <v/>
      </c>
      <c r="AJ585" s="51" t="n"/>
      <c r="AK585" s="49" t="n"/>
      <c r="AL585" s="28" t="n"/>
      <c r="AM585" s="33" t="inlineStr">
        <is>
          <t>2026-08-04</t>
        </is>
      </c>
      <c r="AN585" s="33" t="inlineStr">
        <is>
          <t>2026-09-22</t>
        </is>
      </c>
      <c r="AO585" s="22" t="n"/>
      <c r="AP585" s="30" t="n"/>
    </row>
    <row r="586" ht="35.1" customHeight="1" s="69">
      <c r="B586" s="48" t="n">
        <v>15317</v>
      </c>
      <c r="C586" s="48" t="inlineStr">
        <is>
          <t>東京</t>
        </is>
      </c>
      <c r="D586" s="19" t="inlineStr">
        <is>
          <t>□アットインmini浅草蔵前2-1</t>
        </is>
      </c>
      <c r="E586" s="48" t="inlineStr">
        <is>
          <t>1R</t>
        </is>
      </c>
      <c r="F586" s="48" t="n">
        <v>2</v>
      </c>
      <c r="G586" s="48" t="inlineStr">
        <is>
          <t>上野・浅草</t>
        </is>
      </c>
      <c r="H586" s="48" t="n">
        <v>10.5</v>
      </c>
      <c r="I586" s="20" t="n">
        <v>1</v>
      </c>
      <c r="J586" s="20" t="n">
        <v>1</v>
      </c>
      <c r="K586" s="20" t="n">
        <v>0.5</v>
      </c>
      <c r="L586" s="20" t="n">
        <v>0.5</v>
      </c>
      <c r="M586" s="20" t="n">
        <v>0.5</v>
      </c>
      <c r="N586" s="24" t="n">
        <v>7900</v>
      </c>
      <c r="O586" s="24" t="n">
        <v>7020</v>
      </c>
      <c r="P586" s="24" t="n">
        <v>880</v>
      </c>
      <c r="Q586" s="24" t="n">
        <v>44000</v>
      </c>
      <c r="R586" s="24" t="n">
        <v>2940</v>
      </c>
      <c r="S586" s="24">
        <f>IF(R586="","",(R586+P586)*30 -Y586)</f>
        <v/>
      </c>
      <c r="T586" s="20">
        <f>IF(R586="","",(O586-R586)/O586)</f>
        <v/>
      </c>
      <c r="U586" s="24" t="n">
        <v>3180</v>
      </c>
      <c r="V586" s="24">
        <f>IF(U586="","",(U586+P586)*30-Y586)</f>
        <v/>
      </c>
      <c r="W586" s="20">
        <f>IF(U586="","",(O586-U586)/O586)</f>
        <v/>
      </c>
      <c r="X586" s="48">
        <f>IF(AND(R586="",U586=""),"",IF(OR(U586="", R586=""),"-",IF(0&lt;(R586-U586),"OK","NG")))</f>
        <v/>
      </c>
      <c r="Y586" s="24" t="n">
        <v>72000</v>
      </c>
      <c r="Z586" s="51" t="n"/>
      <c r="AA586" s="24">
        <f>IF(AD586="","",AD586*30)</f>
        <v/>
      </c>
      <c r="AB586" s="24">
        <f>IF(AA586="","",AA586-Y586)</f>
        <v/>
      </c>
      <c r="AC586" s="24">
        <f>IF(Z586="","",((Y586+5000+5000)/(1-Z586))/30)</f>
        <v/>
      </c>
      <c r="AD586" s="32" t="n"/>
      <c r="AE586" s="24">
        <f>IF(AD586="","",AD586-O586)</f>
        <v/>
      </c>
      <c r="AF586" s="24">
        <f>IF(AD586="","",R586-AD586)</f>
        <v/>
      </c>
      <c r="AG586" s="11">
        <f>IF(AD586="","",(O586-AD586)/O586)</f>
        <v/>
      </c>
      <c r="AH586" s="24" t="n">
        <v>22000</v>
      </c>
      <c r="AI586" s="24">
        <f>IF(AJ586="","",Q586*(1-AJ586))</f>
        <v/>
      </c>
      <c r="AJ586" s="51" t="n"/>
      <c r="AK586" s="49" t="n"/>
      <c r="AL586" s="28" t="n"/>
      <c r="AM586" s="33" t="inlineStr">
        <is>
          <t>2026-09-02</t>
        </is>
      </c>
      <c r="AN586" s="33" t="inlineStr">
        <is>
          <t>2026-11-30</t>
        </is>
      </c>
      <c r="AO586" s="22" t="n"/>
      <c r="AP586" s="30" t="n"/>
    </row>
    <row r="587" ht="35.1" customHeight="1" s="69">
      <c r="B587" s="48" t="n">
        <v>15321</v>
      </c>
      <c r="C587" s="48" t="inlineStr">
        <is>
          <t>東京</t>
        </is>
      </c>
      <c r="D587" s="19" t="inlineStr">
        <is>
          <t>□アットイン飯田橋10-2</t>
        </is>
      </c>
      <c r="E587" s="48" t="inlineStr">
        <is>
          <t>1R</t>
        </is>
      </c>
      <c r="F587" s="48" t="n">
        <v>1</v>
      </c>
      <c r="G587" s="48" t="inlineStr">
        <is>
          <t>飯田橋・水道橋・九段</t>
        </is>
      </c>
      <c r="H587" s="48" t="n">
        <v>30.2</v>
      </c>
      <c r="I587" s="20" t="n">
        <v>0.9</v>
      </c>
      <c r="J587" s="20" t="n">
        <v>1</v>
      </c>
      <c r="K587" s="20" t="n">
        <v>0.2</v>
      </c>
      <c r="L587" s="20" t="n">
        <v>1</v>
      </c>
      <c r="M587" s="20" t="n">
        <v>1</v>
      </c>
      <c r="N587" s="24" t="n">
        <v>12760</v>
      </c>
      <c r="O587" s="24" t="n">
        <v>11880</v>
      </c>
      <c r="P587" s="24" t="n">
        <v>880</v>
      </c>
      <c r="Q587" s="24" t="n">
        <v>44000</v>
      </c>
      <c r="R587" s="24" t="n">
        <v>5660</v>
      </c>
      <c r="S587" s="24">
        <f>IF(R587="","",(R587+P587)*30 -Y587)</f>
        <v/>
      </c>
      <c r="T587" s="20">
        <f>IF(R587="","",(O587-R587)/O587)</f>
        <v/>
      </c>
      <c r="U587" s="24" t="n">
        <v>4980</v>
      </c>
      <c r="V587" s="24">
        <f>IF(U587="","",(U587+P587)*30-Y587)</f>
        <v/>
      </c>
      <c r="W587" s="20">
        <f>IF(U587="","",(O587-U587)/O587)</f>
        <v/>
      </c>
      <c r="X587" s="48">
        <f>IF(AND(R587="",U587=""),"",IF(OR(U587="", R587=""),"-",IF(0&lt;(R587-U587),"OK","NG")))</f>
        <v/>
      </c>
      <c r="Y587" s="24" t="n">
        <v>124000</v>
      </c>
      <c r="Z587" s="51" t="n"/>
      <c r="AA587" s="24">
        <f>IF(AD587="","",AD587*30)</f>
        <v/>
      </c>
      <c r="AB587" s="24">
        <f>IF(AA587="","",AA587-Y587)</f>
        <v/>
      </c>
      <c r="AC587" s="24">
        <f>IF(Z587="","",((Y587+5000+5000)/(1-Z587))/30)</f>
        <v/>
      </c>
      <c r="AD587" s="32" t="n"/>
      <c r="AE587" s="24">
        <f>IF(AD587="","",AD587-O587)</f>
        <v/>
      </c>
      <c r="AF587" s="24">
        <f>IF(AD587="","",R587-AD587)</f>
        <v/>
      </c>
      <c r="AG587" s="11">
        <f>IF(AD587="","",(O587-AD587)/O587)</f>
        <v/>
      </c>
      <c r="AH587" s="24" t="n">
        <v>22000</v>
      </c>
      <c r="AI587" s="24">
        <f>IF(AJ587="","",Q587*(1-AJ587))</f>
        <v/>
      </c>
      <c r="AJ587" s="51" t="n"/>
      <c r="AK587" s="49" t="n"/>
      <c r="AL587" s="28" t="n"/>
      <c r="AM587" s="33" t="inlineStr">
        <is>
          <t>2027-01-04</t>
        </is>
      </c>
      <c r="AN587" s="33" t="inlineStr">
        <is>
          <t>2027-01-03</t>
        </is>
      </c>
      <c r="AO587" s="22" t="n"/>
      <c r="AP587" s="30" t="n"/>
    </row>
    <row r="588" ht="35.1" customHeight="1" s="69">
      <c r="B588" s="48" t="n">
        <v>15322</v>
      </c>
      <c r="C588" s="48" t="inlineStr">
        <is>
          <t>東京</t>
        </is>
      </c>
      <c r="D588" s="19" t="inlineStr">
        <is>
          <t>□アットインmini飯田橋10-1</t>
        </is>
      </c>
      <c r="E588" s="48" t="inlineStr">
        <is>
          <t>1K</t>
        </is>
      </c>
      <c r="F588" s="48" t="n">
        <v>9</v>
      </c>
      <c r="G588" s="48" t="inlineStr">
        <is>
          <t>飯田橋・水道橋・九段</t>
        </is>
      </c>
      <c r="H588" s="48" t="n">
        <v>14.2</v>
      </c>
      <c r="I588" s="20" t="n">
        <v>0.98889</v>
      </c>
      <c r="J588" s="20" t="n">
        <v>0.74444</v>
      </c>
      <c r="K588" s="20" t="n">
        <v>0.9</v>
      </c>
      <c r="L588" s="20" t="n">
        <v>0.8</v>
      </c>
      <c r="M588" s="20" t="n">
        <v>0.71111</v>
      </c>
      <c r="N588" s="24" t="n">
        <v>8480</v>
      </c>
      <c r="O588" s="24" t="n">
        <v>7600</v>
      </c>
      <c r="P588" s="24" t="n">
        <v>880</v>
      </c>
      <c r="Q588" s="24" t="n">
        <v>44000</v>
      </c>
      <c r="R588" s="24" t="n">
        <v>3180</v>
      </c>
      <c r="S588" s="24">
        <f>IF(R588="","",(R588+P588)*30 -Y588)</f>
        <v/>
      </c>
      <c r="T588" s="20">
        <f>IF(R588="","",(O588-R588)/O588)</f>
        <v/>
      </c>
      <c r="U588" s="24" t="n">
        <v>3180</v>
      </c>
      <c r="V588" s="24">
        <f>IF(U588="","",(U588+P588)*30-Y588)</f>
        <v/>
      </c>
      <c r="W588" s="20">
        <f>IF(U588="","",(O588-U588)/O588)</f>
        <v/>
      </c>
      <c r="X588" s="48">
        <f>IF(AND(R588="",U588=""),"",IF(OR(U588="", R588=""),"-",IF(0&lt;(R588-U588),"OK","NG")))</f>
        <v/>
      </c>
      <c r="Y588" s="24" t="n">
        <v>79000</v>
      </c>
      <c r="Z588" s="51" t="n"/>
      <c r="AA588" s="24">
        <f>IF(AD588="","",AD588*30)</f>
        <v/>
      </c>
      <c r="AB588" s="24">
        <f>IF(AA588="","",AA588-Y588)</f>
        <v/>
      </c>
      <c r="AC588" s="24">
        <f>IF(Z588="","",((Y588+5000+5000)/(1-Z588))/30)</f>
        <v/>
      </c>
      <c r="AD588" s="32" t="n"/>
      <c r="AE588" s="24">
        <f>IF(AD588="","",AD588-O588)</f>
        <v/>
      </c>
      <c r="AF588" s="24">
        <f>IF(AD588="","",R588-AD588)</f>
        <v/>
      </c>
      <c r="AG588" s="11">
        <f>IF(AD588="","",(O588-AD588)/O588)</f>
        <v/>
      </c>
      <c r="AH588" s="24" t="n">
        <v>22000</v>
      </c>
      <c r="AI588" s="24">
        <f>IF(AJ588="","",Q588*(1-AJ588))</f>
        <v/>
      </c>
      <c r="AJ588" s="51" t="n"/>
      <c r="AK588" s="49" t="n"/>
      <c r="AL588" s="28" t="n"/>
      <c r="AM588" s="33" t="inlineStr">
        <is>
          <t>2026-10-03</t>
        </is>
      </c>
      <c r="AN588" s="33" t="inlineStr">
        <is>
          <t>2027-08-31</t>
        </is>
      </c>
      <c r="AO588" s="22" t="n"/>
      <c r="AP588" s="30" t="n"/>
    </row>
    <row r="589" ht="35.1" customHeight="1" s="69">
      <c r="B589" s="48" t="n">
        <v>15323</v>
      </c>
      <c r="C589" s="48" t="inlineStr">
        <is>
          <t>東京</t>
        </is>
      </c>
      <c r="D589" s="19" t="inlineStr">
        <is>
          <t>□アットイン飯田橋10-3</t>
        </is>
      </c>
      <c r="E589" s="48" t="inlineStr">
        <is>
          <t>1R</t>
        </is>
      </c>
      <c r="F589" s="48" t="n">
        <v>3</v>
      </c>
      <c r="G589" s="48" t="inlineStr">
        <is>
          <t>飯田橋・水道橋・九段</t>
        </is>
      </c>
      <c r="H589" s="48" t="n">
        <v>31.1</v>
      </c>
      <c r="I589" s="20" t="n">
        <v>0.9</v>
      </c>
      <c r="J589" s="20" t="n">
        <v>0.8</v>
      </c>
      <c r="K589" s="20" t="n">
        <v>0.56667</v>
      </c>
      <c r="L589" s="20" t="n">
        <v>0.26667</v>
      </c>
      <c r="M589" s="20" t="n">
        <v>0</v>
      </c>
      <c r="N589" s="24" t="n">
        <v>13440</v>
      </c>
      <c r="O589" s="24" t="n">
        <v>12560</v>
      </c>
      <c r="P589" s="24" t="n">
        <v>880</v>
      </c>
      <c r="Q589" s="24" t="n">
        <v>44000</v>
      </c>
      <c r="R589" s="24" t="n">
        <v>4800</v>
      </c>
      <c r="S589" s="24">
        <f>IF(R589="","",(R589+P589)*30 -Y589)</f>
        <v/>
      </c>
      <c r="T589" s="20">
        <f>IF(R589="","",(O589-R589)/O589)</f>
        <v/>
      </c>
      <c r="U589" s="24" t="n">
        <v>4980</v>
      </c>
      <c r="V589" s="24">
        <f>IF(U589="","",(U589+P589)*30-Y589)</f>
        <v/>
      </c>
      <c r="W589" s="20">
        <f>IF(U589="","",(O589-U589)/O589)</f>
        <v/>
      </c>
      <c r="X589" s="48">
        <f>IF(AND(R589="",U589=""),"",IF(OR(U589="", R589=""),"-",IF(0&lt;(R589-U589),"OK","NG")))</f>
        <v/>
      </c>
      <c r="Y589" s="24" t="n">
        <v>130000</v>
      </c>
      <c r="Z589" s="51" t="n"/>
      <c r="AA589" s="24">
        <f>IF(AD589="","",AD589*30)</f>
        <v/>
      </c>
      <c r="AB589" s="24">
        <f>IF(AA589="","",AA589-Y589)</f>
        <v/>
      </c>
      <c r="AC589" s="24">
        <f>IF(Z589="","",((Y589+5000+5000)/(1-Z589))/30)</f>
        <v/>
      </c>
      <c r="AD589" s="32" t="n"/>
      <c r="AE589" s="24">
        <f>IF(AD589="","",AD589-O589)</f>
        <v/>
      </c>
      <c r="AF589" s="24">
        <f>IF(AD589="","",R589-AD589)</f>
        <v/>
      </c>
      <c r="AG589" s="11">
        <f>IF(AD589="","",(O589-AD589)/O589)</f>
        <v/>
      </c>
      <c r="AH589" s="24" t="n">
        <v>22000</v>
      </c>
      <c r="AI589" s="24">
        <f>IF(AJ589="","",Q589*(1-AJ589))</f>
        <v/>
      </c>
      <c r="AJ589" s="51" t="n"/>
      <c r="AK589" s="49" t="n"/>
      <c r="AL589" s="28" t="n"/>
      <c r="AM589" s="33" t="inlineStr">
        <is>
          <t>2026-08-13</t>
        </is>
      </c>
      <c r="AN589" s="33" t="inlineStr">
        <is>
          <t>2026-10-26</t>
        </is>
      </c>
      <c r="AO589" s="22" t="n"/>
      <c r="AP589" s="30" t="n"/>
    </row>
    <row r="590" ht="35.1" customHeight="1" s="69">
      <c r="B590" s="48" t="n">
        <v>15324</v>
      </c>
      <c r="C590" s="48" t="inlineStr">
        <is>
          <t>東京</t>
        </is>
      </c>
      <c r="D590" s="19" t="inlineStr">
        <is>
          <t>□アットイン飯田橋10-4</t>
        </is>
      </c>
      <c r="E590" s="48" t="inlineStr">
        <is>
          <t>1R</t>
        </is>
      </c>
      <c r="F590" s="48" t="n">
        <v>2</v>
      </c>
      <c r="G590" s="48" t="inlineStr">
        <is>
          <t>飯田橋・水道橋・九段</t>
        </is>
      </c>
      <c r="H590" s="48" t="n">
        <v>41.6</v>
      </c>
      <c r="I590" s="20" t="n">
        <v>1</v>
      </c>
      <c r="J590" s="20" t="n">
        <v>1</v>
      </c>
      <c r="K590" s="20" t="n">
        <v>0.5</v>
      </c>
      <c r="L590" s="20" t="n">
        <v>0.5</v>
      </c>
      <c r="M590" s="20" t="n">
        <v>0.5</v>
      </c>
      <c r="N590" s="24" t="n">
        <v>15820</v>
      </c>
      <c r="O590" s="24" t="n">
        <v>14940</v>
      </c>
      <c r="P590" s="24" t="n">
        <v>880</v>
      </c>
      <c r="Q590" s="24" t="n">
        <v>44000</v>
      </c>
      <c r="R590" s="24" t="n">
        <v>6580</v>
      </c>
      <c r="S590" s="24">
        <f>IF(R590="","",(R590+P590)*30 -Y590)</f>
        <v/>
      </c>
      <c r="T590" s="20">
        <f>IF(R590="","",(O590-R590)/O590)</f>
        <v/>
      </c>
      <c r="U590" s="24" t="n">
        <v>5760</v>
      </c>
      <c r="V590" s="24">
        <f>IF(U590="","",(U590+P590)*30-Y590)</f>
        <v/>
      </c>
      <c r="W590" s="20">
        <f>IF(U590="","",(O590-U590)/O590)</f>
        <v/>
      </c>
      <c r="X590" s="48">
        <f>IF(AND(R590="",U590=""),"",IF(OR(U590="", R590=""),"-",IF(0&lt;(R590-U590),"OK","NG")))</f>
        <v/>
      </c>
      <c r="Y590" s="24" t="n">
        <v>157000</v>
      </c>
      <c r="Z590" s="51" t="n"/>
      <c r="AA590" s="24">
        <f>IF(AD590="","",AD590*30)</f>
        <v/>
      </c>
      <c r="AB590" s="24">
        <f>IF(AA590="","",AA590-Y590)</f>
        <v/>
      </c>
      <c r="AC590" s="24">
        <f>IF(Z590="","",((Y590+5000+5000)/(1-Z590))/30)</f>
        <v/>
      </c>
      <c r="AD590" s="32" t="n"/>
      <c r="AE590" s="24">
        <f>IF(AD590="","",AD590-O590)</f>
        <v/>
      </c>
      <c r="AF590" s="24">
        <f>IF(AD590="","",R590-AD590)</f>
        <v/>
      </c>
      <c r="AG590" s="11">
        <f>IF(AD590="","",(O590-AD590)/O590)</f>
        <v/>
      </c>
      <c r="AH590" s="24" t="n">
        <v>22000</v>
      </c>
      <c r="AI590" s="24">
        <f>IF(AJ590="","",Q590*(1-AJ590))</f>
        <v/>
      </c>
      <c r="AJ590" s="51" t="n"/>
      <c r="AK590" s="49" t="n"/>
      <c r="AL590" s="28" t="n"/>
      <c r="AM590" s="33" t="inlineStr">
        <is>
          <t>2026-09-01</t>
        </is>
      </c>
      <c r="AN590" s="33" t="inlineStr">
        <is>
          <t>2026-12-31</t>
        </is>
      </c>
      <c r="AO590" s="22" t="n"/>
      <c r="AP590" s="30" t="n"/>
    </row>
    <row r="591" ht="35.1" customHeight="1" s="69">
      <c r="B591" s="48" t="n">
        <v>15325</v>
      </c>
      <c r="C591" s="48" t="inlineStr">
        <is>
          <t>東京</t>
        </is>
      </c>
      <c r="D591" s="19" t="inlineStr">
        <is>
          <t>□アットイン恵比寿3</t>
        </is>
      </c>
      <c r="E591" s="48" t="inlineStr">
        <is>
          <t>1K</t>
        </is>
      </c>
      <c r="F591" s="48" t="n">
        <v>1</v>
      </c>
      <c r="G591" s="48" t="inlineStr">
        <is>
          <t>渋谷・三軒茶屋・自由が丘</t>
        </is>
      </c>
      <c r="H591" s="48" t="n">
        <v>23</v>
      </c>
      <c r="I591" s="20" t="n">
        <v>0.6</v>
      </c>
      <c r="J591" s="20" t="n">
        <v>0.9</v>
      </c>
      <c r="K591" s="20" t="n">
        <v>0.8</v>
      </c>
      <c r="L591" s="20" t="n">
        <v>0</v>
      </c>
      <c r="M591" s="20" t="n">
        <v>0</v>
      </c>
      <c r="N591" s="24" t="n">
        <v>13440</v>
      </c>
      <c r="O591" s="24" t="n">
        <v>12560</v>
      </c>
      <c r="P591" s="24" t="n">
        <v>880</v>
      </c>
      <c r="Q591" s="24" t="n">
        <v>44000</v>
      </c>
      <c r="R591" s="24" t="n">
        <v>5220</v>
      </c>
      <c r="S591" s="24">
        <f>IF(R591="","",(R591+P591)*30 -Y591)</f>
        <v/>
      </c>
      <c r="T591" s="20">
        <f>IF(R591="","",(O591-R591)/O591)</f>
        <v/>
      </c>
      <c r="U591" s="24" t="n">
        <v>4980</v>
      </c>
      <c r="V591" s="24">
        <f>IF(U591="","",(U591+P591)*30-Y591)</f>
        <v/>
      </c>
      <c r="W591" s="20">
        <f>IF(U591="","",(O591-U591)/O591)</f>
        <v/>
      </c>
      <c r="X591" s="48">
        <f>IF(AND(R591="",U591=""),"",IF(OR(U591="", R591=""),"-",IF(0&lt;(R591-U591),"OK","NG")))</f>
        <v/>
      </c>
      <c r="Y591" s="24" t="n">
        <v>115000</v>
      </c>
      <c r="Z591" s="51" t="n"/>
      <c r="AA591" s="24">
        <f>IF(AD591="","",AD591*30)</f>
        <v/>
      </c>
      <c r="AB591" s="24">
        <f>IF(AA591="","",AA591-Y591)</f>
        <v/>
      </c>
      <c r="AC591" s="24">
        <f>IF(Z591="","",((Y591+5000+5000)/(1-Z591))/30)</f>
        <v/>
      </c>
      <c r="AD591" s="32" t="n"/>
      <c r="AE591" s="24">
        <f>IF(AD591="","",AD591-O591)</f>
        <v/>
      </c>
      <c r="AF591" s="24">
        <f>IF(AD591="","",R591-AD591)</f>
        <v/>
      </c>
      <c r="AG591" s="11">
        <f>IF(AD591="","",(O591-AD591)/O591)</f>
        <v/>
      </c>
      <c r="AH591" s="24" t="n">
        <v>22000</v>
      </c>
      <c r="AI591" s="24">
        <f>IF(AJ591="","",Q591*(1-AJ591))</f>
        <v/>
      </c>
      <c r="AJ591" s="51" t="n"/>
      <c r="AK591" s="49" t="n"/>
      <c r="AL591" s="28" t="n"/>
      <c r="AM591" s="33" t="inlineStr">
        <is>
          <t>2026-09-26</t>
        </is>
      </c>
      <c r="AN591" s="33" t="inlineStr">
        <is>
          <t>2026-09-25</t>
        </is>
      </c>
      <c r="AO591" s="22" t="n"/>
      <c r="AP591" s="30" t="n"/>
    </row>
    <row r="592" ht="35.1" customHeight="1" s="69">
      <c r="B592" s="48" t="n">
        <v>15328</v>
      </c>
      <c r="C592" s="48" t="inlineStr">
        <is>
          <t>東京</t>
        </is>
      </c>
      <c r="D592" s="19" t="inlineStr">
        <is>
          <t>□アットインmini下北沢2-1</t>
        </is>
      </c>
      <c r="E592" s="48" t="inlineStr">
        <is>
          <t>1R</t>
        </is>
      </c>
      <c r="F592" s="48" t="n">
        <v>7</v>
      </c>
      <c r="G592" s="48" t="inlineStr">
        <is>
          <t>渋谷・三軒茶屋・自由が丘</t>
        </is>
      </c>
      <c r="H592" s="48" t="n">
        <v>12.25</v>
      </c>
      <c r="I592" s="20" t="n">
        <v>0.94286</v>
      </c>
      <c r="J592" s="20" t="n">
        <v>1</v>
      </c>
      <c r="K592" s="20" t="n">
        <v>0.78571</v>
      </c>
      <c r="L592" s="20" t="n">
        <v>0.51429</v>
      </c>
      <c r="M592" s="20" t="n">
        <v>0.14286</v>
      </c>
      <c r="N592" s="24" t="n">
        <v>7800</v>
      </c>
      <c r="O592" s="24" t="n">
        <v>6920</v>
      </c>
      <c r="P592" s="24" t="n">
        <v>880</v>
      </c>
      <c r="Q592" s="24" t="n">
        <v>44000</v>
      </c>
      <c r="R592" s="24" t="n">
        <v>3040</v>
      </c>
      <c r="S592" s="24">
        <f>IF(R592="","",(R592+P592)*30 -Y592)</f>
        <v/>
      </c>
      <c r="T592" s="20">
        <f>IF(R592="","",(O592-R592)/O592)</f>
        <v/>
      </c>
      <c r="U592" s="24" t="n">
        <v>2940</v>
      </c>
      <c r="V592" s="24">
        <f>IF(U592="","",(U592+P592)*30-Y592)</f>
        <v/>
      </c>
      <c r="W592" s="20">
        <f>IF(U592="","",(O592-U592)/O592)</f>
        <v/>
      </c>
      <c r="X592" s="48">
        <f>IF(AND(R592="",U592=""),"",IF(OR(U592="", R592=""),"-",IF(0&lt;(R592-U592),"OK","NG")))</f>
        <v/>
      </c>
      <c r="Y592" s="24" t="n">
        <v>73000</v>
      </c>
      <c r="Z592" s="51" t="n"/>
      <c r="AA592" s="24">
        <f>IF(AD592="","",AD592*30)</f>
        <v/>
      </c>
      <c r="AB592" s="24">
        <f>IF(AA592="","",AA592-Y592)</f>
        <v/>
      </c>
      <c r="AC592" s="24">
        <f>IF(Z592="","",((Y592+5000+5000)/(1-Z592))/30)</f>
        <v/>
      </c>
      <c r="AD592" s="32" t="n"/>
      <c r="AE592" s="24">
        <f>IF(AD592="","",AD592-O592)</f>
        <v/>
      </c>
      <c r="AF592" s="24">
        <f>IF(AD592="","",R592-AD592)</f>
        <v/>
      </c>
      <c r="AG592" s="11">
        <f>IF(AD592="","",(O592-AD592)/O592)</f>
        <v/>
      </c>
      <c r="AH592" s="24" t="n">
        <v>22000</v>
      </c>
      <c r="AI592" s="24">
        <f>IF(AJ592="","",Q592*(1-AJ592))</f>
        <v/>
      </c>
      <c r="AJ592" s="51" t="n"/>
      <c r="AK592" s="49" t="n"/>
      <c r="AL592" s="28" t="n"/>
      <c r="AM592" s="33" t="inlineStr">
        <is>
          <t>2026-09-02</t>
        </is>
      </c>
      <c r="AN592" s="33" t="inlineStr">
        <is>
          <t>2027-01-11</t>
        </is>
      </c>
      <c r="AO592" s="22" t="n"/>
      <c r="AP592" s="30" t="n"/>
    </row>
    <row r="593" ht="35.1" customHeight="1" s="69">
      <c r="B593" s="48" t="n">
        <v>15329</v>
      </c>
      <c r="C593" s="48" t="inlineStr">
        <is>
          <t>東京</t>
        </is>
      </c>
      <c r="D593" s="19" t="inlineStr">
        <is>
          <t>□アットインmini下北沢2-2</t>
        </is>
      </c>
      <c r="E593" s="48" t="inlineStr">
        <is>
          <t>1R</t>
        </is>
      </c>
      <c r="F593" s="48" t="n">
        <v>4</v>
      </c>
      <c r="G593" s="48" t="inlineStr">
        <is>
          <t>渋谷・三軒茶屋・自由が丘</t>
        </is>
      </c>
      <c r="H593" s="48" t="n">
        <v>14.46</v>
      </c>
      <c r="I593" s="20" t="n">
        <v>0.825</v>
      </c>
      <c r="J593" s="20" t="n">
        <v>0.975</v>
      </c>
      <c r="K593" s="20" t="n">
        <v>1</v>
      </c>
      <c r="L593" s="20" t="n">
        <v>0.8</v>
      </c>
      <c r="M593" s="20" t="n">
        <v>0.75</v>
      </c>
      <c r="N593" s="24" t="n">
        <v>7900</v>
      </c>
      <c r="O593" s="24" t="n">
        <v>7020</v>
      </c>
      <c r="P593" s="24" t="n">
        <v>880</v>
      </c>
      <c r="Q593" s="24" t="n">
        <v>44000</v>
      </c>
      <c r="R593" s="24" t="n">
        <v>2940</v>
      </c>
      <c r="S593" s="24">
        <f>IF(R593="","",(R593+P593)*30 -Y593)</f>
        <v/>
      </c>
      <c r="T593" s="20">
        <f>IF(R593="","",(O593-R593)/O593)</f>
        <v/>
      </c>
      <c r="U593" s="24" t="n">
        <v>3040</v>
      </c>
      <c r="V593" s="24">
        <f>IF(U593="","",(U593+P593)*30-Y593)</f>
        <v/>
      </c>
      <c r="W593" s="20">
        <f>IF(U593="","",(O593-U593)/O593)</f>
        <v/>
      </c>
      <c r="X593" s="48">
        <f>IF(AND(R593="",U593=""),"",IF(OR(U593="", R593=""),"-",IF(0&lt;(R593-U593),"OK","NG")))</f>
        <v/>
      </c>
      <c r="Y593" s="24" t="n">
        <v>73000</v>
      </c>
      <c r="Z593" s="51" t="n"/>
      <c r="AA593" s="24">
        <f>IF(AD593="","",AD593*30)</f>
        <v/>
      </c>
      <c r="AB593" s="24">
        <f>IF(AA593="","",AA593-Y593)</f>
        <v/>
      </c>
      <c r="AC593" s="24">
        <f>IF(Z593="","",((Y593+5000+5000)/(1-Z593))/30)</f>
        <v/>
      </c>
      <c r="AD593" s="32" t="n"/>
      <c r="AE593" s="24">
        <f>IF(AD593="","",AD593-O593)</f>
        <v/>
      </c>
      <c r="AF593" s="24">
        <f>IF(AD593="","",R593-AD593)</f>
        <v/>
      </c>
      <c r="AG593" s="11">
        <f>IF(AD593="","",(O593-AD593)/O593)</f>
        <v/>
      </c>
      <c r="AH593" s="24" t="n">
        <v>22000</v>
      </c>
      <c r="AI593" s="24">
        <f>IF(AJ593="","",Q593*(1-AJ593))</f>
        <v/>
      </c>
      <c r="AJ593" s="51" t="n"/>
      <c r="AK593" s="49" t="n"/>
      <c r="AL593" s="28" t="n"/>
      <c r="AM593" s="33" t="inlineStr">
        <is>
          <t>2026-10-07</t>
        </is>
      </c>
      <c r="AN593" s="33" t="inlineStr">
        <is>
          <t>2027-02-28</t>
        </is>
      </c>
      <c r="AO593" s="22" t="n"/>
      <c r="AP593" s="30" t="n"/>
    </row>
    <row r="594" ht="35.1" customHeight="1" s="69">
      <c r="B594" s="48" t="n">
        <v>15331</v>
      </c>
      <c r="C594" s="48" t="inlineStr">
        <is>
          <t>東京</t>
        </is>
      </c>
      <c r="D594" s="19" t="inlineStr">
        <is>
          <t>□アットインmini大森9-1</t>
        </is>
      </c>
      <c r="E594" s="48" t="inlineStr">
        <is>
          <t>1R</t>
        </is>
      </c>
      <c r="F594" s="48" t="n">
        <v>3</v>
      </c>
      <c r="G594" s="48" t="inlineStr">
        <is>
          <t>川崎・大森・蒲田</t>
        </is>
      </c>
      <c r="H594" s="48" t="n">
        <v>16.64</v>
      </c>
      <c r="I594" s="20" t="n">
        <v>1</v>
      </c>
      <c r="J594" s="20" t="n">
        <v>1</v>
      </c>
      <c r="K594" s="20" t="n">
        <v>1</v>
      </c>
      <c r="L594" s="20" t="n">
        <v>1</v>
      </c>
      <c r="M594" s="20" t="n">
        <v>0.8666700000000001</v>
      </c>
      <c r="N594" s="24" t="n">
        <v>8000</v>
      </c>
      <c r="O594" s="24" t="n">
        <v>7120</v>
      </c>
      <c r="P594" s="24" t="n">
        <v>880</v>
      </c>
      <c r="Q594" s="24" t="n">
        <v>44000</v>
      </c>
      <c r="R594" s="24" t="n">
        <v>3180</v>
      </c>
      <c r="S594" s="24">
        <f>IF(R594="","",(R594+P594)*30 -Y594)</f>
        <v/>
      </c>
      <c r="T594" s="20">
        <f>IF(R594="","",(O594-R594)/O594)</f>
        <v/>
      </c>
      <c r="U594" s="24" t="n">
        <v>3040</v>
      </c>
      <c r="V594" s="24">
        <f>IF(U594="","",(U594+P594)*30-Y594)</f>
        <v/>
      </c>
      <c r="W594" s="20">
        <f>IF(U594="","",(O594-U594)/O594)</f>
        <v/>
      </c>
      <c r="X594" s="48">
        <f>IF(AND(R594="",U594=""),"",IF(OR(U594="", R594=""),"-",IF(0&lt;(R594-U594),"OK","NG")))</f>
        <v/>
      </c>
      <c r="Y594" s="24" t="n">
        <v>74000</v>
      </c>
      <c r="Z594" s="51" t="n"/>
      <c r="AA594" s="24">
        <f>IF(AD594="","",AD594*30)</f>
        <v/>
      </c>
      <c r="AB594" s="24">
        <f>IF(AA594="","",AA594-Y594)</f>
        <v/>
      </c>
      <c r="AC594" s="24">
        <f>IF(Z594="","",((Y594+5000+5000)/(1-Z594))/30)</f>
        <v/>
      </c>
      <c r="AD594" s="32" t="n"/>
      <c r="AE594" s="24">
        <f>IF(AD594="","",AD594-O594)</f>
        <v/>
      </c>
      <c r="AF594" s="24">
        <f>IF(AD594="","",R594-AD594)</f>
        <v/>
      </c>
      <c r="AG594" s="11">
        <f>IF(AD594="","",(O594-AD594)/O594)</f>
        <v/>
      </c>
      <c r="AH594" s="24" t="n">
        <v>22000</v>
      </c>
      <c r="AI594" s="24">
        <f>IF(AJ594="","",Q594*(1-AJ594))</f>
        <v/>
      </c>
      <c r="AJ594" s="51" t="n"/>
      <c r="AK594" s="49" t="n"/>
      <c r="AL594" s="28" t="n"/>
      <c r="AM594" s="33" t="inlineStr">
        <is>
          <t>2026-11-27</t>
        </is>
      </c>
      <c r="AN594" s="33" t="inlineStr">
        <is>
          <t>2026-11-26</t>
        </is>
      </c>
      <c r="AO594" s="22" t="n"/>
      <c r="AP594" s="30" t="n"/>
    </row>
    <row r="595" ht="35.1" customHeight="1" s="69">
      <c r="B595" s="48" t="n">
        <v>15332</v>
      </c>
      <c r="C595" s="48" t="inlineStr">
        <is>
          <t>東京</t>
        </is>
      </c>
      <c r="D595" s="19" t="inlineStr">
        <is>
          <t>□アットインmini大森9-2</t>
        </is>
      </c>
      <c r="E595" s="48" t="inlineStr">
        <is>
          <t>1R</t>
        </is>
      </c>
      <c r="F595" s="48" t="n">
        <v>1</v>
      </c>
      <c r="G595" s="48" t="inlineStr">
        <is>
          <t>川崎・大森・蒲田</t>
        </is>
      </c>
      <c r="H595" s="48" t="n">
        <v>19.69</v>
      </c>
      <c r="I595" s="20" t="n">
        <v>1</v>
      </c>
      <c r="J595" s="20" t="n">
        <v>1</v>
      </c>
      <c r="K595" s="20" t="n">
        <v>1</v>
      </c>
      <c r="L595" s="20" t="n">
        <v>0</v>
      </c>
      <c r="M595" s="20" t="n">
        <v>0</v>
      </c>
      <c r="N595" s="24" t="n">
        <v>8580</v>
      </c>
      <c r="O595" s="24" t="n">
        <v>7700</v>
      </c>
      <c r="P595" s="24" t="n">
        <v>880</v>
      </c>
      <c r="Q595" s="24" t="n">
        <v>44000</v>
      </c>
      <c r="R595" s="24" t="n">
        <v>3380</v>
      </c>
      <c r="S595" s="24">
        <f>IF(R595="","",(R595+P595)*30 -Y595)</f>
        <v/>
      </c>
      <c r="T595" s="20">
        <f>IF(R595="","",(O595-R595)/O595)</f>
        <v/>
      </c>
      <c r="U595" s="24" t="n">
        <v>3180</v>
      </c>
      <c r="V595" s="24">
        <f>IF(U595="","",(U595+P595)*30-Y595)</f>
        <v/>
      </c>
      <c r="W595" s="20">
        <f>IF(U595="","",(O595-U595)/O595)</f>
        <v/>
      </c>
      <c r="X595" s="48">
        <f>IF(AND(R595="",U595=""),"",IF(OR(U595="", R595=""),"-",IF(0&lt;(R595-U595),"OK","NG")))</f>
        <v/>
      </c>
      <c r="Y595" s="24" t="n">
        <v>80000</v>
      </c>
      <c r="Z595" s="51" t="n"/>
      <c r="AA595" s="24">
        <f>IF(AD595="","",AD595*30)</f>
        <v/>
      </c>
      <c r="AB595" s="24">
        <f>IF(AA595="","",AA595-Y595)</f>
        <v/>
      </c>
      <c r="AC595" s="24">
        <f>IF(Z595="","",((Y595+5000+5000)/(1-Z595))/30)</f>
        <v/>
      </c>
      <c r="AD595" s="32" t="n"/>
      <c r="AE595" s="24">
        <f>IF(AD595="","",AD595-O595)</f>
        <v/>
      </c>
      <c r="AF595" s="24">
        <f>IF(AD595="","",R595-AD595)</f>
        <v/>
      </c>
      <c r="AG595" s="11">
        <f>IF(AD595="","",(O595-AD595)/O595)</f>
        <v/>
      </c>
      <c r="AH595" s="24" t="n">
        <v>22000</v>
      </c>
      <c r="AI595" s="24">
        <f>IF(AJ595="","",Q595*(1-AJ595))</f>
        <v/>
      </c>
      <c r="AJ595" s="51" t="n"/>
      <c r="AK595" s="49" t="n"/>
      <c r="AL595" s="28" t="n"/>
      <c r="AM595" s="33" t="inlineStr">
        <is>
          <t>2026-10-01</t>
        </is>
      </c>
      <c r="AN595" s="33" t="inlineStr">
        <is>
          <t>2026-09-30</t>
        </is>
      </c>
      <c r="AO595" s="22" t="n"/>
      <c r="AP595" s="30" t="n"/>
    </row>
    <row r="596" ht="35.1" customHeight="1" s="69">
      <c r="B596" s="48" t="n">
        <v>15333</v>
      </c>
      <c r="C596" s="48" t="inlineStr">
        <is>
          <t>東京</t>
        </is>
      </c>
      <c r="D596" s="19" t="inlineStr">
        <is>
          <t>□アットインmini大森9-3</t>
        </is>
      </c>
      <c r="E596" s="48" t="inlineStr">
        <is>
          <t>1R</t>
        </is>
      </c>
      <c r="F596" s="48" t="n">
        <v>1</v>
      </c>
      <c r="G596" s="48" t="inlineStr">
        <is>
          <t>川崎・大森・蒲田</t>
        </is>
      </c>
      <c r="H596" s="48" t="n">
        <v>16.23</v>
      </c>
      <c r="I596" s="20" t="n">
        <v>1</v>
      </c>
      <c r="J596" s="20" t="n">
        <v>1</v>
      </c>
      <c r="K596" s="20" t="n">
        <v>0.4</v>
      </c>
      <c r="L596" s="20" t="n">
        <v>0</v>
      </c>
      <c r="M596" s="20" t="n">
        <v>0</v>
      </c>
      <c r="N596" s="24" t="n">
        <v>8000</v>
      </c>
      <c r="O596" s="24" t="n">
        <v>7120</v>
      </c>
      <c r="P596" s="24" t="n">
        <v>880</v>
      </c>
      <c r="Q596" s="24" t="n">
        <v>44000</v>
      </c>
      <c r="R596" s="24" t="n">
        <v>3040</v>
      </c>
      <c r="S596" s="24">
        <f>IF(R596="","",(R596+P596)*30 -Y596)</f>
        <v/>
      </c>
      <c r="T596" s="20">
        <f>IF(R596="","",(O596-R596)/O596)</f>
        <v/>
      </c>
      <c r="U596" s="24" t="n">
        <v>3040</v>
      </c>
      <c r="V596" s="24">
        <f>IF(U596="","",(U596+P596)*30-Y596)</f>
        <v/>
      </c>
      <c r="W596" s="20">
        <f>IF(U596="","",(O596-U596)/O596)</f>
        <v/>
      </c>
      <c r="X596" s="48">
        <f>IF(AND(R596="",U596=""),"",IF(OR(U596="", R596=""),"-",IF(0&lt;(R596-U596),"OK","NG")))</f>
        <v/>
      </c>
      <c r="Y596" s="24" t="n">
        <v>74000</v>
      </c>
      <c r="Z596" s="51" t="n"/>
      <c r="AA596" s="24">
        <f>IF(AD596="","",AD596*30)</f>
        <v/>
      </c>
      <c r="AB596" s="24">
        <f>IF(AA596="","",AA596-Y596)</f>
        <v/>
      </c>
      <c r="AC596" s="24">
        <f>IF(Z596="","",((Y596+5000+5000)/(1-Z596))/30)</f>
        <v/>
      </c>
      <c r="AD596" s="32" t="n"/>
      <c r="AE596" s="24">
        <f>IF(AD596="","",AD596-O596)</f>
        <v/>
      </c>
      <c r="AF596" s="24">
        <f>IF(AD596="","",R596-AD596)</f>
        <v/>
      </c>
      <c r="AG596" s="11">
        <f>IF(AD596="","",(O596-AD596)/O596)</f>
        <v/>
      </c>
      <c r="AH596" s="24" t="n">
        <v>22000</v>
      </c>
      <c r="AI596" s="24">
        <f>IF(AJ596="","",Q596*(1-AJ596))</f>
        <v/>
      </c>
      <c r="AJ596" s="51" t="n"/>
      <c r="AK596" s="49" t="n"/>
      <c r="AL596" s="28" t="n"/>
      <c r="AM596" s="33" t="inlineStr">
        <is>
          <t>2026-09-13</t>
        </is>
      </c>
      <c r="AN596" s="33" t="inlineStr">
        <is>
          <t>2026-09-12</t>
        </is>
      </c>
      <c r="AO596" s="22" t="n"/>
      <c r="AP596" s="30" t="n"/>
    </row>
    <row r="597" ht="35.1" customHeight="1" s="69">
      <c r="B597" s="48" t="n">
        <v>15334</v>
      </c>
      <c r="C597" s="48" t="inlineStr">
        <is>
          <t>東京</t>
        </is>
      </c>
      <c r="D597" s="19" t="inlineStr">
        <is>
          <t>□アットインmini大森9-4</t>
        </is>
      </c>
      <c r="E597" s="48" t="inlineStr">
        <is>
          <t>1R</t>
        </is>
      </c>
      <c r="F597" s="48" t="n">
        <v>2</v>
      </c>
      <c r="G597" s="48" t="inlineStr">
        <is>
          <t>川崎・大森・蒲田</t>
        </is>
      </c>
      <c r="H597" s="48" t="n">
        <v>16.23</v>
      </c>
      <c r="I597" s="20" t="n">
        <v>0.95</v>
      </c>
      <c r="J597" s="20" t="n">
        <v>1</v>
      </c>
      <c r="K597" s="20" t="n">
        <v>1</v>
      </c>
      <c r="L597" s="20" t="n">
        <v>0.2</v>
      </c>
      <c r="M597" s="20" t="n">
        <v>0</v>
      </c>
      <c r="N597" s="24" t="n">
        <v>8000</v>
      </c>
      <c r="O597" s="24" t="n">
        <v>7120</v>
      </c>
      <c r="P597" s="24" t="n">
        <v>880</v>
      </c>
      <c r="Q597" s="24" t="n">
        <v>44000</v>
      </c>
      <c r="R597" s="24" t="n">
        <v>3180</v>
      </c>
      <c r="S597" s="24">
        <f>IF(R597="","",(R597+P597)*30 -Y597)</f>
        <v/>
      </c>
      <c r="T597" s="20">
        <f>IF(R597="","",(O597-R597)/O597)</f>
        <v/>
      </c>
      <c r="U597" s="24" t="n">
        <v>3040</v>
      </c>
      <c r="V597" s="24">
        <f>IF(U597="","",(U597+P597)*30-Y597)</f>
        <v/>
      </c>
      <c r="W597" s="20">
        <f>IF(U597="","",(O597-U597)/O597)</f>
        <v/>
      </c>
      <c r="X597" s="48">
        <f>IF(AND(R597="",U597=""),"",IF(OR(U597="", R597=""),"-",IF(0&lt;(R597-U597),"OK","NG")))</f>
        <v/>
      </c>
      <c r="Y597" s="24" t="n">
        <v>74000</v>
      </c>
      <c r="Z597" s="51" t="n"/>
      <c r="AA597" s="24">
        <f>IF(AD597="","",AD597*30)</f>
        <v/>
      </c>
      <c r="AB597" s="24">
        <f>IF(AA597="","",AA597-Y597)</f>
        <v/>
      </c>
      <c r="AC597" s="24">
        <f>IF(Z597="","",((Y597+5000+5000)/(1-Z597))/30)</f>
        <v/>
      </c>
      <c r="AD597" s="32" t="n"/>
      <c r="AE597" s="24">
        <f>IF(AD597="","",AD597-O597)</f>
        <v/>
      </c>
      <c r="AF597" s="24">
        <f>IF(AD597="","",R597-AD597)</f>
        <v/>
      </c>
      <c r="AG597" s="11">
        <f>IF(AD597="","",(O597-AD597)/O597)</f>
        <v/>
      </c>
      <c r="AH597" s="24" t="n">
        <v>22000</v>
      </c>
      <c r="AI597" s="24">
        <f>IF(AJ597="","",Q597*(1-AJ597))</f>
        <v/>
      </c>
      <c r="AJ597" s="51" t="n"/>
      <c r="AK597" s="49" t="n"/>
      <c r="AL597" s="28" t="n"/>
      <c r="AM597" s="33" t="inlineStr">
        <is>
          <t>2026-10-03</t>
        </is>
      </c>
      <c r="AN597" s="33" t="inlineStr">
        <is>
          <t>2026-10-10</t>
        </is>
      </c>
      <c r="AO597" s="22" t="n"/>
      <c r="AP597" s="30" t="n"/>
    </row>
    <row r="598" ht="35.1" customHeight="1" s="69">
      <c r="B598" s="48" t="n">
        <v>15335</v>
      </c>
      <c r="C598" s="48" t="inlineStr">
        <is>
          <t>東京</t>
        </is>
      </c>
      <c r="D598" s="19" t="inlineStr">
        <is>
          <t>□アットインmini大森9-5</t>
        </is>
      </c>
      <c r="E598" s="48" t="inlineStr">
        <is>
          <t>1R</t>
        </is>
      </c>
      <c r="F598" s="48" t="n">
        <v>1</v>
      </c>
      <c r="G598" s="48" t="inlineStr">
        <is>
          <t>川崎・大森・蒲田</t>
        </is>
      </c>
      <c r="H598" s="48" t="n">
        <v>16.64</v>
      </c>
      <c r="I598" s="20" t="n">
        <v>1</v>
      </c>
      <c r="J598" s="20" t="n">
        <v>1</v>
      </c>
      <c r="K598" s="20" t="n">
        <v>1</v>
      </c>
      <c r="L598" s="20" t="n">
        <v>0</v>
      </c>
      <c r="M598" s="20" t="n">
        <v>0</v>
      </c>
      <c r="N598" s="24" t="n">
        <v>8240</v>
      </c>
      <c r="O598" s="24" t="n">
        <v>7360</v>
      </c>
      <c r="P598" s="24" t="n">
        <v>880</v>
      </c>
      <c r="Q598" s="24" t="n">
        <v>44000</v>
      </c>
      <c r="R598" s="24" t="n">
        <v>3280</v>
      </c>
      <c r="S598" s="24">
        <f>IF(R598="","",(R598+P598)*30 -Y598)</f>
        <v/>
      </c>
      <c r="T598" s="20">
        <f>IF(R598="","",(O598-R598)/O598)</f>
        <v/>
      </c>
      <c r="U598" s="24" t="n">
        <v>3040</v>
      </c>
      <c r="V598" s="24">
        <f>IF(U598="","",(U598+P598)*30-Y598)</f>
        <v/>
      </c>
      <c r="W598" s="20">
        <f>IF(U598="","",(O598-U598)/O598)</f>
        <v/>
      </c>
      <c r="X598" s="48">
        <f>IF(AND(R598="",U598=""),"",IF(OR(U598="", R598=""),"-",IF(0&lt;(R598-U598),"OK","NG")))</f>
        <v/>
      </c>
      <c r="Y598" s="24" t="n">
        <v>76000</v>
      </c>
      <c r="Z598" s="51" t="n"/>
      <c r="AA598" s="24">
        <f>IF(AD598="","",AD598*30)</f>
        <v/>
      </c>
      <c r="AB598" s="24">
        <f>IF(AA598="","",AA598-Y598)</f>
        <v/>
      </c>
      <c r="AC598" s="24">
        <f>IF(Z598="","",((Y598+5000+5000)/(1-Z598))/30)</f>
        <v/>
      </c>
      <c r="AD598" s="32" t="n"/>
      <c r="AE598" s="24">
        <f>IF(AD598="","",AD598-O598)</f>
        <v/>
      </c>
      <c r="AF598" s="24">
        <f>IF(AD598="","",R598-AD598)</f>
        <v/>
      </c>
      <c r="AG598" s="11">
        <f>IF(AD598="","",(O598-AD598)/O598)</f>
        <v/>
      </c>
      <c r="AH598" s="24" t="n">
        <v>22000</v>
      </c>
      <c r="AI598" s="24">
        <f>IF(AJ598="","",Q598*(1-AJ598))</f>
        <v/>
      </c>
      <c r="AJ598" s="51" t="n"/>
      <c r="AK598" s="49" t="n"/>
      <c r="AL598" s="28" t="n"/>
      <c r="AM598" s="33" t="inlineStr">
        <is>
          <t>2026-10-01</t>
        </is>
      </c>
      <c r="AN598" s="33" t="inlineStr">
        <is>
          <t>2026-09-30</t>
        </is>
      </c>
      <c r="AO598" s="22" t="n"/>
      <c r="AP598" s="30" t="n"/>
    </row>
    <row r="599" ht="35.1" customHeight="1" s="69">
      <c r="B599" s="48" t="n">
        <v>15336</v>
      </c>
      <c r="C599" s="48" t="inlineStr">
        <is>
          <t>東京</t>
        </is>
      </c>
      <c r="D599" s="19" t="inlineStr">
        <is>
          <t>□アットインmini大森9-6</t>
        </is>
      </c>
      <c r="E599" s="48" t="inlineStr">
        <is>
          <t>1R</t>
        </is>
      </c>
      <c r="F599" s="48" t="n">
        <v>5</v>
      </c>
      <c r="G599" s="48" t="inlineStr">
        <is>
          <t>川崎・大森・蒲田</t>
        </is>
      </c>
      <c r="H599" s="48" t="n">
        <v>16.23</v>
      </c>
      <c r="I599" s="20" t="n">
        <v>1</v>
      </c>
      <c r="J599" s="20" t="n">
        <v>0.7</v>
      </c>
      <c r="K599" s="20" t="n">
        <v>0.72</v>
      </c>
      <c r="L599" s="20" t="n">
        <v>0.4</v>
      </c>
      <c r="M599" s="20" t="n">
        <v>0.34</v>
      </c>
      <c r="N599" s="24" t="n">
        <v>8240</v>
      </c>
      <c r="O599" s="24" t="n">
        <v>7360</v>
      </c>
      <c r="P599" s="24" t="n">
        <v>880</v>
      </c>
      <c r="Q599" s="24" t="n">
        <v>44000</v>
      </c>
      <c r="R599" s="24" t="n">
        <v>2940</v>
      </c>
      <c r="S599" s="24">
        <f>IF(R599="","",(R599+P599)*30 -Y599)</f>
        <v/>
      </c>
      <c r="T599" s="20">
        <f>IF(R599="","",(O599-R599)/O599)</f>
        <v/>
      </c>
      <c r="U599" s="24" t="n">
        <v>3040</v>
      </c>
      <c r="V599" s="24">
        <f>IF(U599="","",(U599+P599)*30-Y599)</f>
        <v/>
      </c>
      <c r="W599" s="20">
        <f>IF(U599="","",(O599-U599)/O599)</f>
        <v/>
      </c>
      <c r="X599" s="48">
        <f>IF(AND(R599="",U599=""),"",IF(OR(U599="", R599=""),"-",IF(0&lt;(R599-U599),"OK","NG")))</f>
        <v/>
      </c>
      <c r="Y599" s="24" t="n">
        <v>76000</v>
      </c>
      <c r="Z599" s="51" t="n"/>
      <c r="AA599" s="24">
        <f>IF(AD599="","",AD599*30)</f>
        <v/>
      </c>
      <c r="AB599" s="24">
        <f>IF(AA599="","",AA599-Y599)</f>
        <v/>
      </c>
      <c r="AC599" s="24">
        <f>IF(Z599="","",((Y599+5000+5000)/(1-Z599))/30)</f>
        <v/>
      </c>
      <c r="AD599" s="32" t="n"/>
      <c r="AE599" s="24">
        <f>IF(AD599="","",AD599-O599)</f>
        <v/>
      </c>
      <c r="AF599" s="24">
        <f>IF(AD599="","",R599-AD599)</f>
        <v/>
      </c>
      <c r="AG599" s="11">
        <f>IF(AD599="","",(O599-AD599)/O599)</f>
        <v/>
      </c>
      <c r="AH599" s="24" t="n">
        <v>22000</v>
      </c>
      <c r="AI599" s="24">
        <f>IF(AJ599="","",Q599*(1-AJ599))</f>
        <v/>
      </c>
      <c r="AJ599" s="51" t="n"/>
      <c r="AK599" s="49" t="n"/>
      <c r="AL599" s="28" t="n"/>
      <c r="AM599" s="33" t="inlineStr">
        <is>
          <t>2026-08-08</t>
        </is>
      </c>
      <c r="AN599" s="33" t="inlineStr">
        <is>
          <t>2026-11-26</t>
        </is>
      </c>
      <c r="AO599" s="22" t="n"/>
      <c r="AP599" s="30" t="n"/>
    </row>
    <row r="600" ht="35.1" customHeight="1" s="69">
      <c r="B600" s="48" t="n">
        <v>15337</v>
      </c>
      <c r="C600" s="48" t="inlineStr">
        <is>
          <t>東京</t>
        </is>
      </c>
      <c r="D600" s="19" t="inlineStr">
        <is>
          <t>□アットインmini大森9-7</t>
        </is>
      </c>
      <c r="E600" s="48" t="inlineStr">
        <is>
          <t>1R</t>
        </is>
      </c>
      <c r="F600" s="48" t="n">
        <v>1</v>
      </c>
      <c r="G600" s="48" t="inlineStr">
        <is>
          <t>川崎・大森・蒲田</t>
        </is>
      </c>
      <c r="H600" s="48" t="n">
        <v>19.69</v>
      </c>
      <c r="I600" s="20" t="n">
        <v>1</v>
      </c>
      <c r="J600" s="20" t="n">
        <v>1</v>
      </c>
      <c r="K600" s="20" t="n">
        <v>1</v>
      </c>
      <c r="L600" s="20" t="n">
        <v>1</v>
      </c>
      <c r="M600" s="20" t="n">
        <v>1</v>
      </c>
      <c r="N600" s="24" t="n">
        <v>8820</v>
      </c>
      <c r="O600" s="24" t="n">
        <v>7940</v>
      </c>
      <c r="P600" s="24" t="n">
        <v>880</v>
      </c>
      <c r="Q600" s="24" t="n">
        <v>44000</v>
      </c>
      <c r="R600" s="24" t="n">
        <v>3620</v>
      </c>
      <c r="S600" s="24">
        <f>IF(R600="","",(R600+P600)*30 -Y600)</f>
        <v/>
      </c>
      <c r="T600" s="20">
        <f>IF(R600="","",(O600-R600)/O600)</f>
        <v/>
      </c>
      <c r="U600" s="24" t="n">
        <v>3520</v>
      </c>
      <c r="V600" s="24">
        <f>IF(U600="","",(U600+P600)*30-Y600)</f>
        <v/>
      </c>
      <c r="W600" s="20">
        <f>IF(U600="","",(O600-U600)/O600)</f>
        <v/>
      </c>
      <c r="X600" s="48">
        <f>IF(AND(R600="",U600=""),"",IF(OR(U600="", R600=""),"-",IF(0&lt;(R600-U600),"OK","NG")))</f>
        <v/>
      </c>
      <c r="Y600" s="24" t="n">
        <v>82000</v>
      </c>
      <c r="Z600" s="51" t="n"/>
      <c r="AA600" s="24">
        <f>IF(AD600="","",AD600*30)</f>
        <v/>
      </c>
      <c r="AB600" s="24">
        <f>IF(AA600="","",AA600-Y600)</f>
        <v/>
      </c>
      <c r="AC600" s="24">
        <f>IF(Z600="","",((Y600+5000+5000)/(1-Z600))/30)</f>
        <v/>
      </c>
      <c r="AD600" s="32" t="n"/>
      <c r="AE600" s="24">
        <f>IF(AD600="","",AD600-O600)</f>
        <v/>
      </c>
      <c r="AF600" s="24">
        <f>IF(AD600="","",R600-AD600)</f>
        <v/>
      </c>
      <c r="AG600" s="11">
        <f>IF(AD600="","",(O600-AD600)/O600)</f>
        <v/>
      </c>
      <c r="AH600" s="24" t="n">
        <v>22000</v>
      </c>
      <c r="AI600" s="24">
        <f>IF(AJ600="","",Q600*(1-AJ600))</f>
        <v/>
      </c>
      <c r="AJ600" s="51" t="n"/>
      <c r="AK600" s="49" t="n"/>
      <c r="AL600" s="28" t="n"/>
      <c r="AM600" s="33" t="inlineStr">
        <is>
          <t>2027-06-29</t>
        </is>
      </c>
      <c r="AN600" s="33" t="inlineStr">
        <is>
          <t>2027-06-28</t>
        </is>
      </c>
      <c r="AO600" s="22" t="n"/>
      <c r="AP600" s="30" t="n"/>
    </row>
    <row r="601" ht="35.1" customHeight="1" s="69">
      <c r="B601" s="48" t="n">
        <v>15338</v>
      </c>
      <c r="C601" s="48" t="inlineStr">
        <is>
          <t>東京</t>
        </is>
      </c>
      <c r="D601" s="19" t="inlineStr">
        <is>
          <t>□アットイン中野9-1</t>
        </is>
      </c>
      <c r="E601" s="48" t="inlineStr">
        <is>
          <t>1R</t>
        </is>
      </c>
      <c r="F601" s="48" t="n">
        <v>5</v>
      </c>
      <c r="G601" s="48" t="inlineStr">
        <is>
          <t>中野・荻窪・吉祥寺</t>
        </is>
      </c>
      <c r="H601" s="48" t="n">
        <v>17.18</v>
      </c>
      <c r="I601" s="20" t="n">
        <v>1</v>
      </c>
      <c r="J601" s="20" t="n">
        <v>0.2</v>
      </c>
      <c r="K601" s="20" t="n">
        <v>0.28</v>
      </c>
      <c r="L601" s="20" t="n">
        <v>0.2</v>
      </c>
      <c r="M601" s="20" t="n">
        <v>0.2</v>
      </c>
      <c r="N601" s="24" t="n">
        <v>8580</v>
      </c>
      <c r="O601" s="24" t="n">
        <v>7700</v>
      </c>
      <c r="P601" s="24" t="n">
        <v>880</v>
      </c>
      <c r="Q601" s="24" t="n">
        <v>44000</v>
      </c>
      <c r="R601" s="24" t="n">
        <v>3180</v>
      </c>
      <c r="S601" s="24">
        <f>IF(R601="","",(R601+P601)*30 -Y601)</f>
        <v/>
      </c>
      <c r="T601" s="20">
        <f>IF(R601="","",(O601-R601)/O601)</f>
        <v/>
      </c>
      <c r="U601" s="24" t="n">
        <v>3180</v>
      </c>
      <c r="V601" s="24">
        <f>IF(U601="","",(U601+P601)*30-Y601)</f>
        <v/>
      </c>
      <c r="W601" s="20">
        <f>IF(U601="","",(O601-U601)/O601)</f>
        <v/>
      </c>
      <c r="X601" s="48">
        <f>IF(AND(R601="",U601=""),"",IF(OR(U601="", R601=""),"-",IF(0&lt;(R601-U601),"OK","NG")))</f>
        <v/>
      </c>
      <c r="Y601" s="24" t="n">
        <v>77600</v>
      </c>
      <c r="Z601" s="51" t="n"/>
      <c r="AA601" s="24">
        <f>IF(AD601="","",AD601*30)</f>
        <v/>
      </c>
      <c r="AB601" s="24">
        <f>IF(AA601="","",AA601-Y601)</f>
        <v/>
      </c>
      <c r="AC601" s="24">
        <f>IF(Z601="","",((Y601+5000+5000)/(1-Z601))/30)</f>
        <v/>
      </c>
      <c r="AD601" s="32" t="n"/>
      <c r="AE601" s="24">
        <f>IF(AD601="","",AD601-O601)</f>
        <v/>
      </c>
      <c r="AF601" s="24">
        <f>IF(AD601="","",R601-AD601)</f>
        <v/>
      </c>
      <c r="AG601" s="11">
        <f>IF(AD601="","",(O601-AD601)/O601)</f>
        <v/>
      </c>
      <c r="AH601" s="24" t="n">
        <v>22000</v>
      </c>
      <c r="AI601" s="24">
        <f>IF(AJ601="","",Q601*(1-AJ601))</f>
        <v/>
      </c>
      <c r="AJ601" s="51" t="n"/>
      <c r="AK601" s="49" t="n"/>
      <c r="AL601" s="28" t="n"/>
      <c r="AM601" s="33" t="inlineStr">
        <is>
          <t>2026-08-02</t>
        </is>
      </c>
      <c r="AN601" s="33" t="inlineStr">
        <is>
          <t>2026-12-05</t>
        </is>
      </c>
      <c r="AO601" s="22" t="n"/>
      <c r="AP601" s="30" t="n"/>
    </row>
    <row r="602" ht="35.1" customHeight="1" s="69">
      <c r="B602" s="48" t="n">
        <v>15339</v>
      </c>
      <c r="C602" s="48" t="inlineStr">
        <is>
          <t>東京</t>
        </is>
      </c>
      <c r="D602" s="19" t="inlineStr">
        <is>
          <t>□アットイン中野9-2</t>
        </is>
      </c>
      <c r="E602" s="48" t="inlineStr">
        <is>
          <t>1R</t>
        </is>
      </c>
      <c r="F602" s="48" t="n">
        <v>5</v>
      </c>
      <c r="G602" s="48" t="inlineStr">
        <is>
          <t>中野・荻窪・吉祥寺</t>
        </is>
      </c>
      <c r="H602" s="48" t="n">
        <v>18.01</v>
      </c>
      <c r="I602" s="20" t="n">
        <v>1</v>
      </c>
      <c r="J602" s="20" t="n">
        <v>0.6</v>
      </c>
      <c r="K602" s="20" t="n">
        <v>0.6</v>
      </c>
      <c r="L602" s="20" t="n">
        <v>0.24</v>
      </c>
      <c r="M602" s="20" t="n">
        <v>0</v>
      </c>
      <c r="N602" s="24" t="n">
        <v>8580</v>
      </c>
      <c r="O602" s="24" t="n">
        <v>7700</v>
      </c>
      <c r="P602" s="24" t="n">
        <v>880</v>
      </c>
      <c r="Q602" s="24" t="n">
        <v>44000</v>
      </c>
      <c r="R602" s="24" t="n">
        <v>3180</v>
      </c>
      <c r="S602" s="24">
        <f>IF(R602="","",(R602+P602)*30 -Y602)</f>
        <v/>
      </c>
      <c r="T602" s="20">
        <f>IF(R602="","",(O602-R602)/O602)</f>
        <v/>
      </c>
      <c r="U602" s="24" t="n">
        <v>3720</v>
      </c>
      <c r="V602" s="24">
        <f>IF(U602="","",(U602+P602)*30-Y602)</f>
        <v/>
      </c>
      <c r="W602" s="20">
        <f>IF(U602="","",(O602-U602)/O602)</f>
        <v/>
      </c>
      <c r="X602" s="48">
        <f>IF(AND(R602="",U602=""),"",IF(OR(U602="", R602=""),"-",IF(0&lt;(R602-U602),"OK","NG")))</f>
        <v/>
      </c>
      <c r="Y602" s="24" t="n">
        <v>79400</v>
      </c>
      <c r="Z602" s="51" t="n"/>
      <c r="AA602" s="24">
        <f>IF(AD602="","",AD602*30)</f>
        <v/>
      </c>
      <c r="AB602" s="24">
        <f>IF(AA602="","",AA602-Y602)</f>
        <v/>
      </c>
      <c r="AC602" s="24">
        <f>IF(Z602="","",((Y602+5000+5000)/(1-Z602))/30)</f>
        <v/>
      </c>
      <c r="AD602" s="32" t="n"/>
      <c r="AE602" s="24">
        <f>IF(AD602="","",AD602-O602)</f>
        <v/>
      </c>
      <c r="AF602" s="24">
        <f>IF(AD602="","",R602-AD602)</f>
        <v/>
      </c>
      <c r="AG602" s="11">
        <f>IF(AD602="","",(O602-AD602)/O602)</f>
        <v/>
      </c>
      <c r="AH602" s="24" t="n">
        <v>22000</v>
      </c>
      <c r="AI602" s="24">
        <f>IF(AJ602="","",Q602*(1-AJ602))</f>
        <v/>
      </c>
      <c r="AJ602" s="51" t="n"/>
      <c r="AK602" s="49" t="n"/>
      <c r="AL602" s="28" t="n"/>
      <c r="AM602" s="33" t="inlineStr">
        <is>
          <t>2026-08-01</t>
        </is>
      </c>
      <c r="AN602" s="33" t="inlineStr">
        <is>
          <t>2026-10-31</t>
        </is>
      </c>
      <c r="AO602" s="22" t="n"/>
      <c r="AP602" s="30" t="n"/>
    </row>
    <row r="603" ht="35.1" customHeight="1" s="69">
      <c r="B603" s="48" t="n">
        <v>15340</v>
      </c>
      <c r="C603" s="48" t="inlineStr">
        <is>
          <t>東京</t>
        </is>
      </c>
      <c r="D603" s="19" t="inlineStr">
        <is>
          <t>□アットイン池袋10</t>
        </is>
      </c>
      <c r="E603" s="48" t="inlineStr">
        <is>
          <t>1K</t>
        </is>
      </c>
      <c r="F603" s="48" t="n">
        <v>1</v>
      </c>
      <c r="G603" s="48" t="inlineStr">
        <is>
          <t>池袋・大塚</t>
        </is>
      </c>
      <c r="H603" s="48" t="n">
        <v>23</v>
      </c>
      <c r="I603" s="20" t="n">
        <v>1</v>
      </c>
      <c r="J603" s="20" t="n">
        <v>0.9</v>
      </c>
      <c r="K603" s="20" t="n">
        <v>0.7</v>
      </c>
      <c r="L603" s="20" t="n">
        <v>1</v>
      </c>
      <c r="M603" s="20" t="n">
        <v>1</v>
      </c>
      <c r="N603" s="24" t="n">
        <v>9700</v>
      </c>
      <c r="O603" s="24" t="n">
        <v>8820</v>
      </c>
      <c r="P603" s="24" t="n">
        <v>880</v>
      </c>
      <c r="Q603" s="24" t="n">
        <v>44000</v>
      </c>
      <c r="R603" s="24" t="n">
        <v>3620</v>
      </c>
      <c r="S603" s="24">
        <f>IF(R603="","",(R603+P603)*30 -Y603)</f>
        <v/>
      </c>
      <c r="T603" s="20">
        <f>IF(R603="","",(O603-R603)/O603)</f>
        <v/>
      </c>
      <c r="U603" s="24" t="n">
        <v>3960</v>
      </c>
      <c r="V603" s="24">
        <f>IF(U603="","",(U603+P603)*30-Y603)</f>
        <v/>
      </c>
      <c r="W603" s="20">
        <f>IF(U603="","",(O603-U603)/O603)</f>
        <v/>
      </c>
      <c r="X603" s="48">
        <f>IF(AND(R603="",U603=""),"",IF(OR(U603="", R603=""),"-",IF(0&lt;(R603-U603),"OK","NG")))</f>
        <v/>
      </c>
      <c r="Y603" s="24" t="n">
        <v>90000</v>
      </c>
      <c r="Z603" s="51" t="n"/>
      <c r="AA603" s="24">
        <f>IF(AD603="","",AD603*30)</f>
        <v/>
      </c>
      <c r="AB603" s="24">
        <f>IF(AA603="","",AA603-Y603)</f>
        <v/>
      </c>
      <c r="AC603" s="24">
        <f>IF(Z603="","",((Y603+5000+5000)/(1-Z603))/30)</f>
        <v/>
      </c>
      <c r="AD603" s="32" t="n"/>
      <c r="AE603" s="24">
        <f>IF(AD603="","",AD603-O603)</f>
        <v/>
      </c>
      <c r="AF603" s="24">
        <f>IF(AD603="","",R603-AD603)</f>
        <v/>
      </c>
      <c r="AG603" s="11">
        <f>IF(AD603="","",(O603-AD603)/O603)</f>
        <v/>
      </c>
      <c r="AH603" s="24" t="n">
        <v>22000</v>
      </c>
      <c r="AI603" s="24">
        <f>IF(AJ603="","",Q603*(1-AJ603))</f>
        <v/>
      </c>
      <c r="AJ603" s="51" t="n"/>
      <c r="AK603" s="49" t="n"/>
      <c r="AL603" s="28" t="n"/>
      <c r="AM603" s="33" t="inlineStr">
        <is>
          <t>2027-02-01</t>
        </is>
      </c>
      <c r="AN603" s="33" t="inlineStr">
        <is>
          <t>2027-01-31</t>
        </is>
      </c>
      <c r="AO603" s="22" t="n"/>
      <c r="AP603" s="30" t="n"/>
    </row>
    <row r="604" ht="35.1" customHeight="1" s="69">
      <c r="B604" s="48" t="n">
        <v>15345</v>
      </c>
      <c r="C604" s="48" t="inlineStr">
        <is>
          <t>東京</t>
        </is>
      </c>
      <c r="D604" s="19" t="inlineStr">
        <is>
          <t>□アットインmini両国8-1</t>
        </is>
      </c>
      <c r="E604" s="48" t="inlineStr">
        <is>
          <t>1R</t>
        </is>
      </c>
      <c r="F604" s="48" t="n">
        <v>6</v>
      </c>
      <c r="G604" s="48" t="inlineStr">
        <is>
          <t>錦糸町・両国</t>
        </is>
      </c>
      <c r="H604" s="48" t="n">
        <v>11.5</v>
      </c>
      <c r="I604" s="20" t="n">
        <v>1.15</v>
      </c>
      <c r="J604" s="20" t="n">
        <v>0.75</v>
      </c>
      <c r="K604" s="20" t="n">
        <v>0.4</v>
      </c>
      <c r="L604" s="20" t="n">
        <v>0.16667</v>
      </c>
      <c r="M604" s="20" t="n">
        <v>0</v>
      </c>
      <c r="N604" s="24" t="n">
        <v>8340</v>
      </c>
      <c r="O604" s="24" t="n">
        <v>7460</v>
      </c>
      <c r="P604" s="24" t="n">
        <v>880</v>
      </c>
      <c r="Q604" s="24" t="n">
        <v>44000</v>
      </c>
      <c r="R604" s="24" t="n">
        <v>3040</v>
      </c>
      <c r="S604" s="24">
        <f>IF(R604="","",(R604+P604)*30 -Y604)</f>
        <v/>
      </c>
      <c r="T604" s="20">
        <f>IF(R604="","",(O604-R604)/O604)</f>
        <v/>
      </c>
      <c r="U604" s="24" t="n">
        <v>3180</v>
      </c>
      <c r="V604" s="24">
        <f>IF(U604="","",(U604+P604)*30-Y604)</f>
        <v/>
      </c>
      <c r="W604" s="20">
        <f>IF(U604="","",(O604-U604)/O604)</f>
        <v/>
      </c>
      <c r="X604" s="48">
        <f>IF(AND(R604="",U604=""),"",IF(OR(U604="", R604=""),"-",IF(0&lt;(R604-U604),"OK","NG")))</f>
        <v/>
      </c>
      <c r="Y604" s="24" t="n">
        <v>78220</v>
      </c>
      <c r="Z604" s="51" t="n"/>
      <c r="AA604" s="24">
        <f>IF(AD604="","",AD604*30)</f>
        <v/>
      </c>
      <c r="AB604" s="24">
        <f>IF(AA604="","",AA604-Y604)</f>
        <v/>
      </c>
      <c r="AC604" s="24">
        <f>IF(Z604="","",((Y604+5000+5000)/(1-Z604))/30)</f>
        <v/>
      </c>
      <c r="AD604" s="32" t="n"/>
      <c r="AE604" s="24">
        <f>IF(AD604="","",AD604-O604)</f>
        <v/>
      </c>
      <c r="AF604" s="24">
        <f>IF(AD604="","",R604-AD604)</f>
        <v/>
      </c>
      <c r="AG604" s="11">
        <f>IF(AD604="","",(O604-AD604)/O604)</f>
        <v/>
      </c>
      <c r="AH604" s="24" t="n">
        <v>22000</v>
      </c>
      <c r="AI604" s="24">
        <f>IF(AJ604="","",Q604*(1-AJ604))</f>
        <v/>
      </c>
      <c r="AJ604" s="51" t="n"/>
      <c r="AK604" s="49" t="n"/>
      <c r="AL604" s="28" t="n"/>
      <c r="AM604" s="33" t="inlineStr">
        <is>
          <t>2026-08-01</t>
        </is>
      </c>
      <c r="AN604" s="33" t="inlineStr">
        <is>
          <t>2026-11-01</t>
        </is>
      </c>
      <c r="AO604" s="22" t="n"/>
      <c r="AP604" s="30" t="n"/>
    </row>
    <row r="605" ht="35.1" customHeight="1" s="69">
      <c r="B605" s="48" t="n">
        <v>15346</v>
      </c>
      <c r="C605" s="48" t="inlineStr">
        <is>
          <t>東京</t>
        </is>
      </c>
      <c r="D605" s="19" t="inlineStr">
        <is>
          <t>□アットインmini両国8-3</t>
        </is>
      </c>
      <c r="E605" s="48" t="inlineStr">
        <is>
          <t>1R</t>
        </is>
      </c>
      <c r="F605" s="48" t="n">
        <v>1</v>
      </c>
      <c r="G605" s="48" t="inlineStr">
        <is>
          <t>錦糸町・両国</t>
        </is>
      </c>
      <c r="H605" s="48" t="n">
        <v>14.7</v>
      </c>
      <c r="I605" s="20" t="n">
        <v>1</v>
      </c>
      <c r="J605" s="20" t="n">
        <v>0</v>
      </c>
      <c r="K605" s="20" t="n">
        <v>0</v>
      </c>
      <c r="L605" s="20" t="n">
        <v>0</v>
      </c>
      <c r="M605" s="20" t="n">
        <v>0</v>
      </c>
      <c r="N605" s="24" t="n">
        <v>9020</v>
      </c>
      <c r="O605" s="24" t="n">
        <v>8140</v>
      </c>
      <c r="P605" s="24" t="n">
        <v>880</v>
      </c>
      <c r="Q605" s="24" t="n">
        <v>44000</v>
      </c>
      <c r="R605" s="24" t="n">
        <v>3280</v>
      </c>
      <c r="S605" s="24">
        <f>IF(R605="","",(R605+P605)*30 -Y605)</f>
        <v/>
      </c>
      <c r="T605" s="20">
        <f>IF(R605="","",(O605-R605)/O605)</f>
        <v/>
      </c>
      <c r="U605" s="24" t="n">
        <v>3380</v>
      </c>
      <c r="V605" s="24">
        <f>IF(U605="","",(U605+P605)*30-Y605)</f>
        <v/>
      </c>
      <c r="W605" s="20">
        <f>IF(U605="","",(O605-U605)/O605)</f>
        <v/>
      </c>
      <c r="X605" s="48">
        <f>IF(AND(R605="",U605=""),"",IF(OR(U605="", R605=""),"-",IF(0&lt;(R605-U605),"OK","NG")))</f>
        <v/>
      </c>
      <c r="Y605" s="24" t="n">
        <v>82720</v>
      </c>
      <c r="Z605" s="51" t="n"/>
      <c r="AA605" s="24">
        <f>IF(AD605="","",AD605*30)</f>
        <v/>
      </c>
      <c r="AB605" s="24">
        <f>IF(AA605="","",AA605-Y605)</f>
        <v/>
      </c>
      <c r="AC605" s="24">
        <f>IF(Z605="","",((Y605+5000+5000)/(1-Z605))/30)</f>
        <v/>
      </c>
      <c r="AD605" s="32" t="n"/>
      <c r="AE605" s="24">
        <f>IF(AD605="","",AD605-O605)</f>
        <v/>
      </c>
      <c r="AF605" s="24">
        <f>IF(AD605="","",R605-AD605)</f>
        <v/>
      </c>
      <c r="AG605" s="11">
        <f>IF(AD605="","",(O605-AD605)/O605)</f>
        <v/>
      </c>
      <c r="AH605" s="24" t="n">
        <v>22000</v>
      </c>
      <c r="AI605" s="24">
        <f>IF(AJ605="","",Q605*(1-AJ605))</f>
        <v/>
      </c>
      <c r="AJ605" s="51" t="n"/>
      <c r="AK605" s="49" t="n"/>
      <c r="AL605" s="28" t="n"/>
      <c r="AM605" s="33" t="inlineStr">
        <is>
          <t>2026-08-01</t>
        </is>
      </c>
      <c r="AN605" s="33" t="inlineStr">
        <is>
          <t>2026-07-31</t>
        </is>
      </c>
      <c r="AO605" s="22" t="n"/>
      <c r="AP605" s="30" t="n"/>
    </row>
    <row r="606" ht="35.1" customHeight="1" s="69">
      <c r="B606" s="48" t="n">
        <v>15347</v>
      </c>
      <c r="C606" s="48" t="inlineStr">
        <is>
          <t>東京</t>
        </is>
      </c>
      <c r="D606" s="19" t="inlineStr">
        <is>
          <t>□アットインmini両国8-2</t>
        </is>
      </c>
      <c r="E606" s="48" t="inlineStr">
        <is>
          <t>1R</t>
        </is>
      </c>
      <c r="F606" s="48" t="n">
        <v>6</v>
      </c>
      <c r="G606" s="48" t="inlineStr">
        <is>
          <t>錦糸町・両国</t>
        </is>
      </c>
      <c r="H606" s="48" t="n">
        <v>13.9</v>
      </c>
      <c r="I606" s="20" t="n">
        <v>0.91667</v>
      </c>
      <c r="J606" s="20" t="n">
        <v>0.83333</v>
      </c>
      <c r="K606" s="20" t="n">
        <v>0.35</v>
      </c>
      <c r="L606" s="20" t="n">
        <v>0</v>
      </c>
      <c r="M606" s="20" t="n">
        <v>0</v>
      </c>
      <c r="N606" s="24" t="n">
        <v>8680</v>
      </c>
      <c r="O606" s="24" t="n">
        <v>7800</v>
      </c>
      <c r="P606" s="24" t="n">
        <v>880</v>
      </c>
      <c r="Q606" s="24" t="n">
        <v>44000</v>
      </c>
      <c r="R606" s="24" t="n">
        <v>3180</v>
      </c>
      <c r="S606" s="24">
        <f>IF(R606="","",(R606+P606)*30 -Y606)</f>
        <v/>
      </c>
      <c r="T606" s="20">
        <f>IF(R606="","",(O606-R606)/O606)</f>
        <v/>
      </c>
      <c r="U606" s="24" t="n">
        <v>3280</v>
      </c>
      <c r="V606" s="24">
        <f>IF(U606="","",(U606+P606)*30-Y606)</f>
        <v/>
      </c>
      <c r="W606" s="20">
        <f>IF(U606="","",(O606-U606)/O606)</f>
        <v/>
      </c>
      <c r="X606" s="48">
        <f>IF(AND(R606="",U606=""),"",IF(OR(U606="", R606=""),"-",IF(0&lt;(R606-U606),"OK","NG")))</f>
        <v/>
      </c>
      <c r="Y606" s="24" t="n">
        <v>80920</v>
      </c>
      <c r="Z606" s="51" t="n"/>
      <c r="AA606" s="24">
        <f>IF(AD606="","",AD606*30)</f>
        <v/>
      </c>
      <c r="AB606" s="24">
        <f>IF(AA606="","",AA606-Y606)</f>
        <v/>
      </c>
      <c r="AC606" s="24">
        <f>IF(Z606="","",((Y606+5000+5000)/(1-Z606))/30)</f>
        <v/>
      </c>
      <c r="AD606" s="32" t="n"/>
      <c r="AE606" s="24">
        <f>IF(AD606="","",AD606-O606)</f>
        <v/>
      </c>
      <c r="AF606" s="24">
        <f>IF(AD606="","",R606-AD606)</f>
        <v/>
      </c>
      <c r="AG606" s="11">
        <f>IF(AD606="","",(O606-AD606)/O606)</f>
        <v/>
      </c>
      <c r="AH606" s="24" t="n">
        <v>22000</v>
      </c>
      <c r="AI606" s="24">
        <f>IF(AJ606="","",Q606*(1-AJ606))</f>
        <v/>
      </c>
      <c r="AJ606" s="51" t="n"/>
      <c r="AK606" s="49" t="n"/>
      <c r="AL606" s="28" t="n"/>
      <c r="AM606" s="33" t="inlineStr">
        <is>
          <t>2026-08-05</t>
        </is>
      </c>
      <c r="AN606" s="33" t="inlineStr">
        <is>
          <t>2026-09-30</t>
        </is>
      </c>
      <c r="AO606" s="22" t="n"/>
      <c r="AP606" s="30" t="n"/>
    </row>
    <row r="607" ht="35.1" customHeight="1" s="69">
      <c r="B607" s="48" t="n">
        <v>15348</v>
      </c>
      <c r="C607" s="48" t="inlineStr">
        <is>
          <t>東京</t>
        </is>
      </c>
      <c r="D607" s="19" t="inlineStr">
        <is>
          <t>□アットインmini浅草蔵前3-1</t>
        </is>
      </c>
      <c r="E607" s="48" t="inlineStr">
        <is>
          <t>1R</t>
        </is>
      </c>
      <c r="F607" s="48" t="n">
        <v>6</v>
      </c>
      <c r="G607" s="48" t="inlineStr">
        <is>
          <t>上野・浅草</t>
        </is>
      </c>
      <c r="H607" s="48" t="n">
        <v>11.5</v>
      </c>
      <c r="I607" s="20" t="n">
        <v>0.93333</v>
      </c>
      <c r="J607" s="20" t="n">
        <v>0.9</v>
      </c>
      <c r="K607" s="20" t="n">
        <v>0.83333</v>
      </c>
      <c r="L607" s="20" t="n">
        <v>0.8666700000000001</v>
      </c>
      <c r="M607" s="20" t="n">
        <v>0.4</v>
      </c>
      <c r="N607" s="24" t="n">
        <v>8000</v>
      </c>
      <c r="O607" s="24" t="n">
        <v>7120</v>
      </c>
      <c r="P607" s="24" t="n">
        <v>880</v>
      </c>
      <c r="Q607" s="24" t="n">
        <v>44000</v>
      </c>
      <c r="R607" s="24" t="n">
        <v>2940</v>
      </c>
      <c r="S607" s="24">
        <f>IF(R607="","",(R607+P607)*30 -Y607)</f>
        <v/>
      </c>
      <c r="T607" s="20">
        <f>IF(R607="","",(O607-R607)/O607)</f>
        <v/>
      </c>
      <c r="U607" s="24" t="n">
        <v>3180</v>
      </c>
      <c r="V607" s="24">
        <f>IF(U607="","",(U607+P607)*30-Y607)</f>
        <v/>
      </c>
      <c r="W607" s="20">
        <f>IF(U607="","",(O607-U607)/O607)</f>
        <v/>
      </c>
      <c r="X607" s="48">
        <f>IF(AND(R607="",U607=""),"",IF(OR(U607="", R607=""),"-",IF(0&lt;(R607-U607),"OK","NG")))</f>
        <v/>
      </c>
      <c r="Y607" s="24" t="n">
        <v>74930</v>
      </c>
      <c r="Z607" s="51" t="n"/>
      <c r="AA607" s="24">
        <f>IF(AD607="","",AD607*30)</f>
        <v/>
      </c>
      <c r="AB607" s="24">
        <f>IF(AA607="","",AA607-Y607)</f>
        <v/>
      </c>
      <c r="AC607" s="24">
        <f>IF(Z607="","",((Y607+5000+5000)/(1-Z607))/30)</f>
        <v/>
      </c>
      <c r="AD607" s="32" t="n"/>
      <c r="AE607" s="24">
        <f>IF(AD607="","",AD607-O607)</f>
        <v/>
      </c>
      <c r="AF607" s="24">
        <f>IF(AD607="","",R607-AD607)</f>
        <v/>
      </c>
      <c r="AG607" s="11">
        <f>IF(AD607="","",(O607-AD607)/O607)</f>
        <v/>
      </c>
      <c r="AH607" s="24" t="n">
        <v>22000</v>
      </c>
      <c r="AI607" s="24">
        <f>IF(AJ607="","",Q607*(1-AJ607))</f>
        <v/>
      </c>
      <c r="AJ607" s="51" t="n"/>
      <c r="AK607" s="49" t="n"/>
      <c r="AL607" s="28" t="n"/>
      <c r="AM607" s="33" t="inlineStr">
        <is>
          <t>2026-10-23</t>
        </is>
      </c>
      <c r="AN607" s="33" t="inlineStr">
        <is>
          <t>2027-03-19</t>
        </is>
      </c>
      <c r="AO607" s="22" t="n"/>
      <c r="AP607" s="30" t="n"/>
    </row>
    <row r="608" ht="35.1" customHeight="1" s="69">
      <c r="B608" s="48" t="n">
        <v>15349</v>
      </c>
      <c r="C608" s="48" t="inlineStr">
        <is>
          <t>東京</t>
        </is>
      </c>
      <c r="D608" s="19" t="inlineStr">
        <is>
          <t>□アットインmini浅草蔵前3-2</t>
        </is>
      </c>
      <c r="E608" s="48" t="inlineStr">
        <is>
          <t>1R</t>
        </is>
      </c>
      <c r="F608" s="48" t="n">
        <v>3</v>
      </c>
      <c r="G608" s="48" t="inlineStr">
        <is>
          <t>上野・浅草</t>
        </is>
      </c>
      <c r="H608" s="48" t="n">
        <v>14.5</v>
      </c>
      <c r="I608" s="20" t="n">
        <v>0.93333</v>
      </c>
      <c r="J608" s="20" t="n">
        <v>0.93333</v>
      </c>
      <c r="K608" s="20" t="n">
        <v>0.76667</v>
      </c>
      <c r="L608" s="20" t="n">
        <v>0.33333</v>
      </c>
      <c r="M608" s="20" t="n">
        <v>0.03333</v>
      </c>
      <c r="N608" s="24" t="n">
        <v>8240</v>
      </c>
      <c r="O608" s="24" t="n">
        <v>7360</v>
      </c>
      <c r="P608" s="24" t="n">
        <v>880</v>
      </c>
      <c r="Q608" s="24" t="n">
        <v>44000</v>
      </c>
      <c r="R608" s="24" t="n">
        <v>3040</v>
      </c>
      <c r="S608" s="24">
        <f>IF(R608="","",(R608+P608)*30 -Y608)</f>
        <v/>
      </c>
      <c r="T608" s="20">
        <f>IF(R608="","",(O608-R608)/O608)</f>
        <v/>
      </c>
      <c r="U608" s="24" t="n">
        <v>3280</v>
      </c>
      <c r="V608" s="24">
        <f>IF(U608="","",(U608+P608)*30-Y608)</f>
        <v/>
      </c>
      <c r="W608" s="20">
        <f>IF(U608="","",(O608-U608)/O608)</f>
        <v/>
      </c>
      <c r="X608" s="48">
        <f>IF(AND(R608="",U608=""),"",IF(OR(U608="", R608=""),"-",IF(0&lt;(R608-U608),"OK","NG")))</f>
        <v/>
      </c>
      <c r="Y608" s="24" t="n">
        <v>77645</v>
      </c>
      <c r="Z608" s="51" t="n"/>
      <c r="AA608" s="24">
        <f>IF(AD608="","",AD608*30)</f>
        <v/>
      </c>
      <c r="AB608" s="24">
        <f>IF(AA608="","",AA608-Y608)</f>
        <v/>
      </c>
      <c r="AC608" s="24">
        <f>IF(Z608="","",((Y608+5000+5000)/(1-Z608))/30)</f>
        <v/>
      </c>
      <c r="AD608" s="32" t="n"/>
      <c r="AE608" s="24">
        <f>IF(AD608="","",AD608-O608)</f>
        <v/>
      </c>
      <c r="AF608" s="24">
        <f>IF(AD608="","",R608-AD608)</f>
        <v/>
      </c>
      <c r="AG608" s="11">
        <f>IF(AD608="","",(O608-AD608)/O608)</f>
        <v/>
      </c>
      <c r="AH608" s="24" t="n">
        <v>22000</v>
      </c>
      <c r="AI608" s="24">
        <f>IF(AJ608="","",Q608*(1-AJ608))</f>
        <v/>
      </c>
      <c r="AJ608" s="51" t="n"/>
      <c r="AK608" s="49" t="n"/>
      <c r="AL608" s="28" t="n"/>
      <c r="AM608" s="33" t="inlineStr">
        <is>
          <t>2026-09-11</t>
        </is>
      </c>
      <c r="AN608" s="33" t="inlineStr">
        <is>
          <t>2026-11-02</t>
        </is>
      </c>
      <c r="AO608" s="22" t="n"/>
      <c r="AP608" s="30" t="n"/>
    </row>
    <row r="609" ht="35.1" customHeight="1" s="69">
      <c r="B609" s="48" t="n">
        <v>15357</v>
      </c>
      <c r="C609" s="48" t="inlineStr">
        <is>
          <t>東京</t>
        </is>
      </c>
      <c r="D609" s="19" t="inlineStr">
        <is>
          <t>□アットインmini明大前4-1</t>
        </is>
      </c>
      <c r="E609" s="48" t="inlineStr">
        <is>
          <t>1R</t>
        </is>
      </c>
      <c r="F609" s="48" t="n">
        <v>1</v>
      </c>
      <c r="G609" s="48" t="inlineStr">
        <is>
          <t>新宿</t>
        </is>
      </c>
      <c r="H609" s="48" t="n">
        <v>11.83</v>
      </c>
      <c r="I609" s="20" t="n">
        <v>0.9</v>
      </c>
      <c r="J609" s="20" t="n">
        <v>1</v>
      </c>
      <c r="K609" s="20" t="n">
        <v>0.8</v>
      </c>
      <c r="L609" s="20" t="n">
        <v>0.4</v>
      </c>
      <c r="M609" s="20" t="n">
        <v>0</v>
      </c>
      <c r="N609" s="24" t="n">
        <v>6640</v>
      </c>
      <c r="O609" s="24" t="n">
        <v>5760</v>
      </c>
      <c r="P609" s="24" t="n">
        <v>880</v>
      </c>
      <c r="Q609" s="24" t="n">
        <v>44000</v>
      </c>
      <c r="R609" s="24" t="n">
        <v>2680</v>
      </c>
      <c r="S609" s="24">
        <f>IF(R609="","",(R609+P609)*30 -Y609)</f>
        <v/>
      </c>
      <c r="T609" s="20">
        <f>IF(R609="","",(O609-R609)/O609)</f>
        <v/>
      </c>
      <c r="U609" s="24" t="n">
        <v>2680</v>
      </c>
      <c r="V609" s="24">
        <f>IF(U609="","",(U609+P609)*30-Y609)</f>
        <v/>
      </c>
      <c r="W609" s="20">
        <f>IF(U609="","",(O609-U609)/O609)</f>
        <v/>
      </c>
      <c r="X609" s="48">
        <f>IF(AND(R609="",U609=""),"",IF(OR(U609="", R609=""),"-",IF(0&lt;(R609-U609),"OK","NG")))</f>
        <v/>
      </c>
      <c r="Y609" s="24" t="n">
        <v>60820</v>
      </c>
      <c r="Z609" s="51" t="n"/>
      <c r="AA609" s="24">
        <f>IF(AD609="","",AD609*30)</f>
        <v/>
      </c>
      <c r="AB609" s="24">
        <f>IF(AA609="","",AA609-Y609)</f>
        <v/>
      </c>
      <c r="AC609" s="24">
        <f>IF(Z609="","",((Y609+5000+5000)/(1-Z609))/30)</f>
        <v/>
      </c>
      <c r="AD609" s="32" t="n"/>
      <c r="AE609" s="24">
        <f>IF(AD609="","",AD609-O609)</f>
        <v/>
      </c>
      <c r="AF609" s="24">
        <f>IF(AD609="","",R609-AD609)</f>
        <v/>
      </c>
      <c r="AG609" s="11">
        <f>IF(AD609="","",(O609-AD609)/O609)</f>
        <v/>
      </c>
      <c r="AH609" s="24" t="n">
        <v>22000</v>
      </c>
      <c r="AI609" s="24">
        <f>IF(AJ609="","",Q609*(1-AJ609))</f>
        <v/>
      </c>
      <c r="AJ609" s="51" t="n"/>
      <c r="AK609" s="49" t="n"/>
      <c r="AL609" s="28" t="n"/>
      <c r="AM609" s="33" t="inlineStr">
        <is>
          <t>2026-10-12</t>
        </is>
      </c>
      <c r="AN609" s="33" t="inlineStr">
        <is>
          <t>2026-10-11</t>
        </is>
      </c>
      <c r="AO609" s="22" t="n"/>
      <c r="AP609" s="30" t="n"/>
    </row>
    <row r="610" ht="35.1" customHeight="1" s="69">
      <c r="B610" s="48" t="n">
        <v>15358</v>
      </c>
      <c r="C610" s="48" t="inlineStr">
        <is>
          <t>東京</t>
        </is>
      </c>
      <c r="D610" s="19" t="inlineStr">
        <is>
          <t>□アットインmini明大前4-2</t>
        </is>
      </c>
      <c r="E610" s="48" t="inlineStr">
        <is>
          <t>1R</t>
        </is>
      </c>
      <c r="F610" s="48" t="n">
        <v>4</v>
      </c>
      <c r="G610" s="48" t="inlineStr">
        <is>
          <t>新宿</t>
        </is>
      </c>
      <c r="H610" s="48" t="n">
        <v>11.16</v>
      </c>
      <c r="I610" s="20" t="n">
        <v>0.875</v>
      </c>
      <c r="J610" s="20" t="n">
        <v>0.8</v>
      </c>
      <c r="K610" s="20" t="n">
        <v>0.55</v>
      </c>
      <c r="L610" s="20" t="n">
        <v>0.025</v>
      </c>
      <c r="M610" s="20" t="n">
        <v>0</v>
      </c>
      <c r="N610" s="24" t="n">
        <v>6640</v>
      </c>
      <c r="O610" s="24" t="n">
        <v>5760</v>
      </c>
      <c r="P610" s="24" t="n">
        <v>880</v>
      </c>
      <c r="Q610" s="24" t="n">
        <v>44000</v>
      </c>
      <c r="R610" s="24" t="n">
        <v>2940</v>
      </c>
      <c r="S610" s="24">
        <f>IF(R610="","",(R610+P610)*30 -Y610)</f>
        <v/>
      </c>
      <c r="T610" s="20">
        <f>IF(R610="","",(O610-R610)/O610)</f>
        <v/>
      </c>
      <c r="U610" s="24" t="n">
        <v>2940</v>
      </c>
      <c r="V610" s="24">
        <f>IF(U610="","",(U610+P610)*30-Y610)</f>
        <v/>
      </c>
      <c r="W610" s="20">
        <f>IF(U610="","",(O610-U610)/O610)</f>
        <v/>
      </c>
      <c r="X610" s="48">
        <f>IF(AND(R610="",U610=""),"",IF(OR(U610="", R610=""),"-",IF(0&lt;(R610-U610),"OK","NG")))</f>
        <v/>
      </c>
      <c r="Y610" s="24" t="n">
        <v>60820</v>
      </c>
      <c r="Z610" s="51" t="n"/>
      <c r="AA610" s="24">
        <f>IF(AD610="","",AD610*30)</f>
        <v/>
      </c>
      <c r="AB610" s="24">
        <f>IF(AA610="","",AA610-Y610)</f>
        <v/>
      </c>
      <c r="AC610" s="24">
        <f>IF(Z610="","",((Y610+5000+5000)/(1-Z610))/30)</f>
        <v/>
      </c>
      <c r="AD610" s="32" t="n"/>
      <c r="AE610" s="24">
        <f>IF(AD610="","",AD610-O610)</f>
        <v/>
      </c>
      <c r="AF610" s="24">
        <f>IF(AD610="","",R610-AD610)</f>
        <v/>
      </c>
      <c r="AG610" s="11">
        <f>IF(AD610="","",(O610-AD610)/O610)</f>
        <v/>
      </c>
      <c r="AH610" s="24" t="n">
        <v>22000</v>
      </c>
      <c r="AI610" s="24">
        <f>IF(AJ610="","",Q610*(1-AJ610))</f>
        <v/>
      </c>
      <c r="AJ610" s="51" t="n"/>
      <c r="AK610" s="49" t="n"/>
      <c r="AL610" s="28" t="n"/>
      <c r="AM610" s="33" t="inlineStr">
        <is>
          <t>2026-08-18</t>
        </is>
      </c>
      <c r="AN610" s="33" t="inlineStr">
        <is>
          <t>2026-10-03</t>
        </is>
      </c>
      <c r="AO610" s="22" t="n"/>
      <c r="AP610" s="30" t="n"/>
    </row>
    <row r="611" ht="35.1" customHeight="1" s="69">
      <c r="B611" s="48" t="n">
        <v>15359</v>
      </c>
      <c r="C611" s="48" t="inlineStr">
        <is>
          <t>東京</t>
        </is>
      </c>
      <c r="D611" s="19" t="inlineStr">
        <is>
          <t>□アットイン新橋4</t>
        </is>
      </c>
      <c r="E611" s="48" t="inlineStr">
        <is>
          <t>1K</t>
        </is>
      </c>
      <c r="F611" s="48" t="n">
        <v>16</v>
      </c>
      <c r="G611" s="48" t="inlineStr">
        <is>
          <t>東京駅エリア（銀座・日本橋・神田）</t>
        </is>
      </c>
      <c r="H611" s="48" t="n">
        <v>20.19</v>
      </c>
      <c r="I611" s="20" t="n">
        <v>0.9</v>
      </c>
      <c r="J611" s="20" t="n">
        <v>0.95</v>
      </c>
      <c r="K611" s="20" t="n">
        <v>0.8375</v>
      </c>
      <c r="L611" s="20" t="n">
        <v>0.6</v>
      </c>
      <c r="M611" s="20" t="n">
        <v>0.375</v>
      </c>
      <c r="N611" s="24" t="n">
        <v>10720</v>
      </c>
      <c r="O611" s="24" t="n">
        <v>9840</v>
      </c>
      <c r="P611" s="24" t="n">
        <v>880</v>
      </c>
      <c r="Q611" s="24" t="n">
        <v>44000</v>
      </c>
      <c r="R611" s="24" t="n">
        <v>4400</v>
      </c>
      <c r="S611" s="24">
        <f>IF(R611="","",(R611+P611)*30 -Y611)</f>
        <v/>
      </c>
      <c r="T611" s="20">
        <f>IF(R611="","",(O611-R611)/O611)</f>
        <v/>
      </c>
      <c r="U611" s="24" t="n">
        <v>4300</v>
      </c>
      <c r="V611" s="24">
        <f>IF(U611="","",(U611+P611)*30-Y611)</f>
        <v/>
      </c>
      <c r="W611" s="20">
        <f>IF(U611="","",(O611-U611)/O611)</f>
        <v/>
      </c>
      <c r="X611" s="48">
        <f>IF(AND(R611="",U611=""),"",IF(OR(U611="", R611=""),"-",IF(0&lt;(R611-U611),"OK","NG")))</f>
        <v/>
      </c>
      <c r="Y611" s="24" t="n">
        <v>118000</v>
      </c>
      <c r="Z611" s="51" t="n"/>
      <c r="AA611" s="24">
        <f>IF(AD611="","",AD611*30)</f>
        <v/>
      </c>
      <c r="AB611" s="24">
        <f>IF(AA611="","",AA611-Y611)</f>
        <v/>
      </c>
      <c r="AC611" s="24">
        <f>IF(Z611="","",((Y611+5000+5000)/(1-Z611))/30)</f>
        <v/>
      </c>
      <c r="AD611" s="32" t="n"/>
      <c r="AE611" s="24">
        <f>IF(AD611="","",AD611-O611)</f>
        <v/>
      </c>
      <c r="AF611" s="24">
        <f>IF(AD611="","",R611-AD611)</f>
        <v/>
      </c>
      <c r="AG611" s="11">
        <f>IF(AD611="","",(O611-AD611)/O611)</f>
        <v/>
      </c>
      <c r="AH611" s="24" t="n">
        <v>22000</v>
      </c>
      <c r="AI611" s="24">
        <f>IF(AJ611="","",Q611*(1-AJ611))</f>
        <v/>
      </c>
      <c r="AJ611" s="51" t="n"/>
      <c r="AK611" s="49" t="n"/>
      <c r="AL611" s="28" t="n"/>
      <c r="AM611" s="33" t="inlineStr">
        <is>
          <t>2026-09-08</t>
        </is>
      </c>
      <c r="AN611" s="33" t="inlineStr">
        <is>
          <t>2027-06-30</t>
        </is>
      </c>
      <c r="AO611" s="22" t="n"/>
      <c r="AP611" s="30" t="n"/>
    </row>
    <row r="612" ht="35.1" customHeight="1" s="69">
      <c r="B612" s="48" t="n">
        <v>15362</v>
      </c>
      <c r="C612" s="48" t="inlineStr">
        <is>
          <t>東京</t>
        </is>
      </c>
      <c r="D612" s="19" t="inlineStr">
        <is>
          <t>□アットイン巣鴨1</t>
        </is>
      </c>
      <c r="E612" s="48" t="inlineStr">
        <is>
          <t>1K</t>
        </is>
      </c>
      <c r="F612" s="48" t="n">
        <v>1</v>
      </c>
      <c r="G612" s="48" t="inlineStr">
        <is>
          <t>池袋・大塚</t>
        </is>
      </c>
      <c r="H612" s="48" t="n">
        <v>21.76</v>
      </c>
      <c r="I612" s="20" t="n">
        <v>1</v>
      </c>
      <c r="J612" s="20" t="n">
        <v>1</v>
      </c>
      <c r="K612" s="20" t="n">
        <v>1</v>
      </c>
      <c r="L612" s="20" t="n">
        <v>1</v>
      </c>
      <c r="M612" s="20" t="n">
        <v>1</v>
      </c>
      <c r="N612" s="24" t="n">
        <v>9840</v>
      </c>
      <c r="O612" s="24" t="n">
        <v>8960</v>
      </c>
      <c r="P612" s="24" t="n">
        <v>880</v>
      </c>
      <c r="Q612" s="24" t="n">
        <v>44000</v>
      </c>
      <c r="R612" s="24" t="n">
        <v>4880</v>
      </c>
      <c r="S612" s="24">
        <f>IF(R612="","",(R612+P612)*30 -Y612)</f>
        <v/>
      </c>
      <c r="T612" s="20">
        <f>IF(R612="","",(O612-R612)/O612)</f>
        <v/>
      </c>
      <c r="U612" s="24" t="n"/>
      <c r="V612" s="24">
        <f>IF(U612="","",(U612+P612)*30-Y612)</f>
        <v/>
      </c>
      <c r="W612" s="20">
        <f>IF(U612="","",(O612-U612)/O612)</f>
        <v/>
      </c>
      <c r="X612" s="48">
        <f>IF(AND(R612="",U612=""),"",IF(OR(U612="", R612=""),"-",IF(0&lt;(R612-U612),"OK","NG")))</f>
        <v/>
      </c>
      <c r="Y612" s="24" t="n">
        <v>94000</v>
      </c>
      <c r="Z612" s="51" t="n"/>
      <c r="AA612" s="24">
        <f>IF(AD612="","",AD612*30)</f>
        <v/>
      </c>
      <c r="AB612" s="24">
        <f>IF(AA612="","",AA612-Y612)</f>
        <v/>
      </c>
      <c r="AC612" s="24">
        <f>IF(Z612="","",((Y612+5000+5000)/(1-Z612))/30)</f>
        <v/>
      </c>
      <c r="AD612" s="32" t="n"/>
      <c r="AE612" s="24">
        <f>IF(AD612="","",AD612-O612)</f>
        <v/>
      </c>
      <c r="AF612" s="24">
        <f>IF(AD612="","",R612-AD612)</f>
        <v/>
      </c>
      <c r="AG612" s="11">
        <f>IF(AD612="","",(O612-AD612)/O612)</f>
        <v/>
      </c>
      <c r="AH612" s="24" t="n">
        <v>22000</v>
      </c>
      <c r="AI612" s="24">
        <f>IF(AJ612="","",Q612*(1-AJ612))</f>
        <v/>
      </c>
      <c r="AJ612" s="51" t="n"/>
      <c r="AK612" s="49" t="n"/>
      <c r="AL612" s="28" t="n"/>
      <c r="AM612" s="33" t="inlineStr">
        <is>
          <t>2027-03-28</t>
        </is>
      </c>
      <c r="AN612" s="33" t="inlineStr">
        <is>
          <t>2027-03-27</t>
        </is>
      </c>
      <c r="AO612" s="22" t="n"/>
      <c r="AP612" s="30" t="n"/>
    </row>
    <row r="613" ht="35.1" customHeight="1" s="69">
      <c r="B613" s="48" t="n">
        <v>15365</v>
      </c>
      <c r="C613" s="48" t="inlineStr">
        <is>
          <t>東京</t>
        </is>
      </c>
      <c r="D613" s="19" t="inlineStr">
        <is>
          <t>□アットイン西日暮里2-5</t>
        </is>
      </c>
      <c r="E613" s="48" t="inlineStr">
        <is>
          <t>1K</t>
        </is>
      </c>
      <c r="F613" s="48" t="n">
        <v>1</v>
      </c>
      <c r="G613" s="48" t="inlineStr">
        <is>
          <t>東京北エリア（田端・赤羽）</t>
        </is>
      </c>
      <c r="H613" s="48" t="n">
        <v>23.9</v>
      </c>
      <c r="I613" s="20" t="n">
        <v>1</v>
      </c>
      <c r="J613" s="20" t="n">
        <v>1</v>
      </c>
      <c r="K613" s="20" t="n">
        <v>0.1</v>
      </c>
      <c r="L613" s="20" t="n">
        <v>0</v>
      </c>
      <c r="M613" s="20" t="n">
        <v>0</v>
      </c>
      <c r="N613" s="24" t="n">
        <v>10380</v>
      </c>
      <c r="O613" s="24" t="n">
        <v>9500</v>
      </c>
      <c r="P613" s="24" t="n">
        <v>880</v>
      </c>
      <c r="Q613" s="24" t="n">
        <v>44000</v>
      </c>
      <c r="R613" s="24" t="n">
        <v>4160</v>
      </c>
      <c r="S613" s="24">
        <f>IF(R613="","",(R613+P613)*30 -Y613)</f>
        <v/>
      </c>
      <c r="T613" s="20">
        <f>IF(R613="","",(O613-R613)/O613)</f>
        <v/>
      </c>
      <c r="U613" s="24" t="n">
        <v>3800</v>
      </c>
      <c r="V613" s="24">
        <f>IF(U613="","",(U613+P613)*30-Y613)</f>
        <v/>
      </c>
      <c r="W613" s="20">
        <f>IF(U613="","",(O613-U613)/O613)</f>
        <v/>
      </c>
      <c r="X613" s="48">
        <f>IF(AND(R613="",U613=""),"",IF(OR(U613="", R613=""),"-",IF(0&lt;(R613-U613),"OK","NG")))</f>
        <v/>
      </c>
      <c r="Y613" s="24" t="n">
        <v>100000</v>
      </c>
      <c r="Z613" s="51" t="n"/>
      <c r="AA613" s="24">
        <f>IF(AD613="","",AD613*30)</f>
        <v/>
      </c>
      <c r="AB613" s="24">
        <f>IF(AA613="","",AA613-Y613)</f>
        <v/>
      </c>
      <c r="AC613" s="24">
        <f>IF(Z613="","",((Y613+5000+5000)/(1-Z613))/30)</f>
        <v/>
      </c>
      <c r="AD613" s="32" t="n"/>
      <c r="AE613" s="24">
        <f>IF(AD613="","",AD613-O613)</f>
        <v/>
      </c>
      <c r="AF613" s="24">
        <f>IF(AD613="","",R613-AD613)</f>
        <v/>
      </c>
      <c r="AG613" s="11">
        <f>IF(AD613="","",(O613-AD613)/O613)</f>
        <v/>
      </c>
      <c r="AH613" s="24" t="n">
        <v>22000</v>
      </c>
      <c r="AI613" s="24">
        <f>IF(AJ613="","",Q613*(1-AJ613))</f>
        <v/>
      </c>
      <c r="AJ613" s="51" t="n"/>
      <c r="AK613" s="49" t="n"/>
      <c r="AL613" s="28" t="n"/>
      <c r="AM613" s="33" t="inlineStr">
        <is>
          <t>2026-09-03</t>
        </is>
      </c>
      <c r="AN613" s="33" t="inlineStr">
        <is>
          <t>2026-09-02</t>
        </is>
      </c>
      <c r="AO613" s="22" t="n"/>
      <c r="AP613" s="30" t="n"/>
    </row>
    <row r="614" ht="35.1" customHeight="1" s="69">
      <c r="B614" s="48" t="n">
        <v>15366</v>
      </c>
      <c r="C614" s="48" t="inlineStr">
        <is>
          <t>東京</t>
        </is>
      </c>
      <c r="D614" s="19" t="inlineStr">
        <is>
          <t>□アットインmini西日暮里2-2</t>
        </is>
      </c>
      <c r="E614" s="48" t="inlineStr">
        <is>
          <t>1K</t>
        </is>
      </c>
      <c r="F614" s="48" t="n">
        <v>7</v>
      </c>
      <c r="G614" s="48" t="inlineStr">
        <is>
          <t>東京北エリア（田端・赤羽）</t>
        </is>
      </c>
      <c r="H614" s="48" t="n">
        <v>14</v>
      </c>
      <c r="I614" s="20" t="n">
        <v>0.97143</v>
      </c>
      <c r="J614" s="20" t="n">
        <v>0.87143</v>
      </c>
      <c r="K614" s="20" t="n">
        <v>0.64286</v>
      </c>
      <c r="L614" s="20" t="n">
        <v>0.27143</v>
      </c>
      <c r="M614" s="20" t="n">
        <v>0.14286</v>
      </c>
      <c r="N614" s="24" t="n">
        <v>7800</v>
      </c>
      <c r="O614" s="24" t="n">
        <v>6920</v>
      </c>
      <c r="P614" s="24" t="n">
        <v>880</v>
      </c>
      <c r="Q614" s="24" t="n">
        <v>44000</v>
      </c>
      <c r="R614" s="24" t="n">
        <v>2940</v>
      </c>
      <c r="S614" s="24">
        <f>IF(R614="","",(R614+P614)*30 -Y614)</f>
        <v/>
      </c>
      <c r="T614" s="20">
        <f>IF(R614="","",(O614-R614)/O614)</f>
        <v/>
      </c>
      <c r="U614" s="24" t="n">
        <v>3040</v>
      </c>
      <c r="V614" s="24">
        <f>IF(U614="","",(U614+P614)*30-Y614)</f>
        <v/>
      </c>
      <c r="W614" s="20">
        <f>IF(U614="","",(O614-U614)/O614)</f>
        <v/>
      </c>
      <c r="X614" s="48">
        <f>IF(AND(R614="",U614=""),"",IF(OR(U614="", R614=""),"-",IF(0&lt;(R614-U614),"OK","NG")))</f>
        <v/>
      </c>
      <c r="Y614" s="24" t="n">
        <v>73000</v>
      </c>
      <c r="Z614" s="51" t="n"/>
      <c r="AA614" s="24">
        <f>IF(AD614="","",AD614*30)</f>
        <v/>
      </c>
      <c r="AB614" s="24">
        <f>IF(AA614="","",AA614-Y614)</f>
        <v/>
      </c>
      <c r="AC614" s="24">
        <f>IF(Z614="","",((Y614+5000+5000)/(1-Z614))/30)</f>
        <v/>
      </c>
      <c r="AD614" s="32" t="n"/>
      <c r="AE614" s="24">
        <f>IF(AD614="","",AD614-O614)</f>
        <v/>
      </c>
      <c r="AF614" s="24">
        <f>IF(AD614="","",R614-AD614)</f>
        <v/>
      </c>
      <c r="AG614" s="11">
        <f>IF(AD614="","",(O614-AD614)/O614)</f>
        <v/>
      </c>
      <c r="AH614" s="24" t="n">
        <v>22000</v>
      </c>
      <c r="AI614" s="24">
        <f>IF(AJ614="","",Q614*(1-AJ614))</f>
        <v/>
      </c>
      <c r="AJ614" s="51" t="n"/>
      <c r="AK614" s="49" t="n"/>
      <c r="AL614" s="28" t="n"/>
      <c r="AM614" s="33" t="inlineStr">
        <is>
          <t>2026-09-02</t>
        </is>
      </c>
      <c r="AN614" s="33" t="inlineStr">
        <is>
          <t>2027-06-29</t>
        </is>
      </c>
      <c r="AO614" s="22" t="n"/>
      <c r="AP614" s="30" t="n"/>
    </row>
    <row r="615" ht="35.1" customHeight="1" s="69">
      <c r="B615" s="48" t="n">
        <v>15367</v>
      </c>
      <c r="C615" s="48" t="inlineStr">
        <is>
          <t>東京</t>
        </is>
      </c>
      <c r="D615" s="19" t="inlineStr">
        <is>
          <t>□アットイン西日暮里2-1</t>
        </is>
      </c>
      <c r="E615" s="48" t="inlineStr">
        <is>
          <t>1R</t>
        </is>
      </c>
      <c r="F615" s="48" t="n">
        <v>3</v>
      </c>
      <c r="G615" s="48" t="inlineStr">
        <is>
          <t>東京北エリア（田端・赤羽）</t>
        </is>
      </c>
      <c r="H615" s="48" t="n">
        <v>14.4</v>
      </c>
      <c r="I615" s="20" t="n">
        <v>1</v>
      </c>
      <c r="J615" s="20" t="n">
        <v>0.9</v>
      </c>
      <c r="K615" s="20" t="n">
        <v>0.46667</v>
      </c>
      <c r="L615" s="20" t="n">
        <v>0.13333</v>
      </c>
      <c r="M615" s="20" t="n">
        <v>0</v>
      </c>
      <c r="N615" s="24" t="n">
        <v>7900</v>
      </c>
      <c r="O615" s="24" t="n">
        <v>7020</v>
      </c>
      <c r="P615" s="24" t="n">
        <v>880</v>
      </c>
      <c r="Q615" s="24" t="n">
        <v>44000</v>
      </c>
      <c r="R615" s="24" t="n">
        <v>2940</v>
      </c>
      <c r="S615" s="24">
        <f>IF(R615="","",(R615+P615)*30 -Y615)</f>
        <v/>
      </c>
      <c r="T615" s="20">
        <f>IF(R615="","",(O615-R615)/O615)</f>
        <v/>
      </c>
      <c r="U615" s="24" t="n">
        <v>2940</v>
      </c>
      <c r="V615" s="24">
        <f>IF(U615="","",(U615+P615)*30-Y615)</f>
        <v/>
      </c>
      <c r="W615" s="20">
        <f>IF(U615="","",(O615-U615)/O615)</f>
        <v/>
      </c>
      <c r="X615" s="48">
        <f>IF(AND(R615="",U615=""),"",IF(OR(U615="", R615=""),"-",IF(0&lt;(R615-U615),"OK","NG")))</f>
        <v/>
      </c>
      <c r="Y615" s="24" t="n">
        <v>74000</v>
      </c>
      <c r="Z615" s="51" t="n"/>
      <c r="AA615" s="24">
        <f>IF(AD615="","",AD615*30)</f>
        <v/>
      </c>
      <c r="AB615" s="24">
        <f>IF(AA615="","",AA615-Y615)</f>
        <v/>
      </c>
      <c r="AC615" s="24">
        <f>IF(Z615="","",((Y615+5000+5000)/(1-Z615))/30)</f>
        <v/>
      </c>
      <c r="AD615" s="32" t="n"/>
      <c r="AE615" s="24">
        <f>IF(AD615="","",AD615-O615)</f>
        <v/>
      </c>
      <c r="AF615" s="24">
        <f>IF(AD615="","",R615-AD615)</f>
        <v/>
      </c>
      <c r="AG615" s="11">
        <f>IF(AD615="","",(O615-AD615)/O615)</f>
        <v/>
      </c>
      <c r="AH615" s="24" t="n">
        <v>22000</v>
      </c>
      <c r="AI615" s="24">
        <f>IF(AJ615="","",Q615*(1-AJ615))</f>
        <v/>
      </c>
      <c r="AJ615" s="51" t="n"/>
      <c r="AK615" s="49" t="n"/>
      <c r="AL615" s="28" t="n"/>
      <c r="AM615" s="33" t="inlineStr">
        <is>
          <t>2026-09-01</t>
        </is>
      </c>
      <c r="AN615" s="33" t="inlineStr">
        <is>
          <t>2026-10-11</t>
        </is>
      </c>
      <c r="AO615" s="22" t="n"/>
      <c r="AP615" s="30" t="n"/>
    </row>
    <row r="616" ht="35.1" customHeight="1" s="69">
      <c r="B616" s="48" t="n">
        <v>15373</v>
      </c>
      <c r="C616" s="48" t="inlineStr">
        <is>
          <t>東京</t>
        </is>
      </c>
      <c r="D616" s="19" t="inlineStr">
        <is>
          <t>□アットインmini新宿24-1</t>
        </is>
      </c>
      <c r="E616" s="48" t="inlineStr">
        <is>
          <t>1K</t>
        </is>
      </c>
      <c r="F616" s="48" t="n">
        <v>9</v>
      </c>
      <c r="G616" s="48" t="inlineStr">
        <is>
          <t>新宿</t>
        </is>
      </c>
      <c r="H616" s="48" t="n">
        <v>13.48</v>
      </c>
      <c r="I616" s="20" t="n">
        <v>0.78889</v>
      </c>
      <c r="J616" s="20" t="n">
        <v>0.8666700000000001</v>
      </c>
      <c r="K616" s="20" t="n">
        <v>0.44444</v>
      </c>
      <c r="L616" s="20" t="n">
        <v>0.11111</v>
      </c>
      <c r="M616" s="20" t="n">
        <v>0</v>
      </c>
      <c r="N616" s="24" t="n">
        <v>8340</v>
      </c>
      <c r="O616" s="24" t="n">
        <v>7460</v>
      </c>
      <c r="P616" s="24" t="n">
        <v>880</v>
      </c>
      <c r="Q616" s="24" t="n">
        <v>44000</v>
      </c>
      <c r="R616" s="24" t="n">
        <v>3180</v>
      </c>
      <c r="S616" s="24">
        <f>IF(R616="","",(R616+P616)*30 -Y616)</f>
        <v/>
      </c>
      <c r="T616" s="20">
        <f>IF(R616="","",(O616-R616)/O616)</f>
        <v/>
      </c>
      <c r="U616" s="24" t="n">
        <v>3520</v>
      </c>
      <c r="V616" s="24">
        <f>IF(U616="","",(U616+P616)*30-Y616)</f>
        <v/>
      </c>
      <c r="W616" s="20">
        <f>IF(U616="","",(O616-U616)/O616)</f>
        <v/>
      </c>
      <c r="X616" s="48">
        <f>IF(AND(R616="",U616=""),"",IF(OR(U616="", R616=""),"-",IF(0&lt;(R616-U616),"OK","NG")))</f>
        <v/>
      </c>
      <c r="Y616" s="24" t="n">
        <v>80000</v>
      </c>
      <c r="Z616" s="51" t="n"/>
      <c r="AA616" s="24">
        <f>IF(AD616="","",AD616*30)</f>
        <v/>
      </c>
      <c r="AB616" s="24">
        <f>IF(AA616="","",AA616-Y616)</f>
        <v/>
      </c>
      <c r="AC616" s="24">
        <f>IF(Z616="","",((Y616+5000+5000)/(1-Z616))/30)</f>
        <v/>
      </c>
      <c r="AD616" s="32" t="n"/>
      <c r="AE616" s="24">
        <f>IF(AD616="","",AD616-O616)</f>
        <v/>
      </c>
      <c r="AF616" s="24">
        <f>IF(AD616="","",R616-AD616)</f>
        <v/>
      </c>
      <c r="AG616" s="11">
        <f>IF(AD616="","",(O616-AD616)/O616)</f>
        <v/>
      </c>
      <c r="AH616" s="24" t="n">
        <v>22000</v>
      </c>
      <c r="AI616" s="24">
        <f>IF(AJ616="","",Q616*(1-AJ616))</f>
        <v/>
      </c>
      <c r="AJ616" s="51" t="n"/>
      <c r="AK616" s="49" t="n"/>
      <c r="AL616" s="28" t="n"/>
      <c r="AM616" s="33" t="inlineStr">
        <is>
          <t>2026-08-03</t>
        </is>
      </c>
      <c r="AN616" s="33" t="inlineStr">
        <is>
          <t>2026-10-31</t>
        </is>
      </c>
      <c r="AO616" s="22" t="n"/>
      <c r="AP616" s="30" t="n"/>
    </row>
    <row r="617" ht="35.1" customHeight="1" s="69">
      <c r="B617" s="48" t="n">
        <v>15374</v>
      </c>
      <c r="C617" s="48" t="inlineStr">
        <is>
          <t>東京</t>
        </is>
      </c>
      <c r="D617" s="19" t="inlineStr">
        <is>
          <t>□アットイン新宿24-3</t>
        </is>
      </c>
      <c r="E617" s="48" t="inlineStr">
        <is>
          <t>1K</t>
        </is>
      </c>
      <c r="F617" s="48" t="n">
        <v>3</v>
      </c>
      <c r="G617" s="48" t="inlineStr">
        <is>
          <t>新宿</t>
        </is>
      </c>
      <c r="H617" s="48" t="n">
        <v>18.89</v>
      </c>
      <c r="I617" s="20" t="n">
        <v>0.73333</v>
      </c>
      <c r="J617" s="20" t="n">
        <v>0.96667</v>
      </c>
      <c r="K617" s="20" t="n">
        <v>0.8</v>
      </c>
      <c r="L617" s="20" t="n">
        <v>0.56667</v>
      </c>
      <c r="M617" s="20" t="n">
        <v>0</v>
      </c>
      <c r="N617" s="24" t="n">
        <v>9700</v>
      </c>
      <c r="O617" s="24" t="n">
        <v>8820</v>
      </c>
      <c r="P617" s="24" t="n">
        <v>880</v>
      </c>
      <c r="Q617" s="24" t="n">
        <v>44000</v>
      </c>
      <c r="R617" s="24" t="n">
        <v>3520</v>
      </c>
      <c r="S617" s="24">
        <f>IF(R617="","",(R617+P617)*30 -Y617)</f>
        <v/>
      </c>
      <c r="T617" s="20">
        <f>IF(R617="","",(O617-R617)/O617)</f>
        <v/>
      </c>
      <c r="U617" s="24" t="n">
        <v>3960</v>
      </c>
      <c r="V617" s="24">
        <f>IF(U617="","",(U617+P617)*30-Y617)</f>
        <v/>
      </c>
      <c r="W617" s="20">
        <f>IF(U617="","",(O617-U617)/O617)</f>
        <v/>
      </c>
      <c r="X617" s="48">
        <f>IF(AND(R617="",U617=""),"",IF(OR(U617="", R617=""),"-",IF(0&lt;(R617-U617),"OK","NG")))</f>
        <v/>
      </c>
      <c r="Y617" s="24" t="n">
        <v>90000</v>
      </c>
      <c r="Z617" s="51" t="n"/>
      <c r="AA617" s="24">
        <f>IF(AD617="","",AD617*30)</f>
        <v/>
      </c>
      <c r="AB617" s="24">
        <f>IF(AA617="","",AA617-Y617)</f>
        <v/>
      </c>
      <c r="AC617" s="24">
        <f>IF(Z617="","",((Y617+5000+5000)/(1-Z617))/30)</f>
        <v/>
      </c>
      <c r="AD617" s="32" t="n"/>
      <c r="AE617" s="24">
        <f>IF(AD617="","",AD617-O617)</f>
        <v/>
      </c>
      <c r="AF617" s="24">
        <f>IF(AD617="","",R617-AD617)</f>
        <v/>
      </c>
      <c r="AG617" s="11">
        <f>IF(AD617="","",(O617-AD617)/O617)</f>
        <v/>
      </c>
      <c r="AH617" s="24" t="n">
        <v>22000</v>
      </c>
      <c r="AI617" s="24">
        <f>IF(AJ617="","",Q617*(1-AJ617))</f>
        <v/>
      </c>
      <c r="AJ617" s="51" t="n"/>
      <c r="AK617" s="49" t="n"/>
      <c r="AL617" s="28" t="n"/>
      <c r="AM617" s="33" t="inlineStr">
        <is>
          <t>2026-09-12</t>
        </is>
      </c>
      <c r="AN617" s="33" t="inlineStr">
        <is>
          <t>2026-10-31</t>
        </is>
      </c>
      <c r="AO617" s="22" t="n"/>
      <c r="AP617" s="30" t="n"/>
    </row>
    <row r="618" ht="35.1" customHeight="1" s="69">
      <c r="B618" s="48" t="n">
        <v>15375</v>
      </c>
      <c r="C618" s="48" t="inlineStr">
        <is>
          <t>東京</t>
        </is>
      </c>
      <c r="D618" s="19" t="inlineStr">
        <is>
          <t>□アットイン新宿24-2</t>
        </is>
      </c>
      <c r="E618" s="48" t="inlineStr">
        <is>
          <t>1R</t>
        </is>
      </c>
      <c r="F618" s="48" t="n">
        <v>1</v>
      </c>
      <c r="G618" s="48" t="inlineStr">
        <is>
          <t>新宿</t>
        </is>
      </c>
      <c r="H618" s="48" t="n">
        <v>17.91</v>
      </c>
      <c r="I618" s="20" t="n">
        <v>0.5</v>
      </c>
      <c r="J618" s="20" t="n">
        <v>0.6</v>
      </c>
      <c r="K618" s="20" t="n">
        <v>0</v>
      </c>
      <c r="L618" s="20" t="n">
        <v>0</v>
      </c>
      <c r="M618" s="20" t="n">
        <v>0</v>
      </c>
      <c r="N618" s="24" t="n">
        <v>9700</v>
      </c>
      <c r="O618" s="24" t="n">
        <v>8820</v>
      </c>
      <c r="P618" s="24" t="n">
        <v>880</v>
      </c>
      <c r="Q618" s="24" t="n">
        <v>44000</v>
      </c>
      <c r="R618" s="24" t="n">
        <v>3520</v>
      </c>
      <c r="S618" s="24">
        <f>IF(R618="","",(R618+P618)*30 -Y618)</f>
        <v/>
      </c>
      <c r="T618" s="20">
        <f>IF(R618="","",(O618-R618)/O618)</f>
        <v/>
      </c>
      <c r="U618" s="24" t="n">
        <v>3960</v>
      </c>
      <c r="V618" s="24">
        <f>IF(U618="","",(U618+P618)*30-Y618)</f>
        <v/>
      </c>
      <c r="W618" s="20">
        <f>IF(U618="","",(O618-U618)/O618)</f>
        <v/>
      </c>
      <c r="X618" s="48">
        <f>IF(AND(R618="",U618=""),"",IF(OR(U618="", R618=""),"-",IF(0&lt;(R618-U618),"OK","NG")))</f>
        <v/>
      </c>
      <c r="Y618" s="24" t="n">
        <v>89000</v>
      </c>
      <c r="Z618" s="51" t="n"/>
      <c r="AA618" s="24">
        <f>IF(AD618="","",AD618*30)</f>
        <v/>
      </c>
      <c r="AB618" s="24">
        <f>IF(AA618="","",AA618-Y618)</f>
        <v/>
      </c>
      <c r="AC618" s="24">
        <f>IF(Z618="","",((Y618+5000+5000)/(1-Z618))/30)</f>
        <v/>
      </c>
      <c r="AD618" s="32" t="n"/>
      <c r="AE618" s="24">
        <f>IF(AD618="","",AD618-O618)</f>
        <v/>
      </c>
      <c r="AF618" s="24">
        <f>IF(AD618="","",R618-AD618)</f>
        <v/>
      </c>
      <c r="AG618" s="11">
        <f>IF(AD618="","",(O618-AD618)/O618)</f>
        <v/>
      </c>
      <c r="AH618" s="24" t="n">
        <v>22000</v>
      </c>
      <c r="AI618" s="24">
        <f>IF(AJ618="","",Q618*(1-AJ618))</f>
        <v/>
      </c>
      <c r="AJ618" s="51" t="n"/>
      <c r="AK618" s="49" t="n"/>
      <c r="AL618" s="28" t="n"/>
      <c r="AM618" s="33" t="inlineStr">
        <is>
          <t>2026-08-21</t>
        </is>
      </c>
      <c r="AN618" s="33" t="inlineStr">
        <is>
          <t>2026-08-20</t>
        </is>
      </c>
      <c r="AO618" s="22" t="n"/>
      <c r="AP618" s="30" t="n"/>
    </row>
    <row r="619" ht="35.1" customHeight="1" s="69">
      <c r="B619" s="48" t="n">
        <v>15376</v>
      </c>
      <c r="C619" s="48" t="inlineStr">
        <is>
          <t>東京</t>
        </is>
      </c>
      <c r="D619" s="19" t="inlineStr">
        <is>
          <t>□アットイン新宿24-4</t>
        </is>
      </c>
      <c r="E619" s="48" t="inlineStr">
        <is>
          <t>1DK</t>
        </is>
      </c>
      <c r="F619" s="48" t="n">
        <v>1</v>
      </c>
      <c r="G619" s="48" t="inlineStr">
        <is>
          <t>新宿</t>
        </is>
      </c>
      <c r="H619" s="48" t="n">
        <v>34.96</v>
      </c>
      <c r="I619" s="20" t="n">
        <v>0.8</v>
      </c>
      <c r="J619" s="20" t="n">
        <v>1</v>
      </c>
      <c r="K619" s="20" t="n">
        <v>1</v>
      </c>
      <c r="L619" s="20" t="n">
        <v>1</v>
      </c>
      <c r="M619" s="20" t="n">
        <v>0</v>
      </c>
      <c r="N619" s="24" t="n">
        <v>13440</v>
      </c>
      <c r="O619" s="24" t="n">
        <v>12560</v>
      </c>
      <c r="P619" s="24" t="n">
        <v>880</v>
      </c>
      <c r="Q619" s="24" t="n">
        <v>44000</v>
      </c>
      <c r="R619" s="24" t="n">
        <v>4980</v>
      </c>
      <c r="S619" s="24">
        <f>IF(R619="","",(R619+P619)*30 -Y619)</f>
        <v/>
      </c>
      <c r="T619" s="20">
        <f>IF(R619="","",(O619-R619)/O619)</f>
        <v/>
      </c>
      <c r="U619" s="24" t="n">
        <v>5500</v>
      </c>
      <c r="V619" s="24">
        <f>IF(U619="","",(U619+P619)*30-Y619)</f>
        <v/>
      </c>
      <c r="W619" s="20">
        <f>IF(U619="","",(O619-U619)/O619)</f>
        <v/>
      </c>
      <c r="X619" s="48">
        <f>IF(AND(R619="",U619=""),"",IF(OR(U619="", R619=""),"-",IF(0&lt;(R619-U619),"OK","NG")))</f>
        <v/>
      </c>
      <c r="Y619" s="24" t="n">
        <v>130000</v>
      </c>
      <c r="Z619" s="51" t="n"/>
      <c r="AA619" s="24">
        <f>IF(AD619="","",AD619*30)</f>
        <v/>
      </c>
      <c r="AB619" s="24">
        <f>IF(AA619="","",AA619-Y619)</f>
        <v/>
      </c>
      <c r="AC619" s="24">
        <f>IF(Z619="","",((Y619+5000+5000)/(1-Z619))/30)</f>
        <v/>
      </c>
      <c r="AD619" s="32" t="n"/>
      <c r="AE619" s="24">
        <f>IF(AD619="","",AD619-O619)</f>
        <v/>
      </c>
      <c r="AF619" s="24">
        <f>IF(AD619="","",R619-AD619)</f>
        <v/>
      </c>
      <c r="AG619" s="11">
        <f>IF(AD619="","",(O619-AD619)/O619)</f>
        <v/>
      </c>
      <c r="AH619" s="24" t="n">
        <v>22000</v>
      </c>
      <c r="AI619" s="24">
        <f>IF(AJ619="","",Q619*(1-AJ619))</f>
        <v/>
      </c>
      <c r="AJ619" s="51" t="n"/>
      <c r="AK619" s="49" t="n"/>
      <c r="AL619" s="28" t="n"/>
      <c r="AM619" s="33" t="inlineStr">
        <is>
          <t>2026-11-01</t>
        </is>
      </c>
      <c r="AN619" s="33" t="inlineStr">
        <is>
          <t>2026-10-31</t>
        </is>
      </c>
      <c r="AO619" s="22" t="n"/>
      <c r="AP619" s="30" t="n"/>
    </row>
    <row r="620" ht="35.1" customHeight="1" s="69">
      <c r="B620" s="48" t="n">
        <v>15377</v>
      </c>
      <c r="C620" s="48" t="inlineStr">
        <is>
          <t>東京</t>
        </is>
      </c>
      <c r="D620" s="19" t="inlineStr">
        <is>
          <t>□アットイン東中野3-1</t>
        </is>
      </c>
      <c r="E620" s="48" t="inlineStr">
        <is>
          <t>1K</t>
        </is>
      </c>
      <c r="F620" s="48" t="n">
        <v>5</v>
      </c>
      <c r="G620" s="48" t="inlineStr">
        <is>
          <t>中野・荻窪・吉祥寺</t>
        </is>
      </c>
      <c r="H620" s="48" t="n">
        <v>21.7</v>
      </c>
      <c r="I620" s="20" t="n">
        <v>0.98</v>
      </c>
      <c r="J620" s="20" t="n">
        <v>0.92</v>
      </c>
      <c r="K620" s="20" t="n">
        <v>0.88</v>
      </c>
      <c r="L620" s="20" t="n">
        <v>0.42</v>
      </c>
      <c r="M620" s="20" t="n">
        <v>0.4</v>
      </c>
      <c r="N620" s="24" t="n">
        <v>10180</v>
      </c>
      <c r="O620" s="24" t="n">
        <v>9300</v>
      </c>
      <c r="P620" s="24" t="n">
        <v>880</v>
      </c>
      <c r="Q620" s="24" t="n">
        <v>44000</v>
      </c>
      <c r="R620" s="24" t="n">
        <v>3720</v>
      </c>
      <c r="S620" s="24">
        <f>IF(R620="","",(R620+P620)*30 -Y620)</f>
        <v/>
      </c>
      <c r="T620" s="20">
        <f>IF(R620="","",(O620-R620)/O620)</f>
        <v/>
      </c>
      <c r="U620" s="24" t="n">
        <v>4160</v>
      </c>
      <c r="V620" s="24">
        <f>IF(U620="","",(U620+P620)*30-Y620)</f>
        <v/>
      </c>
      <c r="W620" s="20">
        <f>IF(U620="","",(O620-U620)/O620)</f>
        <v/>
      </c>
      <c r="X620" s="48">
        <f>IF(AND(R620="",U620=""),"",IF(OR(U620="", R620=""),"-",IF(0&lt;(R620-U620),"OK","NG")))</f>
        <v/>
      </c>
      <c r="Y620" s="24" t="n">
        <v>97000</v>
      </c>
      <c r="Z620" s="51" t="n"/>
      <c r="AA620" s="24">
        <f>IF(AD620="","",AD620*30)</f>
        <v/>
      </c>
      <c r="AB620" s="24">
        <f>IF(AA620="","",AA620-Y620)</f>
        <v/>
      </c>
      <c r="AC620" s="24">
        <f>IF(Z620="","",((Y620+5000+5000)/(1-Z620))/30)</f>
        <v/>
      </c>
      <c r="AD620" s="32" t="n"/>
      <c r="AE620" s="24">
        <f>IF(AD620="","",AD620-O620)</f>
        <v/>
      </c>
      <c r="AF620" s="24">
        <f>IF(AD620="","",R620-AD620)</f>
        <v/>
      </c>
      <c r="AG620" s="11">
        <f>IF(AD620="","",(O620-AD620)/O620)</f>
        <v/>
      </c>
      <c r="AH620" s="24" t="n">
        <v>22000</v>
      </c>
      <c r="AI620" s="24">
        <f>IF(AJ620="","",Q620*(1-AJ620))</f>
        <v/>
      </c>
      <c r="AJ620" s="51" t="n"/>
      <c r="AK620" s="49" t="n"/>
      <c r="AL620" s="28" t="n"/>
      <c r="AM620" s="33" t="inlineStr">
        <is>
          <t>2026-09-14</t>
        </is>
      </c>
      <c r="AN620" s="33" t="inlineStr">
        <is>
          <t>2027-03-31</t>
        </is>
      </c>
      <c r="AO620" s="22" t="n"/>
      <c r="AP620" s="30" t="n"/>
    </row>
    <row r="621" ht="35.1" customHeight="1" s="69">
      <c r="B621" s="48" t="n">
        <v>15378</v>
      </c>
      <c r="C621" s="48" t="inlineStr">
        <is>
          <t>東京</t>
        </is>
      </c>
      <c r="D621" s="19" t="inlineStr">
        <is>
          <t>□アットイン東中野3-2</t>
        </is>
      </c>
      <c r="E621" s="48" t="inlineStr">
        <is>
          <t>1R</t>
        </is>
      </c>
      <c r="F621" s="48" t="n">
        <v>1</v>
      </c>
      <c r="G621" s="48" t="inlineStr">
        <is>
          <t>中野・荻窪・吉祥寺</t>
        </is>
      </c>
      <c r="H621" s="48" t="n">
        <v>21.3</v>
      </c>
      <c r="I621" s="20" t="n">
        <v>1</v>
      </c>
      <c r="J621" s="20" t="n">
        <v>0.8</v>
      </c>
      <c r="K621" s="20" t="n">
        <v>0.7</v>
      </c>
      <c r="L621" s="20" t="n">
        <v>0</v>
      </c>
      <c r="M621" s="20" t="n">
        <v>0</v>
      </c>
      <c r="N621" s="24" t="n">
        <v>10040</v>
      </c>
      <c r="O621" s="24" t="n">
        <v>9160</v>
      </c>
      <c r="P621" s="24" t="n">
        <v>880</v>
      </c>
      <c r="Q621" s="24" t="n">
        <v>44000</v>
      </c>
      <c r="R621" s="24" t="n">
        <v>3720</v>
      </c>
      <c r="S621" s="24">
        <f>IF(R621="","",(R621+P621)*30 -Y621)</f>
        <v/>
      </c>
      <c r="T621" s="20">
        <f>IF(R621="","",(O621-R621)/O621)</f>
        <v/>
      </c>
      <c r="U621" s="24" t="n">
        <v>4160</v>
      </c>
      <c r="V621" s="24">
        <f>IF(U621="","",(U621+P621)*30-Y621)</f>
        <v/>
      </c>
      <c r="W621" s="20">
        <f>IF(U621="","",(O621-U621)/O621)</f>
        <v/>
      </c>
      <c r="X621" s="48">
        <f>IF(AND(R621="",U621=""),"",IF(OR(U621="", R621=""),"-",IF(0&lt;(R621-U621),"OK","NG")))</f>
        <v/>
      </c>
      <c r="Y621" s="24" t="n">
        <v>94000</v>
      </c>
      <c r="Z621" s="51" t="n"/>
      <c r="AA621" s="24">
        <f>IF(AD621="","",AD621*30)</f>
        <v/>
      </c>
      <c r="AB621" s="24">
        <f>IF(AA621="","",AA621-Y621)</f>
        <v/>
      </c>
      <c r="AC621" s="24">
        <f>IF(Z621="","",((Y621+5000+5000)/(1-Z621))/30)</f>
        <v/>
      </c>
      <c r="AD621" s="32" t="n"/>
      <c r="AE621" s="24">
        <f>IF(AD621="","",AD621-O621)</f>
        <v/>
      </c>
      <c r="AF621" s="24">
        <f>IF(AD621="","",R621-AD621)</f>
        <v/>
      </c>
      <c r="AG621" s="11">
        <f>IF(AD621="","",(O621-AD621)/O621)</f>
        <v/>
      </c>
      <c r="AH621" s="24" t="n">
        <v>22000</v>
      </c>
      <c r="AI621" s="24">
        <f>IF(AJ621="","",Q621*(1-AJ621))</f>
        <v/>
      </c>
      <c r="AJ621" s="51" t="n"/>
      <c r="AK621" s="49" t="n"/>
      <c r="AL621" s="28" t="n"/>
      <c r="AM621" s="33" t="inlineStr">
        <is>
          <t>2026-09-23</t>
        </is>
      </c>
      <c r="AN621" s="33" t="inlineStr">
        <is>
          <t>2026-09-22</t>
        </is>
      </c>
      <c r="AO621" s="22" t="n"/>
      <c r="AP621" s="30" t="n"/>
    </row>
    <row r="622" ht="35.1" customHeight="1" s="69">
      <c r="B622" s="48" t="n">
        <v>15382</v>
      </c>
      <c r="C622" s="48" t="inlineStr">
        <is>
          <t>東京</t>
        </is>
      </c>
      <c r="D622" s="19" t="inlineStr">
        <is>
          <t>□アットインmini門前仲町5-1</t>
        </is>
      </c>
      <c r="E622" s="48" t="inlineStr">
        <is>
          <t>1R</t>
        </is>
      </c>
      <c r="F622" s="48" t="n">
        <v>1</v>
      </c>
      <c r="G622" s="48" t="inlineStr">
        <is>
          <t>門前仲町・木場・葛西</t>
        </is>
      </c>
      <c r="H622" s="48" t="n">
        <v>11.8</v>
      </c>
      <c r="I622" s="20" t="n">
        <v>1</v>
      </c>
      <c r="J622" s="20" t="n">
        <v>1</v>
      </c>
      <c r="K622" s="20" t="n">
        <v>1</v>
      </c>
      <c r="L622" s="20" t="n">
        <v>0</v>
      </c>
      <c r="M622" s="20" t="n">
        <v>0</v>
      </c>
      <c r="N622" s="24" t="n">
        <v>7660</v>
      </c>
      <c r="O622" s="24" t="n">
        <v>6780</v>
      </c>
      <c r="P622" s="24" t="n">
        <v>880</v>
      </c>
      <c r="Q622" s="24" t="n">
        <v>44000</v>
      </c>
      <c r="R622" s="24" t="n">
        <v>3040</v>
      </c>
      <c r="S622" s="24">
        <f>IF(R622="","",(R622+P622)*30 -Y622)</f>
        <v/>
      </c>
      <c r="T622" s="20">
        <f>IF(R622="","",(O622-R622)/O622)</f>
        <v/>
      </c>
      <c r="U622" s="24" t="n">
        <v>2940</v>
      </c>
      <c r="V622" s="24">
        <f>IF(U622="","",(U622+P622)*30-Y622)</f>
        <v/>
      </c>
      <c r="W622" s="20">
        <f>IF(U622="","",(O622-U622)/O622)</f>
        <v/>
      </c>
      <c r="X622" s="48">
        <f>IF(AND(R622="",U622=""),"",IF(OR(U622="", R622=""),"-",IF(0&lt;(R622-U622),"OK","NG")))</f>
        <v/>
      </c>
      <c r="Y622" s="24" t="n">
        <v>70000</v>
      </c>
      <c r="Z622" s="51" t="n"/>
      <c r="AA622" s="24">
        <f>IF(AD622="","",AD622*30)</f>
        <v/>
      </c>
      <c r="AB622" s="24">
        <f>IF(AA622="","",AA622-Y622)</f>
        <v/>
      </c>
      <c r="AC622" s="24">
        <f>IF(Z622="","",((Y622+5000+5000)/(1-Z622))/30)</f>
        <v/>
      </c>
      <c r="AD622" s="32" t="n"/>
      <c r="AE622" s="24">
        <f>IF(AD622="","",AD622-O622)</f>
        <v/>
      </c>
      <c r="AF622" s="24">
        <f>IF(AD622="","",R622-AD622)</f>
        <v/>
      </c>
      <c r="AG622" s="11">
        <f>IF(AD622="","",(O622-AD622)/O622)</f>
        <v/>
      </c>
      <c r="AH622" s="24" t="n">
        <v>22000</v>
      </c>
      <c r="AI622" s="24">
        <f>IF(AJ622="","",Q622*(1-AJ622))</f>
        <v/>
      </c>
      <c r="AJ622" s="51" t="n"/>
      <c r="AK622" s="49" t="n"/>
      <c r="AL622" s="28" t="n"/>
      <c r="AM622" s="33" t="inlineStr">
        <is>
          <t>2026-10-01</t>
        </is>
      </c>
      <c r="AN622" s="33" t="inlineStr">
        <is>
          <t>2026-09-30</t>
        </is>
      </c>
      <c r="AO622" s="22" t="n"/>
      <c r="AP622" s="30" t="n"/>
    </row>
    <row r="623" ht="35.1" customHeight="1" s="69">
      <c r="B623" s="48" t="n">
        <v>15383</v>
      </c>
      <c r="C623" s="48" t="inlineStr">
        <is>
          <t>東京</t>
        </is>
      </c>
      <c r="D623" s="19" t="inlineStr">
        <is>
          <t>□アットインmini門前仲町5-2</t>
        </is>
      </c>
      <c r="E623" s="48" t="inlineStr">
        <is>
          <t>1R</t>
        </is>
      </c>
      <c r="F623" s="48" t="n">
        <v>4</v>
      </c>
      <c r="G623" s="48" t="inlineStr">
        <is>
          <t>門前仲町・木場・葛西</t>
        </is>
      </c>
      <c r="H623" s="48" t="n">
        <v>13.4</v>
      </c>
      <c r="I623" s="20" t="n">
        <v>0.95</v>
      </c>
      <c r="J623" s="20" t="n">
        <v>0.775</v>
      </c>
      <c r="K623" s="20" t="n">
        <v>0.375</v>
      </c>
      <c r="L623" s="20" t="n">
        <v>0.25</v>
      </c>
      <c r="M623" s="20" t="n">
        <v>0.25</v>
      </c>
      <c r="N623" s="24" t="n">
        <v>8480</v>
      </c>
      <c r="O623" s="24" t="n">
        <v>7600</v>
      </c>
      <c r="P623" s="24" t="n">
        <v>880</v>
      </c>
      <c r="Q623" s="24" t="n">
        <v>44000</v>
      </c>
      <c r="R623" s="24" t="n">
        <v>3180</v>
      </c>
      <c r="S623" s="24">
        <f>IF(R623="","",(R623+P623)*30 -Y623)</f>
        <v/>
      </c>
      <c r="T623" s="20">
        <f>IF(R623="","",(O623-R623)/O623)</f>
        <v/>
      </c>
      <c r="U623" s="24" t="n">
        <v>3380</v>
      </c>
      <c r="V623" s="24">
        <f>IF(U623="","",(U623+P623)*30-Y623)</f>
        <v/>
      </c>
      <c r="W623" s="20">
        <f>IF(U623="","",(O623-U623)/O623)</f>
        <v/>
      </c>
      <c r="X623" s="48">
        <f>IF(AND(R623="",U623=""),"",IF(OR(U623="", R623=""),"-",IF(0&lt;(R623-U623),"OK","NG")))</f>
        <v/>
      </c>
      <c r="Y623" s="24" t="n">
        <v>80000</v>
      </c>
      <c r="Z623" s="51" t="n"/>
      <c r="AA623" s="24">
        <f>IF(AD623="","",AD623*30)</f>
        <v/>
      </c>
      <c r="AB623" s="24">
        <f>IF(AA623="","",AA623-Y623)</f>
        <v/>
      </c>
      <c r="AC623" s="24">
        <f>IF(Z623="","",((Y623+5000+5000)/(1-Z623))/30)</f>
        <v/>
      </c>
      <c r="AD623" s="32" t="n"/>
      <c r="AE623" s="24">
        <f>IF(AD623="","",AD623-O623)</f>
        <v/>
      </c>
      <c r="AF623" s="24">
        <f>IF(AD623="","",R623-AD623)</f>
        <v/>
      </c>
      <c r="AG623" s="11">
        <f>IF(AD623="","",(O623-AD623)/O623)</f>
        <v/>
      </c>
      <c r="AH623" s="24" t="n">
        <v>22000</v>
      </c>
      <c r="AI623" s="24">
        <f>IF(AJ623="","",Q623*(1-AJ623))</f>
        <v/>
      </c>
      <c r="AJ623" s="51" t="n"/>
      <c r="AK623" s="49" t="n"/>
      <c r="AL623" s="28" t="n"/>
      <c r="AM623" s="33" t="inlineStr">
        <is>
          <t>2026-08-19</t>
        </is>
      </c>
      <c r="AN623" s="33" t="inlineStr">
        <is>
          <t>2026-11-30</t>
        </is>
      </c>
      <c r="AO623" s="22" t="n"/>
      <c r="AP623" s="30" t="n"/>
    </row>
    <row r="624" ht="35.1" customHeight="1" s="69">
      <c r="B624" s="48" t="n">
        <v>15384</v>
      </c>
      <c r="C624" s="48" t="inlineStr">
        <is>
          <t>東京</t>
        </is>
      </c>
      <c r="D624" s="19" t="inlineStr">
        <is>
          <t>□アットインmini門前仲町5-3</t>
        </is>
      </c>
      <c r="E624" s="48" t="inlineStr">
        <is>
          <t>1R</t>
        </is>
      </c>
      <c r="F624" s="48" t="n">
        <v>4</v>
      </c>
      <c r="G624" s="48" t="inlineStr">
        <is>
          <t>門前仲町・木場・葛西</t>
        </is>
      </c>
      <c r="H624" s="48" t="n">
        <v>14.5</v>
      </c>
      <c r="I624" s="20" t="n">
        <v>0.975</v>
      </c>
      <c r="J624" s="20" t="n">
        <v>0.675</v>
      </c>
      <c r="K624" s="20" t="n">
        <v>0.425</v>
      </c>
      <c r="L624" s="20" t="n">
        <v>0.25</v>
      </c>
      <c r="M624" s="20" t="n">
        <v>0.25</v>
      </c>
      <c r="N624" s="24" t="n">
        <v>9020</v>
      </c>
      <c r="O624" s="24" t="n">
        <v>8140</v>
      </c>
      <c r="P624" s="24" t="n">
        <v>880</v>
      </c>
      <c r="Q624" s="24" t="n">
        <v>44000</v>
      </c>
      <c r="R624" s="24" t="n">
        <v>3380</v>
      </c>
      <c r="S624" s="24">
        <f>IF(R624="","",(R624+P624)*30 -Y624)</f>
        <v/>
      </c>
      <c r="T624" s="20">
        <f>IF(R624="","",(O624-R624)/O624)</f>
        <v/>
      </c>
      <c r="U624" s="24" t="n">
        <v>3520</v>
      </c>
      <c r="V624" s="24">
        <f>IF(U624="","",(U624+P624)*30-Y624)</f>
        <v/>
      </c>
      <c r="W624" s="20">
        <f>IF(U624="","",(O624-U624)/O624)</f>
        <v/>
      </c>
      <c r="X624" s="48">
        <f>IF(AND(R624="",U624=""),"",IF(OR(U624="", R624=""),"-",IF(0&lt;(R624-U624),"OK","NG")))</f>
        <v/>
      </c>
      <c r="Y624" s="24" t="n">
        <v>85000</v>
      </c>
      <c r="Z624" s="51" t="n"/>
      <c r="AA624" s="24">
        <f>IF(AD624="","",AD624*30)</f>
        <v/>
      </c>
      <c r="AB624" s="24">
        <f>IF(AA624="","",AA624-Y624)</f>
        <v/>
      </c>
      <c r="AC624" s="24">
        <f>IF(Z624="","",((Y624+5000+5000)/(1-Z624))/30)</f>
        <v/>
      </c>
      <c r="AD624" s="32" t="n"/>
      <c r="AE624" s="24">
        <f>IF(AD624="","",AD624-O624)</f>
        <v/>
      </c>
      <c r="AF624" s="24">
        <f>IF(AD624="","",R624-AD624)</f>
        <v/>
      </c>
      <c r="AG624" s="11">
        <f>IF(AD624="","",(O624-AD624)/O624)</f>
        <v/>
      </c>
      <c r="AH624" s="24" t="n">
        <v>22000</v>
      </c>
      <c r="AI624" s="24">
        <f>IF(AJ624="","",Q624*(1-AJ624))</f>
        <v/>
      </c>
      <c r="AJ624" s="51" t="n"/>
      <c r="AK624" s="49" t="n"/>
      <c r="AL624" s="28" t="n"/>
      <c r="AM624" s="33" t="inlineStr">
        <is>
          <t>2026-08-19</t>
        </is>
      </c>
      <c r="AN624" s="33" t="inlineStr">
        <is>
          <t>2026-12-16</t>
        </is>
      </c>
      <c r="AO624" s="22" t="n"/>
      <c r="AP624" s="30" t="n"/>
    </row>
    <row r="625" ht="35.1" customHeight="1" s="69">
      <c r="B625" s="48" t="n">
        <v>15385</v>
      </c>
      <c r="C625" s="48" t="inlineStr">
        <is>
          <t>東京</t>
        </is>
      </c>
      <c r="D625" s="19" t="inlineStr">
        <is>
          <t>□アットインmini門前仲町5-4</t>
        </is>
      </c>
      <c r="E625" s="48" t="inlineStr">
        <is>
          <t>1R</t>
        </is>
      </c>
      <c r="F625" s="48" t="n">
        <v>3</v>
      </c>
      <c r="G625" s="48" t="inlineStr">
        <is>
          <t>門前仲町・木場・葛西</t>
        </is>
      </c>
      <c r="H625" s="48" t="n">
        <v>15.3</v>
      </c>
      <c r="I625" s="20" t="n">
        <v>0.8</v>
      </c>
      <c r="J625" s="20" t="n">
        <v>0.8666700000000001</v>
      </c>
      <c r="K625" s="20" t="n">
        <v>0.5</v>
      </c>
      <c r="L625" s="20" t="n">
        <v>0.33333</v>
      </c>
      <c r="M625" s="20" t="n">
        <v>0.33333</v>
      </c>
      <c r="N625" s="24" t="n">
        <v>9160</v>
      </c>
      <c r="O625" s="24" t="n">
        <v>8280</v>
      </c>
      <c r="P625" s="24" t="n">
        <v>880</v>
      </c>
      <c r="Q625" s="24" t="n">
        <v>44000</v>
      </c>
      <c r="R625" s="24" t="n">
        <v>3380</v>
      </c>
      <c r="S625" s="24">
        <f>IF(R625="","",(R625+P625)*30 -Y625)</f>
        <v/>
      </c>
      <c r="T625" s="20">
        <f>IF(R625="","",(O625-R625)/O625)</f>
        <v/>
      </c>
      <c r="U625" s="24" t="n">
        <v>3620</v>
      </c>
      <c r="V625" s="24">
        <f>IF(U625="","",(U625+P625)*30-Y625)</f>
        <v/>
      </c>
      <c r="W625" s="20">
        <f>IF(U625="","",(O625-U625)/O625)</f>
        <v/>
      </c>
      <c r="X625" s="48">
        <f>IF(AND(R625="",U625=""),"",IF(OR(U625="", R625=""),"-",IF(0&lt;(R625-U625),"OK","NG")))</f>
        <v/>
      </c>
      <c r="Y625" s="24" t="n">
        <v>86000</v>
      </c>
      <c r="Z625" s="51" t="n"/>
      <c r="AA625" s="24">
        <f>IF(AD625="","",AD625*30)</f>
        <v/>
      </c>
      <c r="AB625" s="24">
        <f>IF(AA625="","",AA625-Y625)</f>
        <v/>
      </c>
      <c r="AC625" s="24">
        <f>IF(Z625="","",((Y625+5000+5000)/(1-Z625))/30)</f>
        <v/>
      </c>
      <c r="AD625" s="32" t="n"/>
      <c r="AE625" s="24">
        <f>IF(AD625="","",AD625-O625)</f>
        <v/>
      </c>
      <c r="AF625" s="24">
        <f>IF(AD625="","",R625-AD625)</f>
        <v/>
      </c>
      <c r="AG625" s="11">
        <f>IF(AD625="","",(O625-AD625)/O625)</f>
        <v/>
      </c>
      <c r="AH625" s="24" t="n">
        <v>22000</v>
      </c>
      <c r="AI625" s="24">
        <f>IF(AJ625="","",Q625*(1-AJ625))</f>
        <v/>
      </c>
      <c r="AJ625" s="51" t="n"/>
      <c r="AK625" s="49" t="n"/>
      <c r="AL625" s="28" t="n"/>
      <c r="AM625" s="33" t="inlineStr">
        <is>
          <t>2026-08-21</t>
        </is>
      </c>
      <c r="AN625" s="33" t="inlineStr">
        <is>
          <t>2027-01-31</t>
        </is>
      </c>
      <c r="AO625" s="22" t="n"/>
      <c r="AP625" s="30" t="n"/>
    </row>
    <row r="626" ht="35.1" customHeight="1" s="69">
      <c r="B626" s="48" t="n">
        <v>15386</v>
      </c>
      <c r="C626" s="48" t="inlineStr">
        <is>
          <t>東京</t>
        </is>
      </c>
      <c r="D626" s="19" t="inlineStr">
        <is>
          <t>□アットイン門前仲町5-6</t>
        </is>
      </c>
      <c r="E626" s="48" t="inlineStr">
        <is>
          <t>1K</t>
        </is>
      </c>
      <c r="F626" s="48" t="n">
        <v>1</v>
      </c>
      <c r="G626" s="48" t="inlineStr">
        <is>
          <t>門前仲町・木場・葛西</t>
        </is>
      </c>
      <c r="H626" s="48" t="n">
        <v>25.3</v>
      </c>
      <c r="I626" s="20" t="n">
        <v>1</v>
      </c>
      <c r="J626" s="20" t="n">
        <v>1</v>
      </c>
      <c r="K626" s="20" t="n">
        <v>0.6</v>
      </c>
      <c r="L626" s="20" t="n">
        <v>0</v>
      </c>
      <c r="M626" s="20" t="n">
        <v>0</v>
      </c>
      <c r="N626" s="24" t="n">
        <v>10620</v>
      </c>
      <c r="O626" s="24" t="n">
        <v>9740</v>
      </c>
      <c r="P626" s="24" t="n">
        <v>880</v>
      </c>
      <c r="Q626" s="24" t="n">
        <v>44000</v>
      </c>
      <c r="R626" s="24" t="n">
        <v>4300</v>
      </c>
      <c r="S626" s="24">
        <f>IF(R626="","",(R626+P626)*30 -Y626)</f>
        <v/>
      </c>
      <c r="T626" s="20">
        <f>IF(R626="","",(O626-R626)/O626)</f>
        <v/>
      </c>
      <c r="U626" s="24" t="n">
        <v>4060</v>
      </c>
      <c r="V626" s="24">
        <f>IF(U626="","",(U626+P626)*30-Y626)</f>
        <v/>
      </c>
      <c r="W626" s="20">
        <f>IF(U626="","",(O626-U626)/O626)</f>
        <v/>
      </c>
      <c r="X626" s="48">
        <f>IF(AND(R626="",U626=""),"",IF(OR(U626="", R626=""),"-",IF(0&lt;(R626-U626),"OK","NG")))</f>
        <v/>
      </c>
      <c r="Y626" s="24" t="n">
        <v>104000</v>
      </c>
      <c r="Z626" s="51" t="n"/>
      <c r="AA626" s="24">
        <f>IF(AD626="","",AD626*30)</f>
        <v/>
      </c>
      <c r="AB626" s="24">
        <f>IF(AA626="","",AA626-Y626)</f>
        <v/>
      </c>
      <c r="AC626" s="24">
        <f>IF(Z626="","",((Y626+5000+5000)/(1-Z626))/30)</f>
        <v/>
      </c>
      <c r="AD626" s="32" t="n"/>
      <c r="AE626" s="24">
        <f>IF(AD626="","",AD626-O626)</f>
        <v/>
      </c>
      <c r="AF626" s="24">
        <f>IF(AD626="","",R626-AD626)</f>
        <v/>
      </c>
      <c r="AG626" s="11">
        <f>IF(AD626="","",(O626-AD626)/O626)</f>
        <v/>
      </c>
      <c r="AH626" s="24" t="n">
        <v>22000</v>
      </c>
      <c r="AI626" s="24">
        <f>IF(AJ626="","",Q626*(1-AJ626))</f>
        <v/>
      </c>
      <c r="AJ626" s="51" t="n"/>
      <c r="AK626" s="49" t="n"/>
      <c r="AL626" s="28" t="n"/>
      <c r="AM626" s="33" t="inlineStr">
        <is>
          <t>2026-09-19</t>
        </is>
      </c>
      <c r="AN626" s="33" t="inlineStr">
        <is>
          <t>2026-09-18</t>
        </is>
      </c>
      <c r="AO626" s="22" t="n"/>
      <c r="AP626" s="30" t="n"/>
    </row>
    <row r="627" ht="35.1" customHeight="1" s="69">
      <c r="B627" s="48" t="n">
        <v>15387</v>
      </c>
      <c r="C627" s="48" t="inlineStr">
        <is>
          <t>東京</t>
        </is>
      </c>
      <c r="D627" s="19" t="inlineStr">
        <is>
          <t>□アットイン門前仲町5-5</t>
        </is>
      </c>
      <c r="E627" s="48" t="inlineStr">
        <is>
          <t>1R</t>
        </is>
      </c>
      <c r="F627" s="48" t="n">
        <v>1</v>
      </c>
      <c r="G627" s="48" t="inlineStr">
        <is>
          <t>門前仲町・木場・葛西</t>
        </is>
      </c>
      <c r="H627" s="48" t="n">
        <v>18.3</v>
      </c>
      <c r="I627" s="20" t="n">
        <v>1</v>
      </c>
      <c r="J627" s="20" t="n">
        <v>1</v>
      </c>
      <c r="K627" s="20" t="n">
        <v>0.4</v>
      </c>
      <c r="L627" s="20" t="n">
        <v>0</v>
      </c>
      <c r="M627" s="20" t="n">
        <v>0</v>
      </c>
      <c r="N627" s="24" t="n">
        <v>9700</v>
      </c>
      <c r="O627" s="24" t="n">
        <v>8820</v>
      </c>
      <c r="P627" s="24" t="n">
        <v>880</v>
      </c>
      <c r="Q627" s="24" t="n">
        <v>44000</v>
      </c>
      <c r="R627" s="24" t="n">
        <v>3800</v>
      </c>
      <c r="S627" s="24">
        <f>IF(R627="","",(R627+P627)*30 -Y627)</f>
        <v/>
      </c>
      <c r="T627" s="20">
        <f>IF(R627="","",(O627-R627)/O627)</f>
        <v/>
      </c>
      <c r="U627" s="24" t="n">
        <v>3620</v>
      </c>
      <c r="V627" s="24">
        <f>IF(U627="","",(U627+P627)*30-Y627)</f>
        <v/>
      </c>
      <c r="W627" s="20">
        <f>IF(U627="","",(O627-U627)/O627)</f>
        <v/>
      </c>
      <c r="X627" s="48">
        <f>IF(AND(R627="",U627=""),"",IF(OR(U627="", R627=""),"-",IF(0&lt;(R627-U627),"OK","NG")))</f>
        <v/>
      </c>
      <c r="Y627" s="24" t="n">
        <v>92000</v>
      </c>
      <c r="Z627" s="51" t="n"/>
      <c r="AA627" s="24">
        <f>IF(AD627="","",AD627*30)</f>
        <v/>
      </c>
      <c r="AB627" s="24">
        <f>IF(AA627="","",AA627-Y627)</f>
        <v/>
      </c>
      <c r="AC627" s="24">
        <f>IF(Z627="","",((Y627+5000+5000)/(1-Z627))/30)</f>
        <v/>
      </c>
      <c r="AD627" s="32" t="n"/>
      <c r="AE627" s="24">
        <f>IF(AD627="","",AD627-O627)</f>
        <v/>
      </c>
      <c r="AF627" s="24">
        <f>IF(AD627="","",R627-AD627)</f>
        <v/>
      </c>
      <c r="AG627" s="11">
        <f>IF(AD627="","",(O627-AD627)/O627)</f>
        <v/>
      </c>
      <c r="AH627" s="24" t="n">
        <v>22000</v>
      </c>
      <c r="AI627" s="24">
        <f>IF(AJ627="","",Q627*(1-AJ627))</f>
        <v/>
      </c>
      <c r="AJ627" s="51" t="n"/>
      <c r="AK627" s="49" t="n"/>
      <c r="AL627" s="28" t="n"/>
      <c r="AM627" s="33" t="inlineStr">
        <is>
          <t>2026-09-14</t>
        </is>
      </c>
      <c r="AN627" s="33" t="inlineStr">
        <is>
          <t>2026-09-13</t>
        </is>
      </c>
      <c r="AO627" s="22" t="n"/>
      <c r="AP627" s="30" t="n"/>
    </row>
    <row r="628" ht="35.1" customHeight="1" s="69">
      <c r="B628" s="48" t="n">
        <v>15388</v>
      </c>
      <c r="C628" s="48" t="inlineStr">
        <is>
          <t>東京</t>
        </is>
      </c>
      <c r="D628" s="19" t="inlineStr">
        <is>
          <t>□アットインmini新宿25-1</t>
        </is>
      </c>
      <c r="E628" s="48" t="inlineStr">
        <is>
          <t>1R</t>
        </is>
      </c>
      <c r="F628" s="48" t="n">
        <v>4</v>
      </c>
      <c r="G628" s="48" t="inlineStr">
        <is>
          <t>新宿</t>
        </is>
      </c>
      <c r="H628" s="48" t="n">
        <v>14.8</v>
      </c>
      <c r="I628" s="20" t="n">
        <v>0.95</v>
      </c>
      <c r="J628" s="20" t="n">
        <v>0.925</v>
      </c>
      <c r="K628" s="20" t="n">
        <v>0.825</v>
      </c>
      <c r="L628" s="20" t="n">
        <v>0.5</v>
      </c>
      <c r="M628" s="20" t="n">
        <v>0.3</v>
      </c>
      <c r="N628" s="24" t="n">
        <v>8580</v>
      </c>
      <c r="O628" s="24" t="n">
        <v>7700</v>
      </c>
      <c r="P628" s="24" t="n">
        <v>880</v>
      </c>
      <c r="Q628" s="24" t="n">
        <v>44000</v>
      </c>
      <c r="R628" s="24" t="n">
        <v>3040</v>
      </c>
      <c r="S628" s="24">
        <f>IF(R628="","",(R628+P628)*30 -Y628)</f>
        <v/>
      </c>
      <c r="T628" s="20">
        <f>IF(R628="","",(O628-R628)/O628)</f>
        <v/>
      </c>
      <c r="U628" s="24" t="n">
        <v>3180</v>
      </c>
      <c r="V628" s="24">
        <f>IF(U628="","",(U628+P628)*30-Y628)</f>
        <v/>
      </c>
      <c r="W628" s="20">
        <f>IF(U628="","",(O628-U628)/O628)</f>
        <v/>
      </c>
      <c r="X628" s="48">
        <f>IF(AND(R628="",U628=""),"",IF(OR(U628="", R628=""),"-",IF(0&lt;(R628-U628),"OK","NG")))</f>
        <v/>
      </c>
      <c r="Y628" s="24" t="n">
        <v>81200</v>
      </c>
      <c r="Z628" s="51" t="n"/>
      <c r="AA628" s="24">
        <f>IF(AD628="","",AD628*30)</f>
        <v/>
      </c>
      <c r="AB628" s="24">
        <f>IF(AA628="","",AA628-Y628)</f>
        <v/>
      </c>
      <c r="AC628" s="24">
        <f>IF(Z628="","",((Y628+5000+5000)/(1-Z628))/30)</f>
        <v/>
      </c>
      <c r="AD628" s="32" t="n"/>
      <c r="AE628" s="24">
        <f>IF(AD628="","",AD628-O628)</f>
        <v/>
      </c>
      <c r="AF628" s="24">
        <f>IF(AD628="","",R628-AD628)</f>
        <v/>
      </c>
      <c r="AG628" s="11">
        <f>IF(AD628="","",(O628-AD628)/O628)</f>
        <v/>
      </c>
      <c r="AH628" s="24" t="n">
        <v>22000</v>
      </c>
      <c r="AI628" s="24">
        <f>IF(AJ628="","",Q628*(1-AJ628))</f>
        <v/>
      </c>
      <c r="AJ628" s="51" t="n"/>
      <c r="AK628" s="49" t="n"/>
      <c r="AL628" s="28" t="n"/>
      <c r="AM628" s="33" t="inlineStr">
        <is>
          <t>2026-11-04</t>
        </is>
      </c>
      <c r="AN628" s="33" t="inlineStr">
        <is>
          <t>2026-11-30</t>
        </is>
      </c>
      <c r="AO628" s="22" t="n"/>
      <c r="AP628" s="30" t="n"/>
    </row>
    <row r="629" ht="35.1" customHeight="1" s="69">
      <c r="B629" s="48" t="n">
        <v>15389</v>
      </c>
      <c r="C629" s="48" t="inlineStr">
        <is>
          <t>東京</t>
        </is>
      </c>
      <c r="D629" s="19" t="inlineStr">
        <is>
          <t>□アットインmini新宿25-3</t>
        </is>
      </c>
      <c r="E629" s="48" t="inlineStr">
        <is>
          <t>1R</t>
        </is>
      </c>
      <c r="F629" s="48" t="n">
        <v>1</v>
      </c>
      <c r="G629" s="48" t="inlineStr">
        <is>
          <t>新宿</t>
        </is>
      </c>
      <c r="H629" s="48" t="n">
        <v>16.89</v>
      </c>
      <c r="I629" s="20" t="n">
        <v>1</v>
      </c>
      <c r="J629" s="20" t="n">
        <v>1</v>
      </c>
      <c r="K629" s="20" t="n">
        <v>1</v>
      </c>
      <c r="L629" s="20" t="n">
        <v>0</v>
      </c>
      <c r="M629" s="20" t="n">
        <v>0</v>
      </c>
      <c r="N629" s="24" t="n">
        <v>9160</v>
      </c>
      <c r="O629" s="24" t="n">
        <v>8280</v>
      </c>
      <c r="P629" s="24" t="n">
        <v>880</v>
      </c>
      <c r="Q629" s="24" t="n">
        <v>44000</v>
      </c>
      <c r="R629" s="24" t="n">
        <v>3520</v>
      </c>
      <c r="S629" s="24">
        <f>IF(R629="","",(R629+P629)*30 -Y629)</f>
        <v/>
      </c>
      <c r="T629" s="20">
        <f>IF(R629="","",(O629-R629)/O629)</f>
        <v/>
      </c>
      <c r="U629" s="24" t="n">
        <v>4540</v>
      </c>
      <c r="V629" s="24">
        <f>IF(U629="","",(U629+P629)*30-Y629)</f>
        <v/>
      </c>
      <c r="W629" s="20">
        <f>IF(U629="","",(O629-U629)/O629)</f>
        <v/>
      </c>
      <c r="X629" s="48">
        <f>IF(AND(R629="",U629=""),"",IF(OR(U629="", R629=""),"-",IF(0&lt;(R629-U629),"OK","NG")))</f>
        <v/>
      </c>
      <c r="Y629" s="24" t="n">
        <v>88700</v>
      </c>
      <c r="Z629" s="51" t="n"/>
      <c r="AA629" s="24">
        <f>IF(AD629="","",AD629*30)</f>
        <v/>
      </c>
      <c r="AB629" s="24">
        <f>IF(AA629="","",AA629-Y629)</f>
        <v/>
      </c>
      <c r="AC629" s="24">
        <f>IF(Z629="","",((Y629+5000+5000)/(1-Z629))/30)</f>
        <v/>
      </c>
      <c r="AD629" s="32" t="n"/>
      <c r="AE629" s="24">
        <f>IF(AD629="","",AD629-O629)</f>
        <v/>
      </c>
      <c r="AF629" s="24">
        <f>IF(AD629="","",R629-AD629)</f>
        <v/>
      </c>
      <c r="AG629" s="11">
        <f>IF(AD629="","",(O629-AD629)/O629)</f>
        <v/>
      </c>
      <c r="AH629" s="24" t="n">
        <v>22000</v>
      </c>
      <c r="AI629" s="24">
        <f>IF(AJ629="","",Q629*(1-AJ629))</f>
        <v/>
      </c>
      <c r="AJ629" s="51" t="n"/>
      <c r="AK629" s="49" t="n"/>
      <c r="AL629" s="28" t="n"/>
      <c r="AM629" s="33" t="inlineStr">
        <is>
          <t>2026-10-01</t>
        </is>
      </c>
      <c r="AN629" s="33" t="inlineStr">
        <is>
          <t>2026-09-30</t>
        </is>
      </c>
      <c r="AO629" s="22" t="n"/>
      <c r="AP629" s="30" t="n"/>
    </row>
    <row r="630" ht="35.1" customHeight="1" s="69">
      <c r="B630" s="48" t="n">
        <v>15390</v>
      </c>
      <c r="C630" s="48" t="inlineStr">
        <is>
          <t>東京</t>
        </is>
      </c>
      <c r="D630" s="19" t="inlineStr">
        <is>
          <t>□アットインmini新宿25-2</t>
        </is>
      </c>
      <c r="E630" s="48" t="inlineStr">
        <is>
          <t>1R</t>
        </is>
      </c>
      <c r="F630" s="48" t="n">
        <v>4</v>
      </c>
      <c r="G630" s="48" t="inlineStr">
        <is>
          <t>新宿</t>
        </is>
      </c>
      <c r="H630" s="48" t="n">
        <v>14.8</v>
      </c>
      <c r="I630" s="20" t="n">
        <v>0.975</v>
      </c>
      <c r="J630" s="20" t="n">
        <v>0.65</v>
      </c>
      <c r="K630" s="20" t="n">
        <v>0.425</v>
      </c>
      <c r="L630" s="20" t="n">
        <v>0</v>
      </c>
      <c r="M630" s="20" t="n">
        <v>0</v>
      </c>
      <c r="N630" s="24" t="n">
        <v>8480</v>
      </c>
      <c r="O630" s="24" t="n">
        <v>7600</v>
      </c>
      <c r="P630" s="24" t="n">
        <v>880</v>
      </c>
      <c r="Q630" s="24" t="n">
        <v>44000</v>
      </c>
      <c r="R630" s="24" t="n">
        <v>3180</v>
      </c>
      <c r="S630" s="24">
        <f>IF(R630="","",(R630+P630)*30 -Y630)</f>
        <v/>
      </c>
      <c r="T630" s="20">
        <f>IF(R630="","",(O630-R630)/O630)</f>
        <v/>
      </c>
      <c r="U630" s="24" t="n">
        <v>3280</v>
      </c>
      <c r="V630" s="24">
        <f>IF(U630="","",(U630+P630)*30-Y630)</f>
        <v/>
      </c>
      <c r="W630" s="20">
        <f>IF(U630="","",(O630-U630)/O630)</f>
        <v/>
      </c>
      <c r="X630" s="48">
        <f>IF(AND(R630="",U630=""),"",IF(OR(U630="", R630=""),"-",IF(0&lt;(R630-U630),"OK","NG")))</f>
        <v/>
      </c>
      <c r="Y630" s="24" t="n">
        <v>82200</v>
      </c>
      <c r="Z630" s="51" t="n"/>
      <c r="AA630" s="24">
        <f>IF(AD630="","",AD630*30)</f>
        <v/>
      </c>
      <c r="AB630" s="24">
        <f>IF(AA630="","",AA630-Y630)</f>
        <v/>
      </c>
      <c r="AC630" s="24">
        <f>IF(Z630="","",((Y630+5000+5000)/(1-Z630))/30)</f>
        <v/>
      </c>
      <c r="AD630" s="32" t="n"/>
      <c r="AE630" s="24">
        <f>IF(AD630="","",AD630-O630)</f>
        <v/>
      </c>
      <c r="AF630" s="24">
        <f>IF(AD630="","",R630-AD630)</f>
        <v/>
      </c>
      <c r="AG630" s="11">
        <f>IF(AD630="","",(O630-AD630)/O630)</f>
        <v/>
      </c>
      <c r="AH630" s="24" t="n">
        <v>22000</v>
      </c>
      <c r="AI630" s="24">
        <f>IF(AJ630="","",Q630*(1-AJ630))</f>
        <v/>
      </c>
      <c r="AJ630" s="51" t="n"/>
      <c r="AK630" s="49" t="n"/>
      <c r="AL630" s="28" t="n"/>
      <c r="AM630" s="33" t="inlineStr">
        <is>
          <t>2026-09-11</t>
        </is>
      </c>
      <c r="AN630" s="33" t="inlineStr">
        <is>
          <t>2026-10-02</t>
        </is>
      </c>
      <c r="AO630" s="22" t="n"/>
      <c r="AP630" s="30" t="n"/>
    </row>
    <row r="631" ht="35.1" customHeight="1" s="69">
      <c r="B631" s="48" t="n">
        <v>15393</v>
      </c>
      <c r="C631" s="48" t="inlineStr">
        <is>
          <t>東京</t>
        </is>
      </c>
      <c r="D631" s="19" t="inlineStr">
        <is>
          <t>□アットインmini品川10-2</t>
        </is>
      </c>
      <c r="E631" s="48" t="inlineStr">
        <is>
          <t>1R</t>
        </is>
      </c>
      <c r="F631" s="48" t="n">
        <v>5</v>
      </c>
      <c r="G631" s="48" t="inlineStr">
        <is>
          <t>品川・田町・大崎</t>
        </is>
      </c>
      <c r="H631" s="48" t="n">
        <v>17.21</v>
      </c>
      <c r="I631" s="20" t="n">
        <v>0.82</v>
      </c>
      <c r="J631" s="20" t="n">
        <v>0.92</v>
      </c>
      <c r="K631" s="20" t="n">
        <v>0.76</v>
      </c>
      <c r="L631" s="20" t="n">
        <v>0.6</v>
      </c>
      <c r="M631" s="20" t="n">
        <v>0.42</v>
      </c>
      <c r="N631" s="24" t="n">
        <v>8580</v>
      </c>
      <c r="O631" s="24" t="n">
        <v>7700</v>
      </c>
      <c r="P631" s="24" t="n">
        <v>880</v>
      </c>
      <c r="Q631" s="24" t="n">
        <v>44000</v>
      </c>
      <c r="R631" s="24" t="n">
        <v>3180</v>
      </c>
      <c r="S631" s="24">
        <f>IF(R631="","",(R631+P631)*30 -Y631)</f>
        <v/>
      </c>
      <c r="T631" s="20">
        <f>IF(R631="","",(O631-R631)/O631)</f>
        <v/>
      </c>
      <c r="U631" s="24" t="n">
        <v>3620</v>
      </c>
      <c r="V631" s="24">
        <f>IF(U631="","",(U631+P631)*30-Y631)</f>
        <v/>
      </c>
      <c r="W631" s="20">
        <f>IF(U631="","",(O631-U631)/O631)</f>
        <v/>
      </c>
      <c r="X631" s="48">
        <f>IF(AND(R631="",U631=""),"",IF(OR(U631="", R631=""),"-",IF(0&lt;(R631-U631),"OK","NG")))</f>
        <v/>
      </c>
      <c r="Y631" s="24" t="n">
        <v>80000</v>
      </c>
      <c r="Z631" s="51" t="n"/>
      <c r="AA631" s="24">
        <f>IF(AD631="","",AD631*30)</f>
        <v/>
      </c>
      <c r="AB631" s="24">
        <f>IF(AA631="","",AA631-Y631)</f>
        <v/>
      </c>
      <c r="AC631" s="24">
        <f>IF(Z631="","",((Y631+5000+5000)/(1-Z631))/30)</f>
        <v/>
      </c>
      <c r="AD631" s="32" t="n"/>
      <c r="AE631" s="24">
        <f>IF(AD631="","",AD631-O631)</f>
        <v/>
      </c>
      <c r="AF631" s="24">
        <f>IF(AD631="","",R631-AD631)</f>
        <v/>
      </c>
      <c r="AG631" s="11">
        <f>IF(AD631="","",(O631-AD631)/O631)</f>
        <v/>
      </c>
      <c r="AH631" s="24" t="n">
        <v>22000</v>
      </c>
      <c r="AI631" s="24">
        <f>IF(AJ631="","",Q631*(1-AJ631))</f>
        <v/>
      </c>
      <c r="AJ631" s="51" t="n"/>
      <c r="AK631" s="49" t="n"/>
      <c r="AL631" s="28" t="n"/>
      <c r="AM631" s="33" t="inlineStr">
        <is>
          <t>2026-09-02</t>
        </is>
      </c>
      <c r="AN631" s="33" t="inlineStr">
        <is>
          <t>2026-11-30</t>
        </is>
      </c>
      <c r="AO631" s="22" t="n"/>
      <c r="AP631" s="30" t="n"/>
    </row>
    <row r="632" ht="35.1" customHeight="1" s="69">
      <c r="B632" s="48" t="n">
        <v>15394</v>
      </c>
      <c r="C632" s="48" t="inlineStr">
        <is>
          <t>東京</t>
        </is>
      </c>
      <c r="D632" s="19" t="inlineStr">
        <is>
          <t>□アットインmini品川10-1</t>
        </is>
      </c>
      <c r="E632" s="48" t="inlineStr">
        <is>
          <t>1R</t>
        </is>
      </c>
      <c r="F632" s="48" t="n">
        <v>5</v>
      </c>
      <c r="G632" s="48" t="inlineStr">
        <is>
          <t>品川・田町・大崎</t>
        </is>
      </c>
      <c r="H632" s="48" t="n">
        <v>16.27</v>
      </c>
      <c r="I632" s="20" t="n">
        <v>0.96</v>
      </c>
      <c r="J632" s="20" t="n">
        <v>1</v>
      </c>
      <c r="K632" s="20" t="n">
        <v>0.84</v>
      </c>
      <c r="L632" s="20" t="n">
        <v>0.42</v>
      </c>
      <c r="M632" s="20" t="n">
        <v>0.3</v>
      </c>
      <c r="N632" s="24" t="n">
        <v>8340</v>
      </c>
      <c r="O632" s="24" t="n">
        <v>7460</v>
      </c>
      <c r="P632" s="24" t="n">
        <v>880</v>
      </c>
      <c r="Q632" s="24" t="n">
        <v>44000</v>
      </c>
      <c r="R632" s="24" t="n">
        <v>3180</v>
      </c>
      <c r="S632" s="24">
        <f>IF(R632="","",(R632+P632)*30 -Y632)</f>
        <v/>
      </c>
      <c r="T632" s="20">
        <f>IF(R632="","",(O632-R632)/O632)</f>
        <v/>
      </c>
      <c r="U632" s="24" t="n">
        <v>3520</v>
      </c>
      <c r="V632" s="24">
        <f>IF(U632="","",(U632+P632)*30-Y632)</f>
        <v/>
      </c>
      <c r="W632" s="20">
        <f>IF(U632="","",(O632-U632)/O632)</f>
        <v/>
      </c>
      <c r="X632" s="48">
        <f>IF(AND(R632="",U632=""),"",IF(OR(U632="", R632=""),"-",IF(0&lt;(R632-U632),"OK","NG")))</f>
        <v/>
      </c>
      <c r="Y632" s="24" t="n">
        <v>78000</v>
      </c>
      <c r="Z632" s="51" t="n"/>
      <c r="AA632" s="24">
        <f>IF(AD632="","",AD632*30)</f>
        <v/>
      </c>
      <c r="AB632" s="24">
        <f>IF(AA632="","",AA632-Y632)</f>
        <v/>
      </c>
      <c r="AC632" s="24">
        <f>IF(Z632="","",((Y632+5000+5000)/(1-Z632))/30)</f>
        <v/>
      </c>
      <c r="AD632" s="32" t="n"/>
      <c r="AE632" s="24">
        <f>IF(AD632="","",AD632-O632)</f>
        <v/>
      </c>
      <c r="AF632" s="24">
        <f>IF(AD632="","",R632-AD632)</f>
        <v/>
      </c>
      <c r="AG632" s="11">
        <f>IF(AD632="","",(O632-AD632)/O632)</f>
        <v/>
      </c>
      <c r="AH632" s="24" t="n">
        <v>22000</v>
      </c>
      <c r="AI632" s="24">
        <f>IF(AJ632="","",Q632*(1-AJ632))</f>
        <v/>
      </c>
      <c r="AJ632" s="51" t="n"/>
      <c r="AK632" s="49" t="n"/>
      <c r="AL632" s="28" t="n"/>
      <c r="AM632" s="33" t="inlineStr">
        <is>
          <t>2026-09-27</t>
        </is>
      </c>
      <c r="AN632" s="33" t="inlineStr">
        <is>
          <t>2027-08-20</t>
        </is>
      </c>
      <c r="AO632" s="22" t="n"/>
      <c r="AP632" s="30" t="n"/>
    </row>
    <row r="633" ht="35.1" customHeight="1" s="69">
      <c r="B633" s="48" t="n">
        <v>15395</v>
      </c>
      <c r="C633" s="48" t="inlineStr">
        <is>
          <t>東京</t>
        </is>
      </c>
      <c r="D633" s="19" t="inlineStr">
        <is>
          <t>□アットインmini三軒茶屋3-2</t>
        </is>
      </c>
      <c r="E633" s="48" t="inlineStr">
        <is>
          <t>1K</t>
        </is>
      </c>
      <c r="F633" s="48" t="n">
        <v>4</v>
      </c>
      <c r="G633" s="48" t="inlineStr">
        <is>
          <t>渋谷・三軒茶屋・自由が丘</t>
        </is>
      </c>
      <c r="H633" s="48" t="n">
        <v>13.86</v>
      </c>
      <c r="I633" s="20" t="n">
        <v>0.925</v>
      </c>
      <c r="J633" s="20" t="n">
        <v>0.85</v>
      </c>
      <c r="K633" s="20" t="n">
        <v>0.5</v>
      </c>
      <c r="L633" s="20" t="n">
        <v>0.25</v>
      </c>
      <c r="M633" s="20" t="n">
        <v>0.225</v>
      </c>
      <c r="N633" s="24" t="n">
        <v>9020</v>
      </c>
      <c r="O633" s="24" t="n">
        <v>8140</v>
      </c>
      <c r="P633" s="24" t="n">
        <v>880</v>
      </c>
      <c r="Q633" s="24" t="n">
        <v>44000</v>
      </c>
      <c r="R633" s="24" t="n">
        <v>3180</v>
      </c>
      <c r="S633" s="24">
        <f>IF(R633="","",(R633+P633)*30 -Y633)</f>
        <v/>
      </c>
      <c r="T633" s="20">
        <f>IF(R633="","",(O633-R633)/O633)</f>
        <v/>
      </c>
      <c r="U633" s="24" t="n">
        <v>3620</v>
      </c>
      <c r="V633" s="24">
        <f>IF(U633="","",(U633+P633)*30-Y633)</f>
        <v/>
      </c>
      <c r="W633" s="20">
        <f>IF(U633="","",(O633-U633)/O633)</f>
        <v/>
      </c>
      <c r="X633" s="48">
        <f>IF(AND(R633="",U633=""),"",IF(OR(U633="", R633=""),"-",IF(0&lt;(R633-U633),"OK","NG")))</f>
        <v/>
      </c>
      <c r="Y633" s="24" t="n">
        <v>80000</v>
      </c>
      <c r="Z633" s="51" t="n"/>
      <c r="AA633" s="24">
        <f>IF(AD633="","",AD633*30)</f>
        <v/>
      </c>
      <c r="AB633" s="24">
        <f>IF(AA633="","",AA633-Y633)</f>
        <v/>
      </c>
      <c r="AC633" s="24">
        <f>IF(Z633="","",((Y633+5000+5000)/(1-Z633))/30)</f>
        <v/>
      </c>
      <c r="AD633" s="32" t="n"/>
      <c r="AE633" s="24">
        <f>IF(AD633="","",AD633-O633)</f>
        <v/>
      </c>
      <c r="AF633" s="24">
        <f>IF(AD633="","",R633-AD633)</f>
        <v/>
      </c>
      <c r="AG633" s="11">
        <f>IF(AD633="","",(O633-AD633)/O633)</f>
        <v/>
      </c>
      <c r="AH633" s="24" t="n">
        <v>22000</v>
      </c>
      <c r="AI633" s="24">
        <f>IF(AJ633="","",Q633*(1-AJ633))</f>
        <v/>
      </c>
      <c r="AJ633" s="51" t="n"/>
      <c r="AK633" s="49" t="n"/>
      <c r="AL633" s="28" t="n"/>
      <c r="AM633" s="33" t="inlineStr">
        <is>
          <t>2026-09-06</t>
        </is>
      </c>
      <c r="AN633" s="33" t="inlineStr">
        <is>
          <t>2026-11-27</t>
        </is>
      </c>
      <c r="AO633" s="22" t="n"/>
      <c r="AP633" s="30" t="n"/>
    </row>
    <row r="634" ht="35.1" customHeight="1" s="69">
      <c r="B634" s="48" t="n">
        <v>15396</v>
      </c>
      <c r="C634" s="48" t="inlineStr">
        <is>
          <t>東京</t>
        </is>
      </c>
      <c r="D634" s="19" t="inlineStr">
        <is>
          <t>□アットインmini三軒茶屋3-1</t>
        </is>
      </c>
      <c r="E634" s="48" t="inlineStr">
        <is>
          <t>1R</t>
        </is>
      </c>
      <c r="F634" s="48" t="n">
        <v>3</v>
      </c>
      <c r="G634" s="48" t="inlineStr">
        <is>
          <t>渋谷・三軒茶屋・自由が丘</t>
        </is>
      </c>
      <c r="H634" s="48" t="n">
        <v>12.88</v>
      </c>
      <c r="I634" s="20" t="n">
        <v>0.96667</v>
      </c>
      <c r="J634" s="20" t="n">
        <v>0.9</v>
      </c>
      <c r="K634" s="20" t="n">
        <v>0.8666700000000001</v>
      </c>
      <c r="L634" s="20" t="n">
        <v>0.1</v>
      </c>
      <c r="M634" s="20" t="n">
        <v>0</v>
      </c>
      <c r="N634" s="24" t="n">
        <v>8820</v>
      </c>
      <c r="O634" s="24" t="n">
        <v>7940</v>
      </c>
      <c r="P634" s="24" t="n">
        <v>880</v>
      </c>
      <c r="Q634" s="24" t="n">
        <v>44000</v>
      </c>
      <c r="R634" s="24" t="n">
        <v>3280</v>
      </c>
      <c r="S634" s="24">
        <f>IF(R634="","",(R634+P634)*30 -Y634)</f>
        <v/>
      </c>
      <c r="T634" s="20">
        <f>IF(R634="","",(O634-R634)/O634)</f>
        <v/>
      </c>
      <c r="U634" s="24" t="n">
        <v>3180</v>
      </c>
      <c r="V634" s="24">
        <f>IF(U634="","",(U634+P634)*30-Y634)</f>
        <v/>
      </c>
      <c r="W634" s="20">
        <f>IF(U634="","",(O634-U634)/O634)</f>
        <v/>
      </c>
      <c r="X634" s="48">
        <f>IF(AND(R634="",U634=""),"",IF(OR(U634="", R634=""),"-",IF(0&lt;(R634-U634),"OK","NG")))</f>
        <v/>
      </c>
      <c r="Y634" s="24" t="n">
        <v>78000</v>
      </c>
      <c r="Z634" s="51" t="n"/>
      <c r="AA634" s="24">
        <f>IF(AD634="","",AD634*30)</f>
        <v/>
      </c>
      <c r="AB634" s="24">
        <f>IF(AA634="","",AA634-Y634)</f>
        <v/>
      </c>
      <c r="AC634" s="24">
        <f>IF(Z634="","",((Y634+5000+5000)/(1-Z634))/30)</f>
        <v/>
      </c>
      <c r="AD634" s="32" t="n"/>
      <c r="AE634" s="24">
        <f>IF(AD634="","",AD634-O634)</f>
        <v/>
      </c>
      <c r="AF634" s="24">
        <f>IF(AD634="","",R634-AD634)</f>
        <v/>
      </c>
      <c r="AG634" s="11">
        <f>IF(AD634="","",(O634-AD634)/O634)</f>
        <v/>
      </c>
      <c r="AH634" s="24" t="n">
        <v>22000</v>
      </c>
      <c r="AI634" s="24">
        <f>IF(AJ634="","",Q634*(1-AJ634))</f>
        <v/>
      </c>
      <c r="AJ634" s="51" t="n"/>
      <c r="AK634" s="49" t="n"/>
      <c r="AL634" s="28" t="n"/>
      <c r="AM634" s="33" t="inlineStr">
        <is>
          <t>2026-09-22</t>
        </is>
      </c>
      <c r="AN634" s="33" t="inlineStr">
        <is>
          <t>2026-10-05</t>
        </is>
      </c>
      <c r="AO634" s="22" t="n"/>
      <c r="AP634" s="30" t="n"/>
    </row>
    <row r="635" ht="35.1" customHeight="1" s="69">
      <c r="B635" s="48" t="n">
        <v>15397</v>
      </c>
      <c r="C635" s="48" t="inlineStr">
        <is>
          <t>東京</t>
        </is>
      </c>
      <c r="D635" s="19" t="inlineStr">
        <is>
          <t>□アットインmini三軒茶屋3-4</t>
        </is>
      </c>
      <c r="E635" s="48" t="inlineStr">
        <is>
          <t>1K</t>
        </is>
      </c>
      <c r="F635" s="48" t="n">
        <v>3</v>
      </c>
      <c r="G635" s="48" t="inlineStr">
        <is>
          <t>渋谷・三軒茶屋・自由が丘</t>
        </is>
      </c>
      <c r="H635" s="48" t="n">
        <v>17.18</v>
      </c>
      <c r="I635" s="20" t="n">
        <v>0.93333</v>
      </c>
      <c r="J635" s="20" t="n">
        <v>0.6</v>
      </c>
      <c r="K635" s="20" t="n">
        <v>0.4</v>
      </c>
      <c r="L635" s="20" t="n">
        <v>0.13333</v>
      </c>
      <c r="M635" s="20" t="n">
        <v>0</v>
      </c>
      <c r="N635" s="24" t="n">
        <v>10380</v>
      </c>
      <c r="O635" s="24" t="n">
        <v>9500</v>
      </c>
      <c r="P635" s="24" t="n">
        <v>880</v>
      </c>
      <c r="Q635" s="24" t="n">
        <v>44000</v>
      </c>
      <c r="R635" s="24" t="n">
        <v>3860</v>
      </c>
      <c r="S635" s="24">
        <f>IF(R635="","",(R635+P635)*30 -Y635)</f>
        <v/>
      </c>
      <c r="T635" s="20">
        <f>IF(R635="","",(O635-R635)/O635)</f>
        <v/>
      </c>
      <c r="U635" s="24" t="n">
        <v>4400</v>
      </c>
      <c r="V635" s="24">
        <f>IF(U635="","",(U635+P635)*30-Y635)</f>
        <v/>
      </c>
      <c r="W635" s="20">
        <f>IF(U635="","",(O635-U635)/O635)</f>
        <v/>
      </c>
      <c r="X635" s="48">
        <f>IF(AND(R635="",U635=""),"",IF(OR(U635="", R635=""),"-",IF(0&lt;(R635-U635),"OK","NG")))</f>
        <v/>
      </c>
      <c r="Y635" s="24" t="n">
        <v>100000</v>
      </c>
      <c r="Z635" s="51" t="n"/>
      <c r="AA635" s="24">
        <f>IF(AD635="","",AD635*30)</f>
        <v/>
      </c>
      <c r="AB635" s="24">
        <f>IF(AA635="","",AA635-Y635)</f>
        <v/>
      </c>
      <c r="AC635" s="24">
        <f>IF(Z635="","",((Y635+5000+5000)/(1-Z635))/30)</f>
        <v/>
      </c>
      <c r="AD635" s="32" t="n"/>
      <c r="AE635" s="24">
        <f>IF(AD635="","",AD635-O635)</f>
        <v/>
      </c>
      <c r="AF635" s="24">
        <f>IF(AD635="","",R635-AD635)</f>
        <v/>
      </c>
      <c r="AG635" s="11">
        <f>IF(AD635="","",(O635-AD635)/O635)</f>
        <v/>
      </c>
      <c r="AH635" s="24" t="n">
        <v>22000</v>
      </c>
      <c r="AI635" s="24">
        <f>IF(AJ635="","",Q635*(1-AJ635))</f>
        <v/>
      </c>
      <c r="AJ635" s="51" t="n"/>
      <c r="AK635" s="49" t="n"/>
      <c r="AL635" s="28" t="n"/>
      <c r="AM635" s="33" t="inlineStr">
        <is>
          <t>2026-08-27</t>
        </is>
      </c>
      <c r="AN635" s="33" t="inlineStr">
        <is>
          <t>2026-10-11</t>
        </is>
      </c>
      <c r="AO635" s="22" t="n"/>
      <c r="AP635" s="30" t="n"/>
    </row>
    <row r="636" ht="35.1" customHeight="1" s="69">
      <c r="B636" s="48" t="n">
        <v>15398</v>
      </c>
      <c r="C636" s="48" t="inlineStr">
        <is>
          <t>東京</t>
        </is>
      </c>
      <c r="D636" s="19" t="inlineStr">
        <is>
          <t>□アットインmini三軒茶屋3-3</t>
        </is>
      </c>
      <c r="E636" s="48" t="inlineStr">
        <is>
          <t>1K</t>
        </is>
      </c>
      <c r="F636" s="48" t="n">
        <v>1</v>
      </c>
      <c r="G636" s="48" t="inlineStr">
        <is>
          <t>渋谷・三軒茶屋・自由が丘</t>
        </is>
      </c>
      <c r="H636" s="48" t="n">
        <v>15.9</v>
      </c>
      <c r="I636" s="20" t="n">
        <v>1</v>
      </c>
      <c r="J636" s="20" t="n">
        <v>1</v>
      </c>
      <c r="K636" s="20" t="n">
        <v>1</v>
      </c>
      <c r="L636" s="20" t="n">
        <v>0</v>
      </c>
      <c r="M636" s="20" t="n">
        <v>0</v>
      </c>
      <c r="N636" s="24" t="n">
        <v>9700</v>
      </c>
      <c r="O636" s="24" t="n">
        <v>8820</v>
      </c>
      <c r="P636" s="24" t="n">
        <v>880</v>
      </c>
      <c r="Q636" s="24" t="n">
        <v>44000</v>
      </c>
      <c r="R636" s="24" t="n">
        <v>3720</v>
      </c>
      <c r="S636" s="24">
        <f>IF(R636="","",(R636+P636)*30 -Y636)</f>
        <v/>
      </c>
      <c r="T636" s="20">
        <f>IF(R636="","",(O636-R636)/O636)</f>
        <v/>
      </c>
      <c r="U636" s="24" t="n">
        <v>3520</v>
      </c>
      <c r="V636" s="24">
        <f>IF(U636="","",(U636+P636)*30-Y636)</f>
        <v/>
      </c>
      <c r="W636" s="20">
        <f>IF(U636="","",(O636-U636)/O636)</f>
        <v/>
      </c>
      <c r="X636" s="48">
        <f>IF(AND(R636="",U636=""),"",IF(OR(U636="", R636=""),"-",IF(0&lt;(R636-U636),"OK","NG")))</f>
        <v/>
      </c>
      <c r="Y636" s="24" t="n">
        <v>89000</v>
      </c>
      <c r="Z636" s="51" t="n"/>
      <c r="AA636" s="24">
        <f>IF(AD636="","",AD636*30)</f>
        <v/>
      </c>
      <c r="AB636" s="24">
        <f>IF(AA636="","",AA636-Y636)</f>
        <v/>
      </c>
      <c r="AC636" s="24">
        <f>IF(Z636="","",((Y636+5000+5000)/(1-Z636))/30)</f>
        <v/>
      </c>
      <c r="AD636" s="32" t="n"/>
      <c r="AE636" s="24">
        <f>IF(AD636="","",AD636-O636)</f>
        <v/>
      </c>
      <c r="AF636" s="24">
        <f>IF(AD636="","",R636-AD636)</f>
        <v/>
      </c>
      <c r="AG636" s="11">
        <f>IF(AD636="","",(O636-AD636)/O636)</f>
        <v/>
      </c>
      <c r="AH636" s="24" t="n">
        <v>22000</v>
      </c>
      <c r="AI636" s="24">
        <f>IF(AJ636="","",Q636*(1-AJ636))</f>
        <v/>
      </c>
      <c r="AJ636" s="51" t="n"/>
      <c r="AK636" s="49" t="n"/>
      <c r="AL636" s="28" t="n"/>
      <c r="AM636" s="33" t="inlineStr">
        <is>
          <t>2026-10-01</t>
        </is>
      </c>
      <c r="AN636" s="33" t="inlineStr">
        <is>
          <t>2026-09-30</t>
        </is>
      </c>
      <c r="AO636" s="22" t="n"/>
      <c r="AP636" s="30" t="n"/>
    </row>
    <row r="637" ht="35.1" customHeight="1" s="69">
      <c r="B637" s="48" t="n">
        <v>15400</v>
      </c>
      <c r="C637" s="48" t="inlineStr">
        <is>
          <t>東京</t>
        </is>
      </c>
      <c r="D637" s="19" t="inlineStr">
        <is>
          <t>□アットイン葛西2-2</t>
        </is>
      </c>
      <c r="E637" s="48" t="inlineStr">
        <is>
          <t>3DK</t>
        </is>
      </c>
      <c r="F637" s="48" t="n">
        <v>1</v>
      </c>
      <c r="G637" s="48" t="inlineStr">
        <is>
          <t>門前仲町・木場・葛西</t>
        </is>
      </c>
      <c r="H637" s="48" t="n">
        <v>55</v>
      </c>
      <c r="I637" s="20" t="n">
        <v>1</v>
      </c>
      <c r="J637" s="20" t="n">
        <v>1</v>
      </c>
      <c r="K637" s="20" t="n">
        <v>0.9</v>
      </c>
      <c r="L637" s="20" t="n">
        <v>1</v>
      </c>
      <c r="M637" s="20" t="n">
        <v>1</v>
      </c>
      <c r="N637" s="24" t="n">
        <v>14690</v>
      </c>
      <c r="O637" s="24" t="n">
        <v>13480</v>
      </c>
      <c r="P637" s="24" t="n">
        <v>1210</v>
      </c>
      <c r="Q637" s="24" t="n">
        <v>84000</v>
      </c>
      <c r="R637" s="24" t="n">
        <v>4160</v>
      </c>
      <c r="S637" s="24">
        <f>IF(R637="","",(R637+P637)*30 -Y637)</f>
        <v/>
      </c>
      <c r="T637" s="20">
        <f>IF(R637="","",(O637-R637)/O637)</f>
        <v/>
      </c>
      <c r="U637" s="24" t="n">
        <v>4060</v>
      </c>
      <c r="V637" s="24">
        <f>IF(U637="","",(U637+P637)*30-Y637)</f>
        <v/>
      </c>
      <c r="W637" s="20">
        <f>IF(U637="","",(O637-U637)/O637)</f>
        <v/>
      </c>
      <c r="X637" s="48">
        <f>IF(AND(R637="",U637=""),"",IF(OR(U637="", R637=""),"-",IF(0&lt;(R637-U637),"OK","NG")))</f>
        <v/>
      </c>
      <c r="Y637" s="24" t="n">
        <v>100000</v>
      </c>
      <c r="Z637" s="51" t="n"/>
      <c r="AA637" s="24">
        <f>IF(AD637="","",AD637*30)</f>
        <v/>
      </c>
      <c r="AB637" s="24">
        <f>IF(AA637="","",AA637-Y637)</f>
        <v/>
      </c>
      <c r="AC637" s="24">
        <f>IF(Z637="","",((Y637+5000+5000)/(1-Z637))/30)</f>
        <v/>
      </c>
      <c r="AD637" s="32" t="n"/>
      <c r="AE637" s="24">
        <f>IF(AD637="","",AD637-O637)</f>
        <v/>
      </c>
      <c r="AF637" s="24">
        <f>IF(AD637="","",R637-AD637)</f>
        <v/>
      </c>
      <c r="AG637" s="11">
        <f>IF(AD637="","",(O637-AD637)/O637)</f>
        <v/>
      </c>
      <c r="AH637" s="24" t="n">
        <v>42000</v>
      </c>
      <c r="AI637" s="24">
        <f>IF(AJ637="","",Q637*(1-AJ637))</f>
        <v/>
      </c>
      <c r="AJ637" s="51" t="n"/>
      <c r="AK637" s="49" t="n"/>
      <c r="AL637" s="28" t="n"/>
      <c r="AM637" s="33" t="inlineStr">
        <is>
          <t>2027-04-02</t>
        </is>
      </c>
      <c r="AN637" s="33" t="inlineStr">
        <is>
          <t>2027-04-01</t>
        </is>
      </c>
      <c r="AO637" s="22" t="n"/>
      <c r="AP637" s="30" t="n"/>
    </row>
    <row r="638" ht="35.1" customHeight="1" s="69">
      <c r="B638" s="48" t="n">
        <v>15401</v>
      </c>
      <c r="C638" s="48" t="inlineStr">
        <is>
          <t>東京</t>
        </is>
      </c>
      <c r="D638" s="19" t="inlineStr">
        <is>
          <t>□アットイン葛西2-1</t>
        </is>
      </c>
      <c r="E638" s="48" t="inlineStr">
        <is>
          <t>1R</t>
        </is>
      </c>
      <c r="F638" s="48" t="n">
        <v>1</v>
      </c>
      <c r="G638" s="48" t="inlineStr">
        <is>
          <t>門前仲町・木場・葛西</t>
        </is>
      </c>
      <c r="H638" s="48" t="n">
        <v>28</v>
      </c>
      <c r="I638" s="20" t="n">
        <v>1</v>
      </c>
      <c r="J638" s="20" t="n">
        <v>1</v>
      </c>
      <c r="K638" s="20" t="n">
        <v>1</v>
      </c>
      <c r="L638" s="20" t="n">
        <v>0</v>
      </c>
      <c r="M638" s="20" t="n">
        <v>0</v>
      </c>
      <c r="N638" s="24" t="n">
        <v>8140</v>
      </c>
      <c r="O638" s="24" t="n">
        <v>7260</v>
      </c>
      <c r="P638" s="24" t="n">
        <v>880</v>
      </c>
      <c r="Q638" s="24" t="n">
        <v>44000</v>
      </c>
      <c r="R638" s="24" t="n">
        <v>3040</v>
      </c>
      <c r="S638" s="24">
        <f>IF(R638="","",(R638+P638)*30 -Y638)</f>
        <v/>
      </c>
      <c r="T638" s="20">
        <f>IF(R638="","",(O638-R638)/O638)</f>
        <v/>
      </c>
      <c r="U638" s="24" t="n">
        <v>3280</v>
      </c>
      <c r="V638" s="24">
        <f>IF(U638="","",(U638+P638)*30-Y638)</f>
        <v/>
      </c>
      <c r="W638" s="20">
        <f>IF(U638="","",(O638-U638)/O638)</f>
        <v/>
      </c>
      <c r="X638" s="48">
        <f>IF(AND(R638="",U638=""),"",IF(OR(U638="", R638=""),"-",IF(0&lt;(R638-U638),"OK","NG")))</f>
        <v/>
      </c>
      <c r="Y638" s="24" t="n">
        <v>72000</v>
      </c>
      <c r="Z638" s="51" t="n"/>
      <c r="AA638" s="24">
        <f>IF(AD638="","",AD638*30)</f>
        <v/>
      </c>
      <c r="AB638" s="24">
        <f>IF(AA638="","",AA638-Y638)</f>
        <v/>
      </c>
      <c r="AC638" s="24">
        <f>IF(Z638="","",((Y638+5000+5000)/(1-Z638))/30)</f>
        <v/>
      </c>
      <c r="AD638" s="32" t="n"/>
      <c r="AE638" s="24">
        <f>IF(AD638="","",AD638-O638)</f>
        <v/>
      </c>
      <c r="AF638" s="24">
        <f>IF(AD638="","",R638-AD638)</f>
        <v/>
      </c>
      <c r="AG638" s="11">
        <f>IF(AD638="","",(O638-AD638)/O638)</f>
        <v/>
      </c>
      <c r="AH638" s="24" t="n">
        <v>22000</v>
      </c>
      <c r="AI638" s="24">
        <f>IF(AJ638="","",Q638*(1-AJ638))</f>
        <v/>
      </c>
      <c r="AJ638" s="51" t="n"/>
      <c r="AK638" s="49" t="n"/>
      <c r="AL638" s="28" t="n"/>
      <c r="AM638" s="33" t="inlineStr">
        <is>
          <t>2026-10-01</t>
        </is>
      </c>
      <c r="AN638" s="33" t="inlineStr">
        <is>
          <t>2026-09-30</t>
        </is>
      </c>
      <c r="AO638" s="22" t="n"/>
      <c r="AP638" s="30" t="n"/>
    </row>
    <row r="639" ht="35.1" customHeight="1" s="69">
      <c r="B639" s="48" t="n">
        <v>15402</v>
      </c>
      <c r="C639" s="48" t="inlineStr">
        <is>
          <t>東京</t>
        </is>
      </c>
      <c r="D639" s="19" t="inlineStr">
        <is>
          <t>□アットインmini東陽町3-4</t>
        </is>
      </c>
      <c r="E639" s="48" t="inlineStr">
        <is>
          <t>1K</t>
        </is>
      </c>
      <c r="F639" s="48" t="n">
        <v>1</v>
      </c>
      <c r="G639" s="48" t="inlineStr">
        <is>
          <t>門前仲町・木場・葛西</t>
        </is>
      </c>
      <c r="H639" s="48" t="n">
        <v>16.98</v>
      </c>
      <c r="I639" s="20" t="n">
        <v>1</v>
      </c>
      <c r="J639" s="20" t="n">
        <v>0.6</v>
      </c>
      <c r="K639" s="20" t="n">
        <v>0</v>
      </c>
      <c r="L639" s="20" t="n">
        <v>0</v>
      </c>
      <c r="M639" s="20" t="n">
        <v>0</v>
      </c>
      <c r="N639" s="24" t="n">
        <v>9260</v>
      </c>
      <c r="O639" s="24" t="n">
        <v>8380</v>
      </c>
      <c r="P639" s="24" t="n">
        <v>880</v>
      </c>
      <c r="Q639" s="24" t="n">
        <v>44000</v>
      </c>
      <c r="R639" s="24" t="n">
        <v>3520</v>
      </c>
      <c r="S639" s="24">
        <f>IF(R639="","",(R639+P639)*30 -Y639)</f>
        <v/>
      </c>
      <c r="T639" s="20">
        <f>IF(R639="","",(O639-R639)/O639)</f>
        <v/>
      </c>
      <c r="U639" s="24" t="n">
        <v>3620</v>
      </c>
      <c r="V639" s="24">
        <f>IF(U639="","",(U639+P639)*30-Y639)</f>
        <v/>
      </c>
      <c r="W639" s="20">
        <f>IF(U639="","",(O639-U639)/O639)</f>
        <v/>
      </c>
      <c r="X639" s="48">
        <f>IF(AND(R639="",U639=""),"",IF(OR(U639="", R639=""),"-",IF(0&lt;(R639-U639),"OK","NG")))</f>
        <v/>
      </c>
      <c r="Y639" s="24" t="n">
        <v>87500</v>
      </c>
      <c r="Z639" s="51" t="n"/>
      <c r="AA639" s="24">
        <f>IF(AD639="","",AD639*30)</f>
        <v/>
      </c>
      <c r="AB639" s="24">
        <f>IF(AA639="","",AA639-Y639)</f>
        <v/>
      </c>
      <c r="AC639" s="24">
        <f>IF(Z639="","",((Y639+5000+5000)/(1-Z639))/30)</f>
        <v/>
      </c>
      <c r="AD639" s="32" t="n"/>
      <c r="AE639" s="24">
        <f>IF(AD639="","",AD639-O639)</f>
        <v/>
      </c>
      <c r="AF639" s="24">
        <f>IF(AD639="","",R639-AD639)</f>
        <v/>
      </c>
      <c r="AG639" s="11">
        <f>IF(AD639="","",(O639-AD639)/O639)</f>
        <v/>
      </c>
      <c r="AH639" s="24" t="n">
        <v>22000</v>
      </c>
      <c r="AI639" s="24">
        <f>IF(AJ639="","",Q639*(1-AJ639))</f>
        <v/>
      </c>
      <c r="AJ639" s="51" t="n"/>
      <c r="AK639" s="49" t="n"/>
      <c r="AL639" s="28" t="n"/>
      <c r="AM639" s="33" t="inlineStr">
        <is>
          <t>2026-08-19</t>
        </is>
      </c>
      <c r="AN639" s="33" t="inlineStr">
        <is>
          <t>2026-08-18</t>
        </is>
      </c>
      <c r="AO639" s="22" t="n"/>
      <c r="AP639" s="30" t="n"/>
    </row>
    <row r="640" ht="35.1" customHeight="1" s="69">
      <c r="B640" s="48" t="n">
        <v>15403</v>
      </c>
      <c r="C640" s="48" t="inlineStr">
        <is>
          <t>東京</t>
        </is>
      </c>
      <c r="D640" s="19" t="inlineStr">
        <is>
          <t>□アットインmini東陽町3-3</t>
        </is>
      </c>
      <c r="E640" s="48" t="inlineStr">
        <is>
          <t>1K</t>
        </is>
      </c>
      <c r="F640" s="48" t="n">
        <v>4</v>
      </c>
      <c r="G640" s="48" t="inlineStr">
        <is>
          <t>門前仲町・木場・葛西</t>
        </is>
      </c>
      <c r="H640" s="48" t="n">
        <v>16.07</v>
      </c>
      <c r="I640" s="20" t="n">
        <v>0.825</v>
      </c>
      <c r="J640" s="20" t="n">
        <v>0.7</v>
      </c>
      <c r="K640" s="20" t="n">
        <v>0.575</v>
      </c>
      <c r="L640" s="20" t="n">
        <v>0.5</v>
      </c>
      <c r="M640" s="20" t="n">
        <v>0.475</v>
      </c>
      <c r="N640" s="24" t="n">
        <v>9020</v>
      </c>
      <c r="O640" s="24" t="n">
        <v>8140</v>
      </c>
      <c r="P640" s="24" t="n">
        <v>880</v>
      </c>
      <c r="Q640" s="24" t="n">
        <v>44000</v>
      </c>
      <c r="R640" s="24" t="n">
        <v>3380</v>
      </c>
      <c r="S640" s="24">
        <f>IF(R640="","",(R640+P640)*30 -Y640)</f>
        <v/>
      </c>
      <c r="T640" s="20">
        <f>IF(R640="","",(O640-R640)/O640)</f>
        <v/>
      </c>
      <c r="U640" s="24" t="n">
        <v>3520</v>
      </c>
      <c r="V640" s="24">
        <f>IF(U640="","",(U640+P640)*30-Y640)</f>
        <v/>
      </c>
      <c r="W640" s="20">
        <f>IF(U640="","",(O640-U640)/O640)</f>
        <v/>
      </c>
      <c r="X640" s="48">
        <f>IF(AND(R640="",U640=""),"",IF(OR(U640="", R640=""),"-",IF(0&lt;(R640-U640),"OK","NG")))</f>
        <v/>
      </c>
      <c r="Y640" s="24" t="n">
        <v>85500</v>
      </c>
      <c r="Z640" s="51" t="n"/>
      <c r="AA640" s="24">
        <f>IF(AD640="","",AD640*30)</f>
        <v/>
      </c>
      <c r="AB640" s="24">
        <f>IF(AA640="","",AA640-Y640)</f>
        <v/>
      </c>
      <c r="AC640" s="24">
        <f>IF(Z640="","",((Y640+5000+5000)/(1-Z640))/30)</f>
        <v/>
      </c>
      <c r="AD640" s="32" t="n"/>
      <c r="AE640" s="24">
        <f>IF(AD640="","",AD640-O640)</f>
        <v/>
      </c>
      <c r="AF640" s="24">
        <f>IF(AD640="","",R640-AD640)</f>
        <v/>
      </c>
      <c r="AG640" s="11">
        <f>IF(AD640="","",(O640-AD640)/O640)</f>
        <v/>
      </c>
      <c r="AH640" s="24" t="n">
        <v>22000</v>
      </c>
      <c r="AI640" s="24">
        <f>IF(AJ640="","",Q640*(1-AJ640))</f>
        <v/>
      </c>
      <c r="AJ640" s="51" t="n"/>
      <c r="AK640" s="49" t="n"/>
      <c r="AL640" s="28" t="n"/>
      <c r="AM640" s="33" t="inlineStr">
        <is>
          <t>2026-08-03</t>
        </is>
      </c>
      <c r="AN640" s="33" t="inlineStr">
        <is>
          <t>2026-12-05</t>
        </is>
      </c>
      <c r="AO640" s="22" t="n"/>
      <c r="AP640" s="30" t="n"/>
    </row>
    <row r="641" ht="35.1" customHeight="1" s="69">
      <c r="B641" s="48" t="n">
        <v>15404</v>
      </c>
      <c r="C641" s="48" t="inlineStr">
        <is>
          <t>東京</t>
        </is>
      </c>
      <c r="D641" s="19" t="inlineStr">
        <is>
          <t>□アットインmini東陽町3-2</t>
        </is>
      </c>
      <c r="E641" s="48" t="inlineStr">
        <is>
          <t>1R</t>
        </is>
      </c>
      <c r="F641" s="48" t="n">
        <v>6</v>
      </c>
      <c r="G641" s="48" t="inlineStr">
        <is>
          <t>門前仲町・木場・葛西</t>
        </is>
      </c>
      <c r="H641" s="48" t="n">
        <v>14</v>
      </c>
      <c r="I641" s="20" t="n">
        <v>0.91667</v>
      </c>
      <c r="J641" s="20" t="n">
        <v>0.9</v>
      </c>
      <c r="K641" s="20" t="n">
        <v>0.65</v>
      </c>
      <c r="L641" s="20" t="n">
        <v>0.33333</v>
      </c>
      <c r="M641" s="20" t="n">
        <v>0</v>
      </c>
      <c r="N641" s="24" t="n">
        <v>8580</v>
      </c>
      <c r="O641" s="24" t="n">
        <v>7700</v>
      </c>
      <c r="P641" s="24" t="n">
        <v>880</v>
      </c>
      <c r="Q641" s="24" t="n">
        <v>44000</v>
      </c>
      <c r="R641" s="24" t="n">
        <v>3180</v>
      </c>
      <c r="S641" s="24">
        <f>IF(R641="","",(R641+P641)*30 -Y641)</f>
        <v/>
      </c>
      <c r="T641" s="20">
        <f>IF(R641="","",(O641-R641)/O641)</f>
        <v/>
      </c>
      <c r="U641" s="24" t="n">
        <v>3380</v>
      </c>
      <c r="V641" s="24">
        <f>IF(U641="","",(U641+P641)*30-Y641)</f>
        <v/>
      </c>
      <c r="W641" s="20">
        <f>IF(U641="","",(O641-U641)/O641)</f>
        <v/>
      </c>
      <c r="X641" s="48">
        <f>IF(AND(R641="",U641=""),"",IF(OR(U641="", R641=""),"-",IF(0&lt;(R641-U641),"OK","NG")))</f>
        <v/>
      </c>
      <c r="Y641" s="24" t="n">
        <v>80500</v>
      </c>
      <c r="Z641" s="51" t="n"/>
      <c r="AA641" s="24">
        <f>IF(AD641="","",AD641*30)</f>
        <v/>
      </c>
      <c r="AB641" s="24">
        <f>IF(AA641="","",AA641-Y641)</f>
        <v/>
      </c>
      <c r="AC641" s="24">
        <f>IF(Z641="","",((Y641+5000+5000)/(1-Z641))/30)</f>
        <v/>
      </c>
      <c r="AD641" s="32" t="n"/>
      <c r="AE641" s="24">
        <f>IF(AD641="","",AD641-O641)</f>
        <v/>
      </c>
      <c r="AF641" s="24">
        <f>IF(AD641="","",R641-AD641)</f>
        <v/>
      </c>
      <c r="AG641" s="11">
        <f>IF(AD641="","",(O641-AD641)/O641)</f>
        <v/>
      </c>
      <c r="AH641" s="24" t="n">
        <v>22000</v>
      </c>
      <c r="AI641" s="24">
        <f>IF(AJ641="","",Q641*(1-AJ641))</f>
        <v/>
      </c>
      <c r="AJ641" s="51" t="n"/>
      <c r="AK641" s="49" t="n"/>
      <c r="AL641" s="28" t="n"/>
      <c r="AM641" s="33" t="inlineStr">
        <is>
          <t>2026-08-29</t>
        </is>
      </c>
      <c r="AN641" s="33" t="inlineStr">
        <is>
          <t>2026-10-31</t>
        </is>
      </c>
      <c r="AO641" s="22" t="n"/>
      <c r="AP641" s="30" t="n"/>
    </row>
    <row r="642" ht="35.1" customHeight="1" s="69">
      <c r="B642" s="48" t="n">
        <v>15405</v>
      </c>
      <c r="C642" s="48" t="inlineStr">
        <is>
          <t>東京</t>
        </is>
      </c>
      <c r="D642" s="19" t="inlineStr">
        <is>
          <t>□アットイン東陽町3-5</t>
        </is>
      </c>
      <c r="E642" s="48" t="inlineStr">
        <is>
          <t>1K</t>
        </is>
      </c>
      <c r="F642" s="48" t="n">
        <v>1</v>
      </c>
      <c r="G642" s="48" t="inlineStr">
        <is>
          <t>門前仲町・木場・葛西</t>
        </is>
      </c>
      <c r="H642" s="48" t="n">
        <v>19.95</v>
      </c>
      <c r="I642" s="20" t="n">
        <v>0.2</v>
      </c>
      <c r="J642" s="20" t="n">
        <v>1</v>
      </c>
      <c r="K642" s="20" t="n">
        <v>0.6</v>
      </c>
      <c r="L642" s="20" t="n">
        <v>0</v>
      </c>
      <c r="M642" s="20" t="n">
        <v>0</v>
      </c>
      <c r="N642" s="24" t="n">
        <v>9700</v>
      </c>
      <c r="O642" s="24" t="n">
        <v>8820</v>
      </c>
      <c r="P642" s="24" t="n">
        <v>880</v>
      </c>
      <c r="Q642" s="24" t="n">
        <v>44000</v>
      </c>
      <c r="R642" s="24" t="n">
        <v>3620</v>
      </c>
      <c r="S642" s="24">
        <f>IF(R642="","",(R642+P642)*30 -Y642)</f>
        <v/>
      </c>
      <c r="T642" s="20">
        <f>IF(R642="","",(O642-R642)/O642)</f>
        <v/>
      </c>
      <c r="U642" s="24" t="n">
        <v>3800</v>
      </c>
      <c r="V642" s="24">
        <f>IF(U642="","",(U642+P642)*30-Y642)</f>
        <v/>
      </c>
      <c r="W642" s="20">
        <f>IF(U642="","",(O642-U642)/O642)</f>
        <v/>
      </c>
      <c r="X642" s="48">
        <f>IF(AND(R642="",U642=""),"",IF(OR(U642="", R642=""),"-",IF(0&lt;(R642-U642),"OK","NG")))</f>
        <v/>
      </c>
      <c r="Y642" s="24" t="n">
        <v>90500</v>
      </c>
      <c r="Z642" s="51" t="n"/>
      <c r="AA642" s="24">
        <f>IF(AD642="","",AD642*30)</f>
        <v/>
      </c>
      <c r="AB642" s="24">
        <f>IF(AA642="","",AA642-Y642)</f>
        <v/>
      </c>
      <c r="AC642" s="24">
        <f>IF(Z642="","",((Y642+5000+5000)/(1-Z642))/30)</f>
        <v/>
      </c>
      <c r="AD642" s="32" t="n"/>
      <c r="AE642" s="24">
        <f>IF(AD642="","",AD642-O642)</f>
        <v/>
      </c>
      <c r="AF642" s="24">
        <f>IF(AD642="","",R642-AD642)</f>
        <v/>
      </c>
      <c r="AG642" s="11">
        <f>IF(AD642="","",(O642-AD642)/O642)</f>
        <v/>
      </c>
      <c r="AH642" s="24" t="n">
        <v>22000</v>
      </c>
      <c r="AI642" s="24">
        <f>IF(AJ642="","",Q642*(1-AJ642))</f>
        <v/>
      </c>
      <c r="AJ642" s="51" t="n"/>
      <c r="AK642" s="49" t="n"/>
      <c r="AL642" s="28" t="n"/>
      <c r="AM642" s="33" t="inlineStr">
        <is>
          <t>2026-09-21</t>
        </is>
      </c>
      <c r="AN642" s="33" t="inlineStr">
        <is>
          <t>2026-09-20</t>
        </is>
      </c>
      <c r="AO642" s="22" t="n"/>
      <c r="AP642" s="30" t="n"/>
    </row>
    <row r="643" ht="35.1" customHeight="1" s="69">
      <c r="B643" s="48" t="n">
        <v>15406</v>
      </c>
      <c r="C643" s="48" t="inlineStr">
        <is>
          <t>東京</t>
        </is>
      </c>
      <c r="D643" s="19" t="inlineStr">
        <is>
          <t>□アットインmini東陽町3-1</t>
        </is>
      </c>
      <c r="E643" s="48" t="inlineStr">
        <is>
          <t>1R</t>
        </is>
      </c>
      <c r="F643" s="48" t="n">
        <v>1</v>
      </c>
      <c r="G643" s="48" t="inlineStr">
        <is>
          <t>門前仲町・木場・葛西</t>
        </is>
      </c>
      <c r="H643" s="48" t="n">
        <v>13.64</v>
      </c>
      <c r="I643" s="20" t="n">
        <v>1</v>
      </c>
      <c r="J643" s="20" t="n">
        <v>1</v>
      </c>
      <c r="K643" s="20" t="n">
        <v>1</v>
      </c>
      <c r="L643" s="20" t="n">
        <v>1</v>
      </c>
      <c r="M643" s="20" t="n">
        <v>1</v>
      </c>
      <c r="N643" s="24" t="n">
        <v>8140</v>
      </c>
      <c r="O643" s="24" t="n">
        <v>7260</v>
      </c>
      <c r="P643" s="24" t="n">
        <v>880</v>
      </c>
      <c r="Q643" s="24" t="n">
        <v>44000</v>
      </c>
      <c r="R643" s="24" t="n">
        <v>5760</v>
      </c>
      <c r="S643" s="24">
        <f>IF(R643="","",(R643+P643)*30 -Y643)</f>
        <v/>
      </c>
      <c r="T643" s="20">
        <f>IF(R643="","",(O643-R643)/O643)</f>
        <v/>
      </c>
      <c r="U643" s="24" t="n">
        <v>6780</v>
      </c>
      <c r="V643" s="24">
        <f>IF(U643="","",(U643+P643)*30-Y643)</f>
        <v/>
      </c>
      <c r="W643" s="20">
        <f>IF(U643="","",(O643-U643)/O643)</f>
        <v/>
      </c>
      <c r="X643" s="48">
        <f>IF(AND(R643="",U643=""),"",IF(OR(U643="", R643=""),"-",IF(0&lt;(R643-U643),"OK","NG")))</f>
        <v/>
      </c>
      <c r="Y643" s="24" t="n">
        <v>75000</v>
      </c>
      <c r="Z643" s="51" t="n"/>
      <c r="AA643" s="24">
        <f>IF(AD643="","",AD643*30)</f>
        <v/>
      </c>
      <c r="AB643" s="24">
        <f>IF(AA643="","",AA643-Y643)</f>
        <v/>
      </c>
      <c r="AC643" s="24">
        <f>IF(Z643="","",((Y643+5000+5000)/(1-Z643))/30)</f>
        <v/>
      </c>
      <c r="AD643" s="32" t="n"/>
      <c r="AE643" s="24">
        <f>IF(AD643="","",AD643-O643)</f>
        <v/>
      </c>
      <c r="AF643" s="24">
        <f>IF(AD643="","",R643-AD643)</f>
        <v/>
      </c>
      <c r="AG643" s="11">
        <f>IF(AD643="","",(O643-AD643)/O643)</f>
        <v/>
      </c>
      <c r="AH643" s="24" t="n">
        <v>44000</v>
      </c>
      <c r="AI643" s="24">
        <f>IF(AJ643="","",Q643*(1-AJ643))</f>
        <v/>
      </c>
      <c r="AJ643" s="51" t="n"/>
      <c r="AK643" s="49" t="n"/>
      <c r="AL643" s="28" t="n"/>
      <c r="AM643" s="33" t="inlineStr">
        <is>
          <t>2027-01-11</t>
        </is>
      </c>
      <c r="AN643" s="33" t="inlineStr">
        <is>
          <t>2027-01-10</t>
        </is>
      </c>
      <c r="AO643" s="22" t="n"/>
      <c r="AP643" s="30" t="n"/>
    </row>
    <row r="644" ht="35.1" customHeight="1" s="69">
      <c r="B644" s="48" t="n">
        <v>15407</v>
      </c>
      <c r="C644" s="48" t="inlineStr">
        <is>
          <t>東京</t>
        </is>
      </c>
      <c r="D644" s="19" t="inlineStr">
        <is>
          <t>□アットイン飯田橋11-4</t>
        </is>
      </c>
      <c r="E644" s="48" t="inlineStr">
        <is>
          <t>1K</t>
        </is>
      </c>
      <c r="F644" s="48" t="n">
        <v>5</v>
      </c>
      <c r="G644" s="48" t="inlineStr">
        <is>
          <t>飯田橋・水道橋・九段</t>
        </is>
      </c>
      <c r="H644" s="48" t="n">
        <v>30.06</v>
      </c>
      <c r="I644" s="20" t="n">
        <v>0.88</v>
      </c>
      <c r="J644" s="20" t="n">
        <v>1</v>
      </c>
      <c r="K644" s="20" t="n">
        <v>0.3</v>
      </c>
      <c r="L644" s="20" t="n">
        <v>0</v>
      </c>
      <c r="M644" s="20" t="n">
        <v>0</v>
      </c>
      <c r="N644" s="24" t="n">
        <v>14360</v>
      </c>
      <c r="O644" s="24" t="n">
        <v>13480</v>
      </c>
      <c r="P644" s="24" t="n">
        <v>880</v>
      </c>
      <c r="Q644" s="24" t="n">
        <v>44000</v>
      </c>
      <c r="R644" s="24" t="n">
        <v>5220</v>
      </c>
      <c r="S644" s="24">
        <f>IF(R644="","",(R644+P644)*30 -Y644)</f>
        <v/>
      </c>
      <c r="T644" s="20">
        <f>IF(R644="","",(O644-R644)/O644)</f>
        <v/>
      </c>
      <c r="U644" s="24" t="n">
        <v>5320</v>
      </c>
      <c r="V644" s="24">
        <f>IF(U644="","",(U644+P644)*30-Y644)</f>
        <v/>
      </c>
      <c r="W644" s="20">
        <f>IF(U644="","",(O644-U644)/O644)</f>
        <v/>
      </c>
      <c r="X644" s="48">
        <f>IF(AND(R644="",U644=""),"",IF(OR(U644="", R644=""),"-",IF(0&lt;(R644-U644),"OK","NG")))</f>
        <v/>
      </c>
      <c r="Y644" s="24" t="n">
        <v>143000</v>
      </c>
      <c r="Z644" s="51" t="n"/>
      <c r="AA644" s="24">
        <f>IF(AD644="","",AD644*30)</f>
        <v/>
      </c>
      <c r="AB644" s="24">
        <f>IF(AA644="","",AA644-Y644)</f>
        <v/>
      </c>
      <c r="AC644" s="24">
        <f>IF(Z644="","",((Y644+5000+5000)/(1-Z644))/30)</f>
        <v/>
      </c>
      <c r="AD644" s="32" t="n"/>
      <c r="AE644" s="24">
        <f>IF(AD644="","",AD644-O644)</f>
        <v/>
      </c>
      <c r="AF644" s="24">
        <f>IF(AD644="","",R644-AD644)</f>
        <v/>
      </c>
      <c r="AG644" s="11">
        <f>IF(AD644="","",(O644-AD644)/O644)</f>
        <v/>
      </c>
      <c r="AH644" s="24" t="n">
        <v>22000</v>
      </c>
      <c r="AI644" s="24">
        <f>IF(AJ644="","",Q644*(1-AJ644))</f>
        <v/>
      </c>
      <c r="AJ644" s="51" t="n"/>
      <c r="AK644" s="49" t="n"/>
      <c r="AL644" s="28" t="n"/>
      <c r="AM644" s="33" t="inlineStr">
        <is>
          <t>2026-08-31</t>
        </is>
      </c>
      <c r="AN644" s="33" t="inlineStr">
        <is>
          <t>2026-09-20</t>
        </is>
      </c>
      <c r="AO644" s="22" t="n"/>
      <c r="AP644" s="30" t="n"/>
    </row>
    <row r="645" ht="35.1" customHeight="1" s="69">
      <c r="B645" s="48" t="n">
        <v>15408</v>
      </c>
      <c r="C645" s="48" t="inlineStr">
        <is>
          <t>東京</t>
        </is>
      </c>
      <c r="D645" s="19" t="inlineStr">
        <is>
          <t>□アットインmini飯田橋11-3</t>
        </is>
      </c>
      <c r="E645" s="48" t="inlineStr">
        <is>
          <t>1R</t>
        </is>
      </c>
      <c r="F645" s="48" t="n">
        <v>1</v>
      </c>
      <c r="G645" s="48" t="inlineStr">
        <is>
          <t>飯田橋・水道橋・九段</t>
        </is>
      </c>
      <c r="H645" s="48" t="n">
        <v>19.6</v>
      </c>
      <c r="I645" s="20" t="n">
        <v>0.9</v>
      </c>
      <c r="J645" s="20" t="n">
        <v>0.7</v>
      </c>
      <c r="K645" s="20" t="n">
        <v>1</v>
      </c>
      <c r="L645" s="20" t="n">
        <v>1</v>
      </c>
      <c r="M645" s="20" t="n">
        <v>1</v>
      </c>
      <c r="N645" s="24" t="n">
        <v>9840</v>
      </c>
      <c r="O645" s="24" t="n">
        <v>8960</v>
      </c>
      <c r="P645" s="24" t="n">
        <v>880</v>
      </c>
      <c r="Q645" s="24" t="n">
        <v>44000</v>
      </c>
      <c r="R645" s="24" t="n">
        <v>3720</v>
      </c>
      <c r="S645" s="24">
        <f>IF(R645="","",(R645+P645)*30 -Y645)</f>
        <v/>
      </c>
      <c r="T645" s="20">
        <f>IF(R645="","",(O645-R645)/O645)</f>
        <v/>
      </c>
      <c r="U645" s="24" t="n">
        <v>3720</v>
      </c>
      <c r="V645" s="24">
        <f>IF(U645="","",(U645+P645)*30-Y645)</f>
        <v/>
      </c>
      <c r="W645" s="20">
        <f>IF(U645="","",(O645-U645)/O645)</f>
        <v/>
      </c>
      <c r="X645" s="48">
        <f>IF(AND(R645="",U645=""),"",IF(OR(U645="", R645=""),"-",IF(0&lt;(R645-U645),"OK","NG")))</f>
        <v/>
      </c>
      <c r="Y645" s="24" t="n">
        <v>94500</v>
      </c>
      <c r="Z645" s="51" t="n"/>
      <c r="AA645" s="24">
        <f>IF(AD645="","",AD645*30)</f>
        <v/>
      </c>
      <c r="AB645" s="24">
        <f>IF(AA645="","",AA645-Y645)</f>
        <v/>
      </c>
      <c r="AC645" s="24">
        <f>IF(Z645="","",((Y645+5000+5000)/(1-Z645))/30)</f>
        <v/>
      </c>
      <c r="AD645" s="32" t="n"/>
      <c r="AE645" s="24">
        <f>IF(AD645="","",AD645-O645)</f>
        <v/>
      </c>
      <c r="AF645" s="24">
        <f>IF(AD645="","",R645-AD645)</f>
        <v/>
      </c>
      <c r="AG645" s="11">
        <f>IF(AD645="","",(O645-AD645)/O645)</f>
        <v/>
      </c>
      <c r="AH645" s="24" t="n">
        <v>22000</v>
      </c>
      <c r="AI645" s="24">
        <f>IF(AJ645="","",Q645*(1-AJ645))</f>
        <v/>
      </c>
      <c r="AJ645" s="51" t="n"/>
      <c r="AK645" s="49" t="n"/>
      <c r="AL645" s="28" t="n"/>
      <c r="AM645" s="33" t="inlineStr">
        <is>
          <t>2026-12-02</t>
        </is>
      </c>
      <c r="AN645" s="33" t="inlineStr">
        <is>
          <t>2026-12-01</t>
        </is>
      </c>
      <c r="AO645" s="22" t="n"/>
      <c r="AP645" s="30" t="n"/>
    </row>
    <row r="646" ht="35.1" customHeight="1" s="69">
      <c r="B646" s="48" t="n">
        <v>15409</v>
      </c>
      <c r="C646" s="48" t="inlineStr">
        <is>
          <t>東京</t>
        </is>
      </c>
      <c r="D646" s="19" t="inlineStr">
        <is>
          <t>□アットインmini飯田橋11-1</t>
        </is>
      </c>
      <c r="E646" s="48" t="inlineStr">
        <is>
          <t>1R</t>
        </is>
      </c>
      <c r="F646" s="48" t="n">
        <v>4</v>
      </c>
      <c r="G646" s="48" t="inlineStr">
        <is>
          <t>飯田橋・水道橋・九段</t>
        </is>
      </c>
      <c r="H646" s="48" t="n">
        <v>12.89</v>
      </c>
      <c r="I646" s="20" t="n">
        <v>0.95</v>
      </c>
      <c r="J646" s="20" t="n">
        <v>0.6</v>
      </c>
      <c r="K646" s="20" t="n">
        <v>0.5</v>
      </c>
      <c r="L646" s="20" t="n">
        <v>0.5</v>
      </c>
      <c r="M646" s="20" t="n">
        <v>0.25</v>
      </c>
      <c r="N646" s="24" t="n">
        <v>8340</v>
      </c>
      <c r="O646" s="24" t="n">
        <v>7460</v>
      </c>
      <c r="P646" s="24" t="n">
        <v>880</v>
      </c>
      <c r="Q646" s="24" t="n">
        <v>44000</v>
      </c>
      <c r="R646" s="24" t="n">
        <v>3040</v>
      </c>
      <c r="S646" s="24">
        <f>IF(R646="","",(R646+P646)*30 -Y646)</f>
        <v/>
      </c>
      <c r="T646" s="20">
        <f>IF(R646="","",(O646-R646)/O646)</f>
        <v/>
      </c>
      <c r="U646" s="24" t="n">
        <v>3180</v>
      </c>
      <c r="V646" s="24">
        <f>IF(U646="","",(U646+P646)*30-Y646)</f>
        <v/>
      </c>
      <c r="W646" s="20">
        <f>IF(U646="","",(O646-U646)/O646)</f>
        <v/>
      </c>
      <c r="X646" s="48">
        <f>IF(AND(R646="",U646=""),"",IF(OR(U646="", R646=""),"-",IF(0&lt;(R646-U646),"OK","NG")))</f>
        <v/>
      </c>
      <c r="Y646" s="24" t="n">
        <v>78000</v>
      </c>
      <c r="Z646" s="51" t="n"/>
      <c r="AA646" s="24">
        <f>IF(AD646="","",AD646*30)</f>
        <v/>
      </c>
      <c r="AB646" s="24">
        <f>IF(AA646="","",AA646-Y646)</f>
        <v/>
      </c>
      <c r="AC646" s="24">
        <f>IF(Z646="","",((Y646+5000+5000)/(1-Z646))/30)</f>
        <v/>
      </c>
      <c r="AD646" s="32" t="n"/>
      <c r="AE646" s="24">
        <f>IF(AD646="","",AD646-O646)</f>
        <v/>
      </c>
      <c r="AF646" s="24">
        <f>IF(AD646="","",R646-AD646)</f>
        <v/>
      </c>
      <c r="AG646" s="11">
        <f>IF(AD646="","",(O646-AD646)/O646)</f>
        <v/>
      </c>
      <c r="AH646" s="24" t="n">
        <v>22000</v>
      </c>
      <c r="AI646" s="24">
        <f>IF(AJ646="","",Q646*(1-AJ646))</f>
        <v/>
      </c>
      <c r="AJ646" s="51" t="n"/>
      <c r="AK646" s="49" t="n"/>
      <c r="AL646" s="28" t="n"/>
      <c r="AM646" s="33" t="inlineStr">
        <is>
          <t>2026-09-01</t>
        </is>
      </c>
      <c r="AN646" s="33" t="inlineStr">
        <is>
          <t>2027-08-10</t>
        </is>
      </c>
      <c r="AO646" s="22" t="n"/>
      <c r="AP646" s="30" t="n"/>
    </row>
    <row r="647" ht="35.1" customHeight="1" s="69">
      <c r="B647" s="48" t="n">
        <v>15410</v>
      </c>
      <c r="C647" s="48" t="inlineStr">
        <is>
          <t>東京</t>
        </is>
      </c>
      <c r="D647" s="19" t="inlineStr">
        <is>
          <t>□アットインmini飯田橋11-2</t>
        </is>
      </c>
      <c r="E647" s="48" t="inlineStr">
        <is>
          <t>1R</t>
        </is>
      </c>
      <c r="F647" s="48" t="n">
        <v>4</v>
      </c>
      <c r="G647" s="48" t="inlineStr">
        <is>
          <t>飯田橋・水道橋・九段</t>
        </is>
      </c>
      <c r="H647" s="48" t="n">
        <v>13.12</v>
      </c>
      <c r="I647" s="20" t="n">
        <v>0.775</v>
      </c>
      <c r="J647" s="20" t="n">
        <v>0.725</v>
      </c>
      <c r="K647" s="20" t="n">
        <v>0.35</v>
      </c>
      <c r="L647" s="20" t="n">
        <v>0.2</v>
      </c>
      <c r="M647" s="20" t="n">
        <v>0.25</v>
      </c>
      <c r="N647" s="24" t="n">
        <v>8340</v>
      </c>
      <c r="O647" s="24" t="n">
        <v>7460</v>
      </c>
      <c r="P647" s="24" t="n">
        <v>880</v>
      </c>
      <c r="Q647" s="24" t="n">
        <v>44000</v>
      </c>
      <c r="R647" s="24" t="n">
        <v>3040</v>
      </c>
      <c r="S647" s="24">
        <f>IF(R647="","",(R647+P647)*30 -Y647)</f>
        <v/>
      </c>
      <c r="T647" s="20">
        <f>IF(R647="","",(O647-R647)/O647)</f>
        <v/>
      </c>
      <c r="U647" s="24" t="n">
        <v>3180</v>
      </c>
      <c r="V647" s="24">
        <f>IF(U647="","",(U647+P647)*30-Y647)</f>
        <v/>
      </c>
      <c r="W647" s="20">
        <f>IF(U647="","",(O647-U647)/O647)</f>
        <v/>
      </c>
      <c r="X647" s="48">
        <f>IF(AND(R647="",U647=""),"",IF(OR(U647="", R647=""),"-",IF(0&lt;(R647-U647),"OK","NG")))</f>
        <v/>
      </c>
      <c r="Y647" s="24" t="n">
        <v>78000</v>
      </c>
      <c r="Z647" s="51" t="n"/>
      <c r="AA647" s="24">
        <f>IF(AD647="","",AD647*30)</f>
        <v/>
      </c>
      <c r="AB647" s="24">
        <f>IF(AA647="","",AA647-Y647)</f>
        <v/>
      </c>
      <c r="AC647" s="24">
        <f>IF(Z647="","",((Y647+5000+5000)/(1-Z647))/30)</f>
        <v/>
      </c>
      <c r="AD647" s="32" t="n"/>
      <c r="AE647" s="24">
        <f>IF(AD647="","",AD647-O647)</f>
        <v/>
      </c>
      <c r="AF647" s="24">
        <f>IF(AD647="","",R647-AD647)</f>
        <v/>
      </c>
      <c r="AG647" s="11">
        <f>IF(AD647="","",(O647-AD647)/O647)</f>
        <v/>
      </c>
      <c r="AH647" s="24" t="n">
        <v>22000</v>
      </c>
      <c r="AI647" s="24">
        <f>IF(AJ647="","",Q647*(1-AJ647))</f>
        <v/>
      </c>
      <c r="AJ647" s="51" t="n"/>
      <c r="AK647" s="49" t="n"/>
      <c r="AL647" s="28" t="n"/>
      <c r="AM647" s="33" t="inlineStr">
        <is>
          <t>2026-08-09</t>
        </is>
      </c>
      <c r="AN647" s="33" t="inlineStr">
        <is>
          <t>2027-01-08</t>
        </is>
      </c>
      <c r="AO647" s="22" t="n"/>
      <c r="AP647" s="30" t="n"/>
    </row>
    <row r="648" ht="35.1" customHeight="1" s="69">
      <c r="B648" s="48" t="n">
        <v>15413</v>
      </c>
      <c r="C648" s="48" t="inlineStr">
        <is>
          <t>東京</t>
        </is>
      </c>
      <c r="D648" s="19" t="inlineStr">
        <is>
          <t>□アットインmini木場3-3</t>
        </is>
      </c>
      <c r="E648" s="48" t="inlineStr">
        <is>
          <t>1K</t>
        </is>
      </c>
      <c r="F648" s="48" t="n">
        <v>4</v>
      </c>
      <c r="G648" s="48" t="inlineStr">
        <is>
          <t>門前仲町・木場・葛西</t>
        </is>
      </c>
      <c r="H648" s="48" t="n">
        <v>15.36</v>
      </c>
      <c r="I648" s="20" t="n">
        <v>0.85</v>
      </c>
      <c r="J648" s="20" t="n">
        <v>0.875</v>
      </c>
      <c r="K648" s="20" t="n">
        <v>1</v>
      </c>
      <c r="L648" s="20" t="n">
        <v>0.525</v>
      </c>
      <c r="M648" s="20" t="n">
        <v>0.4</v>
      </c>
      <c r="N648" s="24" t="n">
        <v>8680</v>
      </c>
      <c r="O648" s="24" t="n">
        <v>7800</v>
      </c>
      <c r="P648" s="24" t="n">
        <v>880</v>
      </c>
      <c r="Q648" s="24" t="n">
        <v>44000</v>
      </c>
      <c r="R648" s="24" t="n">
        <v>3520</v>
      </c>
      <c r="S648" s="24">
        <f>IF(R648="","",(R648+P648)*30 -Y648)</f>
        <v/>
      </c>
      <c r="T648" s="20">
        <f>IF(R648="","",(O648-R648)/O648)</f>
        <v/>
      </c>
      <c r="U648" s="24" t="n">
        <v>3280</v>
      </c>
      <c r="V648" s="24">
        <f>IF(U648="","",(U648+P648)*30-Y648)</f>
        <v/>
      </c>
      <c r="W648" s="20">
        <f>IF(U648="","",(O648-U648)/O648)</f>
        <v/>
      </c>
      <c r="X648" s="48">
        <f>IF(AND(R648="",U648=""),"",IF(OR(U648="", R648=""),"-",IF(0&lt;(R648-U648),"OK","NG")))</f>
        <v/>
      </c>
      <c r="Y648" s="24" t="n">
        <v>71512</v>
      </c>
      <c r="Z648" s="51" t="n"/>
      <c r="AA648" s="24">
        <f>IF(AD648="","",AD648*30)</f>
        <v/>
      </c>
      <c r="AB648" s="24">
        <f>IF(AA648="","",AA648-Y648)</f>
        <v/>
      </c>
      <c r="AC648" s="24">
        <f>IF(Z648="","",((Y648+5000+5000)/(1-Z648))/30)</f>
        <v/>
      </c>
      <c r="AD648" s="32" t="n"/>
      <c r="AE648" s="24">
        <f>IF(AD648="","",AD648-O648)</f>
        <v/>
      </c>
      <c r="AF648" s="24">
        <f>IF(AD648="","",R648-AD648)</f>
        <v/>
      </c>
      <c r="AG648" s="11">
        <f>IF(AD648="","",(O648-AD648)/O648)</f>
        <v/>
      </c>
      <c r="AH648" s="24" t="n">
        <v>22000</v>
      </c>
      <c r="AI648" s="24">
        <f>IF(AJ648="","",Q648*(1-AJ648))</f>
        <v/>
      </c>
      <c r="AJ648" s="51" t="n"/>
      <c r="AK648" s="49" t="n"/>
      <c r="AL648" s="28" t="n"/>
      <c r="AM648" s="33" t="inlineStr">
        <is>
          <t>2026-10-01</t>
        </is>
      </c>
      <c r="AN648" s="33" t="inlineStr">
        <is>
          <t>2027-05-10</t>
        </is>
      </c>
      <c r="AO648" s="22" t="n"/>
      <c r="AP648" s="30" t="n"/>
    </row>
    <row r="649" ht="35.1" customHeight="1" s="69">
      <c r="B649" s="48" t="n">
        <v>15414</v>
      </c>
      <c r="C649" s="48" t="inlineStr">
        <is>
          <t>東京</t>
        </is>
      </c>
      <c r="D649" s="19" t="inlineStr">
        <is>
          <t>□アットインmini木場3-2</t>
        </is>
      </c>
      <c r="E649" s="48" t="inlineStr">
        <is>
          <t>1R</t>
        </is>
      </c>
      <c r="F649" s="48" t="n">
        <v>4</v>
      </c>
      <c r="G649" s="48" t="inlineStr">
        <is>
          <t>門前仲町・木場・葛西</t>
        </is>
      </c>
      <c r="H649" s="48" t="n">
        <v>15.1</v>
      </c>
      <c r="I649" s="20" t="n">
        <v>0.95</v>
      </c>
      <c r="J649" s="20" t="n">
        <v>0.75</v>
      </c>
      <c r="K649" s="20" t="n">
        <v>0.2</v>
      </c>
      <c r="L649" s="20" t="n">
        <v>0</v>
      </c>
      <c r="M649" s="20" t="n">
        <v>0</v>
      </c>
      <c r="N649" s="24" t="n">
        <v>8680</v>
      </c>
      <c r="O649" s="24" t="n">
        <v>7800</v>
      </c>
      <c r="P649" s="24" t="n">
        <v>880</v>
      </c>
      <c r="Q649" s="24" t="n">
        <v>44000</v>
      </c>
      <c r="R649" s="24" t="n">
        <v>3280</v>
      </c>
      <c r="S649" s="24">
        <f>IF(R649="","",(R649+P649)*30 -Y649)</f>
        <v/>
      </c>
      <c r="T649" s="20">
        <f>IF(R649="","",(O649-R649)/O649)</f>
        <v/>
      </c>
      <c r="U649" s="24" t="n">
        <v>3520</v>
      </c>
      <c r="V649" s="24">
        <f>IF(U649="","",(U649+P649)*30-Y649)</f>
        <v/>
      </c>
      <c r="W649" s="20">
        <f>IF(U649="","",(O649-U649)/O649)</f>
        <v/>
      </c>
      <c r="X649" s="48">
        <f>IF(AND(R649="",U649=""),"",IF(OR(U649="", R649=""),"-",IF(0&lt;(R649-U649),"OK","NG")))</f>
        <v/>
      </c>
      <c r="Y649" s="24" t="n">
        <v>71512</v>
      </c>
      <c r="Z649" s="51" t="n"/>
      <c r="AA649" s="24">
        <f>IF(AD649="","",AD649*30)</f>
        <v/>
      </c>
      <c r="AB649" s="24">
        <f>IF(AA649="","",AA649-Y649)</f>
        <v/>
      </c>
      <c r="AC649" s="24">
        <f>IF(Z649="","",((Y649+5000+5000)/(1-Z649))/30)</f>
        <v/>
      </c>
      <c r="AD649" s="32" t="n"/>
      <c r="AE649" s="24">
        <f>IF(AD649="","",AD649-O649)</f>
        <v/>
      </c>
      <c r="AF649" s="24">
        <f>IF(AD649="","",R649-AD649)</f>
        <v/>
      </c>
      <c r="AG649" s="11">
        <f>IF(AD649="","",(O649-AD649)/O649)</f>
        <v/>
      </c>
      <c r="AH649" s="24" t="n">
        <v>22000</v>
      </c>
      <c r="AI649" s="24">
        <f>IF(AJ649="","",Q649*(1-AJ649))</f>
        <v/>
      </c>
      <c r="AJ649" s="51" t="n"/>
      <c r="AK649" s="49" t="n"/>
      <c r="AL649" s="28" t="n"/>
      <c r="AM649" s="33" t="inlineStr">
        <is>
          <t>2026-08-21</t>
        </is>
      </c>
      <c r="AN649" s="33" t="inlineStr">
        <is>
          <t>2026-10-04</t>
        </is>
      </c>
      <c r="AO649" s="22" t="n"/>
      <c r="AP649" s="30" t="n"/>
    </row>
    <row r="650" ht="35.1" customHeight="1" s="69">
      <c r="B650" s="48" t="n">
        <v>15415</v>
      </c>
      <c r="C650" s="48" t="inlineStr">
        <is>
          <t>東京</t>
        </is>
      </c>
      <c r="D650" s="19" t="inlineStr">
        <is>
          <t>□アットインmini木場3-1</t>
        </is>
      </c>
      <c r="E650" s="48" t="inlineStr">
        <is>
          <t>1K</t>
        </is>
      </c>
      <c r="F650" s="48" t="n">
        <v>5</v>
      </c>
      <c r="G650" s="48" t="inlineStr">
        <is>
          <t>門前仲町・木場・葛西</t>
        </is>
      </c>
      <c r="H650" s="48" t="n">
        <v>15.58</v>
      </c>
      <c r="I650" s="20" t="n">
        <v>0.88</v>
      </c>
      <c r="J650" s="20" t="n">
        <v>0.8</v>
      </c>
      <c r="K650" s="20" t="n">
        <v>0.64</v>
      </c>
      <c r="L650" s="20" t="n">
        <v>0.2</v>
      </c>
      <c r="M650" s="20" t="n">
        <v>0</v>
      </c>
      <c r="N650" s="24" t="n">
        <v>8820</v>
      </c>
      <c r="O650" s="24" t="n">
        <v>7940</v>
      </c>
      <c r="P650" s="24" t="n">
        <v>880</v>
      </c>
      <c r="Q650" s="24" t="n">
        <v>44000</v>
      </c>
      <c r="R650" s="24" t="n">
        <v>3280</v>
      </c>
      <c r="S650" s="24">
        <f>IF(R650="","",(R650+P650)*30 -Y650)</f>
        <v/>
      </c>
      <c r="T650" s="20">
        <f>IF(R650="","",(O650-R650)/O650)</f>
        <v/>
      </c>
      <c r="U650" s="24" t="n">
        <v>3520</v>
      </c>
      <c r="V650" s="24">
        <f>IF(U650="","",(U650+P650)*30-Y650)</f>
        <v/>
      </c>
      <c r="W650" s="20">
        <f>IF(U650="","",(O650-U650)/O650)</f>
        <v/>
      </c>
      <c r="X650" s="48">
        <f>IF(AND(R650="",U650=""),"",IF(OR(U650="", R650=""),"-",IF(0&lt;(R650-U650),"OK","NG")))</f>
        <v/>
      </c>
      <c r="Y650" s="24" t="n">
        <v>73043</v>
      </c>
      <c r="Z650" s="51" t="n"/>
      <c r="AA650" s="24">
        <f>IF(AD650="","",AD650*30)</f>
        <v/>
      </c>
      <c r="AB650" s="24">
        <f>IF(AA650="","",AA650-Y650)</f>
        <v/>
      </c>
      <c r="AC650" s="24">
        <f>IF(Z650="","",((Y650+5000+5000)/(1-Z650))/30)</f>
        <v/>
      </c>
      <c r="AD650" s="32" t="n"/>
      <c r="AE650" s="24">
        <f>IF(AD650="","",AD650-O650)</f>
        <v/>
      </c>
      <c r="AF650" s="24">
        <f>IF(AD650="","",R650-AD650)</f>
        <v/>
      </c>
      <c r="AG650" s="11">
        <f>IF(AD650="","",(O650-AD650)/O650)</f>
        <v/>
      </c>
      <c r="AH650" s="24" t="n">
        <v>22000</v>
      </c>
      <c r="AI650" s="24">
        <f>IF(AJ650="","",Q650*(1-AJ650))</f>
        <v/>
      </c>
      <c r="AJ650" s="51" t="n"/>
      <c r="AK650" s="49" t="n"/>
      <c r="AL650" s="28" t="n"/>
      <c r="AM650" s="33" t="inlineStr">
        <is>
          <t>2026-08-01</t>
        </is>
      </c>
      <c r="AN650" s="33" t="inlineStr">
        <is>
          <t>2026-10-31</t>
        </is>
      </c>
      <c r="AO650" s="22" t="n"/>
      <c r="AP650" s="30" t="n"/>
    </row>
    <row r="651" ht="35.1" customHeight="1" s="69">
      <c r="B651" s="48" t="n">
        <v>15416</v>
      </c>
      <c r="C651" s="48" t="inlineStr">
        <is>
          <t>東京</t>
        </is>
      </c>
      <c r="D651" s="19" t="inlineStr">
        <is>
          <t>□アットイン木場3-4</t>
        </is>
      </c>
      <c r="E651" s="48" t="inlineStr">
        <is>
          <t>1DK</t>
        </is>
      </c>
      <c r="F651" s="48" t="n">
        <v>1</v>
      </c>
      <c r="G651" s="48" t="inlineStr">
        <is>
          <t>門前仲町・木場・葛西</t>
        </is>
      </c>
      <c r="H651" s="48" t="n">
        <v>30.4</v>
      </c>
      <c r="I651" s="20" t="n">
        <v>1</v>
      </c>
      <c r="J651" s="20" t="n">
        <v>1</v>
      </c>
      <c r="K651" s="20" t="n">
        <v>1</v>
      </c>
      <c r="L651" s="20" t="n">
        <v>0.1</v>
      </c>
      <c r="M651" s="20" t="n">
        <v>0</v>
      </c>
      <c r="N651" s="24" t="n">
        <v>13440</v>
      </c>
      <c r="O651" s="24" t="n">
        <v>12560</v>
      </c>
      <c r="P651" s="24" t="n">
        <v>880</v>
      </c>
      <c r="Q651" s="24" t="n">
        <v>44000</v>
      </c>
      <c r="R651" s="24" t="n">
        <v>5320</v>
      </c>
      <c r="S651" s="24">
        <f>IF(R651="","",(R651+P651)*30 -Y651)</f>
        <v/>
      </c>
      <c r="T651" s="20">
        <f>IF(R651="","",(O651-R651)/O651)</f>
        <v/>
      </c>
      <c r="U651" s="24" t="n">
        <v>4880</v>
      </c>
      <c r="V651" s="24">
        <f>IF(U651="","",(U651+P651)*30-Y651)</f>
        <v/>
      </c>
      <c r="W651" s="20">
        <f>IF(U651="","",(O651-U651)/O651)</f>
        <v/>
      </c>
      <c r="X651" s="48">
        <f>IF(AND(R651="",U651=""),"",IF(OR(U651="", R651=""),"-",IF(0&lt;(R651-U651),"OK","NG")))</f>
        <v/>
      </c>
      <c r="Y651" s="24" t="n">
        <v>109467</v>
      </c>
      <c r="Z651" s="51" t="n"/>
      <c r="AA651" s="24">
        <f>IF(AD651="","",AD651*30)</f>
        <v/>
      </c>
      <c r="AB651" s="24">
        <f>IF(AA651="","",AA651-Y651)</f>
        <v/>
      </c>
      <c r="AC651" s="24">
        <f>IF(Z651="","",((Y651+5000+5000)/(1-Z651))/30)</f>
        <v/>
      </c>
      <c r="AD651" s="32" t="n"/>
      <c r="AE651" s="24">
        <f>IF(AD651="","",AD651-O651)</f>
        <v/>
      </c>
      <c r="AF651" s="24">
        <f>IF(AD651="","",R651-AD651)</f>
        <v/>
      </c>
      <c r="AG651" s="11">
        <f>IF(AD651="","",(O651-AD651)/O651)</f>
        <v/>
      </c>
      <c r="AH651" s="24" t="n">
        <v>22000</v>
      </c>
      <c r="AI651" s="24">
        <f>IF(AJ651="","",Q651*(1-AJ651))</f>
        <v/>
      </c>
      <c r="AJ651" s="51" t="n"/>
      <c r="AK651" s="49" t="n"/>
      <c r="AL651" s="28" t="n"/>
      <c r="AM651" s="33" t="inlineStr">
        <is>
          <t>2026-10-04</t>
        </is>
      </c>
      <c r="AN651" s="33" t="inlineStr">
        <is>
          <t>2026-10-03</t>
        </is>
      </c>
      <c r="AO651" s="22" t="n"/>
      <c r="AP651" s="30" t="n"/>
    </row>
    <row r="652" ht="35.1" customHeight="1" s="69">
      <c r="B652" s="48" t="n">
        <v>15417</v>
      </c>
      <c r="C652" s="48" t="inlineStr">
        <is>
          <t>東京</t>
        </is>
      </c>
      <c r="D652" s="19" t="inlineStr">
        <is>
          <t>□アットインmini新宿22-2</t>
        </is>
      </c>
      <c r="E652" s="48" t="inlineStr">
        <is>
          <t>1R</t>
        </is>
      </c>
      <c r="F652" s="48" t="n">
        <v>4</v>
      </c>
      <c r="G652" s="48" t="inlineStr">
        <is>
          <t>新宿</t>
        </is>
      </c>
      <c r="H652" s="48" t="n">
        <v>13.88</v>
      </c>
      <c r="I652" s="20" t="n">
        <v>0.95</v>
      </c>
      <c r="J652" s="20" t="n">
        <v>1</v>
      </c>
      <c r="K652" s="20" t="n">
        <v>0.225</v>
      </c>
      <c r="L652" s="20" t="n">
        <v>0</v>
      </c>
      <c r="M652" s="20" t="n">
        <v>0</v>
      </c>
      <c r="N652" s="24" t="n">
        <v>8480</v>
      </c>
      <c r="O652" s="24" t="n">
        <v>7600</v>
      </c>
      <c r="P652" s="24" t="n">
        <v>880</v>
      </c>
      <c r="Q652" s="24" t="n">
        <v>44000</v>
      </c>
      <c r="R652" s="24" t="n">
        <v>3040</v>
      </c>
      <c r="S652" s="24">
        <f>IF(R652="","",(R652+P652)*30 -Y652)</f>
        <v/>
      </c>
      <c r="T652" s="20">
        <f>IF(R652="","",(O652-R652)/O652)</f>
        <v/>
      </c>
      <c r="U652" s="24" t="n">
        <v>3280</v>
      </c>
      <c r="V652" s="24">
        <f>IF(U652="","",(U652+P652)*30-Y652)</f>
        <v/>
      </c>
      <c r="W652" s="20">
        <f>IF(U652="","",(O652-U652)/O652)</f>
        <v/>
      </c>
      <c r="X652" s="48">
        <f>IF(AND(R652="",U652=""),"",IF(OR(U652="", R652=""),"-",IF(0&lt;(R652-U652),"OK","NG")))</f>
        <v/>
      </c>
      <c r="Y652" s="24" t="n">
        <v>82929</v>
      </c>
      <c r="Z652" s="51" t="n"/>
      <c r="AA652" s="24">
        <f>IF(AD652="","",AD652*30)</f>
        <v/>
      </c>
      <c r="AB652" s="24">
        <f>IF(AA652="","",AA652-Y652)</f>
        <v/>
      </c>
      <c r="AC652" s="24">
        <f>IF(Z652="","",((Y652+5000+5000)/(1-Z652))/30)</f>
        <v/>
      </c>
      <c r="AD652" s="32" t="n"/>
      <c r="AE652" s="24">
        <f>IF(AD652="","",AD652-O652)</f>
        <v/>
      </c>
      <c r="AF652" s="24">
        <f>IF(AD652="","",R652-AD652)</f>
        <v/>
      </c>
      <c r="AG652" s="11">
        <f>IF(AD652="","",(O652-AD652)/O652)</f>
        <v/>
      </c>
      <c r="AH652" s="24" t="n">
        <v>22000</v>
      </c>
      <c r="AI652" s="24">
        <f>IF(AJ652="","",Q652*(1-AJ652))</f>
        <v/>
      </c>
      <c r="AJ652" s="51" t="n"/>
      <c r="AK652" s="49" t="n"/>
      <c r="AL652" s="28" t="n"/>
      <c r="AM652" s="33" t="inlineStr">
        <is>
          <t>2026-08-31</t>
        </is>
      </c>
      <c r="AN652" s="33" t="inlineStr">
        <is>
          <t>2026-09-18</t>
        </is>
      </c>
      <c r="AO652" s="22" t="n"/>
      <c r="AP652" s="30" t="n"/>
    </row>
    <row r="653" ht="35.1" customHeight="1" s="69">
      <c r="B653" s="48" t="n">
        <v>15418</v>
      </c>
      <c r="C653" s="48" t="inlineStr">
        <is>
          <t>東京</t>
        </is>
      </c>
      <c r="D653" s="19" t="inlineStr">
        <is>
          <t>□アットインmini新宿22-1</t>
        </is>
      </c>
      <c r="E653" s="48" t="inlineStr">
        <is>
          <t>1R</t>
        </is>
      </c>
      <c r="F653" s="48" t="n">
        <v>8</v>
      </c>
      <c r="G653" s="48" t="inlineStr">
        <is>
          <t>新宿</t>
        </is>
      </c>
      <c r="H653" s="48" t="n">
        <v>13.2</v>
      </c>
      <c r="I653" s="20" t="n">
        <v>0.95</v>
      </c>
      <c r="J653" s="20" t="n">
        <v>0.875</v>
      </c>
      <c r="K653" s="20" t="n">
        <v>0.275</v>
      </c>
      <c r="L653" s="20" t="n">
        <v>0</v>
      </c>
      <c r="M653" s="20" t="n">
        <v>0</v>
      </c>
      <c r="N653" s="24" t="n">
        <v>8480</v>
      </c>
      <c r="O653" s="24" t="n">
        <v>7600</v>
      </c>
      <c r="P653" s="24" t="n">
        <v>880</v>
      </c>
      <c r="Q653" s="24" t="n">
        <v>44000</v>
      </c>
      <c r="R653" s="24" t="n">
        <v>3180</v>
      </c>
      <c r="S653" s="24">
        <f>IF(R653="","",(R653+P653)*30 -Y653)</f>
        <v/>
      </c>
      <c r="T653" s="20">
        <f>IF(R653="","",(O653-R653)/O653)</f>
        <v/>
      </c>
      <c r="U653" s="24" t="n">
        <v>3280</v>
      </c>
      <c r="V653" s="24">
        <f>IF(U653="","",(U653+P653)*30-Y653)</f>
        <v/>
      </c>
      <c r="W653" s="20">
        <f>IF(U653="","",(O653-U653)/O653)</f>
        <v/>
      </c>
      <c r="X653" s="48">
        <f>IF(AND(R653="",U653=""),"",IF(OR(U653="", R653=""),"-",IF(0&lt;(R653-U653),"OK","NG")))</f>
        <v/>
      </c>
      <c r="Y653" s="24" t="n">
        <v>84929</v>
      </c>
      <c r="Z653" s="51" t="n"/>
      <c r="AA653" s="24">
        <f>IF(AD653="","",AD653*30)</f>
        <v/>
      </c>
      <c r="AB653" s="24">
        <f>IF(AA653="","",AA653-Y653)</f>
        <v/>
      </c>
      <c r="AC653" s="24">
        <f>IF(Z653="","",((Y653+5000+5000)/(1-Z653))/30)</f>
        <v/>
      </c>
      <c r="AD653" s="32" t="n"/>
      <c r="AE653" s="24">
        <f>IF(AD653="","",AD653-O653)</f>
        <v/>
      </c>
      <c r="AF653" s="24">
        <f>IF(AD653="","",R653-AD653)</f>
        <v/>
      </c>
      <c r="AG653" s="11">
        <f>IF(AD653="","",(O653-AD653)/O653)</f>
        <v/>
      </c>
      <c r="AH653" s="24" t="n">
        <v>22000</v>
      </c>
      <c r="AI653" s="24">
        <f>IF(AJ653="","",Q653*(1-AJ653))</f>
        <v/>
      </c>
      <c r="AJ653" s="51" t="n"/>
      <c r="AK653" s="49" t="n"/>
      <c r="AL653" s="28" t="n"/>
      <c r="AM653" s="33" t="inlineStr">
        <is>
          <t>2026-08-15</t>
        </is>
      </c>
      <c r="AN653" s="33" t="inlineStr">
        <is>
          <t>2026-10-31</t>
        </is>
      </c>
      <c r="AO653" s="22" t="n"/>
      <c r="AP653" s="30" t="n"/>
    </row>
    <row r="654" ht="35.1" customHeight="1" s="69">
      <c r="B654" s="48" t="n">
        <v>15419</v>
      </c>
      <c r="C654" s="48" t="inlineStr">
        <is>
          <t>東京</t>
        </is>
      </c>
      <c r="D654" s="19" t="inlineStr">
        <is>
          <t>□アットイン新宿KO23-6</t>
        </is>
      </c>
      <c r="E654" s="48" t="inlineStr">
        <is>
          <t>2LDK</t>
        </is>
      </c>
      <c r="F654" s="48" t="n">
        <v>3</v>
      </c>
      <c r="G654" s="48" t="inlineStr">
        <is>
          <t>新宿</t>
        </is>
      </c>
      <c r="H654" s="48" t="n">
        <v>51.9</v>
      </c>
      <c r="I654" s="20" t="n">
        <v>1.2</v>
      </c>
      <c r="J654" s="20" t="n">
        <v>0.6333299999999999</v>
      </c>
      <c r="K654" s="20" t="n">
        <v>0.66667</v>
      </c>
      <c r="L654" s="20" t="n">
        <v>0.43333</v>
      </c>
      <c r="M654" s="20" t="n">
        <v>0.33333</v>
      </c>
      <c r="N654" s="24" t="n">
        <v>20140</v>
      </c>
      <c r="O654" s="24" t="n">
        <v>19040</v>
      </c>
      <c r="P654" s="24" t="n">
        <v>1100</v>
      </c>
      <c r="Q654" s="24" t="n">
        <v>68000</v>
      </c>
      <c r="R654" s="24" t="n">
        <v>10080</v>
      </c>
      <c r="S654" s="24">
        <f>IF(R654="","",(R654+P654)*30 -Y654)</f>
        <v/>
      </c>
      <c r="T654" s="20">
        <f>IF(R654="","",(O654-R654)/O654)</f>
        <v/>
      </c>
      <c r="U654" s="24" t="n">
        <v>9300</v>
      </c>
      <c r="V654" s="24">
        <f>IF(U654="","",(U654+P654)*30-Y654)</f>
        <v/>
      </c>
      <c r="W654" s="20">
        <f>IF(U654="","",(O654-U654)/O654)</f>
        <v/>
      </c>
      <c r="X654" s="48">
        <f>IF(AND(R654="",U654=""),"",IF(OR(U654="", R654=""),"-",IF(0&lt;(R654-U654),"OK","NG")))</f>
        <v/>
      </c>
      <c r="Y654" s="24" t="n">
        <v>0</v>
      </c>
      <c r="Z654" s="51" t="n"/>
      <c r="AA654" s="24">
        <f>IF(AD654="","",AD654*30)</f>
        <v/>
      </c>
      <c r="AB654" s="24">
        <f>IF(AA654="","",AA654-Y654)</f>
        <v/>
      </c>
      <c r="AC654" s="24">
        <f>IF(Z654="","",((Y654+5000+5000)/(1-Z654))/30)</f>
        <v/>
      </c>
      <c r="AD654" s="32" t="n"/>
      <c r="AE654" s="24">
        <f>IF(AD654="","",AD654-O654)</f>
        <v/>
      </c>
      <c r="AF654" s="24">
        <f>IF(AD654="","",R654-AD654)</f>
        <v/>
      </c>
      <c r="AG654" s="11">
        <f>IF(AD654="","",(O654-AD654)/O654)</f>
        <v/>
      </c>
      <c r="AH654" s="24" t="n">
        <v>34000</v>
      </c>
      <c r="AI654" s="24">
        <f>IF(AJ654="","",Q654*(1-AJ654))</f>
        <v/>
      </c>
      <c r="AJ654" s="51" t="n"/>
      <c r="AK654" s="49" t="n"/>
      <c r="AL654" s="28" t="n"/>
      <c r="AM654" s="33" t="inlineStr">
        <is>
          <t>2026-08-01</t>
        </is>
      </c>
      <c r="AN654" s="33" t="inlineStr">
        <is>
          <t>2026-12-07</t>
        </is>
      </c>
      <c r="AO654" s="22" t="n"/>
      <c r="AP654" s="30" t="n"/>
    </row>
    <row r="655" ht="35.1" customHeight="1" s="69">
      <c r="B655" s="48" t="n">
        <v>15420</v>
      </c>
      <c r="C655" s="48" t="inlineStr">
        <is>
          <t>東京</t>
        </is>
      </c>
      <c r="D655" s="19" t="inlineStr">
        <is>
          <t>□アットイン新宿KO23-1</t>
        </is>
      </c>
      <c r="E655" s="48" t="inlineStr">
        <is>
          <t>1K</t>
        </is>
      </c>
      <c r="F655" s="48" t="n">
        <v>14</v>
      </c>
      <c r="G655" s="48" t="inlineStr">
        <is>
          <t>新宿</t>
        </is>
      </c>
      <c r="H655" s="48" t="n">
        <v>25.2</v>
      </c>
      <c r="I655" s="20" t="n">
        <v>0.99286</v>
      </c>
      <c r="J655" s="20" t="n">
        <v>0.96429</v>
      </c>
      <c r="K655" s="20" t="n">
        <v>0.81429</v>
      </c>
      <c r="L655" s="20" t="n">
        <v>0.37857</v>
      </c>
      <c r="M655" s="20" t="n">
        <v>0.14286</v>
      </c>
      <c r="N655" s="24" t="n">
        <v>11740</v>
      </c>
      <c r="O655" s="24" t="n">
        <v>10860</v>
      </c>
      <c r="P655" s="24" t="n">
        <v>880</v>
      </c>
      <c r="Q655" s="24" t="n">
        <v>44000</v>
      </c>
      <c r="R655" s="24" t="n">
        <v>6000</v>
      </c>
      <c r="S655" s="24">
        <f>IF(R655="","",(R655+P655)*30 -Y655)</f>
        <v/>
      </c>
      <c r="T655" s="20">
        <f>IF(R655="","",(O655-R655)/O655)</f>
        <v/>
      </c>
      <c r="U655" s="24" t="n">
        <v>5660</v>
      </c>
      <c r="V655" s="24">
        <f>IF(U655="","",(U655+P655)*30-Y655)</f>
        <v/>
      </c>
      <c r="W655" s="20">
        <f>IF(U655="","",(O655-U655)/O655)</f>
        <v/>
      </c>
      <c r="X655" s="48">
        <f>IF(AND(R655="",U655=""),"",IF(OR(U655="", R655=""),"-",IF(0&lt;(R655-U655),"OK","NG")))</f>
        <v/>
      </c>
      <c r="Y655" s="24" t="n">
        <v>0</v>
      </c>
      <c r="Z655" s="51" t="n"/>
      <c r="AA655" s="24">
        <f>IF(AD655="","",AD655*30)</f>
        <v/>
      </c>
      <c r="AB655" s="24">
        <f>IF(AA655="","",AA655-Y655)</f>
        <v/>
      </c>
      <c r="AC655" s="24">
        <f>IF(Z655="","",((Y655+5000+5000)/(1-Z655))/30)</f>
        <v/>
      </c>
      <c r="AD655" s="32" t="n"/>
      <c r="AE655" s="24">
        <f>IF(AD655="","",AD655-O655)</f>
        <v/>
      </c>
      <c r="AF655" s="24">
        <f>IF(AD655="","",R655-AD655)</f>
        <v/>
      </c>
      <c r="AG655" s="11">
        <f>IF(AD655="","",(O655-AD655)/O655)</f>
        <v/>
      </c>
      <c r="AH655" s="24" t="n">
        <v>22000</v>
      </c>
      <c r="AI655" s="24">
        <f>IF(AJ655="","",Q655*(1-AJ655))</f>
        <v/>
      </c>
      <c r="AJ655" s="51" t="n"/>
      <c r="AK655" s="49" t="n"/>
      <c r="AL655" s="28" t="n"/>
      <c r="AM655" s="33" t="inlineStr">
        <is>
          <t>2026-08-24</t>
        </is>
      </c>
      <c r="AN655" s="33" t="inlineStr">
        <is>
          <t>2026-12-31</t>
        </is>
      </c>
      <c r="AO655" s="22" t="n"/>
      <c r="AP655" s="30" t="n"/>
    </row>
    <row r="656" ht="35.1" customHeight="1" s="69">
      <c r="B656" s="48" t="n">
        <v>15421</v>
      </c>
      <c r="C656" s="48" t="inlineStr">
        <is>
          <t>東京</t>
        </is>
      </c>
      <c r="D656" s="19" t="inlineStr">
        <is>
          <t>□アットイン新小岩8-1</t>
        </is>
      </c>
      <c r="E656" s="48" t="inlineStr">
        <is>
          <t>1R</t>
        </is>
      </c>
      <c r="F656" s="48" t="n">
        <v>1</v>
      </c>
      <c r="G656" s="48" t="inlineStr">
        <is>
          <t>錦糸町・両国</t>
        </is>
      </c>
      <c r="H656" s="48" t="n">
        <v>22.05</v>
      </c>
      <c r="I656" s="20" t="n">
        <v>1</v>
      </c>
      <c r="J656" s="20" t="n">
        <v>0.9</v>
      </c>
      <c r="K656" s="20" t="n">
        <v>1</v>
      </c>
      <c r="L656" s="20" t="n">
        <v>0.3</v>
      </c>
      <c r="M656" s="20" t="n">
        <v>0</v>
      </c>
      <c r="N656" s="24" t="n">
        <v>8480</v>
      </c>
      <c r="O656" s="24" t="n">
        <v>7600</v>
      </c>
      <c r="P656" s="24" t="n">
        <v>880</v>
      </c>
      <c r="Q656" s="24" t="n">
        <v>44000</v>
      </c>
      <c r="R656" s="24" t="n">
        <v>3280</v>
      </c>
      <c r="S656" s="24">
        <f>IF(R656="","",(R656+P656)*30 -Y656)</f>
        <v/>
      </c>
      <c r="T656" s="20">
        <f>IF(R656="","",(O656-R656)/O656)</f>
        <v/>
      </c>
      <c r="U656" s="24" t="n">
        <v>3620</v>
      </c>
      <c r="V656" s="24">
        <f>IF(U656="","",(U656+P656)*30-Y656)</f>
        <v/>
      </c>
      <c r="W656" s="20">
        <f>IF(U656="","",(O656-U656)/O656)</f>
        <v/>
      </c>
      <c r="X656" s="48">
        <f>IF(AND(R656="",U656=""),"",IF(OR(U656="", R656=""),"-",IF(0&lt;(R656-U656),"OK","NG")))</f>
        <v/>
      </c>
      <c r="Y656" s="24" t="n">
        <v>78500</v>
      </c>
      <c r="Z656" s="51" t="n"/>
      <c r="AA656" s="24">
        <f>IF(AD656="","",AD656*30)</f>
        <v/>
      </c>
      <c r="AB656" s="24">
        <f>IF(AA656="","",AA656-Y656)</f>
        <v/>
      </c>
      <c r="AC656" s="24">
        <f>IF(Z656="","",((Y656+5000+5000)/(1-Z656))/30)</f>
        <v/>
      </c>
      <c r="AD656" s="32" t="n"/>
      <c r="AE656" s="24">
        <f>IF(AD656="","",AD656-O656)</f>
        <v/>
      </c>
      <c r="AF656" s="24">
        <f>IF(AD656="","",R656-AD656)</f>
        <v/>
      </c>
      <c r="AG656" s="11">
        <f>IF(AD656="","",(O656-AD656)/O656)</f>
        <v/>
      </c>
      <c r="AH656" s="24" t="n">
        <v>22000</v>
      </c>
      <c r="AI656" s="24">
        <f>IF(AJ656="","",Q656*(1-AJ656))</f>
        <v/>
      </c>
      <c r="AJ656" s="51" t="n"/>
      <c r="AK656" s="49" t="n"/>
      <c r="AL656" s="28" t="n"/>
      <c r="AM656" s="33" t="inlineStr">
        <is>
          <t>2026-10-11</t>
        </is>
      </c>
      <c r="AN656" s="33" t="inlineStr">
        <is>
          <t>2026-10-10</t>
        </is>
      </c>
      <c r="AO656" s="22" t="n"/>
      <c r="AP656" s="30" t="n"/>
    </row>
    <row r="657" ht="35.1" customHeight="1" s="69">
      <c r="B657" s="48" t="n">
        <v>15423</v>
      </c>
      <c r="C657" s="48" t="inlineStr">
        <is>
          <t>東京</t>
        </is>
      </c>
      <c r="D657" s="19" t="inlineStr">
        <is>
          <t>□アットイン高田馬場5-3</t>
        </is>
      </c>
      <c r="E657" s="48" t="inlineStr">
        <is>
          <t>1K</t>
        </is>
      </c>
      <c r="F657" s="48" t="n">
        <v>1</v>
      </c>
      <c r="G657" s="48" t="inlineStr">
        <is>
          <t>新宿</t>
        </is>
      </c>
      <c r="H657" s="48" t="n">
        <v>20.3</v>
      </c>
      <c r="I657" s="20" t="n">
        <v>1</v>
      </c>
      <c r="J657" s="20" t="n">
        <v>1</v>
      </c>
      <c r="K657" s="20" t="n">
        <v>1</v>
      </c>
      <c r="L657" s="20" t="n">
        <v>1</v>
      </c>
      <c r="M657" s="20" t="n">
        <v>1</v>
      </c>
      <c r="N657" s="24" t="n">
        <v>9840</v>
      </c>
      <c r="O657" s="24" t="n">
        <v>8960</v>
      </c>
      <c r="P657" s="24" t="n">
        <v>880</v>
      </c>
      <c r="Q657" s="24" t="n">
        <v>44000</v>
      </c>
      <c r="R657" s="24" t="n">
        <v>3860</v>
      </c>
      <c r="S657" s="24">
        <f>IF(R657="","",(R657+P657)*30 -Y657)</f>
        <v/>
      </c>
      <c r="T657" s="20">
        <f>IF(R657="","",(O657-R657)/O657)</f>
        <v/>
      </c>
      <c r="U657" s="24" t="n">
        <v>3800</v>
      </c>
      <c r="V657" s="24">
        <f>IF(U657="","",(U657+P657)*30-Y657)</f>
        <v/>
      </c>
      <c r="W657" s="20">
        <f>IF(U657="","",(O657-U657)/O657)</f>
        <v/>
      </c>
      <c r="X657" s="48">
        <f>IF(AND(R657="",U657=""),"",IF(OR(U657="", R657=""),"-",IF(0&lt;(R657-U657),"OK","NG")))</f>
        <v/>
      </c>
      <c r="Y657" s="24" t="n">
        <v>94650</v>
      </c>
      <c r="Z657" s="51" t="n"/>
      <c r="AA657" s="24">
        <f>IF(AD657="","",AD657*30)</f>
        <v/>
      </c>
      <c r="AB657" s="24">
        <f>IF(AA657="","",AA657-Y657)</f>
        <v/>
      </c>
      <c r="AC657" s="24">
        <f>IF(Z657="","",((Y657+5000+5000)/(1-Z657))/30)</f>
        <v/>
      </c>
      <c r="AD657" s="32" t="n"/>
      <c r="AE657" s="24">
        <f>IF(AD657="","",AD657-O657)</f>
        <v/>
      </c>
      <c r="AF657" s="24">
        <f>IF(AD657="","",R657-AD657)</f>
        <v/>
      </c>
      <c r="AG657" s="11">
        <f>IF(AD657="","",(O657-AD657)/O657)</f>
        <v/>
      </c>
      <c r="AH657" s="24" t="n">
        <v>22000</v>
      </c>
      <c r="AI657" s="24">
        <f>IF(AJ657="","",Q657*(1-AJ657))</f>
        <v/>
      </c>
      <c r="AJ657" s="51" t="n"/>
      <c r="AK657" s="49" t="n"/>
      <c r="AL657" s="28" t="n"/>
      <c r="AM657" s="33" t="inlineStr">
        <is>
          <t>2026-12-08</t>
        </is>
      </c>
      <c r="AN657" s="33" t="inlineStr">
        <is>
          <t>2026-12-07</t>
        </is>
      </c>
      <c r="AO657" s="22" t="n"/>
      <c r="AP657" s="30" t="n"/>
    </row>
    <row r="658" ht="35.1" customHeight="1" s="69">
      <c r="B658" s="48" t="n">
        <v>15424</v>
      </c>
      <c r="C658" s="48" t="inlineStr">
        <is>
          <t>東京</t>
        </is>
      </c>
      <c r="D658" s="19" t="inlineStr">
        <is>
          <t>□アットインmini高田馬場5-1</t>
        </is>
      </c>
      <c r="E658" s="48" t="inlineStr">
        <is>
          <t>1R</t>
        </is>
      </c>
      <c r="F658" s="48" t="n">
        <v>3</v>
      </c>
      <c r="G658" s="48" t="inlineStr">
        <is>
          <t>新宿</t>
        </is>
      </c>
      <c r="H658" s="48" t="n">
        <v>14.6</v>
      </c>
      <c r="I658" s="20" t="n">
        <v>0.93333</v>
      </c>
      <c r="J658" s="20" t="n">
        <v>0.93333</v>
      </c>
      <c r="K658" s="20" t="n">
        <v>0.96667</v>
      </c>
      <c r="L658" s="20" t="n">
        <v>1</v>
      </c>
      <c r="M658" s="20" t="n">
        <v>0.6333299999999999</v>
      </c>
      <c r="N658" s="24" t="n">
        <v>9160</v>
      </c>
      <c r="O658" s="24" t="n">
        <v>8280</v>
      </c>
      <c r="P658" s="24" t="n">
        <v>880</v>
      </c>
      <c r="Q658" s="24" t="n">
        <v>44000</v>
      </c>
      <c r="R658" s="24" t="n">
        <v>3380</v>
      </c>
      <c r="S658" s="24">
        <f>IF(R658="","",(R658+P658)*30 -Y658)</f>
        <v/>
      </c>
      <c r="T658" s="20">
        <f>IF(R658="","",(O658-R658)/O658)</f>
        <v/>
      </c>
      <c r="U658" s="24" t="n">
        <v>3620</v>
      </c>
      <c r="V658" s="24">
        <f>IF(U658="","",(U658+P658)*30-Y658)</f>
        <v/>
      </c>
      <c r="W658" s="20">
        <f>IF(U658="","",(O658-U658)/O658)</f>
        <v/>
      </c>
      <c r="X658" s="48">
        <f>IF(AND(R658="",U658=""),"",IF(OR(U658="", R658=""),"-",IF(0&lt;(R658-U658),"OK","NG")))</f>
        <v/>
      </c>
      <c r="Y658" s="24" t="n">
        <v>88350</v>
      </c>
      <c r="Z658" s="51" t="n"/>
      <c r="AA658" s="24">
        <f>IF(AD658="","",AD658*30)</f>
        <v/>
      </c>
      <c r="AB658" s="24">
        <f>IF(AA658="","",AA658-Y658)</f>
        <v/>
      </c>
      <c r="AC658" s="24">
        <f>IF(Z658="","",((Y658+5000+5000)/(1-Z658))/30)</f>
        <v/>
      </c>
      <c r="AD658" s="32" t="n"/>
      <c r="AE658" s="24">
        <f>IF(AD658="","",AD658-O658)</f>
        <v/>
      </c>
      <c r="AF658" s="24">
        <f>IF(AD658="","",R658-AD658)</f>
        <v/>
      </c>
      <c r="AG658" s="11">
        <f>IF(AD658="","",(O658-AD658)/O658)</f>
        <v/>
      </c>
      <c r="AH658" s="24" t="n">
        <v>22000</v>
      </c>
      <c r="AI658" s="24">
        <f>IF(AJ658="","",Q658*(1-AJ658))</f>
        <v/>
      </c>
      <c r="AJ658" s="51" t="n"/>
      <c r="AK658" s="49" t="n"/>
      <c r="AL658" s="28" t="n"/>
      <c r="AM658" s="33" t="inlineStr">
        <is>
          <t>2026-11-07</t>
        </is>
      </c>
      <c r="AN658" s="33" t="inlineStr">
        <is>
          <t>2026-11-29</t>
        </is>
      </c>
      <c r="AO658" s="22" t="n"/>
      <c r="AP658" s="30" t="n"/>
    </row>
    <row r="659" ht="35.1" customHeight="1" s="69">
      <c r="B659" s="48" t="n">
        <v>15425</v>
      </c>
      <c r="C659" s="48" t="inlineStr">
        <is>
          <t>東京</t>
        </is>
      </c>
      <c r="D659" s="19" t="inlineStr">
        <is>
          <t>□アットインmini高田馬場5-2</t>
        </is>
      </c>
      <c r="E659" s="48" t="inlineStr">
        <is>
          <t>1K</t>
        </is>
      </c>
      <c r="F659" s="48" t="n">
        <v>5</v>
      </c>
      <c r="G659" s="48" t="inlineStr">
        <is>
          <t>新宿</t>
        </is>
      </c>
      <c r="H659" s="48" t="n">
        <v>15.1</v>
      </c>
      <c r="I659" s="20" t="n">
        <v>0.8</v>
      </c>
      <c r="J659" s="20" t="n">
        <v>1</v>
      </c>
      <c r="K659" s="20" t="n">
        <v>1</v>
      </c>
      <c r="L659" s="20" t="n">
        <v>0.62</v>
      </c>
      <c r="M659" s="20" t="n">
        <v>0.16</v>
      </c>
      <c r="N659" s="24" t="n">
        <v>9160</v>
      </c>
      <c r="O659" s="24" t="n">
        <v>8280</v>
      </c>
      <c r="P659" s="24" t="n">
        <v>880</v>
      </c>
      <c r="Q659" s="24" t="n">
        <v>44000</v>
      </c>
      <c r="R659" s="24" t="n">
        <v>3620</v>
      </c>
      <c r="S659" s="24">
        <f>IF(R659="","",(R659+P659)*30 -Y659)</f>
        <v/>
      </c>
      <c r="T659" s="20">
        <f>IF(R659="","",(O659-R659)/O659)</f>
        <v/>
      </c>
      <c r="U659" s="24" t="n">
        <v>3520</v>
      </c>
      <c r="V659" s="24">
        <f>IF(U659="","",(U659+P659)*30-Y659)</f>
        <v/>
      </c>
      <c r="W659" s="20">
        <f>IF(U659="","",(O659-U659)/O659)</f>
        <v/>
      </c>
      <c r="X659" s="48">
        <f>IF(AND(R659="",U659=""),"",IF(OR(U659="", R659=""),"-",IF(0&lt;(R659-U659),"OK","NG")))</f>
        <v/>
      </c>
      <c r="Y659" s="24" t="n">
        <v>89250</v>
      </c>
      <c r="Z659" s="51" t="n"/>
      <c r="AA659" s="24">
        <f>IF(AD659="","",AD659*30)</f>
        <v/>
      </c>
      <c r="AB659" s="24">
        <f>IF(AA659="","",AA659-Y659)</f>
        <v/>
      </c>
      <c r="AC659" s="24">
        <f>IF(Z659="","",((Y659+5000+5000)/(1-Z659))/30)</f>
        <v/>
      </c>
      <c r="AD659" s="32" t="n"/>
      <c r="AE659" s="24">
        <f>IF(AD659="","",AD659-O659)</f>
        <v/>
      </c>
      <c r="AF659" s="24">
        <f>IF(AD659="","",R659-AD659)</f>
        <v/>
      </c>
      <c r="AG659" s="11">
        <f>IF(AD659="","",(O659-AD659)/O659)</f>
        <v/>
      </c>
      <c r="AH659" s="24" t="n">
        <v>22000</v>
      </c>
      <c r="AI659" s="24">
        <f>IF(AJ659="","",Q659*(1-AJ659))</f>
        <v/>
      </c>
      <c r="AJ659" s="51" t="n"/>
      <c r="AK659" s="49" t="n"/>
      <c r="AL659" s="28" t="n"/>
      <c r="AM659" s="33" t="inlineStr">
        <is>
          <t>2026-10-02</t>
        </is>
      </c>
      <c r="AN659" s="33" t="inlineStr">
        <is>
          <t>2026-11-25</t>
        </is>
      </c>
      <c r="AO659" s="22" t="n"/>
      <c r="AP659" s="30" t="n"/>
    </row>
    <row r="660" ht="35.1" customHeight="1" s="69">
      <c r="B660" s="48" t="n">
        <v>15426</v>
      </c>
      <c r="C660" s="48" t="inlineStr">
        <is>
          <t>東京</t>
        </is>
      </c>
      <c r="D660" s="19" t="inlineStr">
        <is>
          <t>□アットイン高田馬場5-5</t>
        </is>
      </c>
      <c r="E660" s="48" t="inlineStr">
        <is>
          <t>1R</t>
        </is>
      </c>
      <c r="F660" s="48" t="n">
        <v>1</v>
      </c>
      <c r="G660" s="48" t="inlineStr">
        <is>
          <t>新宿</t>
        </is>
      </c>
      <c r="H660" s="48" t="n">
        <v>41.6</v>
      </c>
      <c r="I660" s="20" t="n">
        <v>1</v>
      </c>
      <c r="J660" s="20" t="n">
        <v>0</v>
      </c>
      <c r="K660" s="20" t="n">
        <v>0.4</v>
      </c>
      <c r="L660" s="20" t="n">
        <v>1</v>
      </c>
      <c r="M660" s="20" t="n">
        <v>1</v>
      </c>
      <c r="N660" s="24" t="n">
        <v>15820</v>
      </c>
      <c r="O660" s="24" t="n">
        <v>14940</v>
      </c>
      <c r="P660" s="24" t="n">
        <v>880</v>
      </c>
      <c r="Q660" s="24" t="n">
        <v>44000</v>
      </c>
      <c r="R660" s="24" t="n">
        <v>6100</v>
      </c>
      <c r="S660" s="24">
        <f>IF(R660="","",(R660+P660)*30 -Y660)</f>
        <v/>
      </c>
      <c r="T660" s="20">
        <f>IF(R660="","",(O660-R660)/O660)</f>
        <v/>
      </c>
      <c r="U660" s="24" t="n">
        <v>6100</v>
      </c>
      <c r="V660" s="24">
        <f>IF(U660="","",(U660+P660)*30-Y660)</f>
        <v/>
      </c>
      <c r="W660" s="20">
        <f>IF(U660="","",(O660-U660)/O660)</f>
        <v/>
      </c>
      <c r="X660" s="48">
        <f>IF(AND(R660="",U660=""),"",IF(OR(U660="", R660=""),"-",IF(0&lt;(R660-U660),"OK","NG")))</f>
        <v/>
      </c>
      <c r="Y660" s="24" t="n">
        <v>157175</v>
      </c>
      <c r="Z660" s="51" t="n"/>
      <c r="AA660" s="24">
        <f>IF(AD660="","",AD660*30)</f>
        <v/>
      </c>
      <c r="AB660" s="24">
        <f>IF(AA660="","",AA660-Y660)</f>
        <v/>
      </c>
      <c r="AC660" s="24">
        <f>IF(Z660="","",((Y660+5000+5000)/(1-Z660))/30)</f>
        <v/>
      </c>
      <c r="AD660" s="32" t="n"/>
      <c r="AE660" s="24">
        <f>IF(AD660="","",AD660-O660)</f>
        <v/>
      </c>
      <c r="AF660" s="24">
        <f>IF(AD660="","",R660-AD660)</f>
        <v/>
      </c>
      <c r="AG660" s="11">
        <f>IF(AD660="","",(O660-AD660)/O660)</f>
        <v/>
      </c>
      <c r="AH660" s="24" t="n">
        <v>22000</v>
      </c>
      <c r="AI660" s="24">
        <f>IF(AJ660="","",Q660*(1-AJ660))</f>
        <v/>
      </c>
      <c r="AJ660" s="51" t="n"/>
      <c r="AK660" s="49" t="n"/>
      <c r="AL660" s="28" t="n"/>
      <c r="AM660" s="33" t="inlineStr">
        <is>
          <t>2027-04-01</t>
        </is>
      </c>
      <c r="AN660" s="33" t="inlineStr">
        <is>
          <t>2027-03-31</t>
        </is>
      </c>
      <c r="AO660" s="22" t="n"/>
      <c r="AP660" s="30" t="n"/>
    </row>
    <row r="661" ht="35.1" customHeight="1" s="69">
      <c r="B661" s="48" t="n">
        <v>15427</v>
      </c>
      <c r="C661" s="48" t="inlineStr">
        <is>
          <t>東京</t>
        </is>
      </c>
      <c r="D661" s="19" t="inlineStr">
        <is>
          <t>□アットイン高田馬場5-4</t>
        </is>
      </c>
      <c r="E661" s="48" t="inlineStr">
        <is>
          <t>1K</t>
        </is>
      </c>
      <c r="F661" s="48" t="n">
        <v>1</v>
      </c>
      <c r="G661" s="48" t="inlineStr">
        <is>
          <t>新宿</t>
        </is>
      </c>
      <c r="H661" s="48" t="n">
        <v>39.26</v>
      </c>
      <c r="I661" s="20" t="n">
        <v>1</v>
      </c>
      <c r="J661" s="20" t="n">
        <v>1</v>
      </c>
      <c r="K661" s="20" t="n">
        <v>1</v>
      </c>
      <c r="L661" s="20" t="n">
        <v>1</v>
      </c>
      <c r="M661" s="20" t="n">
        <v>1</v>
      </c>
      <c r="N661" s="24" t="n">
        <v>15820</v>
      </c>
      <c r="O661" s="24" t="n">
        <v>14940</v>
      </c>
      <c r="P661" s="24" t="n">
        <v>880</v>
      </c>
      <c r="Q661" s="24" t="n">
        <v>44000</v>
      </c>
      <c r="R661" s="24" t="n">
        <v>5900</v>
      </c>
      <c r="S661" s="24">
        <f>IF(R661="","",(R661+P661)*30 -Y661)</f>
        <v/>
      </c>
      <c r="T661" s="20">
        <f>IF(R661="","",(O661-R661)/O661)</f>
        <v/>
      </c>
      <c r="U661" s="24" t="n">
        <v>6100</v>
      </c>
      <c r="V661" s="24">
        <f>IF(U661="","",(U661+P661)*30-Y661)</f>
        <v/>
      </c>
      <c r="W661" s="20">
        <f>IF(U661="","",(O661-U661)/O661)</f>
        <v/>
      </c>
      <c r="X661" s="48">
        <f>IF(AND(R661="",U661=""),"",IF(OR(U661="", R661=""),"-",IF(0&lt;(R661-U661),"OK","NG")))</f>
        <v/>
      </c>
      <c r="Y661" s="24" t="n">
        <v>157175</v>
      </c>
      <c r="Z661" s="51" t="n"/>
      <c r="AA661" s="24">
        <f>IF(AD661="","",AD661*30)</f>
        <v/>
      </c>
      <c r="AB661" s="24">
        <f>IF(AA661="","",AA661-Y661)</f>
        <v/>
      </c>
      <c r="AC661" s="24">
        <f>IF(Z661="","",((Y661+5000+5000)/(1-Z661))/30)</f>
        <v/>
      </c>
      <c r="AD661" s="32" t="n"/>
      <c r="AE661" s="24">
        <f>IF(AD661="","",AD661-O661)</f>
        <v/>
      </c>
      <c r="AF661" s="24">
        <f>IF(AD661="","",R661-AD661)</f>
        <v/>
      </c>
      <c r="AG661" s="11">
        <f>IF(AD661="","",(O661-AD661)/O661)</f>
        <v/>
      </c>
      <c r="AH661" s="24" t="n">
        <v>22000</v>
      </c>
      <c r="AI661" s="24">
        <f>IF(AJ661="","",Q661*(1-AJ661))</f>
        <v/>
      </c>
      <c r="AJ661" s="51" t="n"/>
      <c r="AK661" s="49" t="n"/>
      <c r="AL661" s="28" t="n"/>
      <c r="AM661" s="33" t="inlineStr">
        <is>
          <t>2026-08-01</t>
        </is>
      </c>
      <c r="AN661" s="33" t="inlineStr">
        <is>
          <t>2026-07-31</t>
        </is>
      </c>
      <c r="AO661" s="22" t="n"/>
      <c r="AP661" s="30" t="n"/>
    </row>
    <row r="662" ht="35.1" customHeight="1" s="69">
      <c r="B662" s="48" t="n">
        <v>15428</v>
      </c>
      <c r="C662" s="48" t="inlineStr">
        <is>
          <t>東京</t>
        </is>
      </c>
      <c r="D662" s="19" t="inlineStr">
        <is>
          <t>□アットイン池袋9-5</t>
        </is>
      </c>
      <c r="E662" s="48" t="inlineStr">
        <is>
          <t>1K</t>
        </is>
      </c>
      <c r="F662" s="48" t="n">
        <v>1</v>
      </c>
      <c r="G662" s="48" t="inlineStr">
        <is>
          <t>池袋・大塚</t>
        </is>
      </c>
      <c r="H662" s="48" t="n">
        <v>23.34</v>
      </c>
      <c r="I662" s="20" t="n">
        <v>0.6</v>
      </c>
      <c r="J662" s="20" t="n">
        <v>0.3</v>
      </c>
      <c r="K662" s="20" t="n">
        <v>0</v>
      </c>
      <c r="L662" s="20" t="n">
        <v>1</v>
      </c>
      <c r="M662" s="20" t="n">
        <v>1</v>
      </c>
      <c r="N662" s="24" t="n">
        <v>9700</v>
      </c>
      <c r="O662" s="24" t="n">
        <v>8820</v>
      </c>
      <c r="P662" s="24" t="n">
        <v>880</v>
      </c>
      <c r="Q662" s="24" t="n">
        <v>44000</v>
      </c>
      <c r="R662" s="24" t="n">
        <v>3520</v>
      </c>
      <c r="S662" s="24">
        <f>IF(R662="","",(R662+P662)*30 -Y662)</f>
        <v/>
      </c>
      <c r="T662" s="20">
        <f>IF(R662="","",(O662-R662)/O662)</f>
        <v/>
      </c>
      <c r="U662" s="24" t="n">
        <v>3720</v>
      </c>
      <c r="V662" s="24">
        <f>IF(U662="","",(U662+P662)*30-Y662)</f>
        <v/>
      </c>
      <c r="W662" s="20">
        <f>IF(U662="","",(O662-U662)/O662)</f>
        <v/>
      </c>
      <c r="X662" s="48">
        <f>IF(AND(R662="",U662=""),"",IF(OR(U662="", R662=""),"-",IF(0&lt;(R662-U662),"OK","NG")))</f>
        <v/>
      </c>
      <c r="Y662" s="24" t="n">
        <v>90000</v>
      </c>
      <c r="Z662" s="51" t="n"/>
      <c r="AA662" s="24">
        <f>IF(AD662="","",AD662*30)</f>
        <v/>
      </c>
      <c r="AB662" s="24">
        <f>IF(AA662="","",AA662-Y662)</f>
        <v/>
      </c>
      <c r="AC662" s="24">
        <f>IF(Z662="","",((Y662+5000+5000)/(1-Z662))/30)</f>
        <v/>
      </c>
      <c r="AD662" s="32" t="n"/>
      <c r="AE662" s="24">
        <f>IF(AD662="","",AD662-O662)</f>
        <v/>
      </c>
      <c r="AF662" s="24">
        <f>IF(AD662="","",R662-AD662)</f>
        <v/>
      </c>
      <c r="AG662" s="11">
        <f>IF(AD662="","",(O662-AD662)/O662)</f>
        <v/>
      </c>
      <c r="AH662" s="24" t="n">
        <v>22000</v>
      </c>
      <c r="AI662" s="24">
        <f>IF(AJ662="","",Q662*(1-AJ662))</f>
        <v/>
      </c>
      <c r="AJ662" s="51" t="n"/>
      <c r="AK662" s="49" t="n"/>
      <c r="AL662" s="28" t="n"/>
      <c r="AM662" s="33" t="inlineStr">
        <is>
          <t>2027-04-01</t>
        </is>
      </c>
      <c r="AN662" s="33" t="inlineStr">
        <is>
          <t>2027-03-31</t>
        </is>
      </c>
      <c r="AO662" s="22" t="n"/>
      <c r="AP662" s="30" t="n"/>
    </row>
    <row r="663" ht="35.1" customHeight="1" s="69">
      <c r="B663" s="48" t="n">
        <v>15429</v>
      </c>
      <c r="C663" s="48" t="inlineStr">
        <is>
          <t>東京</t>
        </is>
      </c>
      <c r="D663" s="19" t="inlineStr">
        <is>
          <t>□アットインmini池袋9-2</t>
        </is>
      </c>
      <c r="E663" s="48" t="inlineStr">
        <is>
          <t>1R</t>
        </is>
      </c>
      <c r="F663" s="48" t="n">
        <v>4</v>
      </c>
      <c r="G663" s="48" t="inlineStr">
        <is>
          <t>池袋・大塚</t>
        </is>
      </c>
      <c r="H663" s="48" t="n">
        <v>13.13</v>
      </c>
      <c r="I663" s="20" t="n">
        <v>1</v>
      </c>
      <c r="J663" s="20" t="n">
        <v>0.975</v>
      </c>
      <c r="K663" s="20" t="n">
        <v>0.5</v>
      </c>
      <c r="L663" s="20" t="n">
        <v>0.5</v>
      </c>
      <c r="M663" s="20" t="n">
        <v>0.5</v>
      </c>
      <c r="N663" s="24" t="n">
        <v>8140</v>
      </c>
      <c r="O663" s="24" t="n">
        <v>7260</v>
      </c>
      <c r="P663" s="24" t="n">
        <v>880</v>
      </c>
      <c r="Q663" s="24" t="n">
        <v>44000</v>
      </c>
      <c r="R663" s="24" t="n">
        <v>2940</v>
      </c>
      <c r="S663" s="24">
        <f>IF(R663="","",(R663+P663)*30 -Y663)</f>
        <v/>
      </c>
      <c r="T663" s="20">
        <f>IF(R663="","",(O663-R663)/O663)</f>
        <v/>
      </c>
      <c r="U663" s="24" t="n">
        <v>3280</v>
      </c>
      <c r="V663" s="24">
        <f>IF(U663="","",(U663+P663)*30-Y663)</f>
        <v/>
      </c>
      <c r="W663" s="20">
        <f>IF(U663="","",(O663-U663)/O663)</f>
        <v/>
      </c>
      <c r="X663" s="48">
        <f>IF(AND(R663="",U663=""),"",IF(OR(U663="", R663=""),"-",IF(0&lt;(R663-U663),"OK","NG")))</f>
        <v/>
      </c>
      <c r="Y663" s="24" t="n">
        <v>74000</v>
      </c>
      <c r="Z663" s="51" t="n"/>
      <c r="AA663" s="24">
        <f>IF(AD663="","",AD663*30)</f>
        <v/>
      </c>
      <c r="AB663" s="24">
        <f>IF(AA663="","",AA663-Y663)</f>
        <v/>
      </c>
      <c r="AC663" s="24">
        <f>IF(Z663="","",((Y663+5000+5000)/(1-Z663))/30)</f>
        <v/>
      </c>
      <c r="AD663" s="32" t="n"/>
      <c r="AE663" s="24">
        <f>IF(AD663="","",AD663-O663)</f>
        <v/>
      </c>
      <c r="AF663" s="24">
        <f>IF(AD663="","",R663-AD663)</f>
        <v/>
      </c>
      <c r="AG663" s="11">
        <f>IF(AD663="","",(O663-AD663)/O663)</f>
        <v/>
      </c>
      <c r="AH663" s="24" t="n">
        <v>22000</v>
      </c>
      <c r="AI663" s="24">
        <f>IF(AJ663="","",Q663*(1-AJ663))</f>
        <v/>
      </c>
      <c r="AJ663" s="51" t="n"/>
      <c r="AK663" s="49" t="n"/>
      <c r="AL663" s="28" t="n"/>
      <c r="AM663" s="33" t="inlineStr">
        <is>
          <t>2026-08-30</t>
        </is>
      </c>
      <c r="AN663" s="33" t="inlineStr">
        <is>
          <t>2027-03-31</t>
        </is>
      </c>
      <c r="AO663" s="22" t="n"/>
      <c r="AP663" s="30" t="n"/>
    </row>
    <row r="664" ht="35.1" customHeight="1" s="69">
      <c r="B664" s="48" t="n">
        <v>15430</v>
      </c>
      <c r="C664" s="48" t="inlineStr">
        <is>
          <t>東京</t>
        </is>
      </c>
      <c r="D664" s="19" t="inlineStr">
        <is>
          <t>□アットインmini池袋9-1</t>
        </is>
      </c>
      <c r="E664" s="48" t="inlineStr">
        <is>
          <t>1R</t>
        </is>
      </c>
      <c r="F664" s="48" t="n">
        <v>9</v>
      </c>
      <c r="G664" s="48" t="inlineStr">
        <is>
          <t>池袋・大塚</t>
        </is>
      </c>
      <c r="H664" s="48" t="n">
        <v>13</v>
      </c>
      <c r="I664" s="20" t="n">
        <v>0.88889</v>
      </c>
      <c r="J664" s="20" t="n">
        <v>0.8666700000000001</v>
      </c>
      <c r="K664" s="20" t="n">
        <v>0.51111</v>
      </c>
      <c r="L664" s="20" t="n">
        <v>0.38889</v>
      </c>
      <c r="M664" s="20" t="n">
        <v>0.11111</v>
      </c>
      <c r="N664" s="24" t="n">
        <v>8140</v>
      </c>
      <c r="O664" s="24" t="n">
        <v>7260</v>
      </c>
      <c r="P664" s="24" t="n">
        <v>880</v>
      </c>
      <c r="Q664" s="24" t="n">
        <v>44000</v>
      </c>
      <c r="R664" s="24" t="n">
        <v>2940</v>
      </c>
      <c r="S664" s="24">
        <f>IF(R664="","",(R664+P664)*30 -Y664)</f>
        <v/>
      </c>
      <c r="T664" s="20">
        <f>IF(R664="","",(O664-R664)/O664)</f>
        <v/>
      </c>
      <c r="U664" s="24" t="n">
        <v>3280</v>
      </c>
      <c r="V664" s="24">
        <f>IF(U664="","",(U664+P664)*30-Y664)</f>
        <v/>
      </c>
      <c r="W664" s="20">
        <f>IF(U664="","",(O664-U664)/O664)</f>
        <v/>
      </c>
      <c r="X664" s="48">
        <f>IF(AND(R664="",U664=""),"",IF(OR(U664="", R664=""),"-",IF(0&lt;(R664-U664),"OK","NG")))</f>
        <v/>
      </c>
      <c r="Y664" s="24" t="n">
        <v>73000</v>
      </c>
      <c r="Z664" s="51" t="n"/>
      <c r="AA664" s="24">
        <f>IF(AD664="","",AD664*30)</f>
        <v/>
      </c>
      <c r="AB664" s="24">
        <f>IF(AA664="","",AA664-Y664)</f>
        <v/>
      </c>
      <c r="AC664" s="24">
        <f>IF(Z664="","",((Y664+5000+5000)/(1-Z664))/30)</f>
        <v/>
      </c>
      <c r="AD664" s="32" t="n"/>
      <c r="AE664" s="24">
        <f>IF(AD664="","",AD664-O664)</f>
        <v/>
      </c>
      <c r="AF664" s="24">
        <f>IF(AD664="","",R664-AD664)</f>
        <v/>
      </c>
      <c r="AG664" s="11">
        <f>IF(AD664="","",(O664-AD664)/O664)</f>
        <v/>
      </c>
      <c r="AH664" s="24" t="n">
        <v>22000</v>
      </c>
      <c r="AI664" s="24">
        <f>IF(AJ664="","",Q664*(1-AJ664))</f>
        <v/>
      </c>
      <c r="AJ664" s="51" t="n"/>
      <c r="AK664" s="49" t="n"/>
      <c r="AL664" s="28" t="n"/>
      <c r="AM664" s="33" t="inlineStr">
        <is>
          <t>2026-08-09</t>
        </is>
      </c>
      <c r="AN664" s="33" t="inlineStr">
        <is>
          <t>2027-02-11</t>
        </is>
      </c>
      <c r="AO664" s="22" t="n"/>
      <c r="AP664" s="30" t="n"/>
    </row>
    <row r="665" ht="35.1" customHeight="1" s="69">
      <c r="B665" s="48" t="n">
        <v>15431</v>
      </c>
      <c r="C665" s="48" t="inlineStr">
        <is>
          <t>東京</t>
        </is>
      </c>
      <c r="D665" s="19" t="inlineStr">
        <is>
          <t>□アットイン錦糸町15-5</t>
        </is>
      </c>
      <c r="E665" s="48" t="inlineStr">
        <is>
          <t>1LDK</t>
        </is>
      </c>
      <c r="F665" s="48" t="n">
        <v>3</v>
      </c>
      <c r="G665" s="48" t="inlineStr">
        <is>
          <t>錦糸町・両国</t>
        </is>
      </c>
      <c r="H665" s="48" t="n">
        <v>40.85</v>
      </c>
      <c r="I665" s="20" t="n">
        <v>0.73333</v>
      </c>
      <c r="J665" s="20" t="n">
        <v>0.9</v>
      </c>
      <c r="K665" s="20" t="n">
        <v>0.5</v>
      </c>
      <c r="L665" s="20" t="n">
        <v>0.33333</v>
      </c>
      <c r="M665" s="20" t="n">
        <v>0.33333</v>
      </c>
      <c r="N665" s="24" t="n">
        <v>16840</v>
      </c>
      <c r="O665" s="24" t="n">
        <v>15960</v>
      </c>
      <c r="P665" s="24" t="n">
        <v>880</v>
      </c>
      <c r="Q665" s="24" t="n">
        <v>44000</v>
      </c>
      <c r="R665" s="24" t="n">
        <v>5900</v>
      </c>
      <c r="S665" s="24">
        <f>IF(R665="","",(R665+P665)*30 -Y665)</f>
        <v/>
      </c>
      <c r="T665" s="20">
        <f>IF(R665="","",(O665-R665)/O665)</f>
        <v/>
      </c>
      <c r="U665" s="24" t="n">
        <v>6240</v>
      </c>
      <c r="V665" s="24">
        <f>IF(U665="","",(U665+P665)*30-Y665)</f>
        <v/>
      </c>
      <c r="W665" s="20">
        <f>IF(U665="","",(O665-U665)/O665)</f>
        <v/>
      </c>
      <c r="X665" s="48">
        <f>IF(AND(R665="",U665=""),"",IF(OR(U665="", R665=""),"-",IF(0&lt;(R665-U665),"OK","NG")))</f>
        <v/>
      </c>
      <c r="Y665" s="24" t="n">
        <v>160000</v>
      </c>
      <c r="Z665" s="51" t="n"/>
      <c r="AA665" s="24">
        <f>IF(AD665="","",AD665*30)</f>
        <v/>
      </c>
      <c r="AB665" s="24">
        <f>IF(AA665="","",AA665-Y665)</f>
        <v/>
      </c>
      <c r="AC665" s="24">
        <f>IF(Z665="","",((Y665+5000+5000)/(1-Z665))/30)</f>
        <v/>
      </c>
      <c r="AD665" s="32" t="n"/>
      <c r="AE665" s="24">
        <f>IF(AD665="","",AD665-O665)</f>
        <v/>
      </c>
      <c r="AF665" s="24">
        <f>IF(AD665="","",R665-AD665)</f>
        <v/>
      </c>
      <c r="AG665" s="11">
        <f>IF(AD665="","",(O665-AD665)/O665)</f>
        <v/>
      </c>
      <c r="AH665" s="24" t="n">
        <v>22000</v>
      </c>
      <c r="AI665" s="24">
        <f>IF(AJ665="","",Q665*(1-AJ665))</f>
        <v/>
      </c>
      <c r="AJ665" s="51" t="n"/>
      <c r="AK665" s="49" t="n"/>
      <c r="AL665" s="28" t="n"/>
      <c r="AM665" s="33" t="inlineStr">
        <is>
          <t>2026-08-30</t>
        </is>
      </c>
      <c r="AN665" s="33" t="inlineStr">
        <is>
          <t>2027-02-28</t>
        </is>
      </c>
      <c r="AO665" s="22" t="n"/>
      <c r="AP665" s="30" t="n"/>
    </row>
    <row r="666" ht="35.1" customHeight="1" s="69">
      <c r="B666" s="48" t="n">
        <v>15439</v>
      </c>
      <c r="C666" s="48" t="inlineStr">
        <is>
          <t>東京</t>
        </is>
      </c>
      <c r="D666" s="19" t="inlineStr">
        <is>
          <t>□アットイン中目黒1-6</t>
        </is>
      </c>
      <c r="E666" s="48" t="inlineStr">
        <is>
          <t>1K</t>
        </is>
      </c>
      <c r="F666" s="48" t="n">
        <v>1</v>
      </c>
      <c r="G666" s="48" t="inlineStr">
        <is>
          <t>五反田・目黒</t>
        </is>
      </c>
      <c r="H666" s="48" t="n">
        <v>42.05</v>
      </c>
      <c r="I666" s="20" t="n">
        <v>1</v>
      </c>
      <c r="J666" s="20" t="n">
        <v>0.9</v>
      </c>
      <c r="K666" s="20" t="n">
        <v>0</v>
      </c>
      <c r="L666" s="20" t="n">
        <v>0</v>
      </c>
      <c r="M666" s="20" t="n">
        <v>0</v>
      </c>
      <c r="N666" s="24" t="n">
        <v>22520</v>
      </c>
      <c r="O666" s="24" t="n">
        <v>21640</v>
      </c>
      <c r="P666" s="24" t="n">
        <v>880</v>
      </c>
      <c r="Q666" s="24" t="n">
        <v>44000</v>
      </c>
      <c r="R666" s="24" t="n">
        <v>9160</v>
      </c>
      <c r="S666" s="24">
        <f>IF(R666="","",(R666+P666)*30 -Y666)</f>
        <v/>
      </c>
      <c r="T666" s="20">
        <f>IF(R666="","",(O666-R666)/O666)</f>
        <v/>
      </c>
      <c r="U666" s="24" t="n">
        <v>10280</v>
      </c>
      <c r="V666" s="24">
        <f>IF(U666="","",(U666+P666)*30-Y666)</f>
        <v/>
      </c>
      <c r="W666" s="20">
        <f>IF(U666="","",(O666-U666)/O666)</f>
        <v/>
      </c>
      <c r="X666" s="48">
        <f>IF(AND(R666="",U666=""),"",IF(OR(U666="", R666=""),"-",IF(0&lt;(R666-U666),"OK","NG")))</f>
        <v/>
      </c>
      <c r="Y666" s="24" t="n">
        <v>235000</v>
      </c>
      <c r="Z666" s="51" t="n"/>
      <c r="AA666" s="24">
        <f>IF(AD666="","",AD666*30)</f>
        <v/>
      </c>
      <c r="AB666" s="24">
        <f>IF(AA666="","",AA666-Y666)</f>
        <v/>
      </c>
      <c r="AC666" s="24">
        <f>IF(Z666="","",((Y666+5000+5000)/(1-Z666))/30)</f>
        <v/>
      </c>
      <c r="AD666" s="32" t="n"/>
      <c r="AE666" s="24">
        <f>IF(AD666="","",AD666-O666)</f>
        <v/>
      </c>
      <c r="AF666" s="24">
        <f>IF(AD666="","",R666-AD666)</f>
        <v/>
      </c>
      <c r="AG666" s="11">
        <f>IF(AD666="","",(O666-AD666)/O666)</f>
        <v/>
      </c>
      <c r="AH666" s="24" t="n">
        <v>22000</v>
      </c>
      <c r="AI666" s="24">
        <f>IF(AJ666="","",Q666*(1-AJ666))</f>
        <v/>
      </c>
      <c r="AJ666" s="51" t="n"/>
      <c r="AK666" s="49" t="n"/>
      <c r="AL666" s="28" t="n"/>
      <c r="AM666" s="33" t="inlineStr">
        <is>
          <t>2026-11-09</t>
        </is>
      </c>
      <c r="AN666" s="33" t="inlineStr">
        <is>
          <t>2026-11-08</t>
        </is>
      </c>
      <c r="AO666" s="22" t="n"/>
      <c r="AP666" s="30" t="n"/>
    </row>
    <row r="667" ht="35.1" customHeight="1" s="69">
      <c r="B667" s="48" t="n">
        <v>15440</v>
      </c>
      <c r="C667" s="48" t="inlineStr">
        <is>
          <t>東京</t>
        </is>
      </c>
      <c r="D667" s="19" t="inlineStr">
        <is>
          <t>□アットイン中目黒1-2</t>
        </is>
      </c>
      <c r="E667" s="48" t="inlineStr">
        <is>
          <t>1R</t>
        </is>
      </c>
      <c r="F667" s="48" t="n">
        <v>4</v>
      </c>
      <c r="G667" s="48" t="inlineStr">
        <is>
          <t>五反田・目黒</t>
        </is>
      </c>
      <c r="H667" s="48" t="n">
        <v>30.53</v>
      </c>
      <c r="I667" s="20" t="n">
        <v>0.725</v>
      </c>
      <c r="J667" s="20" t="n">
        <v>0.925</v>
      </c>
      <c r="K667" s="20" t="n">
        <v>0.825</v>
      </c>
      <c r="L667" s="20" t="n">
        <v>0.65</v>
      </c>
      <c r="M667" s="20" t="n">
        <v>0.425</v>
      </c>
      <c r="N667" s="24" t="n">
        <v>17760</v>
      </c>
      <c r="O667" s="24" t="n">
        <v>16880</v>
      </c>
      <c r="P667" s="24" t="n">
        <v>880</v>
      </c>
      <c r="Q667" s="24" t="n">
        <v>44000</v>
      </c>
      <c r="R667" s="24" t="n">
        <v>6780</v>
      </c>
      <c r="S667" s="24">
        <f>IF(R667="","",(R667+P667)*30 -Y667)</f>
        <v/>
      </c>
      <c r="T667" s="20">
        <f>IF(R667="","",(O667-R667)/O667)</f>
        <v/>
      </c>
      <c r="U667" s="24" t="n">
        <v>6780</v>
      </c>
      <c r="V667" s="24">
        <f>IF(U667="","",(U667+P667)*30-Y667)</f>
        <v/>
      </c>
      <c r="W667" s="20">
        <f>IF(U667="","",(O667-U667)/O667)</f>
        <v/>
      </c>
      <c r="X667" s="48">
        <f>IF(AND(R667="",U667=""),"",IF(OR(U667="", R667=""),"-",IF(0&lt;(R667-U667),"OK","NG")))</f>
        <v/>
      </c>
      <c r="Y667" s="24" t="n">
        <v>172000</v>
      </c>
      <c r="Z667" s="51" t="n"/>
      <c r="AA667" s="24">
        <f>IF(AD667="","",AD667*30)</f>
        <v/>
      </c>
      <c r="AB667" s="24">
        <f>IF(AA667="","",AA667-Y667)</f>
        <v/>
      </c>
      <c r="AC667" s="24">
        <f>IF(Z667="","",((Y667+5000+5000)/(1-Z667))/30)</f>
        <v/>
      </c>
      <c r="AD667" s="32" t="n"/>
      <c r="AE667" s="24">
        <f>IF(AD667="","",AD667-O667)</f>
        <v/>
      </c>
      <c r="AF667" s="24">
        <f>IF(AD667="","",R667-AD667)</f>
        <v/>
      </c>
      <c r="AG667" s="11">
        <f>IF(AD667="","",(O667-AD667)/O667)</f>
        <v/>
      </c>
      <c r="AH667" s="24" t="n">
        <v>22000</v>
      </c>
      <c r="AI667" s="24">
        <f>IF(AJ667="","",Q667*(1-AJ667))</f>
        <v/>
      </c>
      <c r="AJ667" s="51" t="n"/>
      <c r="AK667" s="49" t="n"/>
      <c r="AL667" s="28" t="n"/>
      <c r="AM667" s="33" t="inlineStr">
        <is>
          <t>2026-10-01</t>
        </is>
      </c>
      <c r="AN667" s="33" t="inlineStr">
        <is>
          <t>2026-12-29</t>
        </is>
      </c>
      <c r="AO667" s="22" t="n"/>
      <c r="AP667" s="30" t="n"/>
    </row>
    <row r="668" ht="35.1" customHeight="1" s="69">
      <c r="B668" s="48" t="n">
        <v>15441</v>
      </c>
      <c r="C668" s="48" t="inlineStr">
        <is>
          <t>東京</t>
        </is>
      </c>
      <c r="D668" s="19" t="inlineStr">
        <is>
          <t>□アットイン中目黒1-7</t>
        </is>
      </c>
      <c r="E668" s="48" t="inlineStr">
        <is>
          <t>1R</t>
        </is>
      </c>
      <c r="F668" s="48" t="n">
        <v>1</v>
      </c>
      <c r="G668" s="48" t="inlineStr">
        <is>
          <t>五反田・目黒</t>
        </is>
      </c>
      <c r="H668" s="48" t="n">
        <v>40.15</v>
      </c>
      <c r="I668" s="20" t="n">
        <v>0.8</v>
      </c>
      <c r="J668" s="20" t="n">
        <v>0.9</v>
      </c>
      <c r="K668" s="20" t="n">
        <v>1</v>
      </c>
      <c r="L668" s="20" t="n">
        <v>1</v>
      </c>
      <c r="M668" s="20" t="n">
        <v>1</v>
      </c>
      <c r="N668" s="24" t="n">
        <v>22220</v>
      </c>
      <c r="O668" s="24" t="n">
        <v>21340</v>
      </c>
      <c r="P668" s="24" t="n">
        <v>880</v>
      </c>
      <c r="Q668" s="24" t="n">
        <v>44000</v>
      </c>
      <c r="R668" s="24" t="n">
        <v>8820</v>
      </c>
      <c r="S668" s="24">
        <f>IF(R668="","",(R668+P668)*30 -Y668)</f>
        <v/>
      </c>
      <c r="T668" s="20">
        <f>IF(R668="","",(O668-R668)/O668)</f>
        <v/>
      </c>
      <c r="U668" s="24" t="n">
        <v>9840</v>
      </c>
      <c r="V668" s="24">
        <f>IF(U668="","",(U668+P668)*30-Y668)</f>
        <v/>
      </c>
      <c r="W668" s="20">
        <f>IF(U668="","",(O668-U668)/O668)</f>
        <v/>
      </c>
      <c r="X668" s="48">
        <f>IF(AND(R668="",U668=""),"",IF(OR(U668="", R668=""),"-",IF(0&lt;(R668-U668),"OK","NG")))</f>
        <v/>
      </c>
      <c r="Y668" s="24" t="n">
        <v>225000</v>
      </c>
      <c r="Z668" s="51" t="n"/>
      <c r="AA668" s="24">
        <f>IF(AD668="","",AD668*30)</f>
        <v/>
      </c>
      <c r="AB668" s="24">
        <f>IF(AA668="","",AA668-Y668)</f>
        <v/>
      </c>
      <c r="AC668" s="24">
        <f>IF(Z668="","",((Y668+5000+5000)/(1-Z668))/30)</f>
        <v/>
      </c>
      <c r="AD668" s="32" t="n"/>
      <c r="AE668" s="24">
        <f>IF(AD668="","",AD668-O668)</f>
        <v/>
      </c>
      <c r="AF668" s="24">
        <f>IF(AD668="","",R668-AD668)</f>
        <v/>
      </c>
      <c r="AG668" s="11">
        <f>IF(AD668="","",(O668-AD668)/O668)</f>
        <v/>
      </c>
      <c r="AH668" s="24" t="n">
        <v>22000</v>
      </c>
      <c r="AI668" s="24">
        <f>IF(AJ668="","",Q668*(1-AJ668))</f>
        <v/>
      </c>
      <c r="AJ668" s="51" t="n"/>
      <c r="AK668" s="49" t="n"/>
      <c r="AL668" s="28" t="n"/>
      <c r="AM668" s="33" t="inlineStr">
        <is>
          <t>2026-12-21</t>
        </is>
      </c>
      <c r="AN668" s="33" t="inlineStr">
        <is>
          <t>2026-12-20</t>
        </is>
      </c>
      <c r="AO668" s="22" t="n"/>
      <c r="AP668" s="30" t="n"/>
    </row>
    <row r="669" ht="35.1" customHeight="1" s="69">
      <c r="B669" s="48" t="n">
        <v>15442</v>
      </c>
      <c r="C669" s="48" t="inlineStr">
        <is>
          <t>東京</t>
        </is>
      </c>
      <c r="D669" s="19" t="inlineStr">
        <is>
          <t>□アットイン中目黒1-3</t>
        </is>
      </c>
      <c r="E669" s="48" t="inlineStr">
        <is>
          <t>1K</t>
        </is>
      </c>
      <c r="F669" s="48" t="n">
        <v>1</v>
      </c>
      <c r="G669" s="48" t="inlineStr">
        <is>
          <t>五反田・目黒</t>
        </is>
      </c>
      <c r="H669" s="48" t="n">
        <v>31.14</v>
      </c>
      <c r="I669" s="20" t="n">
        <v>0.7</v>
      </c>
      <c r="J669" s="20" t="n">
        <v>1</v>
      </c>
      <c r="K669" s="20" t="n">
        <v>1</v>
      </c>
      <c r="L669" s="20" t="n">
        <v>0.1</v>
      </c>
      <c r="M669" s="20" t="n">
        <v>1</v>
      </c>
      <c r="N669" s="24" t="n">
        <v>18100</v>
      </c>
      <c r="O669" s="24" t="n">
        <v>17220</v>
      </c>
      <c r="P669" s="24" t="n">
        <v>880</v>
      </c>
      <c r="Q669" s="24" t="n">
        <v>44000</v>
      </c>
      <c r="R669" s="24" t="n">
        <v>8280</v>
      </c>
      <c r="S669" s="24">
        <f>IF(R669="","",(R669+P669)*30 -Y669)</f>
        <v/>
      </c>
      <c r="T669" s="20">
        <f>IF(R669="","",(O669-R669)/O669)</f>
        <v/>
      </c>
      <c r="U669" s="24" t="n">
        <v>6920</v>
      </c>
      <c r="V669" s="24">
        <f>IF(U669="","",(U669+P669)*30-Y669)</f>
        <v/>
      </c>
      <c r="W669" s="20">
        <f>IF(U669="","",(O669-U669)/O669)</f>
        <v/>
      </c>
      <c r="X669" s="48">
        <f>IF(AND(R669="",U669=""),"",IF(OR(U669="", R669=""),"-",IF(0&lt;(R669-U669),"OK","NG")))</f>
        <v/>
      </c>
      <c r="Y669" s="24" t="n">
        <v>175000</v>
      </c>
      <c r="Z669" s="51" t="n"/>
      <c r="AA669" s="24">
        <f>IF(AD669="","",AD669*30)</f>
        <v/>
      </c>
      <c r="AB669" s="24">
        <f>IF(AA669="","",AA669-Y669)</f>
        <v/>
      </c>
      <c r="AC669" s="24">
        <f>IF(Z669="","",((Y669+5000+5000)/(1-Z669))/30)</f>
        <v/>
      </c>
      <c r="AD669" s="32" t="n"/>
      <c r="AE669" s="24">
        <f>IF(AD669="","",AD669-O669)</f>
        <v/>
      </c>
      <c r="AF669" s="24">
        <f>IF(AD669="","",R669-AD669)</f>
        <v/>
      </c>
      <c r="AG669" s="11">
        <f>IF(AD669="","",(O669-AD669)/O669)</f>
        <v/>
      </c>
      <c r="AH669" s="24" t="n">
        <v>22000</v>
      </c>
      <c r="AI669" s="24">
        <f>IF(AJ669="","",Q669*(1-AJ669))</f>
        <v/>
      </c>
      <c r="AJ669" s="51" t="n"/>
      <c r="AK669" s="49" t="n"/>
      <c r="AL669" s="28" t="n"/>
      <c r="AM669" s="33" t="inlineStr">
        <is>
          <t>2027-01-30</t>
        </is>
      </c>
      <c r="AN669" s="33" t="inlineStr">
        <is>
          <t>2027-01-29</t>
        </is>
      </c>
      <c r="AO669" s="22" t="n"/>
      <c r="AP669" s="30" t="n"/>
    </row>
    <row r="670" ht="35.1" customHeight="1" s="69">
      <c r="B670" s="48" t="n">
        <v>15443</v>
      </c>
      <c r="C670" s="48" t="inlineStr">
        <is>
          <t>東京</t>
        </is>
      </c>
      <c r="D670" s="19" t="inlineStr">
        <is>
          <t>□アットイン中目黒1-1</t>
        </is>
      </c>
      <c r="E670" s="48" t="inlineStr">
        <is>
          <t>1K</t>
        </is>
      </c>
      <c r="F670" s="48" t="n">
        <v>3</v>
      </c>
      <c r="G670" s="48" t="inlineStr">
        <is>
          <t>五反田・目黒</t>
        </is>
      </c>
      <c r="H670" s="48" t="n">
        <v>25.9</v>
      </c>
      <c r="I670" s="20" t="n">
        <v>0.9</v>
      </c>
      <c r="J670" s="20" t="n">
        <v>0.66667</v>
      </c>
      <c r="K670" s="20" t="n">
        <v>0.96667</v>
      </c>
      <c r="L670" s="20" t="n">
        <v>0.6333299999999999</v>
      </c>
      <c r="M670" s="20" t="n">
        <v>0.33333</v>
      </c>
      <c r="N670" s="24" t="n">
        <v>16840</v>
      </c>
      <c r="O670" s="24" t="n">
        <v>15960</v>
      </c>
      <c r="P670" s="24" t="n">
        <v>880</v>
      </c>
      <c r="Q670" s="24" t="n">
        <v>44000</v>
      </c>
      <c r="R670" s="24" t="n">
        <v>6920</v>
      </c>
      <c r="S670" s="24">
        <f>IF(R670="","",(R670+P670)*30 -Y670)</f>
        <v/>
      </c>
      <c r="T670" s="20">
        <f>IF(R670="","",(O670-R670)/O670)</f>
        <v/>
      </c>
      <c r="U670" s="24" t="n">
        <v>6240</v>
      </c>
      <c r="V670" s="24">
        <f>IF(U670="","",(U670+P670)*30-Y670)</f>
        <v/>
      </c>
      <c r="W670" s="20">
        <f>IF(U670="","",(O670-U670)/O670)</f>
        <v/>
      </c>
      <c r="X670" s="48">
        <f>IF(AND(R670="",U670=""),"",IF(OR(U670="", R670=""),"-",IF(0&lt;(R670-U670),"OK","NG")))</f>
        <v/>
      </c>
      <c r="Y670" s="24" t="n">
        <v>160000</v>
      </c>
      <c r="Z670" s="51" t="n"/>
      <c r="AA670" s="24">
        <f>IF(AD670="","",AD670*30)</f>
        <v/>
      </c>
      <c r="AB670" s="24">
        <f>IF(AA670="","",AA670-Y670)</f>
        <v/>
      </c>
      <c r="AC670" s="24">
        <f>IF(Z670="","",((Y670+5000+5000)/(1-Z670))/30)</f>
        <v/>
      </c>
      <c r="AD670" s="32" t="n"/>
      <c r="AE670" s="24">
        <f>IF(AD670="","",AD670-O670)</f>
        <v/>
      </c>
      <c r="AF670" s="24">
        <f>IF(AD670="","",R670-AD670)</f>
        <v/>
      </c>
      <c r="AG670" s="11">
        <f>IF(AD670="","",(O670-AD670)/O670)</f>
        <v/>
      </c>
      <c r="AH670" s="24" t="n">
        <v>22000</v>
      </c>
      <c r="AI670" s="24">
        <f>IF(AJ670="","",Q670*(1-AJ670))</f>
        <v/>
      </c>
      <c r="AJ670" s="51" t="n"/>
      <c r="AK670" s="49" t="n"/>
      <c r="AL670" s="28" t="n"/>
      <c r="AM670" s="33" t="inlineStr">
        <is>
          <t>2026-10-02</t>
        </is>
      </c>
      <c r="AN670" s="33" t="inlineStr">
        <is>
          <t>2026-12-29</t>
        </is>
      </c>
      <c r="AO670" s="22" t="n"/>
      <c r="AP670" s="30" t="n"/>
    </row>
    <row r="671" ht="35.1" customHeight="1" s="69">
      <c r="B671" s="48" t="n">
        <v>15444</v>
      </c>
      <c r="C671" s="48" t="inlineStr">
        <is>
          <t>東京</t>
        </is>
      </c>
      <c r="D671" s="19" t="inlineStr">
        <is>
          <t>□アットイン中目黒1-5</t>
        </is>
      </c>
      <c r="E671" s="48" t="inlineStr">
        <is>
          <t>1R</t>
        </is>
      </c>
      <c r="F671" s="48" t="n">
        <v>1</v>
      </c>
      <c r="G671" s="48" t="inlineStr">
        <is>
          <t>五反田・目黒</t>
        </is>
      </c>
      <c r="H671" s="48" t="n">
        <v>39.11</v>
      </c>
      <c r="I671" s="20" t="n">
        <v>0.9</v>
      </c>
      <c r="J671" s="20" t="n">
        <v>0.9</v>
      </c>
      <c r="K671" s="20" t="n">
        <v>1</v>
      </c>
      <c r="L671" s="20" t="n">
        <v>0.5</v>
      </c>
      <c r="M671" s="20" t="n">
        <v>0</v>
      </c>
      <c r="N671" s="24" t="n">
        <v>21620</v>
      </c>
      <c r="O671" s="24" t="n">
        <v>20740</v>
      </c>
      <c r="P671" s="24" t="n">
        <v>880</v>
      </c>
      <c r="Q671" s="24" t="n">
        <v>44000</v>
      </c>
      <c r="R671" s="24" t="n">
        <v>9500</v>
      </c>
      <c r="S671" s="24">
        <f>IF(R671="","",(R671+P671)*30 -Y671)</f>
        <v/>
      </c>
      <c r="T671" s="20">
        <f>IF(R671="","",(O671-R671)/O671)</f>
        <v/>
      </c>
      <c r="U671" s="24" t="n">
        <v>8820</v>
      </c>
      <c r="V671" s="24">
        <f>IF(U671="","",(U671+P671)*30-Y671)</f>
        <v/>
      </c>
      <c r="W671" s="20">
        <f>IF(U671="","",(O671-U671)/O671)</f>
        <v/>
      </c>
      <c r="X671" s="48">
        <f>IF(AND(R671="",U671=""),"",IF(OR(U671="", R671=""),"-",IF(0&lt;(R671-U671),"OK","NG")))</f>
        <v/>
      </c>
      <c r="Y671" s="24" t="n">
        <v>218000</v>
      </c>
      <c r="Z671" s="51" t="n"/>
      <c r="AA671" s="24">
        <f>IF(AD671="","",AD671*30)</f>
        <v/>
      </c>
      <c r="AB671" s="24">
        <f>IF(AA671="","",AA671-Y671)</f>
        <v/>
      </c>
      <c r="AC671" s="24">
        <f>IF(Z671="","",((Y671+5000+5000)/(1-Z671))/30)</f>
        <v/>
      </c>
      <c r="AD671" s="32" t="n"/>
      <c r="AE671" s="24">
        <f>IF(AD671="","",AD671-O671)</f>
        <v/>
      </c>
      <c r="AF671" s="24">
        <f>IF(AD671="","",R671-AD671)</f>
        <v/>
      </c>
      <c r="AG671" s="11">
        <f>IF(AD671="","",(O671-AD671)/O671)</f>
        <v/>
      </c>
      <c r="AH671" s="24" t="n">
        <v>22000</v>
      </c>
      <c r="AI671" s="24">
        <f>IF(AJ671="","",Q671*(1-AJ671))</f>
        <v/>
      </c>
      <c r="AJ671" s="51" t="n"/>
      <c r="AK671" s="49" t="n"/>
      <c r="AL671" s="28" t="n"/>
      <c r="AM671" s="33" t="inlineStr">
        <is>
          <t>2026-10-16</t>
        </is>
      </c>
      <c r="AN671" s="33" t="inlineStr">
        <is>
          <t>2026-10-15</t>
        </is>
      </c>
      <c r="AO671" s="22" t="n"/>
      <c r="AP671" s="30" t="n"/>
    </row>
    <row r="672" ht="35.1" customHeight="1" s="69">
      <c r="B672" s="48" t="n">
        <v>15445</v>
      </c>
      <c r="C672" s="48" t="inlineStr">
        <is>
          <t>東京</t>
        </is>
      </c>
      <c r="D672" s="19" t="inlineStr">
        <is>
          <t>□アットインmini明大前5-1</t>
        </is>
      </c>
      <c r="E672" s="48" t="inlineStr">
        <is>
          <t>1R</t>
        </is>
      </c>
      <c r="F672" s="48" t="n">
        <v>4</v>
      </c>
      <c r="G672" s="48" t="inlineStr">
        <is>
          <t>新宿</t>
        </is>
      </c>
      <c r="H672" s="48" t="n">
        <v>11.03</v>
      </c>
      <c r="I672" s="20" t="n">
        <v>0.975</v>
      </c>
      <c r="J672" s="20" t="n">
        <v>0.75</v>
      </c>
      <c r="K672" s="20" t="n">
        <v>0.25</v>
      </c>
      <c r="L672" s="20" t="n">
        <v>0.025</v>
      </c>
      <c r="M672" s="20" t="n">
        <v>0</v>
      </c>
      <c r="N672" s="24" t="n">
        <v>8480</v>
      </c>
      <c r="O672" s="24" t="n">
        <v>7600</v>
      </c>
      <c r="P672" s="24" t="n">
        <v>880</v>
      </c>
      <c r="Q672" s="24" t="n">
        <v>44000</v>
      </c>
      <c r="R672" s="24" t="n">
        <v>3180</v>
      </c>
      <c r="S672" s="24">
        <f>IF(R672="","",(R672+P672)*30 -Y672)</f>
        <v/>
      </c>
      <c r="T672" s="20">
        <f>IF(R672="","",(O672-R672)/O672)</f>
        <v/>
      </c>
      <c r="U672" s="24" t="n">
        <v>3380</v>
      </c>
      <c r="V672" s="24">
        <f>IF(U672="","",(U672+P672)*30-Y672)</f>
        <v/>
      </c>
      <c r="W672" s="20">
        <f>IF(U672="","",(O672-U672)/O672)</f>
        <v/>
      </c>
      <c r="X672" s="48">
        <f>IF(AND(R672="",U672=""),"",IF(OR(U672="", R672=""),"-",IF(0&lt;(R672-U672),"OK","NG")))</f>
        <v/>
      </c>
      <c r="Y672" s="24" t="n">
        <v>80000</v>
      </c>
      <c r="Z672" s="51" t="n"/>
      <c r="AA672" s="24">
        <f>IF(AD672="","",AD672*30)</f>
        <v/>
      </c>
      <c r="AB672" s="24">
        <f>IF(AA672="","",AA672-Y672)</f>
        <v/>
      </c>
      <c r="AC672" s="24">
        <f>IF(Z672="","",((Y672+5000+5000)/(1-Z672))/30)</f>
        <v/>
      </c>
      <c r="AD672" s="32" t="n"/>
      <c r="AE672" s="24">
        <f>IF(AD672="","",AD672-O672)</f>
        <v/>
      </c>
      <c r="AF672" s="24">
        <f>IF(AD672="","",R672-AD672)</f>
        <v/>
      </c>
      <c r="AG672" s="11">
        <f>IF(AD672="","",(O672-AD672)/O672)</f>
        <v/>
      </c>
      <c r="AH672" s="24" t="n">
        <v>22000</v>
      </c>
      <c r="AI672" s="24">
        <f>IF(AJ672="","",Q672*(1-AJ672))</f>
        <v/>
      </c>
      <c r="AJ672" s="51" t="n"/>
      <c r="AK672" s="49" t="n"/>
      <c r="AL672" s="28" t="n"/>
      <c r="AM672" s="33" t="inlineStr">
        <is>
          <t>2026-08-09</t>
        </is>
      </c>
      <c r="AN672" s="33" t="inlineStr">
        <is>
          <t>2026-10-04</t>
        </is>
      </c>
      <c r="AO672" s="22" t="n"/>
      <c r="AP672" s="30" t="n"/>
    </row>
    <row r="673" ht="35.1" customHeight="1" s="69">
      <c r="B673" s="48" t="n">
        <v>15446</v>
      </c>
      <c r="C673" s="48" t="inlineStr">
        <is>
          <t>東京</t>
        </is>
      </c>
      <c r="D673" s="19" t="inlineStr">
        <is>
          <t>□アットインmini明大前5-2</t>
        </is>
      </c>
      <c r="E673" s="48" t="inlineStr">
        <is>
          <t>1K</t>
        </is>
      </c>
      <c r="F673" s="48" t="n">
        <v>2</v>
      </c>
      <c r="G673" s="48" t="inlineStr">
        <is>
          <t>新宿</t>
        </is>
      </c>
      <c r="H673" s="48" t="n">
        <v>15.96</v>
      </c>
      <c r="I673" s="20" t="n">
        <v>1</v>
      </c>
      <c r="J673" s="20" t="n">
        <v>1</v>
      </c>
      <c r="K673" s="20" t="n">
        <v>0.5</v>
      </c>
      <c r="L673" s="20" t="n">
        <v>0</v>
      </c>
      <c r="M673" s="20" t="n">
        <v>0</v>
      </c>
      <c r="N673" s="24" t="n">
        <v>8580</v>
      </c>
      <c r="O673" s="24" t="n">
        <v>7700</v>
      </c>
      <c r="P673" s="24" t="n">
        <v>880</v>
      </c>
      <c r="Q673" s="24" t="n">
        <v>44000</v>
      </c>
      <c r="R673" s="24" t="n">
        <v>3180</v>
      </c>
      <c r="S673" s="24">
        <f>IF(R673="","",(R673+P673)*30 -Y673)</f>
        <v/>
      </c>
      <c r="T673" s="20">
        <f>IF(R673="","",(O673-R673)/O673)</f>
        <v/>
      </c>
      <c r="U673" s="24" t="n">
        <v>3380</v>
      </c>
      <c r="V673" s="24">
        <f>IF(U673="","",(U673+P673)*30-Y673)</f>
        <v/>
      </c>
      <c r="W673" s="20">
        <f>IF(U673="","",(O673-U673)/O673)</f>
        <v/>
      </c>
      <c r="X673" s="48">
        <f>IF(AND(R673="",U673=""),"",IF(OR(U673="", R673=""),"-",IF(0&lt;(R673-U673),"OK","NG")))</f>
        <v/>
      </c>
      <c r="Y673" s="24" t="n">
        <v>81000</v>
      </c>
      <c r="Z673" s="51" t="n"/>
      <c r="AA673" s="24">
        <f>IF(AD673="","",AD673*30)</f>
        <v/>
      </c>
      <c r="AB673" s="24">
        <f>IF(AA673="","",AA673-Y673)</f>
        <v/>
      </c>
      <c r="AC673" s="24">
        <f>IF(Z673="","",((Y673+5000+5000)/(1-Z673))/30)</f>
        <v/>
      </c>
      <c r="AD673" s="32" t="n"/>
      <c r="AE673" s="24">
        <f>IF(AD673="","",AD673-O673)</f>
        <v/>
      </c>
      <c r="AF673" s="24">
        <f>IF(AD673="","",R673-AD673)</f>
        <v/>
      </c>
      <c r="AG673" s="11">
        <f>IF(AD673="","",(O673-AD673)/O673)</f>
        <v/>
      </c>
      <c r="AH673" s="24" t="n">
        <v>22000</v>
      </c>
      <c r="AI673" s="24">
        <f>IF(AJ673="","",Q673*(1-AJ673))</f>
        <v/>
      </c>
      <c r="AJ673" s="51" t="n"/>
      <c r="AK673" s="49" t="n"/>
      <c r="AL673" s="28" t="n"/>
      <c r="AM673" s="33" t="inlineStr">
        <is>
          <t>2026-09-02</t>
        </is>
      </c>
      <c r="AN673" s="33" t="inlineStr">
        <is>
          <t>2026-09-30</t>
        </is>
      </c>
      <c r="AO673" s="22" t="n"/>
      <c r="AP673" s="30" t="n"/>
    </row>
    <row r="674" ht="35.1" customHeight="1" s="69">
      <c r="B674" s="48" t="n">
        <v>15447</v>
      </c>
      <c r="C674" s="48" t="inlineStr">
        <is>
          <t>東京</t>
        </is>
      </c>
      <c r="D674" s="19" t="inlineStr">
        <is>
          <t>□アットインmini明大前5-3</t>
        </is>
      </c>
      <c r="E674" s="48" t="inlineStr">
        <is>
          <t>1K</t>
        </is>
      </c>
      <c r="F674" s="48" t="n">
        <v>2</v>
      </c>
      <c r="G674" s="48" t="inlineStr">
        <is>
          <t>新宿</t>
        </is>
      </c>
      <c r="H674" s="48" t="n">
        <v>16.07</v>
      </c>
      <c r="I674" s="20" t="n">
        <v>0.85</v>
      </c>
      <c r="J674" s="20" t="n">
        <v>0.95</v>
      </c>
      <c r="K674" s="20" t="n">
        <v>1</v>
      </c>
      <c r="L674" s="20" t="n">
        <v>0</v>
      </c>
      <c r="M674" s="20" t="n">
        <v>0</v>
      </c>
      <c r="N674" s="24" t="n">
        <v>8580</v>
      </c>
      <c r="O674" s="24" t="n">
        <v>7700</v>
      </c>
      <c r="P674" s="24" t="n">
        <v>880</v>
      </c>
      <c r="Q674" s="24" t="n">
        <v>44000</v>
      </c>
      <c r="R674" s="24" t="n">
        <v>3180</v>
      </c>
      <c r="S674" s="24">
        <f>IF(R674="","",(R674+P674)*30 -Y674)</f>
        <v/>
      </c>
      <c r="T674" s="20">
        <f>IF(R674="","",(O674-R674)/O674)</f>
        <v/>
      </c>
      <c r="U674" s="24" t="n">
        <v>3380</v>
      </c>
      <c r="V674" s="24">
        <f>IF(U674="","",(U674+P674)*30-Y674)</f>
        <v/>
      </c>
      <c r="W674" s="20">
        <f>IF(U674="","",(O674-U674)/O674)</f>
        <v/>
      </c>
      <c r="X674" s="48">
        <f>IF(AND(R674="",U674=""),"",IF(OR(U674="", R674=""),"-",IF(0&lt;(R674-U674),"OK","NG")))</f>
        <v/>
      </c>
      <c r="Y674" s="24" t="n">
        <v>81000</v>
      </c>
      <c r="Z674" s="51" t="n"/>
      <c r="AA674" s="24">
        <f>IF(AD674="","",AD674*30)</f>
        <v/>
      </c>
      <c r="AB674" s="24">
        <f>IF(AA674="","",AA674-Y674)</f>
        <v/>
      </c>
      <c r="AC674" s="24">
        <f>IF(Z674="","",((Y674+5000+5000)/(1-Z674))/30)</f>
        <v/>
      </c>
      <c r="AD674" s="32" t="n"/>
      <c r="AE674" s="24">
        <f>IF(AD674="","",AD674-O674)</f>
        <v/>
      </c>
      <c r="AF674" s="24">
        <f>IF(AD674="","",R674-AD674)</f>
        <v/>
      </c>
      <c r="AG674" s="11">
        <f>IF(AD674="","",(O674-AD674)/O674)</f>
        <v/>
      </c>
      <c r="AH674" s="24" t="n">
        <v>22000</v>
      </c>
      <c r="AI674" s="24">
        <f>IF(AJ674="","",Q674*(1-AJ674))</f>
        <v/>
      </c>
      <c r="AJ674" s="51" t="n"/>
      <c r="AK674" s="49" t="n"/>
      <c r="AL674" s="28" t="n"/>
      <c r="AM674" s="33" t="inlineStr">
        <is>
          <t>2026-10-01</t>
        </is>
      </c>
      <c r="AN674" s="33" t="inlineStr">
        <is>
          <t>2026-10-01</t>
        </is>
      </c>
      <c r="AO674" s="22" t="n"/>
      <c r="AP674" s="30" t="n"/>
    </row>
    <row r="675" ht="35.1" customHeight="1" s="69">
      <c r="B675" s="48" t="n">
        <v>15448</v>
      </c>
      <c r="C675" s="48" t="inlineStr">
        <is>
          <t>東京</t>
        </is>
      </c>
      <c r="D675" s="19" t="inlineStr">
        <is>
          <t>□アットイン目黒4</t>
        </is>
      </c>
      <c r="E675" s="48" t="inlineStr">
        <is>
          <t>1R</t>
        </is>
      </c>
      <c r="F675" s="48" t="n">
        <v>1</v>
      </c>
      <c r="G675" s="48" t="inlineStr">
        <is>
          <t>五反田・目黒</t>
        </is>
      </c>
      <c r="H675" s="48" t="n">
        <v>34.63</v>
      </c>
      <c r="I675" s="20" t="n">
        <v>0.8</v>
      </c>
      <c r="J675" s="20" t="n">
        <v>0.9</v>
      </c>
      <c r="K675" s="20" t="n">
        <v>0.3</v>
      </c>
      <c r="L675" s="20" t="n">
        <v>0</v>
      </c>
      <c r="M675" s="20" t="n">
        <v>0</v>
      </c>
      <c r="N675" s="24" t="n">
        <v>14360</v>
      </c>
      <c r="O675" s="24" t="n">
        <v>13480</v>
      </c>
      <c r="P675" s="24" t="n">
        <v>880</v>
      </c>
      <c r="Q675" s="24" t="n">
        <v>44000</v>
      </c>
      <c r="R675" s="24" t="n">
        <v>5760</v>
      </c>
      <c r="S675" s="24">
        <f>IF(R675="","",(R675+P675)*30 -Y675)</f>
        <v/>
      </c>
      <c r="T675" s="20">
        <f>IF(R675="","",(O675-R675)/O675)</f>
        <v/>
      </c>
      <c r="U675" s="24" t="n">
        <v>5080</v>
      </c>
      <c r="V675" s="24">
        <f>IF(U675="","",(U675+P675)*30-Y675)</f>
        <v/>
      </c>
      <c r="W675" s="20">
        <f>IF(U675="","",(O675-U675)/O675)</f>
        <v/>
      </c>
      <c r="X675" s="48">
        <f>IF(AND(R675="",U675=""),"",IF(OR(U675="", R675=""),"-",IF(0&lt;(R675-U675),"OK","NG")))</f>
        <v/>
      </c>
      <c r="Y675" s="24" t="n">
        <v>126000</v>
      </c>
      <c r="Z675" s="51" t="n"/>
      <c r="AA675" s="24">
        <f>IF(AD675="","",AD675*30)</f>
        <v/>
      </c>
      <c r="AB675" s="24">
        <f>IF(AA675="","",AA675-Y675)</f>
        <v/>
      </c>
      <c r="AC675" s="24">
        <f>IF(Z675="","",((Y675+5000+5000)/(1-Z675))/30)</f>
        <v/>
      </c>
      <c r="AD675" s="32" t="n"/>
      <c r="AE675" s="24">
        <f>IF(AD675="","",AD675-O675)</f>
        <v/>
      </c>
      <c r="AF675" s="24">
        <f>IF(AD675="","",R675-AD675)</f>
        <v/>
      </c>
      <c r="AG675" s="11">
        <f>IF(AD675="","",(O675-AD675)/O675)</f>
        <v/>
      </c>
      <c r="AH675" s="24" t="n">
        <v>22000</v>
      </c>
      <c r="AI675" s="24">
        <f>IF(AJ675="","",Q675*(1-AJ675))</f>
        <v/>
      </c>
      <c r="AJ675" s="51" t="n"/>
      <c r="AK675" s="49" t="n"/>
      <c r="AL675" s="28" t="n"/>
      <c r="AM675" s="33" t="inlineStr">
        <is>
          <t>2026-09-10</t>
        </is>
      </c>
      <c r="AN675" s="33" t="inlineStr">
        <is>
          <t>2026-09-09</t>
        </is>
      </c>
      <c r="AO675" s="22" t="n"/>
      <c r="AP675" s="30" t="n"/>
    </row>
    <row r="676" ht="35.1" customHeight="1" s="69">
      <c r="B676" s="48" t="n">
        <v>15449</v>
      </c>
      <c r="C676" s="48" t="inlineStr">
        <is>
          <t>東京</t>
        </is>
      </c>
      <c r="D676" s="19" t="inlineStr">
        <is>
          <t>□アットインmini大崎5-1</t>
        </is>
      </c>
      <c r="E676" s="48" t="inlineStr">
        <is>
          <t>1R</t>
        </is>
      </c>
      <c r="F676" s="48" t="n">
        <v>9</v>
      </c>
      <c r="G676" s="48" t="inlineStr">
        <is>
          <t>品川・田町・大崎</t>
        </is>
      </c>
      <c r="H676" s="48" t="n">
        <v>10.69</v>
      </c>
      <c r="I676" s="20" t="n">
        <v>0.75556</v>
      </c>
      <c r="J676" s="20" t="n">
        <v>0.74444</v>
      </c>
      <c r="K676" s="20" t="n">
        <v>0.38889</v>
      </c>
      <c r="L676" s="20" t="n">
        <v>0.23333</v>
      </c>
      <c r="M676" s="20" t="n">
        <v>0.11111</v>
      </c>
      <c r="N676" s="24" t="n">
        <v>7660</v>
      </c>
      <c r="O676" s="24" t="n">
        <v>6780</v>
      </c>
      <c r="P676" s="24" t="n">
        <v>880</v>
      </c>
      <c r="Q676" s="24" t="n">
        <v>44000</v>
      </c>
      <c r="R676" s="24" t="n">
        <v>2940</v>
      </c>
      <c r="S676" s="24">
        <f>IF(R676="","",(R676+P676)*30 -Y676)</f>
        <v/>
      </c>
      <c r="T676" s="20">
        <f>IF(R676="","",(O676-R676)/O676)</f>
        <v/>
      </c>
      <c r="U676" s="24" t="n">
        <v>3180</v>
      </c>
      <c r="V676" s="24">
        <f>IF(U676="","",(U676+P676)*30-Y676)</f>
        <v/>
      </c>
      <c r="W676" s="20">
        <f>IF(U676="","",(O676-U676)/O676)</f>
        <v/>
      </c>
      <c r="X676" s="48">
        <f>IF(AND(R676="",U676=""),"",IF(OR(U676="", R676=""),"-",IF(0&lt;(R676-U676),"OK","NG")))</f>
        <v/>
      </c>
      <c r="Y676" s="24" t="n">
        <v>70000</v>
      </c>
      <c r="Z676" s="51" t="n"/>
      <c r="AA676" s="24">
        <f>IF(AD676="","",AD676*30)</f>
        <v/>
      </c>
      <c r="AB676" s="24">
        <f>IF(AA676="","",AA676-Y676)</f>
        <v/>
      </c>
      <c r="AC676" s="24">
        <f>IF(Z676="","",((Y676+5000+5000)/(1-Z676))/30)</f>
        <v/>
      </c>
      <c r="AD676" s="32" t="n"/>
      <c r="AE676" s="24">
        <f>IF(AD676="","",AD676-O676)</f>
        <v/>
      </c>
      <c r="AF676" s="24">
        <f>IF(AD676="","",R676-AD676)</f>
        <v/>
      </c>
      <c r="AG676" s="11">
        <f>IF(AD676="","",(O676-AD676)/O676)</f>
        <v/>
      </c>
      <c r="AH676" s="24" t="n">
        <v>22000</v>
      </c>
      <c r="AI676" s="24">
        <f>IF(AJ676="","",Q676*(1-AJ676))</f>
        <v/>
      </c>
      <c r="AJ676" s="51" t="n"/>
      <c r="AK676" s="49" t="n"/>
      <c r="AL676" s="28" t="n"/>
      <c r="AM676" s="33" t="inlineStr">
        <is>
          <t>2026-08-19</t>
        </is>
      </c>
      <c r="AN676" s="33" t="inlineStr">
        <is>
          <t>2027-03-20</t>
        </is>
      </c>
      <c r="AO676" s="22" t="n"/>
      <c r="AP676" s="30" t="n"/>
    </row>
    <row r="677" ht="35.1" customHeight="1" s="69">
      <c r="B677" s="48" t="n">
        <v>15450</v>
      </c>
      <c r="C677" s="48" t="inlineStr">
        <is>
          <t>東京</t>
        </is>
      </c>
      <c r="D677" s="19" t="inlineStr">
        <is>
          <t>□アットイン大崎5-5</t>
        </is>
      </c>
      <c r="E677" s="48" t="inlineStr">
        <is>
          <t>1R</t>
        </is>
      </c>
      <c r="F677" s="48" t="n">
        <v>2</v>
      </c>
      <c r="G677" s="48" t="inlineStr">
        <is>
          <t>品川・田町・大崎</t>
        </is>
      </c>
      <c r="H677" s="48" t="n">
        <v>22.4</v>
      </c>
      <c r="I677" s="20" t="n">
        <v>1</v>
      </c>
      <c r="J677" s="20" t="n">
        <v>0.5</v>
      </c>
      <c r="K677" s="20" t="n">
        <v>0</v>
      </c>
      <c r="L677" s="20" t="n">
        <v>0</v>
      </c>
      <c r="M677" s="20" t="n">
        <v>0</v>
      </c>
      <c r="N677" s="24" t="n">
        <v>12760</v>
      </c>
      <c r="O677" s="24" t="n">
        <v>11880</v>
      </c>
      <c r="P677" s="24" t="n">
        <v>880</v>
      </c>
      <c r="Q677" s="24" t="n">
        <v>44000</v>
      </c>
      <c r="R677" s="24" t="n">
        <v>4540</v>
      </c>
      <c r="S677" s="24">
        <f>IF(R677="","",(R677+P677)*30 -Y677)</f>
        <v/>
      </c>
      <c r="T677" s="20">
        <f>IF(R677="","",(O677-R677)/O677)</f>
        <v/>
      </c>
      <c r="U677" s="24" t="n">
        <v>4640</v>
      </c>
      <c r="V677" s="24">
        <f>IF(U677="","",(U677+P677)*30-Y677)</f>
        <v/>
      </c>
      <c r="W677" s="20">
        <f>IF(U677="","",(O677-U677)/O677)</f>
        <v/>
      </c>
      <c r="X677" s="48">
        <f>IF(AND(R677="",U677=""),"",IF(OR(U677="", R677=""),"-",IF(0&lt;(R677-U677),"OK","NG")))</f>
        <v/>
      </c>
      <c r="Y677" s="24" t="n">
        <v>121500</v>
      </c>
      <c r="Z677" s="51" t="n"/>
      <c r="AA677" s="24">
        <f>IF(AD677="","",AD677*30)</f>
        <v/>
      </c>
      <c r="AB677" s="24">
        <f>IF(AA677="","",AA677-Y677)</f>
        <v/>
      </c>
      <c r="AC677" s="24">
        <f>IF(Z677="","",((Y677+5000+5000)/(1-Z677))/30)</f>
        <v/>
      </c>
      <c r="AD677" s="32" t="n"/>
      <c r="AE677" s="24">
        <f>IF(AD677="","",AD677-O677)</f>
        <v/>
      </c>
      <c r="AF677" s="24">
        <f>IF(AD677="","",R677-AD677)</f>
        <v/>
      </c>
      <c r="AG677" s="11">
        <f>IF(AD677="","",(O677-AD677)/O677)</f>
        <v/>
      </c>
      <c r="AH677" s="24" t="n">
        <v>22000</v>
      </c>
      <c r="AI677" s="24">
        <f>IF(AJ677="","",Q677*(1-AJ677))</f>
        <v/>
      </c>
      <c r="AJ677" s="51" t="n"/>
      <c r="AK677" s="49" t="n"/>
      <c r="AL677" s="28" t="n"/>
      <c r="AM677" s="33" t="inlineStr">
        <is>
          <t>2026-08-06</t>
        </is>
      </c>
      <c r="AN677" s="33" t="inlineStr">
        <is>
          <t>2026-08-29</t>
        </is>
      </c>
      <c r="AO677" s="22" t="n"/>
      <c r="AP677" s="30" t="n"/>
    </row>
    <row r="678" ht="35.1" customHeight="1" s="69">
      <c r="B678" s="48" t="n">
        <v>15453</v>
      </c>
      <c r="C678" s="48" t="inlineStr">
        <is>
          <t>東京</t>
        </is>
      </c>
      <c r="D678" s="19" t="inlineStr">
        <is>
          <t>□アットインmini亀戸8-3</t>
        </is>
      </c>
      <c r="E678" s="48" t="inlineStr">
        <is>
          <t>1K</t>
        </is>
      </c>
      <c r="F678" s="48" t="n">
        <v>1</v>
      </c>
      <c r="G678" s="48" t="inlineStr">
        <is>
          <t>錦糸町・両国</t>
        </is>
      </c>
      <c r="H678" s="48" t="n">
        <v>17.5</v>
      </c>
      <c r="I678" s="20" t="n">
        <v>1</v>
      </c>
      <c r="J678" s="20" t="n">
        <v>0.5</v>
      </c>
      <c r="K678" s="20" t="n">
        <v>0</v>
      </c>
      <c r="L678" s="20" t="n">
        <v>0</v>
      </c>
      <c r="M678" s="20" t="n">
        <v>0</v>
      </c>
      <c r="N678" s="24" t="n">
        <v>9700</v>
      </c>
      <c r="O678" s="24" t="n">
        <v>8820</v>
      </c>
      <c r="P678" s="24" t="n">
        <v>880</v>
      </c>
      <c r="Q678" s="24" t="n">
        <v>44000</v>
      </c>
      <c r="R678" s="24" t="n">
        <v>3520</v>
      </c>
      <c r="S678" s="24">
        <f>IF(R678="","",(R678+P678)*30 -Y678)</f>
        <v/>
      </c>
      <c r="T678" s="20">
        <f>IF(R678="","",(O678-R678)/O678)</f>
        <v/>
      </c>
      <c r="U678" s="24" t="n">
        <v>3720</v>
      </c>
      <c r="V678" s="24">
        <f>IF(U678="","",(U678+P678)*30-Y678)</f>
        <v/>
      </c>
      <c r="W678" s="20">
        <f>IF(U678="","",(O678-U678)/O678)</f>
        <v/>
      </c>
      <c r="X678" s="48">
        <f>IF(AND(R678="",U678=""),"",IF(OR(U678="", R678=""),"-",IF(0&lt;(R678-U678),"OK","NG")))</f>
        <v/>
      </c>
      <c r="Y678" s="24" t="n">
        <v>77250</v>
      </c>
      <c r="Z678" s="51" t="n"/>
      <c r="AA678" s="24">
        <f>IF(AD678="","",AD678*30)</f>
        <v/>
      </c>
      <c r="AB678" s="24">
        <f>IF(AA678="","",AA678-Y678)</f>
        <v/>
      </c>
      <c r="AC678" s="24">
        <f>IF(Z678="","",((Y678+5000+5000)/(1-Z678))/30)</f>
        <v/>
      </c>
      <c r="AD678" s="32" t="n"/>
      <c r="AE678" s="24">
        <f>IF(AD678="","",AD678-O678)</f>
        <v/>
      </c>
      <c r="AF678" s="24">
        <f>IF(AD678="","",R678-AD678)</f>
        <v/>
      </c>
      <c r="AG678" s="11">
        <f>IF(AD678="","",(O678-AD678)/O678)</f>
        <v/>
      </c>
      <c r="AH678" s="24" t="n">
        <v>22000</v>
      </c>
      <c r="AI678" s="24">
        <f>IF(AJ678="","",Q678*(1-AJ678))</f>
        <v/>
      </c>
      <c r="AJ678" s="51" t="n"/>
      <c r="AK678" s="49" t="n"/>
      <c r="AL678" s="28" t="n"/>
      <c r="AM678" s="33" t="inlineStr">
        <is>
          <t>2026-08-22</t>
        </is>
      </c>
      <c r="AN678" s="33" t="inlineStr">
        <is>
          <t>2026-08-21</t>
        </is>
      </c>
      <c r="AO678" s="22" t="n"/>
      <c r="AP678" s="30" t="n"/>
    </row>
    <row r="679" ht="35.1" customHeight="1" s="69">
      <c r="B679" s="48" t="n">
        <v>15454</v>
      </c>
      <c r="C679" s="48" t="inlineStr">
        <is>
          <t>東京</t>
        </is>
      </c>
      <c r="D679" s="19" t="inlineStr">
        <is>
          <t>□アットインmini亀戸8-1</t>
        </is>
      </c>
      <c r="E679" s="48" t="inlineStr">
        <is>
          <t>1R</t>
        </is>
      </c>
      <c r="F679" s="48" t="n">
        <v>5</v>
      </c>
      <c r="G679" s="48" t="inlineStr">
        <is>
          <t>錦糸町・両国</t>
        </is>
      </c>
      <c r="H679" s="48" t="n">
        <v>15.03</v>
      </c>
      <c r="I679" s="20" t="n">
        <v>0.9399999999999999</v>
      </c>
      <c r="J679" s="20" t="n">
        <v>0.96</v>
      </c>
      <c r="K679" s="20" t="n">
        <v>0.52</v>
      </c>
      <c r="L679" s="20" t="n">
        <v>0</v>
      </c>
      <c r="M679" s="20" t="n">
        <v>0</v>
      </c>
      <c r="N679" s="24" t="n">
        <v>8680</v>
      </c>
      <c r="O679" s="24" t="n">
        <v>7800</v>
      </c>
      <c r="P679" s="24" t="n">
        <v>880</v>
      </c>
      <c r="Q679" s="24" t="n">
        <v>44000</v>
      </c>
      <c r="R679" s="24" t="n">
        <v>3280</v>
      </c>
      <c r="S679" s="24">
        <f>IF(R679="","",(R679+P679)*30 -Y679)</f>
        <v/>
      </c>
      <c r="T679" s="20">
        <f>IF(R679="","",(O679-R679)/O679)</f>
        <v/>
      </c>
      <c r="U679" s="24" t="n">
        <v>3520</v>
      </c>
      <c r="V679" s="24">
        <f>IF(U679="","",(U679+P679)*30-Y679)</f>
        <v/>
      </c>
      <c r="W679" s="20">
        <f>IF(U679="","",(O679-U679)/O679)</f>
        <v/>
      </c>
      <c r="X679" s="48">
        <f>IF(AND(R679="",U679=""),"",IF(OR(U679="", R679=""),"-",IF(0&lt;(R679-U679),"OK","NG")))</f>
        <v/>
      </c>
      <c r="Y679" s="24" t="n">
        <v>73000</v>
      </c>
      <c r="Z679" s="51" t="n"/>
      <c r="AA679" s="24">
        <f>IF(AD679="","",AD679*30)</f>
        <v/>
      </c>
      <c r="AB679" s="24">
        <f>IF(AA679="","",AA679-Y679)</f>
        <v/>
      </c>
      <c r="AC679" s="24">
        <f>IF(Z679="","",((Y679+5000+5000)/(1-Z679))/30)</f>
        <v/>
      </c>
      <c r="AD679" s="32" t="n"/>
      <c r="AE679" s="24">
        <f>IF(AD679="","",AD679-O679)</f>
        <v/>
      </c>
      <c r="AF679" s="24">
        <f>IF(AD679="","",R679-AD679)</f>
        <v/>
      </c>
      <c r="AG679" s="11">
        <f>IF(AD679="","",(O679-AD679)/O679)</f>
        <v/>
      </c>
      <c r="AH679" s="24" t="n">
        <v>22000</v>
      </c>
      <c r="AI679" s="24">
        <f>IF(AJ679="","",Q679*(1-AJ679))</f>
        <v/>
      </c>
      <c r="AJ679" s="51" t="n"/>
      <c r="AK679" s="49" t="n"/>
      <c r="AL679" s="28" t="n"/>
      <c r="AM679" s="33" t="inlineStr">
        <is>
          <t>2026-08-25</t>
        </is>
      </c>
      <c r="AN679" s="33" t="inlineStr">
        <is>
          <t>2026-09-30</t>
        </is>
      </c>
      <c r="AO679" s="22" t="n"/>
      <c r="AP679" s="30" t="n"/>
    </row>
    <row r="680" ht="35.1" customHeight="1" s="69">
      <c r="B680" s="48" t="n">
        <v>15455</v>
      </c>
      <c r="C680" s="48" t="inlineStr">
        <is>
          <t>東京</t>
        </is>
      </c>
      <c r="D680" s="19" t="inlineStr">
        <is>
          <t>□アットインmini亀戸8-2</t>
        </is>
      </c>
      <c r="E680" s="48" t="inlineStr">
        <is>
          <t>1K</t>
        </is>
      </c>
      <c r="F680" s="48" t="n">
        <v>8</v>
      </c>
      <c r="G680" s="48" t="inlineStr">
        <is>
          <t>錦糸町・両国</t>
        </is>
      </c>
      <c r="H680" s="48" t="n">
        <v>15</v>
      </c>
      <c r="I680" s="20" t="n">
        <v>0.7375</v>
      </c>
      <c r="J680" s="20" t="n">
        <v>0.725</v>
      </c>
      <c r="K680" s="20" t="n">
        <v>0.3</v>
      </c>
      <c r="L680" s="20" t="n">
        <v>0.2</v>
      </c>
      <c r="M680" s="20" t="n">
        <v>0</v>
      </c>
      <c r="N680" s="24" t="n">
        <v>8820</v>
      </c>
      <c r="O680" s="24" t="n">
        <v>7940</v>
      </c>
      <c r="P680" s="24" t="n">
        <v>880</v>
      </c>
      <c r="Q680" s="24" t="n">
        <v>44000</v>
      </c>
      <c r="R680" s="24" t="n">
        <v>3280</v>
      </c>
      <c r="S680" s="24">
        <f>IF(R680="","",(R680+P680)*30 -Y680)</f>
        <v/>
      </c>
      <c r="T680" s="20">
        <f>IF(R680="","",(O680-R680)/O680)</f>
        <v/>
      </c>
      <c r="U680" s="24" t="n">
        <v>3520</v>
      </c>
      <c r="V680" s="24">
        <f>IF(U680="","",(U680+P680)*30-Y680)</f>
        <v/>
      </c>
      <c r="W680" s="20">
        <f>IF(U680="","",(O680-U680)/O680)</f>
        <v/>
      </c>
      <c r="X680" s="48">
        <f>IF(AND(R680="",U680=""),"",IF(OR(U680="", R680=""),"-",IF(0&lt;(R680-U680),"OK","NG")))</f>
        <v/>
      </c>
      <c r="Y680" s="24" t="n">
        <v>73000</v>
      </c>
      <c r="Z680" s="51" t="n"/>
      <c r="AA680" s="24">
        <f>IF(AD680="","",AD680*30)</f>
        <v/>
      </c>
      <c r="AB680" s="24">
        <f>IF(AA680="","",AA680-Y680)</f>
        <v/>
      </c>
      <c r="AC680" s="24">
        <f>IF(Z680="","",((Y680+5000+5000)/(1-Z680))/30)</f>
        <v/>
      </c>
      <c r="AD680" s="32" t="n"/>
      <c r="AE680" s="24">
        <f>IF(AD680="","",AD680-O680)</f>
        <v/>
      </c>
      <c r="AF680" s="24">
        <f>IF(AD680="","",R680-AD680)</f>
        <v/>
      </c>
      <c r="AG680" s="11">
        <f>IF(AD680="","",(O680-AD680)/O680)</f>
        <v/>
      </c>
      <c r="AH680" s="24" t="n">
        <v>22000</v>
      </c>
      <c r="AI680" s="24">
        <f>IF(AJ680="","",Q680*(1-AJ680))</f>
        <v/>
      </c>
      <c r="AJ680" s="51" t="n"/>
      <c r="AK680" s="49" t="n"/>
      <c r="AL680" s="28" t="n"/>
      <c r="AM680" s="33" t="inlineStr">
        <is>
          <t>2026-08-22</t>
        </is>
      </c>
      <c r="AN680" s="33" t="inlineStr">
        <is>
          <t>2026-10-31</t>
        </is>
      </c>
      <c r="AO680" s="22" t="n"/>
      <c r="AP680" s="30" t="n"/>
    </row>
    <row r="681" ht="35.1" customHeight="1" s="69">
      <c r="B681" s="48" t="n">
        <v>15456</v>
      </c>
      <c r="C681" s="48" t="inlineStr">
        <is>
          <t>東京</t>
        </is>
      </c>
      <c r="D681" s="19" t="inlineStr">
        <is>
          <t>□アットインmini日暮里1-3</t>
        </is>
      </c>
      <c r="E681" s="48" t="inlineStr">
        <is>
          <t>1R</t>
        </is>
      </c>
      <c r="F681" s="48" t="n">
        <v>4</v>
      </c>
      <c r="G681" s="48" t="inlineStr">
        <is>
          <t>東京北エリア（田端・赤羽）</t>
        </is>
      </c>
      <c r="H681" s="48" t="n">
        <v>15</v>
      </c>
      <c r="I681" s="20" t="n">
        <v>0.9</v>
      </c>
      <c r="J681" s="20" t="n">
        <v>0.4</v>
      </c>
      <c r="K681" s="20" t="n">
        <v>0.25</v>
      </c>
      <c r="L681" s="20" t="n">
        <v>0.25</v>
      </c>
      <c r="M681" s="20" t="n">
        <v>0.25</v>
      </c>
      <c r="N681" s="24" t="n">
        <v>8480</v>
      </c>
      <c r="O681" s="24" t="n">
        <v>7600</v>
      </c>
      <c r="P681" s="24" t="n">
        <v>880</v>
      </c>
      <c r="Q681" s="24" t="n">
        <v>44000</v>
      </c>
      <c r="R681" s="24" t="n">
        <v>3180</v>
      </c>
      <c r="S681" s="24">
        <f>IF(R681="","",(R681+P681)*30 -Y681)</f>
        <v/>
      </c>
      <c r="T681" s="20">
        <f>IF(R681="","",(O681-R681)/O681)</f>
        <v/>
      </c>
      <c r="U681" s="24" t="n">
        <v>3380</v>
      </c>
      <c r="V681" s="24">
        <f>IF(U681="","",(U681+P681)*30-Y681)</f>
        <v/>
      </c>
      <c r="W681" s="20">
        <f>IF(U681="","",(O681-U681)/O681)</f>
        <v/>
      </c>
      <c r="X681" s="48">
        <f>IF(AND(R681="",U681=""),"",IF(OR(U681="", R681=""),"-",IF(0&lt;(R681-U681),"OK","NG")))</f>
        <v/>
      </c>
      <c r="Y681" s="24" t="n">
        <v>80000</v>
      </c>
      <c r="Z681" s="51" t="n"/>
      <c r="AA681" s="24">
        <f>IF(AD681="","",AD681*30)</f>
        <v/>
      </c>
      <c r="AB681" s="24">
        <f>IF(AA681="","",AA681-Y681)</f>
        <v/>
      </c>
      <c r="AC681" s="24">
        <f>IF(Z681="","",((Y681+5000+5000)/(1-Z681))/30)</f>
        <v/>
      </c>
      <c r="AD681" s="32" t="n"/>
      <c r="AE681" s="24">
        <f>IF(AD681="","",AD681-O681)</f>
        <v/>
      </c>
      <c r="AF681" s="24">
        <f>IF(AD681="","",R681-AD681)</f>
        <v/>
      </c>
      <c r="AG681" s="11">
        <f>IF(AD681="","",(O681-AD681)/O681)</f>
        <v/>
      </c>
      <c r="AH681" s="24" t="n">
        <v>22000</v>
      </c>
      <c r="AI681" s="24">
        <f>IF(AJ681="","",Q681*(1-AJ681))</f>
        <v/>
      </c>
      <c r="AJ681" s="51" t="n"/>
      <c r="AK681" s="49" t="n"/>
      <c r="AL681" s="28" t="n"/>
      <c r="AM681" s="33" t="inlineStr">
        <is>
          <t>2026-08-01</t>
        </is>
      </c>
      <c r="AN681" s="33" t="inlineStr">
        <is>
          <t>2026-12-29</t>
        </is>
      </c>
      <c r="AO681" s="22" t="n"/>
      <c r="AP681" s="30" t="n"/>
    </row>
    <row r="682" ht="35.1" customHeight="1" s="69">
      <c r="B682" s="48" t="n">
        <v>15457</v>
      </c>
      <c r="C682" s="48" t="inlineStr">
        <is>
          <t>東京</t>
        </is>
      </c>
      <c r="D682" s="19" t="inlineStr">
        <is>
          <t>□アットインmini日暮里1-2</t>
        </is>
      </c>
      <c r="E682" s="48" t="inlineStr">
        <is>
          <t>1R</t>
        </is>
      </c>
      <c r="F682" s="48" t="n">
        <v>4</v>
      </c>
      <c r="G682" s="48" t="inlineStr">
        <is>
          <t>東京北エリア（田端・赤羽）</t>
        </is>
      </c>
      <c r="H682" s="48" t="n">
        <v>15.2</v>
      </c>
      <c r="I682" s="20" t="n">
        <v>0.95</v>
      </c>
      <c r="J682" s="20" t="n">
        <v>0.775</v>
      </c>
      <c r="K682" s="20" t="n">
        <v>0.55</v>
      </c>
      <c r="L682" s="20" t="n">
        <v>0</v>
      </c>
      <c r="M682" s="20" t="n">
        <v>0</v>
      </c>
      <c r="N682" s="24" t="n">
        <v>8580</v>
      </c>
      <c r="O682" s="24" t="n">
        <v>7700</v>
      </c>
      <c r="P682" s="24" t="n">
        <v>880</v>
      </c>
      <c r="Q682" s="24" t="n">
        <v>44000</v>
      </c>
      <c r="R682" s="24" t="n">
        <v>3180</v>
      </c>
      <c r="S682" s="24">
        <f>IF(R682="","",(R682+P682)*30 -Y682)</f>
        <v/>
      </c>
      <c r="T682" s="20">
        <f>IF(R682="","",(O682-R682)/O682)</f>
        <v/>
      </c>
      <c r="U682" s="24" t="n">
        <v>3380</v>
      </c>
      <c r="V682" s="24">
        <f>IF(U682="","",(U682+P682)*30-Y682)</f>
        <v/>
      </c>
      <c r="W682" s="20">
        <f>IF(U682="","",(O682-U682)/O682)</f>
        <v/>
      </c>
      <c r="X682" s="48">
        <f>IF(AND(R682="",U682=""),"",IF(OR(U682="", R682=""),"-",IF(0&lt;(R682-U682),"OK","NG")))</f>
        <v/>
      </c>
      <c r="Y682" s="24" t="n">
        <v>81000</v>
      </c>
      <c r="Z682" s="51" t="n"/>
      <c r="AA682" s="24">
        <f>IF(AD682="","",AD682*30)</f>
        <v/>
      </c>
      <c r="AB682" s="24">
        <f>IF(AA682="","",AA682-Y682)</f>
        <v/>
      </c>
      <c r="AC682" s="24">
        <f>IF(Z682="","",((Y682+5000+5000)/(1-Z682))/30)</f>
        <v/>
      </c>
      <c r="AD682" s="32" t="n"/>
      <c r="AE682" s="24">
        <f>IF(AD682="","",AD682-O682)</f>
        <v/>
      </c>
      <c r="AF682" s="24">
        <f>IF(AD682="","",R682-AD682)</f>
        <v/>
      </c>
      <c r="AG682" s="11">
        <f>IF(AD682="","",(O682-AD682)/O682)</f>
        <v/>
      </c>
      <c r="AH682" s="24" t="n">
        <v>22000</v>
      </c>
      <c r="AI682" s="24">
        <f>IF(AJ682="","",Q682*(1-AJ682))</f>
        <v/>
      </c>
      <c r="AJ682" s="51" t="n"/>
      <c r="AK682" s="49" t="n"/>
      <c r="AL682" s="28" t="n"/>
      <c r="AM682" s="33" t="inlineStr">
        <is>
          <t>2026-08-11</t>
        </is>
      </c>
      <c r="AN682" s="33" t="inlineStr">
        <is>
          <t>2026-09-30</t>
        </is>
      </c>
      <c r="AO682" s="22" t="n"/>
      <c r="AP682" s="30" t="n"/>
    </row>
    <row r="683" ht="35.1" customHeight="1" s="69">
      <c r="B683" s="48" t="n">
        <v>15458</v>
      </c>
      <c r="C683" s="48" t="inlineStr">
        <is>
          <t>東京</t>
        </is>
      </c>
      <c r="D683" s="19" t="inlineStr">
        <is>
          <t>□アットインmini日暮里1-1</t>
        </is>
      </c>
      <c r="E683" s="48" t="inlineStr">
        <is>
          <t>1R</t>
        </is>
      </c>
      <c r="F683" s="48" t="n">
        <v>4</v>
      </c>
      <c r="G683" s="48" t="inlineStr">
        <is>
          <t>東京北エリア（田端・赤羽）</t>
        </is>
      </c>
      <c r="H683" s="48" t="n">
        <v>15.01</v>
      </c>
      <c r="I683" s="20" t="n">
        <v>0.775</v>
      </c>
      <c r="J683" s="20" t="n">
        <v>0.775</v>
      </c>
      <c r="K683" s="20" t="n">
        <v>0.575</v>
      </c>
      <c r="L683" s="20" t="n">
        <v>0.275</v>
      </c>
      <c r="M683" s="20" t="n">
        <v>0.25</v>
      </c>
      <c r="N683" s="24" t="n">
        <v>8480</v>
      </c>
      <c r="O683" s="24" t="n">
        <v>7600</v>
      </c>
      <c r="P683" s="24" t="n">
        <v>880</v>
      </c>
      <c r="Q683" s="24" t="n">
        <v>44000</v>
      </c>
      <c r="R683" s="24" t="n">
        <v>3180</v>
      </c>
      <c r="S683" s="24">
        <f>IF(R683="","",(R683+P683)*30 -Y683)</f>
        <v/>
      </c>
      <c r="T683" s="20">
        <f>IF(R683="","",(O683-R683)/O683)</f>
        <v/>
      </c>
      <c r="U683" s="24" t="n">
        <v>3380</v>
      </c>
      <c r="V683" s="24">
        <f>IF(U683="","",(U683+P683)*30-Y683)</f>
        <v/>
      </c>
      <c r="W683" s="20">
        <f>IF(U683="","",(O683-U683)/O683)</f>
        <v/>
      </c>
      <c r="X683" s="48">
        <f>IF(AND(R683="",U683=""),"",IF(OR(U683="", R683=""),"-",IF(0&lt;(R683-U683),"OK","NG")))</f>
        <v/>
      </c>
      <c r="Y683" s="24" t="n">
        <v>81000</v>
      </c>
      <c r="Z683" s="51" t="n"/>
      <c r="AA683" s="24">
        <f>IF(AD683="","",AD683*30)</f>
        <v/>
      </c>
      <c r="AB683" s="24">
        <f>IF(AA683="","",AA683-Y683)</f>
        <v/>
      </c>
      <c r="AC683" s="24">
        <f>IF(Z683="","",((Y683+5000+5000)/(1-Z683))/30)</f>
        <v/>
      </c>
      <c r="AD683" s="32" t="n"/>
      <c r="AE683" s="24">
        <f>IF(AD683="","",AD683-O683)</f>
        <v/>
      </c>
      <c r="AF683" s="24">
        <f>IF(AD683="","",R683-AD683)</f>
        <v/>
      </c>
      <c r="AG683" s="11">
        <f>IF(AD683="","",(O683-AD683)/O683)</f>
        <v/>
      </c>
      <c r="AH683" s="24" t="n">
        <v>22000</v>
      </c>
      <c r="AI683" s="24">
        <f>IF(AJ683="","",Q683*(1-AJ683))</f>
        <v/>
      </c>
      <c r="AJ683" s="51" t="n"/>
      <c r="AK683" s="49" t="n"/>
      <c r="AL683" s="28" t="n"/>
      <c r="AM683" s="33" t="inlineStr">
        <is>
          <t>2026-08-08</t>
        </is>
      </c>
      <c r="AN683" s="33" t="inlineStr">
        <is>
          <t>2026-11-30</t>
        </is>
      </c>
      <c r="AO683" s="22" t="n"/>
      <c r="AP683" s="30" t="n"/>
    </row>
    <row r="684" ht="35.1" customHeight="1" s="69">
      <c r="B684" s="48" t="n">
        <v>15462</v>
      </c>
      <c r="C684" s="48" t="inlineStr">
        <is>
          <t>東京</t>
        </is>
      </c>
      <c r="D684" s="19" t="inlineStr">
        <is>
          <t>□アットイン神田KO5-1</t>
        </is>
      </c>
      <c r="E684" s="48" t="inlineStr">
        <is>
          <t>1R</t>
        </is>
      </c>
      <c r="F684" s="48" t="n">
        <v>5</v>
      </c>
      <c r="G684" s="48" t="inlineStr">
        <is>
          <t>東京駅エリア（銀座・日本橋・神田）</t>
        </is>
      </c>
      <c r="H684" s="48" t="n">
        <v>22.13</v>
      </c>
      <c r="I684" s="20" t="n">
        <v>0.66</v>
      </c>
      <c r="J684" s="20" t="n">
        <v>0</v>
      </c>
      <c r="K684" s="20" t="n">
        <v>0</v>
      </c>
      <c r="L684" s="20" t="n">
        <v>0</v>
      </c>
      <c r="M684" s="20" t="n">
        <v>0</v>
      </c>
      <c r="N684" s="24" t="n">
        <v>11740</v>
      </c>
      <c r="O684" s="24" t="n">
        <v>10860</v>
      </c>
      <c r="P684" s="24" t="n">
        <v>880</v>
      </c>
      <c r="Q684" s="24" t="n">
        <v>44000</v>
      </c>
      <c r="R684" s="24" t="n">
        <v>6680</v>
      </c>
      <c r="S684" s="24">
        <f>IF(R684="","",(R684+P684)*30 -Y684)</f>
        <v/>
      </c>
      <c r="T684" s="20">
        <f>IF(R684="","",(O684-R684)/O684)</f>
        <v/>
      </c>
      <c r="U684" s="24" t="n"/>
      <c r="V684" s="24">
        <f>IF(U684="","",(U684+P684)*30-Y684)</f>
        <v/>
      </c>
      <c r="W684" s="20">
        <f>IF(U684="","",(O684-U684)/O684)</f>
        <v/>
      </c>
      <c r="X684" s="48">
        <f>IF(AND(R684="",U684=""),"",IF(OR(U684="", R684=""),"-",IF(0&lt;(R684-U684),"OK","NG")))</f>
        <v/>
      </c>
      <c r="Y684" s="24" t="n">
        <v>0</v>
      </c>
      <c r="Z684" s="51" t="n"/>
      <c r="AA684" s="24">
        <f>IF(AD684="","",AD684*30)</f>
        <v/>
      </c>
      <c r="AB684" s="24">
        <f>IF(AA684="","",AA684-Y684)</f>
        <v/>
      </c>
      <c r="AC684" s="24">
        <f>IF(Z684="","",((Y684+5000+5000)/(1-Z684))/30)</f>
        <v/>
      </c>
      <c r="AD684" s="32" t="n"/>
      <c r="AE684" s="24">
        <f>IF(AD684="","",AD684-O684)</f>
        <v/>
      </c>
      <c r="AF684" s="24">
        <f>IF(AD684="","",R684-AD684)</f>
        <v/>
      </c>
      <c r="AG684" s="11">
        <f>IF(AD684="","",(O684-AD684)/O684)</f>
        <v/>
      </c>
      <c r="AH684" s="24" t="n">
        <v>22000</v>
      </c>
      <c r="AI684" s="24">
        <f>IF(AJ684="","",Q684*(1-AJ684))</f>
        <v/>
      </c>
      <c r="AJ684" s="51" t="n"/>
      <c r="AK684" s="49" t="n"/>
      <c r="AL684" s="28" t="n"/>
      <c r="AM684" s="33" t="inlineStr">
        <is>
          <t>2026-08-01</t>
        </is>
      </c>
      <c r="AN684" s="33" t="inlineStr">
        <is>
          <t>2026-07-31</t>
        </is>
      </c>
      <c r="AO684" s="22" t="n"/>
      <c r="AP684" s="30" t="n"/>
    </row>
    <row r="685" ht="35.1" customHeight="1" s="69">
      <c r="B685" s="48" t="n">
        <v>15463</v>
      </c>
      <c r="C685" s="48" t="inlineStr">
        <is>
          <t>東京</t>
        </is>
      </c>
      <c r="D685" s="19" t="inlineStr">
        <is>
          <t>□アットイン神田KO5-2</t>
        </is>
      </c>
      <c r="E685" s="48" t="inlineStr">
        <is>
          <t>1R</t>
        </is>
      </c>
      <c r="F685" s="48" t="n">
        <v>1</v>
      </c>
      <c r="G685" s="48" t="inlineStr">
        <is>
          <t>東京駅エリア（銀座・日本橋・神田）</t>
        </is>
      </c>
      <c r="H685" s="48" t="n">
        <v>24</v>
      </c>
      <c r="I685" s="20" t="n">
        <v>1</v>
      </c>
      <c r="J685" s="20" t="n">
        <v>0</v>
      </c>
      <c r="K685" s="20" t="n">
        <v>0</v>
      </c>
      <c r="L685" s="20" t="n">
        <v>0</v>
      </c>
      <c r="M685" s="20" t="n">
        <v>0</v>
      </c>
      <c r="N685" s="24" t="n">
        <v>11740</v>
      </c>
      <c r="O685" s="24" t="n">
        <v>10860</v>
      </c>
      <c r="P685" s="24" t="n">
        <v>880</v>
      </c>
      <c r="Q685" s="24" t="n">
        <v>44000</v>
      </c>
      <c r="R685" s="24" t="n">
        <v>6680</v>
      </c>
      <c r="S685" s="24">
        <f>IF(R685="","",(R685+P685)*30 -Y685)</f>
        <v/>
      </c>
      <c r="T685" s="20">
        <f>IF(R685="","",(O685-R685)/O685)</f>
        <v/>
      </c>
      <c r="U685" s="24" t="n"/>
      <c r="V685" s="24">
        <f>IF(U685="","",(U685+P685)*30-Y685)</f>
        <v/>
      </c>
      <c r="W685" s="20">
        <f>IF(U685="","",(O685-U685)/O685)</f>
        <v/>
      </c>
      <c r="X685" s="48">
        <f>IF(AND(R685="",U685=""),"",IF(OR(U685="", R685=""),"-",IF(0&lt;(R685-U685),"OK","NG")))</f>
        <v/>
      </c>
      <c r="Y685" s="24" t="n">
        <v>0</v>
      </c>
      <c r="Z685" s="51" t="n"/>
      <c r="AA685" s="24">
        <f>IF(AD685="","",AD685*30)</f>
        <v/>
      </c>
      <c r="AB685" s="24">
        <f>IF(AA685="","",AA685-Y685)</f>
        <v/>
      </c>
      <c r="AC685" s="24">
        <f>IF(Z685="","",((Y685+5000+5000)/(1-Z685))/30)</f>
        <v/>
      </c>
      <c r="AD685" s="32" t="n"/>
      <c r="AE685" s="24">
        <f>IF(AD685="","",AD685-O685)</f>
        <v/>
      </c>
      <c r="AF685" s="24">
        <f>IF(AD685="","",R685-AD685)</f>
        <v/>
      </c>
      <c r="AG685" s="11">
        <f>IF(AD685="","",(O685-AD685)/O685)</f>
        <v/>
      </c>
      <c r="AH685" s="24" t="n">
        <v>22000</v>
      </c>
      <c r="AI685" s="24">
        <f>IF(AJ685="","",Q685*(1-AJ685))</f>
        <v/>
      </c>
      <c r="AJ685" s="51" t="n"/>
      <c r="AK685" s="49" t="n"/>
      <c r="AL685" s="28" t="n"/>
      <c r="AM685" s="33" t="inlineStr">
        <is>
          <t>2026-08-01</t>
        </is>
      </c>
      <c r="AN685" s="33" t="inlineStr">
        <is>
          <t>2026-07-31</t>
        </is>
      </c>
      <c r="AO685" s="22" t="n"/>
      <c r="AP685" s="30" t="n"/>
    </row>
    <row r="686" ht="35.1" customHeight="1" s="69">
      <c r="B686" s="48" t="n">
        <v>15464</v>
      </c>
      <c r="C686" s="48" t="inlineStr">
        <is>
          <t>東京</t>
        </is>
      </c>
      <c r="D686" s="19" t="inlineStr">
        <is>
          <t>□アットイン大崎4-1</t>
        </is>
      </c>
      <c r="E686" s="48" t="inlineStr">
        <is>
          <t>1R</t>
        </is>
      </c>
      <c r="F686" s="48" t="n">
        <v>4</v>
      </c>
      <c r="G686" s="48" t="inlineStr">
        <is>
          <t>品川・田町・大崎</t>
        </is>
      </c>
      <c r="H686" s="48" t="n">
        <v>45.9</v>
      </c>
      <c r="I686" s="20" t="n">
        <v>0.975</v>
      </c>
      <c r="J686" s="20" t="n">
        <v>1</v>
      </c>
      <c r="K686" s="20" t="n">
        <v>0.9</v>
      </c>
      <c r="L686" s="20" t="n">
        <v>0.75</v>
      </c>
      <c r="M686" s="20" t="n">
        <v>0.5</v>
      </c>
      <c r="N686" s="24" t="n">
        <v>14360</v>
      </c>
      <c r="O686" s="24" t="n">
        <v>13480</v>
      </c>
      <c r="P686" s="24" t="n">
        <v>880</v>
      </c>
      <c r="Q686" s="24" t="n">
        <v>44000</v>
      </c>
      <c r="R686" s="24" t="n">
        <v>5320</v>
      </c>
      <c r="S686" s="24">
        <f>IF(R686="","",(R686+P686)*30 -Y686)</f>
        <v/>
      </c>
      <c r="T686" s="20">
        <f>IF(R686="","",(O686-R686)/O686)</f>
        <v/>
      </c>
      <c r="U686" s="24" t="n">
        <v>5000</v>
      </c>
      <c r="V686" s="24">
        <f>IF(U686="","",(U686+P686)*30-Y686)</f>
        <v/>
      </c>
      <c r="W686" s="20">
        <f>IF(U686="","",(O686-U686)/O686)</f>
        <v/>
      </c>
      <c r="X686" s="48">
        <f>IF(AND(R686="",U686=""),"",IF(OR(U686="", R686=""),"-",IF(0&lt;(R686-U686),"OK","NG")))</f>
        <v/>
      </c>
      <c r="Y686" s="24" t="n">
        <v>125000</v>
      </c>
      <c r="Z686" s="51" t="n"/>
      <c r="AA686" s="24">
        <f>IF(AD686="","",AD686*30)</f>
        <v/>
      </c>
      <c r="AB686" s="24">
        <f>IF(AA686="","",AA686-Y686)</f>
        <v/>
      </c>
      <c r="AC686" s="24">
        <f>IF(Z686="","",((Y686+5000+5000)/(1-Z686))/30)</f>
        <v/>
      </c>
      <c r="AD686" s="32" t="n"/>
      <c r="AE686" s="24">
        <f>IF(AD686="","",AD686-O686)</f>
        <v/>
      </c>
      <c r="AF686" s="24">
        <f>IF(AD686="","",R686-AD686)</f>
        <v/>
      </c>
      <c r="AG686" s="11">
        <f>IF(AD686="","",(O686-AD686)/O686)</f>
        <v/>
      </c>
      <c r="AH686" s="24" t="n">
        <v>22000</v>
      </c>
      <c r="AI686" s="24">
        <f>IF(AJ686="","",Q686*(1-AJ686))</f>
        <v/>
      </c>
      <c r="AJ686" s="51" t="n"/>
      <c r="AK686" s="49" t="n"/>
      <c r="AL686" s="28" t="n"/>
      <c r="AM686" s="33" t="inlineStr">
        <is>
          <t>2026-09-30</t>
        </is>
      </c>
      <c r="AN686" s="33" t="inlineStr">
        <is>
          <t>2027-02-03</t>
        </is>
      </c>
      <c r="AO686" s="22" t="n"/>
      <c r="AP686" s="30" t="n"/>
    </row>
    <row r="687" ht="35.1" customHeight="1" s="69">
      <c r="B687" s="48" t="n">
        <v>15465</v>
      </c>
      <c r="C687" s="48" t="inlineStr">
        <is>
          <t>東京</t>
        </is>
      </c>
      <c r="D687" s="19" t="inlineStr">
        <is>
          <t>□アットイン大崎4-2</t>
        </is>
      </c>
      <c r="E687" s="48" t="inlineStr">
        <is>
          <t>1LDK</t>
        </is>
      </c>
      <c r="F687" s="48" t="n">
        <v>4</v>
      </c>
      <c r="G687" s="48" t="inlineStr">
        <is>
          <t>品川・田町・大崎</t>
        </is>
      </c>
      <c r="H687" s="48" t="n">
        <v>45.9</v>
      </c>
      <c r="I687" s="20" t="n">
        <v>0.975</v>
      </c>
      <c r="J687" s="20" t="n">
        <v>1</v>
      </c>
      <c r="K687" s="20" t="n">
        <v>1</v>
      </c>
      <c r="L687" s="20" t="n">
        <v>1</v>
      </c>
      <c r="M687" s="20" t="n">
        <v>0.925</v>
      </c>
      <c r="N687" s="24" t="n">
        <v>14360</v>
      </c>
      <c r="O687" s="24" t="n">
        <v>13480</v>
      </c>
      <c r="P687" s="24" t="n">
        <v>880</v>
      </c>
      <c r="Q687" s="24" t="n">
        <v>44000</v>
      </c>
      <c r="R687" s="24" t="n">
        <v>4740</v>
      </c>
      <c r="S687" s="24">
        <f>IF(R687="","",(R687+P687)*30 -Y687)</f>
        <v/>
      </c>
      <c r="T687" s="20">
        <f>IF(R687="","",(O687-R687)/O687)</f>
        <v/>
      </c>
      <c r="U687" s="24" t="n">
        <v>5000</v>
      </c>
      <c r="V687" s="24">
        <f>IF(U687="","",(U687+P687)*30-Y687)</f>
        <v/>
      </c>
      <c r="W687" s="20">
        <f>IF(U687="","",(O687-U687)/O687)</f>
        <v/>
      </c>
      <c r="X687" s="48">
        <f>IF(AND(R687="",U687=""),"",IF(OR(U687="", R687=""),"-",IF(0&lt;(R687-U687),"OK","NG")))</f>
        <v/>
      </c>
      <c r="Y687" s="24" t="n">
        <v>125000</v>
      </c>
      <c r="Z687" s="51" t="n"/>
      <c r="AA687" s="24">
        <f>IF(AD687="","",AD687*30)</f>
        <v/>
      </c>
      <c r="AB687" s="24">
        <f>IF(AA687="","",AA687-Y687)</f>
        <v/>
      </c>
      <c r="AC687" s="24">
        <f>IF(Z687="","",((Y687+5000+5000)/(1-Z687))/30)</f>
        <v/>
      </c>
      <c r="AD687" s="32" t="n"/>
      <c r="AE687" s="24">
        <f>IF(AD687="","",AD687-O687)</f>
        <v/>
      </c>
      <c r="AF687" s="24">
        <f>IF(AD687="","",R687-AD687)</f>
        <v/>
      </c>
      <c r="AG687" s="11">
        <f>IF(AD687="","",(O687-AD687)/O687)</f>
        <v/>
      </c>
      <c r="AH687" s="24" t="n">
        <v>22000</v>
      </c>
      <c r="AI687" s="24">
        <f>IF(AJ687="","",Q687*(1-AJ687))</f>
        <v/>
      </c>
      <c r="AJ687" s="51" t="n"/>
      <c r="AK687" s="49" t="n"/>
      <c r="AL687" s="28" t="n"/>
      <c r="AM687" s="33" t="inlineStr">
        <is>
          <t>2026-12-18</t>
        </is>
      </c>
      <c r="AN687" s="33" t="inlineStr">
        <is>
          <t>2027-06-30</t>
        </is>
      </c>
      <c r="AO687" s="22" t="n"/>
      <c r="AP687" s="30" t="n"/>
    </row>
    <row r="688" ht="35.1" customHeight="1" s="69">
      <c r="B688" s="48" t="n">
        <v>15502</v>
      </c>
      <c r="C688" s="48" t="inlineStr">
        <is>
          <t>東京</t>
        </is>
      </c>
      <c r="D688" s="19" t="inlineStr">
        <is>
          <t>□アットイン蒲田5-2</t>
        </is>
      </c>
      <c r="E688" s="48" t="inlineStr">
        <is>
          <t>1K</t>
        </is>
      </c>
      <c r="F688" s="48" t="n">
        <v>1</v>
      </c>
      <c r="G688" s="48" t="inlineStr">
        <is>
          <t>川崎・大森・蒲田</t>
        </is>
      </c>
      <c r="H688" s="48" t="n">
        <v>20.5</v>
      </c>
      <c r="I688" s="20" t="n">
        <v>1</v>
      </c>
      <c r="J688" s="20" t="n">
        <v>0.7</v>
      </c>
      <c r="K688" s="20" t="n">
        <v>0.8</v>
      </c>
      <c r="L688" s="20" t="n">
        <v>1</v>
      </c>
      <c r="M688" s="20" t="n">
        <v>1</v>
      </c>
      <c r="N688" s="24" t="n">
        <v>9700</v>
      </c>
      <c r="O688" s="24" t="n">
        <v>8820</v>
      </c>
      <c r="P688" s="24" t="n">
        <v>880</v>
      </c>
      <c r="Q688" s="24" t="n">
        <v>44000</v>
      </c>
      <c r="R688" s="24" t="n">
        <v>4400</v>
      </c>
      <c r="S688" s="24">
        <f>IF(R688="","",(R688+P688)*30 -Y688)</f>
        <v/>
      </c>
      <c r="T688" s="20">
        <f>IF(R688="","",(O688-R688)/O688)</f>
        <v/>
      </c>
      <c r="U688" s="24" t="n">
        <v>3720</v>
      </c>
      <c r="V688" s="24">
        <f>IF(U688="","",(U688+P688)*30-Y688)</f>
        <v/>
      </c>
      <c r="W688" s="20">
        <f>IF(U688="","",(O688-U688)/O688)</f>
        <v/>
      </c>
      <c r="X688" s="48">
        <f>IF(AND(R688="",U688=""),"",IF(OR(U688="", R688=""),"-",IF(0&lt;(R688-U688),"OK","NG")))</f>
        <v/>
      </c>
      <c r="Y688" s="24" t="n">
        <v>86000</v>
      </c>
      <c r="Z688" s="51" t="n"/>
      <c r="AA688" s="24">
        <f>IF(AD688="","",AD688*30)</f>
        <v/>
      </c>
      <c r="AB688" s="24">
        <f>IF(AA688="","",AA688-Y688)</f>
        <v/>
      </c>
      <c r="AC688" s="24">
        <f>IF(Z688="","",((Y688+5000+5000)/(1-Z688))/30)</f>
        <v/>
      </c>
      <c r="AD688" s="32" t="n"/>
      <c r="AE688" s="24">
        <f>IF(AD688="","",AD688-O688)</f>
        <v/>
      </c>
      <c r="AF688" s="24">
        <f>IF(AD688="","",R688-AD688)</f>
        <v/>
      </c>
      <c r="AG688" s="11">
        <f>IF(AD688="","",(O688-AD688)/O688)</f>
        <v/>
      </c>
      <c r="AH688" s="24" t="n">
        <v>22000</v>
      </c>
      <c r="AI688" s="24">
        <f>IF(AJ688="","",Q688*(1-AJ688))</f>
        <v/>
      </c>
      <c r="AJ688" s="51" t="n"/>
      <c r="AK688" s="49" t="n"/>
      <c r="AL688" s="28" t="n"/>
      <c r="AM688" s="33" t="inlineStr">
        <is>
          <t>2027-03-27</t>
        </is>
      </c>
      <c r="AN688" s="33" t="inlineStr">
        <is>
          <t>2027-03-26</t>
        </is>
      </c>
      <c r="AO688" s="22" t="n"/>
      <c r="AP688" s="30" t="n"/>
    </row>
    <row r="689" ht="35.1" customHeight="1" s="69">
      <c r="B689" s="48" t="n">
        <v>15506</v>
      </c>
      <c r="C689" s="48" t="inlineStr">
        <is>
          <t>東京</t>
        </is>
      </c>
      <c r="D689" s="19" t="inlineStr">
        <is>
          <t>●シタディーン新宿東京(アットイン新宿20-3)</t>
        </is>
      </c>
      <c r="E689" s="48" t="inlineStr">
        <is>
          <t>1R</t>
        </is>
      </c>
      <c r="F689" s="48" t="n">
        <v>1</v>
      </c>
      <c r="G689" s="48" t="inlineStr">
        <is>
          <t>新宿</t>
        </is>
      </c>
      <c r="H689" s="48" t="n">
        <v>25</v>
      </c>
      <c r="I689" s="20" t="n">
        <v>0</v>
      </c>
      <c r="J689" s="20" t="n">
        <v>0</v>
      </c>
      <c r="K689" s="20" t="n">
        <v>0</v>
      </c>
      <c r="L689" s="20" t="n">
        <v>0</v>
      </c>
      <c r="M689" s="20" t="n">
        <v>0</v>
      </c>
      <c r="N689" s="24" t="n">
        <v>8920</v>
      </c>
      <c r="O689" s="24" t="n">
        <v>8040</v>
      </c>
      <c r="P689" s="24" t="n">
        <v>880</v>
      </c>
      <c r="Q689" s="24" t="n">
        <v>0</v>
      </c>
      <c r="R689" s="24" t="n"/>
      <c r="S689" s="24">
        <f>IF(R689="","",(R689+P689)*30 -Y689)</f>
        <v/>
      </c>
      <c r="T689" s="20">
        <f>IF(R689="","",(O689-R689)/O689)</f>
        <v/>
      </c>
      <c r="U689" s="24" t="n"/>
      <c r="V689" s="24">
        <f>IF(U689="","",(U689+P689)*30-Y689)</f>
        <v/>
      </c>
      <c r="W689" s="20">
        <f>IF(U689="","",(O689-U689)/O689)</f>
        <v/>
      </c>
      <c r="X689" s="48">
        <f>IF(AND(R689="",U689=""),"",IF(OR(U689="", R689=""),"-",IF(0&lt;(R689-U689),"OK","NG")))</f>
        <v/>
      </c>
      <c r="Y689" s="24" t="n">
        <v>0</v>
      </c>
      <c r="Z689" s="51" t="n"/>
      <c r="AA689" s="24">
        <f>IF(AD689="","",AD689*30)</f>
        <v/>
      </c>
      <c r="AB689" s="24">
        <f>IF(AA689="","",AA689-Y689)</f>
        <v/>
      </c>
      <c r="AC689" s="24">
        <f>IF(Z689="","",((Y689+5000+5000)/(1-Z689))/30)</f>
        <v/>
      </c>
      <c r="AD689" s="32" t="n"/>
      <c r="AE689" s="24">
        <f>IF(AD689="","",AD689-O689)</f>
        <v/>
      </c>
      <c r="AF689" s="24">
        <f>IF(AD689="","",R689-AD689)</f>
        <v/>
      </c>
      <c r="AG689" s="11">
        <f>IF(AD689="","",(O689-AD689)/O689)</f>
        <v/>
      </c>
      <c r="AH689" s="24" t="n"/>
      <c r="AI689" s="24">
        <f>IF(AJ689="","",Q689*(1-AJ689))</f>
        <v/>
      </c>
      <c r="AJ689" s="51" t="n"/>
      <c r="AK689" s="49" t="n"/>
      <c r="AL689" s="28" t="n"/>
      <c r="AM689" s="33" t="inlineStr">
        <is>
          <t>2026-08-01</t>
        </is>
      </c>
      <c r="AN689" s="33" t="inlineStr">
        <is>
          <t>2026-07-31</t>
        </is>
      </c>
      <c r="AO689" s="22" t="n"/>
      <c r="AP689" s="30" t="n"/>
    </row>
    <row r="690" ht="35.1" customHeight="1" s="69">
      <c r="B690" s="48" t="n">
        <v>15593</v>
      </c>
      <c r="C690" s="48" t="inlineStr">
        <is>
          <t>東京</t>
        </is>
      </c>
      <c r="D690" s="19" t="inlineStr">
        <is>
          <t>アットイン横浜4</t>
        </is>
      </c>
      <c r="E690" s="48" t="inlineStr">
        <is>
          <t>1K</t>
        </is>
      </c>
      <c r="F690" s="48" t="n">
        <v>1</v>
      </c>
      <c r="G690" s="48" t="inlineStr">
        <is>
          <t>横浜</t>
        </is>
      </c>
      <c r="H690" s="48" t="n">
        <v>25.35</v>
      </c>
      <c r="I690" s="20" t="n">
        <v>0.9</v>
      </c>
      <c r="J690" s="20" t="n">
        <v>1</v>
      </c>
      <c r="K690" s="20" t="n">
        <v>1</v>
      </c>
      <c r="L690" s="20" t="n">
        <v>0.4</v>
      </c>
      <c r="M690" s="20" t="n">
        <v>0</v>
      </c>
      <c r="N690" s="24" t="n">
        <v>9700</v>
      </c>
      <c r="O690" s="24" t="n">
        <v>8820</v>
      </c>
      <c r="P690" s="24" t="n">
        <v>880</v>
      </c>
      <c r="Q690" s="24" t="n">
        <v>44000</v>
      </c>
      <c r="R690" s="24" t="n">
        <v>4060</v>
      </c>
      <c r="S690" s="24">
        <f>IF(R690="","",(R690+P690)*30 -Y690)</f>
        <v/>
      </c>
      <c r="T690" s="20">
        <f>IF(R690="","",(O690-R690)/O690)</f>
        <v/>
      </c>
      <c r="U690" s="24" t="n">
        <v>3820</v>
      </c>
      <c r="V690" s="24">
        <f>IF(U690="","",(U690+P690)*30-Y690)</f>
        <v/>
      </c>
      <c r="W690" s="20">
        <f>IF(U690="","",(O690-U690)/O690)</f>
        <v/>
      </c>
      <c r="X690" s="48">
        <f>IF(AND(R690="",U690=""),"",IF(OR(U690="", R690=""),"-",IF(0&lt;(R690-U690),"OK","NG")))</f>
        <v/>
      </c>
      <c r="Y690" s="24" t="n">
        <v>93000</v>
      </c>
      <c r="Z690" s="51" t="n"/>
      <c r="AA690" s="24">
        <f>IF(AD690="","",AD690*30)</f>
        <v/>
      </c>
      <c r="AB690" s="24">
        <f>IF(AA690="","",AA690-Y690)</f>
        <v/>
      </c>
      <c r="AC690" s="24">
        <f>IF(Z690="","",((Y690+5000+5000)/(1-Z690))/30)</f>
        <v/>
      </c>
      <c r="AD690" s="32" t="n"/>
      <c r="AE690" s="24">
        <f>IF(AD690="","",AD690-O690)</f>
        <v/>
      </c>
      <c r="AF690" s="24">
        <f>IF(AD690="","",R690-AD690)</f>
        <v/>
      </c>
      <c r="AG690" s="11">
        <f>IF(AD690="","",(O690-AD690)/O690)</f>
        <v/>
      </c>
      <c r="AH690" s="24" t="n">
        <v>22000</v>
      </c>
      <c r="AI690" s="24">
        <f>IF(AJ690="","",Q690*(1-AJ690))</f>
        <v/>
      </c>
      <c r="AJ690" s="51" t="n"/>
      <c r="AK690" s="49" t="n"/>
      <c r="AL690" s="28" t="n"/>
      <c r="AM690" s="33" t="inlineStr">
        <is>
          <t>2026-10-13</t>
        </is>
      </c>
      <c r="AN690" s="33" t="inlineStr">
        <is>
          <t>2026-10-12</t>
        </is>
      </c>
      <c r="AO690" s="22" t="n"/>
      <c r="AP690" s="30" t="n"/>
    </row>
    <row r="691" ht="35.1" customHeight="1" s="69">
      <c r="B691" s="48" t="n">
        <v>15708</v>
      </c>
      <c r="C691" s="48" t="inlineStr">
        <is>
          <t>東京</t>
        </is>
      </c>
      <c r="D691" s="19" t="inlineStr">
        <is>
          <t>アットイン松戸2</t>
        </is>
      </c>
      <c r="E691" s="48" t="inlineStr">
        <is>
          <t>3LDK</t>
        </is>
      </c>
      <c r="F691" s="48" t="n">
        <v>1</v>
      </c>
      <c r="G691" s="48" t="inlineStr">
        <is>
          <t>松戸・柏</t>
        </is>
      </c>
      <c r="H691" s="48" t="n">
        <v>73.5</v>
      </c>
      <c r="I691" s="20" t="n">
        <v>1</v>
      </c>
      <c r="J691" s="20" t="n">
        <v>1</v>
      </c>
      <c r="K691" s="20" t="n">
        <v>1</v>
      </c>
      <c r="L691" s="20" t="n">
        <v>0.375</v>
      </c>
      <c r="M691" s="20" t="n">
        <v>0</v>
      </c>
      <c r="N691" s="24" t="n">
        <v>12070</v>
      </c>
      <c r="O691" s="24" t="n">
        <v>10860</v>
      </c>
      <c r="P691" s="24" t="n">
        <v>1210</v>
      </c>
      <c r="Q691" s="24" t="n">
        <v>84000</v>
      </c>
      <c r="R691" s="24" t="n">
        <v>3280</v>
      </c>
      <c r="S691" s="24">
        <f>IF(R691="","",(R691+P691)*30 -Y691)</f>
        <v/>
      </c>
      <c r="T691" s="20">
        <f>IF(R691="","",(O691-R691)/O691)</f>
        <v/>
      </c>
      <c r="U691" s="24" t="n">
        <v>3180</v>
      </c>
      <c r="V691" s="24">
        <f>IF(U691="","",(U691+P691)*30-Y691)</f>
        <v/>
      </c>
      <c r="W691" s="20">
        <f>IF(U691="","",(O691-U691)/O691)</f>
        <v/>
      </c>
      <c r="X691" s="48">
        <f>IF(AND(R691="",U691=""),"",IF(OR(U691="", R691=""),"-",IF(0&lt;(R691-U691),"OK","NG")))</f>
        <v/>
      </c>
      <c r="Y691" s="24" t="n">
        <v>77000</v>
      </c>
      <c r="Z691" s="51" t="n"/>
      <c r="AA691" s="24">
        <f>IF(AD691="","",AD691*30)</f>
        <v/>
      </c>
      <c r="AB691" s="24">
        <f>IF(AA691="","",AA691-Y691)</f>
        <v/>
      </c>
      <c r="AC691" s="24">
        <f>IF(Z691="","",((Y691+5000+5000)/(1-Z691))/30)</f>
        <v/>
      </c>
      <c r="AD691" s="32" t="n"/>
      <c r="AE691" s="24">
        <f>IF(AD691="","",AD691-O691)</f>
        <v/>
      </c>
      <c r="AF691" s="24">
        <f>IF(AD691="","",R691-AD691)</f>
        <v/>
      </c>
      <c r="AG691" s="11">
        <f>IF(AD691="","",(O691-AD691)/O691)</f>
        <v/>
      </c>
      <c r="AH691" s="24" t="n">
        <v>42000</v>
      </c>
      <c r="AI691" s="24">
        <f>IF(AJ691="","",Q691*(1-AJ691))</f>
        <v/>
      </c>
      <c r="AJ691" s="51" t="n"/>
      <c r="AK691" s="49" t="n"/>
      <c r="AL691" s="28" t="n"/>
      <c r="AM691" s="33" t="inlineStr">
        <is>
          <t>2026-10-11</t>
        </is>
      </c>
      <c r="AN691" s="33" t="inlineStr">
        <is>
          <t>2026-10-10</t>
        </is>
      </c>
      <c r="AO691" s="22" t="n"/>
      <c r="AP691" s="30" t="n"/>
    </row>
    <row r="692" ht="35.1" customHeight="1" s="69">
      <c r="B692" s="48" t="n">
        <v>15733</v>
      </c>
      <c r="C692" s="48" t="inlineStr">
        <is>
          <t>東京</t>
        </is>
      </c>
      <c r="D692" s="19" t="inlineStr">
        <is>
          <t>●アットイン早稲田2-2</t>
        </is>
      </c>
      <c r="E692" s="48" t="inlineStr">
        <is>
          <t>2DK</t>
        </is>
      </c>
      <c r="F692" s="48" t="n">
        <v>2</v>
      </c>
      <c r="G692" s="48" t="inlineStr">
        <is>
          <t>池袋・大塚</t>
        </is>
      </c>
      <c r="H692" s="48" t="n">
        <v>46.36</v>
      </c>
      <c r="I692" s="20" t="n">
        <v>0</v>
      </c>
      <c r="J692" s="20" t="n">
        <v>0</v>
      </c>
      <c r="K692" s="20" t="n">
        <v>0</v>
      </c>
      <c r="L692" s="20" t="n">
        <v>0</v>
      </c>
      <c r="M692" s="20" t="n">
        <v>0</v>
      </c>
      <c r="N692" s="24" t="n">
        <v>16040</v>
      </c>
      <c r="O692" s="24" t="n">
        <v>14940</v>
      </c>
      <c r="P692" s="24" t="n">
        <v>1100</v>
      </c>
      <c r="Q692" s="24" t="n">
        <v>68000</v>
      </c>
      <c r="R692" s="24" t="n"/>
      <c r="S692" s="24">
        <f>IF(R692="","",(R692+P692)*30 -Y692)</f>
        <v/>
      </c>
      <c r="T692" s="20">
        <f>IF(R692="","",(O692-R692)/O692)</f>
        <v/>
      </c>
      <c r="U692" s="24" t="n"/>
      <c r="V692" s="24">
        <f>IF(U692="","",(U692+P692)*30-Y692)</f>
        <v/>
      </c>
      <c r="W692" s="20">
        <f>IF(U692="","",(O692-U692)/O692)</f>
        <v/>
      </c>
      <c r="X692" s="48">
        <f>IF(AND(R692="",U692=""),"",IF(OR(U692="", R692=""),"-",IF(0&lt;(R692-U692),"OK","NG")))</f>
        <v/>
      </c>
      <c r="Y692" s="24" t="n">
        <v>0</v>
      </c>
      <c r="Z692" s="51" t="n"/>
      <c r="AA692" s="24">
        <f>IF(AD692="","",AD692*30)</f>
        <v/>
      </c>
      <c r="AB692" s="24">
        <f>IF(AA692="","",AA692-Y692)</f>
        <v/>
      </c>
      <c r="AC692" s="24">
        <f>IF(Z692="","",((Y692+5000+5000)/(1-Z692))/30)</f>
        <v/>
      </c>
      <c r="AD692" s="32" t="n"/>
      <c r="AE692" s="24">
        <f>IF(AD692="","",AD692-O692)</f>
        <v/>
      </c>
      <c r="AF692" s="24">
        <f>IF(AD692="","",R692-AD692)</f>
        <v/>
      </c>
      <c r="AG692" s="11">
        <f>IF(AD692="","",(O692-AD692)/O692)</f>
        <v/>
      </c>
      <c r="AH692" s="24" t="n"/>
      <c r="AI692" s="24">
        <f>IF(AJ692="","",Q692*(1-AJ692))</f>
        <v/>
      </c>
      <c r="AJ692" s="51" t="n"/>
      <c r="AK692" s="49" t="n"/>
      <c r="AL692" s="28" t="n"/>
      <c r="AM692" s="33" t="inlineStr">
        <is>
          <t>2026-08-01</t>
        </is>
      </c>
      <c r="AN692" s="33" t="inlineStr">
        <is>
          <t>2026-07-31</t>
        </is>
      </c>
      <c r="AO692" s="22" t="n"/>
      <c r="AP692" s="30" t="n"/>
    </row>
    <row r="693" ht="35.1" customHeight="1" s="69">
      <c r="B693" s="48" t="n">
        <v>15808</v>
      </c>
      <c r="C693" s="48" t="inlineStr">
        <is>
          <t>東京</t>
        </is>
      </c>
      <c r="D693" s="19" t="inlineStr">
        <is>
          <t>アットイン横浜桜木町8</t>
        </is>
      </c>
      <c r="E693" s="48" t="inlineStr">
        <is>
          <t>1K</t>
        </is>
      </c>
      <c r="F693" s="48" t="n">
        <v>1</v>
      </c>
      <c r="G693" s="48" t="inlineStr">
        <is>
          <t>横浜</t>
        </is>
      </c>
      <c r="H693" s="48" t="n">
        <v>21.92</v>
      </c>
      <c r="I693" s="20" t="n">
        <v>1</v>
      </c>
      <c r="J693" s="20" t="n">
        <v>1</v>
      </c>
      <c r="K693" s="20" t="n">
        <v>0.5</v>
      </c>
      <c r="L693" s="20" t="n">
        <v>0.5</v>
      </c>
      <c r="M693" s="20" t="n">
        <v>1</v>
      </c>
      <c r="N693" s="24" t="n">
        <v>9020</v>
      </c>
      <c r="O693" s="24" t="n">
        <v>8140</v>
      </c>
      <c r="P693" s="24" t="n">
        <v>880</v>
      </c>
      <c r="Q693" s="24" t="n">
        <v>44000</v>
      </c>
      <c r="R693" s="24" t="n">
        <v>4400</v>
      </c>
      <c r="S693" s="24">
        <f>IF(R693="","",(R693+P693)*30 -Y693)</f>
        <v/>
      </c>
      <c r="T693" s="20">
        <f>IF(R693="","",(O693-R693)/O693)</f>
        <v/>
      </c>
      <c r="U693" s="24" t="n">
        <v>3520</v>
      </c>
      <c r="V693" s="24">
        <f>IF(U693="","",(U693+P693)*30-Y693)</f>
        <v/>
      </c>
      <c r="W693" s="20">
        <f>IF(U693="","",(O693-U693)/O693)</f>
        <v/>
      </c>
      <c r="X693" s="48">
        <f>IF(AND(R693="",U693=""),"",IF(OR(U693="", R693=""),"-",IF(0&lt;(R693-U693),"OK","NG")))</f>
        <v/>
      </c>
      <c r="Y693" s="24" t="n">
        <v>82000</v>
      </c>
      <c r="Z693" s="51" t="n"/>
      <c r="AA693" s="24">
        <f>IF(AD693="","",AD693*30)</f>
        <v/>
      </c>
      <c r="AB693" s="24">
        <f>IF(AA693="","",AA693-Y693)</f>
        <v/>
      </c>
      <c r="AC693" s="24">
        <f>IF(Z693="","",((Y693+5000+5000)/(1-Z693))/30)</f>
        <v/>
      </c>
      <c r="AD693" s="32" t="n"/>
      <c r="AE693" s="24">
        <f>IF(AD693="","",AD693-O693)</f>
        <v/>
      </c>
      <c r="AF693" s="24">
        <f>IF(AD693="","",R693-AD693)</f>
        <v/>
      </c>
      <c r="AG693" s="11">
        <f>IF(AD693="","",(O693-AD693)/O693)</f>
        <v/>
      </c>
      <c r="AH693" s="24" t="n">
        <v>22000</v>
      </c>
      <c r="AI693" s="24">
        <f>IF(AJ693="","",Q693*(1-AJ693))</f>
        <v/>
      </c>
      <c r="AJ693" s="51" t="n"/>
      <c r="AK693" s="49" t="n"/>
      <c r="AL693" s="28" t="n"/>
      <c r="AM693" s="33" t="inlineStr">
        <is>
          <t>2027-01-17</t>
        </is>
      </c>
      <c r="AN693" s="33" t="inlineStr">
        <is>
          <t>2027-01-16</t>
        </is>
      </c>
      <c r="AO693" s="22" t="n"/>
      <c r="AP693" s="30" t="n"/>
    </row>
    <row r="694" ht="35.1" customHeight="1" s="69">
      <c r="B694" s="48" t="n">
        <v>15950</v>
      </c>
      <c r="C694" s="48" t="inlineStr">
        <is>
          <t>東京</t>
        </is>
      </c>
      <c r="D694" s="19" t="inlineStr">
        <is>
          <t>アットイン横浜関内8</t>
        </is>
      </c>
      <c r="E694" s="48" t="inlineStr">
        <is>
          <t>1K</t>
        </is>
      </c>
      <c r="F694" s="48" t="n">
        <v>2</v>
      </c>
      <c r="G694" s="48" t="inlineStr">
        <is>
          <t>横浜</t>
        </is>
      </c>
      <c r="H694" s="48" t="n">
        <v>22.91</v>
      </c>
      <c r="I694" s="20" t="n">
        <v>0.4</v>
      </c>
      <c r="J694" s="20" t="n">
        <v>1</v>
      </c>
      <c r="K694" s="20" t="n">
        <v>0</v>
      </c>
      <c r="L694" s="20" t="n">
        <v>0</v>
      </c>
      <c r="M694" s="20" t="n">
        <v>0</v>
      </c>
      <c r="N694" s="24" t="n">
        <v>9700</v>
      </c>
      <c r="O694" s="24" t="n">
        <v>8820</v>
      </c>
      <c r="P694" s="24" t="n">
        <v>880</v>
      </c>
      <c r="Q694" s="24" t="n">
        <v>44000</v>
      </c>
      <c r="R694" s="24" t="n">
        <v>4060</v>
      </c>
      <c r="S694" s="24">
        <f>IF(R694="","",(R694+P694)*30 -Y694)</f>
        <v/>
      </c>
      <c r="T694" s="20">
        <f>IF(R694="","",(O694-R694)/O694)</f>
        <v/>
      </c>
      <c r="U694" s="24" t="n">
        <v>3720</v>
      </c>
      <c r="V694" s="24">
        <f>IF(U694="","",(U694+P694)*30-Y694)</f>
        <v/>
      </c>
      <c r="W694" s="20">
        <f>IF(U694="","",(O694-U694)/O694)</f>
        <v/>
      </c>
      <c r="X694" s="48">
        <f>IF(AND(R694="",U694=""),"",IF(OR(U694="", R694=""),"-",IF(0&lt;(R694-U694),"OK","NG")))</f>
        <v/>
      </c>
      <c r="Y694" s="24" t="n">
        <v>91000</v>
      </c>
      <c r="Z694" s="51" t="n"/>
      <c r="AA694" s="24">
        <f>IF(AD694="","",AD694*30)</f>
        <v/>
      </c>
      <c r="AB694" s="24">
        <f>IF(AA694="","",AA694-Y694)</f>
        <v/>
      </c>
      <c r="AC694" s="24">
        <f>IF(Z694="","",((Y694+5000+5000)/(1-Z694))/30)</f>
        <v/>
      </c>
      <c r="AD694" s="32" t="n"/>
      <c r="AE694" s="24">
        <f>IF(AD694="","",AD694-O694)</f>
        <v/>
      </c>
      <c r="AF694" s="24">
        <f>IF(AD694="","",R694-AD694)</f>
        <v/>
      </c>
      <c r="AG694" s="11">
        <f>IF(AD694="","",(O694-AD694)/O694)</f>
        <v/>
      </c>
      <c r="AH694" s="24" t="n">
        <v>22000</v>
      </c>
      <c r="AI694" s="24">
        <f>IF(AJ694="","",Q694*(1-AJ694))</f>
        <v/>
      </c>
      <c r="AJ694" s="51" t="n"/>
      <c r="AK694" s="49" t="n"/>
      <c r="AL694" s="28" t="n"/>
      <c r="AM694" s="33" t="inlineStr">
        <is>
          <t>2026-09-01</t>
        </is>
      </c>
      <c r="AN694" s="33" t="inlineStr">
        <is>
          <t>2026-08-31</t>
        </is>
      </c>
      <c r="AO694" s="22" t="n"/>
      <c r="AP694" s="30" t="n"/>
    </row>
    <row r="695" ht="35.1" customHeight="1" s="69">
      <c r="B695" s="48" t="n">
        <v>16001</v>
      </c>
      <c r="C695" s="48" t="inlineStr">
        <is>
          <t>東京</t>
        </is>
      </c>
      <c r="D695" s="19" t="inlineStr">
        <is>
          <t>アットイン横浜17</t>
        </is>
      </c>
      <c r="E695" s="48" t="inlineStr">
        <is>
          <t>1K</t>
        </is>
      </c>
      <c r="F695" s="48" t="n">
        <v>1</v>
      </c>
      <c r="G695" s="48" t="inlineStr">
        <is>
          <t>横浜</t>
        </is>
      </c>
      <c r="H695" s="48" t="n">
        <v>21.89</v>
      </c>
      <c r="I695" s="20" t="n">
        <v>1</v>
      </c>
      <c r="J695" s="20" t="n">
        <v>0.3</v>
      </c>
      <c r="K695" s="20" t="n">
        <v>0</v>
      </c>
      <c r="L695" s="20" t="n">
        <v>0</v>
      </c>
      <c r="M695" s="20" t="n">
        <v>0</v>
      </c>
      <c r="N695" s="24" t="n">
        <v>9020</v>
      </c>
      <c r="O695" s="24" t="n">
        <v>8140</v>
      </c>
      <c r="P695" s="24" t="n">
        <v>880</v>
      </c>
      <c r="Q695" s="24" t="n">
        <v>44000</v>
      </c>
      <c r="R695" s="24" t="n">
        <v>3280</v>
      </c>
      <c r="S695" s="24">
        <f>IF(R695="","",(R695+P695)*30 -Y695)</f>
        <v/>
      </c>
      <c r="T695" s="20">
        <f>IF(R695="","",(O695-R695)/O695)</f>
        <v/>
      </c>
      <c r="U695" s="24" t="n">
        <v>3380</v>
      </c>
      <c r="V695" s="24">
        <f>IF(U695="","",(U695+P695)*30-Y695)</f>
        <v/>
      </c>
      <c r="W695" s="20">
        <f>IF(U695="","",(O695-U695)/O695)</f>
        <v/>
      </c>
      <c r="X695" s="48">
        <f>IF(AND(R695="",U695=""),"",IF(OR(U695="", R695=""),"-",IF(0&lt;(R695-U695),"OK","NG")))</f>
        <v/>
      </c>
      <c r="Y695" s="24" t="n">
        <v>70000</v>
      </c>
      <c r="Z695" s="51" t="n"/>
      <c r="AA695" s="24">
        <f>IF(AD695="","",AD695*30)</f>
        <v/>
      </c>
      <c r="AB695" s="24">
        <f>IF(AA695="","",AA695-Y695)</f>
        <v/>
      </c>
      <c r="AC695" s="24">
        <f>IF(Z695="","",((Y695+5000+5000)/(1-Z695))/30)</f>
        <v/>
      </c>
      <c r="AD695" s="32" t="n"/>
      <c r="AE695" s="24">
        <f>IF(AD695="","",AD695-O695)</f>
        <v/>
      </c>
      <c r="AF695" s="24">
        <f>IF(AD695="","",R695-AD695)</f>
        <v/>
      </c>
      <c r="AG695" s="11">
        <f>IF(AD695="","",(O695-AD695)/O695)</f>
        <v/>
      </c>
      <c r="AH695" s="24" t="n">
        <v>22000</v>
      </c>
      <c r="AI695" s="24">
        <f>IF(AJ695="","",Q695*(1-AJ695))</f>
        <v/>
      </c>
      <c r="AJ695" s="51" t="n"/>
      <c r="AK695" s="49" t="n"/>
      <c r="AL695" s="28" t="n"/>
      <c r="AM695" s="33" t="inlineStr">
        <is>
          <t>2026-08-09</t>
        </is>
      </c>
      <c r="AN695" s="33" t="inlineStr">
        <is>
          <t>2026-08-08</t>
        </is>
      </c>
      <c r="AO695" s="22" t="n"/>
      <c r="AP695" s="30" t="n"/>
    </row>
    <row r="696" ht="35.1" customHeight="1" s="69">
      <c r="B696" s="48" t="n">
        <v>16085</v>
      </c>
      <c r="C696" s="48" t="inlineStr">
        <is>
          <t>名古屋</t>
        </is>
      </c>
      <c r="D696" s="19" t="inlineStr">
        <is>
          <t>アットイン金山7</t>
        </is>
      </c>
      <c r="E696" s="48" t="inlineStr">
        <is>
          <t>1K</t>
        </is>
      </c>
      <c r="F696" s="48" t="n">
        <v>9</v>
      </c>
      <c r="G696" s="48" t="inlineStr">
        <is>
          <t>金山周辺</t>
        </is>
      </c>
      <c r="H696" s="48" t="n">
        <v>25.2</v>
      </c>
      <c r="I696" s="20" t="n">
        <v>0.97778</v>
      </c>
      <c r="J696" s="20" t="n">
        <v>1</v>
      </c>
      <c r="K696" s="20" t="n">
        <v>0.97778</v>
      </c>
      <c r="L696" s="20" t="n">
        <v>0.67778</v>
      </c>
      <c r="M696" s="20" t="n">
        <v>0.23333</v>
      </c>
      <c r="N696" s="24" t="n">
        <v>12680</v>
      </c>
      <c r="O696" s="24" t="n">
        <v>11800</v>
      </c>
      <c r="P696" s="24" t="n">
        <v>880</v>
      </c>
      <c r="Q696" s="24" t="n">
        <v>44000</v>
      </c>
      <c r="R696" s="24" t="n">
        <v>3540</v>
      </c>
      <c r="S696" s="24">
        <f>IF(R696="","",(R696+P696)*30 -Y696)</f>
        <v/>
      </c>
      <c r="T696" s="20">
        <f>IF(R696="","",(O696-R696)/O696)</f>
        <v/>
      </c>
      <c r="U696" s="24" t="n">
        <v>2950</v>
      </c>
      <c r="V696" s="24">
        <f>IF(U696="","",(U696+P696)*30-Y696)</f>
        <v/>
      </c>
      <c r="W696" s="20">
        <f>IF(U696="","",(O696-U696)/O696)</f>
        <v/>
      </c>
      <c r="X696" s="48">
        <f>IF(AND(R696="",U696=""),"",IF(OR(U696="", R696=""),"-",IF(0&lt;(R696-U696),"OK","NG")))</f>
        <v/>
      </c>
      <c r="Y696" s="24" t="n">
        <v>75800</v>
      </c>
      <c r="Z696" s="51" t="n"/>
      <c r="AA696" s="24">
        <f>IF(AD696="","",AD696*30)</f>
        <v/>
      </c>
      <c r="AB696" s="24">
        <f>IF(AA696="","",AA696-Y696)</f>
        <v/>
      </c>
      <c r="AC696" s="24">
        <f>IF(Z696="","",((Y696+5000+5000)/(1-Z696))/30)</f>
        <v/>
      </c>
      <c r="AD696" s="32" t="n"/>
      <c r="AE696" s="24">
        <f>IF(AD696="","",AD696-O696)</f>
        <v/>
      </c>
      <c r="AF696" s="24">
        <f>IF(AD696="","",R696-AD696)</f>
        <v/>
      </c>
      <c r="AG696" s="11">
        <f>IF(AD696="","",(O696-AD696)/O696)</f>
        <v/>
      </c>
      <c r="AH696" s="24" t="n">
        <v>22000</v>
      </c>
      <c r="AI696" s="24">
        <f>IF(AJ696="","",Q696*(1-AJ696))</f>
        <v/>
      </c>
      <c r="AJ696" s="51" t="n"/>
      <c r="AK696" s="49" t="n"/>
      <c r="AL696" s="28" t="n"/>
      <c r="AM696" s="33" t="inlineStr">
        <is>
          <t>2026-10-01</t>
        </is>
      </c>
      <c r="AN696" s="33" t="inlineStr">
        <is>
          <t>2027-03-31</t>
        </is>
      </c>
      <c r="AO696" s="22" t="n"/>
      <c r="AP696" s="30" t="n"/>
    </row>
    <row r="697" ht="35.1" customHeight="1" s="69">
      <c r="B697" s="48" t="n">
        <v>16105</v>
      </c>
      <c r="C697" s="48" t="inlineStr">
        <is>
          <t>東京</t>
        </is>
      </c>
      <c r="D697" s="19" t="inlineStr">
        <is>
          <t>アットイン横浜桜木町9</t>
        </is>
      </c>
      <c r="E697" s="48" t="inlineStr">
        <is>
          <t>1K</t>
        </is>
      </c>
      <c r="F697" s="48" t="n">
        <v>1</v>
      </c>
      <c r="G697" s="48" t="inlineStr">
        <is>
          <t>横浜</t>
        </is>
      </c>
      <c r="H697" s="48" t="n">
        <v>22.75</v>
      </c>
      <c r="I697" s="20" t="n">
        <v>1</v>
      </c>
      <c r="J697" s="20" t="n">
        <v>1</v>
      </c>
      <c r="K697" s="20" t="n">
        <v>1</v>
      </c>
      <c r="L697" s="20" t="n">
        <v>1</v>
      </c>
      <c r="M697" s="20" t="n">
        <v>1</v>
      </c>
      <c r="N697" s="24" t="n">
        <v>9700</v>
      </c>
      <c r="O697" s="24" t="n">
        <v>8820</v>
      </c>
      <c r="P697" s="24" t="n">
        <v>880</v>
      </c>
      <c r="Q697" s="24" t="n">
        <v>44000</v>
      </c>
      <c r="R697" s="24" t="n">
        <v>4800</v>
      </c>
      <c r="S697" s="24">
        <f>IF(R697="","",(R697+P697)*30 -Y697)</f>
        <v/>
      </c>
      <c r="T697" s="20">
        <f>IF(R697="","",(O697-R697)/O697)</f>
        <v/>
      </c>
      <c r="U697" s="24" t="n">
        <v>4540</v>
      </c>
      <c r="V697" s="24">
        <f>IF(U697="","",(U697+P697)*30-Y697)</f>
        <v/>
      </c>
      <c r="W697" s="20">
        <f>IF(U697="","",(O697-U697)/O697)</f>
        <v/>
      </c>
      <c r="X697" s="48">
        <f>IF(AND(R697="",U697=""),"",IF(OR(U697="", R697=""),"-",IF(0&lt;(R697-U697),"OK","NG")))</f>
        <v/>
      </c>
      <c r="Y697" s="24" t="n">
        <v>90000</v>
      </c>
      <c r="Z697" s="51" t="n"/>
      <c r="AA697" s="24">
        <f>IF(AD697="","",AD697*30)</f>
        <v/>
      </c>
      <c r="AB697" s="24">
        <f>IF(AA697="","",AA697-Y697)</f>
        <v/>
      </c>
      <c r="AC697" s="24">
        <f>IF(Z697="","",((Y697+5000+5000)/(1-Z697))/30)</f>
        <v/>
      </c>
      <c r="AD697" s="32" t="n"/>
      <c r="AE697" s="24">
        <f>IF(AD697="","",AD697-O697)</f>
        <v/>
      </c>
      <c r="AF697" s="24">
        <f>IF(AD697="","",R697-AD697)</f>
        <v/>
      </c>
      <c r="AG697" s="11">
        <f>IF(AD697="","",(O697-AD697)/O697)</f>
        <v/>
      </c>
      <c r="AH697" s="24" t="n">
        <v>22000</v>
      </c>
      <c r="AI697" s="24">
        <f>IF(AJ697="","",Q697*(1-AJ697))</f>
        <v/>
      </c>
      <c r="AJ697" s="51" t="n"/>
      <c r="AK697" s="49" t="n"/>
      <c r="AL697" s="28" t="n"/>
      <c r="AM697" s="33" t="inlineStr">
        <is>
          <t>2027-01-01</t>
        </is>
      </c>
      <c r="AN697" s="33" t="inlineStr">
        <is>
          <t>2026-12-31</t>
        </is>
      </c>
      <c r="AO697" s="22" t="n"/>
      <c r="AP697" s="30" t="n"/>
    </row>
    <row r="698" ht="35.1" customHeight="1" s="69">
      <c r="B698" s="48" t="n">
        <v>16124</v>
      </c>
      <c r="C698" s="48" t="inlineStr">
        <is>
          <t>名古屋</t>
        </is>
      </c>
      <c r="D698" s="19" t="inlineStr">
        <is>
          <t>アットイン四日市4</t>
        </is>
      </c>
      <c r="E698" s="48" t="inlineStr">
        <is>
          <t>1K</t>
        </is>
      </c>
      <c r="F698" s="48" t="n">
        <v>1</v>
      </c>
      <c r="G698" s="48" t="inlineStr">
        <is>
          <t>四日市・鈴鹿・津地区</t>
        </is>
      </c>
      <c r="H698" s="48" t="n">
        <v>28.17</v>
      </c>
      <c r="I698" s="20" t="n">
        <v>0.8</v>
      </c>
      <c r="J698" s="20" t="n">
        <v>1</v>
      </c>
      <c r="K698" s="20" t="n">
        <v>0.9</v>
      </c>
      <c r="L698" s="20" t="n">
        <v>1</v>
      </c>
      <c r="M698" s="20" t="n">
        <v>0.5</v>
      </c>
      <c r="N698" s="24" t="n">
        <v>5180</v>
      </c>
      <c r="O698" s="24" t="n">
        <v>4300</v>
      </c>
      <c r="P698" s="24" t="n">
        <v>880</v>
      </c>
      <c r="Q698" s="24" t="n">
        <v>44000</v>
      </c>
      <c r="R698" s="24" t="n">
        <v>3660</v>
      </c>
      <c r="S698" s="24">
        <f>IF(R698="","",(R698+P698)*30 -Y698)</f>
        <v/>
      </c>
      <c r="T698" s="20">
        <f>IF(R698="","",(O698-R698)/O698)</f>
        <v/>
      </c>
      <c r="U698" s="24" t="n">
        <v>2370</v>
      </c>
      <c r="V698" s="24">
        <f>IF(U698="","",(U698+P698)*30-Y698)</f>
        <v/>
      </c>
      <c r="W698" s="20">
        <f>IF(U698="","",(O698-U698)/O698)</f>
        <v/>
      </c>
      <c r="X698" s="48">
        <f>IF(AND(R698="",U698=""),"",IF(OR(U698="", R698=""),"-",IF(0&lt;(R698-U698),"OK","NG")))</f>
        <v/>
      </c>
      <c r="Y698" s="24" t="n">
        <v>45000</v>
      </c>
      <c r="Z698" s="51" t="n"/>
      <c r="AA698" s="24">
        <f>IF(AD698="","",AD698*30)</f>
        <v/>
      </c>
      <c r="AB698" s="24">
        <f>IF(AA698="","",AA698-Y698)</f>
        <v/>
      </c>
      <c r="AC698" s="24">
        <f>IF(Z698="","",((Y698+5000+5000)/(1-Z698))/30)</f>
        <v/>
      </c>
      <c r="AD698" s="32" t="n"/>
      <c r="AE698" s="24">
        <f>IF(AD698="","",AD698-O698)</f>
        <v/>
      </c>
      <c r="AF698" s="24">
        <f>IF(AD698="","",R698-AD698)</f>
        <v/>
      </c>
      <c r="AG698" s="11">
        <f>IF(AD698="","",(O698-AD698)/O698)</f>
        <v/>
      </c>
      <c r="AH698" s="24" t="n">
        <v>22000</v>
      </c>
      <c r="AI698" s="24">
        <f>IF(AJ698="","",Q698*(1-AJ698))</f>
        <v/>
      </c>
      <c r="AJ698" s="51" t="n"/>
      <c r="AK698" s="49" t="n"/>
      <c r="AL698" s="28" t="n"/>
      <c r="AM698" s="33" t="inlineStr">
        <is>
          <t>2026-11-15</t>
        </is>
      </c>
      <c r="AN698" s="33" t="inlineStr">
        <is>
          <t>2026-11-14</t>
        </is>
      </c>
      <c r="AO698" s="22" t="n"/>
      <c r="AP698" s="30" t="n"/>
    </row>
    <row r="699" ht="35.1" customHeight="1" s="69">
      <c r="B699" s="48" t="n">
        <v>16403</v>
      </c>
      <c r="C699" s="48" t="inlineStr">
        <is>
          <t>東京</t>
        </is>
      </c>
      <c r="D699" s="19" t="inlineStr">
        <is>
          <t>アットイン大宮6</t>
        </is>
      </c>
      <c r="E699" s="48" t="inlineStr">
        <is>
          <t>1K</t>
        </is>
      </c>
      <c r="F699" s="48" t="n">
        <v>5</v>
      </c>
      <c r="G699" s="48" t="inlineStr">
        <is>
          <t>大宮・川越エリア</t>
        </is>
      </c>
      <c r="H699" s="48" t="n">
        <v>24.22</v>
      </c>
      <c r="I699" s="20" t="n">
        <v>0.86</v>
      </c>
      <c r="J699" s="20" t="n">
        <v>0.64</v>
      </c>
      <c r="K699" s="20" t="n">
        <v>0.58</v>
      </c>
      <c r="L699" s="20" t="n">
        <v>0.4</v>
      </c>
      <c r="M699" s="20" t="n">
        <v>0.4</v>
      </c>
      <c r="N699" s="24" t="n">
        <v>10040</v>
      </c>
      <c r="O699" s="24" t="n">
        <v>9160</v>
      </c>
      <c r="P699" s="24" t="n">
        <v>880</v>
      </c>
      <c r="Q699" s="24" t="n">
        <v>44000</v>
      </c>
      <c r="R699" s="24" t="n">
        <v>3620</v>
      </c>
      <c r="S699" s="24">
        <f>IF(R699="","",(R699+P699)*30 -Y699)</f>
        <v/>
      </c>
      <c r="T699" s="20">
        <f>IF(R699="","",(O699-R699)/O699)</f>
        <v/>
      </c>
      <c r="U699" s="24" t="n">
        <v>4060</v>
      </c>
      <c r="V699" s="24">
        <f>IF(U699="","",(U699+P699)*30-Y699)</f>
        <v/>
      </c>
      <c r="W699" s="20">
        <f>IF(U699="","",(O699-U699)/O699)</f>
        <v/>
      </c>
      <c r="X699" s="48">
        <f>IF(AND(R699="",U699=""),"",IF(OR(U699="", R699=""),"-",IF(0&lt;(R699-U699),"OK","NG")))</f>
        <v/>
      </c>
      <c r="Y699" s="24" t="n">
        <v>95000</v>
      </c>
      <c r="Z699" s="51" t="n"/>
      <c r="AA699" s="24">
        <f>IF(AD699="","",AD699*30)</f>
        <v/>
      </c>
      <c r="AB699" s="24">
        <f>IF(AA699="","",AA699-Y699)</f>
        <v/>
      </c>
      <c r="AC699" s="24">
        <f>IF(Z699="","",((Y699+5000+5000)/(1-Z699))/30)</f>
        <v/>
      </c>
      <c r="AD699" s="32" t="n"/>
      <c r="AE699" s="24">
        <f>IF(AD699="","",AD699-O699)</f>
        <v/>
      </c>
      <c r="AF699" s="24">
        <f>IF(AD699="","",R699-AD699)</f>
        <v/>
      </c>
      <c r="AG699" s="11">
        <f>IF(AD699="","",(O699-AD699)/O699)</f>
        <v/>
      </c>
      <c r="AH699" s="24" t="n">
        <v>22000</v>
      </c>
      <c r="AI699" s="24">
        <f>IF(AJ699="","",Q699*(1-AJ699))</f>
        <v/>
      </c>
      <c r="AJ699" s="51" t="n"/>
      <c r="AK699" s="49" t="n"/>
      <c r="AL699" s="28" t="n"/>
      <c r="AM699" s="33" t="inlineStr">
        <is>
          <t>2026-08-16</t>
        </is>
      </c>
      <c r="AN699" s="33" t="inlineStr">
        <is>
          <t>2026-12-21</t>
        </is>
      </c>
      <c r="AO699" s="22" t="n"/>
      <c r="AP699" s="30" t="n"/>
    </row>
    <row r="700" ht="35.1" customHeight="1" s="69">
      <c r="B700" s="48" t="n">
        <v>16474</v>
      </c>
      <c r="C700" s="48" t="inlineStr">
        <is>
          <t>大阪</t>
        </is>
      </c>
      <c r="D700" s="19" t="inlineStr">
        <is>
          <t>●アットイン心斎橋3</t>
        </is>
      </c>
      <c r="E700" s="48" t="inlineStr">
        <is>
          <t>1R</t>
        </is>
      </c>
      <c r="F700" s="48" t="n">
        <v>1</v>
      </c>
      <c r="G700" s="48" t="inlineStr">
        <is>
          <t>心斎橋・なんば周辺</t>
        </is>
      </c>
      <c r="H700" s="48" t="n">
        <v>29.51</v>
      </c>
      <c r="I700" s="20" t="n">
        <v>0</v>
      </c>
      <c r="J700" s="20" t="n">
        <v>0</v>
      </c>
      <c r="K700" s="20" t="n">
        <v>0</v>
      </c>
      <c r="L700" s="20" t="n">
        <v>0</v>
      </c>
      <c r="M700" s="20" t="n">
        <v>0</v>
      </c>
      <c r="N700" s="24" t="n">
        <v>5520</v>
      </c>
      <c r="O700" s="24" t="n">
        <v>4640</v>
      </c>
      <c r="P700" s="24" t="n">
        <v>880</v>
      </c>
      <c r="Q700" s="24" t="n">
        <v>44000</v>
      </c>
      <c r="R700" s="24" t="n"/>
      <c r="S700" s="24">
        <f>IF(R700="","",(R700+P700)*30 -Y700)</f>
        <v/>
      </c>
      <c r="T700" s="20">
        <f>IF(R700="","",(O700-R700)/O700)</f>
        <v/>
      </c>
      <c r="U700" s="24" t="n"/>
      <c r="V700" s="24">
        <f>IF(U700="","",(U700+P700)*30-Y700)</f>
        <v/>
      </c>
      <c r="W700" s="20">
        <f>IF(U700="","",(O700-U700)/O700)</f>
        <v/>
      </c>
      <c r="X700" s="48">
        <f>IF(AND(R700="",U700=""),"",IF(OR(U700="", R700=""),"-",IF(0&lt;(R700-U700),"OK","NG")))</f>
        <v/>
      </c>
      <c r="Y700" s="24" t="n">
        <v>0</v>
      </c>
      <c r="Z700" s="51" t="n"/>
      <c r="AA700" s="24">
        <f>IF(AD700="","",AD700*30)</f>
        <v/>
      </c>
      <c r="AB700" s="24">
        <f>IF(AA700="","",AA700-Y700)</f>
        <v/>
      </c>
      <c r="AC700" s="24">
        <f>IF(Z700="","",((Y700+5000+5000)/(1-Z700))/30)</f>
        <v/>
      </c>
      <c r="AD700" s="32" t="n"/>
      <c r="AE700" s="24">
        <f>IF(AD700="","",AD700-O700)</f>
        <v/>
      </c>
      <c r="AF700" s="24">
        <f>IF(AD700="","",R700-AD700)</f>
        <v/>
      </c>
      <c r="AG700" s="11">
        <f>IF(AD700="","",(O700-AD700)/O700)</f>
        <v/>
      </c>
      <c r="AH700" s="24" t="n"/>
      <c r="AI700" s="24">
        <f>IF(AJ700="","",Q700*(1-AJ700))</f>
        <v/>
      </c>
      <c r="AJ700" s="51" t="n"/>
      <c r="AK700" s="49" t="n"/>
      <c r="AL700" s="28" t="n"/>
      <c r="AM700" s="33" t="inlineStr">
        <is>
          <t>2026-08-01</t>
        </is>
      </c>
      <c r="AN700" s="33" t="inlineStr">
        <is>
          <t>2026-07-31</t>
        </is>
      </c>
      <c r="AO700" s="22" t="n"/>
      <c r="AP700" s="30" t="n"/>
    </row>
    <row r="701" ht="35.1" customHeight="1" s="69">
      <c r="B701" s="48" t="n">
        <v>16475</v>
      </c>
      <c r="C701" s="48" t="inlineStr">
        <is>
          <t>大阪</t>
        </is>
      </c>
      <c r="D701" s="19" t="inlineStr">
        <is>
          <t>●アットイン新大阪駅前</t>
        </is>
      </c>
      <c r="E701" s="48" t="inlineStr">
        <is>
          <t>1K</t>
        </is>
      </c>
      <c r="F701" s="48" t="n">
        <v>1</v>
      </c>
      <c r="G701" s="48" t="inlineStr">
        <is>
          <t>新大阪・十三・三国</t>
        </is>
      </c>
      <c r="H701" s="48" t="n">
        <v>25</v>
      </c>
      <c r="I701" s="20" t="n">
        <v>0</v>
      </c>
      <c r="J701" s="20" t="n">
        <v>0</v>
      </c>
      <c r="K701" s="20" t="n">
        <v>0</v>
      </c>
      <c r="L701" s="20" t="n">
        <v>0</v>
      </c>
      <c r="M701" s="20" t="n">
        <v>0</v>
      </c>
      <c r="N701" s="24" t="n">
        <v>5520</v>
      </c>
      <c r="O701" s="24" t="n">
        <v>4640</v>
      </c>
      <c r="P701" s="24" t="n">
        <v>880</v>
      </c>
      <c r="Q701" s="24" t="n">
        <v>44000</v>
      </c>
      <c r="R701" s="24" t="n"/>
      <c r="S701" s="24">
        <f>IF(R701="","",(R701+P701)*30 -Y701)</f>
        <v/>
      </c>
      <c r="T701" s="20">
        <f>IF(R701="","",(O701-R701)/O701)</f>
        <v/>
      </c>
      <c r="U701" s="24" t="n"/>
      <c r="V701" s="24">
        <f>IF(U701="","",(U701+P701)*30-Y701)</f>
        <v/>
      </c>
      <c r="W701" s="20">
        <f>IF(U701="","",(O701-U701)/O701)</f>
        <v/>
      </c>
      <c r="X701" s="48">
        <f>IF(AND(R701="",U701=""),"",IF(OR(U701="", R701=""),"-",IF(0&lt;(R701-U701),"OK","NG")))</f>
        <v/>
      </c>
      <c r="Y701" s="24" t="n">
        <v>0</v>
      </c>
      <c r="Z701" s="51" t="n"/>
      <c r="AA701" s="24">
        <f>IF(AD701="","",AD701*30)</f>
        <v/>
      </c>
      <c r="AB701" s="24">
        <f>IF(AA701="","",AA701-Y701)</f>
        <v/>
      </c>
      <c r="AC701" s="24">
        <f>IF(Z701="","",((Y701+5000+5000)/(1-Z701))/30)</f>
        <v/>
      </c>
      <c r="AD701" s="32" t="n"/>
      <c r="AE701" s="24">
        <f>IF(AD701="","",AD701-O701)</f>
        <v/>
      </c>
      <c r="AF701" s="24">
        <f>IF(AD701="","",R701-AD701)</f>
        <v/>
      </c>
      <c r="AG701" s="11">
        <f>IF(AD701="","",(O701-AD701)/O701)</f>
        <v/>
      </c>
      <c r="AH701" s="24" t="n"/>
      <c r="AI701" s="24">
        <f>IF(AJ701="","",Q701*(1-AJ701))</f>
        <v/>
      </c>
      <c r="AJ701" s="51" t="n"/>
      <c r="AK701" s="49" t="n"/>
      <c r="AL701" s="28" t="n"/>
      <c r="AM701" s="33" t="inlineStr">
        <is>
          <t>2026-08-01</t>
        </is>
      </c>
      <c r="AN701" s="33" t="inlineStr">
        <is>
          <t>2026-07-31</t>
        </is>
      </c>
      <c r="AO701" s="22" t="n"/>
      <c r="AP701" s="30" t="n"/>
    </row>
    <row r="702" ht="35.1" customHeight="1" s="69">
      <c r="B702" s="48" t="n">
        <v>16476</v>
      </c>
      <c r="C702" s="48" t="inlineStr">
        <is>
          <t>大阪</t>
        </is>
      </c>
      <c r="D702" s="19" t="inlineStr">
        <is>
          <t>●アットイン難波</t>
        </is>
      </c>
      <c r="E702" s="48" t="inlineStr">
        <is>
          <t>1DK</t>
        </is>
      </c>
      <c r="F702" s="48" t="n">
        <v>1</v>
      </c>
      <c r="G702" s="48" t="inlineStr">
        <is>
          <t>心斎橋・なんば周辺</t>
        </is>
      </c>
      <c r="H702" s="48" t="n">
        <v>25</v>
      </c>
      <c r="I702" s="20" t="n">
        <v>0</v>
      </c>
      <c r="J702" s="20" t="n">
        <v>0</v>
      </c>
      <c r="K702" s="20" t="n">
        <v>0</v>
      </c>
      <c r="L702" s="20" t="n">
        <v>0</v>
      </c>
      <c r="M702" s="20" t="n">
        <v>0</v>
      </c>
      <c r="N702" s="24" t="n">
        <v>5520</v>
      </c>
      <c r="O702" s="24" t="n">
        <v>4640</v>
      </c>
      <c r="P702" s="24" t="n">
        <v>880</v>
      </c>
      <c r="Q702" s="24" t="n">
        <v>44000</v>
      </c>
      <c r="R702" s="24" t="n"/>
      <c r="S702" s="24">
        <f>IF(R702="","",(R702+P702)*30 -Y702)</f>
        <v/>
      </c>
      <c r="T702" s="20">
        <f>IF(R702="","",(O702-R702)/O702)</f>
        <v/>
      </c>
      <c r="U702" s="24" t="n"/>
      <c r="V702" s="24">
        <f>IF(U702="","",(U702+P702)*30-Y702)</f>
        <v/>
      </c>
      <c r="W702" s="20">
        <f>IF(U702="","",(O702-U702)/O702)</f>
        <v/>
      </c>
      <c r="X702" s="48">
        <f>IF(AND(R702="",U702=""),"",IF(OR(U702="", R702=""),"-",IF(0&lt;(R702-U702),"OK","NG")))</f>
        <v/>
      </c>
      <c r="Y702" s="24" t="n">
        <v>0</v>
      </c>
      <c r="Z702" s="51" t="n"/>
      <c r="AA702" s="24">
        <f>IF(AD702="","",AD702*30)</f>
        <v/>
      </c>
      <c r="AB702" s="24">
        <f>IF(AA702="","",AA702-Y702)</f>
        <v/>
      </c>
      <c r="AC702" s="24">
        <f>IF(Z702="","",((Y702+5000+5000)/(1-Z702))/30)</f>
        <v/>
      </c>
      <c r="AD702" s="32" t="n"/>
      <c r="AE702" s="24">
        <f>IF(AD702="","",AD702-O702)</f>
        <v/>
      </c>
      <c r="AF702" s="24">
        <f>IF(AD702="","",R702-AD702)</f>
        <v/>
      </c>
      <c r="AG702" s="11">
        <f>IF(AD702="","",(O702-AD702)/O702)</f>
        <v/>
      </c>
      <c r="AH702" s="24" t="n"/>
      <c r="AI702" s="24">
        <f>IF(AJ702="","",Q702*(1-AJ702))</f>
        <v/>
      </c>
      <c r="AJ702" s="51" t="n"/>
      <c r="AK702" s="49" t="n"/>
      <c r="AL702" s="28" t="n"/>
      <c r="AM702" s="33" t="inlineStr">
        <is>
          <t>2026-08-01</t>
        </is>
      </c>
      <c r="AN702" s="33" t="inlineStr">
        <is>
          <t>2026-07-31</t>
        </is>
      </c>
      <c r="AO702" s="22" t="n"/>
      <c r="AP702" s="30" t="n"/>
    </row>
    <row r="703" ht="35.1" customHeight="1" s="69">
      <c r="B703" s="48" t="n">
        <v>16477</v>
      </c>
      <c r="C703" s="48" t="inlineStr">
        <is>
          <t>大阪</t>
        </is>
      </c>
      <c r="D703" s="19" t="inlineStr">
        <is>
          <t>●アットイン旭</t>
        </is>
      </c>
      <c r="E703" s="48" t="inlineStr">
        <is>
          <t>1K</t>
        </is>
      </c>
      <c r="F703" s="48" t="n">
        <v>1</v>
      </c>
      <c r="G703" s="48" t="inlineStr">
        <is>
          <t>天王寺・阿倍野</t>
        </is>
      </c>
      <c r="H703" s="48" t="n">
        <v>28</v>
      </c>
      <c r="I703" s="20" t="n">
        <v>0</v>
      </c>
      <c r="J703" s="20" t="n">
        <v>0</v>
      </c>
      <c r="K703" s="20" t="n">
        <v>0</v>
      </c>
      <c r="L703" s="20" t="n">
        <v>0</v>
      </c>
      <c r="M703" s="20" t="n">
        <v>0</v>
      </c>
      <c r="N703" s="24" t="n">
        <v>5520</v>
      </c>
      <c r="O703" s="24" t="n">
        <v>4640</v>
      </c>
      <c r="P703" s="24" t="n">
        <v>880</v>
      </c>
      <c r="Q703" s="24" t="n">
        <v>44000</v>
      </c>
      <c r="R703" s="24" t="n"/>
      <c r="S703" s="24">
        <f>IF(R703="","",(R703+P703)*30 -Y703)</f>
        <v/>
      </c>
      <c r="T703" s="20">
        <f>IF(R703="","",(O703-R703)/O703)</f>
        <v/>
      </c>
      <c r="U703" s="24" t="n"/>
      <c r="V703" s="24">
        <f>IF(U703="","",(U703+P703)*30-Y703)</f>
        <v/>
      </c>
      <c r="W703" s="20">
        <f>IF(U703="","",(O703-U703)/O703)</f>
        <v/>
      </c>
      <c r="X703" s="48">
        <f>IF(AND(R703="",U703=""),"",IF(OR(U703="", R703=""),"-",IF(0&lt;(R703-U703),"OK","NG")))</f>
        <v/>
      </c>
      <c r="Y703" s="24" t="n">
        <v>0</v>
      </c>
      <c r="Z703" s="51" t="n"/>
      <c r="AA703" s="24">
        <f>IF(AD703="","",AD703*30)</f>
        <v/>
      </c>
      <c r="AB703" s="24">
        <f>IF(AA703="","",AA703-Y703)</f>
        <v/>
      </c>
      <c r="AC703" s="24">
        <f>IF(Z703="","",((Y703+5000+5000)/(1-Z703))/30)</f>
        <v/>
      </c>
      <c r="AD703" s="32" t="n"/>
      <c r="AE703" s="24">
        <f>IF(AD703="","",AD703-O703)</f>
        <v/>
      </c>
      <c r="AF703" s="24">
        <f>IF(AD703="","",R703-AD703)</f>
        <v/>
      </c>
      <c r="AG703" s="11">
        <f>IF(AD703="","",(O703-AD703)/O703)</f>
        <v/>
      </c>
      <c r="AH703" s="24" t="n"/>
      <c r="AI703" s="24">
        <f>IF(AJ703="","",Q703*(1-AJ703))</f>
        <v/>
      </c>
      <c r="AJ703" s="51" t="n"/>
      <c r="AK703" s="49" t="n"/>
      <c r="AL703" s="28" t="n"/>
      <c r="AM703" s="33" t="inlineStr">
        <is>
          <t>2026-08-01</t>
        </is>
      </c>
      <c r="AN703" s="33" t="inlineStr">
        <is>
          <t>2026-07-31</t>
        </is>
      </c>
      <c r="AO703" s="22" t="n"/>
      <c r="AP703" s="30" t="n"/>
    </row>
    <row r="704" ht="35.1" customHeight="1" s="69">
      <c r="B704" s="48" t="n">
        <v>16478</v>
      </c>
      <c r="C704" s="48" t="inlineStr">
        <is>
          <t>大阪</t>
        </is>
      </c>
      <c r="D704" s="19" t="inlineStr">
        <is>
          <t>●アットイン心斎橋</t>
        </is>
      </c>
      <c r="E704" s="48" t="inlineStr">
        <is>
          <t>1DK</t>
        </is>
      </c>
      <c r="F704" s="48" t="n">
        <v>1</v>
      </c>
      <c r="G704" s="48" t="inlineStr">
        <is>
          <t>心斎橋・なんば周辺</t>
        </is>
      </c>
      <c r="H704" s="48" t="n">
        <v>32</v>
      </c>
      <c r="I704" s="20" t="n">
        <v>0</v>
      </c>
      <c r="J704" s="20" t="n">
        <v>0</v>
      </c>
      <c r="K704" s="20" t="n">
        <v>0</v>
      </c>
      <c r="L704" s="20" t="n">
        <v>0</v>
      </c>
      <c r="M704" s="20" t="n">
        <v>0</v>
      </c>
      <c r="N704" s="24" t="n">
        <v>5520</v>
      </c>
      <c r="O704" s="24" t="n">
        <v>4640</v>
      </c>
      <c r="P704" s="24" t="n">
        <v>880</v>
      </c>
      <c r="Q704" s="24" t="n">
        <v>44000</v>
      </c>
      <c r="R704" s="24" t="n"/>
      <c r="S704" s="24">
        <f>IF(R704="","",(R704+P704)*30 -Y704)</f>
        <v/>
      </c>
      <c r="T704" s="20">
        <f>IF(R704="","",(O704-R704)/O704)</f>
        <v/>
      </c>
      <c r="U704" s="24" t="n"/>
      <c r="V704" s="24">
        <f>IF(U704="","",(U704+P704)*30-Y704)</f>
        <v/>
      </c>
      <c r="W704" s="20">
        <f>IF(U704="","",(O704-U704)/O704)</f>
        <v/>
      </c>
      <c r="X704" s="48">
        <f>IF(AND(R704="",U704=""),"",IF(OR(U704="", R704=""),"-",IF(0&lt;(R704-U704),"OK","NG")))</f>
        <v/>
      </c>
      <c r="Y704" s="24" t="n">
        <v>0</v>
      </c>
      <c r="Z704" s="51" t="n"/>
      <c r="AA704" s="24">
        <f>IF(AD704="","",AD704*30)</f>
        <v/>
      </c>
      <c r="AB704" s="24">
        <f>IF(AA704="","",AA704-Y704)</f>
        <v/>
      </c>
      <c r="AC704" s="24">
        <f>IF(Z704="","",((Y704+5000+5000)/(1-Z704))/30)</f>
        <v/>
      </c>
      <c r="AD704" s="32" t="n"/>
      <c r="AE704" s="24">
        <f>IF(AD704="","",AD704-O704)</f>
        <v/>
      </c>
      <c r="AF704" s="24">
        <f>IF(AD704="","",R704-AD704)</f>
        <v/>
      </c>
      <c r="AG704" s="11">
        <f>IF(AD704="","",(O704-AD704)/O704)</f>
        <v/>
      </c>
      <c r="AH704" s="24" t="n"/>
      <c r="AI704" s="24">
        <f>IF(AJ704="","",Q704*(1-AJ704))</f>
        <v/>
      </c>
      <c r="AJ704" s="51" t="n"/>
      <c r="AK704" s="49" t="n"/>
      <c r="AL704" s="28" t="n"/>
      <c r="AM704" s="33" t="inlineStr">
        <is>
          <t>2026-08-01</t>
        </is>
      </c>
      <c r="AN704" s="33" t="inlineStr">
        <is>
          <t>2026-07-31</t>
        </is>
      </c>
      <c r="AO704" s="22" t="n"/>
      <c r="AP704" s="30" t="n"/>
    </row>
    <row r="705" ht="35.1" customHeight="1" s="69">
      <c r="B705" s="48" t="n">
        <v>16479</v>
      </c>
      <c r="C705" s="48" t="inlineStr">
        <is>
          <t>大阪</t>
        </is>
      </c>
      <c r="D705" s="19" t="inlineStr">
        <is>
          <t>●アットイン大阪日本橋</t>
        </is>
      </c>
      <c r="E705" s="48" t="inlineStr">
        <is>
          <t>1K</t>
        </is>
      </c>
      <c r="F705" s="48" t="n">
        <v>1</v>
      </c>
      <c r="G705" s="48" t="inlineStr">
        <is>
          <t>心斎橋・なんば周辺</t>
        </is>
      </c>
      <c r="H705" s="48" t="n">
        <v>25</v>
      </c>
      <c r="I705" s="20" t="n">
        <v>0</v>
      </c>
      <c r="J705" s="20" t="n">
        <v>0</v>
      </c>
      <c r="K705" s="20" t="n">
        <v>0</v>
      </c>
      <c r="L705" s="20" t="n">
        <v>0</v>
      </c>
      <c r="M705" s="20" t="n">
        <v>0</v>
      </c>
      <c r="N705" s="24" t="n">
        <v>5520</v>
      </c>
      <c r="O705" s="24" t="n">
        <v>4640</v>
      </c>
      <c r="P705" s="24" t="n">
        <v>880</v>
      </c>
      <c r="Q705" s="24" t="n">
        <v>44000</v>
      </c>
      <c r="R705" s="24" t="n"/>
      <c r="S705" s="24">
        <f>IF(R705="","",(R705+P705)*30 -Y705)</f>
        <v/>
      </c>
      <c r="T705" s="20">
        <f>IF(R705="","",(O705-R705)/O705)</f>
        <v/>
      </c>
      <c r="U705" s="24" t="n"/>
      <c r="V705" s="24">
        <f>IF(U705="","",(U705+P705)*30-Y705)</f>
        <v/>
      </c>
      <c r="W705" s="20">
        <f>IF(U705="","",(O705-U705)/O705)</f>
        <v/>
      </c>
      <c r="X705" s="48">
        <f>IF(AND(R705="",U705=""),"",IF(OR(U705="", R705=""),"-",IF(0&lt;(R705-U705),"OK","NG")))</f>
        <v/>
      </c>
      <c r="Y705" s="24" t="n">
        <v>0</v>
      </c>
      <c r="Z705" s="51" t="n"/>
      <c r="AA705" s="24">
        <f>IF(AD705="","",AD705*30)</f>
        <v/>
      </c>
      <c r="AB705" s="24">
        <f>IF(AA705="","",AA705-Y705)</f>
        <v/>
      </c>
      <c r="AC705" s="24">
        <f>IF(Z705="","",((Y705+5000+5000)/(1-Z705))/30)</f>
        <v/>
      </c>
      <c r="AD705" s="32" t="n"/>
      <c r="AE705" s="24">
        <f>IF(AD705="","",AD705-O705)</f>
        <v/>
      </c>
      <c r="AF705" s="24">
        <f>IF(AD705="","",R705-AD705)</f>
        <v/>
      </c>
      <c r="AG705" s="11">
        <f>IF(AD705="","",(O705-AD705)/O705)</f>
        <v/>
      </c>
      <c r="AH705" s="24" t="n"/>
      <c r="AI705" s="24">
        <f>IF(AJ705="","",Q705*(1-AJ705))</f>
        <v/>
      </c>
      <c r="AJ705" s="51" t="n"/>
      <c r="AK705" s="49" t="n"/>
      <c r="AL705" s="28" t="n"/>
      <c r="AM705" s="33" t="inlineStr">
        <is>
          <t>2026-08-01</t>
        </is>
      </c>
      <c r="AN705" s="33" t="inlineStr">
        <is>
          <t>2026-07-31</t>
        </is>
      </c>
      <c r="AO705" s="22" t="n"/>
      <c r="AP705" s="30" t="n"/>
    </row>
    <row r="706" ht="35.1" customHeight="1" s="69">
      <c r="B706" s="48" t="n">
        <v>16480</v>
      </c>
      <c r="C706" s="48" t="inlineStr">
        <is>
          <t>大阪</t>
        </is>
      </c>
      <c r="D706" s="19" t="inlineStr">
        <is>
          <t>●アットイン旭2</t>
        </is>
      </c>
      <c r="E706" s="48" t="inlineStr">
        <is>
          <t>1DK</t>
        </is>
      </c>
      <c r="F706" s="48" t="n">
        <v>1</v>
      </c>
      <c r="G706" s="48" t="inlineStr">
        <is>
          <t>天王寺・阿倍野</t>
        </is>
      </c>
      <c r="H706" s="48" t="n">
        <v>31</v>
      </c>
      <c r="I706" s="20" t="n">
        <v>0</v>
      </c>
      <c r="J706" s="20" t="n">
        <v>0</v>
      </c>
      <c r="K706" s="20" t="n">
        <v>0</v>
      </c>
      <c r="L706" s="20" t="n">
        <v>0</v>
      </c>
      <c r="M706" s="20" t="n">
        <v>0</v>
      </c>
      <c r="N706" s="24" t="n">
        <v>5520</v>
      </c>
      <c r="O706" s="24" t="n">
        <v>4640</v>
      </c>
      <c r="P706" s="24" t="n">
        <v>880</v>
      </c>
      <c r="Q706" s="24" t="n">
        <v>44000</v>
      </c>
      <c r="R706" s="24" t="n"/>
      <c r="S706" s="24">
        <f>IF(R706="","",(R706+P706)*30 -Y706)</f>
        <v/>
      </c>
      <c r="T706" s="20">
        <f>IF(R706="","",(O706-R706)/O706)</f>
        <v/>
      </c>
      <c r="U706" s="24" t="n"/>
      <c r="V706" s="24">
        <f>IF(U706="","",(U706+P706)*30-Y706)</f>
        <v/>
      </c>
      <c r="W706" s="20">
        <f>IF(U706="","",(O706-U706)/O706)</f>
        <v/>
      </c>
      <c r="X706" s="48">
        <f>IF(AND(R706="",U706=""),"",IF(OR(U706="", R706=""),"-",IF(0&lt;(R706-U706),"OK","NG")))</f>
        <v/>
      </c>
      <c r="Y706" s="24" t="n">
        <v>0</v>
      </c>
      <c r="Z706" s="51" t="n"/>
      <c r="AA706" s="24">
        <f>IF(AD706="","",AD706*30)</f>
        <v/>
      </c>
      <c r="AB706" s="24">
        <f>IF(AA706="","",AA706-Y706)</f>
        <v/>
      </c>
      <c r="AC706" s="24">
        <f>IF(Z706="","",((Y706+5000+5000)/(1-Z706))/30)</f>
        <v/>
      </c>
      <c r="AD706" s="32" t="n"/>
      <c r="AE706" s="24">
        <f>IF(AD706="","",AD706-O706)</f>
        <v/>
      </c>
      <c r="AF706" s="24">
        <f>IF(AD706="","",R706-AD706)</f>
        <v/>
      </c>
      <c r="AG706" s="11">
        <f>IF(AD706="","",(O706-AD706)/O706)</f>
        <v/>
      </c>
      <c r="AH706" s="24" t="n"/>
      <c r="AI706" s="24">
        <f>IF(AJ706="","",Q706*(1-AJ706))</f>
        <v/>
      </c>
      <c r="AJ706" s="51" t="n"/>
      <c r="AK706" s="49" t="n"/>
      <c r="AL706" s="28" t="n"/>
      <c r="AM706" s="33" t="inlineStr">
        <is>
          <t>2026-08-01</t>
        </is>
      </c>
      <c r="AN706" s="33" t="inlineStr">
        <is>
          <t>2026-07-31</t>
        </is>
      </c>
      <c r="AO706" s="22" t="n"/>
      <c r="AP706" s="30" t="n"/>
    </row>
    <row r="707" ht="35.1" customHeight="1" s="69">
      <c r="B707" s="48" t="n">
        <v>16485</v>
      </c>
      <c r="C707" s="48" t="inlineStr">
        <is>
          <t>名古屋</t>
        </is>
      </c>
      <c r="D707" s="19" t="inlineStr">
        <is>
          <t>アットイン四日市5</t>
        </is>
      </c>
      <c r="E707" s="48" t="inlineStr">
        <is>
          <t>1K</t>
        </is>
      </c>
      <c r="F707" s="48" t="n">
        <v>2</v>
      </c>
      <c r="G707" s="48" t="inlineStr">
        <is>
          <t>四日市・鈴鹿・津地区</t>
        </is>
      </c>
      <c r="H707" s="48" t="n">
        <v>24.18</v>
      </c>
      <c r="I707" s="20" t="n">
        <v>0.5</v>
      </c>
      <c r="J707" s="20" t="n">
        <v>0.5</v>
      </c>
      <c r="K707" s="20" t="n">
        <v>0.15</v>
      </c>
      <c r="L707" s="20" t="n">
        <v>0</v>
      </c>
      <c r="M707" s="20" t="n">
        <v>0</v>
      </c>
      <c r="N707" s="24" t="n">
        <v>6440</v>
      </c>
      <c r="O707" s="24" t="n">
        <v>5560</v>
      </c>
      <c r="P707" s="24" t="n">
        <v>880</v>
      </c>
      <c r="Q707" s="24" t="n">
        <v>44000</v>
      </c>
      <c r="R707" s="24" t="n">
        <v>4450</v>
      </c>
      <c r="S707" s="24">
        <f>IF(R707="","",(R707+P707)*30 -Y707)</f>
        <v/>
      </c>
      <c r="T707" s="20">
        <f>IF(R707="","",(O707-R707)/O707)</f>
        <v/>
      </c>
      <c r="U707" s="24" t="n">
        <v>2780</v>
      </c>
      <c r="V707" s="24">
        <f>IF(U707="","",(U707+P707)*30-Y707)</f>
        <v/>
      </c>
      <c r="W707" s="20">
        <f>IF(U707="","",(O707-U707)/O707)</f>
        <v/>
      </c>
      <c r="X707" s="48">
        <f>IF(AND(R707="",U707=""),"",IF(OR(U707="", R707=""),"-",IF(0&lt;(R707-U707),"OK","NG")))</f>
        <v/>
      </c>
      <c r="Y707" s="24" t="n">
        <v>67000</v>
      </c>
      <c r="Z707" s="51" t="n"/>
      <c r="AA707" s="24">
        <f>IF(AD707="","",AD707*30)</f>
        <v/>
      </c>
      <c r="AB707" s="24">
        <f>IF(AA707="","",AA707-Y707)</f>
        <v/>
      </c>
      <c r="AC707" s="24">
        <f>IF(Z707="","",((Y707+5000+5000)/(1-Z707))/30)</f>
        <v/>
      </c>
      <c r="AD707" s="32" t="n"/>
      <c r="AE707" s="24">
        <f>IF(AD707="","",AD707-O707)</f>
        <v/>
      </c>
      <c r="AF707" s="24">
        <f>IF(AD707="","",R707-AD707)</f>
        <v/>
      </c>
      <c r="AG707" s="11">
        <f>IF(AD707="","",(O707-AD707)/O707)</f>
        <v/>
      </c>
      <c r="AH707" s="24" t="n">
        <v>22000</v>
      </c>
      <c r="AI707" s="24">
        <f>IF(AJ707="","",Q707*(1-AJ707))</f>
        <v/>
      </c>
      <c r="AJ707" s="51" t="n"/>
      <c r="AK707" s="49" t="n"/>
      <c r="AL707" s="28" t="n"/>
      <c r="AM707" s="33" t="inlineStr">
        <is>
          <t>2026-08-01</t>
        </is>
      </c>
      <c r="AN707" s="33" t="inlineStr">
        <is>
          <t>2026-09-09</t>
        </is>
      </c>
      <c r="AO707" s="22" t="n"/>
      <c r="AP707" s="30" t="n"/>
    </row>
    <row r="708" ht="35.1" customHeight="1" s="69">
      <c r="B708" s="48" t="n">
        <v>17038</v>
      </c>
      <c r="C708" s="48" t="inlineStr">
        <is>
          <t>名古屋</t>
        </is>
      </c>
      <c r="D708" s="19" t="inlineStr">
        <is>
          <t>アットイン桜山1（名古屋駅まで電車16分）</t>
        </is>
      </c>
      <c r="E708" s="48" t="inlineStr">
        <is>
          <t>1K</t>
        </is>
      </c>
      <c r="F708" s="48" t="n">
        <v>5</v>
      </c>
      <c r="G708" s="48" t="inlineStr">
        <is>
          <t>鶴舞・御器所・桜山周辺</t>
        </is>
      </c>
      <c r="H708" s="48" t="n">
        <v>27.68</v>
      </c>
      <c r="I708" s="20" t="n">
        <v>0.86</v>
      </c>
      <c r="J708" s="20" t="n">
        <v>0.7</v>
      </c>
      <c r="K708" s="20" t="n">
        <v>1</v>
      </c>
      <c r="L708" s="20" t="n">
        <v>0.84</v>
      </c>
      <c r="M708" s="20" t="n">
        <v>0.2</v>
      </c>
      <c r="N708" s="24" t="n">
        <v>11320</v>
      </c>
      <c r="O708" s="24" t="n">
        <v>10440</v>
      </c>
      <c r="P708" s="24" t="n">
        <v>880</v>
      </c>
      <c r="Q708" s="24" t="n">
        <v>44000</v>
      </c>
      <c r="R708" s="24" t="n">
        <v>3140</v>
      </c>
      <c r="S708" s="24">
        <f>IF(R708="","",(R708+P708)*30 -Y708)</f>
        <v/>
      </c>
      <c r="T708" s="20">
        <f>IF(R708="","",(O708-R708)/O708)</f>
        <v/>
      </c>
      <c r="U708" s="24" t="n">
        <v>2610</v>
      </c>
      <c r="V708" s="24">
        <f>IF(U708="","",(U708+P708)*30-Y708)</f>
        <v/>
      </c>
      <c r="W708" s="20">
        <f>IF(U708="","",(O708-U708)/O708)</f>
        <v/>
      </c>
      <c r="X708" s="48">
        <f>IF(AND(R708="",U708=""),"",IF(OR(U708="", R708=""),"-",IF(0&lt;(R708-U708),"OK","NG")))</f>
        <v/>
      </c>
      <c r="Y708" s="24" t="n">
        <v>65000</v>
      </c>
      <c r="Z708" s="51" t="n"/>
      <c r="AA708" s="24">
        <f>IF(AD708="","",AD708*30)</f>
        <v/>
      </c>
      <c r="AB708" s="24">
        <f>IF(AA708="","",AA708-Y708)</f>
        <v/>
      </c>
      <c r="AC708" s="24">
        <f>IF(Z708="","",((Y708+5000+5000)/(1-Z708))/30)</f>
        <v/>
      </c>
      <c r="AD708" s="32" t="n"/>
      <c r="AE708" s="24">
        <f>IF(AD708="","",AD708-O708)</f>
        <v/>
      </c>
      <c r="AF708" s="24">
        <f>IF(AD708="","",R708-AD708)</f>
        <v/>
      </c>
      <c r="AG708" s="11">
        <f>IF(AD708="","",(O708-AD708)/O708)</f>
        <v/>
      </c>
      <c r="AH708" s="24" t="n">
        <v>22000</v>
      </c>
      <c r="AI708" s="24">
        <f>IF(AJ708="","",Q708*(1-AJ708))</f>
        <v/>
      </c>
      <c r="AJ708" s="51" t="n"/>
      <c r="AK708" s="49" t="n"/>
      <c r="AL708" s="28" t="n"/>
      <c r="AM708" s="33" t="inlineStr">
        <is>
          <t>2026-10-26</t>
        </is>
      </c>
      <c r="AN708" s="33" t="inlineStr">
        <is>
          <t>2027-02-07</t>
        </is>
      </c>
      <c r="AO708" s="22" t="n"/>
      <c r="AP708" s="30" t="n"/>
    </row>
    <row r="709" ht="35.1" customHeight="1" s="69">
      <c r="B709" s="48" t="n">
        <v>17076</v>
      </c>
      <c r="C709" s="48" t="inlineStr">
        <is>
          <t>名古屋</t>
        </is>
      </c>
      <c r="D709" s="19" t="inlineStr">
        <is>
          <t>アットイン今池1-2</t>
        </is>
      </c>
      <c r="E709" s="48" t="inlineStr">
        <is>
          <t>1K</t>
        </is>
      </c>
      <c r="F709" s="48" t="n">
        <v>10</v>
      </c>
      <c r="G709" s="48" t="inlineStr">
        <is>
          <t>千種区</t>
        </is>
      </c>
      <c r="H709" s="48" t="n">
        <v>21.65</v>
      </c>
      <c r="I709" s="20" t="n">
        <v>0.92</v>
      </c>
      <c r="J709" s="20" t="n">
        <v>0.82</v>
      </c>
      <c r="K709" s="20" t="n">
        <v>0.9</v>
      </c>
      <c r="L709" s="20" t="n">
        <v>0.5</v>
      </c>
      <c r="M709" s="20" t="n">
        <v>0.2</v>
      </c>
      <c r="N709" s="24" t="n">
        <v>11320</v>
      </c>
      <c r="O709" s="24" t="n">
        <v>10440</v>
      </c>
      <c r="P709" s="24" t="n">
        <v>880</v>
      </c>
      <c r="Q709" s="24" t="n">
        <v>44000</v>
      </c>
      <c r="R709" s="24" t="n">
        <v>3140</v>
      </c>
      <c r="S709" s="24">
        <f>IF(R709="","",(R709+P709)*30 -Y709)</f>
        <v/>
      </c>
      <c r="T709" s="20">
        <f>IF(R709="","",(O709-R709)/O709)</f>
        <v/>
      </c>
      <c r="U709" s="24" t="n">
        <v>2610</v>
      </c>
      <c r="V709" s="24">
        <f>IF(U709="","",(U709+P709)*30-Y709)</f>
        <v/>
      </c>
      <c r="W709" s="20">
        <f>IF(U709="","",(O709-U709)/O709)</f>
        <v/>
      </c>
      <c r="X709" s="48">
        <f>IF(AND(R709="",U709=""),"",IF(OR(U709="", R709=""),"-",IF(0&lt;(R709-U709),"OK","NG")))</f>
        <v/>
      </c>
      <c r="Y709" s="24" t="n">
        <v>66500</v>
      </c>
      <c r="Z709" s="51" t="n"/>
      <c r="AA709" s="24">
        <f>IF(AD709="","",AD709*30)</f>
        <v/>
      </c>
      <c r="AB709" s="24">
        <f>IF(AA709="","",AA709-Y709)</f>
        <v/>
      </c>
      <c r="AC709" s="24">
        <f>IF(Z709="","",((Y709+5000+5000)/(1-Z709))/30)</f>
        <v/>
      </c>
      <c r="AD709" s="32" t="n"/>
      <c r="AE709" s="24">
        <f>IF(AD709="","",AD709-O709)</f>
        <v/>
      </c>
      <c r="AF709" s="24">
        <f>IF(AD709="","",R709-AD709)</f>
        <v/>
      </c>
      <c r="AG709" s="11">
        <f>IF(AD709="","",(O709-AD709)/O709)</f>
        <v/>
      </c>
      <c r="AH709" s="24" t="n">
        <v>22000</v>
      </c>
      <c r="AI709" s="24">
        <f>IF(AJ709="","",Q709*(1-AJ709))</f>
        <v/>
      </c>
      <c r="AJ709" s="51" t="n"/>
      <c r="AK709" s="49" t="n"/>
      <c r="AL709" s="28" t="n"/>
      <c r="AM709" s="33" t="inlineStr">
        <is>
          <t>2026-09-05</t>
        </is>
      </c>
      <c r="AN709" s="33" t="inlineStr">
        <is>
          <t>2027-09-03</t>
        </is>
      </c>
      <c r="AO709" s="22" t="n"/>
      <c r="AP709" s="30" t="n"/>
    </row>
    <row r="710" ht="35.1" customHeight="1" s="69">
      <c r="B710" s="48" t="n">
        <v>17078</v>
      </c>
      <c r="C710" s="48" t="inlineStr">
        <is>
          <t>東京</t>
        </is>
      </c>
      <c r="D710" s="19" t="inlineStr">
        <is>
          <t>アットイン豊洲3</t>
        </is>
      </c>
      <c r="E710" s="48" t="inlineStr">
        <is>
          <t>1K</t>
        </is>
      </c>
      <c r="F710" s="48" t="n">
        <v>2</v>
      </c>
      <c r="G710" s="48" t="inlineStr">
        <is>
          <t>豊洲・勝どき</t>
        </is>
      </c>
      <c r="H710" s="48" t="n">
        <v>24.5</v>
      </c>
      <c r="I710" s="20" t="n">
        <v>1</v>
      </c>
      <c r="J710" s="20" t="n">
        <v>1</v>
      </c>
      <c r="K710" s="20" t="n">
        <v>1</v>
      </c>
      <c r="L710" s="20" t="n">
        <v>1</v>
      </c>
      <c r="M710" s="20" t="n">
        <v>0.5</v>
      </c>
      <c r="N710" s="24" t="n">
        <v>12760</v>
      </c>
      <c r="O710" s="24" t="n">
        <v>11880</v>
      </c>
      <c r="P710" s="24" t="n">
        <v>880</v>
      </c>
      <c r="Q710" s="24" t="n">
        <v>44000</v>
      </c>
      <c r="R710" s="24" t="n">
        <v>4600</v>
      </c>
      <c r="S710" s="24">
        <f>IF(R710="","",(R710+P710)*30 -Y710)</f>
        <v/>
      </c>
      <c r="T710" s="20">
        <f>IF(R710="","",(O710-R710)/O710)</f>
        <v/>
      </c>
      <c r="U710" s="24" t="n">
        <v>4160</v>
      </c>
      <c r="V710" s="24">
        <f>IF(U710="","",(U710+P710)*30-Y710)</f>
        <v/>
      </c>
      <c r="W710" s="20">
        <f>IF(U710="","",(O710-U710)/O710)</f>
        <v/>
      </c>
      <c r="X710" s="48">
        <f>IF(AND(R710="",U710=""),"",IF(OR(U710="", R710=""),"-",IF(0&lt;(R710-U710),"OK","NG")))</f>
        <v/>
      </c>
      <c r="Y710" s="24" t="n">
        <v>108000</v>
      </c>
      <c r="Z710" s="51" t="n"/>
      <c r="AA710" s="24">
        <f>IF(AD710="","",AD710*30)</f>
        <v/>
      </c>
      <c r="AB710" s="24">
        <f>IF(AA710="","",AA710-Y710)</f>
        <v/>
      </c>
      <c r="AC710" s="24">
        <f>IF(Z710="","",((Y710+5000+5000)/(1-Z710))/30)</f>
        <v/>
      </c>
      <c r="AD710" s="32" t="n"/>
      <c r="AE710" s="24">
        <f>IF(AD710="","",AD710-O710)</f>
        <v/>
      </c>
      <c r="AF710" s="24">
        <f>IF(AD710="","",R710-AD710)</f>
        <v/>
      </c>
      <c r="AG710" s="11">
        <f>IF(AD710="","",(O710-AD710)/O710)</f>
        <v/>
      </c>
      <c r="AH710" s="24" t="n">
        <v>22000</v>
      </c>
      <c r="AI710" s="24">
        <f>IF(AJ710="","",Q710*(1-AJ710))</f>
        <v/>
      </c>
      <c r="AJ710" s="51" t="n"/>
      <c r="AK710" s="49" t="n"/>
      <c r="AL710" s="28" t="n"/>
      <c r="AM710" s="33" t="inlineStr">
        <is>
          <t>2026-11-01</t>
        </is>
      </c>
      <c r="AN710" s="33" t="inlineStr">
        <is>
          <t>2028-03-26</t>
        </is>
      </c>
      <c r="AO710" s="22" t="n"/>
      <c r="AP710" s="30" t="n"/>
    </row>
    <row r="711" ht="35.1" customHeight="1" s="69">
      <c r="B711" s="48" t="n">
        <v>17081</v>
      </c>
      <c r="C711" s="48" t="inlineStr">
        <is>
          <t>東京</t>
        </is>
      </c>
      <c r="D711" s="19" t="inlineStr">
        <is>
          <t>アットイン横浜桜木町11</t>
        </is>
      </c>
      <c r="E711" s="48" t="inlineStr">
        <is>
          <t>1R</t>
        </is>
      </c>
      <c r="F711" s="48" t="n">
        <v>1</v>
      </c>
      <c r="G711" s="48" t="inlineStr">
        <is>
          <t>横浜</t>
        </is>
      </c>
      <c r="H711" s="48" t="n">
        <v>21.82</v>
      </c>
      <c r="I711" s="20" t="n">
        <v>1</v>
      </c>
      <c r="J711" s="20" t="n">
        <v>0.5</v>
      </c>
      <c r="K711" s="20" t="n">
        <v>0.7</v>
      </c>
      <c r="L711" s="20" t="n">
        <v>1</v>
      </c>
      <c r="M711" s="20" t="n">
        <v>1</v>
      </c>
      <c r="N711" s="24" t="n">
        <v>8580</v>
      </c>
      <c r="O711" s="24" t="n">
        <v>7700</v>
      </c>
      <c r="P711" s="24" t="n">
        <v>880</v>
      </c>
      <c r="Q711" s="24" t="n">
        <v>44000</v>
      </c>
      <c r="R711" s="24" t="n">
        <v>4160</v>
      </c>
      <c r="S711" s="24">
        <f>IF(R711="","",(R711+P711)*30 -Y711)</f>
        <v/>
      </c>
      <c r="T711" s="20">
        <f>IF(R711="","",(O711-R711)/O711)</f>
        <v/>
      </c>
      <c r="U711" s="24" t="n">
        <v>3280</v>
      </c>
      <c r="V711" s="24">
        <f>IF(U711="","",(U711+P711)*30-Y711)</f>
        <v/>
      </c>
      <c r="W711" s="20">
        <f>IF(U711="","",(O711-U711)/O711)</f>
        <v/>
      </c>
      <c r="X711" s="48">
        <f>IF(AND(R711="",U711=""),"",IF(OR(U711="", R711=""),"-",IF(0&lt;(R711-U711),"OK","NG")))</f>
        <v/>
      </c>
      <c r="Y711" s="24" t="n">
        <v>78000</v>
      </c>
      <c r="Z711" s="51" t="n"/>
      <c r="AA711" s="24">
        <f>IF(AD711="","",AD711*30)</f>
        <v/>
      </c>
      <c r="AB711" s="24">
        <f>IF(AA711="","",AA711-Y711)</f>
        <v/>
      </c>
      <c r="AC711" s="24">
        <f>IF(Z711="","",((Y711+5000+5000)/(1-Z711))/30)</f>
        <v/>
      </c>
      <c r="AD711" s="32" t="n"/>
      <c r="AE711" s="24">
        <f>IF(AD711="","",AD711-O711)</f>
        <v/>
      </c>
      <c r="AF711" s="24">
        <f>IF(AD711="","",R711-AD711)</f>
        <v/>
      </c>
      <c r="AG711" s="11">
        <f>IF(AD711="","",(O711-AD711)/O711)</f>
        <v/>
      </c>
      <c r="AH711" s="24" t="n">
        <v>22000</v>
      </c>
      <c r="AI711" s="24">
        <f>IF(AJ711="","",Q711*(1-AJ711))</f>
        <v/>
      </c>
      <c r="AJ711" s="51" t="n"/>
      <c r="AK711" s="49" t="n"/>
      <c r="AL711" s="28" t="n"/>
      <c r="AM711" s="33" t="inlineStr">
        <is>
          <t>2027-06-01</t>
        </is>
      </c>
      <c r="AN711" s="33" t="inlineStr">
        <is>
          <t>2027-05-31</t>
        </is>
      </c>
      <c r="AO711" s="22" t="n"/>
      <c r="AP711" s="30" t="n"/>
    </row>
    <row r="712" ht="35.1" customHeight="1" s="69">
      <c r="B712" s="48" t="n">
        <v>17105</v>
      </c>
      <c r="C712" s="48" t="inlineStr">
        <is>
          <t>東京</t>
        </is>
      </c>
      <c r="D712" s="19" t="inlineStr">
        <is>
          <t>アットイン横浜桜木町10-1</t>
        </is>
      </c>
      <c r="E712" s="48" t="inlineStr">
        <is>
          <t>1R</t>
        </is>
      </c>
      <c r="F712" s="48" t="n">
        <v>4</v>
      </c>
      <c r="G712" s="48" t="inlineStr">
        <is>
          <t>横浜</t>
        </is>
      </c>
      <c r="H712" s="48" t="n">
        <v>18.02</v>
      </c>
      <c r="I712" s="20" t="n">
        <v>0.975</v>
      </c>
      <c r="J712" s="20" t="n">
        <v>0.75</v>
      </c>
      <c r="K712" s="20" t="n">
        <v>0.825</v>
      </c>
      <c r="L712" s="20" t="n">
        <v>0.5</v>
      </c>
      <c r="M712" s="20" t="n">
        <v>0.5</v>
      </c>
      <c r="N712" s="24" t="n">
        <v>8240</v>
      </c>
      <c r="O712" s="24" t="n">
        <v>7360</v>
      </c>
      <c r="P712" s="24" t="n">
        <v>880</v>
      </c>
      <c r="Q712" s="24" t="n">
        <v>44000</v>
      </c>
      <c r="R712" s="24" t="n">
        <v>3180</v>
      </c>
      <c r="S712" s="24">
        <f>IF(R712="","",(R712+P712)*30 -Y712)</f>
        <v/>
      </c>
      <c r="T712" s="20">
        <f>IF(R712="","",(O712-R712)/O712)</f>
        <v/>
      </c>
      <c r="U712" s="24" t="n">
        <v>3280</v>
      </c>
      <c r="V712" s="24">
        <f>IF(U712="","",(U712+P712)*30-Y712)</f>
        <v/>
      </c>
      <c r="W712" s="20">
        <f>IF(U712="","",(O712-U712)/O712)</f>
        <v/>
      </c>
      <c r="X712" s="48">
        <f>IF(AND(R712="",U712=""),"",IF(OR(U712="", R712=""),"-",IF(0&lt;(R712-U712),"OK","NG")))</f>
        <v/>
      </c>
      <c r="Y712" s="24" t="n">
        <v>78500</v>
      </c>
      <c r="Z712" s="51" t="n"/>
      <c r="AA712" s="24">
        <f>IF(AD712="","",AD712*30)</f>
        <v/>
      </c>
      <c r="AB712" s="24">
        <f>IF(AA712="","",AA712-Y712)</f>
        <v/>
      </c>
      <c r="AC712" s="24">
        <f>IF(Z712="","",((Y712+5000+5000)/(1-Z712))/30)</f>
        <v/>
      </c>
      <c r="AD712" s="32" t="n"/>
      <c r="AE712" s="24">
        <f>IF(AD712="","",AD712-O712)</f>
        <v/>
      </c>
      <c r="AF712" s="24">
        <f>IF(AD712="","",R712-AD712)</f>
        <v/>
      </c>
      <c r="AG712" s="11">
        <f>IF(AD712="","",(O712-AD712)/O712)</f>
        <v/>
      </c>
      <c r="AH712" s="24" t="n">
        <v>22000</v>
      </c>
      <c r="AI712" s="24">
        <f>IF(AJ712="","",Q712*(1-AJ712))</f>
        <v/>
      </c>
      <c r="AJ712" s="51" t="n"/>
      <c r="AK712" s="49" t="n"/>
      <c r="AL712" s="28" t="n"/>
      <c r="AM712" s="33" t="inlineStr">
        <is>
          <t>2026-09-15</t>
        </is>
      </c>
      <c r="AN712" s="33" t="inlineStr">
        <is>
          <t>2026-12-18</t>
        </is>
      </c>
      <c r="AO712" s="22" t="n"/>
      <c r="AP712" s="30" t="n"/>
    </row>
    <row r="713" ht="35.1" customHeight="1" s="69">
      <c r="B713" s="48" t="n">
        <v>17106</v>
      </c>
      <c r="C713" s="48" t="inlineStr">
        <is>
          <t>東京</t>
        </is>
      </c>
      <c r="D713" s="19" t="inlineStr">
        <is>
          <t>アットイン横浜桜木町10-2</t>
        </is>
      </c>
      <c r="E713" s="48" t="inlineStr">
        <is>
          <t>1R</t>
        </is>
      </c>
      <c r="F713" s="48" t="n">
        <v>1</v>
      </c>
      <c r="G713" s="48" t="inlineStr">
        <is>
          <t>横浜</t>
        </is>
      </c>
      <c r="H713" s="48" t="n">
        <v>18.03</v>
      </c>
      <c r="I713" s="20" t="n">
        <v>0.9</v>
      </c>
      <c r="J713" s="20" t="n">
        <v>0</v>
      </c>
      <c r="K713" s="20" t="n">
        <v>0</v>
      </c>
      <c r="L713" s="20" t="n">
        <v>0</v>
      </c>
      <c r="M713" s="20" t="n">
        <v>0</v>
      </c>
      <c r="N713" s="24" t="n">
        <v>8240</v>
      </c>
      <c r="O713" s="24" t="n">
        <v>7360</v>
      </c>
      <c r="P713" s="24" t="n">
        <v>880</v>
      </c>
      <c r="Q713" s="24" t="n">
        <v>44000</v>
      </c>
      <c r="R713" s="24" t="n">
        <v>3180</v>
      </c>
      <c r="S713" s="24">
        <f>IF(R713="","",(R713+P713)*30 -Y713)</f>
        <v/>
      </c>
      <c r="T713" s="20">
        <f>IF(R713="","",(O713-R713)/O713)</f>
        <v/>
      </c>
      <c r="U713" s="24" t="n">
        <v>3280</v>
      </c>
      <c r="V713" s="24">
        <f>IF(U713="","",(U713+P713)*30-Y713)</f>
        <v/>
      </c>
      <c r="W713" s="20">
        <f>IF(U713="","",(O713-U713)/O713)</f>
        <v/>
      </c>
      <c r="X713" s="48">
        <f>IF(AND(R713="",U713=""),"",IF(OR(U713="", R713=""),"-",IF(0&lt;(R713-U713),"OK","NG")))</f>
        <v/>
      </c>
      <c r="Y713" s="24" t="n">
        <v>78500</v>
      </c>
      <c r="Z713" s="51" t="n"/>
      <c r="AA713" s="24">
        <f>IF(AD713="","",AD713*30)</f>
        <v/>
      </c>
      <c r="AB713" s="24">
        <f>IF(AA713="","",AA713-Y713)</f>
        <v/>
      </c>
      <c r="AC713" s="24">
        <f>IF(Z713="","",((Y713+5000+5000)/(1-Z713))/30)</f>
        <v/>
      </c>
      <c r="AD713" s="32" t="n"/>
      <c r="AE713" s="24">
        <f>IF(AD713="","",AD713-O713)</f>
        <v/>
      </c>
      <c r="AF713" s="24">
        <f>IF(AD713="","",R713-AD713)</f>
        <v/>
      </c>
      <c r="AG713" s="11">
        <f>IF(AD713="","",(O713-AD713)/O713)</f>
        <v/>
      </c>
      <c r="AH713" s="24" t="n">
        <v>22000</v>
      </c>
      <c r="AI713" s="24">
        <f>IF(AJ713="","",Q713*(1-AJ713))</f>
        <v/>
      </c>
      <c r="AJ713" s="51" t="n"/>
      <c r="AK713" s="49" t="n"/>
      <c r="AL713" s="28" t="n"/>
      <c r="AM713" s="33" t="inlineStr">
        <is>
          <t>2026-08-01</t>
        </is>
      </c>
      <c r="AN713" s="33" t="inlineStr">
        <is>
          <t>2026-07-31</t>
        </is>
      </c>
      <c r="AO713" s="22" t="n"/>
      <c r="AP713" s="30" t="n"/>
    </row>
    <row r="714" ht="35.1" customHeight="1" s="69">
      <c r="B714" s="48" t="n">
        <v>17107</v>
      </c>
      <c r="C714" s="48" t="inlineStr">
        <is>
          <t>東京</t>
        </is>
      </c>
      <c r="D714" s="19" t="inlineStr">
        <is>
          <t>アットイン横浜桜木町10-3</t>
        </is>
      </c>
      <c r="E714" s="48" t="inlineStr">
        <is>
          <t>1R</t>
        </is>
      </c>
      <c r="F714" s="48" t="n">
        <v>4</v>
      </c>
      <c r="G714" s="48" t="inlineStr">
        <is>
          <t>横浜</t>
        </is>
      </c>
      <c r="H714" s="48" t="n">
        <v>18.02</v>
      </c>
      <c r="I714" s="20" t="n">
        <v>0.75</v>
      </c>
      <c r="J714" s="20" t="n">
        <v>0.475</v>
      </c>
      <c r="K714" s="20" t="n">
        <v>0.55</v>
      </c>
      <c r="L714" s="20" t="n">
        <v>0</v>
      </c>
      <c r="M714" s="20" t="n">
        <v>0</v>
      </c>
      <c r="N714" s="24" t="n">
        <v>8140</v>
      </c>
      <c r="O714" s="24" t="n">
        <v>7260</v>
      </c>
      <c r="P714" s="24" t="n">
        <v>880</v>
      </c>
      <c r="Q714" s="24" t="n">
        <v>44000</v>
      </c>
      <c r="R714" s="24" t="n">
        <v>3180</v>
      </c>
      <c r="S714" s="24">
        <f>IF(R714="","",(R714+P714)*30 -Y714)</f>
        <v/>
      </c>
      <c r="T714" s="20">
        <f>IF(R714="","",(O714-R714)/O714)</f>
        <v/>
      </c>
      <c r="U714" s="24" t="n">
        <v>3180</v>
      </c>
      <c r="V714" s="24">
        <f>IF(U714="","",(U714+P714)*30-Y714)</f>
        <v/>
      </c>
      <c r="W714" s="20">
        <f>IF(U714="","",(O714-U714)/O714)</f>
        <v/>
      </c>
      <c r="X714" s="48">
        <f>IF(AND(R714="",U714=""),"",IF(OR(U714="", R714=""),"-",IF(0&lt;(R714-U714),"OK","NG")))</f>
        <v/>
      </c>
      <c r="Y714" s="24" t="n">
        <v>76000</v>
      </c>
      <c r="Z714" s="51" t="n"/>
      <c r="AA714" s="24">
        <f>IF(AD714="","",AD714*30)</f>
        <v/>
      </c>
      <c r="AB714" s="24">
        <f>IF(AA714="","",AA714-Y714)</f>
        <v/>
      </c>
      <c r="AC714" s="24">
        <f>IF(Z714="","",((Y714+5000+5000)/(1-Z714))/30)</f>
        <v/>
      </c>
      <c r="AD714" s="32" t="n"/>
      <c r="AE714" s="24">
        <f>IF(AD714="","",AD714-O714)</f>
        <v/>
      </c>
      <c r="AF714" s="24">
        <f>IF(AD714="","",R714-AD714)</f>
        <v/>
      </c>
      <c r="AG714" s="11">
        <f>IF(AD714="","",(O714-AD714)/O714)</f>
        <v/>
      </c>
      <c r="AH714" s="24" t="n">
        <v>22000</v>
      </c>
      <c r="AI714" s="24">
        <f>IF(AJ714="","",Q714*(1-AJ714))</f>
        <v/>
      </c>
      <c r="AJ714" s="51" t="n"/>
      <c r="AK714" s="49" t="n"/>
      <c r="AL714" s="28" t="n"/>
      <c r="AM714" s="33" t="inlineStr">
        <is>
          <t>2026-08-01</t>
        </is>
      </c>
      <c r="AN714" s="33" t="inlineStr">
        <is>
          <t>2026-09-28</t>
        </is>
      </c>
      <c r="AO714" s="22" t="n"/>
      <c r="AP714" s="30" t="n"/>
    </row>
    <row r="715" ht="35.1" customHeight="1" s="69">
      <c r="B715" s="48" t="n">
        <v>17115</v>
      </c>
      <c r="C715" s="48" t="inlineStr">
        <is>
          <t>東京</t>
        </is>
      </c>
      <c r="D715" s="19" t="inlineStr">
        <is>
          <t>アットイン横浜関内3-3</t>
        </is>
      </c>
      <c r="E715" s="48" t="inlineStr">
        <is>
          <t>1K</t>
        </is>
      </c>
      <c r="F715" s="48" t="n">
        <v>2</v>
      </c>
      <c r="G715" s="48" t="inlineStr">
        <is>
          <t>横浜</t>
        </is>
      </c>
      <c r="H715" s="48" t="n">
        <v>22.91</v>
      </c>
      <c r="I715" s="20" t="n">
        <v>1</v>
      </c>
      <c r="J715" s="20" t="n">
        <v>1</v>
      </c>
      <c r="K715" s="20" t="n">
        <v>1</v>
      </c>
      <c r="L715" s="20" t="n">
        <v>1</v>
      </c>
      <c r="M715" s="20" t="n">
        <v>0.5</v>
      </c>
      <c r="N715" s="24" t="n">
        <v>9700</v>
      </c>
      <c r="O715" s="24" t="n">
        <v>8820</v>
      </c>
      <c r="P715" s="24" t="n">
        <v>880</v>
      </c>
      <c r="Q715" s="24" t="n">
        <v>44000</v>
      </c>
      <c r="R715" s="24" t="n">
        <v>4160</v>
      </c>
      <c r="S715" s="24">
        <f>IF(R715="","",(R715+P715)*30 -Y715)</f>
        <v/>
      </c>
      <c r="T715" s="20">
        <f>IF(R715="","",(O715-R715)/O715)</f>
        <v/>
      </c>
      <c r="U715" s="24" t="n">
        <v>3800</v>
      </c>
      <c r="V715" s="24">
        <f>IF(U715="","",(U715+P715)*30-Y715)</f>
        <v/>
      </c>
      <c r="W715" s="20">
        <f>IF(U715="","",(O715-U715)/O715)</f>
        <v/>
      </c>
      <c r="X715" s="48">
        <f>IF(AND(R715="",U715=""),"",IF(OR(U715="", R715=""),"-",IF(0&lt;(R715-U715),"OK","NG")))</f>
        <v/>
      </c>
      <c r="Y715" s="24" t="n">
        <v>92000</v>
      </c>
      <c r="Z715" s="51" t="n"/>
      <c r="AA715" s="24">
        <f>IF(AD715="","",AD715*30)</f>
        <v/>
      </c>
      <c r="AB715" s="24">
        <f>IF(AA715="","",AA715-Y715)</f>
        <v/>
      </c>
      <c r="AC715" s="24">
        <f>IF(Z715="","",((Y715+5000+5000)/(1-Z715))/30)</f>
        <v/>
      </c>
      <c r="AD715" s="32" t="n"/>
      <c r="AE715" s="24">
        <f>IF(AD715="","",AD715-O715)</f>
        <v/>
      </c>
      <c r="AF715" s="24">
        <f>IF(AD715="","",R715-AD715)</f>
        <v/>
      </c>
      <c r="AG715" s="11">
        <f>IF(AD715="","",(O715-AD715)/O715)</f>
        <v/>
      </c>
      <c r="AH715" s="24" t="n">
        <v>22000</v>
      </c>
      <c r="AI715" s="24">
        <f>IF(AJ715="","",Q715*(1-AJ715))</f>
        <v/>
      </c>
      <c r="AJ715" s="51" t="n"/>
      <c r="AK715" s="49" t="n"/>
      <c r="AL715" s="28" t="n"/>
      <c r="AM715" s="33" t="inlineStr">
        <is>
          <t>2026-11-01</t>
        </is>
      </c>
      <c r="AN715" s="33" t="inlineStr">
        <is>
          <t>2026-12-31</t>
        </is>
      </c>
      <c r="AO715" s="22" t="n"/>
      <c r="AP715" s="30" t="n"/>
    </row>
    <row r="716" ht="35.1" customHeight="1" s="69">
      <c r="B716" s="48" t="n">
        <v>17133</v>
      </c>
      <c r="C716" s="48" t="inlineStr">
        <is>
          <t>東京</t>
        </is>
      </c>
      <c r="D716" s="19" t="inlineStr">
        <is>
          <t>アットイン新横浜5-2</t>
        </is>
      </c>
      <c r="E716" s="48" t="inlineStr">
        <is>
          <t>1K</t>
        </is>
      </c>
      <c r="F716" s="48" t="n">
        <v>1</v>
      </c>
      <c r="G716" s="48" t="inlineStr">
        <is>
          <t>横浜</t>
        </is>
      </c>
      <c r="H716" s="48" t="n">
        <v>25</v>
      </c>
      <c r="I716" s="20" t="n">
        <v>1</v>
      </c>
      <c r="J716" s="20" t="n">
        <v>1</v>
      </c>
      <c r="K716" s="20" t="n">
        <v>0.2</v>
      </c>
      <c r="L716" s="20" t="n">
        <v>0</v>
      </c>
      <c r="M716" s="20" t="n">
        <v>0</v>
      </c>
      <c r="N716" s="24" t="n">
        <v>8580</v>
      </c>
      <c r="O716" s="24" t="n">
        <v>7700</v>
      </c>
      <c r="P716" s="24" t="n">
        <v>880</v>
      </c>
      <c r="Q716" s="24" t="n">
        <v>44000</v>
      </c>
      <c r="R716" s="24" t="n">
        <v>3380</v>
      </c>
      <c r="S716" s="24">
        <f>IF(R716="","",(R716+P716)*30 -Y716)</f>
        <v/>
      </c>
      <c r="T716" s="20">
        <f>IF(R716="","",(O716-R716)/O716)</f>
        <v/>
      </c>
      <c r="U716" s="24" t="n">
        <v>3040</v>
      </c>
      <c r="V716" s="24">
        <f>IF(U716="","",(U716+P716)*30-Y716)</f>
        <v/>
      </c>
      <c r="W716" s="20">
        <f>IF(U716="","",(O716-U716)/O716)</f>
        <v/>
      </c>
      <c r="X716" s="48">
        <f>IF(AND(R716="",U716=""),"",IF(OR(U716="", R716=""),"-",IF(0&lt;(R716-U716),"OK","NG")))</f>
        <v/>
      </c>
      <c r="Y716" s="24" t="n">
        <v>82000</v>
      </c>
      <c r="Z716" s="51" t="n"/>
      <c r="AA716" s="24">
        <f>IF(AD716="","",AD716*30)</f>
        <v/>
      </c>
      <c r="AB716" s="24">
        <f>IF(AA716="","",AA716-Y716)</f>
        <v/>
      </c>
      <c r="AC716" s="24">
        <f>IF(Z716="","",((Y716+5000+5000)/(1-Z716))/30)</f>
        <v/>
      </c>
      <c r="AD716" s="32" t="n"/>
      <c r="AE716" s="24">
        <f>IF(AD716="","",AD716-O716)</f>
        <v/>
      </c>
      <c r="AF716" s="24">
        <f>IF(AD716="","",R716-AD716)</f>
        <v/>
      </c>
      <c r="AG716" s="11">
        <f>IF(AD716="","",(O716-AD716)/O716)</f>
        <v/>
      </c>
      <c r="AH716" s="24" t="n">
        <v>22000</v>
      </c>
      <c r="AI716" s="24">
        <f>IF(AJ716="","",Q716*(1-AJ716))</f>
        <v/>
      </c>
      <c r="AJ716" s="51" t="n"/>
      <c r="AK716" s="49" t="n"/>
      <c r="AL716" s="28" t="n"/>
      <c r="AM716" s="33" t="inlineStr">
        <is>
          <t>2026-09-07</t>
        </is>
      </c>
      <c r="AN716" s="33" t="inlineStr">
        <is>
          <t>2026-09-06</t>
        </is>
      </c>
      <c r="AO716" s="22" t="n"/>
      <c r="AP716" s="30" t="n"/>
    </row>
    <row r="717" ht="35.1" customHeight="1" s="69">
      <c r="B717" s="48" t="n">
        <v>17332</v>
      </c>
      <c r="C717" s="48" t="inlineStr">
        <is>
          <t>東京</t>
        </is>
      </c>
      <c r="D717" s="19" t="inlineStr">
        <is>
          <t>アットイン東日本橋4-1</t>
        </is>
      </c>
      <c r="E717" s="48" t="inlineStr">
        <is>
          <t>2K</t>
        </is>
      </c>
      <c r="F717" s="48" t="n">
        <v>8</v>
      </c>
      <c r="G717" s="48" t="inlineStr">
        <is>
          <t>錦糸町・両国</t>
        </is>
      </c>
      <c r="H717" s="48" t="n">
        <v>26.25</v>
      </c>
      <c r="I717" s="20" t="n">
        <v>0.975</v>
      </c>
      <c r="J717" s="20" t="n">
        <v>0.9375</v>
      </c>
      <c r="K717" s="20" t="n">
        <v>0.8875</v>
      </c>
      <c r="L717" s="20" t="n">
        <v>0.75</v>
      </c>
      <c r="M717" s="20" t="n">
        <v>0.625</v>
      </c>
      <c r="N717" s="24" t="n">
        <v>12760</v>
      </c>
      <c r="O717" s="24" t="n">
        <v>11880</v>
      </c>
      <c r="P717" s="24" t="n">
        <v>880</v>
      </c>
      <c r="Q717" s="24" t="n">
        <v>44000</v>
      </c>
      <c r="R717" s="24" t="n">
        <v>4540</v>
      </c>
      <c r="S717" s="24">
        <f>IF(R717="","",(R717+P717)*30 -Y717)</f>
        <v/>
      </c>
      <c r="T717" s="20">
        <f>IF(R717="","",(O717-R717)/O717)</f>
        <v/>
      </c>
      <c r="U717" s="24" t="n">
        <v>4740</v>
      </c>
      <c r="V717" s="24">
        <f>IF(U717="","",(U717+P717)*30-Y717)</f>
        <v/>
      </c>
      <c r="W717" s="20">
        <f>IF(U717="","",(O717-U717)/O717)</f>
        <v/>
      </c>
      <c r="X717" s="48">
        <f>IF(AND(R717="",U717=""),"",IF(OR(U717="", R717=""),"-",IF(0&lt;(R717-U717),"OK","NG")))</f>
        <v/>
      </c>
      <c r="Y717" s="24" t="n">
        <v>118000</v>
      </c>
      <c r="Z717" s="51" t="n"/>
      <c r="AA717" s="24">
        <f>IF(AD717="","",AD717*30)</f>
        <v/>
      </c>
      <c r="AB717" s="24">
        <f>IF(AA717="","",AA717-Y717)</f>
        <v/>
      </c>
      <c r="AC717" s="24">
        <f>IF(Z717="","",((Y717+5000+5000)/(1-Z717))/30)</f>
        <v/>
      </c>
      <c r="AD717" s="32" t="n"/>
      <c r="AE717" s="24">
        <f>IF(AD717="","",AD717-O717)</f>
        <v/>
      </c>
      <c r="AF717" s="24">
        <f>IF(AD717="","",R717-AD717)</f>
        <v/>
      </c>
      <c r="AG717" s="11">
        <f>IF(AD717="","",(O717-AD717)/O717)</f>
        <v/>
      </c>
      <c r="AH717" s="24" t="n">
        <v>22000</v>
      </c>
      <c r="AI717" s="24">
        <f>IF(AJ717="","",Q717*(1-AJ717))</f>
        <v/>
      </c>
      <c r="AJ717" s="51" t="n"/>
      <c r="AK717" s="49" t="n"/>
      <c r="AL717" s="28" t="n"/>
      <c r="AM717" s="33" t="inlineStr">
        <is>
          <t>2026-09-19</t>
        </is>
      </c>
      <c r="AN717" s="33" t="inlineStr">
        <is>
          <t>2027-10-04</t>
        </is>
      </c>
      <c r="AO717" s="22" t="n"/>
      <c r="AP717" s="30" t="n"/>
    </row>
    <row r="718" ht="35.1" customHeight="1" s="69">
      <c r="B718" s="48" t="n">
        <v>17333</v>
      </c>
      <c r="C718" s="48" t="inlineStr">
        <is>
          <t>東京</t>
        </is>
      </c>
      <c r="D718" s="19" t="inlineStr">
        <is>
          <t>アットイン東日本橋4-2</t>
        </is>
      </c>
      <c r="E718" s="48" t="inlineStr">
        <is>
          <t>2K</t>
        </is>
      </c>
      <c r="F718" s="48" t="n">
        <v>2</v>
      </c>
      <c r="G718" s="48" t="inlineStr">
        <is>
          <t>錦糸町・両国</t>
        </is>
      </c>
      <c r="H718" s="48" t="n">
        <v>26.25</v>
      </c>
      <c r="I718" s="20" t="n">
        <v>1</v>
      </c>
      <c r="J718" s="20" t="n">
        <v>1</v>
      </c>
      <c r="K718" s="20" t="n">
        <v>1</v>
      </c>
      <c r="L718" s="20" t="n">
        <v>1</v>
      </c>
      <c r="M718" s="20" t="n">
        <v>1</v>
      </c>
      <c r="N718" s="24" t="n">
        <v>12760</v>
      </c>
      <c r="O718" s="24" t="n">
        <v>11880</v>
      </c>
      <c r="P718" s="24" t="n">
        <v>880</v>
      </c>
      <c r="Q718" s="24" t="n">
        <v>44000</v>
      </c>
      <c r="R718" s="24" t="n">
        <v>4740</v>
      </c>
      <c r="S718" s="24">
        <f>IF(R718="","",(R718+P718)*30 -Y718)</f>
        <v/>
      </c>
      <c r="T718" s="20">
        <f>IF(R718="","",(O718-R718)/O718)</f>
        <v/>
      </c>
      <c r="U718" s="24" t="n">
        <v>4540</v>
      </c>
      <c r="V718" s="24">
        <f>IF(U718="","",(U718+P718)*30-Y718)</f>
        <v/>
      </c>
      <c r="W718" s="20">
        <f>IF(U718="","",(O718-U718)/O718)</f>
        <v/>
      </c>
      <c r="X718" s="48">
        <f>IF(AND(R718="",U718=""),"",IF(OR(U718="", R718=""),"-",IF(0&lt;(R718-U718),"OK","NG")))</f>
        <v/>
      </c>
      <c r="Y718" s="24" t="n">
        <v>118000</v>
      </c>
      <c r="Z718" s="51" t="n"/>
      <c r="AA718" s="24">
        <f>IF(AD718="","",AD718*30)</f>
        <v/>
      </c>
      <c r="AB718" s="24">
        <f>IF(AA718="","",AA718-Y718)</f>
        <v/>
      </c>
      <c r="AC718" s="24">
        <f>IF(Z718="","",((Y718+5000+5000)/(1-Z718))/30)</f>
        <v/>
      </c>
      <c r="AD718" s="32" t="n"/>
      <c r="AE718" s="24">
        <f>IF(AD718="","",AD718-O718)</f>
        <v/>
      </c>
      <c r="AF718" s="24">
        <f>IF(AD718="","",R718-AD718)</f>
        <v/>
      </c>
      <c r="AG718" s="11">
        <f>IF(AD718="","",(O718-AD718)/O718)</f>
        <v/>
      </c>
      <c r="AH718" s="24" t="n">
        <v>22000</v>
      </c>
      <c r="AI718" s="24">
        <f>IF(AJ718="","",Q718*(1-AJ718))</f>
        <v/>
      </c>
      <c r="AJ718" s="51" t="n"/>
      <c r="AK718" s="49" t="n"/>
      <c r="AL718" s="28" t="n"/>
      <c r="AM718" s="33" t="inlineStr">
        <is>
          <t>2026-12-28</t>
        </is>
      </c>
      <c r="AN718" s="33" t="inlineStr">
        <is>
          <t>2027-01-10</t>
        </is>
      </c>
      <c r="AO718" s="22" t="n"/>
      <c r="AP718" s="30" t="n"/>
    </row>
    <row r="719" ht="35.1" customHeight="1" s="69">
      <c r="B719" s="48" t="n">
        <v>17334</v>
      </c>
      <c r="C719" s="48" t="inlineStr">
        <is>
          <t>東京</t>
        </is>
      </c>
      <c r="D719" s="19" t="inlineStr">
        <is>
          <t>アットイン東日本橋4-5</t>
        </is>
      </c>
      <c r="E719" s="48" t="inlineStr">
        <is>
          <t>2LDK</t>
        </is>
      </c>
      <c r="F719" s="48" t="n">
        <v>1</v>
      </c>
      <c r="G719" s="48" t="inlineStr">
        <is>
          <t>錦糸町・両国</t>
        </is>
      </c>
      <c r="H719" s="48" t="n">
        <v>53.03</v>
      </c>
      <c r="I719" s="20" t="n">
        <v>0.8</v>
      </c>
      <c r="J719" s="20" t="n">
        <v>1</v>
      </c>
      <c r="K719" s="20" t="n">
        <v>1</v>
      </c>
      <c r="L719" s="20" t="n">
        <v>0</v>
      </c>
      <c r="M719" s="20" t="n">
        <v>0</v>
      </c>
      <c r="N719" s="24" t="n">
        <v>29240</v>
      </c>
      <c r="O719" s="24" t="n">
        <v>28140</v>
      </c>
      <c r="P719" s="24" t="n">
        <v>1100</v>
      </c>
      <c r="Q719" s="24" t="n">
        <v>68000</v>
      </c>
      <c r="R719" s="24" t="n">
        <v>8820</v>
      </c>
      <c r="S719" s="24">
        <f>IF(R719="","",(R719+P719)*30 -Y719)</f>
        <v/>
      </c>
      <c r="T719" s="20">
        <f>IF(R719="","",(O719-R719)/O719)</f>
        <v/>
      </c>
      <c r="U719" s="24" t="n">
        <v>9300</v>
      </c>
      <c r="V719" s="24">
        <f>IF(U719="","",(U719+P719)*30-Y719)</f>
        <v/>
      </c>
      <c r="W719" s="20">
        <f>IF(U719="","",(O719-U719)/O719)</f>
        <v/>
      </c>
      <c r="X719" s="48">
        <f>IF(AND(R719="",U719=""),"",IF(OR(U719="", R719=""),"-",IF(0&lt;(R719-U719),"OK","NG")))</f>
        <v/>
      </c>
      <c r="Y719" s="24" t="n">
        <v>241000</v>
      </c>
      <c r="Z719" s="51" t="n"/>
      <c r="AA719" s="24">
        <f>IF(AD719="","",AD719*30)</f>
        <v/>
      </c>
      <c r="AB719" s="24">
        <f>IF(AA719="","",AA719-Y719)</f>
        <v/>
      </c>
      <c r="AC719" s="24">
        <f>IF(Z719="","",((Y719+5000+5000)/(1-Z719))/30)</f>
        <v/>
      </c>
      <c r="AD719" s="32" t="n"/>
      <c r="AE719" s="24">
        <f>IF(AD719="","",AD719-O719)</f>
        <v/>
      </c>
      <c r="AF719" s="24">
        <f>IF(AD719="","",R719-AD719)</f>
        <v/>
      </c>
      <c r="AG719" s="11">
        <f>IF(AD719="","",(O719-AD719)/O719)</f>
        <v/>
      </c>
      <c r="AH719" s="24" t="n">
        <v>34000</v>
      </c>
      <c r="AI719" s="24">
        <f>IF(AJ719="","",Q719*(1-AJ719))</f>
        <v/>
      </c>
      <c r="AJ719" s="51" t="n"/>
      <c r="AK719" s="49" t="n"/>
      <c r="AL719" s="28" t="n"/>
      <c r="AM719" s="33" t="inlineStr">
        <is>
          <t>2026-10-02</t>
        </is>
      </c>
      <c r="AN719" s="33" t="inlineStr">
        <is>
          <t>2026-10-01</t>
        </is>
      </c>
      <c r="AO719" s="22" t="n"/>
      <c r="AP719" s="30" t="n"/>
    </row>
    <row r="720" ht="35.1" customHeight="1" s="69">
      <c r="B720" s="48" t="n">
        <v>17335</v>
      </c>
      <c r="C720" s="48" t="inlineStr">
        <is>
          <t>東京</t>
        </is>
      </c>
      <c r="D720" s="19" t="inlineStr">
        <is>
          <t>アットイン立川7</t>
        </is>
      </c>
      <c r="E720" s="48" t="inlineStr">
        <is>
          <t>1K</t>
        </is>
      </c>
      <c r="F720" s="48" t="n">
        <v>1</v>
      </c>
      <c r="G720" s="48" t="inlineStr">
        <is>
          <t>立川・八王子</t>
        </is>
      </c>
      <c r="H720" s="48" t="n">
        <v>21.2</v>
      </c>
      <c r="I720" s="20" t="n">
        <v>1</v>
      </c>
      <c r="J720" s="20" t="n">
        <v>1</v>
      </c>
      <c r="K720" s="20" t="n">
        <v>0.8</v>
      </c>
      <c r="L720" s="20" t="n">
        <v>1</v>
      </c>
      <c r="M720" s="20" t="n">
        <v>1</v>
      </c>
      <c r="N720" s="24" t="n">
        <v>9700</v>
      </c>
      <c r="O720" s="24" t="n">
        <v>8820</v>
      </c>
      <c r="P720" s="24" t="n">
        <v>880</v>
      </c>
      <c r="Q720" s="24" t="n">
        <v>44000</v>
      </c>
      <c r="R720" s="24" t="n">
        <v>3620</v>
      </c>
      <c r="S720" s="24">
        <f>IF(R720="","",(R720+P720)*30 -Y720)</f>
        <v/>
      </c>
      <c r="T720" s="20">
        <f>IF(R720="","",(O720-R720)/O720)</f>
        <v/>
      </c>
      <c r="U720" s="24" t="n">
        <v>3380</v>
      </c>
      <c r="V720" s="24">
        <f>IF(U720="","",(U720+P720)*30-Y720)</f>
        <v/>
      </c>
      <c r="W720" s="20">
        <f>IF(U720="","",(O720-U720)/O720)</f>
        <v/>
      </c>
      <c r="X720" s="48">
        <f>IF(AND(R720="",U720=""),"",IF(OR(U720="", R720=""),"-",IF(0&lt;(R720-U720),"OK","NG")))</f>
        <v/>
      </c>
      <c r="Y720" s="24" t="n">
        <v>86000</v>
      </c>
      <c r="Z720" s="51" t="n"/>
      <c r="AA720" s="24">
        <f>IF(AD720="","",AD720*30)</f>
        <v/>
      </c>
      <c r="AB720" s="24">
        <f>IF(AA720="","",AA720-Y720)</f>
        <v/>
      </c>
      <c r="AC720" s="24">
        <f>IF(Z720="","",((Y720+5000+5000)/(1-Z720))/30)</f>
        <v/>
      </c>
      <c r="AD720" s="32" t="n"/>
      <c r="AE720" s="24">
        <f>IF(AD720="","",AD720-O720)</f>
        <v/>
      </c>
      <c r="AF720" s="24">
        <f>IF(AD720="","",R720-AD720)</f>
        <v/>
      </c>
      <c r="AG720" s="11">
        <f>IF(AD720="","",(O720-AD720)/O720)</f>
        <v/>
      </c>
      <c r="AH720" s="24" t="n">
        <v>22000</v>
      </c>
      <c r="AI720" s="24">
        <f>IF(AJ720="","",Q720*(1-AJ720))</f>
        <v/>
      </c>
      <c r="AJ720" s="51" t="n"/>
      <c r="AK720" s="49" t="n"/>
      <c r="AL720" s="28" t="n"/>
      <c r="AM720" s="33" t="inlineStr">
        <is>
          <t>2026-12-06</t>
        </is>
      </c>
      <c r="AN720" s="33" t="inlineStr">
        <is>
          <t>2026-12-05</t>
        </is>
      </c>
      <c r="AO720" s="22" t="n"/>
      <c r="AP720" s="30" t="n"/>
    </row>
    <row r="721" ht="35.1" customHeight="1" s="69">
      <c r="B721" s="48" t="n">
        <v>17410</v>
      </c>
      <c r="C721" s="48" t="inlineStr">
        <is>
          <t>東京</t>
        </is>
      </c>
      <c r="D721" s="19" t="inlineStr">
        <is>
          <t>●アットイン早稲田3-1</t>
        </is>
      </c>
      <c r="E721" s="48" t="inlineStr">
        <is>
          <t>1K</t>
        </is>
      </c>
      <c r="F721" s="48" t="n">
        <v>9</v>
      </c>
      <c r="G721" s="48" t="inlineStr">
        <is>
          <t>池袋・大塚</t>
        </is>
      </c>
      <c r="H721" s="48" t="n">
        <v>23.02</v>
      </c>
      <c r="I721" s="20" t="n">
        <v>0</v>
      </c>
      <c r="J721" s="20" t="n">
        <v>0</v>
      </c>
      <c r="K721" s="20" t="n">
        <v>0</v>
      </c>
      <c r="L721" s="20" t="n">
        <v>0</v>
      </c>
      <c r="M721" s="20" t="n">
        <v>0</v>
      </c>
      <c r="N721" s="24" t="n">
        <v>10780</v>
      </c>
      <c r="O721" s="24" t="n">
        <v>9900</v>
      </c>
      <c r="P721" s="24" t="n">
        <v>880</v>
      </c>
      <c r="Q721" s="24" t="n">
        <v>44000</v>
      </c>
      <c r="R721" s="24" t="n"/>
      <c r="S721" s="24">
        <f>IF(R721="","",(R721+P721)*30 -Y721)</f>
        <v/>
      </c>
      <c r="T721" s="20">
        <f>IF(R721="","",(O721-R721)/O721)</f>
        <v/>
      </c>
      <c r="U721" s="24" t="n"/>
      <c r="V721" s="24">
        <f>IF(U721="","",(U721+P721)*30-Y721)</f>
        <v/>
      </c>
      <c r="W721" s="20">
        <f>IF(U721="","",(O721-U721)/O721)</f>
        <v/>
      </c>
      <c r="X721" s="48">
        <f>IF(AND(R721="",U721=""),"",IF(OR(U721="", R721=""),"-",IF(0&lt;(R721-U721),"OK","NG")))</f>
        <v/>
      </c>
      <c r="Y721" s="24" t="n">
        <v>0</v>
      </c>
      <c r="Z721" s="51" t="n"/>
      <c r="AA721" s="24">
        <f>IF(AD721="","",AD721*30)</f>
        <v/>
      </c>
      <c r="AB721" s="24">
        <f>IF(AA721="","",AA721-Y721)</f>
        <v/>
      </c>
      <c r="AC721" s="24">
        <f>IF(Z721="","",((Y721+5000+5000)/(1-Z721))/30)</f>
        <v/>
      </c>
      <c r="AD721" s="32" t="n"/>
      <c r="AE721" s="24">
        <f>IF(AD721="","",AD721-O721)</f>
        <v/>
      </c>
      <c r="AF721" s="24">
        <f>IF(AD721="","",R721-AD721)</f>
        <v/>
      </c>
      <c r="AG721" s="11">
        <f>IF(AD721="","",(O721-AD721)/O721)</f>
        <v/>
      </c>
      <c r="AH721" s="24" t="n"/>
      <c r="AI721" s="24">
        <f>IF(AJ721="","",Q721*(1-AJ721))</f>
        <v/>
      </c>
      <c r="AJ721" s="51" t="n"/>
      <c r="AK721" s="49" t="n"/>
      <c r="AL721" s="28" t="n"/>
      <c r="AM721" s="33" t="inlineStr">
        <is>
          <t>2026-08-01</t>
        </is>
      </c>
      <c r="AN721" s="33" t="inlineStr">
        <is>
          <t>2026-07-31</t>
        </is>
      </c>
      <c r="AO721" s="22" t="n"/>
      <c r="AP721" s="30" t="n"/>
    </row>
    <row r="722" ht="35.1" customHeight="1" s="69">
      <c r="B722" s="48" t="n">
        <v>17411</v>
      </c>
      <c r="C722" s="48" t="inlineStr">
        <is>
          <t>東京</t>
        </is>
      </c>
      <c r="D722" s="19" t="inlineStr">
        <is>
          <t>●アットイン早稲田3-2</t>
        </is>
      </c>
      <c r="E722" s="48" t="inlineStr">
        <is>
          <t>1LDK</t>
        </is>
      </c>
      <c r="F722" s="48" t="n">
        <v>1</v>
      </c>
      <c r="G722" s="48" t="inlineStr">
        <is>
          <t>池袋・大塚</t>
        </is>
      </c>
      <c r="H722" s="48" t="n">
        <v>46.05</v>
      </c>
      <c r="I722" s="20" t="n">
        <v>0</v>
      </c>
      <c r="J722" s="20" t="n">
        <v>0</v>
      </c>
      <c r="K722" s="20" t="n">
        <v>0</v>
      </c>
      <c r="L722" s="20" t="n">
        <v>0</v>
      </c>
      <c r="M722" s="20" t="n">
        <v>0</v>
      </c>
      <c r="N722" s="24" t="n">
        <v>16840</v>
      </c>
      <c r="O722" s="24" t="n">
        <v>15960</v>
      </c>
      <c r="P722" s="24" t="n">
        <v>880</v>
      </c>
      <c r="Q722" s="24" t="n">
        <v>44000</v>
      </c>
      <c r="R722" s="24" t="n"/>
      <c r="S722" s="24">
        <f>IF(R722="","",(R722+P722)*30 -Y722)</f>
        <v/>
      </c>
      <c r="T722" s="20">
        <f>IF(R722="","",(O722-R722)/O722)</f>
        <v/>
      </c>
      <c r="U722" s="24" t="n"/>
      <c r="V722" s="24">
        <f>IF(U722="","",(U722+P722)*30-Y722)</f>
        <v/>
      </c>
      <c r="W722" s="20">
        <f>IF(U722="","",(O722-U722)/O722)</f>
        <v/>
      </c>
      <c r="X722" s="48">
        <f>IF(AND(R722="",U722=""),"",IF(OR(U722="", R722=""),"-",IF(0&lt;(R722-U722),"OK","NG")))</f>
        <v/>
      </c>
      <c r="Y722" s="24" t="n">
        <v>0</v>
      </c>
      <c r="Z722" s="51" t="n"/>
      <c r="AA722" s="24">
        <f>IF(AD722="","",AD722*30)</f>
        <v/>
      </c>
      <c r="AB722" s="24">
        <f>IF(AA722="","",AA722-Y722)</f>
        <v/>
      </c>
      <c r="AC722" s="24">
        <f>IF(Z722="","",((Y722+5000+5000)/(1-Z722))/30)</f>
        <v/>
      </c>
      <c r="AD722" s="32" t="n"/>
      <c r="AE722" s="24">
        <f>IF(AD722="","",AD722-O722)</f>
        <v/>
      </c>
      <c r="AF722" s="24">
        <f>IF(AD722="","",R722-AD722)</f>
        <v/>
      </c>
      <c r="AG722" s="11">
        <f>IF(AD722="","",(O722-AD722)/O722)</f>
        <v/>
      </c>
      <c r="AH722" s="24" t="n"/>
      <c r="AI722" s="24">
        <f>IF(AJ722="","",Q722*(1-AJ722))</f>
        <v/>
      </c>
      <c r="AJ722" s="51" t="n"/>
      <c r="AK722" s="49" t="n"/>
      <c r="AL722" s="28" t="n"/>
      <c r="AM722" s="33" t="inlineStr">
        <is>
          <t>2026-08-01</t>
        </is>
      </c>
      <c r="AN722" s="33" t="inlineStr">
        <is>
          <t>2026-07-31</t>
        </is>
      </c>
      <c r="AO722" s="22" t="n"/>
      <c r="AP722" s="30" t="n"/>
    </row>
    <row r="723" ht="35.1" customHeight="1" s="69">
      <c r="B723" s="48" t="n">
        <v>17412</v>
      </c>
      <c r="C723" s="48" t="inlineStr">
        <is>
          <t>東京</t>
        </is>
      </c>
      <c r="D723" s="19" t="inlineStr">
        <is>
          <t>●アットイン早稲田3-3</t>
        </is>
      </c>
      <c r="E723" s="48" t="inlineStr">
        <is>
          <t>2LDK</t>
        </is>
      </c>
      <c r="F723" s="48" t="n">
        <v>1</v>
      </c>
      <c r="G723" s="48" t="inlineStr">
        <is>
          <t>池袋・大塚</t>
        </is>
      </c>
      <c r="H723" s="48" t="n">
        <v>66.29000000000001</v>
      </c>
      <c r="I723" s="20" t="n">
        <v>0</v>
      </c>
      <c r="J723" s="20" t="n">
        <v>0</v>
      </c>
      <c r="K723" s="20" t="n">
        <v>0</v>
      </c>
      <c r="L723" s="20" t="n">
        <v>0</v>
      </c>
      <c r="M723" s="20" t="n">
        <v>0</v>
      </c>
      <c r="N723" s="24" t="n">
        <v>22640</v>
      </c>
      <c r="O723" s="24" t="n">
        <v>21540</v>
      </c>
      <c r="P723" s="24" t="n">
        <v>1100</v>
      </c>
      <c r="Q723" s="24" t="n">
        <v>68000</v>
      </c>
      <c r="R723" s="24" t="n"/>
      <c r="S723" s="24">
        <f>IF(R723="","",(R723+P723)*30 -Y723)</f>
        <v/>
      </c>
      <c r="T723" s="20">
        <f>IF(R723="","",(O723-R723)/O723)</f>
        <v/>
      </c>
      <c r="U723" s="24" t="n"/>
      <c r="V723" s="24">
        <f>IF(U723="","",(U723+P723)*30-Y723)</f>
        <v/>
      </c>
      <c r="W723" s="20">
        <f>IF(U723="","",(O723-U723)/O723)</f>
        <v/>
      </c>
      <c r="X723" s="48">
        <f>IF(AND(R723="",U723=""),"",IF(OR(U723="", R723=""),"-",IF(0&lt;(R723-U723),"OK","NG")))</f>
        <v/>
      </c>
      <c r="Y723" s="24" t="n">
        <v>0</v>
      </c>
      <c r="Z723" s="51" t="n"/>
      <c r="AA723" s="24">
        <f>IF(AD723="","",AD723*30)</f>
        <v/>
      </c>
      <c r="AB723" s="24">
        <f>IF(AA723="","",AA723-Y723)</f>
        <v/>
      </c>
      <c r="AC723" s="24">
        <f>IF(Z723="","",((Y723+5000+5000)/(1-Z723))/30)</f>
        <v/>
      </c>
      <c r="AD723" s="32" t="n"/>
      <c r="AE723" s="24">
        <f>IF(AD723="","",AD723-O723)</f>
        <v/>
      </c>
      <c r="AF723" s="24">
        <f>IF(AD723="","",R723-AD723)</f>
        <v/>
      </c>
      <c r="AG723" s="11">
        <f>IF(AD723="","",(O723-AD723)/O723)</f>
        <v/>
      </c>
      <c r="AH723" s="24" t="n"/>
      <c r="AI723" s="24">
        <f>IF(AJ723="","",Q723*(1-AJ723))</f>
        <v/>
      </c>
      <c r="AJ723" s="51" t="n"/>
      <c r="AK723" s="49" t="n"/>
      <c r="AL723" s="28" t="n"/>
      <c r="AM723" s="33" t="inlineStr">
        <is>
          <t>2026-08-01</t>
        </is>
      </c>
      <c r="AN723" s="33" t="inlineStr">
        <is>
          <t>2026-07-31</t>
        </is>
      </c>
      <c r="AO723" s="22" t="n"/>
      <c r="AP723" s="30" t="n"/>
    </row>
    <row r="724" ht="35.1" customHeight="1" s="69">
      <c r="B724" s="48" t="n">
        <v>17413</v>
      </c>
      <c r="C724" s="48" t="inlineStr">
        <is>
          <t>東京</t>
        </is>
      </c>
      <c r="D724" s="19" t="inlineStr">
        <is>
          <t>●アットイン大森11</t>
        </is>
      </c>
      <c r="E724" s="48" t="inlineStr">
        <is>
          <t>1K</t>
        </is>
      </c>
      <c r="F724" s="48" t="n">
        <v>1</v>
      </c>
      <c r="G724" s="48" t="inlineStr">
        <is>
          <t>川崎・大森・蒲田</t>
        </is>
      </c>
      <c r="H724" s="48" t="n">
        <v>19.76</v>
      </c>
      <c r="I724" s="20" t="n">
        <v>0</v>
      </c>
      <c r="J724" s="20" t="n">
        <v>0</v>
      </c>
      <c r="K724" s="20" t="n">
        <v>0</v>
      </c>
      <c r="L724" s="20" t="n">
        <v>0</v>
      </c>
      <c r="M724" s="20" t="n">
        <v>0</v>
      </c>
      <c r="N724" s="24" t="n">
        <v>10180</v>
      </c>
      <c r="O724" s="24" t="n">
        <v>9300</v>
      </c>
      <c r="P724" s="24" t="n">
        <v>880</v>
      </c>
      <c r="Q724" s="24" t="n">
        <v>44000</v>
      </c>
      <c r="R724" s="24" t="n"/>
      <c r="S724" s="24">
        <f>IF(R724="","",(R724+P724)*30 -Y724)</f>
        <v/>
      </c>
      <c r="T724" s="20">
        <f>IF(R724="","",(O724-R724)/O724)</f>
        <v/>
      </c>
      <c r="U724" s="24" t="n"/>
      <c r="V724" s="24">
        <f>IF(U724="","",(U724+P724)*30-Y724)</f>
        <v/>
      </c>
      <c r="W724" s="20">
        <f>IF(U724="","",(O724-U724)/O724)</f>
        <v/>
      </c>
      <c r="X724" s="48">
        <f>IF(AND(R724="",U724=""),"",IF(OR(U724="", R724=""),"-",IF(0&lt;(R724-U724),"OK","NG")))</f>
        <v/>
      </c>
      <c r="Y724" s="24" t="n">
        <v>0</v>
      </c>
      <c r="Z724" s="51" t="n"/>
      <c r="AA724" s="24">
        <f>IF(AD724="","",AD724*30)</f>
        <v/>
      </c>
      <c r="AB724" s="24">
        <f>IF(AA724="","",AA724-Y724)</f>
        <v/>
      </c>
      <c r="AC724" s="24">
        <f>IF(Z724="","",((Y724+5000+5000)/(1-Z724))/30)</f>
        <v/>
      </c>
      <c r="AD724" s="32" t="n"/>
      <c r="AE724" s="24">
        <f>IF(AD724="","",AD724-O724)</f>
        <v/>
      </c>
      <c r="AF724" s="24">
        <f>IF(AD724="","",R724-AD724)</f>
        <v/>
      </c>
      <c r="AG724" s="11">
        <f>IF(AD724="","",(O724-AD724)/O724)</f>
        <v/>
      </c>
      <c r="AH724" s="24" t="n"/>
      <c r="AI724" s="24">
        <f>IF(AJ724="","",Q724*(1-AJ724))</f>
        <v/>
      </c>
      <c r="AJ724" s="51" t="n"/>
      <c r="AK724" s="49" t="n"/>
      <c r="AL724" s="28" t="n"/>
      <c r="AM724" s="33" t="inlineStr">
        <is>
          <t>2026-08-01</t>
        </is>
      </c>
      <c r="AN724" s="33" t="inlineStr">
        <is>
          <t>2026-07-31</t>
        </is>
      </c>
      <c r="AO724" s="22" t="n"/>
      <c r="AP724" s="30" t="n"/>
    </row>
    <row r="725" ht="35.1" customHeight="1" s="69">
      <c r="B725" s="48" t="n">
        <v>17414</v>
      </c>
      <c r="C725" s="48" t="inlineStr">
        <is>
          <t>東京</t>
        </is>
      </c>
      <c r="D725" s="19" t="inlineStr">
        <is>
          <t>●アットイン巣鴨2-1</t>
        </is>
      </c>
      <c r="E725" s="48" t="inlineStr">
        <is>
          <t>1K</t>
        </is>
      </c>
      <c r="F725" s="48" t="n">
        <v>1</v>
      </c>
      <c r="G725" s="48" t="inlineStr">
        <is>
          <t>池袋・大塚</t>
        </is>
      </c>
      <c r="H725" s="48" t="n">
        <v>20.42</v>
      </c>
      <c r="I725" s="20" t="n">
        <v>0</v>
      </c>
      <c r="J725" s="20" t="n">
        <v>0</v>
      </c>
      <c r="K725" s="20" t="n">
        <v>0</v>
      </c>
      <c r="L725" s="20" t="n">
        <v>0</v>
      </c>
      <c r="M725" s="20" t="n">
        <v>0</v>
      </c>
      <c r="N725" s="24" t="n">
        <v>10780</v>
      </c>
      <c r="O725" s="24" t="n">
        <v>9900</v>
      </c>
      <c r="P725" s="24" t="n">
        <v>880</v>
      </c>
      <c r="Q725" s="24" t="n">
        <v>44000</v>
      </c>
      <c r="R725" s="24" t="n"/>
      <c r="S725" s="24">
        <f>IF(R725="","",(R725+P725)*30 -Y725)</f>
        <v/>
      </c>
      <c r="T725" s="20">
        <f>IF(R725="","",(O725-R725)/O725)</f>
        <v/>
      </c>
      <c r="U725" s="24" t="n"/>
      <c r="V725" s="24">
        <f>IF(U725="","",(U725+P725)*30-Y725)</f>
        <v/>
      </c>
      <c r="W725" s="20">
        <f>IF(U725="","",(O725-U725)/O725)</f>
        <v/>
      </c>
      <c r="X725" s="48">
        <f>IF(AND(R725="",U725=""),"",IF(OR(U725="", R725=""),"-",IF(0&lt;(R725-U725),"OK","NG")))</f>
        <v/>
      </c>
      <c r="Y725" s="24" t="n">
        <v>0</v>
      </c>
      <c r="Z725" s="51" t="n"/>
      <c r="AA725" s="24">
        <f>IF(AD725="","",AD725*30)</f>
        <v/>
      </c>
      <c r="AB725" s="24">
        <f>IF(AA725="","",AA725-Y725)</f>
        <v/>
      </c>
      <c r="AC725" s="24">
        <f>IF(Z725="","",((Y725+5000+5000)/(1-Z725))/30)</f>
        <v/>
      </c>
      <c r="AD725" s="32" t="n"/>
      <c r="AE725" s="24">
        <f>IF(AD725="","",AD725-O725)</f>
        <v/>
      </c>
      <c r="AF725" s="24">
        <f>IF(AD725="","",R725-AD725)</f>
        <v/>
      </c>
      <c r="AG725" s="11">
        <f>IF(AD725="","",(O725-AD725)/O725)</f>
        <v/>
      </c>
      <c r="AH725" s="24" t="n"/>
      <c r="AI725" s="24">
        <f>IF(AJ725="","",Q725*(1-AJ725))</f>
        <v/>
      </c>
      <c r="AJ725" s="51" t="n"/>
      <c r="AK725" s="49" t="n"/>
      <c r="AL725" s="28" t="n"/>
      <c r="AM725" s="33" t="inlineStr">
        <is>
          <t>2026-08-01</t>
        </is>
      </c>
      <c r="AN725" s="33" t="inlineStr">
        <is>
          <t>2026-07-31</t>
        </is>
      </c>
      <c r="AO725" s="22" t="n"/>
      <c r="AP725" s="30" t="n"/>
    </row>
    <row r="726" ht="35.1" customHeight="1" s="69">
      <c r="B726" s="48" t="n">
        <v>17415</v>
      </c>
      <c r="C726" s="48" t="inlineStr">
        <is>
          <t>東京</t>
        </is>
      </c>
      <c r="D726" s="19" t="inlineStr">
        <is>
          <t>●アットイン巣鴨2-2</t>
        </is>
      </c>
      <c r="E726" s="48" t="inlineStr">
        <is>
          <t>1LDK</t>
        </is>
      </c>
      <c r="F726" s="48" t="n">
        <v>1</v>
      </c>
      <c r="G726" s="48" t="inlineStr">
        <is>
          <t>池袋・大塚</t>
        </is>
      </c>
      <c r="H726" s="48" t="n">
        <v>42.85</v>
      </c>
      <c r="I726" s="20" t="n">
        <v>0</v>
      </c>
      <c r="J726" s="20" t="n">
        <v>0</v>
      </c>
      <c r="K726" s="20" t="n">
        <v>0</v>
      </c>
      <c r="L726" s="20" t="n">
        <v>0</v>
      </c>
      <c r="M726" s="20" t="n">
        <v>0</v>
      </c>
      <c r="N726" s="24" t="n">
        <v>11400</v>
      </c>
      <c r="O726" s="24" t="n">
        <v>10520</v>
      </c>
      <c r="P726" s="24" t="n">
        <v>880</v>
      </c>
      <c r="Q726" s="24" t="n">
        <v>44000</v>
      </c>
      <c r="R726" s="24" t="n"/>
      <c r="S726" s="24">
        <f>IF(R726="","",(R726+P726)*30 -Y726)</f>
        <v/>
      </c>
      <c r="T726" s="20">
        <f>IF(R726="","",(O726-R726)/O726)</f>
        <v/>
      </c>
      <c r="U726" s="24" t="n"/>
      <c r="V726" s="24">
        <f>IF(U726="","",(U726+P726)*30-Y726)</f>
        <v/>
      </c>
      <c r="W726" s="20">
        <f>IF(U726="","",(O726-U726)/O726)</f>
        <v/>
      </c>
      <c r="X726" s="48">
        <f>IF(AND(R726="",U726=""),"",IF(OR(U726="", R726=""),"-",IF(0&lt;(R726-U726),"OK","NG")))</f>
        <v/>
      </c>
      <c r="Y726" s="24" t="n">
        <v>0</v>
      </c>
      <c r="Z726" s="51" t="n"/>
      <c r="AA726" s="24">
        <f>IF(AD726="","",AD726*30)</f>
        <v/>
      </c>
      <c r="AB726" s="24">
        <f>IF(AA726="","",AA726-Y726)</f>
        <v/>
      </c>
      <c r="AC726" s="24">
        <f>IF(Z726="","",((Y726+5000+5000)/(1-Z726))/30)</f>
        <v/>
      </c>
      <c r="AD726" s="32" t="n"/>
      <c r="AE726" s="24">
        <f>IF(AD726="","",AD726-O726)</f>
        <v/>
      </c>
      <c r="AF726" s="24">
        <f>IF(AD726="","",R726-AD726)</f>
        <v/>
      </c>
      <c r="AG726" s="11">
        <f>IF(AD726="","",(O726-AD726)/O726)</f>
        <v/>
      </c>
      <c r="AH726" s="24" t="n"/>
      <c r="AI726" s="24">
        <f>IF(AJ726="","",Q726*(1-AJ726))</f>
        <v/>
      </c>
      <c r="AJ726" s="51" t="n"/>
      <c r="AK726" s="49" t="n"/>
      <c r="AL726" s="28" t="n"/>
      <c r="AM726" s="33" t="inlineStr">
        <is>
          <t>2026-08-01</t>
        </is>
      </c>
      <c r="AN726" s="33" t="inlineStr">
        <is>
          <t>2026-07-31</t>
        </is>
      </c>
      <c r="AO726" s="22" t="n"/>
      <c r="AP726" s="30" t="n"/>
    </row>
    <row r="727" ht="35.1" customHeight="1" s="69">
      <c r="B727" s="48" t="n">
        <v>17416</v>
      </c>
      <c r="C727" s="48" t="inlineStr">
        <is>
          <t>東京</t>
        </is>
      </c>
      <c r="D727" s="19" t="inlineStr">
        <is>
          <t>●アットイン巣鴨2-3</t>
        </is>
      </c>
      <c r="E727" s="48" t="inlineStr">
        <is>
          <t>1LDK</t>
        </is>
      </c>
      <c r="F727" s="48" t="n">
        <v>1</v>
      </c>
      <c r="G727" s="48" t="inlineStr">
        <is>
          <t>池袋・大塚</t>
        </is>
      </c>
      <c r="H727" s="48" t="n">
        <v>35.11</v>
      </c>
      <c r="I727" s="20" t="n">
        <v>0</v>
      </c>
      <c r="J727" s="20" t="n">
        <v>0</v>
      </c>
      <c r="K727" s="20" t="n">
        <v>0</v>
      </c>
      <c r="L727" s="20" t="n">
        <v>0</v>
      </c>
      <c r="M727" s="20" t="n">
        <v>0</v>
      </c>
      <c r="N727" s="24" t="n">
        <v>16840</v>
      </c>
      <c r="O727" s="24" t="n">
        <v>15960</v>
      </c>
      <c r="P727" s="24" t="n">
        <v>880</v>
      </c>
      <c r="Q727" s="24" t="n">
        <v>44000</v>
      </c>
      <c r="R727" s="24" t="n"/>
      <c r="S727" s="24">
        <f>IF(R727="","",(R727+P727)*30 -Y727)</f>
        <v/>
      </c>
      <c r="T727" s="20">
        <f>IF(R727="","",(O727-R727)/O727)</f>
        <v/>
      </c>
      <c r="U727" s="24" t="n"/>
      <c r="V727" s="24">
        <f>IF(U727="","",(U727+P727)*30-Y727)</f>
        <v/>
      </c>
      <c r="W727" s="20">
        <f>IF(U727="","",(O727-U727)/O727)</f>
        <v/>
      </c>
      <c r="X727" s="48">
        <f>IF(AND(R727="",U727=""),"",IF(OR(U727="", R727=""),"-",IF(0&lt;(R727-U727),"OK","NG")))</f>
        <v/>
      </c>
      <c r="Y727" s="24" t="n">
        <v>0</v>
      </c>
      <c r="Z727" s="51" t="n"/>
      <c r="AA727" s="24">
        <f>IF(AD727="","",AD727*30)</f>
        <v/>
      </c>
      <c r="AB727" s="24">
        <f>IF(AA727="","",AA727-Y727)</f>
        <v/>
      </c>
      <c r="AC727" s="24">
        <f>IF(Z727="","",((Y727+5000+5000)/(1-Z727))/30)</f>
        <v/>
      </c>
      <c r="AD727" s="32" t="n"/>
      <c r="AE727" s="24">
        <f>IF(AD727="","",AD727-O727)</f>
        <v/>
      </c>
      <c r="AF727" s="24">
        <f>IF(AD727="","",R727-AD727)</f>
        <v/>
      </c>
      <c r="AG727" s="11">
        <f>IF(AD727="","",(O727-AD727)/O727)</f>
        <v/>
      </c>
      <c r="AH727" s="24" t="n"/>
      <c r="AI727" s="24">
        <f>IF(AJ727="","",Q727*(1-AJ727))</f>
        <v/>
      </c>
      <c r="AJ727" s="51" t="n"/>
      <c r="AK727" s="49" t="n"/>
      <c r="AL727" s="28" t="n"/>
      <c r="AM727" s="33" t="inlineStr">
        <is>
          <t>2026-08-01</t>
        </is>
      </c>
      <c r="AN727" s="33" t="inlineStr">
        <is>
          <t>2026-07-31</t>
        </is>
      </c>
      <c r="AO727" s="22" t="n"/>
      <c r="AP727" s="30" t="n"/>
    </row>
    <row r="728" ht="35.1" customHeight="1" s="69">
      <c r="B728" s="48" t="n">
        <v>17456</v>
      </c>
      <c r="C728" s="48" t="inlineStr">
        <is>
          <t>東京</t>
        </is>
      </c>
      <c r="D728" s="19" t="inlineStr">
        <is>
          <t>アットイン王子2-3</t>
        </is>
      </c>
      <c r="E728" s="48" t="inlineStr">
        <is>
          <t>1K</t>
        </is>
      </c>
      <c r="F728" s="48" t="n">
        <v>1</v>
      </c>
      <c r="G728" s="48" t="inlineStr">
        <is>
          <t>東京北エリア（田端・赤羽）</t>
        </is>
      </c>
      <c r="H728" s="48" t="n">
        <v>16</v>
      </c>
      <c r="I728" s="20" t="n">
        <v>1</v>
      </c>
      <c r="J728" s="20" t="n">
        <v>1</v>
      </c>
      <c r="K728" s="20" t="n">
        <v>1</v>
      </c>
      <c r="L728" s="20" t="n">
        <v>0</v>
      </c>
      <c r="M728" s="20" t="n">
        <v>0</v>
      </c>
      <c r="N728" s="24" t="n">
        <v>8340</v>
      </c>
      <c r="O728" s="24" t="n">
        <v>7460</v>
      </c>
      <c r="P728" s="24" t="n">
        <v>880</v>
      </c>
      <c r="Q728" s="24" t="n">
        <v>44000</v>
      </c>
      <c r="R728" s="24" t="n">
        <v>3380</v>
      </c>
      <c r="S728" s="24">
        <f>IF(R728="","",(R728+P728)*30 -Y728)</f>
        <v/>
      </c>
      <c r="T728" s="20">
        <f>IF(R728="","",(O728-R728)/O728)</f>
        <v/>
      </c>
      <c r="U728" s="24" t="n">
        <v>3280</v>
      </c>
      <c r="V728" s="24">
        <f>IF(U728="","",(U728+P728)*30-Y728)</f>
        <v/>
      </c>
      <c r="W728" s="20">
        <f>IF(U728="","",(O728-U728)/O728)</f>
        <v/>
      </c>
      <c r="X728" s="48">
        <f>IF(AND(R728="",U728=""),"",IF(OR(U728="", R728=""),"-",IF(0&lt;(R728-U728),"OK","NG")))</f>
        <v/>
      </c>
      <c r="Y728" s="24" t="n">
        <v>79500</v>
      </c>
      <c r="Z728" s="51" t="n"/>
      <c r="AA728" s="24">
        <f>IF(AD728="","",AD728*30)</f>
        <v/>
      </c>
      <c r="AB728" s="24">
        <f>IF(AA728="","",AA728-Y728)</f>
        <v/>
      </c>
      <c r="AC728" s="24">
        <f>IF(Z728="","",((Y728+5000+5000)/(1-Z728))/30)</f>
        <v/>
      </c>
      <c r="AD728" s="32" t="n"/>
      <c r="AE728" s="24">
        <f>IF(AD728="","",AD728-O728)</f>
        <v/>
      </c>
      <c r="AF728" s="24">
        <f>IF(AD728="","",R728-AD728)</f>
        <v/>
      </c>
      <c r="AG728" s="11">
        <f>IF(AD728="","",(O728-AD728)/O728)</f>
        <v/>
      </c>
      <c r="AH728" s="24" t="n">
        <v>22000</v>
      </c>
      <c r="AI728" s="24">
        <f>IF(AJ728="","",Q728*(1-AJ728))</f>
        <v/>
      </c>
      <c r="AJ728" s="51" t="n"/>
      <c r="AK728" s="49" t="n"/>
      <c r="AL728" s="28" t="n"/>
      <c r="AM728" s="33" t="inlineStr">
        <is>
          <t>2026-10-02</t>
        </is>
      </c>
      <c r="AN728" s="33" t="inlineStr">
        <is>
          <t>2026-10-01</t>
        </is>
      </c>
      <c r="AO728" s="22" t="n"/>
      <c r="AP728" s="30" t="n"/>
    </row>
    <row r="729" ht="35.1" customHeight="1" s="69">
      <c r="B729" s="48" t="n">
        <v>17457</v>
      </c>
      <c r="C729" s="48" t="inlineStr">
        <is>
          <t>東京</t>
        </is>
      </c>
      <c r="D729" s="19" t="inlineStr">
        <is>
          <t>アットイン王子3-3</t>
        </is>
      </c>
      <c r="E729" s="48" t="inlineStr">
        <is>
          <t>1K</t>
        </is>
      </c>
      <c r="F729" s="48" t="n">
        <v>2</v>
      </c>
      <c r="G729" s="48" t="inlineStr">
        <is>
          <t>東京北エリア（田端・赤羽）</t>
        </is>
      </c>
      <c r="H729" s="48" t="n">
        <v>16</v>
      </c>
      <c r="I729" s="20" t="n">
        <v>0.95</v>
      </c>
      <c r="J729" s="20" t="n">
        <v>1</v>
      </c>
      <c r="K729" s="20" t="n">
        <v>0.5</v>
      </c>
      <c r="L729" s="20" t="n">
        <v>0.5</v>
      </c>
      <c r="M729" s="20" t="n">
        <v>0.5</v>
      </c>
      <c r="N729" s="24" t="n">
        <v>8340</v>
      </c>
      <c r="O729" s="24" t="n">
        <v>7460</v>
      </c>
      <c r="P729" s="24" t="n">
        <v>880</v>
      </c>
      <c r="Q729" s="24" t="n">
        <v>44000</v>
      </c>
      <c r="R729" s="24" t="n">
        <v>3380</v>
      </c>
      <c r="S729" s="24">
        <f>IF(R729="","",(R729+P729)*30 -Y729)</f>
        <v/>
      </c>
      <c r="T729" s="20">
        <f>IF(R729="","",(O729-R729)/O729)</f>
        <v/>
      </c>
      <c r="U729" s="24" t="n">
        <v>3280</v>
      </c>
      <c r="V729" s="24">
        <f>IF(U729="","",(U729+P729)*30-Y729)</f>
        <v/>
      </c>
      <c r="W729" s="20">
        <f>IF(U729="","",(O729-U729)/O729)</f>
        <v/>
      </c>
      <c r="X729" s="48">
        <f>IF(AND(R729="",U729=""),"",IF(OR(U729="", R729=""),"-",IF(0&lt;(R729-U729),"OK","NG")))</f>
        <v/>
      </c>
      <c r="Y729" s="24" t="n">
        <v>79000</v>
      </c>
      <c r="Z729" s="51" t="n"/>
      <c r="AA729" s="24">
        <f>IF(AD729="","",AD729*30)</f>
        <v/>
      </c>
      <c r="AB729" s="24">
        <f>IF(AA729="","",AA729-Y729)</f>
        <v/>
      </c>
      <c r="AC729" s="24">
        <f>IF(Z729="","",((Y729+5000+5000)/(1-Z729))/30)</f>
        <v/>
      </c>
      <c r="AD729" s="32" t="n"/>
      <c r="AE729" s="24">
        <f>IF(AD729="","",AD729-O729)</f>
        <v/>
      </c>
      <c r="AF729" s="24">
        <f>IF(AD729="","",R729-AD729)</f>
        <v/>
      </c>
      <c r="AG729" s="11">
        <f>IF(AD729="","",(O729-AD729)/O729)</f>
        <v/>
      </c>
      <c r="AH729" s="24" t="n">
        <v>22000</v>
      </c>
      <c r="AI729" s="24">
        <f>IF(AJ729="","",Q729*(1-AJ729))</f>
        <v/>
      </c>
      <c r="AJ729" s="51" t="n"/>
      <c r="AK729" s="49" t="n"/>
      <c r="AL729" s="28" t="n"/>
      <c r="AM729" s="33" t="inlineStr">
        <is>
          <t>2026-09-01</t>
        </is>
      </c>
      <c r="AN729" s="33" t="inlineStr">
        <is>
          <t>2026-12-26</t>
        </is>
      </c>
      <c r="AO729" s="22" t="n"/>
      <c r="AP729" s="30" t="n"/>
    </row>
    <row r="730" ht="35.1" customHeight="1" s="69">
      <c r="B730" s="48" t="n">
        <v>17461</v>
      </c>
      <c r="C730" s="48" t="inlineStr">
        <is>
          <t>東京</t>
        </is>
      </c>
      <c r="D730" s="19" t="inlineStr">
        <is>
          <t>アットイン東日本橋4-6</t>
        </is>
      </c>
      <c r="E730" s="48" t="inlineStr">
        <is>
          <t>2LDK</t>
        </is>
      </c>
      <c r="F730" s="48" t="n">
        <v>1</v>
      </c>
      <c r="G730" s="48" t="inlineStr">
        <is>
          <t>錦糸町・両国</t>
        </is>
      </c>
      <c r="H730" s="48" t="n">
        <v>53.03</v>
      </c>
      <c r="I730" s="20" t="n">
        <v>1</v>
      </c>
      <c r="J730" s="20" t="n">
        <v>1</v>
      </c>
      <c r="K730" s="20" t="n">
        <v>0</v>
      </c>
      <c r="L730" s="20" t="n">
        <v>0</v>
      </c>
      <c r="M730" s="20" t="n">
        <v>0</v>
      </c>
      <c r="N730" s="24" t="n">
        <v>29240</v>
      </c>
      <c r="O730" s="24" t="n">
        <v>28140</v>
      </c>
      <c r="P730" s="24" t="n">
        <v>1100</v>
      </c>
      <c r="Q730" s="24" t="n">
        <v>68000</v>
      </c>
      <c r="R730" s="24" t="n">
        <v>8820</v>
      </c>
      <c r="S730" s="24">
        <f>IF(R730="","",(R730+P730)*30 -Y730)</f>
        <v/>
      </c>
      <c r="T730" s="20">
        <f>IF(R730="","",(O730-R730)/O730)</f>
        <v/>
      </c>
      <c r="U730" s="24" t="n">
        <v>9300</v>
      </c>
      <c r="V730" s="24">
        <f>IF(U730="","",(U730+P730)*30-Y730)</f>
        <v/>
      </c>
      <c r="W730" s="20">
        <f>IF(U730="","",(O730-U730)/O730)</f>
        <v/>
      </c>
      <c r="X730" s="48">
        <f>IF(AND(R730="",U730=""),"",IF(OR(U730="", R730=""),"-",IF(0&lt;(R730-U730),"OK","NG")))</f>
        <v/>
      </c>
      <c r="Y730" s="24" t="n">
        <v>241000</v>
      </c>
      <c r="Z730" s="51" t="n"/>
      <c r="AA730" s="24">
        <f>IF(AD730="","",AD730*30)</f>
        <v/>
      </c>
      <c r="AB730" s="24">
        <f>IF(AA730="","",AA730-Y730)</f>
        <v/>
      </c>
      <c r="AC730" s="24">
        <f>IF(Z730="","",((Y730+5000+5000)/(1-Z730))/30)</f>
        <v/>
      </c>
      <c r="AD730" s="32" t="n"/>
      <c r="AE730" s="24">
        <f>IF(AD730="","",AD730-O730)</f>
        <v/>
      </c>
      <c r="AF730" s="24">
        <f>IF(AD730="","",R730-AD730)</f>
        <v/>
      </c>
      <c r="AG730" s="11">
        <f>IF(AD730="","",(O730-AD730)/O730)</f>
        <v/>
      </c>
      <c r="AH730" s="24" t="n">
        <v>34000</v>
      </c>
      <c r="AI730" s="24">
        <f>IF(AJ730="","",Q730*(1-AJ730))</f>
        <v/>
      </c>
      <c r="AJ730" s="51" t="n"/>
      <c r="AK730" s="49" t="n"/>
      <c r="AL730" s="28" t="n"/>
      <c r="AM730" s="33" t="inlineStr">
        <is>
          <t>2026-08-31</t>
        </is>
      </c>
      <c r="AN730" s="33" t="inlineStr">
        <is>
          <t>2026-08-30</t>
        </is>
      </c>
      <c r="AO730" s="22" t="n"/>
      <c r="AP730" s="30" t="n"/>
    </row>
    <row r="731" ht="35.1" customHeight="1" s="69">
      <c r="B731" s="48" t="n">
        <v>17462</v>
      </c>
      <c r="C731" s="48" t="inlineStr">
        <is>
          <t>東京</t>
        </is>
      </c>
      <c r="D731" s="19" t="inlineStr">
        <is>
          <t>アットイン東日本橋4-7</t>
        </is>
      </c>
      <c r="E731" s="48" t="inlineStr">
        <is>
          <t>2LDK</t>
        </is>
      </c>
      <c r="F731" s="48" t="n">
        <v>1</v>
      </c>
      <c r="G731" s="48" t="inlineStr">
        <is>
          <t>錦糸町・両国</t>
        </is>
      </c>
      <c r="H731" s="48" t="n">
        <v>52.59</v>
      </c>
      <c r="I731" s="20" t="n">
        <v>0.5</v>
      </c>
      <c r="J731" s="20" t="n">
        <v>0</v>
      </c>
      <c r="K731" s="20" t="n">
        <v>0</v>
      </c>
      <c r="L731" s="20" t="n">
        <v>0</v>
      </c>
      <c r="M731" s="20" t="n">
        <v>0</v>
      </c>
      <c r="N731" s="24" t="n">
        <v>28940</v>
      </c>
      <c r="O731" s="24" t="n">
        <v>27840</v>
      </c>
      <c r="P731" s="24" t="n">
        <v>1100</v>
      </c>
      <c r="Q731" s="24" t="n">
        <v>68000</v>
      </c>
      <c r="R731" s="24" t="n">
        <v>8820</v>
      </c>
      <c r="S731" s="24">
        <f>IF(R731="","",(R731+P731)*30 -Y731)</f>
        <v/>
      </c>
      <c r="T731" s="20">
        <f>IF(R731="","",(O731-R731)/O731)</f>
        <v/>
      </c>
      <c r="U731" s="24" t="n">
        <v>9160</v>
      </c>
      <c r="V731" s="24">
        <f>IF(U731="","",(U731+P731)*30-Y731)</f>
        <v/>
      </c>
      <c r="W731" s="20">
        <f>IF(U731="","",(O731-U731)/O731)</f>
        <v/>
      </c>
      <c r="X731" s="48">
        <f>IF(AND(R731="",U731=""),"",IF(OR(U731="", R731=""),"-",IF(0&lt;(R731-U731),"OK","NG")))</f>
        <v/>
      </c>
      <c r="Y731" s="24" t="n">
        <v>238000</v>
      </c>
      <c r="Z731" s="51" t="n"/>
      <c r="AA731" s="24">
        <f>IF(AD731="","",AD731*30)</f>
        <v/>
      </c>
      <c r="AB731" s="24">
        <f>IF(AA731="","",AA731-Y731)</f>
        <v/>
      </c>
      <c r="AC731" s="24">
        <f>IF(Z731="","",((Y731+5000+5000)/(1-Z731))/30)</f>
        <v/>
      </c>
      <c r="AD731" s="32" t="n"/>
      <c r="AE731" s="24">
        <f>IF(AD731="","",AD731-O731)</f>
        <v/>
      </c>
      <c r="AF731" s="24">
        <f>IF(AD731="","",R731-AD731)</f>
        <v/>
      </c>
      <c r="AG731" s="11">
        <f>IF(AD731="","",(O731-AD731)/O731)</f>
        <v/>
      </c>
      <c r="AH731" s="24" t="n">
        <v>34000</v>
      </c>
      <c r="AI731" s="24">
        <f>IF(AJ731="","",Q731*(1-AJ731))</f>
        <v/>
      </c>
      <c r="AJ731" s="51" t="n"/>
      <c r="AK731" s="49" t="n"/>
      <c r="AL731" s="28" t="n"/>
      <c r="AM731" s="33" t="inlineStr">
        <is>
          <t>2026-08-01</t>
        </is>
      </c>
      <c r="AN731" s="33" t="inlineStr">
        <is>
          <t>2026-07-31</t>
        </is>
      </c>
      <c r="AO731" s="22" t="n"/>
      <c r="AP731" s="30" t="n"/>
    </row>
    <row r="732" ht="35.1" customHeight="1" s="69">
      <c r="B732" s="48" t="n">
        <v>17463</v>
      </c>
      <c r="C732" s="48" t="inlineStr">
        <is>
          <t>東京</t>
        </is>
      </c>
      <c r="D732" s="19" t="inlineStr">
        <is>
          <t>アットイン東日本橋4-8</t>
        </is>
      </c>
      <c r="E732" s="48" t="inlineStr">
        <is>
          <t>2LDK</t>
        </is>
      </c>
      <c r="F732" s="48" t="n">
        <v>1</v>
      </c>
      <c r="G732" s="48" t="inlineStr">
        <is>
          <t>錦糸町・両国</t>
        </is>
      </c>
      <c r="H732" s="48" t="n">
        <v>52.59</v>
      </c>
      <c r="I732" s="20" t="n">
        <v>0.3</v>
      </c>
      <c r="J732" s="20" t="n">
        <v>0</v>
      </c>
      <c r="K732" s="20" t="n">
        <v>0</v>
      </c>
      <c r="L732" s="20" t="n">
        <v>0</v>
      </c>
      <c r="M732" s="20" t="n">
        <v>0</v>
      </c>
      <c r="N732" s="24" t="n">
        <v>29140</v>
      </c>
      <c r="O732" s="24" t="n">
        <v>28040</v>
      </c>
      <c r="P732" s="24" t="n">
        <v>1100</v>
      </c>
      <c r="Q732" s="24" t="n">
        <v>68000</v>
      </c>
      <c r="R732" s="24" t="n">
        <v>8820</v>
      </c>
      <c r="S732" s="24">
        <f>IF(R732="","",(R732+P732)*30 -Y732)</f>
        <v/>
      </c>
      <c r="T732" s="20">
        <f>IF(R732="","",(O732-R732)/O732)</f>
        <v/>
      </c>
      <c r="U732" s="24" t="n">
        <v>9160</v>
      </c>
      <c r="V732" s="24">
        <f>IF(U732="","",(U732+P732)*30-Y732)</f>
        <v/>
      </c>
      <c r="W732" s="20">
        <f>IF(U732="","",(O732-U732)/O732)</f>
        <v/>
      </c>
      <c r="X732" s="48">
        <f>IF(AND(R732="",U732=""),"",IF(OR(U732="", R732=""),"-",IF(0&lt;(R732-U732),"OK","NG")))</f>
        <v/>
      </c>
      <c r="Y732" s="24" t="n">
        <v>240000</v>
      </c>
      <c r="Z732" s="51" t="n"/>
      <c r="AA732" s="24">
        <f>IF(AD732="","",AD732*30)</f>
        <v/>
      </c>
      <c r="AB732" s="24">
        <f>IF(AA732="","",AA732-Y732)</f>
        <v/>
      </c>
      <c r="AC732" s="24">
        <f>IF(Z732="","",((Y732+5000+5000)/(1-Z732))/30)</f>
        <v/>
      </c>
      <c r="AD732" s="32" t="n"/>
      <c r="AE732" s="24">
        <f>IF(AD732="","",AD732-O732)</f>
        <v/>
      </c>
      <c r="AF732" s="24">
        <f>IF(AD732="","",R732-AD732)</f>
        <v/>
      </c>
      <c r="AG732" s="11">
        <f>IF(AD732="","",(O732-AD732)/O732)</f>
        <v/>
      </c>
      <c r="AH732" s="24" t="n">
        <v>34000</v>
      </c>
      <c r="AI732" s="24">
        <f>IF(AJ732="","",Q732*(1-AJ732))</f>
        <v/>
      </c>
      <c r="AJ732" s="51" t="n"/>
      <c r="AK732" s="49" t="n"/>
      <c r="AL732" s="28" t="n"/>
      <c r="AM732" s="33" t="inlineStr">
        <is>
          <t>2026-08-01</t>
        </is>
      </c>
      <c r="AN732" s="33" t="inlineStr">
        <is>
          <t>2026-07-31</t>
        </is>
      </c>
      <c r="AO732" s="22" t="n"/>
      <c r="AP732" s="30" t="n"/>
    </row>
    <row r="733" ht="35.1" customHeight="1" s="69">
      <c r="B733" s="48" t="n">
        <v>17521</v>
      </c>
      <c r="C733" s="48" t="inlineStr">
        <is>
          <t>東京</t>
        </is>
      </c>
      <c r="D733" s="19" t="inlineStr">
        <is>
          <t>アットイン駒込1-4</t>
        </is>
      </c>
      <c r="E733" s="48" t="inlineStr">
        <is>
          <t>2LDK</t>
        </is>
      </c>
      <c r="F733" s="48" t="n">
        <v>7</v>
      </c>
      <c r="G733" s="48" t="inlineStr">
        <is>
          <t>東京北エリア（田端・赤羽）</t>
        </is>
      </c>
      <c r="H733" s="48" t="n">
        <v>52.48</v>
      </c>
      <c r="I733" s="20" t="n">
        <v>0.92857</v>
      </c>
      <c r="J733" s="20" t="n">
        <v>0.9</v>
      </c>
      <c r="K733" s="20" t="n">
        <v>0.97143</v>
      </c>
      <c r="L733" s="20" t="n">
        <v>0.75714</v>
      </c>
      <c r="M733" s="20" t="n">
        <v>0.55714</v>
      </c>
      <c r="N733" s="24" t="n">
        <v>26240</v>
      </c>
      <c r="O733" s="24" t="n">
        <v>25140</v>
      </c>
      <c r="P733" s="24" t="n">
        <v>1100</v>
      </c>
      <c r="Q733" s="24" t="n">
        <v>68000</v>
      </c>
      <c r="R733" s="24" t="n">
        <v>7700</v>
      </c>
      <c r="S733" s="24">
        <f>IF(R733="","",(R733+P733)*30 -Y733)</f>
        <v/>
      </c>
      <c r="T733" s="20">
        <f>IF(R733="","",(O733-R733)/O733)</f>
        <v/>
      </c>
      <c r="U733" s="24" t="n">
        <v>7700</v>
      </c>
      <c r="V733" s="24">
        <f>IF(U733="","",(U733+P733)*30-Y733)</f>
        <v/>
      </c>
      <c r="W733" s="20">
        <f>IF(U733="","",(O733-U733)/O733)</f>
        <v/>
      </c>
      <c r="X733" s="48">
        <f>IF(AND(R733="",U733=""),"",IF(OR(U733="", R733=""),"-",IF(0&lt;(R733-U733),"OK","NG")))</f>
        <v/>
      </c>
      <c r="Y733" s="24" t="n">
        <v>214000</v>
      </c>
      <c r="Z733" s="51" t="n"/>
      <c r="AA733" s="24">
        <f>IF(AD733="","",AD733*30)</f>
        <v/>
      </c>
      <c r="AB733" s="24">
        <f>IF(AA733="","",AA733-Y733)</f>
        <v/>
      </c>
      <c r="AC733" s="24">
        <f>IF(Z733="","",((Y733+5000+5000)/(1-Z733))/30)</f>
        <v/>
      </c>
      <c r="AD733" s="32" t="n"/>
      <c r="AE733" s="24">
        <f>IF(AD733="","",AD733-O733)</f>
        <v/>
      </c>
      <c r="AF733" s="24">
        <f>IF(AD733="","",R733-AD733)</f>
        <v/>
      </c>
      <c r="AG733" s="11">
        <f>IF(AD733="","",(O733-AD733)/O733)</f>
        <v/>
      </c>
      <c r="AH733" s="24" t="n">
        <v>34000</v>
      </c>
      <c r="AI733" s="24">
        <f>IF(AJ733="","",Q733*(1-AJ733))</f>
        <v/>
      </c>
      <c r="AJ733" s="51" t="n"/>
      <c r="AK733" s="49" t="n"/>
      <c r="AL733" s="28" t="n"/>
      <c r="AM733" s="33" t="inlineStr">
        <is>
          <t>2026-10-01</t>
        </is>
      </c>
      <c r="AN733" s="33" t="inlineStr">
        <is>
          <t>2027-06-26</t>
        </is>
      </c>
      <c r="AO733" s="22" t="n"/>
      <c r="AP733" s="30" t="n"/>
    </row>
    <row r="734" ht="35.1" customHeight="1" s="69">
      <c r="B734" s="48" t="n">
        <v>17522</v>
      </c>
      <c r="C734" s="48" t="inlineStr">
        <is>
          <t>東京</t>
        </is>
      </c>
      <c r="D734" s="19" t="inlineStr">
        <is>
          <t>アットイン駒込1-5</t>
        </is>
      </c>
      <c r="E734" s="48" t="inlineStr">
        <is>
          <t>2LDK</t>
        </is>
      </c>
      <c r="F734" s="48" t="n">
        <v>1</v>
      </c>
      <c r="G734" s="48" t="inlineStr">
        <is>
          <t>東京北エリア（田端・赤羽）</t>
        </is>
      </c>
      <c r="H734" s="48" t="n">
        <v>52.48</v>
      </c>
      <c r="I734" s="20" t="n">
        <v>1</v>
      </c>
      <c r="J734" s="20" t="n">
        <v>1</v>
      </c>
      <c r="K734" s="20" t="n">
        <v>1</v>
      </c>
      <c r="L734" s="20" t="n">
        <v>0</v>
      </c>
      <c r="M734" s="20" t="n">
        <v>0</v>
      </c>
      <c r="N734" s="24" t="n">
        <v>26640</v>
      </c>
      <c r="O734" s="24" t="n">
        <v>25540</v>
      </c>
      <c r="P734" s="24" t="n">
        <v>1100</v>
      </c>
      <c r="Q734" s="24" t="n">
        <v>68000</v>
      </c>
      <c r="R734" s="24" t="n">
        <v>8140</v>
      </c>
      <c r="S734" s="24">
        <f>IF(R734="","",(R734+P734)*30 -Y734)</f>
        <v/>
      </c>
      <c r="T734" s="20">
        <f>IF(R734="","",(O734-R734)/O734)</f>
        <v/>
      </c>
      <c r="U734" s="24" t="n">
        <v>7800</v>
      </c>
      <c r="V734" s="24">
        <f>IF(U734="","",(U734+P734)*30-Y734)</f>
        <v/>
      </c>
      <c r="W734" s="20">
        <f>IF(U734="","",(O734-U734)/O734)</f>
        <v/>
      </c>
      <c r="X734" s="48">
        <f>IF(AND(R734="",U734=""),"",IF(OR(U734="", R734=""),"-",IF(0&lt;(R734-U734),"OK","NG")))</f>
        <v/>
      </c>
      <c r="Y734" s="24" t="n">
        <v>205000</v>
      </c>
      <c r="Z734" s="51" t="n"/>
      <c r="AA734" s="24">
        <f>IF(AD734="","",AD734*30)</f>
        <v/>
      </c>
      <c r="AB734" s="24">
        <f>IF(AA734="","",AA734-Y734)</f>
        <v/>
      </c>
      <c r="AC734" s="24">
        <f>IF(Z734="","",((Y734+5000+5000)/(1-Z734))/30)</f>
        <v/>
      </c>
      <c r="AD734" s="32" t="n"/>
      <c r="AE734" s="24">
        <f>IF(AD734="","",AD734-O734)</f>
        <v/>
      </c>
      <c r="AF734" s="24">
        <f>IF(AD734="","",R734-AD734)</f>
        <v/>
      </c>
      <c r="AG734" s="11">
        <f>IF(AD734="","",(O734-AD734)/O734)</f>
        <v/>
      </c>
      <c r="AH734" s="24" t="n">
        <v>34000</v>
      </c>
      <c r="AI734" s="24">
        <f>IF(AJ734="","",Q734*(1-AJ734))</f>
        <v/>
      </c>
      <c r="AJ734" s="51" t="n"/>
      <c r="AK734" s="49" t="n"/>
      <c r="AL734" s="28" t="n"/>
      <c r="AM734" s="33" t="inlineStr">
        <is>
          <t>2026-10-02</t>
        </is>
      </c>
      <c r="AN734" s="33" t="inlineStr">
        <is>
          <t>2026-10-01</t>
        </is>
      </c>
      <c r="AO734" s="22" t="n"/>
      <c r="AP734" s="30" t="n"/>
    </row>
    <row r="735" ht="35.1" customHeight="1" s="69">
      <c r="B735" s="48" t="n">
        <v>17661</v>
      </c>
      <c r="C735" s="48" t="inlineStr">
        <is>
          <t>東京</t>
        </is>
      </c>
      <c r="D735" s="19" t="inlineStr">
        <is>
          <t>□アットイン両国8-4</t>
        </is>
      </c>
      <c r="E735" s="48" t="inlineStr">
        <is>
          <t>1R</t>
        </is>
      </c>
      <c r="F735" s="48" t="n">
        <v>1</v>
      </c>
      <c r="G735" s="48" t="inlineStr">
        <is>
          <t>錦糸町・両国</t>
        </is>
      </c>
      <c r="H735" s="48" t="n">
        <v>17.1</v>
      </c>
      <c r="I735" s="20" t="n">
        <v>1</v>
      </c>
      <c r="J735" s="20" t="n">
        <v>1</v>
      </c>
      <c r="K735" s="20" t="n">
        <v>1</v>
      </c>
      <c r="L735" s="20" t="n">
        <v>1</v>
      </c>
      <c r="M735" s="20" t="n">
        <v>1</v>
      </c>
      <c r="N735" s="24" t="n">
        <v>8340</v>
      </c>
      <c r="O735" s="24" t="n">
        <v>7460</v>
      </c>
      <c r="P735" s="24" t="n">
        <v>880</v>
      </c>
      <c r="Q735" s="24" t="n">
        <v>44000</v>
      </c>
      <c r="R735" s="24" t="n">
        <v>5320</v>
      </c>
      <c r="S735" s="24">
        <f>IF(R735="","",(R735+P735)*30 -Y735)</f>
        <v/>
      </c>
      <c r="T735" s="20">
        <f>IF(R735="","",(O735-R735)/O735)</f>
        <v/>
      </c>
      <c r="U735" s="24" t="n">
        <v>3960</v>
      </c>
      <c r="V735" s="24">
        <f>IF(U735="","",(U735+P735)*30-Y735)</f>
        <v/>
      </c>
      <c r="W735" s="20">
        <f>IF(U735="","",(O735-U735)/O735)</f>
        <v/>
      </c>
      <c r="X735" s="48">
        <f>IF(AND(R735="",U735=""),"",IF(OR(U735="", R735=""),"-",IF(0&lt;(R735-U735),"OK","NG")))</f>
        <v/>
      </c>
      <c r="Y735" s="24" t="n">
        <v>85440</v>
      </c>
      <c r="Z735" s="51" t="n"/>
      <c r="AA735" s="24">
        <f>IF(AD735="","",AD735*30)</f>
        <v/>
      </c>
      <c r="AB735" s="24">
        <f>IF(AA735="","",AA735-Y735)</f>
        <v/>
      </c>
      <c r="AC735" s="24">
        <f>IF(Z735="","",((Y735+5000+5000)/(1-Z735))/30)</f>
        <v/>
      </c>
      <c r="AD735" s="32" t="n"/>
      <c r="AE735" s="24">
        <f>IF(AD735="","",AD735-O735)</f>
        <v/>
      </c>
      <c r="AF735" s="24">
        <f>IF(AD735="","",R735-AD735)</f>
        <v/>
      </c>
      <c r="AG735" s="11">
        <f>IF(AD735="","",(O735-AD735)/O735)</f>
        <v/>
      </c>
      <c r="AH735" s="24" t="n">
        <v>22000</v>
      </c>
      <c r="AI735" s="24">
        <f>IF(AJ735="","",Q735*(1-AJ735))</f>
        <v/>
      </c>
      <c r="AJ735" s="51" t="n"/>
      <c r="AK735" s="49" t="n"/>
      <c r="AL735" s="28" t="n"/>
      <c r="AM735" s="33" t="inlineStr">
        <is>
          <t>2027-04-01</t>
        </is>
      </c>
      <c r="AN735" s="33" t="inlineStr">
        <is>
          <t>2027-03-31</t>
        </is>
      </c>
      <c r="AO735" s="22" t="n"/>
      <c r="AP735" s="30" t="n"/>
    </row>
    <row r="736" ht="35.1" customHeight="1" s="69">
      <c r="B736" s="48" t="n">
        <v>17690</v>
      </c>
      <c r="C736" s="48" t="inlineStr">
        <is>
          <t>名古屋</t>
        </is>
      </c>
      <c r="D736" s="19" t="inlineStr">
        <is>
          <t>アットイン亀島2-1</t>
        </is>
      </c>
      <c r="E736" s="48" t="inlineStr">
        <is>
          <t>1K</t>
        </is>
      </c>
      <c r="F736" s="48" t="n">
        <v>6</v>
      </c>
      <c r="G736" s="48" t="inlineStr">
        <is>
          <t>名駅周辺</t>
        </is>
      </c>
      <c r="H736" s="48" t="n">
        <v>24.9</v>
      </c>
      <c r="I736" s="20" t="n">
        <v>0.73333</v>
      </c>
      <c r="J736" s="20" t="n">
        <v>1</v>
      </c>
      <c r="K736" s="20" t="n">
        <v>0.81667</v>
      </c>
      <c r="L736" s="20" t="n">
        <v>0.33333</v>
      </c>
      <c r="M736" s="20" t="n">
        <v>0.33333</v>
      </c>
      <c r="N736" s="24" t="n">
        <v>12000</v>
      </c>
      <c r="O736" s="24" t="n">
        <v>11120</v>
      </c>
      <c r="P736" s="24" t="n">
        <v>880</v>
      </c>
      <c r="Q736" s="24" t="n">
        <v>44000</v>
      </c>
      <c r="R736" s="24" t="n">
        <v>3340</v>
      </c>
      <c r="S736" s="24">
        <f>IF(R736="","",(R736+P736)*30 -Y736)</f>
        <v/>
      </c>
      <c r="T736" s="20">
        <f>IF(R736="","",(O736-R736)/O736)</f>
        <v/>
      </c>
      <c r="U736" s="24" t="n">
        <v>2780</v>
      </c>
      <c r="V736" s="24">
        <f>IF(U736="","",(U736+P736)*30-Y736)</f>
        <v/>
      </c>
      <c r="W736" s="20">
        <f>IF(U736="","",(O736-U736)/O736)</f>
        <v/>
      </c>
      <c r="X736" s="48">
        <f>IF(AND(R736="",U736=""),"",IF(OR(U736="", R736=""),"-",IF(0&lt;(R736-U736),"OK","NG")))</f>
        <v/>
      </c>
      <c r="Y736" s="24" t="n">
        <v>69500</v>
      </c>
      <c r="Z736" s="51" t="n"/>
      <c r="AA736" s="24">
        <f>IF(AD736="","",AD736*30)</f>
        <v/>
      </c>
      <c r="AB736" s="24">
        <f>IF(AA736="","",AA736-Y736)</f>
        <v/>
      </c>
      <c r="AC736" s="24">
        <f>IF(Z736="","",((Y736+5000+5000)/(1-Z736))/30)</f>
        <v/>
      </c>
      <c r="AD736" s="32" t="n"/>
      <c r="AE736" s="24">
        <f>IF(AD736="","",AD736-O736)</f>
        <v/>
      </c>
      <c r="AF736" s="24">
        <f>IF(AD736="","",R736-AD736)</f>
        <v/>
      </c>
      <c r="AG736" s="11">
        <f>IF(AD736="","",(O736-AD736)/O736)</f>
        <v/>
      </c>
      <c r="AH736" s="24" t="n">
        <v>22000</v>
      </c>
      <c r="AI736" s="24">
        <f>IF(AJ736="","",Q736*(1-AJ736))</f>
        <v/>
      </c>
      <c r="AJ736" s="51" t="n"/>
      <c r="AK736" s="49" t="n"/>
      <c r="AL736" s="28" t="n"/>
      <c r="AM736" s="33" t="inlineStr">
        <is>
          <t>2026-08-31</t>
        </is>
      </c>
      <c r="AN736" s="33" t="inlineStr">
        <is>
          <t>2027-07-12</t>
        </is>
      </c>
      <c r="AO736" s="22" t="n"/>
      <c r="AP736" s="30" t="n"/>
    </row>
    <row r="737" ht="35.1" customHeight="1" s="69">
      <c r="B737" s="48" t="n">
        <v>17694</v>
      </c>
      <c r="C737" s="48" t="inlineStr">
        <is>
          <t>東京</t>
        </is>
      </c>
      <c r="D737" s="19" t="inlineStr">
        <is>
          <t>●アットイン恵比寿4-1</t>
        </is>
      </c>
      <c r="E737" s="48" t="inlineStr">
        <is>
          <t>1R</t>
        </is>
      </c>
      <c r="F737" s="48" t="n">
        <v>3</v>
      </c>
      <c r="G737" s="48" t="inlineStr">
        <is>
          <t>六本木・麻布十番・白金高輪</t>
        </is>
      </c>
      <c r="H737" s="48" t="n">
        <v>19</v>
      </c>
      <c r="I737" s="20" t="n">
        <v>0</v>
      </c>
      <c r="J737" s="20" t="n">
        <v>0</v>
      </c>
      <c r="K737" s="20" t="n">
        <v>0</v>
      </c>
      <c r="L737" s="20" t="n">
        <v>0</v>
      </c>
      <c r="M737" s="20" t="n">
        <v>0</v>
      </c>
      <c r="N737" s="24" t="n">
        <v>10780</v>
      </c>
      <c r="O737" s="24" t="n">
        <v>9900</v>
      </c>
      <c r="P737" s="24" t="n">
        <v>880</v>
      </c>
      <c r="Q737" s="24" t="n">
        <v>44000</v>
      </c>
      <c r="R737" s="24" t="n"/>
      <c r="S737" s="24">
        <f>IF(R737="","",(R737+P737)*30 -Y737)</f>
        <v/>
      </c>
      <c r="T737" s="20">
        <f>IF(R737="","",(O737-R737)/O737)</f>
        <v/>
      </c>
      <c r="U737" s="24" t="n"/>
      <c r="V737" s="24">
        <f>IF(U737="","",(U737+P737)*30-Y737)</f>
        <v/>
      </c>
      <c r="W737" s="20">
        <f>IF(U737="","",(O737-U737)/O737)</f>
        <v/>
      </c>
      <c r="X737" s="48">
        <f>IF(AND(R737="",U737=""),"",IF(OR(U737="", R737=""),"-",IF(0&lt;(R737-U737),"OK","NG")))</f>
        <v/>
      </c>
      <c r="Y737" s="24" t="n">
        <v>0</v>
      </c>
      <c r="Z737" s="51" t="n"/>
      <c r="AA737" s="24">
        <f>IF(AD737="","",AD737*30)</f>
        <v/>
      </c>
      <c r="AB737" s="24">
        <f>IF(AA737="","",AA737-Y737)</f>
        <v/>
      </c>
      <c r="AC737" s="24">
        <f>IF(Z737="","",((Y737+5000+5000)/(1-Z737))/30)</f>
        <v/>
      </c>
      <c r="AD737" s="32" t="n"/>
      <c r="AE737" s="24">
        <f>IF(AD737="","",AD737-O737)</f>
        <v/>
      </c>
      <c r="AF737" s="24">
        <f>IF(AD737="","",R737-AD737)</f>
        <v/>
      </c>
      <c r="AG737" s="11">
        <f>IF(AD737="","",(O737-AD737)/O737)</f>
        <v/>
      </c>
      <c r="AH737" s="24" t="n"/>
      <c r="AI737" s="24">
        <f>IF(AJ737="","",Q737*(1-AJ737))</f>
        <v/>
      </c>
      <c r="AJ737" s="51" t="n"/>
      <c r="AK737" s="49" t="n"/>
      <c r="AL737" s="28" t="n"/>
      <c r="AM737" s="33" t="inlineStr">
        <is>
          <t>2026-08-01</t>
        </is>
      </c>
      <c r="AN737" s="33" t="inlineStr">
        <is>
          <t>2026-07-31</t>
        </is>
      </c>
      <c r="AO737" s="22" t="n"/>
      <c r="AP737" s="30" t="n"/>
    </row>
    <row r="738" ht="35.1" customHeight="1" s="69">
      <c r="B738" s="48" t="n">
        <v>17695</v>
      </c>
      <c r="C738" s="48" t="inlineStr">
        <is>
          <t>東京</t>
        </is>
      </c>
      <c r="D738" s="19" t="inlineStr">
        <is>
          <t>●アットイン恵比寿4-2</t>
        </is>
      </c>
      <c r="E738" s="48" t="inlineStr">
        <is>
          <t>1LDK</t>
        </is>
      </c>
      <c r="F738" s="48" t="n">
        <v>1</v>
      </c>
      <c r="G738" s="48" t="inlineStr">
        <is>
          <t>六本木・麻布十番・白金高輪</t>
        </is>
      </c>
      <c r="H738" s="48" t="n">
        <v>45.06</v>
      </c>
      <c r="I738" s="20" t="n">
        <v>0</v>
      </c>
      <c r="J738" s="20" t="n">
        <v>0</v>
      </c>
      <c r="K738" s="20" t="n">
        <v>0</v>
      </c>
      <c r="L738" s="20" t="n">
        <v>0</v>
      </c>
      <c r="M738" s="20" t="n">
        <v>0</v>
      </c>
      <c r="N738" s="24" t="n">
        <v>23220</v>
      </c>
      <c r="O738" s="24" t="n">
        <v>22340</v>
      </c>
      <c r="P738" s="24" t="n">
        <v>880</v>
      </c>
      <c r="Q738" s="24" t="n">
        <v>44000</v>
      </c>
      <c r="R738" s="24" t="n"/>
      <c r="S738" s="24">
        <f>IF(R738="","",(R738+P738)*30 -Y738)</f>
        <v/>
      </c>
      <c r="T738" s="20">
        <f>IF(R738="","",(O738-R738)/O738)</f>
        <v/>
      </c>
      <c r="U738" s="24" t="n"/>
      <c r="V738" s="24">
        <f>IF(U738="","",(U738+P738)*30-Y738)</f>
        <v/>
      </c>
      <c r="W738" s="20">
        <f>IF(U738="","",(O738-U738)/O738)</f>
        <v/>
      </c>
      <c r="X738" s="48">
        <f>IF(AND(R738="",U738=""),"",IF(OR(U738="", R738=""),"-",IF(0&lt;(R738-U738),"OK","NG")))</f>
        <v/>
      </c>
      <c r="Y738" s="24" t="n">
        <v>0</v>
      </c>
      <c r="Z738" s="51" t="n"/>
      <c r="AA738" s="24">
        <f>IF(AD738="","",AD738*30)</f>
        <v/>
      </c>
      <c r="AB738" s="24">
        <f>IF(AA738="","",AA738-Y738)</f>
        <v/>
      </c>
      <c r="AC738" s="24">
        <f>IF(Z738="","",((Y738+5000+5000)/(1-Z738))/30)</f>
        <v/>
      </c>
      <c r="AD738" s="32" t="n"/>
      <c r="AE738" s="24">
        <f>IF(AD738="","",AD738-O738)</f>
        <v/>
      </c>
      <c r="AF738" s="24">
        <f>IF(AD738="","",R738-AD738)</f>
        <v/>
      </c>
      <c r="AG738" s="11">
        <f>IF(AD738="","",(O738-AD738)/O738)</f>
        <v/>
      </c>
      <c r="AH738" s="24" t="n"/>
      <c r="AI738" s="24">
        <f>IF(AJ738="","",Q738*(1-AJ738))</f>
        <v/>
      </c>
      <c r="AJ738" s="51" t="n"/>
      <c r="AK738" s="49" t="n"/>
      <c r="AL738" s="28" t="n"/>
      <c r="AM738" s="33" t="inlineStr">
        <is>
          <t>2026-08-01</t>
        </is>
      </c>
      <c r="AN738" s="33" t="inlineStr">
        <is>
          <t>2026-07-31</t>
        </is>
      </c>
      <c r="AO738" s="22" t="n"/>
      <c r="AP738" s="30" t="n"/>
    </row>
    <row r="739" ht="35.1" customHeight="1" s="69">
      <c r="B739" s="48" t="n">
        <v>17696</v>
      </c>
      <c r="C739" s="48" t="inlineStr">
        <is>
          <t>東京</t>
        </is>
      </c>
      <c r="D739" s="19" t="inlineStr">
        <is>
          <t>●アットイン恵比寿4-3</t>
        </is>
      </c>
      <c r="E739" s="48" t="inlineStr">
        <is>
          <t>3LDK</t>
        </is>
      </c>
      <c r="F739" s="48" t="n">
        <v>2</v>
      </c>
      <c r="G739" s="48" t="inlineStr">
        <is>
          <t>六本木・麻布十番・白金高輪</t>
        </is>
      </c>
      <c r="H739" s="48" t="n">
        <v>61.04</v>
      </c>
      <c r="I739" s="20" t="n">
        <v>0</v>
      </c>
      <c r="J739" s="20" t="n">
        <v>0</v>
      </c>
      <c r="K739" s="20" t="n">
        <v>0</v>
      </c>
      <c r="L739" s="20" t="n">
        <v>0</v>
      </c>
      <c r="M739" s="20" t="n">
        <v>0</v>
      </c>
      <c r="N739" s="24" t="n">
        <v>32050</v>
      </c>
      <c r="O739" s="24" t="n">
        <v>30840</v>
      </c>
      <c r="P739" s="24" t="n">
        <v>1210</v>
      </c>
      <c r="Q739" s="24" t="n">
        <v>84000</v>
      </c>
      <c r="R739" s="24" t="n"/>
      <c r="S739" s="24">
        <f>IF(R739="","",(R739+P739)*30 -Y739)</f>
        <v/>
      </c>
      <c r="T739" s="20">
        <f>IF(R739="","",(O739-R739)/O739)</f>
        <v/>
      </c>
      <c r="U739" s="24" t="n"/>
      <c r="V739" s="24">
        <f>IF(U739="","",(U739+P739)*30-Y739)</f>
        <v/>
      </c>
      <c r="W739" s="20">
        <f>IF(U739="","",(O739-U739)/O739)</f>
        <v/>
      </c>
      <c r="X739" s="48">
        <f>IF(AND(R739="",U739=""),"",IF(OR(U739="", R739=""),"-",IF(0&lt;(R739-U739),"OK","NG")))</f>
        <v/>
      </c>
      <c r="Y739" s="24" t="n">
        <v>0</v>
      </c>
      <c r="Z739" s="51" t="n"/>
      <c r="AA739" s="24">
        <f>IF(AD739="","",AD739*30)</f>
        <v/>
      </c>
      <c r="AB739" s="24">
        <f>IF(AA739="","",AA739-Y739)</f>
        <v/>
      </c>
      <c r="AC739" s="24">
        <f>IF(Z739="","",((Y739+5000+5000)/(1-Z739))/30)</f>
        <v/>
      </c>
      <c r="AD739" s="32" t="n"/>
      <c r="AE739" s="24">
        <f>IF(AD739="","",AD739-O739)</f>
        <v/>
      </c>
      <c r="AF739" s="24">
        <f>IF(AD739="","",R739-AD739)</f>
        <v/>
      </c>
      <c r="AG739" s="11">
        <f>IF(AD739="","",(O739-AD739)/O739)</f>
        <v/>
      </c>
      <c r="AH739" s="24" t="n"/>
      <c r="AI739" s="24">
        <f>IF(AJ739="","",Q739*(1-AJ739))</f>
        <v/>
      </c>
      <c r="AJ739" s="51" t="n"/>
      <c r="AK739" s="49" t="n"/>
      <c r="AL739" s="28" t="n"/>
      <c r="AM739" s="33" t="inlineStr">
        <is>
          <t>2026-08-01</t>
        </is>
      </c>
      <c r="AN739" s="33" t="inlineStr">
        <is>
          <t>2026-07-31</t>
        </is>
      </c>
      <c r="AO739" s="22" t="n"/>
      <c r="AP739" s="30" t="n"/>
    </row>
    <row r="740" ht="35.1" customHeight="1" s="69">
      <c r="B740" s="48" t="n">
        <v>17697</v>
      </c>
      <c r="C740" s="48" t="inlineStr">
        <is>
          <t>東京</t>
        </is>
      </c>
      <c r="D740" s="19" t="inlineStr">
        <is>
          <t>●アットイン恵比寿5</t>
        </is>
      </c>
      <c r="E740" s="48" t="inlineStr">
        <is>
          <t>1LDK</t>
        </is>
      </c>
      <c r="F740" s="48" t="n">
        <v>1</v>
      </c>
      <c r="G740" s="48" t="inlineStr">
        <is>
          <t>五反田・目黒</t>
        </is>
      </c>
      <c r="H740" s="48" t="n">
        <v>65</v>
      </c>
      <c r="I740" s="20" t="n">
        <v>0</v>
      </c>
      <c r="J740" s="20" t="n">
        <v>0</v>
      </c>
      <c r="K740" s="20" t="n">
        <v>0</v>
      </c>
      <c r="L740" s="20" t="n">
        <v>0</v>
      </c>
      <c r="M740" s="20" t="n">
        <v>0</v>
      </c>
      <c r="N740" s="24" t="n">
        <v>32520</v>
      </c>
      <c r="O740" s="24" t="n">
        <v>31640</v>
      </c>
      <c r="P740" s="24" t="n">
        <v>880</v>
      </c>
      <c r="Q740" s="24" t="n">
        <v>68000</v>
      </c>
      <c r="R740" s="24" t="n"/>
      <c r="S740" s="24">
        <f>IF(R740="","",(R740+P740)*30 -Y740)</f>
        <v/>
      </c>
      <c r="T740" s="20">
        <f>IF(R740="","",(O740-R740)/O740)</f>
        <v/>
      </c>
      <c r="U740" s="24" t="n"/>
      <c r="V740" s="24">
        <f>IF(U740="","",(U740+P740)*30-Y740)</f>
        <v/>
      </c>
      <c r="W740" s="20">
        <f>IF(U740="","",(O740-U740)/O740)</f>
        <v/>
      </c>
      <c r="X740" s="48">
        <f>IF(AND(R740="",U740=""),"",IF(OR(U740="", R740=""),"-",IF(0&lt;(R740-U740),"OK","NG")))</f>
        <v/>
      </c>
      <c r="Y740" s="24" t="n">
        <v>0</v>
      </c>
      <c r="Z740" s="51" t="n"/>
      <c r="AA740" s="24">
        <f>IF(AD740="","",AD740*30)</f>
        <v/>
      </c>
      <c r="AB740" s="24">
        <f>IF(AA740="","",AA740-Y740)</f>
        <v/>
      </c>
      <c r="AC740" s="24">
        <f>IF(Z740="","",((Y740+5000+5000)/(1-Z740))/30)</f>
        <v/>
      </c>
      <c r="AD740" s="32" t="n"/>
      <c r="AE740" s="24">
        <f>IF(AD740="","",AD740-O740)</f>
        <v/>
      </c>
      <c r="AF740" s="24">
        <f>IF(AD740="","",R740-AD740)</f>
        <v/>
      </c>
      <c r="AG740" s="11">
        <f>IF(AD740="","",(O740-AD740)/O740)</f>
        <v/>
      </c>
      <c r="AH740" s="24" t="n"/>
      <c r="AI740" s="24">
        <f>IF(AJ740="","",Q740*(1-AJ740))</f>
        <v/>
      </c>
      <c r="AJ740" s="51" t="n"/>
      <c r="AK740" s="49" t="n"/>
      <c r="AL740" s="28" t="n"/>
      <c r="AM740" s="33" t="inlineStr">
        <is>
          <t>2026-08-01</t>
        </is>
      </c>
      <c r="AN740" s="33" t="inlineStr">
        <is>
          <t>2026-07-31</t>
        </is>
      </c>
      <c r="AO740" s="22" t="n"/>
      <c r="AP740" s="30" t="n"/>
    </row>
    <row r="741" ht="35.1" customHeight="1" s="69">
      <c r="B741" s="48" t="n">
        <v>17698</v>
      </c>
      <c r="C741" s="48" t="inlineStr">
        <is>
          <t>東京</t>
        </is>
      </c>
      <c r="D741" s="19" t="inlineStr">
        <is>
          <t>●アットイン高田馬場6-1</t>
        </is>
      </c>
      <c r="E741" s="48" t="inlineStr">
        <is>
          <t>1LDK</t>
        </is>
      </c>
      <c r="F741" s="48" t="n">
        <v>1</v>
      </c>
      <c r="G741" s="48" t="inlineStr">
        <is>
          <t>新宿</t>
        </is>
      </c>
      <c r="H741" s="48" t="n">
        <v>43</v>
      </c>
      <c r="I741" s="20" t="n">
        <v>0</v>
      </c>
      <c r="J741" s="20" t="n">
        <v>0</v>
      </c>
      <c r="K741" s="20" t="n">
        <v>0</v>
      </c>
      <c r="L741" s="20" t="n">
        <v>0</v>
      </c>
      <c r="M741" s="20" t="n">
        <v>0</v>
      </c>
      <c r="N741" s="24" t="n">
        <v>16980</v>
      </c>
      <c r="O741" s="24" t="n">
        <v>16100</v>
      </c>
      <c r="P741" s="24" t="n">
        <v>880</v>
      </c>
      <c r="Q741" s="24" t="n">
        <v>44000</v>
      </c>
      <c r="R741" s="24" t="n"/>
      <c r="S741" s="24">
        <f>IF(R741="","",(R741+P741)*30 -Y741)</f>
        <v/>
      </c>
      <c r="T741" s="20">
        <f>IF(R741="","",(O741-R741)/O741)</f>
        <v/>
      </c>
      <c r="U741" s="24" t="n"/>
      <c r="V741" s="24">
        <f>IF(U741="","",(U741+P741)*30-Y741)</f>
        <v/>
      </c>
      <c r="W741" s="20">
        <f>IF(U741="","",(O741-U741)/O741)</f>
        <v/>
      </c>
      <c r="X741" s="48">
        <f>IF(AND(R741="",U741=""),"",IF(OR(U741="", R741=""),"-",IF(0&lt;(R741-U741),"OK","NG")))</f>
        <v/>
      </c>
      <c r="Y741" s="24" t="n">
        <v>0</v>
      </c>
      <c r="Z741" s="51" t="n"/>
      <c r="AA741" s="24">
        <f>IF(AD741="","",AD741*30)</f>
        <v/>
      </c>
      <c r="AB741" s="24">
        <f>IF(AA741="","",AA741-Y741)</f>
        <v/>
      </c>
      <c r="AC741" s="24">
        <f>IF(Z741="","",((Y741+5000+5000)/(1-Z741))/30)</f>
        <v/>
      </c>
      <c r="AD741" s="32" t="n"/>
      <c r="AE741" s="24">
        <f>IF(AD741="","",AD741-O741)</f>
        <v/>
      </c>
      <c r="AF741" s="24">
        <f>IF(AD741="","",R741-AD741)</f>
        <v/>
      </c>
      <c r="AG741" s="11">
        <f>IF(AD741="","",(O741-AD741)/O741)</f>
        <v/>
      </c>
      <c r="AH741" s="24" t="n"/>
      <c r="AI741" s="24">
        <f>IF(AJ741="","",Q741*(1-AJ741))</f>
        <v/>
      </c>
      <c r="AJ741" s="51" t="n"/>
      <c r="AK741" s="49" t="n"/>
      <c r="AL741" s="28" t="n"/>
      <c r="AM741" s="33" t="inlineStr">
        <is>
          <t>2026-08-01</t>
        </is>
      </c>
      <c r="AN741" s="33" t="inlineStr">
        <is>
          <t>2026-07-31</t>
        </is>
      </c>
      <c r="AO741" s="22" t="n"/>
      <c r="AP741" s="30" t="n"/>
    </row>
    <row r="742" ht="35.1" customHeight="1" s="69">
      <c r="B742" s="48" t="n">
        <v>17699</v>
      </c>
      <c r="C742" s="48" t="inlineStr">
        <is>
          <t>東京</t>
        </is>
      </c>
      <c r="D742" s="19" t="inlineStr">
        <is>
          <t>●アットイン高田馬場6-2</t>
        </is>
      </c>
      <c r="E742" s="48" t="inlineStr">
        <is>
          <t>2LDK</t>
        </is>
      </c>
      <c r="F742" s="48" t="n">
        <v>1</v>
      </c>
      <c r="G742" s="48" t="inlineStr">
        <is>
          <t>新宿</t>
        </is>
      </c>
      <c r="H742" s="48" t="n">
        <v>60</v>
      </c>
      <c r="I742" s="20" t="n">
        <v>0</v>
      </c>
      <c r="J742" s="20" t="n">
        <v>0</v>
      </c>
      <c r="K742" s="20" t="n">
        <v>0</v>
      </c>
      <c r="L742" s="20" t="n">
        <v>0</v>
      </c>
      <c r="M742" s="20" t="n">
        <v>0</v>
      </c>
      <c r="N742" s="24" t="n">
        <v>24740</v>
      </c>
      <c r="O742" s="24" t="n">
        <v>23640</v>
      </c>
      <c r="P742" s="24" t="n">
        <v>1100</v>
      </c>
      <c r="Q742" s="24" t="n">
        <v>68000</v>
      </c>
      <c r="R742" s="24" t="n"/>
      <c r="S742" s="24">
        <f>IF(R742="","",(R742+P742)*30 -Y742)</f>
        <v/>
      </c>
      <c r="T742" s="20">
        <f>IF(R742="","",(O742-R742)/O742)</f>
        <v/>
      </c>
      <c r="U742" s="24" t="n"/>
      <c r="V742" s="24">
        <f>IF(U742="","",(U742+P742)*30-Y742)</f>
        <v/>
      </c>
      <c r="W742" s="20">
        <f>IF(U742="","",(O742-U742)/O742)</f>
        <v/>
      </c>
      <c r="X742" s="48">
        <f>IF(AND(R742="",U742=""),"",IF(OR(U742="", R742=""),"-",IF(0&lt;(R742-U742),"OK","NG")))</f>
        <v/>
      </c>
      <c r="Y742" s="24" t="n">
        <v>0</v>
      </c>
      <c r="Z742" s="51" t="n"/>
      <c r="AA742" s="24">
        <f>IF(AD742="","",AD742*30)</f>
        <v/>
      </c>
      <c r="AB742" s="24">
        <f>IF(AA742="","",AA742-Y742)</f>
        <v/>
      </c>
      <c r="AC742" s="24">
        <f>IF(Z742="","",((Y742+5000+5000)/(1-Z742))/30)</f>
        <v/>
      </c>
      <c r="AD742" s="32" t="n"/>
      <c r="AE742" s="24">
        <f>IF(AD742="","",AD742-O742)</f>
        <v/>
      </c>
      <c r="AF742" s="24">
        <f>IF(AD742="","",R742-AD742)</f>
        <v/>
      </c>
      <c r="AG742" s="11">
        <f>IF(AD742="","",(O742-AD742)/O742)</f>
        <v/>
      </c>
      <c r="AH742" s="24" t="n"/>
      <c r="AI742" s="24">
        <f>IF(AJ742="","",Q742*(1-AJ742))</f>
        <v/>
      </c>
      <c r="AJ742" s="51" t="n"/>
      <c r="AK742" s="49" t="n"/>
      <c r="AL742" s="28" t="n"/>
      <c r="AM742" s="33" t="inlineStr">
        <is>
          <t>2026-08-01</t>
        </is>
      </c>
      <c r="AN742" s="33" t="inlineStr">
        <is>
          <t>2026-07-31</t>
        </is>
      </c>
      <c r="AO742" s="22" t="n"/>
      <c r="AP742" s="30" t="n"/>
    </row>
    <row r="743" ht="35.1" customHeight="1" s="69">
      <c r="B743" s="48" t="n">
        <v>17700</v>
      </c>
      <c r="C743" s="48" t="inlineStr">
        <is>
          <t>東京</t>
        </is>
      </c>
      <c r="D743" s="19" t="inlineStr">
        <is>
          <t>●アットイン新宿28</t>
        </is>
      </c>
      <c r="E743" s="48" t="inlineStr">
        <is>
          <t>3LDK</t>
        </is>
      </c>
      <c r="F743" s="48" t="n">
        <v>1</v>
      </c>
      <c r="G743" s="48" t="inlineStr">
        <is>
          <t>新宿</t>
        </is>
      </c>
      <c r="H743" s="48" t="n">
        <v>75.04000000000001</v>
      </c>
      <c r="I743" s="20" t="n">
        <v>0</v>
      </c>
      <c r="J743" s="20" t="n">
        <v>0</v>
      </c>
      <c r="K743" s="20" t="n">
        <v>0</v>
      </c>
      <c r="L743" s="20" t="n">
        <v>0</v>
      </c>
      <c r="M743" s="20" t="n">
        <v>0</v>
      </c>
      <c r="N743" s="24" t="n">
        <v>24850</v>
      </c>
      <c r="O743" s="24" t="n">
        <v>23640</v>
      </c>
      <c r="P743" s="24" t="n">
        <v>1210</v>
      </c>
      <c r="Q743" s="24" t="n">
        <v>84000</v>
      </c>
      <c r="R743" s="24" t="n"/>
      <c r="S743" s="24">
        <f>IF(R743="","",(R743+P743)*30 -Y743)</f>
        <v/>
      </c>
      <c r="T743" s="20">
        <f>IF(R743="","",(O743-R743)/O743)</f>
        <v/>
      </c>
      <c r="U743" s="24" t="n"/>
      <c r="V743" s="24">
        <f>IF(U743="","",(U743+P743)*30-Y743)</f>
        <v/>
      </c>
      <c r="W743" s="20">
        <f>IF(U743="","",(O743-U743)/O743)</f>
        <v/>
      </c>
      <c r="X743" s="48">
        <f>IF(AND(R743="",U743=""),"",IF(OR(U743="", R743=""),"-",IF(0&lt;(R743-U743),"OK","NG")))</f>
        <v/>
      </c>
      <c r="Y743" s="24" t="n">
        <v>0</v>
      </c>
      <c r="Z743" s="51" t="n"/>
      <c r="AA743" s="24">
        <f>IF(AD743="","",AD743*30)</f>
        <v/>
      </c>
      <c r="AB743" s="24">
        <f>IF(AA743="","",AA743-Y743)</f>
        <v/>
      </c>
      <c r="AC743" s="24">
        <f>IF(Z743="","",((Y743+5000+5000)/(1-Z743))/30)</f>
        <v/>
      </c>
      <c r="AD743" s="32" t="n"/>
      <c r="AE743" s="24">
        <f>IF(AD743="","",AD743-O743)</f>
        <v/>
      </c>
      <c r="AF743" s="24">
        <f>IF(AD743="","",R743-AD743)</f>
        <v/>
      </c>
      <c r="AG743" s="11">
        <f>IF(AD743="","",(O743-AD743)/O743)</f>
        <v/>
      </c>
      <c r="AH743" s="24" t="n"/>
      <c r="AI743" s="24">
        <f>IF(AJ743="","",Q743*(1-AJ743))</f>
        <v/>
      </c>
      <c r="AJ743" s="51" t="n"/>
      <c r="AK743" s="49" t="n"/>
      <c r="AL743" s="28" t="n"/>
      <c r="AM743" s="33" t="inlineStr">
        <is>
          <t>2026-08-01</t>
        </is>
      </c>
      <c r="AN743" s="33" t="inlineStr">
        <is>
          <t>2026-07-31</t>
        </is>
      </c>
      <c r="AO743" s="22" t="n"/>
      <c r="AP743" s="30" t="n"/>
    </row>
    <row r="744" ht="35.1" customHeight="1" s="69">
      <c r="B744" s="48" t="n">
        <v>17701</v>
      </c>
      <c r="C744" s="48" t="inlineStr">
        <is>
          <t>東京</t>
        </is>
      </c>
      <c r="D744" s="19" t="inlineStr">
        <is>
          <t>●アットイン品川11</t>
        </is>
      </c>
      <c r="E744" s="48" t="inlineStr">
        <is>
          <t>2LDK</t>
        </is>
      </c>
      <c r="F744" s="48" t="n">
        <v>1</v>
      </c>
      <c r="G744" s="48" t="inlineStr">
        <is>
          <t>品川・田町・大崎</t>
        </is>
      </c>
      <c r="H744" s="48" t="n">
        <v>52.38</v>
      </c>
      <c r="I744" s="20" t="n">
        <v>0</v>
      </c>
      <c r="J744" s="20" t="n">
        <v>0</v>
      </c>
      <c r="K744" s="20" t="n">
        <v>0</v>
      </c>
      <c r="L744" s="20" t="n">
        <v>0</v>
      </c>
      <c r="M744" s="20" t="n">
        <v>0</v>
      </c>
      <c r="N744" s="24" t="n">
        <v>27140</v>
      </c>
      <c r="O744" s="24" t="n">
        <v>26040</v>
      </c>
      <c r="P744" s="24" t="n">
        <v>1100</v>
      </c>
      <c r="Q744" s="24" t="n">
        <v>68000</v>
      </c>
      <c r="R744" s="24" t="n"/>
      <c r="S744" s="24">
        <f>IF(R744="","",(R744+P744)*30 -Y744)</f>
        <v/>
      </c>
      <c r="T744" s="20">
        <f>IF(R744="","",(O744-R744)/O744)</f>
        <v/>
      </c>
      <c r="U744" s="24" t="n"/>
      <c r="V744" s="24">
        <f>IF(U744="","",(U744+P744)*30-Y744)</f>
        <v/>
      </c>
      <c r="W744" s="20">
        <f>IF(U744="","",(O744-U744)/O744)</f>
        <v/>
      </c>
      <c r="X744" s="48">
        <f>IF(AND(R744="",U744=""),"",IF(OR(U744="", R744=""),"-",IF(0&lt;(R744-U744),"OK","NG")))</f>
        <v/>
      </c>
      <c r="Y744" s="24" t="n">
        <v>0</v>
      </c>
      <c r="Z744" s="51" t="n"/>
      <c r="AA744" s="24">
        <f>IF(AD744="","",AD744*30)</f>
        <v/>
      </c>
      <c r="AB744" s="24">
        <f>IF(AA744="","",AA744-Y744)</f>
        <v/>
      </c>
      <c r="AC744" s="24">
        <f>IF(Z744="","",((Y744+5000+5000)/(1-Z744))/30)</f>
        <v/>
      </c>
      <c r="AD744" s="32" t="n"/>
      <c r="AE744" s="24">
        <f>IF(AD744="","",AD744-O744)</f>
        <v/>
      </c>
      <c r="AF744" s="24">
        <f>IF(AD744="","",R744-AD744)</f>
        <v/>
      </c>
      <c r="AG744" s="11">
        <f>IF(AD744="","",(O744-AD744)/O744)</f>
        <v/>
      </c>
      <c r="AH744" s="24" t="n"/>
      <c r="AI744" s="24">
        <f>IF(AJ744="","",Q744*(1-AJ744))</f>
        <v/>
      </c>
      <c r="AJ744" s="51" t="n"/>
      <c r="AK744" s="49" t="n"/>
      <c r="AL744" s="28" t="n"/>
      <c r="AM744" s="33" t="inlineStr">
        <is>
          <t>2026-08-01</t>
        </is>
      </c>
      <c r="AN744" s="33" t="inlineStr">
        <is>
          <t>2026-07-31</t>
        </is>
      </c>
      <c r="AO744" s="22" t="n"/>
      <c r="AP744" s="30" t="n"/>
    </row>
    <row r="745" ht="35.1" customHeight="1" s="69">
      <c r="B745" s="48" t="n">
        <v>17702</v>
      </c>
      <c r="C745" s="48" t="inlineStr">
        <is>
          <t>東京</t>
        </is>
      </c>
      <c r="D745" s="19" t="inlineStr">
        <is>
          <t>●アットイン大井町7</t>
        </is>
      </c>
      <c r="E745" s="48" t="inlineStr">
        <is>
          <t>3K</t>
        </is>
      </c>
      <c r="F745" s="48" t="n">
        <v>1</v>
      </c>
      <c r="G745" s="48" t="inlineStr">
        <is>
          <t>品川・田町・大崎</t>
        </is>
      </c>
      <c r="H745" s="48" t="n">
        <v>48.84</v>
      </c>
      <c r="I745" s="20" t="n">
        <v>0</v>
      </c>
      <c r="J745" s="20" t="n">
        <v>0</v>
      </c>
      <c r="K745" s="20" t="n">
        <v>0</v>
      </c>
      <c r="L745" s="20" t="n">
        <v>0</v>
      </c>
      <c r="M745" s="20" t="n">
        <v>0</v>
      </c>
      <c r="N745" s="24" t="n">
        <v>19650</v>
      </c>
      <c r="O745" s="24" t="n">
        <v>18440</v>
      </c>
      <c r="P745" s="24" t="n">
        <v>1210</v>
      </c>
      <c r="Q745" s="24" t="n">
        <v>68000</v>
      </c>
      <c r="R745" s="24" t="n"/>
      <c r="S745" s="24">
        <f>IF(R745="","",(R745+P745)*30 -Y745)</f>
        <v/>
      </c>
      <c r="T745" s="20">
        <f>IF(R745="","",(O745-R745)/O745)</f>
        <v/>
      </c>
      <c r="U745" s="24" t="n"/>
      <c r="V745" s="24">
        <f>IF(U745="","",(U745+P745)*30-Y745)</f>
        <v/>
      </c>
      <c r="W745" s="20">
        <f>IF(U745="","",(O745-U745)/O745)</f>
        <v/>
      </c>
      <c r="X745" s="48">
        <f>IF(AND(R745="",U745=""),"",IF(OR(U745="", R745=""),"-",IF(0&lt;(R745-U745),"OK","NG")))</f>
        <v/>
      </c>
      <c r="Y745" s="24" t="n">
        <v>0</v>
      </c>
      <c r="Z745" s="51" t="n"/>
      <c r="AA745" s="24">
        <f>IF(AD745="","",AD745*30)</f>
        <v/>
      </c>
      <c r="AB745" s="24">
        <f>IF(AA745="","",AA745-Y745)</f>
        <v/>
      </c>
      <c r="AC745" s="24">
        <f>IF(Z745="","",((Y745+5000+5000)/(1-Z745))/30)</f>
        <v/>
      </c>
      <c r="AD745" s="32" t="n"/>
      <c r="AE745" s="24">
        <f>IF(AD745="","",AD745-O745)</f>
        <v/>
      </c>
      <c r="AF745" s="24">
        <f>IF(AD745="","",R745-AD745)</f>
        <v/>
      </c>
      <c r="AG745" s="11">
        <f>IF(AD745="","",(O745-AD745)/O745)</f>
        <v/>
      </c>
      <c r="AH745" s="24" t="n"/>
      <c r="AI745" s="24">
        <f>IF(AJ745="","",Q745*(1-AJ745))</f>
        <v/>
      </c>
      <c r="AJ745" s="51" t="n"/>
      <c r="AK745" s="49" t="n"/>
      <c r="AL745" s="28" t="n"/>
      <c r="AM745" s="33" t="inlineStr">
        <is>
          <t>2026-08-01</t>
        </is>
      </c>
      <c r="AN745" s="33" t="inlineStr">
        <is>
          <t>2026-07-31</t>
        </is>
      </c>
      <c r="AO745" s="22" t="n"/>
      <c r="AP745" s="30" t="n"/>
    </row>
    <row r="746" ht="35.1" customHeight="1" s="69">
      <c r="B746" s="48" t="n">
        <v>17750</v>
      </c>
      <c r="C746" s="48" t="inlineStr">
        <is>
          <t>東京</t>
        </is>
      </c>
      <c r="D746" s="19" t="inlineStr">
        <is>
          <t>●アットイン板橋6</t>
        </is>
      </c>
      <c r="E746" s="48" t="inlineStr">
        <is>
          <t>3DK</t>
        </is>
      </c>
      <c r="F746" s="48" t="n">
        <v>1</v>
      </c>
      <c r="G746" s="48" t="inlineStr">
        <is>
          <t>池袋・大塚</t>
        </is>
      </c>
      <c r="H746" s="48" t="n">
        <v>57.06</v>
      </c>
      <c r="I746" s="20" t="n">
        <v>0</v>
      </c>
      <c r="J746" s="20" t="n">
        <v>0</v>
      </c>
      <c r="K746" s="20" t="n">
        <v>0</v>
      </c>
      <c r="L746" s="20" t="n">
        <v>0</v>
      </c>
      <c r="M746" s="20" t="n">
        <v>0</v>
      </c>
      <c r="N746" s="24" t="n">
        <v>15030</v>
      </c>
      <c r="O746" s="24" t="n">
        <v>13820</v>
      </c>
      <c r="P746" s="24" t="n">
        <v>1210</v>
      </c>
      <c r="Q746" s="24" t="n">
        <v>84000</v>
      </c>
      <c r="R746" s="24" t="n"/>
      <c r="S746" s="24">
        <f>IF(R746="","",(R746+P746)*30 -Y746)</f>
        <v/>
      </c>
      <c r="T746" s="20">
        <f>IF(R746="","",(O746-R746)/O746)</f>
        <v/>
      </c>
      <c r="U746" s="24" t="n"/>
      <c r="V746" s="24">
        <f>IF(U746="","",(U746+P746)*30-Y746)</f>
        <v/>
      </c>
      <c r="W746" s="20">
        <f>IF(U746="","",(O746-U746)/O746)</f>
        <v/>
      </c>
      <c r="X746" s="48">
        <f>IF(AND(R746="",U746=""),"",IF(OR(U746="", R746=""),"-",IF(0&lt;(R746-U746),"OK","NG")))</f>
        <v/>
      </c>
      <c r="Y746" s="24" t="n">
        <v>0</v>
      </c>
      <c r="Z746" s="51" t="n"/>
      <c r="AA746" s="24">
        <f>IF(AD746="","",AD746*30)</f>
        <v/>
      </c>
      <c r="AB746" s="24">
        <f>IF(AA746="","",AA746-Y746)</f>
        <v/>
      </c>
      <c r="AC746" s="24">
        <f>IF(Z746="","",((Y746+5000+5000)/(1-Z746))/30)</f>
        <v/>
      </c>
      <c r="AD746" s="32" t="n"/>
      <c r="AE746" s="24">
        <f>IF(AD746="","",AD746-O746)</f>
        <v/>
      </c>
      <c r="AF746" s="24">
        <f>IF(AD746="","",R746-AD746)</f>
        <v/>
      </c>
      <c r="AG746" s="11">
        <f>IF(AD746="","",(O746-AD746)/O746)</f>
        <v/>
      </c>
      <c r="AH746" s="24" t="n"/>
      <c r="AI746" s="24">
        <f>IF(AJ746="","",Q746*(1-AJ746))</f>
        <v/>
      </c>
      <c r="AJ746" s="51" t="n"/>
      <c r="AK746" s="49" t="n"/>
      <c r="AL746" s="28" t="n"/>
      <c r="AM746" s="33" t="inlineStr">
        <is>
          <t>2026-08-01</t>
        </is>
      </c>
      <c r="AN746" s="33" t="inlineStr">
        <is>
          <t>2026-07-31</t>
        </is>
      </c>
      <c r="AO746" s="22" t="n"/>
      <c r="AP746" s="30" t="n"/>
    </row>
    <row r="747" ht="35.1" customHeight="1" s="69">
      <c r="B747" s="48" t="n">
        <v>17751</v>
      </c>
      <c r="C747" s="48" t="inlineStr">
        <is>
          <t>東京</t>
        </is>
      </c>
      <c r="D747" s="19" t="inlineStr">
        <is>
          <t>●アットイン四ツ木1</t>
        </is>
      </c>
      <c r="E747" s="48" t="inlineStr">
        <is>
          <t>3LDK</t>
        </is>
      </c>
      <c r="F747" s="48" t="n">
        <v>1</v>
      </c>
      <c r="G747" s="48" t="inlineStr">
        <is>
          <t>門前仲町・木場・葛西</t>
        </is>
      </c>
      <c r="H747" s="48" t="n">
        <v>72.86</v>
      </c>
      <c r="I747" s="20" t="n">
        <v>0</v>
      </c>
      <c r="J747" s="20" t="n">
        <v>0</v>
      </c>
      <c r="K747" s="20" t="n">
        <v>0</v>
      </c>
      <c r="L747" s="20" t="n">
        <v>0</v>
      </c>
      <c r="M747" s="20" t="n">
        <v>0</v>
      </c>
      <c r="N747" s="24" t="n">
        <v>14690</v>
      </c>
      <c r="O747" s="24" t="n">
        <v>13480</v>
      </c>
      <c r="P747" s="24" t="n">
        <v>1210</v>
      </c>
      <c r="Q747" s="24" t="n">
        <v>84000</v>
      </c>
      <c r="R747" s="24" t="n"/>
      <c r="S747" s="24">
        <f>IF(R747="","",(R747+P747)*30 -Y747)</f>
        <v/>
      </c>
      <c r="T747" s="20">
        <f>IF(R747="","",(O747-R747)/O747)</f>
        <v/>
      </c>
      <c r="U747" s="24" t="n"/>
      <c r="V747" s="24">
        <f>IF(U747="","",(U747+P747)*30-Y747)</f>
        <v/>
      </c>
      <c r="W747" s="20">
        <f>IF(U747="","",(O747-U747)/O747)</f>
        <v/>
      </c>
      <c r="X747" s="48">
        <f>IF(AND(R747="",U747=""),"",IF(OR(U747="", R747=""),"-",IF(0&lt;(R747-U747),"OK","NG")))</f>
        <v/>
      </c>
      <c r="Y747" s="24" t="n">
        <v>0</v>
      </c>
      <c r="Z747" s="51" t="n"/>
      <c r="AA747" s="24">
        <f>IF(AD747="","",AD747*30)</f>
        <v/>
      </c>
      <c r="AB747" s="24">
        <f>IF(AA747="","",AA747-Y747)</f>
        <v/>
      </c>
      <c r="AC747" s="24">
        <f>IF(Z747="","",((Y747+5000+5000)/(1-Z747))/30)</f>
        <v/>
      </c>
      <c r="AD747" s="32" t="n"/>
      <c r="AE747" s="24">
        <f>IF(AD747="","",AD747-O747)</f>
        <v/>
      </c>
      <c r="AF747" s="24">
        <f>IF(AD747="","",R747-AD747)</f>
        <v/>
      </c>
      <c r="AG747" s="11">
        <f>IF(AD747="","",(O747-AD747)/O747)</f>
        <v/>
      </c>
      <c r="AH747" s="24" t="n"/>
      <c r="AI747" s="24">
        <f>IF(AJ747="","",Q747*(1-AJ747))</f>
        <v/>
      </c>
      <c r="AJ747" s="51" t="n"/>
      <c r="AK747" s="49" t="n"/>
      <c r="AL747" s="28" t="n"/>
      <c r="AM747" s="33" t="inlineStr">
        <is>
          <t>2026-08-01</t>
        </is>
      </c>
      <c r="AN747" s="33" t="inlineStr">
        <is>
          <t>2026-07-31</t>
        </is>
      </c>
      <c r="AO747" s="22" t="n"/>
      <c r="AP747" s="30" t="n"/>
    </row>
    <row r="748" ht="35.1" customHeight="1" s="69">
      <c r="B748" s="48" t="n">
        <v>17752</v>
      </c>
      <c r="C748" s="48" t="inlineStr">
        <is>
          <t>東京</t>
        </is>
      </c>
      <c r="D748" s="19" t="inlineStr">
        <is>
          <t>●アットイン新宿29</t>
        </is>
      </c>
      <c r="E748" s="48" t="inlineStr">
        <is>
          <t>2LDK</t>
        </is>
      </c>
      <c r="F748" s="48" t="n">
        <v>1</v>
      </c>
      <c r="G748" s="48" t="inlineStr">
        <is>
          <t>新宿</t>
        </is>
      </c>
      <c r="H748" s="48" t="n">
        <v>79.26000000000001</v>
      </c>
      <c r="I748" s="20" t="n">
        <v>0</v>
      </c>
      <c r="J748" s="20" t="n">
        <v>0</v>
      </c>
      <c r="K748" s="20" t="n">
        <v>0</v>
      </c>
      <c r="L748" s="20" t="n">
        <v>0</v>
      </c>
      <c r="M748" s="20" t="n">
        <v>0</v>
      </c>
      <c r="N748" s="24" t="n">
        <v>32440</v>
      </c>
      <c r="O748" s="24" t="n">
        <v>31340</v>
      </c>
      <c r="P748" s="24" t="n">
        <v>1100</v>
      </c>
      <c r="Q748" s="24" t="n">
        <v>68000</v>
      </c>
      <c r="R748" s="24" t="n"/>
      <c r="S748" s="24">
        <f>IF(R748="","",(R748+P748)*30 -Y748)</f>
        <v/>
      </c>
      <c r="T748" s="20">
        <f>IF(R748="","",(O748-R748)/O748)</f>
        <v/>
      </c>
      <c r="U748" s="24" t="n"/>
      <c r="V748" s="24">
        <f>IF(U748="","",(U748+P748)*30-Y748)</f>
        <v/>
      </c>
      <c r="W748" s="20">
        <f>IF(U748="","",(O748-U748)/O748)</f>
        <v/>
      </c>
      <c r="X748" s="48">
        <f>IF(AND(R748="",U748=""),"",IF(OR(U748="", R748=""),"-",IF(0&lt;(R748-U748),"OK","NG")))</f>
        <v/>
      </c>
      <c r="Y748" s="24" t="n">
        <v>0</v>
      </c>
      <c r="Z748" s="51" t="n"/>
      <c r="AA748" s="24">
        <f>IF(AD748="","",AD748*30)</f>
        <v/>
      </c>
      <c r="AB748" s="24">
        <f>IF(AA748="","",AA748-Y748)</f>
        <v/>
      </c>
      <c r="AC748" s="24">
        <f>IF(Z748="","",((Y748+5000+5000)/(1-Z748))/30)</f>
        <v/>
      </c>
      <c r="AD748" s="32" t="n"/>
      <c r="AE748" s="24">
        <f>IF(AD748="","",AD748-O748)</f>
        <v/>
      </c>
      <c r="AF748" s="24">
        <f>IF(AD748="","",R748-AD748)</f>
        <v/>
      </c>
      <c r="AG748" s="11">
        <f>IF(AD748="","",(O748-AD748)/O748)</f>
        <v/>
      </c>
      <c r="AH748" s="24" t="n"/>
      <c r="AI748" s="24">
        <f>IF(AJ748="","",Q748*(1-AJ748))</f>
        <v/>
      </c>
      <c r="AJ748" s="51" t="n"/>
      <c r="AK748" s="49" t="n"/>
      <c r="AL748" s="28" t="n"/>
      <c r="AM748" s="33" t="inlineStr">
        <is>
          <t>2026-08-01</t>
        </is>
      </c>
      <c r="AN748" s="33" t="inlineStr">
        <is>
          <t>2026-07-31</t>
        </is>
      </c>
      <c r="AO748" s="22" t="n"/>
      <c r="AP748" s="30" t="n"/>
    </row>
    <row r="749" ht="35.1" customHeight="1" s="69">
      <c r="B749" s="48" t="n">
        <v>17754</v>
      </c>
      <c r="C749" s="48" t="inlineStr">
        <is>
          <t>東京</t>
        </is>
      </c>
      <c r="D749" s="19" t="inlineStr">
        <is>
          <t>●アットイン池袋11</t>
        </is>
      </c>
      <c r="E749" s="48" t="inlineStr">
        <is>
          <t>1LDK</t>
        </is>
      </c>
      <c r="F749" s="48" t="n">
        <v>1</v>
      </c>
      <c r="G749" s="48" t="inlineStr">
        <is>
          <t>池袋・大塚</t>
        </is>
      </c>
      <c r="H749" s="48" t="n">
        <v>50</v>
      </c>
      <c r="I749" s="20" t="n">
        <v>0</v>
      </c>
      <c r="J749" s="20" t="n">
        <v>0</v>
      </c>
      <c r="K749" s="20" t="n">
        <v>0</v>
      </c>
      <c r="L749" s="20" t="n">
        <v>0</v>
      </c>
      <c r="M749" s="20" t="n">
        <v>0</v>
      </c>
      <c r="N749" s="24" t="n">
        <v>16980</v>
      </c>
      <c r="O749" s="24" t="n">
        <v>16100</v>
      </c>
      <c r="P749" s="24" t="n">
        <v>880</v>
      </c>
      <c r="Q749" s="24" t="n">
        <v>44000</v>
      </c>
      <c r="R749" s="24" t="n"/>
      <c r="S749" s="24">
        <f>IF(R749="","",(R749+P749)*30 -Y749)</f>
        <v/>
      </c>
      <c r="T749" s="20">
        <f>IF(R749="","",(O749-R749)/O749)</f>
        <v/>
      </c>
      <c r="U749" s="24" t="n"/>
      <c r="V749" s="24">
        <f>IF(U749="","",(U749+P749)*30-Y749)</f>
        <v/>
      </c>
      <c r="W749" s="20">
        <f>IF(U749="","",(O749-U749)/O749)</f>
        <v/>
      </c>
      <c r="X749" s="48">
        <f>IF(AND(R749="",U749=""),"",IF(OR(U749="", R749=""),"-",IF(0&lt;(R749-U749),"OK","NG")))</f>
        <v/>
      </c>
      <c r="Y749" s="24" t="n">
        <v>0</v>
      </c>
      <c r="Z749" s="51" t="n"/>
      <c r="AA749" s="24">
        <f>IF(AD749="","",AD749*30)</f>
        <v/>
      </c>
      <c r="AB749" s="24">
        <f>IF(AA749="","",AA749-Y749)</f>
        <v/>
      </c>
      <c r="AC749" s="24">
        <f>IF(Z749="","",((Y749+5000+5000)/(1-Z749))/30)</f>
        <v/>
      </c>
      <c r="AD749" s="32" t="n"/>
      <c r="AE749" s="24">
        <f>IF(AD749="","",AD749-O749)</f>
        <v/>
      </c>
      <c r="AF749" s="24">
        <f>IF(AD749="","",R749-AD749)</f>
        <v/>
      </c>
      <c r="AG749" s="11">
        <f>IF(AD749="","",(O749-AD749)/O749)</f>
        <v/>
      </c>
      <c r="AH749" s="24" t="n"/>
      <c r="AI749" s="24">
        <f>IF(AJ749="","",Q749*(1-AJ749))</f>
        <v/>
      </c>
      <c r="AJ749" s="51" t="n"/>
      <c r="AK749" s="49" t="n"/>
      <c r="AL749" s="28" t="n"/>
      <c r="AM749" s="33" t="inlineStr">
        <is>
          <t>2026-08-01</t>
        </is>
      </c>
      <c r="AN749" s="33" t="inlineStr">
        <is>
          <t>2026-07-31</t>
        </is>
      </c>
      <c r="AO749" s="22" t="n"/>
      <c r="AP749" s="30" t="n"/>
    </row>
    <row r="750" ht="35.1" customHeight="1" s="69">
      <c r="B750" s="48" t="n">
        <v>17755</v>
      </c>
      <c r="C750" s="48" t="inlineStr">
        <is>
          <t>東京</t>
        </is>
      </c>
      <c r="D750" s="19" t="inlineStr">
        <is>
          <t>●アットイン六本木11</t>
        </is>
      </c>
      <c r="E750" s="48" t="inlineStr">
        <is>
          <t>1LDK</t>
        </is>
      </c>
      <c r="F750" s="48" t="n">
        <v>1</v>
      </c>
      <c r="G750" s="48" t="inlineStr">
        <is>
          <t>六本木・麻布十番・白金高輪</t>
        </is>
      </c>
      <c r="H750" s="48" t="n">
        <v>52</v>
      </c>
      <c r="I750" s="20" t="n">
        <v>0</v>
      </c>
      <c r="J750" s="20" t="n">
        <v>0</v>
      </c>
      <c r="K750" s="20" t="n">
        <v>0</v>
      </c>
      <c r="L750" s="20" t="n">
        <v>0</v>
      </c>
      <c r="M750" s="20" t="n">
        <v>0</v>
      </c>
      <c r="N750" s="24" t="n">
        <v>29120</v>
      </c>
      <c r="O750" s="24" t="n">
        <v>28240</v>
      </c>
      <c r="P750" s="24" t="n">
        <v>880</v>
      </c>
      <c r="Q750" s="24" t="n">
        <v>44000</v>
      </c>
      <c r="R750" s="24" t="n"/>
      <c r="S750" s="24">
        <f>IF(R750="","",(R750+P750)*30 -Y750)</f>
        <v/>
      </c>
      <c r="T750" s="20">
        <f>IF(R750="","",(O750-R750)/O750)</f>
        <v/>
      </c>
      <c r="U750" s="24" t="n"/>
      <c r="V750" s="24">
        <f>IF(U750="","",(U750+P750)*30-Y750)</f>
        <v/>
      </c>
      <c r="W750" s="20">
        <f>IF(U750="","",(O750-U750)/O750)</f>
        <v/>
      </c>
      <c r="X750" s="48">
        <f>IF(AND(R750="",U750=""),"",IF(OR(U750="", R750=""),"-",IF(0&lt;(R750-U750),"OK","NG")))</f>
        <v/>
      </c>
      <c r="Y750" s="24" t="n">
        <v>0</v>
      </c>
      <c r="Z750" s="51" t="n"/>
      <c r="AA750" s="24">
        <f>IF(AD750="","",AD750*30)</f>
        <v/>
      </c>
      <c r="AB750" s="24">
        <f>IF(AA750="","",AA750-Y750)</f>
        <v/>
      </c>
      <c r="AC750" s="24">
        <f>IF(Z750="","",((Y750+5000+5000)/(1-Z750))/30)</f>
        <v/>
      </c>
      <c r="AD750" s="32" t="n"/>
      <c r="AE750" s="24">
        <f>IF(AD750="","",AD750-O750)</f>
        <v/>
      </c>
      <c r="AF750" s="24">
        <f>IF(AD750="","",R750-AD750)</f>
        <v/>
      </c>
      <c r="AG750" s="11">
        <f>IF(AD750="","",(O750-AD750)/O750)</f>
        <v/>
      </c>
      <c r="AH750" s="24" t="n"/>
      <c r="AI750" s="24">
        <f>IF(AJ750="","",Q750*(1-AJ750))</f>
        <v/>
      </c>
      <c r="AJ750" s="51" t="n"/>
      <c r="AK750" s="49" t="n"/>
      <c r="AL750" s="28" t="n"/>
      <c r="AM750" s="33" t="inlineStr">
        <is>
          <t>2026-08-01</t>
        </is>
      </c>
      <c r="AN750" s="33" t="inlineStr">
        <is>
          <t>2026-07-31</t>
        </is>
      </c>
      <c r="AO750" s="22" t="n"/>
      <c r="AP750" s="30" t="n"/>
    </row>
    <row r="751" ht="35.1" customHeight="1" s="69">
      <c r="B751" s="48" t="n">
        <v>17756</v>
      </c>
      <c r="C751" s="48" t="inlineStr">
        <is>
          <t>東京</t>
        </is>
      </c>
      <c r="D751" s="19" t="inlineStr">
        <is>
          <t>●アットイン大塚10</t>
        </is>
      </c>
      <c r="E751" s="48" t="inlineStr">
        <is>
          <t>2DK</t>
        </is>
      </c>
      <c r="F751" s="48" t="n">
        <v>1</v>
      </c>
      <c r="G751" s="48" t="inlineStr">
        <is>
          <t>池袋・大塚</t>
        </is>
      </c>
      <c r="H751" s="48" t="n">
        <v>51.2</v>
      </c>
      <c r="I751" s="20" t="n">
        <v>0</v>
      </c>
      <c r="J751" s="20" t="n">
        <v>0</v>
      </c>
      <c r="K751" s="20" t="n">
        <v>0</v>
      </c>
      <c r="L751" s="20" t="n">
        <v>0</v>
      </c>
      <c r="M751" s="20" t="n">
        <v>0</v>
      </c>
      <c r="N751" s="24" t="n">
        <v>17060</v>
      </c>
      <c r="O751" s="24" t="n">
        <v>15960</v>
      </c>
      <c r="P751" s="24" t="n">
        <v>1100</v>
      </c>
      <c r="Q751" s="24" t="n">
        <v>68000</v>
      </c>
      <c r="R751" s="24" t="n"/>
      <c r="S751" s="24">
        <f>IF(R751="","",(R751+P751)*30 -Y751)</f>
        <v/>
      </c>
      <c r="T751" s="20">
        <f>IF(R751="","",(O751-R751)/O751)</f>
        <v/>
      </c>
      <c r="U751" s="24" t="n"/>
      <c r="V751" s="24">
        <f>IF(U751="","",(U751+P751)*30-Y751)</f>
        <v/>
      </c>
      <c r="W751" s="20">
        <f>IF(U751="","",(O751-U751)/O751)</f>
        <v/>
      </c>
      <c r="X751" s="48">
        <f>IF(AND(R751="",U751=""),"",IF(OR(U751="", R751=""),"-",IF(0&lt;(R751-U751),"OK","NG")))</f>
        <v/>
      </c>
      <c r="Y751" s="24" t="n">
        <v>0</v>
      </c>
      <c r="Z751" s="51" t="n"/>
      <c r="AA751" s="24">
        <f>IF(AD751="","",AD751*30)</f>
        <v/>
      </c>
      <c r="AB751" s="24">
        <f>IF(AA751="","",AA751-Y751)</f>
        <v/>
      </c>
      <c r="AC751" s="24">
        <f>IF(Z751="","",((Y751+5000+5000)/(1-Z751))/30)</f>
        <v/>
      </c>
      <c r="AD751" s="32" t="n"/>
      <c r="AE751" s="24">
        <f>IF(AD751="","",AD751-O751)</f>
        <v/>
      </c>
      <c r="AF751" s="24">
        <f>IF(AD751="","",R751-AD751)</f>
        <v/>
      </c>
      <c r="AG751" s="11">
        <f>IF(AD751="","",(O751-AD751)/O751)</f>
        <v/>
      </c>
      <c r="AH751" s="24" t="n"/>
      <c r="AI751" s="24">
        <f>IF(AJ751="","",Q751*(1-AJ751))</f>
        <v/>
      </c>
      <c r="AJ751" s="51" t="n"/>
      <c r="AK751" s="49" t="n"/>
      <c r="AL751" s="28" t="n"/>
      <c r="AM751" s="33" t="inlineStr">
        <is>
          <t>2026-08-01</t>
        </is>
      </c>
      <c r="AN751" s="33" t="inlineStr">
        <is>
          <t>2026-07-31</t>
        </is>
      </c>
      <c r="AO751" s="22" t="n"/>
      <c r="AP751" s="30" t="n"/>
    </row>
    <row r="752" ht="35.1" customHeight="1" s="69">
      <c r="B752" s="48" t="n">
        <v>17757</v>
      </c>
      <c r="C752" s="48" t="inlineStr">
        <is>
          <t>東京</t>
        </is>
      </c>
      <c r="D752" s="19" t="inlineStr">
        <is>
          <t>●アットイン池袋12</t>
        </is>
      </c>
      <c r="E752" s="48" t="inlineStr">
        <is>
          <t>3DK</t>
        </is>
      </c>
      <c r="F752" s="48" t="n">
        <v>1</v>
      </c>
      <c r="G752" s="48" t="inlineStr">
        <is>
          <t>池袋・大塚</t>
        </is>
      </c>
      <c r="H752" s="48" t="n">
        <v>43.72</v>
      </c>
      <c r="I752" s="20" t="n">
        <v>0</v>
      </c>
      <c r="J752" s="20" t="n">
        <v>0</v>
      </c>
      <c r="K752" s="20" t="n">
        <v>0</v>
      </c>
      <c r="L752" s="20" t="n">
        <v>0</v>
      </c>
      <c r="M752" s="20" t="n">
        <v>0</v>
      </c>
      <c r="N752" s="24" t="n">
        <v>15130</v>
      </c>
      <c r="O752" s="24" t="n">
        <v>13920</v>
      </c>
      <c r="P752" s="24" t="n">
        <v>1210</v>
      </c>
      <c r="Q752" s="24" t="n">
        <v>84000</v>
      </c>
      <c r="R752" s="24" t="n"/>
      <c r="S752" s="24">
        <f>IF(R752="","",(R752+P752)*30 -Y752)</f>
        <v/>
      </c>
      <c r="T752" s="20">
        <f>IF(R752="","",(O752-R752)/O752)</f>
        <v/>
      </c>
      <c r="U752" s="24" t="n"/>
      <c r="V752" s="24">
        <f>IF(U752="","",(U752+P752)*30-Y752)</f>
        <v/>
      </c>
      <c r="W752" s="20">
        <f>IF(U752="","",(O752-U752)/O752)</f>
        <v/>
      </c>
      <c r="X752" s="48">
        <f>IF(AND(R752="",U752=""),"",IF(OR(U752="", R752=""),"-",IF(0&lt;(R752-U752),"OK","NG")))</f>
        <v/>
      </c>
      <c r="Y752" s="24" t="n">
        <v>0</v>
      </c>
      <c r="Z752" s="51" t="n"/>
      <c r="AA752" s="24">
        <f>IF(AD752="","",AD752*30)</f>
        <v/>
      </c>
      <c r="AB752" s="24">
        <f>IF(AA752="","",AA752-Y752)</f>
        <v/>
      </c>
      <c r="AC752" s="24">
        <f>IF(Z752="","",((Y752+5000+5000)/(1-Z752))/30)</f>
        <v/>
      </c>
      <c r="AD752" s="32" t="n"/>
      <c r="AE752" s="24">
        <f>IF(AD752="","",AD752-O752)</f>
        <v/>
      </c>
      <c r="AF752" s="24">
        <f>IF(AD752="","",R752-AD752)</f>
        <v/>
      </c>
      <c r="AG752" s="11">
        <f>IF(AD752="","",(O752-AD752)/O752)</f>
        <v/>
      </c>
      <c r="AH752" s="24" t="n"/>
      <c r="AI752" s="24">
        <f>IF(AJ752="","",Q752*(1-AJ752))</f>
        <v/>
      </c>
      <c r="AJ752" s="51" t="n"/>
      <c r="AK752" s="49" t="n"/>
      <c r="AL752" s="28" t="n"/>
      <c r="AM752" s="33" t="inlineStr">
        <is>
          <t>2026-08-01</t>
        </is>
      </c>
      <c r="AN752" s="33" t="inlineStr">
        <is>
          <t>2026-07-31</t>
        </is>
      </c>
      <c r="AO752" s="22" t="n"/>
      <c r="AP752" s="30" t="n"/>
    </row>
    <row r="753" ht="35.1" customHeight="1" s="69">
      <c r="B753" s="48" t="n">
        <v>17758</v>
      </c>
      <c r="C753" s="48" t="inlineStr">
        <is>
          <t>東京</t>
        </is>
      </c>
      <c r="D753" s="19" t="inlineStr">
        <is>
          <t>●アットイン新宿31</t>
        </is>
      </c>
      <c r="E753" s="48" t="inlineStr">
        <is>
          <t>4LDK</t>
        </is>
      </c>
      <c r="F753" s="48" t="n">
        <v>1</v>
      </c>
      <c r="G753" s="48" t="inlineStr">
        <is>
          <t>新宿</t>
        </is>
      </c>
      <c r="H753" s="48" t="n">
        <v>96.42</v>
      </c>
      <c r="I753" s="20" t="n">
        <v>0</v>
      </c>
      <c r="J753" s="20" t="n">
        <v>0</v>
      </c>
      <c r="K753" s="20" t="n">
        <v>0</v>
      </c>
      <c r="L753" s="20" t="n">
        <v>0</v>
      </c>
      <c r="M753" s="20" t="n">
        <v>0</v>
      </c>
      <c r="N753" s="24" t="n">
        <v>24560</v>
      </c>
      <c r="O753" s="24" t="n">
        <v>23240</v>
      </c>
      <c r="P753" s="24" t="n">
        <v>1320</v>
      </c>
      <c r="Q753" s="24" t="n">
        <v>100000</v>
      </c>
      <c r="R753" s="24" t="n"/>
      <c r="S753" s="24">
        <f>IF(R753="","",(R753+P753)*30 -Y753)</f>
        <v/>
      </c>
      <c r="T753" s="20">
        <f>IF(R753="","",(O753-R753)/O753)</f>
        <v/>
      </c>
      <c r="U753" s="24" t="n"/>
      <c r="V753" s="24">
        <f>IF(U753="","",(U753+P753)*30-Y753)</f>
        <v/>
      </c>
      <c r="W753" s="20">
        <f>IF(U753="","",(O753-U753)/O753)</f>
        <v/>
      </c>
      <c r="X753" s="48">
        <f>IF(AND(R753="",U753=""),"",IF(OR(U753="", R753=""),"-",IF(0&lt;(R753-U753),"OK","NG")))</f>
        <v/>
      </c>
      <c r="Y753" s="24" t="n">
        <v>0</v>
      </c>
      <c r="Z753" s="51" t="n"/>
      <c r="AA753" s="24">
        <f>IF(AD753="","",AD753*30)</f>
        <v/>
      </c>
      <c r="AB753" s="24">
        <f>IF(AA753="","",AA753-Y753)</f>
        <v/>
      </c>
      <c r="AC753" s="24">
        <f>IF(Z753="","",((Y753+5000+5000)/(1-Z753))/30)</f>
        <v/>
      </c>
      <c r="AD753" s="32" t="n"/>
      <c r="AE753" s="24">
        <f>IF(AD753="","",AD753-O753)</f>
        <v/>
      </c>
      <c r="AF753" s="24">
        <f>IF(AD753="","",R753-AD753)</f>
        <v/>
      </c>
      <c r="AG753" s="11">
        <f>IF(AD753="","",(O753-AD753)/O753)</f>
        <v/>
      </c>
      <c r="AH753" s="24" t="n"/>
      <c r="AI753" s="24">
        <f>IF(AJ753="","",Q753*(1-AJ753))</f>
        <v/>
      </c>
      <c r="AJ753" s="51" t="n"/>
      <c r="AK753" s="49" t="n"/>
      <c r="AL753" s="28" t="n"/>
      <c r="AM753" s="33" t="inlineStr">
        <is>
          <t>2026-08-01</t>
        </is>
      </c>
      <c r="AN753" s="33" t="inlineStr">
        <is>
          <t>2026-07-31</t>
        </is>
      </c>
      <c r="AO753" s="22" t="n"/>
      <c r="AP753" s="30" t="n"/>
    </row>
    <row r="754" ht="35.1" customHeight="1" s="69">
      <c r="B754" s="48" t="n">
        <v>17759</v>
      </c>
      <c r="C754" s="48" t="inlineStr">
        <is>
          <t>東京</t>
        </is>
      </c>
      <c r="D754" s="19" t="inlineStr">
        <is>
          <t>●アットイン板橋7</t>
        </is>
      </c>
      <c r="E754" s="48" t="inlineStr">
        <is>
          <t>2LDK</t>
        </is>
      </c>
      <c r="F754" s="48" t="n">
        <v>1</v>
      </c>
      <c r="G754" s="48" t="inlineStr">
        <is>
          <t>池袋・大塚</t>
        </is>
      </c>
      <c r="H754" s="48" t="n">
        <v>73.31999999999999</v>
      </c>
      <c r="I754" s="20" t="n">
        <v>0</v>
      </c>
      <c r="J754" s="20" t="n">
        <v>0</v>
      </c>
      <c r="K754" s="20" t="n">
        <v>0</v>
      </c>
      <c r="L754" s="20" t="n">
        <v>0</v>
      </c>
      <c r="M754" s="20" t="n">
        <v>0</v>
      </c>
      <c r="N754" s="24" t="n">
        <v>23140</v>
      </c>
      <c r="O754" s="24" t="n">
        <v>22040</v>
      </c>
      <c r="P754" s="24" t="n">
        <v>1100</v>
      </c>
      <c r="Q754" s="24" t="n">
        <v>68000</v>
      </c>
      <c r="R754" s="24" t="n"/>
      <c r="S754" s="24">
        <f>IF(R754="","",(R754+P754)*30 -Y754)</f>
        <v/>
      </c>
      <c r="T754" s="20">
        <f>IF(R754="","",(O754-R754)/O754)</f>
        <v/>
      </c>
      <c r="U754" s="24" t="n"/>
      <c r="V754" s="24">
        <f>IF(U754="","",(U754+P754)*30-Y754)</f>
        <v/>
      </c>
      <c r="W754" s="20">
        <f>IF(U754="","",(O754-U754)/O754)</f>
        <v/>
      </c>
      <c r="X754" s="48">
        <f>IF(AND(R754="",U754=""),"",IF(OR(U754="", R754=""),"-",IF(0&lt;(R754-U754),"OK","NG")))</f>
        <v/>
      </c>
      <c r="Y754" s="24" t="n">
        <v>0</v>
      </c>
      <c r="Z754" s="51" t="n"/>
      <c r="AA754" s="24">
        <f>IF(AD754="","",AD754*30)</f>
        <v/>
      </c>
      <c r="AB754" s="24">
        <f>IF(AA754="","",AA754-Y754)</f>
        <v/>
      </c>
      <c r="AC754" s="24">
        <f>IF(Z754="","",((Y754+5000+5000)/(1-Z754))/30)</f>
        <v/>
      </c>
      <c r="AD754" s="32" t="n"/>
      <c r="AE754" s="24">
        <f>IF(AD754="","",AD754-O754)</f>
        <v/>
      </c>
      <c r="AF754" s="24">
        <f>IF(AD754="","",R754-AD754)</f>
        <v/>
      </c>
      <c r="AG754" s="11">
        <f>IF(AD754="","",(O754-AD754)/O754)</f>
        <v/>
      </c>
      <c r="AH754" s="24" t="n"/>
      <c r="AI754" s="24">
        <f>IF(AJ754="","",Q754*(1-AJ754))</f>
        <v/>
      </c>
      <c r="AJ754" s="51" t="n"/>
      <c r="AK754" s="49" t="n"/>
      <c r="AL754" s="28" t="n"/>
      <c r="AM754" s="33" t="inlineStr">
        <is>
          <t>2026-08-01</t>
        </is>
      </c>
      <c r="AN754" s="33" t="inlineStr">
        <is>
          <t>2026-07-31</t>
        </is>
      </c>
      <c r="AO754" s="22" t="n"/>
      <c r="AP754" s="30" t="n"/>
    </row>
    <row r="755" ht="35.1" customHeight="1" s="69">
      <c r="B755" s="48" t="n">
        <v>17832</v>
      </c>
      <c r="C755" s="48" t="inlineStr">
        <is>
          <t>名古屋</t>
        </is>
      </c>
      <c r="D755" s="19" t="inlineStr">
        <is>
          <t>アットイン野並1</t>
        </is>
      </c>
      <c r="E755" s="48" t="inlineStr">
        <is>
          <t>1K</t>
        </is>
      </c>
      <c r="F755" s="48" t="n">
        <v>1</v>
      </c>
      <c r="G755" s="48" t="inlineStr">
        <is>
          <t>天白・八事周辺</t>
        </is>
      </c>
      <c r="H755" s="48" t="n">
        <v>23.76</v>
      </c>
      <c r="I755" s="20" t="n">
        <v>1</v>
      </c>
      <c r="J755" s="20" t="n">
        <v>1</v>
      </c>
      <c r="K755" s="20" t="n">
        <v>1</v>
      </c>
      <c r="L755" s="20" t="n">
        <v>1</v>
      </c>
      <c r="M755" s="20" t="n">
        <v>1</v>
      </c>
      <c r="N755" s="24" t="n">
        <v>6300</v>
      </c>
      <c r="O755" s="24" t="n">
        <v>5420</v>
      </c>
      <c r="P755" s="24" t="n">
        <v>880</v>
      </c>
      <c r="Q755" s="24" t="n">
        <v>44000</v>
      </c>
      <c r="R755" s="24" t="n">
        <v>4340</v>
      </c>
      <c r="S755" s="24">
        <f>IF(R755="","",(R755+P755)*30 -Y755)</f>
        <v/>
      </c>
      <c r="T755" s="20">
        <f>IF(R755="","",(O755-R755)/O755)</f>
        <v/>
      </c>
      <c r="U755" s="24" t="n">
        <v>2710</v>
      </c>
      <c r="V755" s="24">
        <f>IF(U755="","",(U755+P755)*30-Y755)</f>
        <v/>
      </c>
      <c r="W755" s="20">
        <f>IF(U755="","",(O755-U755)/O755)</f>
        <v/>
      </c>
      <c r="X755" s="48">
        <f>IF(AND(R755="",U755=""),"",IF(OR(U755="", R755=""),"-",IF(0&lt;(R755-U755),"OK","NG")))</f>
        <v/>
      </c>
      <c r="Y755" s="24" t="n">
        <v>66800</v>
      </c>
      <c r="Z755" s="51" t="n"/>
      <c r="AA755" s="24">
        <f>IF(AD755="","",AD755*30)</f>
        <v/>
      </c>
      <c r="AB755" s="24">
        <f>IF(AA755="","",AA755-Y755)</f>
        <v/>
      </c>
      <c r="AC755" s="24">
        <f>IF(Z755="","",((Y755+5000+5000)/(1-Z755))/30)</f>
        <v/>
      </c>
      <c r="AD755" s="32" t="n"/>
      <c r="AE755" s="24">
        <f>IF(AD755="","",AD755-O755)</f>
        <v/>
      </c>
      <c r="AF755" s="24">
        <f>IF(AD755="","",R755-AD755)</f>
        <v/>
      </c>
      <c r="AG755" s="11">
        <f>IF(AD755="","",(O755-AD755)/O755)</f>
        <v/>
      </c>
      <c r="AH755" s="24" t="n">
        <v>22000</v>
      </c>
      <c r="AI755" s="24">
        <f>IF(AJ755="","",Q755*(1-AJ755))</f>
        <v/>
      </c>
      <c r="AJ755" s="51" t="n"/>
      <c r="AK755" s="49" t="n"/>
      <c r="AL755" s="28" t="n"/>
      <c r="AM755" s="33" t="inlineStr">
        <is>
          <t>2027-03-01</t>
        </is>
      </c>
      <c r="AN755" s="33" t="inlineStr">
        <is>
          <t>2027-02-28</t>
        </is>
      </c>
      <c r="AO755" s="22" t="n"/>
      <c r="AP755" s="30" t="n"/>
    </row>
    <row r="756" ht="35.1" customHeight="1" s="69">
      <c r="B756" s="48" t="n">
        <v>17833</v>
      </c>
      <c r="C756" s="48" t="inlineStr">
        <is>
          <t>名古屋</t>
        </is>
      </c>
      <c r="D756" s="19" t="inlineStr">
        <is>
          <t>アットイン四日市34-1</t>
        </is>
      </c>
      <c r="E756" s="48" t="inlineStr">
        <is>
          <t>1LDK</t>
        </is>
      </c>
      <c r="F756" s="48" t="n">
        <v>5</v>
      </c>
      <c r="G756" s="48" t="inlineStr">
        <is>
          <t>四日市・鈴鹿・津地区</t>
        </is>
      </c>
      <c r="H756" s="48" t="n">
        <v>40.26</v>
      </c>
      <c r="I756" s="20" t="n">
        <v>0.8</v>
      </c>
      <c r="J756" s="20" t="n">
        <v>0.8</v>
      </c>
      <c r="K756" s="20" t="n">
        <v>0.8</v>
      </c>
      <c r="L756" s="20" t="n">
        <v>0.2</v>
      </c>
      <c r="M756" s="20" t="n">
        <v>0.2</v>
      </c>
      <c r="N756" s="24" t="n">
        <v>6880</v>
      </c>
      <c r="O756" s="24" t="n">
        <v>6000</v>
      </c>
      <c r="P756" s="24" t="n">
        <v>880</v>
      </c>
      <c r="Q756" s="24" t="n">
        <v>44000</v>
      </c>
      <c r="R756" s="24" t="n">
        <v>4500</v>
      </c>
      <c r="S756" s="24">
        <f>IF(R756="","",(R756+P756)*30 -Y756)</f>
        <v/>
      </c>
      <c r="T756" s="20">
        <f>IF(R756="","",(O756-R756)/O756)</f>
        <v/>
      </c>
      <c r="U756" s="24" t="n">
        <v>2700</v>
      </c>
      <c r="V756" s="24">
        <f>IF(U756="","",(U756+P756)*30-Y756)</f>
        <v/>
      </c>
      <c r="W756" s="20">
        <f>IF(U756="","",(O756-U756)/O756)</f>
        <v/>
      </c>
      <c r="X756" s="48">
        <f>IF(AND(R756="",U756=""),"",IF(OR(U756="", R756=""),"-",IF(0&lt;(R756-U756),"OK","NG")))</f>
        <v/>
      </c>
      <c r="Y756" s="24" t="n">
        <v>75500</v>
      </c>
      <c r="Z756" s="51" t="n"/>
      <c r="AA756" s="24">
        <f>IF(AD756="","",AD756*30)</f>
        <v/>
      </c>
      <c r="AB756" s="24">
        <f>IF(AA756="","",AA756-Y756)</f>
        <v/>
      </c>
      <c r="AC756" s="24">
        <f>IF(Z756="","",((Y756+5000+5000)/(1-Z756))/30)</f>
        <v/>
      </c>
      <c r="AD756" s="32" t="n"/>
      <c r="AE756" s="24">
        <f>IF(AD756="","",AD756-O756)</f>
        <v/>
      </c>
      <c r="AF756" s="24">
        <f>IF(AD756="","",R756-AD756)</f>
        <v/>
      </c>
      <c r="AG756" s="11">
        <f>IF(AD756="","",(O756-AD756)/O756)</f>
        <v/>
      </c>
      <c r="AH756" s="24" t="n">
        <v>22000</v>
      </c>
      <c r="AI756" s="24">
        <f>IF(AJ756="","",Q756*(1-AJ756))</f>
        <v/>
      </c>
      <c r="AJ756" s="51" t="n"/>
      <c r="AK756" s="49" t="n"/>
      <c r="AL756" s="28" t="n"/>
      <c r="AM756" s="33" t="inlineStr">
        <is>
          <t>2026-08-01</t>
        </is>
      </c>
      <c r="AN756" s="33" t="inlineStr">
        <is>
          <t>2027-02-28</t>
        </is>
      </c>
      <c r="AO756" s="22" t="n"/>
      <c r="AP756" s="30" t="n"/>
    </row>
    <row r="757" ht="35.1" customHeight="1" s="69">
      <c r="B757" s="48" t="n">
        <v>17907</v>
      </c>
      <c r="C757" s="48" t="inlineStr">
        <is>
          <t>名古屋</t>
        </is>
      </c>
      <c r="D757" s="19" t="inlineStr">
        <is>
          <t>アットイン吹上1-2</t>
        </is>
      </c>
      <c r="E757" s="48" t="inlineStr">
        <is>
          <t>1K</t>
        </is>
      </c>
      <c r="F757" s="48" t="n">
        <v>1</v>
      </c>
      <c r="G757" s="48" t="inlineStr">
        <is>
          <t>千種区</t>
        </is>
      </c>
      <c r="H757" s="48" t="n">
        <v>30.37</v>
      </c>
      <c r="I757" s="20" t="n">
        <v>0.9</v>
      </c>
      <c r="J757" s="20" t="n">
        <v>1</v>
      </c>
      <c r="K757" s="20" t="n">
        <v>1</v>
      </c>
      <c r="L757" s="20" t="n">
        <v>0.8</v>
      </c>
      <c r="M757" s="20" t="n">
        <v>0</v>
      </c>
      <c r="N757" s="24" t="n">
        <v>11320</v>
      </c>
      <c r="O757" s="24" t="n">
        <v>10440</v>
      </c>
      <c r="P757" s="24" t="n">
        <v>880</v>
      </c>
      <c r="Q757" s="24" t="n">
        <v>44000</v>
      </c>
      <c r="R757" s="24" t="n">
        <v>3140</v>
      </c>
      <c r="S757" s="24">
        <f>IF(R757="","",(R757+P757)*30 -Y757)</f>
        <v/>
      </c>
      <c r="T757" s="20">
        <f>IF(R757="","",(O757-R757)/O757)</f>
        <v/>
      </c>
      <c r="U757" s="24" t="n">
        <v>2610</v>
      </c>
      <c r="V757" s="24">
        <f>IF(U757="","",(U757+P757)*30-Y757)</f>
        <v/>
      </c>
      <c r="W757" s="20">
        <f>IF(U757="","",(O757-U757)/O757)</f>
        <v/>
      </c>
      <c r="X757" s="48">
        <f>IF(AND(R757="",U757=""),"",IF(OR(U757="", R757=""),"-",IF(0&lt;(R757-U757),"OK","NG")))</f>
        <v/>
      </c>
      <c r="Y757" s="24" t="n">
        <v>65000</v>
      </c>
      <c r="Z757" s="51" t="n"/>
      <c r="AA757" s="24">
        <f>IF(AD757="","",AD757*30)</f>
        <v/>
      </c>
      <c r="AB757" s="24">
        <f>IF(AA757="","",AA757-Y757)</f>
        <v/>
      </c>
      <c r="AC757" s="24">
        <f>IF(Z757="","",((Y757+5000+5000)/(1-Z757))/30)</f>
        <v/>
      </c>
      <c r="AD757" s="32" t="n"/>
      <c r="AE757" s="24">
        <f>IF(AD757="","",AD757-O757)</f>
        <v/>
      </c>
      <c r="AF757" s="24">
        <f>IF(AD757="","",R757-AD757)</f>
        <v/>
      </c>
      <c r="AG757" s="11">
        <f>IF(AD757="","",(O757-AD757)/O757)</f>
        <v/>
      </c>
      <c r="AH757" s="24" t="n">
        <v>22000</v>
      </c>
      <c r="AI757" s="24">
        <f>IF(AJ757="","",Q757*(1-AJ757))</f>
        <v/>
      </c>
      <c r="AJ757" s="51" t="n"/>
      <c r="AK757" s="49" t="n"/>
      <c r="AL757" s="28" t="n"/>
      <c r="AM757" s="33" t="inlineStr">
        <is>
          <t>2026-10-26</t>
        </is>
      </c>
      <c r="AN757" s="33" t="inlineStr">
        <is>
          <t>2026-10-25</t>
        </is>
      </c>
      <c r="AO757" s="22" t="n"/>
      <c r="AP757" s="30" t="n"/>
    </row>
    <row r="758" ht="35.1" customHeight="1" s="69">
      <c r="B758" s="48" t="n">
        <v>17908</v>
      </c>
      <c r="C758" s="48" t="inlineStr">
        <is>
          <t>東京</t>
        </is>
      </c>
      <c r="D758" s="19" t="inlineStr">
        <is>
          <t>アットイン大宮5-2</t>
        </is>
      </c>
      <c r="E758" s="48" t="inlineStr">
        <is>
          <t>2LDK</t>
        </is>
      </c>
      <c r="F758" s="48" t="n">
        <v>1</v>
      </c>
      <c r="G758" s="48" t="inlineStr">
        <is>
          <t>大宮・川越エリア</t>
        </is>
      </c>
      <c r="H758" s="48" t="n">
        <v>58.74</v>
      </c>
      <c r="I758" s="20" t="n">
        <v>1</v>
      </c>
      <c r="J758" s="20" t="n">
        <v>1</v>
      </c>
      <c r="K758" s="20" t="n">
        <v>1</v>
      </c>
      <c r="L758" s="20" t="n">
        <v>1</v>
      </c>
      <c r="M758" s="20" t="n">
        <v>1</v>
      </c>
      <c r="N758" s="24" t="n">
        <v>22140</v>
      </c>
      <c r="O758" s="24" t="n">
        <v>21040</v>
      </c>
      <c r="P758" s="24" t="n">
        <v>1100</v>
      </c>
      <c r="Q758" s="24" t="n">
        <v>68000</v>
      </c>
      <c r="R758" s="24" t="n">
        <v>7940</v>
      </c>
      <c r="S758" s="24">
        <f>IF(R758="","",(R758+P758)*30 -Y758)</f>
        <v/>
      </c>
      <c r="T758" s="20">
        <f>IF(R758="","",(O758-R758)/O758)</f>
        <v/>
      </c>
      <c r="U758" s="24" t="n">
        <v>8140</v>
      </c>
      <c r="V758" s="24">
        <f>IF(U758="","",(U758+P758)*30-Y758)</f>
        <v/>
      </c>
      <c r="W758" s="20">
        <f>IF(U758="","",(O758-U758)/O758)</f>
        <v/>
      </c>
      <c r="X758" s="48">
        <f>IF(AND(R758="",U758=""),"",IF(OR(U758="", R758=""),"-",IF(0&lt;(R758-U758),"OK","NG")))</f>
        <v/>
      </c>
      <c r="Y758" s="24" t="n">
        <v>155000</v>
      </c>
      <c r="Z758" s="51" t="n"/>
      <c r="AA758" s="24">
        <f>IF(AD758="","",AD758*30)</f>
        <v/>
      </c>
      <c r="AB758" s="24">
        <f>IF(AA758="","",AA758-Y758)</f>
        <v/>
      </c>
      <c r="AC758" s="24">
        <f>IF(Z758="","",((Y758+5000+5000)/(1-Z758))/30)</f>
        <v/>
      </c>
      <c r="AD758" s="32" t="n"/>
      <c r="AE758" s="24">
        <f>IF(AD758="","",AD758-O758)</f>
        <v/>
      </c>
      <c r="AF758" s="24">
        <f>IF(AD758="","",R758-AD758)</f>
        <v/>
      </c>
      <c r="AG758" s="11">
        <f>IF(AD758="","",(O758-AD758)/O758)</f>
        <v/>
      </c>
      <c r="AH758" s="24" t="n">
        <v>34000</v>
      </c>
      <c r="AI758" s="24">
        <f>IF(AJ758="","",Q758*(1-AJ758))</f>
        <v/>
      </c>
      <c r="AJ758" s="51" t="n"/>
      <c r="AK758" s="49" t="n"/>
      <c r="AL758" s="28" t="n"/>
      <c r="AM758" s="33" t="inlineStr">
        <is>
          <t>2027-01-01</t>
        </is>
      </c>
      <c r="AN758" s="33" t="inlineStr">
        <is>
          <t>2026-12-31</t>
        </is>
      </c>
      <c r="AO758" s="22" t="n"/>
      <c r="AP758" s="30" t="n"/>
    </row>
    <row r="759" ht="35.1" customHeight="1" s="69">
      <c r="B759" s="48" t="n">
        <v>17909</v>
      </c>
      <c r="C759" s="48" t="inlineStr">
        <is>
          <t>東京</t>
        </is>
      </c>
      <c r="D759" s="19" t="inlineStr">
        <is>
          <t>アットインmini中野10</t>
        </is>
      </c>
      <c r="E759" s="48" t="inlineStr">
        <is>
          <t>1R</t>
        </is>
      </c>
      <c r="F759" s="48" t="n">
        <v>1</v>
      </c>
      <c r="G759" s="48" t="inlineStr">
        <is>
          <t>中野・荻窪・吉祥寺</t>
        </is>
      </c>
      <c r="H759" s="48" t="n">
        <v>10.51</v>
      </c>
      <c r="I759" s="20" t="n">
        <v>0.8</v>
      </c>
      <c r="J759" s="20" t="n">
        <v>0.9</v>
      </c>
      <c r="K759" s="20" t="n">
        <v>0.8</v>
      </c>
      <c r="L759" s="20" t="n">
        <v>0.2</v>
      </c>
      <c r="M759" s="20" t="n">
        <v>0</v>
      </c>
      <c r="N759" s="24" t="n">
        <v>7460</v>
      </c>
      <c r="O759" s="24" t="n">
        <v>6580</v>
      </c>
      <c r="P759" s="24" t="n">
        <v>880</v>
      </c>
      <c r="Q759" s="24" t="n">
        <v>44000</v>
      </c>
      <c r="R759" s="24" t="n">
        <v>2940</v>
      </c>
      <c r="S759" s="24">
        <f>IF(R759="","",(R759+P759)*30 -Y759)</f>
        <v/>
      </c>
      <c r="T759" s="20">
        <f>IF(R759="","",(O759-R759)/O759)</f>
        <v/>
      </c>
      <c r="U759" s="24" t="n">
        <v>3180</v>
      </c>
      <c r="V759" s="24">
        <f>IF(U759="","",(U759+P759)*30-Y759)</f>
        <v/>
      </c>
      <c r="W759" s="20">
        <f>IF(U759="","",(O759-U759)/O759)</f>
        <v/>
      </c>
      <c r="X759" s="48">
        <f>IF(AND(R759="",U759=""),"",IF(OR(U759="", R759=""),"-",IF(0&lt;(R759-U759),"OK","NG")))</f>
        <v/>
      </c>
      <c r="Y759" s="24" t="n">
        <v>71000</v>
      </c>
      <c r="Z759" s="51" t="n"/>
      <c r="AA759" s="24">
        <f>IF(AD759="","",AD759*30)</f>
        <v/>
      </c>
      <c r="AB759" s="24">
        <f>IF(AA759="","",AA759-Y759)</f>
        <v/>
      </c>
      <c r="AC759" s="24">
        <f>IF(Z759="","",((Y759+5000+5000)/(1-Z759))/30)</f>
        <v/>
      </c>
      <c r="AD759" s="32" t="n"/>
      <c r="AE759" s="24">
        <f>IF(AD759="","",AD759-O759)</f>
        <v/>
      </c>
      <c r="AF759" s="24">
        <f>IF(AD759="","",R759-AD759)</f>
        <v/>
      </c>
      <c r="AG759" s="11">
        <f>IF(AD759="","",(O759-AD759)/O759)</f>
        <v/>
      </c>
      <c r="AH759" s="24" t="n">
        <v>22000</v>
      </c>
      <c r="AI759" s="24">
        <f>IF(AJ759="","",Q759*(1-AJ759))</f>
        <v/>
      </c>
      <c r="AJ759" s="51" t="n"/>
      <c r="AK759" s="49" t="n"/>
      <c r="AL759" s="28" t="n"/>
      <c r="AM759" s="33" t="inlineStr">
        <is>
          <t>2026-10-06</t>
        </is>
      </c>
      <c r="AN759" s="33" t="inlineStr">
        <is>
          <t>2026-10-05</t>
        </is>
      </c>
      <c r="AO759" s="22" t="n"/>
      <c r="AP759" s="30" t="n"/>
    </row>
    <row r="760" ht="35.1" customHeight="1" s="69">
      <c r="B760" s="48" t="n">
        <v>17911</v>
      </c>
      <c r="C760" s="48" t="inlineStr">
        <is>
          <t>東京</t>
        </is>
      </c>
      <c r="D760" s="19" t="inlineStr">
        <is>
          <t>アットイン自由が丘1-5</t>
        </is>
      </c>
      <c r="E760" s="48" t="inlineStr">
        <is>
          <t>1LDK</t>
        </is>
      </c>
      <c r="F760" s="48" t="n">
        <v>1</v>
      </c>
      <c r="G760" s="48" t="inlineStr">
        <is>
          <t>渋谷・三軒茶屋・自由が丘</t>
        </is>
      </c>
      <c r="H760" s="48" t="n">
        <v>44.41</v>
      </c>
      <c r="I760" s="20" t="n">
        <v>0.8</v>
      </c>
      <c r="J760" s="20" t="n">
        <v>0.8</v>
      </c>
      <c r="K760" s="20" t="n">
        <v>0</v>
      </c>
      <c r="L760" s="20" t="n">
        <v>0</v>
      </c>
      <c r="M760" s="20" t="n">
        <v>0</v>
      </c>
      <c r="N760" s="24" t="n">
        <v>18440</v>
      </c>
      <c r="O760" s="24" t="n">
        <v>17560</v>
      </c>
      <c r="P760" s="24" t="n">
        <v>880</v>
      </c>
      <c r="Q760" s="24" t="n">
        <v>44000</v>
      </c>
      <c r="R760" s="24" t="n">
        <v>6580</v>
      </c>
      <c r="S760" s="24">
        <f>IF(R760="","",(R760+P760)*30 -Y760)</f>
        <v/>
      </c>
      <c r="T760" s="20">
        <f>IF(R760="","",(O760-R760)/O760)</f>
        <v/>
      </c>
      <c r="U760" s="24" t="n">
        <v>6920</v>
      </c>
      <c r="V760" s="24">
        <f>IF(U760="","",(U760+P760)*30-Y760)</f>
        <v/>
      </c>
      <c r="W760" s="20">
        <f>IF(U760="","",(O760-U760)/O760)</f>
        <v/>
      </c>
      <c r="X760" s="48">
        <f>IF(AND(R760="",U760=""),"",IF(OR(U760="", R760=""),"-",IF(0&lt;(R760-U760),"OK","NG")))</f>
        <v/>
      </c>
      <c r="Y760" s="24" t="n">
        <v>176000</v>
      </c>
      <c r="Z760" s="51" t="n"/>
      <c r="AA760" s="24">
        <f>IF(AD760="","",AD760*30)</f>
        <v/>
      </c>
      <c r="AB760" s="24">
        <f>IF(AA760="","",AA760-Y760)</f>
        <v/>
      </c>
      <c r="AC760" s="24">
        <f>IF(Z760="","",((Y760+5000+5000)/(1-Z760))/30)</f>
        <v/>
      </c>
      <c r="AD760" s="32" t="n"/>
      <c r="AE760" s="24">
        <f>IF(AD760="","",AD760-O760)</f>
        <v/>
      </c>
      <c r="AF760" s="24">
        <f>IF(AD760="","",R760-AD760)</f>
        <v/>
      </c>
      <c r="AG760" s="11">
        <f>IF(AD760="","",(O760-AD760)/O760)</f>
        <v/>
      </c>
      <c r="AH760" s="24" t="n">
        <v>22000</v>
      </c>
      <c r="AI760" s="24">
        <f>IF(AJ760="","",Q760*(1-AJ760))</f>
        <v/>
      </c>
      <c r="AJ760" s="51" t="n"/>
      <c r="AK760" s="49" t="n"/>
      <c r="AL760" s="28" t="n"/>
      <c r="AM760" s="33" t="inlineStr">
        <is>
          <t>2026-08-26</t>
        </is>
      </c>
      <c r="AN760" s="33" t="inlineStr">
        <is>
          <t>2026-08-25</t>
        </is>
      </c>
      <c r="AO760" s="22" t="n"/>
      <c r="AP760" s="30" t="n"/>
    </row>
    <row r="761" ht="35.1" customHeight="1" s="69">
      <c r="B761" s="48" t="n">
        <v>17914</v>
      </c>
      <c r="C761" s="48" t="inlineStr">
        <is>
          <t>名古屋</t>
        </is>
      </c>
      <c r="D761" s="19" t="inlineStr">
        <is>
          <t>アットイン本山6</t>
        </is>
      </c>
      <c r="E761" s="48" t="inlineStr">
        <is>
          <t>1K</t>
        </is>
      </c>
      <c r="F761" s="48" t="n">
        <v>1</v>
      </c>
      <c r="G761" s="48" t="inlineStr">
        <is>
          <t>千種区</t>
        </is>
      </c>
      <c r="H761" s="48" t="n">
        <v>16.56</v>
      </c>
      <c r="I761" s="20" t="n">
        <v>1</v>
      </c>
      <c r="J761" s="20" t="n">
        <v>1</v>
      </c>
      <c r="K761" s="20" t="n">
        <v>1</v>
      </c>
      <c r="L761" s="20" t="n">
        <v>1</v>
      </c>
      <c r="M761" s="20" t="n">
        <v>0</v>
      </c>
      <c r="N761" s="24" t="n">
        <v>7640</v>
      </c>
      <c r="O761" s="24" t="n">
        <v>6760</v>
      </c>
      <c r="P761" s="24" t="n">
        <v>880</v>
      </c>
      <c r="Q761" s="24" t="n">
        <v>44000</v>
      </c>
      <c r="R761" s="24" t="n">
        <v>2370</v>
      </c>
      <c r="S761" s="24">
        <f>IF(R761="","",(R761+P761)*30 -Y761)</f>
        <v/>
      </c>
      <c r="T761" s="20">
        <f>IF(R761="","",(O761-R761)/O761)</f>
        <v/>
      </c>
      <c r="U761" s="24" t="n">
        <v>2030</v>
      </c>
      <c r="V761" s="24">
        <f>IF(U761="","",(U761+P761)*30-Y761)</f>
        <v/>
      </c>
      <c r="W761" s="20">
        <f>IF(U761="","",(O761-U761)/O761)</f>
        <v/>
      </c>
      <c r="X761" s="48">
        <f>IF(AND(R761="",U761=""),"",IF(OR(U761="", R761=""),"-",IF(0&lt;(R761-U761),"OK","NG")))</f>
        <v/>
      </c>
      <c r="Y761" s="24" t="n">
        <v>28000</v>
      </c>
      <c r="Z761" s="51" t="n"/>
      <c r="AA761" s="24">
        <f>IF(AD761="","",AD761*30)</f>
        <v/>
      </c>
      <c r="AB761" s="24">
        <f>IF(AA761="","",AA761-Y761)</f>
        <v/>
      </c>
      <c r="AC761" s="24">
        <f>IF(Z761="","",((Y761+5000+5000)/(1-Z761))/30)</f>
        <v/>
      </c>
      <c r="AD761" s="32" t="n"/>
      <c r="AE761" s="24">
        <f>IF(AD761="","",AD761-O761)</f>
        <v/>
      </c>
      <c r="AF761" s="24">
        <f>IF(AD761="","",R761-AD761)</f>
        <v/>
      </c>
      <c r="AG761" s="11">
        <f>IF(AD761="","",(O761-AD761)/O761)</f>
        <v/>
      </c>
      <c r="AH761" s="24" t="n">
        <v>22000</v>
      </c>
      <c r="AI761" s="24">
        <f>IF(AJ761="","",Q761*(1-AJ761))</f>
        <v/>
      </c>
      <c r="AJ761" s="51" t="n"/>
      <c r="AK761" s="49" t="n"/>
      <c r="AL761" s="28" t="n"/>
      <c r="AM761" s="33" t="inlineStr">
        <is>
          <t>2026-11-01</t>
        </is>
      </c>
      <c r="AN761" s="33" t="inlineStr">
        <is>
          <t>2026-10-31</t>
        </is>
      </c>
      <c r="AO761" s="22" t="n"/>
      <c r="AP761" s="30" t="n"/>
    </row>
    <row r="762" ht="35.1" customHeight="1" s="69">
      <c r="B762" s="48" t="n">
        <v>17916</v>
      </c>
      <c r="C762" s="48" t="inlineStr">
        <is>
          <t>名古屋</t>
        </is>
      </c>
      <c r="D762" s="19" t="inlineStr">
        <is>
          <t>アットイン桜山4</t>
        </is>
      </c>
      <c r="E762" s="48" t="inlineStr">
        <is>
          <t>1R</t>
        </is>
      </c>
      <c r="F762" s="48" t="n">
        <v>3</v>
      </c>
      <c r="G762" s="48" t="inlineStr">
        <is>
          <t>鶴舞・御器所・桜山周辺</t>
        </is>
      </c>
      <c r="H762" s="48" t="n">
        <v>18.15</v>
      </c>
      <c r="I762" s="20" t="n">
        <v>1</v>
      </c>
      <c r="J762" s="20" t="n">
        <v>0.76667</v>
      </c>
      <c r="K762" s="20" t="n">
        <v>1</v>
      </c>
      <c r="L762" s="20" t="n">
        <v>0.76667</v>
      </c>
      <c r="M762" s="20" t="n">
        <v>0</v>
      </c>
      <c r="N762" s="24" t="n">
        <v>6960</v>
      </c>
      <c r="O762" s="24" t="n">
        <v>6080</v>
      </c>
      <c r="P762" s="24" t="n">
        <v>880</v>
      </c>
      <c r="Q762" s="24" t="n">
        <v>44000</v>
      </c>
      <c r="R762" s="24" t="n">
        <v>2130</v>
      </c>
      <c r="S762" s="24">
        <f>IF(R762="","",(R762+P762)*30 -Y762)</f>
        <v/>
      </c>
      <c r="T762" s="20">
        <f>IF(R762="","",(O762-R762)/O762)</f>
        <v/>
      </c>
      <c r="U762" s="24" t="n">
        <v>1830</v>
      </c>
      <c r="V762" s="24">
        <f>IF(U762="","",(U762+P762)*30-Y762)</f>
        <v/>
      </c>
      <c r="W762" s="20">
        <f>IF(U762="","",(O762-U762)/O762)</f>
        <v/>
      </c>
      <c r="X762" s="48">
        <f>IF(AND(R762="",U762=""),"",IF(OR(U762="", R762=""),"-",IF(0&lt;(R762-U762),"OK","NG")))</f>
        <v/>
      </c>
      <c r="Y762" s="24" t="n">
        <v>28000</v>
      </c>
      <c r="Z762" s="51" t="n"/>
      <c r="AA762" s="24">
        <f>IF(AD762="","",AD762*30)</f>
        <v/>
      </c>
      <c r="AB762" s="24">
        <f>IF(AA762="","",AA762-Y762)</f>
        <v/>
      </c>
      <c r="AC762" s="24">
        <f>IF(Z762="","",((Y762+5000+5000)/(1-Z762))/30)</f>
        <v/>
      </c>
      <c r="AD762" s="32" t="n"/>
      <c r="AE762" s="24">
        <f>IF(AD762="","",AD762-O762)</f>
        <v/>
      </c>
      <c r="AF762" s="24">
        <f>IF(AD762="","",R762-AD762)</f>
        <v/>
      </c>
      <c r="AG762" s="11">
        <f>IF(AD762="","",(O762-AD762)/O762)</f>
        <v/>
      </c>
      <c r="AH762" s="24" t="n">
        <v>22000</v>
      </c>
      <c r="AI762" s="24">
        <f>IF(AJ762="","",Q762*(1-AJ762))</f>
        <v/>
      </c>
      <c r="AJ762" s="51" t="n"/>
      <c r="AK762" s="49" t="n"/>
      <c r="AL762" s="28" t="n"/>
      <c r="AM762" s="33" t="inlineStr">
        <is>
          <t>2026-10-23</t>
        </is>
      </c>
      <c r="AN762" s="33" t="inlineStr">
        <is>
          <t>2026-10-28</t>
        </is>
      </c>
      <c r="AO762" s="22" t="n"/>
      <c r="AP762" s="30" t="n"/>
    </row>
    <row r="763" ht="35.1" customHeight="1" s="69">
      <c r="B763" s="48" t="n">
        <v>17918</v>
      </c>
      <c r="C763" s="48" t="inlineStr">
        <is>
          <t>名古屋</t>
        </is>
      </c>
      <c r="D763" s="19" t="inlineStr">
        <is>
          <t>アットイン一社7</t>
        </is>
      </c>
      <c r="E763" s="48" t="inlineStr">
        <is>
          <t>1R</t>
        </is>
      </c>
      <c r="F763" s="48" t="n">
        <v>1</v>
      </c>
      <c r="G763" s="48" t="inlineStr">
        <is>
          <t>名東区</t>
        </is>
      </c>
      <c r="H763" s="48" t="n">
        <v>17.28</v>
      </c>
      <c r="I763" s="20" t="n">
        <v>0.8</v>
      </c>
      <c r="J763" s="20" t="n">
        <v>0</v>
      </c>
      <c r="K763" s="20" t="n">
        <v>0</v>
      </c>
      <c r="L763" s="20" t="n">
        <v>0</v>
      </c>
      <c r="M763" s="20" t="n">
        <v>0</v>
      </c>
      <c r="N763" s="24" t="n">
        <v>3920</v>
      </c>
      <c r="O763" s="24" t="n">
        <v>3040</v>
      </c>
      <c r="P763" s="24" t="n">
        <v>880</v>
      </c>
      <c r="Q763" s="24" t="n">
        <v>44000</v>
      </c>
      <c r="R763" s="24" t="n">
        <v>2740</v>
      </c>
      <c r="S763" s="24">
        <f>IF(R763="","",(R763+P763)*30 -Y763)</f>
        <v/>
      </c>
      <c r="T763" s="20">
        <f>IF(R763="","",(O763-R763)/O763)</f>
        <v/>
      </c>
      <c r="U763" s="24" t="n">
        <v>1830</v>
      </c>
      <c r="V763" s="24">
        <f>IF(U763="","",(U763+P763)*30-Y763)</f>
        <v/>
      </c>
      <c r="W763" s="20">
        <f>IF(U763="","",(O763-U763)/O763)</f>
        <v/>
      </c>
      <c r="X763" s="48">
        <f>IF(AND(R763="",U763=""),"",IF(OR(U763="", R763=""),"-",IF(0&lt;(R763-U763),"OK","NG")))</f>
        <v/>
      </c>
      <c r="Y763" s="24" t="n">
        <v>30000</v>
      </c>
      <c r="Z763" s="51" t="n"/>
      <c r="AA763" s="24">
        <f>IF(AD763="","",AD763*30)</f>
        <v/>
      </c>
      <c r="AB763" s="24">
        <f>IF(AA763="","",AA763-Y763)</f>
        <v/>
      </c>
      <c r="AC763" s="24">
        <f>IF(Z763="","",((Y763+5000+5000)/(1-Z763))/30)</f>
        <v/>
      </c>
      <c r="AD763" s="32" t="n"/>
      <c r="AE763" s="24">
        <f>IF(AD763="","",AD763-O763)</f>
        <v/>
      </c>
      <c r="AF763" s="24">
        <f>IF(AD763="","",R763-AD763)</f>
        <v/>
      </c>
      <c r="AG763" s="11">
        <f>IF(AD763="","",(O763-AD763)/O763)</f>
        <v/>
      </c>
      <c r="AH763" s="24" t="n">
        <v>22000</v>
      </c>
      <c r="AI763" s="24">
        <f>IF(AJ763="","",Q763*(1-AJ763))</f>
        <v/>
      </c>
      <c r="AJ763" s="51" t="n"/>
      <c r="AK763" s="49" t="n"/>
      <c r="AL763" s="28" t="n"/>
      <c r="AM763" s="33" t="inlineStr">
        <is>
          <t>2026-08-01</t>
        </is>
      </c>
      <c r="AN763" s="33" t="inlineStr">
        <is>
          <t>2026-07-31</t>
        </is>
      </c>
      <c r="AO763" s="22" t="n"/>
      <c r="AP763" s="30" t="n"/>
    </row>
    <row r="764" ht="35.1" customHeight="1" s="69">
      <c r="B764" s="48" t="n">
        <v>17919</v>
      </c>
      <c r="C764" s="48" t="inlineStr">
        <is>
          <t>名古屋</t>
        </is>
      </c>
      <c r="D764" s="19" t="inlineStr">
        <is>
          <t>アットイン御器所5</t>
        </is>
      </c>
      <c r="E764" s="48" t="inlineStr">
        <is>
          <t>1R</t>
        </is>
      </c>
      <c r="F764" s="48" t="n">
        <v>3</v>
      </c>
      <c r="G764" s="48" t="inlineStr">
        <is>
          <t>鶴舞・御器所・桜山周辺</t>
        </is>
      </c>
      <c r="H764" s="48" t="n">
        <v>15.4</v>
      </c>
      <c r="I764" s="20" t="n">
        <v>0.65</v>
      </c>
      <c r="J764" s="20" t="n">
        <v>0.5</v>
      </c>
      <c r="K764" s="20" t="n">
        <v>0.5</v>
      </c>
      <c r="L764" s="20" t="n">
        <v>0.3</v>
      </c>
      <c r="M764" s="20" t="n">
        <v>0</v>
      </c>
      <c r="N764" s="24" t="n">
        <v>6960</v>
      </c>
      <c r="O764" s="24" t="n">
        <v>6080</v>
      </c>
      <c r="P764" s="24" t="n">
        <v>880</v>
      </c>
      <c r="Q764" s="24" t="n">
        <v>44000</v>
      </c>
      <c r="R764" s="24" t="n">
        <v>2130</v>
      </c>
      <c r="S764" s="24">
        <f>IF(R764="","",(R764+P764)*30 -Y764)</f>
        <v/>
      </c>
      <c r="T764" s="20">
        <f>IF(R764="","",(O764-R764)/O764)</f>
        <v/>
      </c>
      <c r="U764" s="24" t="n">
        <v>1830</v>
      </c>
      <c r="V764" s="24">
        <f>IF(U764="","",(U764+P764)*30-Y764)</f>
        <v/>
      </c>
      <c r="W764" s="20">
        <f>IF(U764="","",(O764-U764)/O764)</f>
        <v/>
      </c>
      <c r="X764" s="48">
        <f>IF(AND(R764="",U764=""),"",IF(OR(U764="", R764=""),"-",IF(0&lt;(R764-U764),"OK","NG")))</f>
        <v/>
      </c>
      <c r="Y764" s="24" t="n">
        <v>23500</v>
      </c>
      <c r="Z764" s="51" t="n"/>
      <c r="AA764" s="24">
        <f>IF(AD764="","",AD764*30)</f>
        <v/>
      </c>
      <c r="AB764" s="24">
        <f>IF(AA764="","",AA764-Y764)</f>
        <v/>
      </c>
      <c r="AC764" s="24">
        <f>IF(Z764="","",((Y764+5000+5000)/(1-Z764))/30)</f>
        <v/>
      </c>
      <c r="AD764" s="32" t="n"/>
      <c r="AE764" s="24">
        <f>IF(AD764="","",AD764-O764)</f>
        <v/>
      </c>
      <c r="AF764" s="24">
        <f>IF(AD764="","",R764-AD764)</f>
        <v/>
      </c>
      <c r="AG764" s="11">
        <f>IF(AD764="","",(O764-AD764)/O764)</f>
        <v/>
      </c>
      <c r="AH764" s="24" t="n">
        <v>22000</v>
      </c>
      <c r="AI764" s="24">
        <f>IF(AJ764="","",Q764*(1-AJ764))</f>
        <v/>
      </c>
      <c r="AJ764" s="51" t="n"/>
      <c r="AK764" s="49" t="n"/>
      <c r="AL764" s="28" t="n"/>
      <c r="AM764" s="33" t="inlineStr">
        <is>
          <t>2026-08-01</t>
        </is>
      </c>
      <c r="AN764" s="33" t="inlineStr">
        <is>
          <t>2026-10-18</t>
        </is>
      </c>
      <c r="AO764" s="22" t="n"/>
      <c r="AP764" s="30" t="n"/>
    </row>
    <row r="765" ht="35.1" customHeight="1" s="69">
      <c r="B765" s="48" t="n">
        <v>17920</v>
      </c>
      <c r="C765" s="48" t="inlineStr">
        <is>
          <t>名古屋</t>
        </is>
      </c>
      <c r="D765" s="19" t="inlineStr">
        <is>
          <t>アットイン岩塚3（名古屋駅まで電車8分）</t>
        </is>
      </c>
      <c r="E765" s="48" t="inlineStr">
        <is>
          <t>1R</t>
        </is>
      </c>
      <c r="F765" s="48" t="n">
        <v>5</v>
      </c>
      <c r="G765" s="48" t="inlineStr">
        <is>
          <t>名古屋駅西地区</t>
        </is>
      </c>
      <c r="H765" s="48" t="n">
        <v>18</v>
      </c>
      <c r="I765" s="20" t="n">
        <v>0.84</v>
      </c>
      <c r="J765" s="20" t="n">
        <v>0.6</v>
      </c>
      <c r="K765" s="20" t="n">
        <v>0.24</v>
      </c>
      <c r="L765" s="20" t="n">
        <v>0.2</v>
      </c>
      <c r="M765" s="20" t="n">
        <v>0.2</v>
      </c>
      <c r="N765" s="24" t="n">
        <v>6960</v>
      </c>
      <c r="O765" s="24" t="n">
        <v>6080</v>
      </c>
      <c r="P765" s="24" t="n">
        <v>880</v>
      </c>
      <c r="Q765" s="24" t="n">
        <v>44000</v>
      </c>
      <c r="R765" s="24" t="n">
        <v>2130</v>
      </c>
      <c r="S765" s="24">
        <f>IF(R765="","",(R765+P765)*30 -Y765)</f>
        <v/>
      </c>
      <c r="T765" s="20">
        <f>IF(R765="","",(O765-R765)/O765)</f>
        <v/>
      </c>
      <c r="U765" s="24" t="n">
        <v>1830</v>
      </c>
      <c r="V765" s="24">
        <f>IF(U765="","",(U765+P765)*30-Y765)</f>
        <v/>
      </c>
      <c r="W765" s="20">
        <f>IF(U765="","",(O765-U765)/O765)</f>
        <v/>
      </c>
      <c r="X765" s="48">
        <f>IF(AND(R765="",U765=""),"",IF(OR(U765="", R765=""),"-",IF(0&lt;(R765-U765),"OK","NG")))</f>
        <v/>
      </c>
      <c r="Y765" s="24" t="n">
        <v>31500</v>
      </c>
      <c r="Z765" s="51" t="n"/>
      <c r="AA765" s="24">
        <f>IF(AD765="","",AD765*30)</f>
        <v/>
      </c>
      <c r="AB765" s="24">
        <f>IF(AA765="","",AA765-Y765)</f>
        <v/>
      </c>
      <c r="AC765" s="24">
        <f>IF(Z765="","",((Y765+5000+5000)/(1-Z765))/30)</f>
        <v/>
      </c>
      <c r="AD765" s="32" t="n"/>
      <c r="AE765" s="24">
        <f>IF(AD765="","",AD765-O765)</f>
        <v/>
      </c>
      <c r="AF765" s="24">
        <f>IF(AD765="","",R765-AD765)</f>
        <v/>
      </c>
      <c r="AG765" s="11">
        <f>IF(AD765="","",(O765-AD765)/O765)</f>
        <v/>
      </c>
      <c r="AH765" s="24" t="n">
        <v>22000</v>
      </c>
      <c r="AI765" s="24">
        <f>IF(AJ765="","",Q765*(1-AJ765))</f>
        <v/>
      </c>
      <c r="AJ765" s="51" t="n"/>
      <c r="AK765" s="49" t="n"/>
      <c r="AL765" s="28" t="n"/>
      <c r="AM765" s="33" t="inlineStr">
        <is>
          <t>2026-08-01</t>
        </is>
      </c>
      <c r="AN765" s="33" t="inlineStr">
        <is>
          <t>2027-03-31</t>
        </is>
      </c>
      <c r="AO765" s="22" t="n"/>
      <c r="AP765" s="30" t="n"/>
    </row>
    <row r="766" ht="35.1" customHeight="1" s="69">
      <c r="B766" s="48" t="n">
        <v>17921</v>
      </c>
      <c r="C766" s="48" t="inlineStr">
        <is>
          <t>名古屋</t>
        </is>
      </c>
      <c r="D766" s="19" t="inlineStr">
        <is>
          <t>アットイン吹上3</t>
        </is>
      </c>
      <c r="E766" s="48" t="inlineStr">
        <is>
          <t>1R</t>
        </is>
      </c>
      <c r="F766" s="48" t="n">
        <v>1</v>
      </c>
      <c r="G766" s="48" t="inlineStr">
        <is>
          <t>千種区</t>
        </is>
      </c>
      <c r="H766" s="48" t="n">
        <v>14.82</v>
      </c>
      <c r="I766" s="20" t="n">
        <v>0.6</v>
      </c>
      <c r="J766" s="20" t="n">
        <v>1</v>
      </c>
      <c r="K766" s="20" t="n">
        <v>1</v>
      </c>
      <c r="L766" s="20" t="n">
        <v>0.4</v>
      </c>
      <c r="M766" s="20" t="n">
        <v>0</v>
      </c>
      <c r="N766" s="24" t="n">
        <v>6960</v>
      </c>
      <c r="O766" s="24" t="n">
        <v>6080</v>
      </c>
      <c r="P766" s="24" t="n">
        <v>880</v>
      </c>
      <c r="Q766" s="24" t="n">
        <v>44000</v>
      </c>
      <c r="R766" s="24" t="n">
        <v>2130</v>
      </c>
      <c r="S766" s="24">
        <f>IF(R766="","",(R766+P766)*30 -Y766)</f>
        <v/>
      </c>
      <c r="T766" s="20">
        <f>IF(R766="","",(O766-R766)/O766)</f>
        <v/>
      </c>
      <c r="U766" s="24" t="n">
        <v>1830</v>
      </c>
      <c r="V766" s="24">
        <f>IF(U766="","",(U766+P766)*30-Y766)</f>
        <v/>
      </c>
      <c r="W766" s="20">
        <f>IF(U766="","",(O766-U766)/O766)</f>
        <v/>
      </c>
      <c r="X766" s="48">
        <f>IF(AND(R766="",U766=""),"",IF(OR(U766="", R766=""),"-",IF(0&lt;(R766-U766),"OK","NG")))</f>
        <v/>
      </c>
      <c r="Y766" s="24" t="n">
        <v>24000</v>
      </c>
      <c r="Z766" s="51" t="n"/>
      <c r="AA766" s="24">
        <f>IF(AD766="","",AD766*30)</f>
        <v/>
      </c>
      <c r="AB766" s="24">
        <f>IF(AA766="","",AA766-Y766)</f>
        <v/>
      </c>
      <c r="AC766" s="24">
        <f>IF(Z766="","",((Y766+5000+5000)/(1-Z766))/30)</f>
        <v/>
      </c>
      <c r="AD766" s="32" t="n"/>
      <c r="AE766" s="24">
        <f>IF(AD766="","",AD766-O766)</f>
        <v/>
      </c>
      <c r="AF766" s="24">
        <f>IF(AD766="","",R766-AD766)</f>
        <v/>
      </c>
      <c r="AG766" s="11">
        <f>IF(AD766="","",(O766-AD766)/O766)</f>
        <v/>
      </c>
      <c r="AH766" s="24" t="n">
        <v>22000</v>
      </c>
      <c r="AI766" s="24">
        <f>IF(AJ766="","",Q766*(1-AJ766))</f>
        <v/>
      </c>
      <c r="AJ766" s="51" t="n"/>
      <c r="AK766" s="49" t="n"/>
      <c r="AL766" s="28" t="n"/>
      <c r="AM766" s="33" t="inlineStr">
        <is>
          <t>2026-10-12</t>
        </is>
      </c>
      <c r="AN766" s="33" t="inlineStr">
        <is>
          <t>2026-10-11</t>
        </is>
      </c>
      <c r="AO766" s="22" t="n"/>
      <c r="AP766" s="30" t="n"/>
    </row>
    <row r="767" ht="35.1" customHeight="1" s="69">
      <c r="B767" s="48" t="n">
        <v>17922</v>
      </c>
      <c r="C767" s="48" t="inlineStr">
        <is>
          <t>名古屋</t>
        </is>
      </c>
      <c r="D767" s="19" t="inlineStr">
        <is>
          <t>アットイン一社6</t>
        </is>
      </c>
      <c r="E767" s="48" t="inlineStr">
        <is>
          <t>1R</t>
        </is>
      </c>
      <c r="F767" s="48" t="n">
        <v>2</v>
      </c>
      <c r="G767" s="48" t="inlineStr">
        <is>
          <t>名東区</t>
        </is>
      </c>
      <c r="H767" s="48" t="n">
        <v>21.98</v>
      </c>
      <c r="I767" s="20" t="n">
        <v>0.55</v>
      </c>
      <c r="J767" s="20" t="n">
        <v>0</v>
      </c>
      <c r="K767" s="20" t="n">
        <v>0</v>
      </c>
      <c r="L767" s="20" t="n">
        <v>0</v>
      </c>
      <c r="M767" s="20" t="n">
        <v>0</v>
      </c>
      <c r="N767" s="24" t="n">
        <v>3920</v>
      </c>
      <c r="O767" s="24" t="n">
        <v>3040</v>
      </c>
      <c r="P767" s="24" t="n">
        <v>880</v>
      </c>
      <c r="Q767" s="24" t="n">
        <v>44000</v>
      </c>
      <c r="R767" s="24" t="n">
        <v>2740</v>
      </c>
      <c r="S767" s="24">
        <f>IF(R767="","",(R767+P767)*30 -Y767)</f>
        <v/>
      </c>
      <c r="T767" s="20">
        <f>IF(R767="","",(O767-R767)/O767)</f>
        <v/>
      </c>
      <c r="U767" s="24" t="n">
        <v>1830</v>
      </c>
      <c r="V767" s="24">
        <f>IF(U767="","",(U767+P767)*30-Y767)</f>
        <v/>
      </c>
      <c r="W767" s="20">
        <f>IF(U767="","",(O767-U767)/O767)</f>
        <v/>
      </c>
      <c r="X767" s="48">
        <f>IF(AND(R767="",U767=""),"",IF(OR(U767="", R767=""),"-",IF(0&lt;(R767-U767),"OK","NG")))</f>
        <v/>
      </c>
      <c r="Y767" s="24" t="n">
        <v>30000</v>
      </c>
      <c r="Z767" s="51" t="n"/>
      <c r="AA767" s="24">
        <f>IF(AD767="","",AD767*30)</f>
        <v/>
      </c>
      <c r="AB767" s="24">
        <f>IF(AA767="","",AA767-Y767)</f>
        <v/>
      </c>
      <c r="AC767" s="24">
        <f>IF(Z767="","",((Y767+5000+5000)/(1-Z767))/30)</f>
        <v/>
      </c>
      <c r="AD767" s="32" t="n"/>
      <c r="AE767" s="24">
        <f>IF(AD767="","",AD767-O767)</f>
        <v/>
      </c>
      <c r="AF767" s="24">
        <f>IF(AD767="","",R767-AD767)</f>
        <v/>
      </c>
      <c r="AG767" s="11">
        <f>IF(AD767="","",(O767-AD767)/O767)</f>
        <v/>
      </c>
      <c r="AH767" s="24" t="n">
        <v>22000</v>
      </c>
      <c r="AI767" s="24">
        <f>IF(AJ767="","",Q767*(1-AJ767))</f>
        <v/>
      </c>
      <c r="AJ767" s="51" t="n"/>
      <c r="AK767" s="49" t="n"/>
      <c r="AL767" s="28" t="n"/>
      <c r="AM767" s="33" t="inlineStr">
        <is>
          <t>2026-08-01</t>
        </is>
      </c>
      <c r="AN767" s="33" t="inlineStr">
        <is>
          <t>2026-07-31</t>
        </is>
      </c>
      <c r="AO767" s="22" t="n"/>
      <c r="AP767" s="30" t="n"/>
    </row>
    <row r="768" ht="35.1" customHeight="1" s="69">
      <c r="B768" s="48" t="n">
        <v>17923</v>
      </c>
      <c r="C768" s="48" t="inlineStr">
        <is>
          <t>名古屋</t>
        </is>
      </c>
      <c r="D768" s="19" t="inlineStr">
        <is>
          <t>アットイン鶴舞1</t>
        </is>
      </c>
      <c r="E768" s="48" t="inlineStr">
        <is>
          <t>1R</t>
        </is>
      </c>
      <c r="F768" s="48" t="n">
        <v>1</v>
      </c>
      <c r="G768" s="48" t="inlineStr">
        <is>
          <t>鶴舞・御器所・桜山周辺</t>
        </is>
      </c>
      <c r="H768" s="48" t="n">
        <v>16.35</v>
      </c>
      <c r="I768" s="20" t="n">
        <v>1</v>
      </c>
      <c r="J768" s="20" t="n">
        <v>1</v>
      </c>
      <c r="K768" s="20" t="n">
        <v>1</v>
      </c>
      <c r="L768" s="20" t="n">
        <v>1</v>
      </c>
      <c r="M768" s="20" t="n">
        <v>0</v>
      </c>
      <c r="N768" s="24" t="n">
        <v>6960</v>
      </c>
      <c r="O768" s="24" t="n">
        <v>6080</v>
      </c>
      <c r="P768" s="24" t="n">
        <v>880</v>
      </c>
      <c r="Q768" s="24" t="n">
        <v>44000</v>
      </c>
      <c r="R768" s="24" t="n">
        <v>2130</v>
      </c>
      <c r="S768" s="24">
        <f>IF(R768="","",(R768+P768)*30 -Y768)</f>
        <v/>
      </c>
      <c r="T768" s="20">
        <f>IF(R768="","",(O768-R768)/O768)</f>
        <v/>
      </c>
      <c r="U768" s="24" t="n">
        <v>1830</v>
      </c>
      <c r="V768" s="24">
        <f>IF(U768="","",(U768+P768)*30-Y768)</f>
        <v/>
      </c>
      <c r="W768" s="20">
        <f>IF(U768="","",(O768-U768)/O768)</f>
        <v/>
      </c>
      <c r="X768" s="48">
        <f>IF(AND(R768="",U768=""),"",IF(OR(U768="", R768=""),"-",IF(0&lt;(R768-U768),"OK","NG")))</f>
        <v/>
      </c>
      <c r="Y768" s="24" t="n">
        <v>29000</v>
      </c>
      <c r="Z768" s="51" t="n"/>
      <c r="AA768" s="24">
        <f>IF(AD768="","",AD768*30)</f>
        <v/>
      </c>
      <c r="AB768" s="24">
        <f>IF(AA768="","",AA768-Y768)</f>
        <v/>
      </c>
      <c r="AC768" s="24">
        <f>IF(Z768="","",((Y768+5000+5000)/(1-Z768))/30)</f>
        <v/>
      </c>
      <c r="AD768" s="32" t="n"/>
      <c r="AE768" s="24">
        <f>IF(AD768="","",AD768-O768)</f>
        <v/>
      </c>
      <c r="AF768" s="24">
        <f>IF(AD768="","",R768-AD768)</f>
        <v/>
      </c>
      <c r="AG768" s="11">
        <f>IF(AD768="","",(O768-AD768)/O768)</f>
        <v/>
      </c>
      <c r="AH768" s="24" t="n">
        <v>22000</v>
      </c>
      <c r="AI768" s="24">
        <f>IF(AJ768="","",Q768*(1-AJ768))</f>
        <v/>
      </c>
      <c r="AJ768" s="51" t="n"/>
      <c r="AK768" s="49" t="n"/>
      <c r="AL768" s="28" t="n"/>
      <c r="AM768" s="33" t="inlineStr">
        <is>
          <t>2026-11-01</t>
        </is>
      </c>
      <c r="AN768" s="33" t="inlineStr">
        <is>
          <t>2026-10-31</t>
        </is>
      </c>
      <c r="AO768" s="22" t="n"/>
      <c r="AP768" s="30" t="n"/>
    </row>
    <row r="769" ht="35.1" customHeight="1" s="69">
      <c r="B769" s="48" t="n">
        <v>17924</v>
      </c>
      <c r="C769" s="48" t="inlineStr">
        <is>
          <t>名古屋</t>
        </is>
      </c>
      <c r="D769" s="19" t="inlineStr">
        <is>
          <t>アットイン六番町2</t>
        </is>
      </c>
      <c r="E769" s="48" t="inlineStr">
        <is>
          <t>1K</t>
        </is>
      </c>
      <c r="F769" s="48" t="n">
        <v>1</v>
      </c>
      <c r="G769" s="48" t="inlineStr">
        <is>
          <t>名古屋港周辺</t>
        </is>
      </c>
      <c r="H769" s="48" t="n">
        <v>18.22</v>
      </c>
      <c r="I769" s="20" t="n">
        <v>1</v>
      </c>
      <c r="J769" s="20" t="n">
        <v>1</v>
      </c>
      <c r="K769" s="20" t="n">
        <v>0.7</v>
      </c>
      <c r="L769" s="20" t="n">
        <v>0</v>
      </c>
      <c r="M769" s="20" t="n">
        <v>0</v>
      </c>
      <c r="N769" s="24" t="n">
        <v>4500</v>
      </c>
      <c r="O769" s="24" t="n">
        <v>3620</v>
      </c>
      <c r="P769" s="24" t="n">
        <v>880</v>
      </c>
      <c r="Q769" s="24" t="n">
        <v>44000</v>
      </c>
      <c r="R769" s="24" t="n">
        <v>3260</v>
      </c>
      <c r="S769" s="24">
        <f>IF(R769="","",(R769+P769)*30 -Y769)</f>
        <v/>
      </c>
      <c r="T769" s="20">
        <f>IF(R769="","",(O769-R769)/O769)</f>
        <v/>
      </c>
      <c r="U769" s="24" t="n">
        <v>2180</v>
      </c>
      <c r="V769" s="24">
        <f>IF(U769="","",(U769+P769)*30-Y769)</f>
        <v/>
      </c>
      <c r="W769" s="20">
        <f>IF(U769="","",(O769-U769)/O769)</f>
        <v/>
      </c>
      <c r="X769" s="48">
        <f>IF(AND(R769="",U769=""),"",IF(OR(U769="", R769=""),"-",IF(0&lt;(R769-U769),"OK","NG")))</f>
        <v/>
      </c>
      <c r="Y769" s="24" t="n">
        <v>38000</v>
      </c>
      <c r="Z769" s="51" t="n"/>
      <c r="AA769" s="24">
        <f>IF(AD769="","",AD769*30)</f>
        <v/>
      </c>
      <c r="AB769" s="24">
        <f>IF(AA769="","",AA769-Y769)</f>
        <v/>
      </c>
      <c r="AC769" s="24">
        <f>IF(Z769="","",((Y769+5000+5000)/(1-Z769))/30)</f>
        <v/>
      </c>
      <c r="AD769" s="32" t="n"/>
      <c r="AE769" s="24">
        <f>IF(AD769="","",AD769-O769)</f>
        <v/>
      </c>
      <c r="AF769" s="24">
        <f>IF(AD769="","",R769-AD769)</f>
        <v/>
      </c>
      <c r="AG769" s="11">
        <f>IF(AD769="","",(O769-AD769)/O769)</f>
        <v/>
      </c>
      <c r="AH769" s="24" t="n">
        <v>22000</v>
      </c>
      <c r="AI769" s="24">
        <f>IF(AJ769="","",Q769*(1-AJ769))</f>
        <v/>
      </c>
      <c r="AJ769" s="51" t="n"/>
      <c r="AK769" s="49" t="n"/>
      <c r="AL769" s="28" t="n"/>
      <c r="AM769" s="33" t="inlineStr">
        <is>
          <t>2026-09-21</t>
        </is>
      </c>
      <c r="AN769" s="33" t="inlineStr">
        <is>
          <t>2026-09-20</t>
        </is>
      </c>
      <c r="AO769" s="22" t="n"/>
      <c r="AP769" s="30" t="n"/>
    </row>
    <row r="770" ht="35.1" customHeight="1" s="69">
      <c r="B770" s="48" t="n">
        <v>17925</v>
      </c>
      <c r="C770" s="48" t="inlineStr">
        <is>
          <t>東京</t>
        </is>
      </c>
      <c r="D770" s="19" t="inlineStr">
        <is>
          <t>アットイン町田6-5</t>
        </is>
      </c>
      <c r="E770" s="48" t="inlineStr">
        <is>
          <t>1K</t>
        </is>
      </c>
      <c r="F770" s="48" t="n">
        <v>1</v>
      </c>
      <c r="G770" s="48" t="inlineStr">
        <is>
          <t>町田・本厚木</t>
        </is>
      </c>
      <c r="H770" s="48" t="n">
        <v>17.38</v>
      </c>
      <c r="I770" s="20" t="n">
        <v>0.9</v>
      </c>
      <c r="J770" s="20" t="n">
        <v>1</v>
      </c>
      <c r="K770" s="20" t="n">
        <v>0.9</v>
      </c>
      <c r="L770" s="20" t="n">
        <v>0</v>
      </c>
      <c r="M770" s="20" t="n">
        <v>0</v>
      </c>
      <c r="N770" s="24" t="n">
        <v>6380</v>
      </c>
      <c r="O770" s="24" t="n">
        <v>5500</v>
      </c>
      <c r="P770" s="24" t="n">
        <v>880</v>
      </c>
      <c r="Q770" s="24" t="n">
        <v>44000</v>
      </c>
      <c r="R770" s="24" t="n">
        <v>2680</v>
      </c>
      <c r="S770" s="24">
        <f>IF(R770="","",(R770+P770)*30 -Y770)</f>
        <v/>
      </c>
      <c r="T770" s="20">
        <f>IF(R770="","",(O770-R770)/O770)</f>
        <v/>
      </c>
      <c r="U770" s="24" t="n">
        <v>2680</v>
      </c>
      <c r="V770" s="24">
        <f>IF(U770="","",(U770+P770)*30-Y770)</f>
        <v/>
      </c>
      <c r="W770" s="20">
        <f>IF(U770="","",(O770-U770)/O770)</f>
        <v/>
      </c>
      <c r="X770" s="48">
        <f>IF(AND(R770="",U770=""),"",IF(OR(U770="", R770=""),"-",IF(0&lt;(R770-U770),"OK","NG")))</f>
        <v/>
      </c>
      <c r="Y770" s="24" t="n">
        <v>54000</v>
      </c>
      <c r="Z770" s="51" t="n"/>
      <c r="AA770" s="24">
        <f>IF(AD770="","",AD770*30)</f>
        <v/>
      </c>
      <c r="AB770" s="24">
        <f>IF(AA770="","",AA770-Y770)</f>
        <v/>
      </c>
      <c r="AC770" s="24">
        <f>IF(Z770="","",((Y770+5000+5000)/(1-Z770))/30)</f>
        <v/>
      </c>
      <c r="AD770" s="32" t="n"/>
      <c r="AE770" s="24">
        <f>IF(AD770="","",AD770-O770)</f>
        <v/>
      </c>
      <c r="AF770" s="24">
        <f>IF(AD770="","",R770-AD770)</f>
        <v/>
      </c>
      <c r="AG770" s="11">
        <f>IF(AD770="","",(O770-AD770)/O770)</f>
        <v/>
      </c>
      <c r="AH770" s="24" t="n">
        <v>22000</v>
      </c>
      <c r="AI770" s="24">
        <f>IF(AJ770="","",Q770*(1-AJ770))</f>
        <v/>
      </c>
      <c r="AJ770" s="51" t="n"/>
      <c r="AK770" s="49" t="n"/>
      <c r="AL770" s="28" t="n"/>
      <c r="AM770" s="33" t="inlineStr">
        <is>
          <t>2026-09-28</t>
        </is>
      </c>
      <c r="AN770" s="33" t="inlineStr">
        <is>
          <t>2026-09-27</t>
        </is>
      </c>
      <c r="AO770" s="22" t="n"/>
      <c r="AP770" s="30" t="n"/>
    </row>
    <row r="771" ht="35.1" customHeight="1" s="69">
      <c r="B771" s="48" t="n">
        <v>17926</v>
      </c>
      <c r="C771" s="48" t="inlineStr">
        <is>
          <t>東京</t>
        </is>
      </c>
      <c r="D771" s="19" t="inlineStr">
        <is>
          <t>アットイン中野11</t>
        </is>
      </c>
      <c r="E771" s="48" t="inlineStr">
        <is>
          <t>1R</t>
        </is>
      </c>
      <c r="F771" s="48" t="n">
        <v>2</v>
      </c>
      <c r="G771" s="48" t="inlineStr">
        <is>
          <t>中野・荻窪・吉祥寺</t>
        </is>
      </c>
      <c r="H771" s="48" t="n">
        <v>13.02</v>
      </c>
      <c r="I771" s="20" t="n">
        <v>0.55</v>
      </c>
      <c r="J771" s="20" t="n">
        <v>0.95</v>
      </c>
      <c r="K771" s="20" t="n">
        <v>0.85</v>
      </c>
      <c r="L771" s="20" t="n">
        <v>0.5</v>
      </c>
      <c r="M771" s="20" t="n">
        <v>0.15</v>
      </c>
      <c r="N771" s="24" t="n">
        <v>8140</v>
      </c>
      <c r="O771" s="24" t="n">
        <v>7260</v>
      </c>
      <c r="P771" s="24" t="n">
        <v>880</v>
      </c>
      <c r="Q771" s="24" t="n">
        <v>44000</v>
      </c>
      <c r="R771" s="24" t="n">
        <v>2680</v>
      </c>
      <c r="S771" s="24">
        <f>IF(R771="","",(R771+P771)*30 -Y771)</f>
        <v/>
      </c>
      <c r="T771" s="20">
        <f>IF(R771="","",(O771-R771)/O771)</f>
        <v/>
      </c>
      <c r="U771" s="24" t="n">
        <v>2700</v>
      </c>
      <c r="V771" s="24">
        <f>IF(U771="","",(U771+P771)*30-Y771)</f>
        <v/>
      </c>
      <c r="W771" s="20">
        <f>IF(U771="","",(O771-U771)/O771)</f>
        <v/>
      </c>
      <c r="X771" s="48">
        <f>IF(AND(R771="",U771=""),"",IF(OR(U771="", R771=""),"-",IF(0&lt;(R771-U771),"OK","NG")))</f>
        <v/>
      </c>
      <c r="Y771" s="24" t="n">
        <v>63500</v>
      </c>
      <c r="Z771" s="51" t="n"/>
      <c r="AA771" s="24">
        <f>IF(AD771="","",AD771*30)</f>
        <v/>
      </c>
      <c r="AB771" s="24">
        <f>IF(AA771="","",AA771-Y771)</f>
        <v/>
      </c>
      <c r="AC771" s="24">
        <f>IF(Z771="","",((Y771+5000+5000)/(1-Z771))/30)</f>
        <v/>
      </c>
      <c r="AD771" s="32" t="n"/>
      <c r="AE771" s="24">
        <f>IF(AD771="","",AD771-O771)</f>
        <v/>
      </c>
      <c r="AF771" s="24">
        <f>IF(AD771="","",R771-AD771)</f>
        <v/>
      </c>
      <c r="AG771" s="11">
        <f>IF(AD771="","",(O771-AD771)/O771)</f>
        <v/>
      </c>
      <c r="AH771" s="24" t="n">
        <v>22000</v>
      </c>
      <c r="AI771" s="24">
        <f>IF(AJ771="","",Q771*(1-AJ771))</f>
        <v/>
      </c>
      <c r="AJ771" s="51" t="n"/>
      <c r="AK771" s="49" t="n"/>
      <c r="AL771" s="28" t="n"/>
      <c r="AM771" s="33" t="inlineStr">
        <is>
          <t>2026-09-29</t>
        </is>
      </c>
      <c r="AN771" s="33" t="inlineStr">
        <is>
          <t>2026-11-09</t>
        </is>
      </c>
      <c r="AO771" s="22" t="n"/>
      <c r="AP771" s="30" t="n"/>
    </row>
    <row r="772" ht="35.1" customHeight="1" s="69">
      <c r="B772" s="48" t="n">
        <v>17929</v>
      </c>
      <c r="C772" s="48" t="inlineStr">
        <is>
          <t>東京</t>
        </is>
      </c>
      <c r="D772" s="19" t="inlineStr">
        <is>
          <t>■アットイン押上5</t>
        </is>
      </c>
      <c r="E772" s="48" t="inlineStr">
        <is>
          <t>1K</t>
        </is>
      </c>
      <c r="F772" s="48" t="n">
        <v>1</v>
      </c>
      <c r="G772" s="48" t="inlineStr">
        <is>
          <t>錦糸町・両国</t>
        </is>
      </c>
      <c r="H772" s="48" t="n">
        <v>25.8</v>
      </c>
      <c r="I772" s="20" t="n">
        <v>0</v>
      </c>
      <c r="J772" s="20" t="n">
        <v>0</v>
      </c>
      <c r="K772" s="20" t="n">
        <v>0</v>
      </c>
      <c r="L772" s="20" t="n">
        <v>0</v>
      </c>
      <c r="M772" s="20" t="n">
        <v>0</v>
      </c>
      <c r="N772" s="24" t="n">
        <v>10780</v>
      </c>
      <c r="O772" s="24" t="n">
        <v>9900</v>
      </c>
      <c r="P772" s="24" t="n">
        <v>880</v>
      </c>
      <c r="Q772" s="24" t="n">
        <v>44000</v>
      </c>
      <c r="R772" s="24" t="n"/>
      <c r="S772" s="24">
        <f>IF(R772="","",(R772+P772)*30 -Y772)</f>
        <v/>
      </c>
      <c r="T772" s="20">
        <f>IF(R772="","",(O772-R772)/O772)</f>
        <v/>
      </c>
      <c r="U772" s="24" t="n"/>
      <c r="V772" s="24">
        <f>IF(U772="","",(U772+P772)*30-Y772)</f>
        <v/>
      </c>
      <c r="W772" s="20">
        <f>IF(U772="","",(O772-U772)/O772)</f>
        <v/>
      </c>
      <c r="X772" s="48">
        <f>IF(AND(R772="",U772=""),"",IF(OR(U772="", R772=""),"-",IF(0&lt;(R772-U772),"OK","NG")))</f>
        <v/>
      </c>
      <c r="Y772" s="24" t="n">
        <v>0</v>
      </c>
      <c r="Z772" s="51" t="n"/>
      <c r="AA772" s="24">
        <f>IF(AD772="","",AD772*30)</f>
        <v/>
      </c>
      <c r="AB772" s="24">
        <f>IF(AA772="","",AA772-Y772)</f>
        <v/>
      </c>
      <c r="AC772" s="24">
        <f>IF(Z772="","",((Y772+5000+5000)/(1-Z772))/30)</f>
        <v/>
      </c>
      <c r="AD772" s="32" t="n"/>
      <c r="AE772" s="24">
        <f>IF(AD772="","",AD772-O772)</f>
        <v/>
      </c>
      <c r="AF772" s="24">
        <f>IF(AD772="","",R772-AD772)</f>
        <v/>
      </c>
      <c r="AG772" s="11">
        <f>IF(AD772="","",(O772-AD772)/O772)</f>
        <v/>
      </c>
      <c r="AH772" s="24" t="n"/>
      <c r="AI772" s="24">
        <f>IF(AJ772="","",Q772*(1-AJ772))</f>
        <v/>
      </c>
      <c r="AJ772" s="51" t="n"/>
      <c r="AK772" s="49" t="n"/>
      <c r="AL772" s="28" t="n"/>
      <c r="AM772" s="33" t="inlineStr">
        <is>
          <t>2026-08-01</t>
        </is>
      </c>
      <c r="AN772" s="33" t="inlineStr">
        <is>
          <t>2026-07-31</t>
        </is>
      </c>
      <c r="AO772" s="22" t="n"/>
      <c r="AP772" s="30" t="n"/>
    </row>
    <row r="773" ht="35.1" customHeight="1" s="69">
      <c r="B773" s="48" t="n">
        <v>17932</v>
      </c>
      <c r="C773" s="48" t="inlineStr">
        <is>
          <t>東京</t>
        </is>
      </c>
      <c r="D773" s="19" t="inlineStr">
        <is>
          <t>アットイン両国9</t>
        </is>
      </c>
      <c r="E773" s="48" t="inlineStr">
        <is>
          <t>1LDK</t>
        </is>
      </c>
      <c r="F773" s="48" t="n">
        <v>1</v>
      </c>
      <c r="G773" s="48" t="inlineStr">
        <is>
          <t>錦糸町・両国</t>
        </is>
      </c>
      <c r="H773" s="48" t="n">
        <v>41.11</v>
      </c>
      <c r="I773" s="20" t="n">
        <v>0</v>
      </c>
      <c r="J773" s="20" t="n">
        <v>0.5</v>
      </c>
      <c r="K773" s="20" t="n">
        <v>0.3</v>
      </c>
      <c r="L773" s="20" t="n">
        <v>1</v>
      </c>
      <c r="M773" s="20" t="n">
        <v>1</v>
      </c>
      <c r="N773" s="24" t="n">
        <v>17860</v>
      </c>
      <c r="O773" s="24" t="n">
        <v>16980</v>
      </c>
      <c r="P773" s="24" t="n">
        <v>880</v>
      </c>
      <c r="Q773" s="24" t="n">
        <v>44000</v>
      </c>
      <c r="R773" s="24" t="n">
        <v>7120</v>
      </c>
      <c r="S773" s="24">
        <f>IF(R773="","",(R773+P773)*30 -Y773)</f>
        <v/>
      </c>
      <c r="T773" s="20">
        <f>IF(R773="","",(O773-R773)/O773)</f>
        <v/>
      </c>
      <c r="U773" s="24" t="n">
        <v>6680</v>
      </c>
      <c r="V773" s="24">
        <f>IF(U773="","",(U773+P773)*30-Y773)</f>
        <v/>
      </c>
      <c r="W773" s="20">
        <f>IF(U773="","",(O773-U773)/O773)</f>
        <v/>
      </c>
      <c r="X773" s="48">
        <f>IF(AND(R773="",U773=""),"",IF(OR(U773="", R773=""),"-",IF(0&lt;(R773-U773),"OK","NG")))</f>
        <v/>
      </c>
      <c r="Y773" s="24" t="n">
        <v>177000</v>
      </c>
      <c r="Z773" s="51" t="n"/>
      <c r="AA773" s="24">
        <f>IF(AD773="","",AD773*30)</f>
        <v/>
      </c>
      <c r="AB773" s="24">
        <f>IF(AA773="","",AA773-Y773)</f>
        <v/>
      </c>
      <c r="AC773" s="24">
        <f>IF(Z773="","",((Y773+5000+5000)/(1-Z773))/30)</f>
        <v/>
      </c>
      <c r="AD773" s="32" t="n"/>
      <c r="AE773" s="24">
        <f>IF(AD773="","",AD773-O773)</f>
        <v/>
      </c>
      <c r="AF773" s="24">
        <f>IF(AD773="","",R773-AD773)</f>
        <v/>
      </c>
      <c r="AG773" s="11">
        <f>IF(AD773="","",(O773-AD773)/O773)</f>
        <v/>
      </c>
      <c r="AH773" s="24" t="n">
        <v>22000</v>
      </c>
      <c r="AI773" s="24">
        <f>IF(AJ773="","",Q773*(1-AJ773))</f>
        <v/>
      </c>
      <c r="AJ773" s="51" t="n"/>
      <c r="AK773" s="49" t="n"/>
      <c r="AL773" s="28" t="n"/>
      <c r="AM773" s="33" t="inlineStr">
        <is>
          <t>2027-03-28</t>
        </is>
      </c>
      <c r="AN773" s="33" t="inlineStr">
        <is>
          <t>2027-03-27</t>
        </is>
      </c>
      <c r="AO773" s="22" t="n"/>
      <c r="AP773" s="30" t="n"/>
    </row>
    <row r="774" ht="35.1" customHeight="1" s="69">
      <c r="B774" s="48" t="n">
        <v>17970</v>
      </c>
      <c r="C774" s="48" t="inlineStr">
        <is>
          <t>東京</t>
        </is>
      </c>
      <c r="D774" s="19" t="inlineStr">
        <is>
          <t>アットイン日本橋11-8</t>
        </is>
      </c>
      <c r="E774" s="48" t="inlineStr">
        <is>
          <t>1LDK</t>
        </is>
      </c>
      <c r="F774" s="48" t="n">
        <v>1</v>
      </c>
      <c r="G774" s="48" t="inlineStr">
        <is>
          <t>東京駅エリア（銀座・日本橋・神田）</t>
        </is>
      </c>
      <c r="H774" s="48" t="n">
        <v>41.4</v>
      </c>
      <c r="I774" s="20" t="n">
        <v>1</v>
      </c>
      <c r="J774" s="20" t="n">
        <v>1</v>
      </c>
      <c r="K774" s="20" t="n">
        <v>1</v>
      </c>
      <c r="L774" s="20" t="n">
        <v>0</v>
      </c>
      <c r="M774" s="20" t="n">
        <v>0</v>
      </c>
      <c r="N774" s="24" t="n">
        <v>18200</v>
      </c>
      <c r="O774" s="24" t="n">
        <v>17320</v>
      </c>
      <c r="P774" s="24" t="n">
        <v>880</v>
      </c>
      <c r="Q774" s="24" t="n">
        <v>44000</v>
      </c>
      <c r="R774" s="24" t="n">
        <v>7600</v>
      </c>
      <c r="S774" s="24">
        <f>IF(R774="","",(R774+P774)*30 -Y774)</f>
        <v/>
      </c>
      <c r="T774" s="20">
        <f>IF(R774="","",(O774-R774)/O774)</f>
        <v/>
      </c>
      <c r="U774" s="24" t="n">
        <v>6580</v>
      </c>
      <c r="V774" s="24">
        <f>IF(U774="","",(U774+P774)*30-Y774)</f>
        <v/>
      </c>
      <c r="W774" s="20">
        <f>IF(U774="","",(O774-U774)/O774)</f>
        <v/>
      </c>
      <c r="X774" s="48">
        <f>IF(AND(R774="",U774=""),"",IF(OR(U774="", R774=""),"-",IF(0&lt;(R774-U774),"OK","NG")))</f>
        <v/>
      </c>
      <c r="Y774" s="24" t="n">
        <v>165000</v>
      </c>
      <c r="Z774" s="51" t="n"/>
      <c r="AA774" s="24">
        <f>IF(AD774="","",AD774*30)</f>
        <v/>
      </c>
      <c r="AB774" s="24">
        <f>IF(AA774="","",AA774-Y774)</f>
        <v/>
      </c>
      <c r="AC774" s="24">
        <f>IF(Z774="","",((Y774+5000+5000)/(1-Z774))/30)</f>
        <v/>
      </c>
      <c r="AD774" s="32" t="n"/>
      <c r="AE774" s="24">
        <f>IF(AD774="","",AD774-O774)</f>
        <v/>
      </c>
      <c r="AF774" s="24">
        <f>IF(AD774="","",R774-AD774)</f>
        <v/>
      </c>
      <c r="AG774" s="11">
        <f>IF(AD774="","",(O774-AD774)/O774)</f>
        <v/>
      </c>
      <c r="AH774" s="24" t="n">
        <v>22000</v>
      </c>
      <c r="AI774" s="24">
        <f>IF(AJ774="","",Q774*(1-AJ774))</f>
        <v/>
      </c>
      <c r="AJ774" s="51" t="n"/>
      <c r="AK774" s="49" t="n"/>
      <c r="AL774" s="28" t="n"/>
      <c r="AM774" s="33" t="inlineStr">
        <is>
          <t>2026-10-01</t>
        </is>
      </c>
      <c r="AN774" s="33" t="inlineStr">
        <is>
          <t>2026-09-30</t>
        </is>
      </c>
      <c r="AO774" s="22" t="n"/>
      <c r="AP774" s="30" t="n"/>
    </row>
    <row r="775" ht="35.1" customHeight="1" s="69">
      <c r="B775" s="48" t="n">
        <v>18088</v>
      </c>
      <c r="C775" s="48" t="inlineStr">
        <is>
          <t>東京</t>
        </is>
      </c>
      <c r="D775" s="19" t="inlineStr">
        <is>
          <t>◆アットイン練馬5</t>
        </is>
      </c>
      <c r="E775" s="48" t="inlineStr">
        <is>
          <t>1K</t>
        </is>
      </c>
      <c r="F775" s="48" t="n">
        <v>1</v>
      </c>
      <c r="G775" s="48" t="inlineStr">
        <is>
          <t>中野・荻窪・吉祥寺</t>
        </is>
      </c>
      <c r="H775" s="48" t="n">
        <v>22.96</v>
      </c>
      <c r="I775" s="20" t="n">
        <v>1</v>
      </c>
      <c r="J775" s="20" t="n">
        <v>1</v>
      </c>
      <c r="K775" s="20" t="n">
        <v>1</v>
      </c>
      <c r="L775" s="20" t="n">
        <v>1</v>
      </c>
      <c r="M775" s="20" t="n">
        <v>1</v>
      </c>
      <c r="N775" s="24" t="n">
        <v>9160</v>
      </c>
      <c r="O775" s="24" t="n">
        <v>8280</v>
      </c>
      <c r="P775" s="24" t="n">
        <v>880</v>
      </c>
      <c r="Q775" s="24" t="n">
        <v>44000</v>
      </c>
      <c r="R775" s="24" t="n">
        <v>4740</v>
      </c>
      <c r="S775" s="24">
        <f>IF(R775="","",(R775+P775)*30 -Y775)</f>
        <v/>
      </c>
      <c r="T775" s="20">
        <f>IF(R775="","",(O775-R775)/O775)</f>
        <v/>
      </c>
      <c r="U775" s="24" t="n">
        <v>4400</v>
      </c>
      <c r="V775" s="24">
        <f>IF(U775="","",(U775+P775)*30-Y775)</f>
        <v/>
      </c>
      <c r="W775" s="20">
        <f>IF(U775="","",(O775-U775)/O775)</f>
        <v/>
      </c>
      <c r="X775" s="48">
        <f>IF(AND(R775="",U775=""),"",IF(OR(U775="", R775=""),"-",IF(0&lt;(R775-U775),"OK","NG")))</f>
        <v/>
      </c>
      <c r="Y775" s="24" t="n">
        <v>85000</v>
      </c>
      <c r="Z775" s="51" t="n"/>
      <c r="AA775" s="24">
        <f>IF(AD775="","",AD775*30)</f>
        <v/>
      </c>
      <c r="AB775" s="24">
        <f>IF(AA775="","",AA775-Y775)</f>
        <v/>
      </c>
      <c r="AC775" s="24">
        <f>IF(Z775="","",((Y775+5000+5000)/(1-Z775))/30)</f>
        <v/>
      </c>
      <c r="AD775" s="32" t="n"/>
      <c r="AE775" s="24">
        <f>IF(AD775="","",AD775-O775)</f>
        <v/>
      </c>
      <c r="AF775" s="24">
        <f>IF(AD775="","",R775-AD775)</f>
        <v/>
      </c>
      <c r="AG775" s="11">
        <f>IF(AD775="","",(O775-AD775)/O775)</f>
        <v/>
      </c>
      <c r="AH775" s="24" t="n">
        <v>22000</v>
      </c>
      <c r="AI775" s="24">
        <f>IF(AJ775="","",Q775*(1-AJ775))</f>
        <v/>
      </c>
      <c r="AJ775" s="51" t="n"/>
      <c r="AK775" s="49" t="n"/>
      <c r="AL775" s="28" t="n"/>
      <c r="AM775" s="33" t="inlineStr">
        <is>
          <t>2027-06-01</t>
        </is>
      </c>
      <c r="AN775" s="33" t="inlineStr">
        <is>
          <t>2027-05-31</t>
        </is>
      </c>
      <c r="AO775" s="22" t="n"/>
      <c r="AP775" s="30" t="n"/>
    </row>
    <row r="776" ht="35.1" customHeight="1" s="69">
      <c r="B776" s="48" t="n">
        <v>18089</v>
      </c>
      <c r="C776" s="48" t="inlineStr">
        <is>
          <t>東京</t>
        </is>
      </c>
      <c r="D776" s="19" t="inlineStr">
        <is>
          <t>アットイン麻布十番10-1</t>
        </is>
      </c>
      <c r="E776" s="48" t="inlineStr">
        <is>
          <t>1K</t>
        </is>
      </c>
      <c r="F776" s="48" t="n">
        <v>1</v>
      </c>
      <c r="G776" s="48" t="inlineStr">
        <is>
          <t>六本木・麻布十番・白金高輪</t>
        </is>
      </c>
      <c r="H776" s="48" t="n">
        <v>19.05</v>
      </c>
      <c r="I776" s="20" t="n">
        <v>1</v>
      </c>
      <c r="J776" s="20" t="n">
        <v>0.2</v>
      </c>
      <c r="K776" s="20" t="n">
        <v>1</v>
      </c>
      <c r="L776" s="20" t="n">
        <v>1</v>
      </c>
      <c r="M776" s="20" t="n">
        <v>1</v>
      </c>
      <c r="N776" s="24" t="n">
        <v>9700</v>
      </c>
      <c r="O776" s="24" t="n">
        <v>8820</v>
      </c>
      <c r="P776" s="24" t="n">
        <v>880</v>
      </c>
      <c r="Q776" s="24" t="n">
        <v>44000</v>
      </c>
      <c r="R776" s="24" t="n">
        <v>3520</v>
      </c>
      <c r="S776" s="24">
        <f>IF(R776="","",(R776+P776)*30 -Y776)</f>
        <v/>
      </c>
      <c r="T776" s="20">
        <f>IF(R776="","",(O776-R776)/O776)</f>
        <v/>
      </c>
      <c r="U776" s="24" t="n">
        <v>3960</v>
      </c>
      <c r="V776" s="24">
        <f>IF(U776="","",(U776+P776)*30-Y776)</f>
        <v/>
      </c>
      <c r="W776" s="20">
        <f>IF(U776="","",(O776-U776)/O776)</f>
        <v/>
      </c>
      <c r="X776" s="48">
        <f>IF(AND(R776="",U776=""),"",IF(OR(U776="", R776=""),"-",IF(0&lt;(R776-U776),"OK","NG")))</f>
        <v/>
      </c>
      <c r="Y776" s="24" t="n">
        <v>83000</v>
      </c>
      <c r="Z776" s="51" t="n"/>
      <c r="AA776" s="24">
        <f>IF(AD776="","",AD776*30)</f>
        <v/>
      </c>
      <c r="AB776" s="24">
        <f>IF(AA776="","",AA776-Y776)</f>
        <v/>
      </c>
      <c r="AC776" s="24">
        <f>IF(Z776="","",((Y776+5000+5000)/(1-Z776))/30)</f>
        <v/>
      </c>
      <c r="AD776" s="32" t="n"/>
      <c r="AE776" s="24">
        <f>IF(AD776="","",AD776-O776)</f>
        <v/>
      </c>
      <c r="AF776" s="24">
        <f>IF(AD776="","",R776-AD776)</f>
        <v/>
      </c>
      <c r="AG776" s="11">
        <f>IF(AD776="","",(O776-AD776)/O776)</f>
        <v/>
      </c>
      <c r="AH776" s="24" t="n">
        <v>22000</v>
      </c>
      <c r="AI776" s="24">
        <f>IF(AJ776="","",Q776*(1-AJ776))</f>
        <v/>
      </c>
      <c r="AJ776" s="51" t="n"/>
      <c r="AK776" s="49" t="n"/>
      <c r="AL776" s="28" t="n"/>
      <c r="AM776" s="33" t="inlineStr">
        <is>
          <t>2027-03-01</t>
        </is>
      </c>
      <c r="AN776" s="33" t="inlineStr">
        <is>
          <t>2027-02-28</t>
        </is>
      </c>
      <c r="AO776" s="22" t="n"/>
      <c r="AP776" s="30" t="n"/>
    </row>
    <row r="777" ht="35.1" customHeight="1" s="69">
      <c r="B777" s="48" t="n">
        <v>18090</v>
      </c>
      <c r="C777" s="48" t="inlineStr">
        <is>
          <t>東京</t>
        </is>
      </c>
      <c r="D777" s="19" t="inlineStr">
        <is>
          <t>アットイン用賀4-2</t>
        </is>
      </c>
      <c r="E777" s="48" t="inlineStr">
        <is>
          <t>1K</t>
        </is>
      </c>
      <c r="F777" s="48" t="n">
        <v>1</v>
      </c>
      <c r="G777" s="48" t="inlineStr">
        <is>
          <t>渋谷・三軒茶屋・自由が丘</t>
        </is>
      </c>
      <c r="H777" s="48" t="n">
        <v>25.59</v>
      </c>
      <c r="I777" s="20" t="n">
        <v>1</v>
      </c>
      <c r="J777" s="20" t="n">
        <v>1</v>
      </c>
      <c r="K777" s="20" t="n">
        <v>1</v>
      </c>
      <c r="L777" s="20" t="n">
        <v>1</v>
      </c>
      <c r="M777" s="20" t="n">
        <v>0</v>
      </c>
      <c r="N777" s="24" t="n">
        <v>10380</v>
      </c>
      <c r="O777" s="24" t="n">
        <v>9500</v>
      </c>
      <c r="P777" s="24" t="n">
        <v>880</v>
      </c>
      <c r="Q777" s="24" t="n">
        <v>44000</v>
      </c>
      <c r="R777" s="24" t="n">
        <v>4060</v>
      </c>
      <c r="S777" s="24">
        <f>IF(R777="","",(R777+P777)*30 -Y777)</f>
        <v/>
      </c>
      <c r="T777" s="20">
        <f>IF(R777="","",(O777-R777)/O777)</f>
        <v/>
      </c>
      <c r="U777" s="24" t="n">
        <v>3960</v>
      </c>
      <c r="V777" s="24">
        <f>IF(U777="","",(U777+P777)*30-Y777)</f>
        <v/>
      </c>
      <c r="W777" s="20">
        <f>IF(U777="","",(O777-U777)/O777)</f>
        <v/>
      </c>
      <c r="X777" s="48">
        <f>IF(AND(R777="",U777=""),"",IF(OR(U777="", R777=""),"-",IF(0&lt;(R777-U777),"OK","NG")))</f>
        <v/>
      </c>
      <c r="Y777" s="24" t="n">
        <v>99000</v>
      </c>
      <c r="Z777" s="51" t="n"/>
      <c r="AA777" s="24">
        <f>IF(AD777="","",AD777*30)</f>
        <v/>
      </c>
      <c r="AB777" s="24">
        <f>IF(AA777="","",AA777-Y777)</f>
        <v/>
      </c>
      <c r="AC777" s="24">
        <f>IF(Z777="","",((Y777+5000+5000)/(1-Z777))/30)</f>
        <v/>
      </c>
      <c r="AD777" s="32" t="n"/>
      <c r="AE777" s="24">
        <f>IF(AD777="","",AD777-O777)</f>
        <v/>
      </c>
      <c r="AF777" s="24">
        <f>IF(AD777="","",R777-AD777)</f>
        <v/>
      </c>
      <c r="AG777" s="11">
        <f>IF(AD777="","",(O777-AD777)/O777)</f>
        <v/>
      </c>
      <c r="AH777" s="24" t="n">
        <v>22000</v>
      </c>
      <c r="AI777" s="24">
        <f>IF(AJ777="","",Q777*(1-AJ777))</f>
        <v/>
      </c>
      <c r="AJ777" s="51" t="n"/>
      <c r="AK777" s="49" t="n"/>
      <c r="AL777" s="28" t="n"/>
      <c r="AM777" s="33" t="inlineStr">
        <is>
          <t>2026-11-01</t>
        </is>
      </c>
      <c r="AN777" s="33" t="inlineStr">
        <is>
          <t>2026-10-31</t>
        </is>
      </c>
      <c r="AO777" s="22" t="n"/>
      <c r="AP777" s="30" t="n"/>
    </row>
    <row r="778" ht="35.1" customHeight="1" s="69">
      <c r="B778" s="48" t="n">
        <v>18110</v>
      </c>
      <c r="C778" s="48" t="inlineStr">
        <is>
          <t>東京</t>
        </is>
      </c>
      <c r="D778" s="19" t="inlineStr">
        <is>
          <t>アットイン小岩1</t>
        </is>
      </c>
      <c r="E778" s="48" t="inlineStr">
        <is>
          <t>1K</t>
        </is>
      </c>
      <c r="F778" s="48" t="n">
        <v>1</v>
      </c>
      <c r="G778" s="48" t="inlineStr">
        <is>
          <t>錦糸町・両国</t>
        </is>
      </c>
      <c r="H778" s="48" t="n">
        <v>18.5</v>
      </c>
      <c r="I778" s="20" t="n">
        <v>0.7</v>
      </c>
      <c r="J778" s="20" t="n">
        <v>1</v>
      </c>
      <c r="K778" s="20" t="n">
        <v>1</v>
      </c>
      <c r="L778" s="20" t="n">
        <v>1</v>
      </c>
      <c r="M778" s="20" t="n">
        <v>1</v>
      </c>
      <c r="N778" s="24" t="n">
        <v>7460</v>
      </c>
      <c r="O778" s="24" t="n">
        <v>6580</v>
      </c>
      <c r="P778" s="24" t="n">
        <v>880</v>
      </c>
      <c r="Q778" s="24" t="n">
        <v>44000</v>
      </c>
      <c r="R778" s="24" t="n">
        <v>3040</v>
      </c>
      <c r="S778" s="24">
        <f>IF(R778="","",(R778+P778)*30 -Y778)</f>
        <v/>
      </c>
      <c r="T778" s="20">
        <f>IF(R778="","",(O778-R778)/O778)</f>
        <v/>
      </c>
      <c r="U778" s="24" t="n">
        <v>2940</v>
      </c>
      <c r="V778" s="24">
        <f>IF(U778="","",(U778+P778)*30-Y778)</f>
        <v/>
      </c>
      <c r="W778" s="20">
        <f>IF(U778="","",(O778-U778)/O778)</f>
        <v/>
      </c>
      <c r="X778" s="48">
        <f>IF(AND(R778="",U778=""),"",IF(OR(U778="", R778=""),"-",IF(0&lt;(R778-U778),"OK","NG")))</f>
        <v/>
      </c>
      <c r="Y778" s="24" t="n">
        <v>70000</v>
      </c>
      <c r="Z778" s="51" t="n"/>
      <c r="AA778" s="24">
        <f>IF(AD778="","",AD778*30)</f>
        <v/>
      </c>
      <c r="AB778" s="24">
        <f>IF(AA778="","",AA778-Y778)</f>
        <v/>
      </c>
      <c r="AC778" s="24">
        <f>IF(Z778="","",((Y778+5000+5000)/(1-Z778))/30)</f>
        <v/>
      </c>
      <c r="AD778" s="32" t="n"/>
      <c r="AE778" s="24">
        <f>IF(AD778="","",AD778-O778)</f>
        <v/>
      </c>
      <c r="AF778" s="24">
        <f>IF(AD778="","",R778-AD778)</f>
        <v/>
      </c>
      <c r="AG778" s="11">
        <f>IF(AD778="","",(O778-AD778)/O778)</f>
        <v/>
      </c>
      <c r="AH778" s="24" t="n">
        <v>22000</v>
      </c>
      <c r="AI778" s="24">
        <f>IF(AJ778="","",Q778*(1-AJ778))</f>
        <v/>
      </c>
      <c r="AJ778" s="51" t="n"/>
      <c r="AK778" s="49" t="n"/>
      <c r="AL778" s="28" t="n"/>
      <c r="AM778" s="33" t="inlineStr">
        <is>
          <t>2027-03-22</t>
        </is>
      </c>
      <c r="AN778" s="33" t="inlineStr">
        <is>
          <t>2027-03-21</t>
        </is>
      </c>
      <c r="AO778" s="22" t="n"/>
      <c r="AP778" s="30" t="n"/>
    </row>
    <row r="779" ht="35.1" customHeight="1" s="69">
      <c r="B779" s="48" t="n">
        <v>18112</v>
      </c>
      <c r="C779" s="48" t="inlineStr">
        <is>
          <t>名古屋</t>
        </is>
      </c>
      <c r="D779" s="19" t="inlineStr">
        <is>
          <t>アットイン大垣4</t>
        </is>
      </c>
      <c r="E779" s="48" t="inlineStr">
        <is>
          <t>1K</t>
        </is>
      </c>
      <c r="F779" s="48" t="n">
        <v>5</v>
      </c>
      <c r="G779" s="48" t="inlineStr">
        <is>
          <t>岐阜・各務原・大垣地区</t>
        </is>
      </c>
      <c r="H779" s="48" t="n">
        <v>26.4</v>
      </c>
      <c r="I779" s="20" t="n">
        <v>1</v>
      </c>
      <c r="J779" s="20" t="n">
        <v>1</v>
      </c>
      <c r="K779" s="20" t="n">
        <v>0.46</v>
      </c>
      <c r="L779" s="20" t="n">
        <v>0</v>
      </c>
      <c r="M779" s="20" t="n">
        <v>0</v>
      </c>
      <c r="N779" s="24" t="n">
        <v>5280</v>
      </c>
      <c r="O779" s="24" t="n">
        <v>4400</v>
      </c>
      <c r="P779" s="24" t="n">
        <v>880</v>
      </c>
      <c r="Q779" s="24" t="n">
        <v>44000</v>
      </c>
      <c r="R779" s="24" t="n">
        <v>3740</v>
      </c>
      <c r="S779" s="24">
        <f>IF(R779="","",(R779+P779)*30 -Y779)</f>
        <v/>
      </c>
      <c r="T779" s="20">
        <f>IF(R779="","",(O779-R779)/O779)</f>
        <v/>
      </c>
      <c r="U779" s="24" t="n">
        <v>2420</v>
      </c>
      <c r="V779" s="24">
        <f>IF(U779="","",(U779+P779)*30-Y779)</f>
        <v/>
      </c>
      <c r="W779" s="20">
        <f>IF(U779="","",(O779-U779)/O779)</f>
        <v/>
      </c>
      <c r="X779" s="48">
        <f>IF(AND(R779="",U779=""),"",IF(OR(U779="", R779=""),"-",IF(0&lt;(R779-U779),"OK","NG")))</f>
        <v/>
      </c>
      <c r="Y779" s="24" t="n">
        <v>27000</v>
      </c>
      <c r="Z779" s="51" t="n"/>
      <c r="AA779" s="24">
        <f>IF(AD779="","",AD779*30)</f>
        <v/>
      </c>
      <c r="AB779" s="24">
        <f>IF(AA779="","",AA779-Y779)</f>
        <v/>
      </c>
      <c r="AC779" s="24">
        <f>IF(Z779="","",((Y779+5000+5000)/(1-Z779))/30)</f>
        <v/>
      </c>
      <c r="AD779" s="32" t="n"/>
      <c r="AE779" s="24">
        <f>IF(AD779="","",AD779-O779)</f>
        <v/>
      </c>
      <c r="AF779" s="24">
        <f>IF(AD779="","",R779-AD779)</f>
        <v/>
      </c>
      <c r="AG779" s="11">
        <f>IF(AD779="","",(O779-AD779)/O779)</f>
        <v/>
      </c>
      <c r="AH779" s="24" t="n">
        <v>22000</v>
      </c>
      <c r="AI779" s="24">
        <f>IF(AJ779="","",Q779*(1-AJ779))</f>
        <v/>
      </c>
      <c r="AJ779" s="51" t="n"/>
      <c r="AK779" s="49" t="n"/>
      <c r="AL779" s="28" t="n"/>
      <c r="AM779" s="33" t="inlineStr">
        <is>
          <t>2026-09-01</t>
        </is>
      </c>
      <c r="AN779" s="33" t="inlineStr">
        <is>
          <t>2026-09-17</t>
        </is>
      </c>
      <c r="AO779" s="22" t="n"/>
      <c r="AP779" s="30" t="n"/>
    </row>
    <row r="780" ht="35.1" customHeight="1" s="69">
      <c r="B780" s="48" t="n">
        <v>18127</v>
      </c>
      <c r="C780" s="48" t="inlineStr">
        <is>
          <t>東京</t>
        </is>
      </c>
      <c r="D780" s="19" t="inlineStr">
        <is>
          <t>アットイン大岡山1</t>
        </is>
      </c>
      <c r="E780" s="48" t="inlineStr">
        <is>
          <t>1LDK</t>
        </is>
      </c>
      <c r="F780" s="48" t="n">
        <v>1</v>
      </c>
      <c r="G780" s="48" t="inlineStr">
        <is>
          <t>五反田・目黒</t>
        </is>
      </c>
      <c r="H780" s="48" t="n">
        <v>32.25</v>
      </c>
      <c r="I780" s="20" t="n">
        <v>0.9</v>
      </c>
      <c r="J780" s="20" t="n">
        <v>1</v>
      </c>
      <c r="K780" s="20" t="n">
        <v>1</v>
      </c>
      <c r="L780" s="20" t="n">
        <v>0.1</v>
      </c>
      <c r="M780" s="20" t="n">
        <v>0</v>
      </c>
      <c r="N780" s="24" t="n">
        <v>15820</v>
      </c>
      <c r="O780" s="24" t="n">
        <v>14940</v>
      </c>
      <c r="P780" s="24" t="n">
        <v>880</v>
      </c>
      <c r="Q780" s="24" t="n">
        <v>44000</v>
      </c>
      <c r="R780" s="24" t="n">
        <v>5900</v>
      </c>
      <c r="S780" s="24">
        <f>IF(R780="","",(R780+P780)*30 -Y780)</f>
        <v/>
      </c>
      <c r="T780" s="20">
        <f>IF(R780="","",(O780-R780)/O780)</f>
        <v/>
      </c>
      <c r="U780" s="24" t="n">
        <v>5560</v>
      </c>
      <c r="V780" s="24">
        <f>IF(U780="","",(U780+P780)*30-Y780)</f>
        <v/>
      </c>
      <c r="W780" s="20">
        <f>IF(U780="","",(O780-U780)/O780)</f>
        <v/>
      </c>
      <c r="X780" s="48">
        <f>IF(AND(R780="",U780=""),"",IF(OR(U780="", R780=""),"-",IF(0&lt;(R780-U780),"OK","NG")))</f>
        <v/>
      </c>
      <c r="Y780" s="24" t="n">
        <v>140000</v>
      </c>
      <c r="Z780" s="51" t="n"/>
      <c r="AA780" s="24">
        <f>IF(AD780="","",AD780*30)</f>
        <v/>
      </c>
      <c r="AB780" s="24">
        <f>IF(AA780="","",AA780-Y780)</f>
        <v/>
      </c>
      <c r="AC780" s="24">
        <f>IF(Z780="","",((Y780+5000+5000)/(1-Z780))/30)</f>
        <v/>
      </c>
      <c r="AD780" s="32" t="n"/>
      <c r="AE780" s="24">
        <f>IF(AD780="","",AD780-O780)</f>
        <v/>
      </c>
      <c r="AF780" s="24">
        <f>IF(AD780="","",R780-AD780)</f>
        <v/>
      </c>
      <c r="AG780" s="11">
        <f>IF(AD780="","",(O780-AD780)/O780)</f>
        <v/>
      </c>
      <c r="AH780" s="24" t="n">
        <v>22000</v>
      </c>
      <c r="AI780" s="24">
        <f>IF(AJ780="","",Q780*(1-AJ780))</f>
        <v/>
      </c>
      <c r="AJ780" s="51" t="n"/>
      <c r="AK780" s="49" t="n"/>
      <c r="AL780" s="28" t="n"/>
      <c r="AM780" s="33" t="inlineStr">
        <is>
          <t>2026-10-04</t>
        </is>
      </c>
      <c r="AN780" s="33" t="inlineStr">
        <is>
          <t>2026-10-03</t>
        </is>
      </c>
      <c r="AO780" s="22" t="n"/>
      <c r="AP780" s="30" t="n"/>
    </row>
    <row r="781" ht="35.1" customHeight="1" s="69">
      <c r="B781" s="48" t="n">
        <v>18130</v>
      </c>
      <c r="C781" s="48" t="inlineStr">
        <is>
          <t>東京</t>
        </is>
      </c>
      <c r="D781" s="19" t="inlineStr">
        <is>
          <t>アットイン浦安2</t>
        </is>
      </c>
      <c r="E781" s="48" t="inlineStr">
        <is>
          <t>1K</t>
        </is>
      </c>
      <c r="F781" s="48" t="n">
        <v>1</v>
      </c>
      <c r="G781" s="48" t="inlineStr">
        <is>
          <t>門前仲町・木場・葛西</t>
        </is>
      </c>
      <c r="H781" s="48" t="n">
        <v>19.5</v>
      </c>
      <c r="I781" s="20" t="n">
        <v>1</v>
      </c>
      <c r="J781" s="20" t="n">
        <v>1</v>
      </c>
      <c r="K781" s="20" t="n">
        <v>1</v>
      </c>
      <c r="L781" s="20" t="n">
        <v>1</v>
      </c>
      <c r="M781" s="20" t="n">
        <v>1</v>
      </c>
      <c r="N781" s="24" t="n">
        <v>6540</v>
      </c>
      <c r="O781" s="24" t="n">
        <v>5660</v>
      </c>
      <c r="P781" s="24" t="n">
        <v>880</v>
      </c>
      <c r="Q781" s="24" t="n">
        <v>44000</v>
      </c>
      <c r="R781" s="24" t="n">
        <v>3280</v>
      </c>
      <c r="S781" s="24">
        <f>IF(R781="","",(R781+P781)*30 -Y781)</f>
        <v/>
      </c>
      <c r="T781" s="20">
        <f>IF(R781="","",(O781-R781)/O781)</f>
        <v/>
      </c>
      <c r="U781" s="24" t="n">
        <v>2680</v>
      </c>
      <c r="V781" s="24">
        <f>IF(U781="","",(U781+P781)*30-Y781)</f>
        <v/>
      </c>
      <c r="W781" s="20">
        <f>IF(U781="","",(O781-U781)/O781)</f>
        <v/>
      </c>
      <c r="X781" s="48">
        <f>IF(AND(R781="",U781=""),"",IF(OR(U781="", R781=""),"-",IF(0&lt;(R781-U781),"OK","NG")))</f>
        <v/>
      </c>
      <c r="Y781" s="24" t="n">
        <v>49000</v>
      </c>
      <c r="Z781" s="51" t="n"/>
      <c r="AA781" s="24">
        <f>IF(AD781="","",AD781*30)</f>
        <v/>
      </c>
      <c r="AB781" s="24">
        <f>IF(AA781="","",AA781-Y781)</f>
        <v/>
      </c>
      <c r="AC781" s="24">
        <f>IF(Z781="","",((Y781+5000+5000)/(1-Z781))/30)</f>
        <v/>
      </c>
      <c r="AD781" s="32" t="n"/>
      <c r="AE781" s="24">
        <f>IF(AD781="","",AD781-O781)</f>
        <v/>
      </c>
      <c r="AF781" s="24">
        <f>IF(AD781="","",R781-AD781)</f>
        <v/>
      </c>
      <c r="AG781" s="11">
        <f>IF(AD781="","",(O781-AD781)/O781)</f>
        <v/>
      </c>
      <c r="AH781" s="24" t="n">
        <v>22000</v>
      </c>
      <c r="AI781" s="24">
        <f>IF(AJ781="","",Q781*(1-AJ781))</f>
        <v/>
      </c>
      <c r="AJ781" s="51" t="n"/>
      <c r="AK781" s="49" t="n"/>
      <c r="AL781" s="28" t="n"/>
      <c r="AM781" s="33" t="inlineStr">
        <is>
          <t>2027-05-10</t>
        </is>
      </c>
      <c r="AN781" s="33" t="inlineStr">
        <is>
          <t>2027-05-09</t>
        </is>
      </c>
      <c r="AO781" s="22" t="n"/>
      <c r="AP781" s="30" t="n"/>
    </row>
    <row r="782" ht="35.1" customHeight="1" s="69">
      <c r="B782" s="48" t="n">
        <v>18200</v>
      </c>
      <c r="C782" s="48" t="inlineStr">
        <is>
          <t>東京</t>
        </is>
      </c>
      <c r="D782" s="19" t="inlineStr">
        <is>
          <t>アットイン板橋8</t>
        </is>
      </c>
      <c r="E782" s="48" t="inlineStr">
        <is>
          <t>1R</t>
        </is>
      </c>
      <c r="F782" s="48" t="n">
        <v>1</v>
      </c>
      <c r="G782" s="48" t="inlineStr">
        <is>
          <t>池袋・大塚</t>
        </is>
      </c>
      <c r="H782" s="48" t="n">
        <v>14.85</v>
      </c>
      <c r="I782" s="20" t="n">
        <v>0.6</v>
      </c>
      <c r="J782" s="20" t="n">
        <v>1</v>
      </c>
      <c r="K782" s="20" t="n">
        <v>1</v>
      </c>
      <c r="L782" s="20" t="n">
        <v>0.1</v>
      </c>
      <c r="M782" s="20" t="n">
        <v>0</v>
      </c>
      <c r="N782" s="24" t="n">
        <v>7800</v>
      </c>
      <c r="O782" s="24" t="n">
        <v>6920</v>
      </c>
      <c r="P782" s="24" t="n">
        <v>880</v>
      </c>
      <c r="Q782" s="24" t="n">
        <v>44000</v>
      </c>
      <c r="R782" s="24" t="n">
        <v>3180</v>
      </c>
      <c r="S782" s="24">
        <f>IF(R782="","",(R782+P782)*30 -Y782)</f>
        <v/>
      </c>
      <c r="T782" s="20">
        <f>IF(R782="","",(O782-R782)/O782)</f>
        <v/>
      </c>
      <c r="U782" s="24" t="n">
        <v>3040</v>
      </c>
      <c r="V782" s="24">
        <f>IF(U782="","",(U782+P782)*30-Y782)</f>
        <v/>
      </c>
      <c r="W782" s="20">
        <f>IF(U782="","",(O782-U782)/O782)</f>
        <v/>
      </c>
      <c r="X782" s="48">
        <f>IF(AND(R782="",U782=""),"",IF(OR(U782="", R782=""),"-",IF(0&lt;(R782-U782),"OK","NG")))</f>
        <v/>
      </c>
      <c r="Y782" s="24" t="n">
        <v>72500</v>
      </c>
      <c r="Z782" s="51" t="n"/>
      <c r="AA782" s="24">
        <f>IF(AD782="","",AD782*30)</f>
        <v/>
      </c>
      <c r="AB782" s="24">
        <f>IF(AA782="","",AA782-Y782)</f>
        <v/>
      </c>
      <c r="AC782" s="24">
        <f>IF(Z782="","",((Y782+5000+5000)/(1-Z782))/30)</f>
        <v/>
      </c>
      <c r="AD782" s="32" t="n"/>
      <c r="AE782" s="24">
        <f>IF(AD782="","",AD782-O782)</f>
        <v/>
      </c>
      <c r="AF782" s="24">
        <f>IF(AD782="","",R782-AD782)</f>
        <v/>
      </c>
      <c r="AG782" s="11">
        <f>IF(AD782="","",(O782-AD782)/O782)</f>
        <v/>
      </c>
      <c r="AH782" s="24" t="n">
        <v>22000</v>
      </c>
      <c r="AI782" s="24">
        <f>IF(AJ782="","",Q782*(1-AJ782))</f>
        <v/>
      </c>
      <c r="AJ782" s="51" t="n"/>
      <c r="AK782" s="49" t="n"/>
      <c r="AL782" s="28" t="n"/>
      <c r="AM782" s="33" t="inlineStr">
        <is>
          <t>2026-10-03</t>
        </is>
      </c>
      <c r="AN782" s="33" t="inlineStr">
        <is>
          <t>2026-10-02</t>
        </is>
      </c>
      <c r="AO782" s="22" t="n"/>
      <c r="AP782" s="30" t="n"/>
    </row>
    <row r="783" ht="35.1" customHeight="1" s="69">
      <c r="B783" s="48" t="n">
        <v>18201</v>
      </c>
      <c r="C783" s="48" t="inlineStr">
        <is>
          <t>東京</t>
        </is>
      </c>
      <c r="D783" s="19" t="inlineStr">
        <is>
          <t>アットイン船橋3</t>
        </is>
      </c>
      <c r="E783" s="48" t="inlineStr">
        <is>
          <t>1K</t>
        </is>
      </c>
      <c r="F783" s="48" t="n">
        <v>1</v>
      </c>
      <c r="G783" s="48" t="inlineStr">
        <is>
          <t>船橋・千葉</t>
        </is>
      </c>
      <c r="H783" s="48" t="n">
        <v>22.35</v>
      </c>
      <c r="I783" s="20" t="n">
        <v>0.2</v>
      </c>
      <c r="J783" s="20" t="n">
        <v>0.9</v>
      </c>
      <c r="K783" s="20" t="n">
        <v>1</v>
      </c>
      <c r="L783" s="20" t="n">
        <v>0.1</v>
      </c>
      <c r="M783" s="20" t="n">
        <v>0</v>
      </c>
      <c r="N783" s="24" t="n">
        <v>7900</v>
      </c>
      <c r="O783" s="24" t="n">
        <v>7020</v>
      </c>
      <c r="P783" s="24" t="n">
        <v>880</v>
      </c>
      <c r="Q783" s="24" t="n">
        <v>44000</v>
      </c>
      <c r="R783" s="24" t="n">
        <v>3180</v>
      </c>
      <c r="S783" s="24">
        <f>IF(R783="","",(R783+P783)*30 -Y783)</f>
        <v/>
      </c>
      <c r="T783" s="20">
        <f>IF(R783="","",(O783-R783)/O783)</f>
        <v/>
      </c>
      <c r="U783" s="24" t="n">
        <v>3040</v>
      </c>
      <c r="V783" s="24">
        <f>IF(U783="","",(U783+P783)*30-Y783)</f>
        <v/>
      </c>
      <c r="W783" s="20">
        <f>IF(U783="","",(O783-U783)/O783)</f>
        <v/>
      </c>
      <c r="X783" s="48">
        <f>IF(AND(R783="",U783=""),"",IF(OR(U783="", R783=""),"-",IF(0&lt;(R783-U783),"OK","NG")))</f>
        <v/>
      </c>
      <c r="Y783" s="24" t="n">
        <v>75000</v>
      </c>
      <c r="Z783" s="51" t="n"/>
      <c r="AA783" s="24">
        <f>IF(AD783="","",AD783*30)</f>
        <v/>
      </c>
      <c r="AB783" s="24">
        <f>IF(AA783="","",AA783-Y783)</f>
        <v/>
      </c>
      <c r="AC783" s="24">
        <f>IF(Z783="","",((Y783+5000+5000)/(1-Z783))/30)</f>
        <v/>
      </c>
      <c r="AD783" s="32" t="n"/>
      <c r="AE783" s="24">
        <f>IF(AD783="","",AD783-O783)</f>
        <v/>
      </c>
      <c r="AF783" s="24">
        <f>IF(AD783="","",R783-AD783)</f>
        <v/>
      </c>
      <c r="AG783" s="11">
        <f>IF(AD783="","",(O783-AD783)/O783)</f>
        <v/>
      </c>
      <c r="AH783" s="24" t="n">
        <v>22000</v>
      </c>
      <c r="AI783" s="24">
        <f>IF(AJ783="","",Q783*(1-AJ783))</f>
        <v/>
      </c>
      <c r="AJ783" s="51" t="n"/>
      <c r="AK783" s="49" t="n"/>
      <c r="AL783" s="28" t="n"/>
      <c r="AM783" s="33" t="inlineStr">
        <is>
          <t>2026-10-03</t>
        </is>
      </c>
      <c r="AN783" s="33" t="inlineStr">
        <is>
          <t>2026-10-02</t>
        </is>
      </c>
      <c r="AO783" s="22" t="n"/>
      <c r="AP783" s="30" t="n"/>
    </row>
    <row r="784" ht="35.1" customHeight="1" s="69">
      <c r="B784" s="48" t="n">
        <v>18264</v>
      </c>
      <c r="C784" s="48" t="inlineStr">
        <is>
          <t>東京</t>
        </is>
      </c>
      <c r="D784" s="19" t="inlineStr">
        <is>
          <t>アットイン田園調布1</t>
        </is>
      </c>
      <c r="E784" s="48" t="inlineStr">
        <is>
          <t>1R</t>
        </is>
      </c>
      <c r="F784" s="48" t="n">
        <v>1</v>
      </c>
      <c r="G784" s="48" t="inlineStr">
        <is>
          <t>川崎・大森・蒲田</t>
        </is>
      </c>
      <c r="H784" s="48" t="n">
        <v>13.5</v>
      </c>
      <c r="I784" s="20" t="n">
        <v>0.8</v>
      </c>
      <c r="J784" s="20" t="n">
        <v>0</v>
      </c>
      <c r="K784" s="20" t="n">
        <v>0</v>
      </c>
      <c r="L784" s="20" t="n">
        <v>0</v>
      </c>
      <c r="M784" s="20" t="n">
        <v>0</v>
      </c>
      <c r="N784" s="24" t="n">
        <v>7320</v>
      </c>
      <c r="O784" s="24" t="n">
        <v>6440</v>
      </c>
      <c r="P784" s="24" t="n">
        <v>880</v>
      </c>
      <c r="Q784" s="24" t="n">
        <v>44000</v>
      </c>
      <c r="R784" s="24" t="n">
        <v>2300</v>
      </c>
      <c r="S784" s="24">
        <f>IF(R784="","",(R784+P784)*30 -Y784)</f>
        <v/>
      </c>
      <c r="T784" s="20">
        <f>IF(R784="","",(O784-R784)/O784)</f>
        <v/>
      </c>
      <c r="U784" s="24" t="n">
        <v>3520</v>
      </c>
      <c r="V784" s="24">
        <f>IF(U784="","",(U784+P784)*30-Y784)</f>
        <v/>
      </c>
      <c r="W784" s="20">
        <f>IF(U784="","",(O784-U784)/O784)</f>
        <v/>
      </c>
      <c r="X784" s="48">
        <f>IF(AND(R784="",U784=""),"",IF(OR(U784="", R784=""),"-",IF(0&lt;(R784-U784),"OK","NG")))</f>
        <v/>
      </c>
      <c r="Y784" s="24" t="n">
        <v>52000</v>
      </c>
      <c r="Z784" s="51" t="n"/>
      <c r="AA784" s="24">
        <f>IF(AD784="","",AD784*30)</f>
        <v/>
      </c>
      <c r="AB784" s="24">
        <f>IF(AA784="","",AA784-Y784)</f>
        <v/>
      </c>
      <c r="AC784" s="24">
        <f>IF(Z784="","",((Y784+5000+5000)/(1-Z784))/30)</f>
        <v/>
      </c>
      <c r="AD784" s="32" t="n"/>
      <c r="AE784" s="24">
        <f>IF(AD784="","",AD784-O784)</f>
        <v/>
      </c>
      <c r="AF784" s="24">
        <f>IF(AD784="","",R784-AD784)</f>
        <v/>
      </c>
      <c r="AG784" s="11">
        <f>IF(AD784="","",(O784-AD784)/O784)</f>
        <v/>
      </c>
      <c r="AH784" s="24" t="n">
        <v>44000</v>
      </c>
      <c r="AI784" s="24">
        <f>IF(AJ784="","",Q784*(1-AJ784))</f>
        <v/>
      </c>
      <c r="AJ784" s="51" t="n"/>
      <c r="AK784" s="49" t="n"/>
      <c r="AL784" s="28" t="n"/>
      <c r="AM784" s="33" t="inlineStr">
        <is>
          <t>2026-08-01</t>
        </is>
      </c>
      <c r="AN784" s="33" t="inlineStr">
        <is>
          <t>2026-07-31</t>
        </is>
      </c>
      <c r="AO784" s="22" t="n"/>
      <c r="AP784" s="30" t="n"/>
    </row>
    <row r="785" ht="35.1" customHeight="1" s="69">
      <c r="B785" s="48" t="n">
        <v>18287</v>
      </c>
      <c r="C785" s="48" t="inlineStr">
        <is>
          <t>東京</t>
        </is>
      </c>
      <c r="D785" s="19" t="inlineStr">
        <is>
          <t>アットイン中野12</t>
        </is>
      </c>
      <c r="E785" s="48" t="inlineStr">
        <is>
          <t>1R</t>
        </is>
      </c>
      <c r="F785" s="48" t="n">
        <v>1</v>
      </c>
      <c r="G785" s="48" t="inlineStr">
        <is>
          <t>中野・荻窪・吉祥寺</t>
        </is>
      </c>
      <c r="H785" s="48" t="n">
        <v>18.31</v>
      </c>
      <c r="I785" s="20" t="n">
        <v>0.6</v>
      </c>
      <c r="J785" s="20" t="n">
        <v>1</v>
      </c>
      <c r="K785" s="20" t="n">
        <v>1</v>
      </c>
      <c r="L785" s="20" t="n">
        <v>1</v>
      </c>
      <c r="M785" s="20" t="n">
        <v>0.2</v>
      </c>
      <c r="N785" s="24" t="n">
        <v>9160</v>
      </c>
      <c r="O785" s="24" t="n">
        <v>8280</v>
      </c>
      <c r="P785" s="24" t="n">
        <v>880</v>
      </c>
      <c r="Q785" s="24" t="n">
        <v>44000</v>
      </c>
      <c r="R785" s="24" t="n">
        <v>3720</v>
      </c>
      <c r="S785" s="24">
        <f>IF(R785="","",(R785+P785)*30 -Y785)</f>
        <v/>
      </c>
      <c r="T785" s="20">
        <f>IF(R785="","",(O785-R785)/O785)</f>
        <v/>
      </c>
      <c r="U785" s="24" t="n">
        <v>3860</v>
      </c>
      <c r="V785" s="24">
        <f>IF(U785="","",(U785+P785)*30-Y785)</f>
        <v/>
      </c>
      <c r="W785" s="20">
        <f>IF(U785="","",(O785-U785)/O785)</f>
        <v/>
      </c>
      <c r="X785" s="48">
        <f>IF(AND(R785="",U785=""),"",IF(OR(U785="", R785=""),"-",IF(0&lt;(R785-U785),"OK","NG")))</f>
        <v/>
      </c>
      <c r="Y785" s="24" t="n">
        <v>88000</v>
      </c>
      <c r="Z785" s="51" t="n"/>
      <c r="AA785" s="24">
        <f>IF(AD785="","",AD785*30)</f>
        <v/>
      </c>
      <c r="AB785" s="24">
        <f>IF(AA785="","",AA785-Y785)</f>
        <v/>
      </c>
      <c r="AC785" s="24">
        <f>IF(Z785="","",((Y785+5000+5000)/(1-Z785))/30)</f>
        <v/>
      </c>
      <c r="AD785" s="32" t="n"/>
      <c r="AE785" s="24">
        <f>IF(AD785="","",AD785-O785)</f>
        <v/>
      </c>
      <c r="AF785" s="24">
        <f>IF(AD785="","",R785-AD785)</f>
        <v/>
      </c>
      <c r="AG785" s="11">
        <f>IF(AD785="","",(O785-AD785)/O785)</f>
        <v/>
      </c>
      <c r="AH785" s="24" t="n">
        <v>22000</v>
      </c>
      <c r="AI785" s="24">
        <f>IF(AJ785="","",Q785*(1-AJ785))</f>
        <v/>
      </c>
      <c r="AJ785" s="51" t="n"/>
      <c r="AK785" s="49" t="n"/>
      <c r="AL785" s="28" t="n"/>
      <c r="AM785" s="33" t="inlineStr">
        <is>
          <t>2026-11-07</t>
        </is>
      </c>
      <c r="AN785" s="33" t="inlineStr">
        <is>
          <t>2026-11-06</t>
        </is>
      </c>
      <c r="AO785" s="22" t="n"/>
      <c r="AP785" s="30" t="n"/>
    </row>
    <row r="786" ht="35.1" customHeight="1" s="69">
      <c r="B786" s="48" t="n">
        <v>18292</v>
      </c>
      <c r="C786" s="48" t="inlineStr">
        <is>
          <t>東京</t>
        </is>
      </c>
      <c r="D786" s="19" t="inlineStr">
        <is>
          <t>アットイン北千住1</t>
        </is>
      </c>
      <c r="E786" s="48" t="inlineStr">
        <is>
          <t>1LDK</t>
        </is>
      </c>
      <c r="F786" s="48" t="n">
        <v>1</v>
      </c>
      <c r="G786" s="48" t="inlineStr">
        <is>
          <t>東京北エリア（田端・赤羽）</t>
        </is>
      </c>
      <c r="H786" s="48" t="n">
        <v>45.48</v>
      </c>
      <c r="I786" s="20" t="n">
        <v>1</v>
      </c>
      <c r="J786" s="20" t="n">
        <v>1</v>
      </c>
      <c r="K786" s="20" t="n">
        <v>1</v>
      </c>
      <c r="L786" s="20" t="n">
        <v>1</v>
      </c>
      <c r="M786" s="20" t="n">
        <v>1</v>
      </c>
      <c r="N786" s="24" t="n">
        <v>17860</v>
      </c>
      <c r="O786" s="24" t="n">
        <v>16980</v>
      </c>
      <c r="P786" s="24" t="n">
        <v>880</v>
      </c>
      <c r="Q786" s="24" t="n">
        <v>44000</v>
      </c>
      <c r="R786" s="24" t="n">
        <v>6580</v>
      </c>
      <c r="S786" s="24">
        <f>IF(R786="","",(R786+P786)*30 -Y786)</f>
        <v/>
      </c>
      <c r="T786" s="20">
        <f>IF(R786="","",(O786-R786)/O786)</f>
        <v/>
      </c>
      <c r="U786" s="24" t="n">
        <v>6340</v>
      </c>
      <c r="V786" s="24">
        <f>IF(U786="","",(U786+P786)*30-Y786)</f>
        <v/>
      </c>
      <c r="W786" s="20">
        <f>IF(U786="","",(O786-U786)/O786)</f>
        <v/>
      </c>
      <c r="X786" s="48">
        <f>IF(AND(R786="",U786=""),"",IF(OR(U786="", R786=""),"-",IF(0&lt;(R786-U786),"OK","NG")))</f>
        <v/>
      </c>
      <c r="Y786" s="24" t="n">
        <v>169000</v>
      </c>
      <c r="Z786" s="51" t="n"/>
      <c r="AA786" s="24">
        <f>IF(AD786="","",AD786*30)</f>
        <v/>
      </c>
      <c r="AB786" s="24">
        <f>IF(AA786="","",AA786-Y786)</f>
        <v/>
      </c>
      <c r="AC786" s="24">
        <f>IF(Z786="","",((Y786+5000+5000)/(1-Z786))/30)</f>
        <v/>
      </c>
      <c r="AD786" s="32" t="n"/>
      <c r="AE786" s="24">
        <f>IF(AD786="","",AD786-O786)</f>
        <v/>
      </c>
      <c r="AF786" s="24">
        <f>IF(AD786="","",R786-AD786)</f>
        <v/>
      </c>
      <c r="AG786" s="11">
        <f>IF(AD786="","",(O786-AD786)/O786)</f>
        <v/>
      </c>
      <c r="AH786" s="24" t="n">
        <v>22000</v>
      </c>
      <c r="AI786" s="24">
        <f>IF(AJ786="","",Q786*(1-AJ786))</f>
        <v/>
      </c>
      <c r="AJ786" s="51" t="n"/>
      <c r="AK786" s="49" t="n"/>
      <c r="AL786" s="28" t="n"/>
      <c r="AM786" s="33" t="inlineStr">
        <is>
          <t>2026-12-19</t>
        </is>
      </c>
      <c r="AN786" s="33" t="inlineStr">
        <is>
          <t>2026-12-18</t>
        </is>
      </c>
      <c r="AO786" s="22" t="n"/>
      <c r="AP786" s="30" t="n"/>
    </row>
    <row r="787" ht="35.1" customHeight="1" s="69">
      <c r="B787" s="48" t="n">
        <v>18293</v>
      </c>
      <c r="C787" s="48" t="inlineStr">
        <is>
          <t>名古屋</t>
        </is>
      </c>
      <c r="D787" s="19" t="inlineStr">
        <is>
          <t>アットイン千種5-1（名古屋駅まで電車9分）</t>
        </is>
      </c>
      <c r="E787" s="48" t="inlineStr">
        <is>
          <t>1R</t>
        </is>
      </c>
      <c r="F787" s="48" t="n">
        <v>2</v>
      </c>
      <c r="G787" s="48" t="inlineStr">
        <is>
          <t>千種区</t>
        </is>
      </c>
      <c r="H787" s="48" t="n">
        <v>19.18</v>
      </c>
      <c r="I787" s="20" t="n">
        <v>0.85</v>
      </c>
      <c r="J787" s="20" t="n">
        <v>0.7</v>
      </c>
      <c r="K787" s="20" t="n">
        <v>0.85</v>
      </c>
      <c r="L787" s="20" t="n">
        <v>0.65</v>
      </c>
      <c r="M787" s="20" t="n">
        <v>0</v>
      </c>
      <c r="N787" s="24" t="n">
        <v>8120</v>
      </c>
      <c r="O787" s="24" t="n">
        <v>7240</v>
      </c>
      <c r="P787" s="24" t="n">
        <v>880</v>
      </c>
      <c r="Q787" s="24" t="n">
        <v>44000</v>
      </c>
      <c r="R787" s="24" t="n">
        <v>2540</v>
      </c>
      <c r="S787" s="24">
        <f>IF(R787="","",(R787+P787)*30 -Y787)</f>
        <v/>
      </c>
      <c r="T787" s="20">
        <f>IF(R787="","",(O787-R787)/O787)</f>
        <v/>
      </c>
      <c r="U787" s="24" t="n">
        <v>2180</v>
      </c>
      <c r="V787" s="24">
        <f>IF(U787="","",(U787+P787)*30-Y787)</f>
        <v/>
      </c>
      <c r="W787" s="20">
        <f>IF(U787="","",(O787-U787)/O787)</f>
        <v/>
      </c>
      <c r="X787" s="48">
        <f>IF(AND(R787="",U787=""),"",IF(OR(U787="", R787=""),"-",IF(0&lt;(R787-U787),"OK","NG")))</f>
        <v/>
      </c>
      <c r="Y787" s="24" t="n">
        <v>40000</v>
      </c>
      <c r="Z787" s="51" t="n"/>
      <c r="AA787" s="24">
        <f>IF(AD787="","",AD787*30)</f>
        <v/>
      </c>
      <c r="AB787" s="24">
        <f>IF(AA787="","",AA787-Y787)</f>
        <v/>
      </c>
      <c r="AC787" s="24">
        <f>IF(Z787="","",((Y787+5000+5000)/(1-Z787))/30)</f>
        <v/>
      </c>
      <c r="AD787" s="32" t="n"/>
      <c r="AE787" s="24">
        <f>IF(AD787="","",AD787-O787)</f>
        <v/>
      </c>
      <c r="AF787" s="24">
        <f>IF(AD787="","",R787-AD787)</f>
        <v/>
      </c>
      <c r="AG787" s="11">
        <f>IF(AD787="","",(O787-AD787)/O787)</f>
        <v/>
      </c>
      <c r="AH787" s="24" t="n">
        <v>22000</v>
      </c>
      <c r="AI787" s="24">
        <f>IF(AJ787="","",Q787*(1-AJ787))</f>
        <v/>
      </c>
      <c r="AJ787" s="51" t="n"/>
      <c r="AK787" s="49" t="n"/>
      <c r="AL787" s="28" t="n"/>
      <c r="AM787" s="33" t="inlineStr">
        <is>
          <t>2026-10-10</t>
        </is>
      </c>
      <c r="AN787" s="33" t="inlineStr">
        <is>
          <t>2026-10-31</t>
        </is>
      </c>
      <c r="AO787" s="22" t="n"/>
      <c r="AP787" s="30" t="n"/>
    </row>
    <row r="788" ht="35.1" customHeight="1" s="69">
      <c r="B788" s="48" t="n">
        <v>18343</v>
      </c>
      <c r="C788" s="48" t="inlineStr">
        <is>
          <t>東京</t>
        </is>
      </c>
      <c r="D788" s="19" t="inlineStr">
        <is>
          <t>アットインつくば2</t>
        </is>
      </c>
      <c r="E788" s="48" t="inlineStr">
        <is>
          <t>1K</t>
        </is>
      </c>
      <c r="F788" s="48" t="n">
        <v>2</v>
      </c>
      <c r="G788" s="48" t="inlineStr">
        <is>
          <t>つくば</t>
        </is>
      </c>
      <c r="H788" s="48" t="n">
        <v>35.21</v>
      </c>
      <c r="I788" s="20" t="n">
        <v>0.65</v>
      </c>
      <c r="J788" s="20" t="n">
        <v>0.5</v>
      </c>
      <c r="K788" s="20" t="n">
        <v>1</v>
      </c>
      <c r="L788" s="20" t="n">
        <v>1</v>
      </c>
      <c r="M788" s="20" t="n">
        <v>1</v>
      </c>
      <c r="N788" s="24" t="n">
        <v>8000</v>
      </c>
      <c r="O788" s="24" t="n">
        <v>7120</v>
      </c>
      <c r="P788" s="24" t="n">
        <v>880</v>
      </c>
      <c r="Q788" s="24" t="n">
        <v>44000</v>
      </c>
      <c r="R788" s="24" t="n">
        <v>2680</v>
      </c>
      <c r="S788" s="24">
        <f>IF(R788="","",(R788+P788)*30 -Y788)</f>
        <v/>
      </c>
      <c r="T788" s="20">
        <f>IF(R788="","",(O788-R788)/O788)</f>
        <v/>
      </c>
      <c r="U788" s="24" t="n">
        <v>2940</v>
      </c>
      <c r="V788" s="24">
        <f>IF(U788="","",(U788+P788)*30-Y788)</f>
        <v/>
      </c>
      <c r="W788" s="20">
        <f>IF(U788="","",(O788-U788)/O788)</f>
        <v/>
      </c>
      <c r="X788" s="48">
        <f>IF(AND(R788="",U788=""),"",IF(OR(U788="", R788=""),"-",IF(0&lt;(R788-U788),"OK","NG")))</f>
        <v/>
      </c>
      <c r="Y788" s="24" t="n">
        <v>63000</v>
      </c>
      <c r="Z788" s="51" t="n"/>
      <c r="AA788" s="24">
        <f>IF(AD788="","",AD788*30)</f>
        <v/>
      </c>
      <c r="AB788" s="24">
        <f>IF(AA788="","",AA788-Y788)</f>
        <v/>
      </c>
      <c r="AC788" s="24">
        <f>IF(Z788="","",((Y788+5000+5000)/(1-Z788))/30)</f>
        <v/>
      </c>
      <c r="AD788" s="32" t="n"/>
      <c r="AE788" s="24">
        <f>IF(AD788="","",AD788-O788)</f>
        <v/>
      </c>
      <c r="AF788" s="24">
        <f>IF(AD788="","",R788-AD788)</f>
        <v/>
      </c>
      <c r="AG788" s="11">
        <f>IF(AD788="","",(O788-AD788)/O788)</f>
        <v/>
      </c>
      <c r="AH788" s="24" t="n">
        <v>22000</v>
      </c>
      <c r="AI788" s="24">
        <f>IF(AJ788="","",Q788*(1-AJ788))</f>
        <v/>
      </c>
      <c r="AJ788" s="51" t="n"/>
      <c r="AK788" s="49" t="n"/>
      <c r="AL788" s="28" t="n"/>
      <c r="AM788" s="33" t="inlineStr">
        <is>
          <t>2026-12-26</t>
        </is>
      </c>
      <c r="AN788" s="33" t="inlineStr">
        <is>
          <t>2027-07-20</t>
        </is>
      </c>
      <c r="AO788" s="22" t="n"/>
      <c r="AP788" s="30" t="n"/>
    </row>
    <row r="789" ht="35.1" customHeight="1" s="69">
      <c r="B789" s="48" t="n">
        <v>18344</v>
      </c>
      <c r="C789" s="48" t="inlineStr">
        <is>
          <t>名古屋</t>
        </is>
      </c>
      <c r="D789" s="19" t="inlineStr">
        <is>
          <t>アットイン名駅南1-1</t>
        </is>
      </c>
      <c r="E789" s="48" t="inlineStr">
        <is>
          <t>1K</t>
        </is>
      </c>
      <c r="F789" s="48" t="n">
        <v>46</v>
      </c>
      <c r="G789" s="48" t="inlineStr">
        <is>
          <t>名駅周辺</t>
        </is>
      </c>
      <c r="H789" s="48" t="n">
        <v>24</v>
      </c>
      <c r="I789" s="20" t="n">
        <v>0.92609</v>
      </c>
      <c r="J789" s="20" t="n">
        <v>0.58043</v>
      </c>
      <c r="K789" s="20" t="n">
        <v>0.99565</v>
      </c>
      <c r="L789" s="20" t="n">
        <v>0.76087</v>
      </c>
      <c r="M789" s="20" t="n">
        <v>0.20652</v>
      </c>
      <c r="N789" s="24" t="n">
        <v>10360</v>
      </c>
      <c r="O789" s="24" t="n">
        <v>9480</v>
      </c>
      <c r="P789" s="24" t="n">
        <v>880</v>
      </c>
      <c r="Q789" s="24" t="n">
        <v>44000</v>
      </c>
      <c r="R789" s="24" t="n">
        <v>3090</v>
      </c>
      <c r="S789" s="24">
        <f>IF(R789="","",(R789+P789)*30 -Y789)</f>
        <v/>
      </c>
      <c r="T789" s="20">
        <f>IF(R789="","",(O789-R789)/O789)</f>
        <v/>
      </c>
      <c r="U789" s="24" t="n">
        <v>2610</v>
      </c>
      <c r="V789" s="24">
        <f>IF(U789="","",(U789+P789)*30-Y789)</f>
        <v/>
      </c>
      <c r="W789" s="20">
        <f>IF(U789="","",(O789-U789)/O789)</f>
        <v/>
      </c>
      <c r="X789" s="48">
        <f>IF(AND(R789="",U789=""),"",IF(OR(U789="", R789=""),"-",IF(0&lt;(R789-U789),"OK","NG")))</f>
        <v/>
      </c>
      <c r="Y789" s="24" t="n">
        <v>0</v>
      </c>
      <c r="Z789" s="51" t="n"/>
      <c r="AA789" s="24">
        <f>IF(AD789="","",AD789*30)</f>
        <v/>
      </c>
      <c r="AB789" s="24">
        <f>IF(AA789="","",AA789-Y789)</f>
        <v/>
      </c>
      <c r="AC789" s="24">
        <f>IF(Z789="","",((Y789+5000+5000)/(1-Z789))/30)</f>
        <v/>
      </c>
      <c r="AD789" s="32" t="n"/>
      <c r="AE789" s="24">
        <f>IF(AD789="","",AD789-O789)</f>
        <v/>
      </c>
      <c r="AF789" s="24">
        <f>IF(AD789="","",R789-AD789)</f>
        <v/>
      </c>
      <c r="AG789" s="11">
        <f>IF(AD789="","",(O789-AD789)/O789)</f>
        <v/>
      </c>
      <c r="AH789" s="24" t="n">
        <v>22000</v>
      </c>
      <c r="AI789" s="24">
        <f>IF(AJ789="","",Q789*(1-AJ789))</f>
        <v/>
      </c>
      <c r="AJ789" s="51" t="n"/>
      <c r="AK789" s="49" t="n"/>
      <c r="AL789" s="28" t="n"/>
      <c r="AM789" s="33" t="inlineStr">
        <is>
          <t>2026-09-27</t>
        </is>
      </c>
      <c r="AN789" s="33" t="inlineStr">
        <is>
          <t>2028-08-26</t>
        </is>
      </c>
      <c r="AO789" s="22" t="n"/>
      <c r="AP789" s="30" t="n"/>
    </row>
    <row r="790" ht="35.1" customHeight="1" s="69">
      <c r="B790" s="48" t="n">
        <v>18353</v>
      </c>
      <c r="C790" s="48" t="inlineStr">
        <is>
          <t>東京</t>
        </is>
      </c>
      <c r="D790" s="19" t="inlineStr">
        <is>
          <t>●アットイン巣鴨3</t>
        </is>
      </c>
      <c r="E790" s="48" t="inlineStr">
        <is>
          <t>1K</t>
        </is>
      </c>
      <c r="F790" s="48" t="n">
        <v>1</v>
      </c>
      <c r="G790" s="48" t="inlineStr">
        <is>
          <t>池袋・大塚</t>
        </is>
      </c>
      <c r="H790" s="48" t="n">
        <v>20.62</v>
      </c>
      <c r="I790" s="20" t="n">
        <v>0</v>
      </c>
      <c r="J790" s="20" t="n">
        <v>0</v>
      </c>
      <c r="K790" s="20" t="n">
        <v>0</v>
      </c>
      <c r="L790" s="20" t="n">
        <v>0</v>
      </c>
      <c r="M790" s="20" t="n">
        <v>0</v>
      </c>
      <c r="N790" s="24" t="n">
        <v>10180</v>
      </c>
      <c r="O790" s="24" t="n">
        <v>9300</v>
      </c>
      <c r="P790" s="24" t="n">
        <v>880</v>
      </c>
      <c r="Q790" s="24" t="n">
        <v>44000</v>
      </c>
      <c r="R790" s="24" t="n"/>
      <c r="S790" s="24">
        <f>IF(R790="","",(R790+P790)*30 -Y790)</f>
        <v/>
      </c>
      <c r="T790" s="20">
        <f>IF(R790="","",(O790-R790)/O790)</f>
        <v/>
      </c>
      <c r="U790" s="24" t="n"/>
      <c r="V790" s="24">
        <f>IF(U790="","",(U790+P790)*30-Y790)</f>
        <v/>
      </c>
      <c r="W790" s="20">
        <f>IF(U790="","",(O790-U790)/O790)</f>
        <v/>
      </c>
      <c r="X790" s="48">
        <f>IF(AND(R790="",U790=""),"",IF(OR(U790="", R790=""),"-",IF(0&lt;(R790-U790),"OK","NG")))</f>
        <v/>
      </c>
      <c r="Y790" s="24" t="n">
        <v>0</v>
      </c>
      <c r="Z790" s="51" t="n"/>
      <c r="AA790" s="24">
        <f>IF(AD790="","",AD790*30)</f>
        <v/>
      </c>
      <c r="AB790" s="24">
        <f>IF(AA790="","",AA790-Y790)</f>
        <v/>
      </c>
      <c r="AC790" s="24">
        <f>IF(Z790="","",((Y790+5000+5000)/(1-Z790))/30)</f>
        <v/>
      </c>
      <c r="AD790" s="32" t="n"/>
      <c r="AE790" s="24">
        <f>IF(AD790="","",AD790-O790)</f>
        <v/>
      </c>
      <c r="AF790" s="24">
        <f>IF(AD790="","",R790-AD790)</f>
        <v/>
      </c>
      <c r="AG790" s="11">
        <f>IF(AD790="","",(O790-AD790)/O790)</f>
        <v/>
      </c>
      <c r="AH790" s="24" t="n"/>
      <c r="AI790" s="24">
        <f>IF(AJ790="","",Q790*(1-AJ790))</f>
        <v/>
      </c>
      <c r="AJ790" s="51" t="n"/>
      <c r="AK790" s="49" t="n"/>
      <c r="AL790" s="28" t="n"/>
      <c r="AM790" s="33" t="inlineStr">
        <is>
          <t>2026-08-01</t>
        </is>
      </c>
      <c r="AN790" s="33" t="inlineStr">
        <is>
          <t>2026-07-31</t>
        </is>
      </c>
      <c r="AO790" s="22" t="n"/>
      <c r="AP790" s="30" t="n"/>
    </row>
    <row r="791" ht="35.1" customHeight="1" s="69">
      <c r="B791" s="48" t="n">
        <v>18354</v>
      </c>
      <c r="C791" s="48" t="inlineStr">
        <is>
          <t>東京</t>
        </is>
      </c>
      <c r="D791" s="19" t="inlineStr">
        <is>
          <t>●アットイン押上6-2</t>
        </is>
      </c>
      <c r="E791" s="48" t="inlineStr">
        <is>
          <t>1DK</t>
        </is>
      </c>
      <c r="F791" s="48" t="n">
        <v>1</v>
      </c>
      <c r="G791" s="48" t="inlineStr">
        <is>
          <t>錦糸町・両国</t>
        </is>
      </c>
      <c r="H791" s="48" t="n">
        <v>27.2</v>
      </c>
      <c r="I791" s="20" t="n">
        <v>0</v>
      </c>
      <c r="J791" s="20" t="n">
        <v>0</v>
      </c>
      <c r="K791" s="20" t="n">
        <v>0</v>
      </c>
      <c r="L791" s="20" t="n">
        <v>0</v>
      </c>
      <c r="M791" s="20" t="n">
        <v>0</v>
      </c>
      <c r="N791" s="24" t="n">
        <v>12760</v>
      </c>
      <c r="O791" s="24" t="n">
        <v>11880</v>
      </c>
      <c r="P791" s="24" t="n">
        <v>880</v>
      </c>
      <c r="Q791" s="24" t="n">
        <v>44000</v>
      </c>
      <c r="R791" s="24" t="n"/>
      <c r="S791" s="24">
        <f>IF(R791="","",(R791+P791)*30 -Y791)</f>
        <v/>
      </c>
      <c r="T791" s="20">
        <f>IF(R791="","",(O791-R791)/O791)</f>
        <v/>
      </c>
      <c r="U791" s="24" t="n"/>
      <c r="V791" s="24">
        <f>IF(U791="","",(U791+P791)*30-Y791)</f>
        <v/>
      </c>
      <c r="W791" s="20">
        <f>IF(U791="","",(O791-U791)/O791)</f>
        <v/>
      </c>
      <c r="X791" s="48">
        <f>IF(AND(R791="",U791=""),"",IF(OR(U791="", R791=""),"-",IF(0&lt;(R791-U791),"OK","NG")))</f>
        <v/>
      </c>
      <c r="Y791" s="24" t="n">
        <v>0</v>
      </c>
      <c r="Z791" s="51" t="n"/>
      <c r="AA791" s="24">
        <f>IF(AD791="","",AD791*30)</f>
        <v/>
      </c>
      <c r="AB791" s="24">
        <f>IF(AA791="","",AA791-Y791)</f>
        <v/>
      </c>
      <c r="AC791" s="24">
        <f>IF(Z791="","",((Y791+5000+5000)/(1-Z791))/30)</f>
        <v/>
      </c>
      <c r="AD791" s="32" t="n"/>
      <c r="AE791" s="24">
        <f>IF(AD791="","",AD791-O791)</f>
        <v/>
      </c>
      <c r="AF791" s="24">
        <f>IF(AD791="","",R791-AD791)</f>
        <v/>
      </c>
      <c r="AG791" s="11">
        <f>IF(AD791="","",(O791-AD791)/O791)</f>
        <v/>
      </c>
      <c r="AH791" s="24" t="n"/>
      <c r="AI791" s="24">
        <f>IF(AJ791="","",Q791*(1-AJ791))</f>
        <v/>
      </c>
      <c r="AJ791" s="51" t="n"/>
      <c r="AK791" s="49" t="n"/>
      <c r="AL791" s="28" t="n"/>
      <c r="AM791" s="33" t="inlineStr">
        <is>
          <t>2026-08-01</t>
        </is>
      </c>
      <c r="AN791" s="33" t="inlineStr">
        <is>
          <t>2026-07-31</t>
        </is>
      </c>
      <c r="AO791" s="22" t="n"/>
      <c r="AP791" s="30" t="n"/>
    </row>
    <row r="792" ht="35.1" customHeight="1" s="69">
      <c r="B792" s="48" t="n">
        <v>18355</v>
      </c>
      <c r="C792" s="48" t="inlineStr">
        <is>
          <t>東京</t>
        </is>
      </c>
      <c r="D792" s="19" t="inlineStr">
        <is>
          <t>●アットイン押上6-1</t>
        </is>
      </c>
      <c r="E792" s="48" t="inlineStr">
        <is>
          <t>1DK</t>
        </is>
      </c>
      <c r="F792" s="48" t="n">
        <v>1</v>
      </c>
      <c r="G792" s="48" t="inlineStr">
        <is>
          <t>錦糸町・両国</t>
        </is>
      </c>
      <c r="H792" s="48" t="n">
        <v>25.5</v>
      </c>
      <c r="I792" s="20" t="n">
        <v>0</v>
      </c>
      <c r="J792" s="20" t="n">
        <v>0</v>
      </c>
      <c r="K792" s="20" t="n">
        <v>0</v>
      </c>
      <c r="L792" s="20" t="n">
        <v>0</v>
      </c>
      <c r="M792" s="20" t="n">
        <v>0</v>
      </c>
      <c r="N792" s="24" t="n">
        <v>12760</v>
      </c>
      <c r="O792" s="24" t="n">
        <v>11880</v>
      </c>
      <c r="P792" s="24" t="n">
        <v>880</v>
      </c>
      <c r="Q792" s="24" t="n">
        <v>44000</v>
      </c>
      <c r="R792" s="24" t="n"/>
      <c r="S792" s="24">
        <f>IF(R792="","",(R792+P792)*30 -Y792)</f>
        <v/>
      </c>
      <c r="T792" s="20">
        <f>IF(R792="","",(O792-R792)/O792)</f>
        <v/>
      </c>
      <c r="U792" s="24" t="n"/>
      <c r="V792" s="24">
        <f>IF(U792="","",(U792+P792)*30-Y792)</f>
        <v/>
      </c>
      <c r="W792" s="20">
        <f>IF(U792="","",(O792-U792)/O792)</f>
        <v/>
      </c>
      <c r="X792" s="48">
        <f>IF(AND(R792="",U792=""),"",IF(OR(U792="", R792=""),"-",IF(0&lt;(R792-U792),"OK","NG")))</f>
        <v/>
      </c>
      <c r="Y792" s="24" t="n">
        <v>0</v>
      </c>
      <c r="Z792" s="51" t="n"/>
      <c r="AA792" s="24">
        <f>IF(AD792="","",AD792*30)</f>
        <v/>
      </c>
      <c r="AB792" s="24">
        <f>IF(AA792="","",AA792-Y792)</f>
        <v/>
      </c>
      <c r="AC792" s="24">
        <f>IF(Z792="","",((Y792+5000+5000)/(1-Z792))/30)</f>
        <v/>
      </c>
      <c r="AD792" s="32" t="n"/>
      <c r="AE792" s="24">
        <f>IF(AD792="","",AD792-O792)</f>
        <v/>
      </c>
      <c r="AF792" s="24">
        <f>IF(AD792="","",R792-AD792)</f>
        <v/>
      </c>
      <c r="AG792" s="11">
        <f>IF(AD792="","",(O792-AD792)/O792)</f>
        <v/>
      </c>
      <c r="AH792" s="24" t="n"/>
      <c r="AI792" s="24">
        <f>IF(AJ792="","",Q792*(1-AJ792))</f>
        <v/>
      </c>
      <c r="AJ792" s="51" t="n"/>
      <c r="AK792" s="49" t="n"/>
      <c r="AL792" s="28" t="n"/>
      <c r="AM792" s="33" t="inlineStr">
        <is>
          <t>2026-08-01</t>
        </is>
      </c>
      <c r="AN792" s="33" t="inlineStr">
        <is>
          <t>2026-07-31</t>
        </is>
      </c>
      <c r="AO792" s="22" t="n"/>
      <c r="AP792" s="30" t="n"/>
    </row>
    <row r="793" ht="35.1" customHeight="1" s="69">
      <c r="B793" s="48" t="n">
        <v>18356</v>
      </c>
      <c r="C793" s="48" t="inlineStr">
        <is>
          <t>東京</t>
        </is>
      </c>
      <c r="D793" s="19" t="inlineStr">
        <is>
          <t>●アットイン押上6-3</t>
        </is>
      </c>
      <c r="E793" s="48" t="inlineStr">
        <is>
          <t>1LDK</t>
        </is>
      </c>
      <c r="F793" s="48" t="n">
        <v>1</v>
      </c>
      <c r="G793" s="48" t="inlineStr">
        <is>
          <t>錦糸町・両国</t>
        </is>
      </c>
      <c r="H793" s="48" t="n">
        <v>40.99</v>
      </c>
      <c r="I793" s="20" t="n">
        <v>0</v>
      </c>
      <c r="J793" s="20" t="n">
        <v>0</v>
      </c>
      <c r="K793" s="20" t="n">
        <v>0</v>
      </c>
      <c r="L793" s="20" t="n">
        <v>0</v>
      </c>
      <c r="M793" s="20" t="n">
        <v>0</v>
      </c>
      <c r="N793" s="24" t="n">
        <v>16980</v>
      </c>
      <c r="O793" s="24" t="n">
        <v>16100</v>
      </c>
      <c r="P793" s="24" t="n">
        <v>880</v>
      </c>
      <c r="Q793" s="24" t="n">
        <v>44000</v>
      </c>
      <c r="R793" s="24" t="n"/>
      <c r="S793" s="24">
        <f>IF(R793="","",(R793+P793)*30 -Y793)</f>
        <v/>
      </c>
      <c r="T793" s="20">
        <f>IF(R793="","",(O793-R793)/O793)</f>
        <v/>
      </c>
      <c r="U793" s="24" t="n"/>
      <c r="V793" s="24">
        <f>IF(U793="","",(U793+P793)*30-Y793)</f>
        <v/>
      </c>
      <c r="W793" s="20">
        <f>IF(U793="","",(O793-U793)/O793)</f>
        <v/>
      </c>
      <c r="X793" s="48">
        <f>IF(AND(R793="",U793=""),"",IF(OR(U793="", R793=""),"-",IF(0&lt;(R793-U793),"OK","NG")))</f>
        <v/>
      </c>
      <c r="Y793" s="24" t="n">
        <v>0</v>
      </c>
      <c r="Z793" s="51" t="n"/>
      <c r="AA793" s="24">
        <f>IF(AD793="","",AD793*30)</f>
        <v/>
      </c>
      <c r="AB793" s="24">
        <f>IF(AA793="","",AA793-Y793)</f>
        <v/>
      </c>
      <c r="AC793" s="24">
        <f>IF(Z793="","",((Y793+5000+5000)/(1-Z793))/30)</f>
        <v/>
      </c>
      <c r="AD793" s="32" t="n"/>
      <c r="AE793" s="24">
        <f>IF(AD793="","",AD793-O793)</f>
        <v/>
      </c>
      <c r="AF793" s="24">
        <f>IF(AD793="","",R793-AD793)</f>
        <v/>
      </c>
      <c r="AG793" s="11">
        <f>IF(AD793="","",(O793-AD793)/O793)</f>
        <v/>
      </c>
      <c r="AH793" s="24" t="n"/>
      <c r="AI793" s="24">
        <f>IF(AJ793="","",Q793*(1-AJ793))</f>
        <v/>
      </c>
      <c r="AJ793" s="51" t="n"/>
      <c r="AK793" s="49" t="n"/>
      <c r="AL793" s="28" t="n"/>
      <c r="AM793" s="33" t="inlineStr">
        <is>
          <t>2026-08-01</t>
        </is>
      </c>
      <c r="AN793" s="33" t="inlineStr">
        <is>
          <t>2026-07-31</t>
        </is>
      </c>
      <c r="AO793" s="22" t="n"/>
      <c r="AP793" s="30" t="n"/>
    </row>
    <row r="794" ht="35.1" customHeight="1" s="69">
      <c r="B794" s="48" t="n">
        <v>18369</v>
      </c>
      <c r="C794" s="48" t="inlineStr">
        <is>
          <t>名古屋</t>
        </is>
      </c>
      <c r="D794" s="19" t="inlineStr">
        <is>
          <t>アットイン亀島2-2</t>
        </is>
      </c>
      <c r="E794" s="48" t="inlineStr">
        <is>
          <t>1K</t>
        </is>
      </c>
      <c r="F794" s="48" t="n">
        <v>7</v>
      </c>
      <c r="G794" s="48" t="inlineStr">
        <is>
          <t>名駅周辺</t>
        </is>
      </c>
      <c r="H794" s="48" t="n">
        <v>24.9</v>
      </c>
      <c r="I794" s="20" t="n">
        <v>0.75714</v>
      </c>
      <c r="J794" s="20" t="n">
        <v>0.91429</v>
      </c>
      <c r="K794" s="20" t="n">
        <v>0.78571</v>
      </c>
      <c r="L794" s="20" t="n">
        <v>0.42857</v>
      </c>
      <c r="M794" s="20" t="n">
        <v>0.42857</v>
      </c>
      <c r="N794" s="24" t="n">
        <v>12000</v>
      </c>
      <c r="O794" s="24" t="n">
        <v>11120</v>
      </c>
      <c r="P794" s="24" t="n">
        <v>880</v>
      </c>
      <c r="Q794" s="24" t="n">
        <v>44000</v>
      </c>
      <c r="R794" s="24" t="n">
        <v>3340</v>
      </c>
      <c r="S794" s="24">
        <f>IF(R794="","",(R794+P794)*30 -Y794)</f>
        <v/>
      </c>
      <c r="T794" s="20">
        <f>IF(R794="","",(O794-R794)/O794)</f>
        <v/>
      </c>
      <c r="U794" s="24" t="n">
        <v>2780</v>
      </c>
      <c r="V794" s="24">
        <f>IF(U794="","",(U794+P794)*30-Y794)</f>
        <v/>
      </c>
      <c r="W794" s="20">
        <f>IF(U794="","",(O794-U794)/O794)</f>
        <v/>
      </c>
      <c r="X794" s="48">
        <f>IF(AND(R794="",U794=""),"",IF(OR(U794="", R794=""),"-",IF(0&lt;(R794-U794),"OK","NG")))</f>
        <v/>
      </c>
      <c r="Y794" s="24" t="n">
        <v>69500</v>
      </c>
      <c r="Z794" s="51" t="n"/>
      <c r="AA794" s="24">
        <f>IF(AD794="","",AD794*30)</f>
        <v/>
      </c>
      <c r="AB794" s="24">
        <f>IF(AA794="","",AA794-Y794)</f>
        <v/>
      </c>
      <c r="AC794" s="24">
        <f>IF(Z794="","",((Y794+5000+5000)/(1-Z794))/30)</f>
        <v/>
      </c>
      <c r="AD794" s="32" t="n"/>
      <c r="AE794" s="24">
        <f>IF(AD794="","",AD794-O794)</f>
        <v/>
      </c>
      <c r="AF794" s="24">
        <f>IF(AD794="","",R794-AD794)</f>
        <v/>
      </c>
      <c r="AG794" s="11">
        <f>IF(AD794="","",(O794-AD794)/O794)</f>
        <v/>
      </c>
      <c r="AH794" s="24" t="n">
        <v>22000</v>
      </c>
      <c r="AI794" s="24">
        <f>IF(AJ794="","",Q794*(1-AJ794))</f>
        <v/>
      </c>
      <c r="AJ794" s="51" t="n"/>
      <c r="AK794" s="49" t="n"/>
      <c r="AL794" s="28" t="n"/>
      <c r="AM794" s="33" t="inlineStr">
        <is>
          <t>2026-09-01</t>
        </is>
      </c>
      <c r="AN794" s="33" t="inlineStr">
        <is>
          <t>2027-05-16</t>
        </is>
      </c>
      <c r="AO794" s="22" t="n"/>
      <c r="AP794" s="30" t="n"/>
    </row>
    <row r="795" ht="35.1" customHeight="1" s="69">
      <c r="B795" s="48" t="n">
        <v>18372</v>
      </c>
      <c r="C795" s="48" t="inlineStr">
        <is>
          <t>東京</t>
        </is>
      </c>
      <c r="D795" s="19" t="inlineStr">
        <is>
          <t>●アットイン池袋13-1</t>
        </is>
      </c>
      <c r="E795" s="48" t="inlineStr">
        <is>
          <t>1R</t>
        </is>
      </c>
      <c r="F795" s="48" t="n">
        <v>1</v>
      </c>
      <c r="G795" s="48" t="inlineStr">
        <is>
          <t>池袋・大塚</t>
        </is>
      </c>
      <c r="H795" s="48" t="n">
        <v>12</v>
      </c>
      <c r="I795" s="20" t="n">
        <v>0</v>
      </c>
      <c r="J795" s="20" t="n">
        <v>0</v>
      </c>
      <c r="K795" s="20" t="n">
        <v>0</v>
      </c>
      <c r="L795" s="20" t="n">
        <v>0</v>
      </c>
      <c r="M795" s="20" t="n">
        <v>0</v>
      </c>
      <c r="N795" s="24" t="n">
        <v>7900</v>
      </c>
      <c r="O795" s="24" t="n">
        <v>7020</v>
      </c>
      <c r="P795" s="24" t="n">
        <v>880</v>
      </c>
      <c r="Q795" s="24" t="n">
        <v>44000</v>
      </c>
      <c r="R795" s="24" t="n"/>
      <c r="S795" s="24">
        <f>IF(R795="","",(R795+P795)*30 -Y795)</f>
        <v/>
      </c>
      <c r="T795" s="20">
        <f>IF(R795="","",(O795-R795)/O795)</f>
        <v/>
      </c>
      <c r="U795" s="24" t="n"/>
      <c r="V795" s="24">
        <f>IF(U795="","",(U795+P795)*30-Y795)</f>
        <v/>
      </c>
      <c r="W795" s="20">
        <f>IF(U795="","",(O795-U795)/O795)</f>
        <v/>
      </c>
      <c r="X795" s="48">
        <f>IF(AND(R795="",U795=""),"",IF(OR(U795="", R795=""),"-",IF(0&lt;(R795-U795),"OK","NG")))</f>
        <v/>
      </c>
      <c r="Y795" s="24" t="n">
        <v>0</v>
      </c>
      <c r="Z795" s="51" t="n"/>
      <c r="AA795" s="24">
        <f>IF(AD795="","",AD795*30)</f>
        <v/>
      </c>
      <c r="AB795" s="24">
        <f>IF(AA795="","",AA795-Y795)</f>
        <v/>
      </c>
      <c r="AC795" s="24">
        <f>IF(Z795="","",((Y795+5000+5000)/(1-Z795))/30)</f>
        <v/>
      </c>
      <c r="AD795" s="32" t="n"/>
      <c r="AE795" s="24">
        <f>IF(AD795="","",AD795-O795)</f>
        <v/>
      </c>
      <c r="AF795" s="24">
        <f>IF(AD795="","",R795-AD795)</f>
        <v/>
      </c>
      <c r="AG795" s="11">
        <f>IF(AD795="","",(O795-AD795)/O795)</f>
        <v/>
      </c>
      <c r="AH795" s="24" t="n"/>
      <c r="AI795" s="24">
        <f>IF(AJ795="","",Q795*(1-AJ795))</f>
        <v/>
      </c>
      <c r="AJ795" s="51" t="n"/>
      <c r="AK795" s="49" t="n"/>
      <c r="AL795" s="28" t="n"/>
      <c r="AM795" s="33" t="inlineStr">
        <is>
          <t>2026-08-01</t>
        </is>
      </c>
      <c r="AN795" s="33" t="inlineStr">
        <is>
          <t>2026-07-31</t>
        </is>
      </c>
      <c r="AO795" s="22" t="n"/>
      <c r="AP795" s="30" t="n"/>
    </row>
    <row r="796" ht="35.1" customHeight="1" s="69">
      <c r="B796" s="48" t="n">
        <v>18373</v>
      </c>
      <c r="C796" s="48" t="inlineStr">
        <is>
          <t>東京</t>
        </is>
      </c>
      <c r="D796" s="19" t="inlineStr">
        <is>
          <t>●アットイン池袋13-2</t>
        </is>
      </c>
      <c r="E796" s="48" t="inlineStr">
        <is>
          <t>1R</t>
        </is>
      </c>
      <c r="F796" s="48" t="n">
        <v>1</v>
      </c>
      <c r="G796" s="48" t="inlineStr">
        <is>
          <t>池袋・大塚</t>
        </is>
      </c>
      <c r="H796" s="48" t="n">
        <v>12</v>
      </c>
      <c r="I796" s="20" t="n">
        <v>0</v>
      </c>
      <c r="J796" s="20" t="n">
        <v>0</v>
      </c>
      <c r="K796" s="20" t="n">
        <v>0</v>
      </c>
      <c r="L796" s="20" t="n">
        <v>0</v>
      </c>
      <c r="M796" s="20" t="n">
        <v>0</v>
      </c>
      <c r="N796" s="24" t="n">
        <v>7900</v>
      </c>
      <c r="O796" s="24" t="n">
        <v>7020</v>
      </c>
      <c r="P796" s="24" t="n">
        <v>880</v>
      </c>
      <c r="Q796" s="24" t="n">
        <v>44000</v>
      </c>
      <c r="R796" s="24" t="n"/>
      <c r="S796" s="24">
        <f>IF(R796="","",(R796+P796)*30 -Y796)</f>
        <v/>
      </c>
      <c r="T796" s="20">
        <f>IF(R796="","",(O796-R796)/O796)</f>
        <v/>
      </c>
      <c r="U796" s="24" t="n"/>
      <c r="V796" s="24">
        <f>IF(U796="","",(U796+P796)*30-Y796)</f>
        <v/>
      </c>
      <c r="W796" s="20">
        <f>IF(U796="","",(O796-U796)/O796)</f>
        <v/>
      </c>
      <c r="X796" s="48">
        <f>IF(AND(R796="",U796=""),"",IF(OR(U796="", R796=""),"-",IF(0&lt;(R796-U796),"OK","NG")))</f>
        <v/>
      </c>
      <c r="Y796" s="24" t="n">
        <v>0</v>
      </c>
      <c r="Z796" s="51" t="n"/>
      <c r="AA796" s="24">
        <f>IF(AD796="","",AD796*30)</f>
        <v/>
      </c>
      <c r="AB796" s="24">
        <f>IF(AA796="","",AA796-Y796)</f>
        <v/>
      </c>
      <c r="AC796" s="24">
        <f>IF(Z796="","",((Y796+5000+5000)/(1-Z796))/30)</f>
        <v/>
      </c>
      <c r="AD796" s="32" t="n"/>
      <c r="AE796" s="24">
        <f>IF(AD796="","",AD796-O796)</f>
        <v/>
      </c>
      <c r="AF796" s="24">
        <f>IF(AD796="","",R796-AD796)</f>
        <v/>
      </c>
      <c r="AG796" s="11">
        <f>IF(AD796="","",(O796-AD796)/O796)</f>
        <v/>
      </c>
      <c r="AH796" s="24" t="n"/>
      <c r="AI796" s="24">
        <f>IF(AJ796="","",Q796*(1-AJ796))</f>
        <v/>
      </c>
      <c r="AJ796" s="51" t="n"/>
      <c r="AK796" s="49" t="n"/>
      <c r="AL796" s="28" t="n"/>
      <c r="AM796" s="33" t="inlineStr">
        <is>
          <t>2026-08-01</t>
        </is>
      </c>
      <c r="AN796" s="33" t="inlineStr">
        <is>
          <t>2026-07-31</t>
        </is>
      </c>
      <c r="AO796" s="22" t="n"/>
      <c r="AP796" s="30" t="n"/>
    </row>
    <row r="797" ht="35.1" customHeight="1" s="69">
      <c r="B797" s="48" t="n">
        <v>18374</v>
      </c>
      <c r="C797" s="48" t="inlineStr">
        <is>
          <t>東京</t>
        </is>
      </c>
      <c r="D797" s="19" t="inlineStr">
        <is>
          <t>●アットイン池袋13-3</t>
        </is>
      </c>
      <c r="E797" s="48" t="inlineStr">
        <is>
          <t>1R</t>
        </is>
      </c>
      <c r="F797" s="48" t="n">
        <v>1</v>
      </c>
      <c r="G797" s="48" t="inlineStr">
        <is>
          <t>池袋・大塚</t>
        </is>
      </c>
      <c r="H797" s="48" t="n">
        <v>12</v>
      </c>
      <c r="I797" s="20" t="n">
        <v>0</v>
      </c>
      <c r="J797" s="20" t="n">
        <v>0</v>
      </c>
      <c r="K797" s="20" t="n">
        <v>0</v>
      </c>
      <c r="L797" s="20" t="n">
        <v>0</v>
      </c>
      <c r="M797" s="20" t="n">
        <v>0</v>
      </c>
      <c r="N797" s="24" t="n">
        <v>7900</v>
      </c>
      <c r="O797" s="24" t="n">
        <v>7020</v>
      </c>
      <c r="P797" s="24" t="n">
        <v>880</v>
      </c>
      <c r="Q797" s="24" t="n">
        <v>44000</v>
      </c>
      <c r="R797" s="24" t="n"/>
      <c r="S797" s="24">
        <f>IF(R797="","",(R797+P797)*30 -Y797)</f>
        <v/>
      </c>
      <c r="T797" s="20">
        <f>IF(R797="","",(O797-R797)/O797)</f>
        <v/>
      </c>
      <c r="U797" s="24" t="n"/>
      <c r="V797" s="24">
        <f>IF(U797="","",(U797+P797)*30-Y797)</f>
        <v/>
      </c>
      <c r="W797" s="20">
        <f>IF(U797="","",(O797-U797)/O797)</f>
        <v/>
      </c>
      <c r="X797" s="48">
        <f>IF(AND(R797="",U797=""),"",IF(OR(U797="", R797=""),"-",IF(0&lt;(R797-U797),"OK","NG")))</f>
        <v/>
      </c>
      <c r="Y797" s="24" t="n">
        <v>0</v>
      </c>
      <c r="Z797" s="51" t="n"/>
      <c r="AA797" s="24">
        <f>IF(AD797="","",AD797*30)</f>
        <v/>
      </c>
      <c r="AB797" s="24">
        <f>IF(AA797="","",AA797-Y797)</f>
        <v/>
      </c>
      <c r="AC797" s="24">
        <f>IF(Z797="","",((Y797+5000+5000)/(1-Z797))/30)</f>
        <v/>
      </c>
      <c r="AD797" s="32" t="n"/>
      <c r="AE797" s="24">
        <f>IF(AD797="","",AD797-O797)</f>
        <v/>
      </c>
      <c r="AF797" s="24">
        <f>IF(AD797="","",R797-AD797)</f>
        <v/>
      </c>
      <c r="AG797" s="11">
        <f>IF(AD797="","",(O797-AD797)/O797)</f>
        <v/>
      </c>
      <c r="AH797" s="24" t="n"/>
      <c r="AI797" s="24">
        <f>IF(AJ797="","",Q797*(1-AJ797))</f>
        <v/>
      </c>
      <c r="AJ797" s="51" t="n"/>
      <c r="AK797" s="49" t="n"/>
      <c r="AL797" s="28" t="n"/>
      <c r="AM797" s="33" t="inlineStr">
        <is>
          <t>2026-08-01</t>
        </is>
      </c>
      <c r="AN797" s="33" t="inlineStr">
        <is>
          <t>2026-07-31</t>
        </is>
      </c>
      <c r="AO797" s="22" t="n"/>
      <c r="AP797" s="30" t="n"/>
    </row>
    <row r="798" ht="35.1" customHeight="1" s="69">
      <c r="B798" s="48" t="n">
        <v>18375</v>
      </c>
      <c r="C798" s="48" t="inlineStr">
        <is>
          <t>東京</t>
        </is>
      </c>
      <c r="D798" s="19" t="inlineStr">
        <is>
          <t>●アットイン池袋13-4</t>
        </is>
      </c>
      <c r="E798" s="48" t="inlineStr">
        <is>
          <t>1R</t>
        </is>
      </c>
      <c r="F798" s="48" t="n">
        <v>1</v>
      </c>
      <c r="G798" s="48" t="inlineStr">
        <is>
          <t>池袋・大塚</t>
        </is>
      </c>
      <c r="H798" s="48" t="n">
        <v>12</v>
      </c>
      <c r="I798" s="20" t="n">
        <v>0</v>
      </c>
      <c r="J798" s="20" t="n">
        <v>0</v>
      </c>
      <c r="K798" s="20" t="n">
        <v>0</v>
      </c>
      <c r="L798" s="20" t="n">
        <v>0</v>
      </c>
      <c r="M798" s="20" t="n">
        <v>0</v>
      </c>
      <c r="N798" s="24" t="n">
        <v>7900</v>
      </c>
      <c r="O798" s="24" t="n">
        <v>7020</v>
      </c>
      <c r="P798" s="24" t="n">
        <v>880</v>
      </c>
      <c r="Q798" s="24" t="n">
        <v>44000</v>
      </c>
      <c r="R798" s="24" t="n"/>
      <c r="S798" s="24">
        <f>IF(R798="","",(R798+P798)*30 -Y798)</f>
        <v/>
      </c>
      <c r="T798" s="20">
        <f>IF(R798="","",(O798-R798)/O798)</f>
        <v/>
      </c>
      <c r="U798" s="24" t="n"/>
      <c r="V798" s="24">
        <f>IF(U798="","",(U798+P798)*30-Y798)</f>
        <v/>
      </c>
      <c r="W798" s="20">
        <f>IF(U798="","",(O798-U798)/O798)</f>
        <v/>
      </c>
      <c r="X798" s="48">
        <f>IF(AND(R798="",U798=""),"",IF(OR(U798="", R798=""),"-",IF(0&lt;(R798-U798),"OK","NG")))</f>
        <v/>
      </c>
      <c r="Y798" s="24" t="n">
        <v>0</v>
      </c>
      <c r="Z798" s="51" t="n"/>
      <c r="AA798" s="24">
        <f>IF(AD798="","",AD798*30)</f>
        <v/>
      </c>
      <c r="AB798" s="24">
        <f>IF(AA798="","",AA798-Y798)</f>
        <v/>
      </c>
      <c r="AC798" s="24">
        <f>IF(Z798="","",((Y798+5000+5000)/(1-Z798))/30)</f>
        <v/>
      </c>
      <c r="AD798" s="32" t="n"/>
      <c r="AE798" s="24">
        <f>IF(AD798="","",AD798-O798)</f>
        <v/>
      </c>
      <c r="AF798" s="24">
        <f>IF(AD798="","",R798-AD798)</f>
        <v/>
      </c>
      <c r="AG798" s="11">
        <f>IF(AD798="","",(O798-AD798)/O798)</f>
        <v/>
      </c>
      <c r="AH798" s="24" t="n"/>
      <c r="AI798" s="24">
        <f>IF(AJ798="","",Q798*(1-AJ798))</f>
        <v/>
      </c>
      <c r="AJ798" s="51" t="n"/>
      <c r="AK798" s="49" t="n"/>
      <c r="AL798" s="28" t="n"/>
      <c r="AM798" s="33" t="inlineStr">
        <is>
          <t>2026-08-01</t>
        </is>
      </c>
      <c r="AN798" s="33" t="inlineStr">
        <is>
          <t>2026-07-31</t>
        </is>
      </c>
      <c r="AO798" s="22" t="n"/>
      <c r="AP798" s="30" t="n"/>
    </row>
    <row r="799" ht="35.1" customHeight="1" s="69">
      <c r="B799" s="48" t="n">
        <v>18377</v>
      </c>
      <c r="C799" s="48" t="inlineStr">
        <is>
          <t>東京</t>
        </is>
      </c>
      <c r="D799" s="19" t="inlineStr">
        <is>
          <t>●アットイン東新宿6</t>
        </is>
      </c>
      <c r="E799" s="48" t="inlineStr">
        <is>
          <t>1K</t>
        </is>
      </c>
      <c r="F799" s="48" t="n">
        <v>1</v>
      </c>
      <c r="G799" s="48" t="inlineStr">
        <is>
          <t>新宿</t>
        </is>
      </c>
      <c r="H799" s="48" t="n">
        <v>21</v>
      </c>
      <c r="I799" s="20" t="n">
        <v>0</v>
      </c>
      <c r="J799" s="20" t="n">
        <v>0</v>
      </c>
      <c r="K799" s="20" t="n">
        <v>0</v>
      </c>
      <c r="L799" s="20" t="n">
        <v>0</v>
      </c>
      <c r="M799" s="20" t="n">
        <v>0</v>
      </c>
      <c r="N799" s="24" t="n">
        <v>8680</v>
      </c>
      <c r="O799" s="24" t="n">
        <v>7800</v>
      </c>
      <c r="P799" s="24" t="n">
        <v>880</v>
      </c>
      <c r="Q799" s="24" t="n">
        <v>44000</v>
      </c>
      <c r="R799" s="24" t="n"/>
      <c r="S799" s="24">
        <f>IF(R799="","",(R799+P799)*30 -Y799)</f>
        <v/>
      </c>
      <c r="T799" s="20">
        <f>IF(R799="","",(O799-R799)/O799)</f>
        <v/>
      </c>
      <c r="U799" s="24" t="n"/>
      <c r="V799" s="24">
        <f>IF(U799="","",(U799+P799)*30-Y799)</f>
        <v/>
      </c>
      <c r="W799" s="20">
        <f>IF(U799="","",(O799-U799)/O799)</f>
        <v/>
      </c>
      <c r="X799" s="48">
        <f>IF(AND(R799="",U799=""),"",IF(OR(U799="", R799=""),"-",IF(0&lt;(R799-U799),"OK","NG")))</f>
        <v/>
      </c>
      <c r="Y799" s="24" t="n">
        <v>0</v>
      </c>
      <c r="Z799" s="51" t="n"/>
      <c r="AA799" s="24">
        <f>IF(AD799="","",AD799*30)</f>
        <v/>
      </c>
      <c r="AB799" s="24">
        <f>IF(AA799="","",AA799-Y799)</f>
        <v/>
      </c>
      <c r="AC799" s="24">
        <f>IF(Z799="","",((Y799+5000+5000)/(1-Z799))/30)</f>
        <v/>
      </c>
      <c r="AD799" s="32" t="n"/>
      <c r="AE799" s="24">
        <f>IF(AD799="","",AD799-O799)</f>
        <v/>
      </c>
      <c r="AF799" s="24">
        <f>IF(AD799="","",R799-AD799)</f>
        <v/>
      </c>
      <c r="AG799" s="11">
        <f>IF(AD799="","",(O799-AD799)/O799)</f>
        <v/>
      </c>
      <c r="AH799" s="24" t="n"/>
      <c r="AI799" s="24">
        <f>IF(AJ799="","",Q799*(1-AJ799))</f>
        <v/>
      </c>
      <c r="AJ799" s="51" t="n"/>
      <c r="AK799" s="49" t="n"/>
      <c r="AL799" s="28" t="n"/>
      <c r="AM799" s="33" t="inlineStr">
        <is>
          <t>2026-08-01</t>
        </is>
      </c>
      <c r="AN799" s="33" t="inlineStr">
        <is>
          <t>2026-07-31</t>
        </is>
      </c>
      <c r="AO799" s="22" t="n"/>
      <c r="AP799" s="30" t="n"/>
    </row>
    <row r="800" ht="35.1" customHeight="1" s="69">
      <c r="B800" s="48" t="n">
        <v>18378</v>
      </c>
      <c r="C800" s="48" t="inlineStr">
        <is>
          <t>東京</t>
        </is>
      </c>
      <c r="D800" s="19" t="inlineStr">
        <is>
          <t>●アットイン浦安3-1</t>
        </is>
      </c>
      <c r="E800" s="48" t="inlineStr">
        <is>
          <t>1R</t>
        </is>
      </c>
      <c r="F800" s="48" t="n">
        <v>1</v>
      </c>
      <c r="G800" s="48" t="inlineStr">
        <is>
          <t>船橋・千葉</t>
        </is>
      </c>
      <c r="H800" s="48" t="n">
        <v>20</v>
      </c>
      <c r="I800" s="20" t="n">
        <v>0</v>
      </c>
      <c r="J800" s="20" t="n">
        <v>0</v>
      </c>
      <c r="K800" s="20" t="n">
        <v>0</v>
      </c>
      <c r="L800" s="20" t="n">
        <v>0</v>
      </c>
      <c r="M800" s="20" t="n">
        <v>0</v>
      </c>
      <c r="N800" s="24" t="n">
        <v>8480</v>
      </c>
      <c r="O800" s="24" t="n">
        <v>7600</v>
      </c>
      <c r="P800" s="24" t="n">
        <v>880</v>
      </c>
      <c r="Q800" s="24" t="n">
        <v>44000</v>
      </c>
      <c r="R800" s="24" t="n"/>
      <c r="S800" s="24">
        <f>IF(R800="","",(R800+P800)*30 -Y800)</f>
        <v/>
      </c>
      <c r="T800" s="20">
        <f>IF(R800="","",(O800-R800)/O800)</f>
        <v/>
      </c>
      <c r="U800" s="24" t="n"/>
      <c r="V800" s="24">
        <f>IF(U800="","",(U800+P800)*30-Y800)</f>
        <v/>
      </c>
      <c r="W800" s="20">
        <f>IF(U800="","",(O800-U800)/O800)</f>
        <v/>
      </c>
      <c r="X800" s="48">
        <f>IF(AND(R800="",U800=""),"",IF(OR(U800="", R800=""),"-",IF(0&lt;(R800-U800),"OK","NG")))</f>
        <v/>
      </c>
      <c r="Y800" s="24" t="n">
        <v>0</v>
      </c>
      <c r="Z800" s="51" t="n"/>
      <c r="AA800" s="24">
        <f>IF(AD800="","",AD800*30)</f>
        <v/>
      </c>
      <c r="AB800" s="24">
        <f>IF(AA800="","",AA800-Y800)</f>
        <v/>
      </c>
      <c r="AC800" s="24">
        <f>IF(Z800="","",((Y800+5000+5000)/(1-Z800))/30)</f>
        <v/>
      </c>
      <c r="AD800" s="32" t="n"/>
      <c r="AE800" s="24">
        <f>IF(AD800="","",AD800-O800)</f>
        <v/>
      </c>
      <c r="AF800" s="24">
        <f>IF(AD800="","",R800-AD800)</f>
        <v/>
      </c>
      <c r="AG800" s="11">
        <f>IF(AD800="","",(O800-AD800)/O800)</f>
        <v/>
      </c>
      <c r="AH800" s="24" t="n"/>
      <c r="AI800" s="24">
        <f>IF(AJ800="","",Q800*(1-AJ800))</f>
        <v/>
      </c>
      <c r="AJ800" s="51" t="n"/>
      <c r="AK800" s="49" t="n"/>
      <c r="AL800" s="28" t="n"/>
      <c r="AM800" s="33" t="inlineStr">
        <is>
          <t>2026-08-01</t>
        </is>
      </c>
      <c r="AN800" s="33" t="inlineStr">
        <is>
          <t>2026-07-31</t>
        </is>
      </c>
      <c r="AO800" s="22" t="n"/>
      <c r="AP800" s="30" t="n"/>
    </row>
    <row r="801" ht="35.1" customHeight="1" s="69">
      <c r="B801" s="48" t="n">
        <v>18379</v>
      </c>
      <c r="C801" s="48" t="inlineStr">
        <is>
          <t>東京</t>
        </is>
      </c>
      <c r="D801" s="19" t="inlineStr">
        <is>
          <t>●アットイン浦安3-2</t>
        </is>
      </c>
      <c r="E801" s="48" t="inlineStr">
        <is>
          <t>1R</t>
        </is>
      </c>
      <c r="F801" s="48" t="n">
        <v>1</v>
      </c>
      <c r="G801" s="48" t="inlineStr">
        <is>
          <t>船橋・千葉</t>
        </is>
      </c>
      <c r="H801" s="48" t="n">
        <v>37</v>
      </c>
      <c r="I801" s="20" t="n">
        <v>0</v>
      </c>
      <c r="J801" s="20" t="n">
        <v>0</v>
      </c>
      <c r="K801" s="20" t="n">
        <v>0</v>
      </c>
      <c r="L801" s="20" t="n">
        <v>0</v>
      </c>
      <c r="M801" s="20" t="n">
        <v>0</v>
      </c>
      <c r="N801" s="24" t="n">
        <v>9700</v>
      </c>
      <c r="O801" s="24" t="n">
        <v>8820</v>
      </c>
      <c r="P801" s="24" t="n">
        <v>880</v>
      </c>
      <c r="Q801" s="24" t="n">
        <v>44000</v>
      </c>
      <c r="R801" s="24" t="n"/>
      <c r="S801" s="24">
        <f>IF(R801="","",(R801+P801)*30 -Y801)</f>
        <v/>
      </c>
      <c r="T801" s="20">
        <f>IF(R801="","",(O801-R801)/O801)</f>
        <v/>
      </c>
      <c r="U801" s="24" t="n"/>
      <c r="V801" s="24">
        <f>IF(U801="","",(U801+P801)*30-Y801)</f>
        <v/>
      </c>
      <c r="W801" s="20">
        <f>IF(U801="","",(O801-U801)/O801)</f>
        <v/>
      </c>
      <c r="X801" s="48">
        <f>IF(AND(R801="",U801=""),"",IF(OR(U801="", R801=""),"-",IF(0&lt;(R801-U801),"OK","NG")))</f>
        <v/>
      </c>
      <c r="Y801" s="24" t="n">
        <v>0</v>
      </c>
      <c r="Z801" s="51" t="n"/>
      <c r="AA801" s="24">
        <f>IF(AD801="","",AD801*30)</f>
        <v/>
      </c>
      <c r="AB801" s="24">
        <f>IF(AA801="","",AA801-Y801)</f>
        <v/>
      </c>
      <c r="AC801" s="24">
        <f>IF(Z801="","",((Y801+5000+5000)/(1-Z801))/30)</f>
        <v/>
      </c>
      <c r="AD801" s="32" t="n"/>
      <c r="AE801" s="24">
        <f>IF(AD801="","",AD801-O801)</f>
        <v/>
      </c>
      <c r="AF801" s="24">
        <f>IF(AD801="","",R801-AD801)</f>
        <v/>
      </c>
      <c r="AG801" s="11">
        <f>IF(AD801="","",(O801-AD801)/O801)</f>
        <v/>
      </c>
      <c r="AH801" s="24" t="n"/>
      <c r="AI801" s="24">
        <f>IF(AJ801="","",Q801*(1-AJ801))</f>
        <v/>
      </c>
      <c r="AJ801" s="51" t="n"/>
      <c r="AK801" s="49" t="n"/>
      <c r="AL801" s="28" t="n"/>
      <c r="AM801" s="33" t="inlineStr">
        <is>
          <t>2026-08-01</t>
        </is>
      </c>
      <c r="AN801" s="33" t="inlineStr">
        <is>
          <t>2026-07-31</t>
        </is>
      </c>
      <c r="AO801" s="22" t="n"/>
      <c r="AP801" s="30" t="n"/>
    </row>
    <row r="802" ht="35.1" customHeight="1" s="69">
      <c r="B802" s="48" t="n">
        <v>18380</v>
      </c>
      <c r="C802" s="48" t="inlineStr">
        <is>
          <t>東京</t>
        </is>
      </c>
      <c r="D802" s="19" t="inlineStr">
        <is>
          <t>●アットイン浦安3-3</t>
        </is>
      </c>
      <c r="E802" s="48" t="inlineStr">
        <is>
          <t>1R</t>
        </is>
      </c>
      <c r="F802" s="48" t="n">
        <v>1</v>
      </c>
      <c r="G802" s="48" t="inlineStr">
        <is>
          <t>船橋・千葉</t>
        </is>
      </c>
      <c r="H802" s="48" t="n">
        <v>37</v>
      </c>
      <c r="I802" s="20" t="n">
        <v>0</v>
      </c>
      <c r="J802" s="20" t="n">
        <v>0</v>
      </c>
      <c r="K802" s="20" t="n">
        <v>0</v>
      </c>
      <c r="L802" s="20" t="n">
        <v>0</v>
      </c>
      <c r="M802" s="20" t="n">
        <v>0</v>
      </c>
      <c r="N802" s="24" t="n">
        <v>9700</v>
      </c>
      <c r="O802" s="24" t="n">
        <v>8820</v>
      </c>
      <c r="P802" s="24" t="n">
        <v>880</v>
      </c>
      <c r="Q802" s="24" t="n">
        <v>44000</v>
      </c>
      <c r="R802" s="24" t="n"/>
      <c r="S802" s="24">
        <f>IF(R802="","",(R802+P802)*30 -Y802)</f>
        <v/>
      </c>
      <c r="T802" s="20">
        <f>IF(R802="","",(O802-R802)/O802)</f>
        <v/>
      </c>
      <c r="U802" s="24" t="n"/>
      <c r="V802" s="24">
        <f>IF(U802="","",(U802+P802)*30-Y802)</f>
        <v/>
      </c>
      <c r="W802" s="20">
        <f>IF(U802="","",(O802-U802)/O802)</f>
        <v/>
      </c>
      <c r="X802" s="48">
        <f>IF(AND(R802="",U802=""),"",IF(OR(U802="", R802=""),"-",IF(0&lt;(R802-U802),"OK","NG")))</f>
        <v/>
      </c>
      <c r="Y802" s="24" t="n">
        <v>0</v>
      </c>
      <c r="Z802" s="51" t="n"/>
      <c r="AA802" s="24">
        <f>IF(AD802="","",AD802*30)</f>
        <v/>
      </c>
      <c r="AB802" s="24">
        <f>IF(AA802="","",AA802-Y802)</f>
        <v/>
      </c>
      <c r="AC802" s="24">
        <f>IF(Z802="","",((Y802+5000+5000)/(1-Z802))/30)</f>
        <v/>
      </c>
      <c r="AD802" s="32" t="n"/>
      <c r="AE802" s="24">
        <f>IF(AD802="","",AD802-O802)</f>
        <v/>
      </c>
      <c r="AF802" s="24">
        <f>IF(AD802="","",R802-AD802)</f>
        <v/>
      </c>
      <c r="AG802" s="11">
        <f>IF(AD802="","",(O802-AD802)/O802)</f>
        <v/>
      </c>
      <c r="AH802" s="24" t="n"/>
      <c r="AI802" s="24">
        <f>IF(AJ802="","",Q802*(1-AJ802))</f>
        <v/>
      </c>
      <c r="AJ802" s="51" t="n"/>
      <c r="AK802" s="49" t="n"/>
      <c r="AL802" s="28" t="n"/>
      <c r="AM802" s="33" t="inlineStr">
        <is>
          <t>2026-08-01</t>
        </is>
      </c>
      <c r="AN802" s="33" t="inlineStr">
        <is>
          <t>2026-07-31</t>
        </is>
      </c>
      <c r="AO802" s="22" t="n"/>
      <c r="AP802" s="30" t="n"/>
    </row>
    <row r="803" ht="35.1" customHeight="1" s="69">
      <c r="B803" s="48" t="n">
        <v>18381</v>
      </c>
      <c r="C803" s="48" t="inlineStr">
        <is>
          <t>東京</t>
        </is>
      </c>
      <c r="D803" s="19" t="inlineStr">
        <is>
          <t>●アットイン浦安3-4</t>
        </is>
      </c>
      <c r="E803" s="48" t="inlineStr">
        <is>
          <t>1R</t>
        </is>
      </c>
      <c r="F803" s="48" t="n">
        <v>1</v>
      </c>
      <c r="G803" s="48" t="inlineStr">
        <is>
          <t>船橋・千葉</t>
        </is>
      </c>
      <c r="H803" s="48" t="n">
        <v>37</v>
      </c>
      <c r="I803" s="20" t="n">
        <v>0</v>
      </c>
      <c r="J803" s="20" t="n">
        <v>0</v>
      </c>
      <c r="K803" s="20" t="n">
        <v>0</v>
      </c>
      <c r="L803" s="20" t="n">
        <v>0</v>
      </c>
      <c r="M803" s="20" t="n">
        <v>0</v>
      </c>
      <c r="N803" s="24" t="n">
        <v>9700</v>
      </c>
      <c r="O803" s="24" t="n">
        <v>8820</v>
      </c>
      <c r="P803" s="24" t="n">
        <v>880</v>
      </c>
      <c r="Q803" s="24" t="n">
        <v>44000</v>
      </c>
      <c r="R803" s="24" t="n"/>
      <c r="S803" s="24">
        <f>IF(R803="","",(R803+P803)*30 -Y803)</f>
        <v/>
      </c>
      <c r="T803" s="20">
        <f>IF(R803="","",(O803-R803)/O803)</f>
        <v/>
      </c>
      <c r="U803" s="24" t="n"/>
      <c r="V803" s="24">
        <f>IF(U803="","",(U803+P803)*30-Y803)</f>
        <v/>
      </c>
      <c r="W803" s="20">
        <f>IF(U803="","",(O803-U803)/O803)</f>
        <v/>
      </c>
      <c r="X803" s="48">
        <f>IF(AND(R803="",U803=""),"",IF(OR(U803="", R803=""),"-",IF(0&lt;(R803-U803),"OK","NG")))</f>
        <v/>
      </c>
      <c r="Y803" s="24" t="n">
        <v>0</v>
      </c>
      <c r="Z803" s="51" t="n"/>
      <c r="AA803" s="24">
        <f>IF(AD803="","",AD803*30)</f>
        <v/>
      </c>
      <c r="AB803" s="24">
        <f>IF(AA803="","",AA803-Y803)</f>
        <v/>
      </c>
      <c r="AC803" s="24">
        <f>IF(Z803="","",((Y803+5000+5000)/(1-Z803))/30)</f>
        <v/>
      </c>
      <c r="AD803" s="32" t="n"/>
      <c r="AE803" s="24">
        <f>IF(AD803="","",AD803-O803)</f>
        <v/>
      </c>
      <c r="AF803" s="24">
        <f>IF(AD803="","",R803-AD803)</f>
        <v/>
      </c>
      <c r="AG803" s="11">
        <f>IF(AD803="","",(O803-AD803)/O803)</f>
        <v/>
      </c>
      <c r="AH803" s="24" t="n"/>
      <c r="AI803" s="24">
        <f>IF(AJ803="","",Q803*(1-AJ803))</f>
        <v/>
      </c>
      <c r="AJ803" s="51" t="n"/>
      <c r="AK803" s="49" t="n"/>
      <c r="AL803" s="28" t="n"/>
      <c r="AM803" s="33" t="inlineStr">
        <is>
          <t>2026-08-01</t>
        </is>
      </c>
      <c r="AN803" s="33" t="inlineStr">
        <is>
          <t>2026-07-31</t>
        </is>
      </c>
      <c r="AO803" s="22" t="n"/>
      <c r="AP803" s="30" t="n"/>
    </row>
    <row r="804" ht="35.1" customHeight="1" s="69">
      <c r="B804" s="48" t="n">
        <v>18382</v>
      </c>
      <c r="C804" s="48" t="inlineStr">
        <is>
          <t>東京</t>
        </is>
      </c>
      <c r="D804" s="19" t="inlineStr">
        <is>
          <t>●アットイン浦安4</t>
        </is>
      </c>
      <c r="E804" s="48" t="inlineStr">
        <is>
          <t>2DK</t>
        </is>
      </c>
      <c r="F804" s="48" t="n">
        <v>1</v>
      </c>
      <c r="G804" s="48" t="inlineStr">
        <is>
          <t>船橋・千葉</t>
        </is>
      </c>
      <c r="H804" s="48" t="n">
        <v>43.35</v>
      </c>
      <c r="I804" s="20" t="n">
        <v>0</v>
      </c>
      <c r="J804" s="20" t="n">
        <v>0</v>
      </c>
      <c r="K804" s="20" t="n">
        <v>0</v>
      </c>
      <c r="L804" s="20" t="n">
        <v>0</v>
      </c>
      <c r="M804" s="20" t="n">
        <v>0</v>
      </c>
      <c r="N804" s="24" t="n">
        <v>10740</v>
      </c>
      <c r="O804" s="24" t="n">
        <v>9640</v>
      </c>
      <c r="P804" s="24" t="n">
        <v>1100</v>
      </c>
      <c r="Q804" s="24" t="n">
        <v>68000</v>
      </c>
      <c r="R804" s="24" t="n"/>
      <c r="S804" s="24">
        <f>IF(R804="","",(R804+P804)*30 -Y804)</f>
        <v/>
      </c>
      <c r="T804" s="20">
        <f>IF(R804="","",(O804-R804)/O804)</f>
        <v/>
      </c>
      <c r="U804" s="24" t="n"/>
      <c r="V804" s="24">
        <f>IF(U804="","",(U804+P804)*30-Y804)</f>
        <v/>
      </c>
      <c r="W804" s="20">
        <f>IF(U804="","",(O804-U804)/O804)</f>
        <v/>
      </c>
      <c r="X804" s="48">
        <f>IF(AND(R804="",U804=""),"",IF(OR(U804="", R804=""),"-",IF(0&lt;(R804-U804),"OK","NG")))</f>
        <v/>
      </c>
      <c r="Y804" s="24" t="n">
        <v>0</v>
      </c>
      <c r="Z804" s="51" t="n"/>
      <c r="AA804" s="24">
        <f>IF(AD804="","",AD804*30)</f>
        <v/>
      </c>
      <c r="AB804" s="24">
        <f>IF(AA804="","",AA804-Y804)</f>
        <v/>
      </c>
      <c r="AC804" s="24">
        <f>IF(Z804="","",((Y804+5000+5000)/(1-Z804))/30)</f>
        <v/>
      </c>
      <c r="AD804" s="32" t="n"/>
      <c r="AE804" s="24">
        <f>IF(AD804="","",AD804-O804)</f>
        <v/>
      </c>
      <c r="AF804" s="24">
        <f>IF(AD804="","",R804-AD804)</f>
        <v/>
      </c>
      <c r="AG804" s="11">
        <f>IF(AD804="","",(O804-AD804)/O804)</f>
        <v/>
      </c>
      <c r="AH804" s="24" t="n"/>
      <c r="AI804" s="24">
        <f>IF(AJ804="","",Q804*(1-AJ804))</f>
        <v/>
      </c>
      <c r="AJ804" s="51" t="n"/>
      <c r="AK804" s="49" t="n"/>
      <c r="AL804" s="28" t="n"/>
      <c r="AM804" s="33" t="inlineStr">
        <is>
          <t>2026-08-01</t>
        </is>
      </c>
      <c r="AN804" s="33" t="inlineStr">
        <is>
          <t>2026-07-31</t>
        </is>
      </c>
      <c r="AO804" s="22" t="n"/>
      <c r="AP804" s="30" t="n"/>
    </row>
    <row r="805" ht="35.1" customHeight="1" s="69">
      <c r="B805" s="48" t="n">
        <v>18383</v>
      </c>
      <c r="C805" s="48" t="inlineStr">
        <is>
          <t>大阪</t>
        </is>
      </c>
      <c r="D805" s="19" t="inlineStr">
        <is>
          <t>●アットイン心斎橋4-1</t>
        </is>
      </c>
      <c r="E805" s="48" t="inlineStr">
        <is>
          <t>1LDK</t>
        </is>
      </c>
      <c r="F805" s="48" t="n">
        <v>1</v>
      </c>
      <c r="G805" s="48" t="inlineStr">
        <is>
          <t>心斎橋・なんば周辺</t>
        </is>
      </c>
      <c r="H805" s="48" t="n">
        <v>35</v>
      </c>
      <c r="I805" s="20" t="n">
        <v>0</v>
      </c>
      <c r="J805" s="20" t="n">
        <v>0</v>
      </c>
      <c r="K805" s="20" t="n">
        <v>0</v>
      </c>
      <c r="L805" s="20" t="n">
        <v>0</v>
      </c>
      <c r="M805" s="20" t="n">
        <v>0</v>
      </c>
      <c r="N805" s="24" t="n">
        <v>7800</v>
      </c>
      <c r="O805" s="24" t="n">
        <v>6920</v>
      </c>
      <c r="P805" s="24" t="n">
        <v>880</v>
      </c>
      <c r="Q805" s="24" t="n">
        <v>44000</v>
      </c>
      <c r="R805" s="24" t="n"/>
      <c r="S805" s="24">
        <f>IF(R805="","",(R805+P805)*30 -Y805)</f>
        <v/>
      </c>
      <c r="T805" s="20">
        <f>IF(R805="","",(O805-R805)/O805)</f>
        <v/>
      </c>
      <c r="U805" s="24" t="n"/>
      <c r="V805" s="24">
        <f>IF(U805="","",(U805+P805)*30-Y805)</f>
        <v/>
      </c>
      <c r="W805" s="20">
        <f>IF(U805="","",(O805-U805)/O805)</f>
        <v/>
      </c>
      <c r="X805" s="48">
        <f>IF(AND(R805="",U805=""),"",IF(OR(U805="", R805=""),"-",IF(0&lt;(R805-U805),"OK","NG")))</f>
        <v/>
      </c>
      <c r="Y805" s="24" t="n">
        <v>0</v>
      </c>
      <c r="Z805" s="51" t="n"/>
      <c r="AA805" s="24">
        <f>IF(AD805="","",AD805*30)</f>
        <v/>
      </c>
      <c r="AB805" s="24">
        <f>IF(AA805="","",AA805-Y805)</f>
        <v/>
      </c>
      <c r="AC805" s="24">
        <f>IF(Z805="","",((Y805+5000+5000)/(1-Z805))/30)</f>
        <v/>
      </c>
      <c r="AD805" s="32" t="n"/>
      <c r="AE805" s="24">
        <f>IF(AD805="","",AD805-O805)</f>
        <v/>
      </c>
      <c r="AF805" s="24">
        <f>IF(AD805="","",R805-AD805)</f>
        <v/>
      </c>
      <c r="AG805" s="11">
        <f>IF(AD805="","",(O805-AD805)/O805)</f>
        <v/>
      </c>
      <c r="AH805" s="24" t="n"/>
      <c r="AI805" s="24">
        <f>IF(AJ805="","",Q805*(1-AJ805))</f>
        <v/>
      </c>
      <c r="AJ805" s="51" t="n"/>
      <c r="AK805" s="49" t="n"/>
      <c r="AL805" s="28" t="n"/>
      <c r="AM805" s="33" t="inlineStr">
        <is>
          <t>2026-08-01</t>
        </is>
      </c>
      <c r="AN805" s="33" t="inlineStr">
        <is>
          <t>2026-07-31</t>
        </is>
      </c>
      <c r="AO805" s="22" t="n"/>
      <c r="AP805" s="30" t="n"/>
    </row>
    <row r="806" ht="35.1" customHeight="1" s="69">
      <c r="B806" s="48" t="n">
        <v>18384</v>
      </c>
      <c r="C806" s="48" t="inlineStr">
        <is>
          <t>大阪</t>
        </is>
      </c>
      <c r="D806" s="19" t="inlineStr">
        <is>
          <t>●アットイン心斎橋4-2</t>
        </is>
      </c>
      <c r="E806" s="48" t="inlineStr">
        <is>
          <t>1LDK</t>
        </is>
      </c>
      <c r="F806" s="48" t="n">
        <v>1</v>
      </c>
      <c r="G806" s="48" t="inlineStr">
        <is>
          <t>心斎橋・なんば周辺</t>
        </is>
      </c>
      <c r="H806" s="48" t="n">
        <v>40</v>
      </c>
      <c r="I806" s="20" t="n">
        <v>0</v>
      </c>
      <c r="J806" s="20" t="n">
        <v>0</v>
      </c>
      <c r="K806" s="20" t="n">
        <v>0</v>
      </c>
      <c r="L806" s="20" t="n">
        <v>0</v>
      </c>
      <c r="M806" s="20" t="n">
        <v>0</v>
      </c>
      <c r="N806" s="24" t="n">
        <v>7800</v>
      </c>
      <c r="O806" s="24" t="n">
        <v>6920</v>
      </c>
      <c r="P806" s="24" t="n">
        <v>880</v>
      </c>
      <c r="Q806" s="24" t="n">
        <v>44000</v>
      </c>
      <c r="R806" s="24" t="n"/>
      <c r="S806" s="24">
        <f>IF(R806="","",(R806+P806)*30 -Y806)</f>
        <v/>
      </c>
      <c r="T806" s="20">
        <f>IF(R806="","",(O806-R806)/O806)</f>
        <v/>
      </c>
      <c r="U806" s="24" t="n"/>
      <c r="V806" s="24">
        <f>IF(U806="","",(U806+P806)*30-Y806)</f>
        <v/>
      </c>
      <c r="W806" s="20">
        <f>IF(U806="","",(O806-U806)/O806)</f>
        <v/>
      </c>
      <c r="X806" s="48">
        <f>IF(AND(R806="",U806=""),"",IF(OR(U806="", R806=""),"-",IF(0&lt;(R806-U806),"OK","NG")))</f>
        <v/>
      </c>
      <c r="Y806" s="24" t="n">
        <v>0</v>
      </c>
      <c r="Z806" s="51" t="n"/>
      <c r="AA806" s="24">
        <f>IF(AD806="","",AD806*30)</f>
        <v/>
      </c>
      <c r="AB806" s="24">
        <f>IF(AA806="","",AA806-Y806)</f>
        <v/>
      </c>
      <c r="AC806" s="24">
        <f>IF(Z806="","",((Y806+5000+5000)/(1-Z806))/30)</f>
        <v/>
      </c>
      <c r="AD806" s="32" t="n"/>
      <c r="AE806" s="24">
        <f>IF(AD806="","",AD806-O806)</f>
        <v/>
      </c>
      <c r="AF806" s="24">
        <f>IF(AD806="","",R806-AD806)</f>
        <v/>
      </c>
      <c r="AG806" s="11">
        <f>IF(AD806="","",(O806-AD806)/O806)</f>
        <v/>
      </c>
      <c r="AH806" s="24" t="n"/>
      <c r="AI806" s="24">
        <f>IF(AJ806="","",Q806*(1-AJ806))</f>
        <v/>
      </c>
      <c r="AJ806" s="51" t="n"/>
      <c r="AK806" s="49" t="n"/>
      <c r="AL806" s="28" t="n"/>
      <c r="AM806" s="33" t="inlineStr">
        <is>
          <t>2026-08-01</t>
        </is>
      </c>
      <c r="AN806" s="33" t="inlineStr">
        <is>
          <t>2026-07-31</t>
        </is>
      </c>
      <c r="AO806" s="22" t="n"/>
      <c r="AP806" s="30" t="n"/>
    </row>
    <row r="807" ht="35.1" customHeight="1" s="69">
      <c r="B807" s="48" t="n">
        <v>18386</v>
      </c>
      <c r="C807" s="48" t="inlineStr">
        <is>
          <t>東京</t>
        </is>
      </c>
      <c r="D807" s="19" t="inlineStr">
        <is>
          <t>●アットイン恵比寿6</t>
        </is>
      </c>
      <c r="E807" s="48" t="inlineStr">
        <is>
          <t>1K</t>
        </is>
      </c>
      <c r="F807" s="48" t="n">
        <v>1</v>
      </c>
      <c r="G807" s="48" t="inlineStr">
        <is>
          <t>五反田・目黒</t>
        </is>
      </c>
      <c r="H807" s="48" t="n">
        <v>23.16</v>
      </c>
      <c r="I807" s="20" t="n">
        <v>0</v>
      </c>
      <c r="J807" s="20" t="n">
        <v>0</v>
      </c>
      <c r="K807" s="20" t="n">
        <v>0</v>
      </c>
      <c r="L807" s="20" t="n">
        <v>0</v>
      </c>
      <c r="M807" s="20" t="n">
        <v>0</v>
      </c>
      <c r="N807" s="24" t="n">
        <v>10180</v>
      </c>
      <c r="O807" s="24" t="n">
        <v>9300</v>
      </c>
      <c r="P807" s="24" t="n">
        <v>880</v>
      </c>
      <c r="Q807" s="24" t="n">
        <v>44000</v>
      </c>
      <c r="R807" s="24" t="n"/>
      <c r="S807" s="24">
        <f>IF(R807="","",(R807+P807)*30 -Y807)</f>
        <v/>
      </c>
      <c r="T807" s="20">
        <f>IF(R807="","",(O807-R807)/O807)</f>
        <v/>
      </c>
      <c r="U807" s="24" t="n"/>
      <c r="V807" s="24">
        <f>IF(U807="","",(U807+P807)*30-Y807)</f>
        <v/>
      </c>
      <c r="W807" s="20">
        <f>IF(U807="","",(O807-U807)/O807)</f>
        <v/>
      </c>
      <c r="X807" s="48">
        <f>IF(AND(R807="",U807=""),"",IF(OR(U807="", R807=""),"-",IF(0&lt;(R807-U807),"OK","NG")))</f>
        <v/>
      </c>
      <c r="Y807" s="24" t="n">
        <v>0</v>
      </c>
      <c r="Z807" s="51" t="n"/>
      <c r="AA807" s="24">
        <f>IF(AD807="","",AD807*30)</f>
        <v/>
      </c>
      <c r="AB807" s="24">
        <f>IF(AA807="","",AA807-Y807)</f>
        <v/>
      </c>
      <c r="AC807" s="24">
        <f>IF(Z807="","",((Y807+5000+5000)/(1-Z807))/30)</f>
        <v/>
      </c>
      <c r="AD807" s="32" t="n"/>
      <c r="AE807" s="24">
        <f>IF(AD807="","",AD807-O807)</f>
        <v/>
      </c>
      <c r="AF807" s="24">
        <f>IF(AD807="","",R807-AD807)</f>
        <v/>
      </c>
      <c r="AG807" s="11">
        <f>IF(AD807="","",(O807-AD807)/O807)</f>
        <v/>
      </c>
      <c r="AH807" s="24" t="n"/>
      <c r="AI807" s="24">
        <f>IF(AJ807="","",Q807*(1-AJ807))</f>
        <v/>
      </c>
      <c r="AJ807" s="51" t="n"/>
      <c r="AK807" s="49" t="n"/>
      <c r="AL807" s="28" t="n"/>
      <c r="AM807" s="33" t="inlineStr">
        <is>
          <t>2026-08-01</t>
        </is>
      </c>
      <c r="AN807" s="33" t="inlineStr">
        <is>
          <t>2026-07-31</t>
        </is>
      </c>
      <c r="AO807" s="22" t="n"/>
      <c r="AP807" s="30" t="n"/>
    </row>
    <row r="808" ht="35.1" customHeight="1" s="69">
      <c r="B808" s="48" t="n">
        <v>18405</v>
      </c>
      <c r="C808" s="48" t="inlineStr">
        <is>
          <t>東京</t>
        </is>
      </c>
      <c r="D808" s="19" t="inlineStr">
        <is>
          <t>◆アットイン浅草蔵前4</t>
        </is>
      </c>
      <c r="E808" s="48" t="inlineStr">
        <is>
          <t>1K</t>
        </is>
      </c>
      <c r="F808" s="48" t="n">
        <v>1</v>
      </c>
      <c r="G808" s="48" t="inlineStr">
        <is>
          <t>上野・浅草</t>
        </is>
      </c>
      <c r="H808" s="48" t="n">
        <v>21.7</v>
      </c>
      <c r="I808" s="20" t="n">
        <v>1</v>
      </c>
      <c r="J808" s="20" t="n">
        <v>0.8</v>
      </c>
      <c r="K808" s="20" t="n">
        <v>1</v>
      </c>
      <c r="L808" s="20" t="n">
        <v>1</v>
      </c>
      <c r="M808" s="20" t="n">
        <v>1</v>
      </c>
      <c r="N808" s="24" t="n">
        <v>10040</v>
      </c>
      <c r="O808" s="24" t="n">
        <v>9160</v>
      </c>
      <c r="P808" s="24" t="n">
        <v>880</v>
      </c>
      <c r="Q808" s="24" t="n">
        <v>44000</v>
      </c>
      <c r="R808" s="24" t="n">
        <v>3520</v>
      </c>
      <c r="S808" s="24">
        <f>IF(R808="","",(R808+P808)*30 -Y808)</f>
        <v/>
      </c>
      <c r="T808" s="20">
        <f>IF(R808="","",(O808-R808)/O808)</f>
        <v/>
      </c>
      <c r="U808" s="24" t="n">
        <v>3620</v>
      </c>
      <c r="V808" s="24">
        <f>IF(U808="","",(U808+P808)*30-Y808)</f>
        <v/>
      </c>
      <c r="W808" s="20">
        <f>IF(U808="","",(O808-U808)/O808)</f>
        <v/>
      </c>
      <c r="X808" s="48">
        <f>IF(AND(R808="",U808=""),"",IF(OR(U808="", R808=""),"-",IF(0&lt;(R808-U808),"OK","NG")))</f>
        <v/>
      </c>
      <c r="Y808" s="24" t="n">
        <v>90500</v>
      </c>
      <c r="Z808" s="51" t="n"/>
      <c r="AA808" s="24">
        <f>IF(AD808="","",AD808*30)</f>
        <v/>
      </c>
      <c r="AB808" s="24">
        <f>IF(AA808="","",AA808-Y808)</f>
        <v/>
      </c>
      <c r="AC808" s="24">
        <f>IF(Z808="","",((Y808+5000+5000)/(1-Z808))/30)</f>
        <v/>
      </c>
      <c r="AD808" s="32" t="n"/>
      <c r="AE808" s="24">
        <f>IF(AD808="","",AD808-O808)</f>
        <v/>
      </c>
      <c r="AF808" s="24">
        <f>IF(AD808="","",R808-AD808)</f>
        <v/>
      </c>
      <c r="AG808" s="11">
        <f>IF(AD808="","",(O808-AD808)/O808)</f>
        <v/>
      </c>
      <c r="AH808" s="24" t="n">
        <v>22000</v>
      </c>
      <c r="AI808" s="24">
        <f>IF(AJ808="","",Q808*(1-AJ808))</f>
        <v/>
      </c>
      <c r="AJ808" s="51" t="n"/>
      <c r="AK808" s="49" t="n"/>
      <c r="AL808" s="28" t="n"/>
      <c r="AM808" s="33" t="inlineStr">
        <is>
          <t>2027-02-22</t>
        </is>
      </c>
      <c r="AN808" s="33" t="inlineStr">
        <is>
          <t>2027-02-21</t>
        </is>
      </c>
      <c r="AO808" s="22" t="n"/>
      <c r="AP808" s="30" t="n"/>
    </row>
    <row r="809" ht="35.1" customHeight="1" s="69">
      <c r="B809" s="48" t="n">
        <v>18408</v>
      </c>
      <c r="C809" s="48" t="inlineStr">
        <is>
          <t>東京</t>
        </is>
      </c>
      <c r="D809" s="19" t="inlineStr">
        <is>
          <t>●アットイン大井町8</t>
        </is>
      </c>
      <c r="E809" s="48" t="inlineStr">
        <is>
          <t>2DK</t>
        </is>
      </c>
      <c r="F809" s="48" t="n">
        <v>1</v>
      </c>
      <c r="G809" s="48" t="inlineStr">
        <is>
          <t>品川・田町・大崎</t>
        </is>
      </c>
      <c r="H809" s="48" t="n">
        <v>29.75</v>
      </c>
      <c r="I809" s="20" t="n">
        <v>0</v>
      </c>
      <c r="J809" s="20" t="n">
        <v>0</v>
      </c>
      <c r="K809" s="20" t="n">
        <v>0</v>
      </c>
      <c r="L809" s="20" t="n">
        <v>0</v>
      </c>
      <c r="M809" s="20" t="n">
        <v>0</v>
      </c>
      <c r="N809" s="24" t="n">
        <v>13660</v>
      </c>
      <c r="O809" s="24" t="n">
        <v>12560</v>
      </c>
      <c r="P809" s="24" t="n">
        <v>1100</v>
      </c>
      <c r="Q809" s="24" t="n">
        <v>68000</v>
      </c>
      <c r="R809" s="24" t="n"/>
      <c r="S809" s="24">
        <f>IF(R809="","",(R809+P809)*30 -Y809)</f>
        <v/>
      </c>
      <c r="T809" s="20">
        <f>IF(R809="","",(O809-R809)/O809)</f>
        <v/>
      </c>
      <c r="U809" s="24" t="n"/>
      <c r="V809" s="24">
        <f>IF(U809="","",(U809+P809)*30-Y809)</f>
        <v/>
      </c>
      <c r="W809" s="20">
        <f>IF(U809="","",(O809-U809)/O809)</f>
        <v/>
      </c>
      <c r="X809" s="48">
        <f>IF(AND(R809="",U809=""),"",IF(OR(U809="", R809=""),"-",IF(0&lt;(R809-U809),"OK","NG")))</f>
        <v/>
      </c>
      <c r="Y809" s="24" t="n">
        <v>0</v>
      </c>
      <c r="Z809" s="51" t="n"/>
      <c r="AA809" s="24">
        <f>IF(AD809="","",AD809*30)</f>
        <v/>
      </c>
      <c r="AB809" s="24">
        <f>IF(AA809="","",AA809-Y809)</f>
        <v/>
      </c>
      <c r="AC809" s="24">
        <f>IF(Z809="","",((Y809+5000+5000)/(1-Z809))/30)</f>
        <v/>
      </c>
      <c r="AD809" s="32" t="n"/>
      <c r="AE809" s="24">
        <f>IF(AD809="","",AD809-O809)</f>
        <v/>
      </c>
      <c r="AF809" s="24">
        <f>IF(AD809="","",R809-AD809)</f>
        <v/>
      </c>
      <c r="AG809" s="11">
        <f>IF(AD809="","",(O809-AD809)/O809)</f>
        <v/>
      </c>
      <c r="AH809" s="24" t="n"/>
      <c r="AI809" s="24">
        <f>IF(AJ809="","",Q809*(1-AJ809))</f>
        <v/>
      </c>
      <c r="AJ809" s="51" t="n"/>
      <c r="AK809" s="49" t="n"/>
      <c r="AL809" s="28" t="n"/>
      <c r="AM809" s="33" t="inlineStr">
        <is>
          <t>2026-08-01</t>
        </is>
      </c>
      <c r="AN809" s="33" t="inlineStr">
        <is>
          <t>2026-07-31</t>
        </is>
      </c>
      <c r="AO809" s="22" t="n"/>
      <c r="AP809" s="30" t="n"/>
    </row>
    <row r="810" ht="35.1" customHeight="1" s="69">
      <c r="B810" s="48" t="n">
        <v>18409</v>
      </c>
      <c r="C810" s="48" t="inlineStr">
        <is>
          <t>東京</t>
        </is>
      </c>
      <c r="D810" s="19" t="inlineStr">
        <is>
          <t>アットイン藤沢5</t>
        </is>
      </c>
      <c r="E810" s="48" t="inlineStr">
        <is>
          <t>1K</t>
        </is>
      </c>
      <c r="F810" s="48" t="n">
        <v>1</v>
      </c>
      <c r="G810" s="48" t="inlineStr">
        <is>
          <t>平塚・藤沢</t>
        </is>
      </c>
      <c r="H810" s="48" t="n">
        <v>25.05</v>
      </c>
      <c r="I810" s="20" t="n">
        <v>0.9</v>
      </c>
      <c r="J810" s="20" t="n">
        <v>1</v>
      </c>
      <c r="K810" s="20" t="n">
        <v>1</v>
      </c>
      <c r="L810" s="20" t="n">
        <v>1</v>
      </c>
      <c r="M810" s="20" t="n">
        <v>0.1</v>
      </c>
      <c r="N810" s="24" t="n">
        <v>9260</v>
      </c>
      <c r="O810" s="24" t="n">
        <v>8380</v>
      </c>
      <c r="P810" s="24" t="n">
        <v>880</v>
      </c>
      <c r="Q810" s="24" t="n">
        <v>44000</v>
      </c>
      <c r="R810" s="24" t="n">
        <v>3380</v>
      </c>
      <c r="S810" s="24">
        <f>IF(R810="","",(R810+P810)*30 -Y810)</f>
        <v/>
      </c>
      <c r="T810" s="20">
        <f>IF(R810="","",(O810-R810)/O810)</f>
        <v/>
      </c>
      <c r="U810" s="24" t="n">
        <v>3180</v>
      </c>
      <c r="V810" s="24">
        <f>IF(U810="","",(U810+P810)*30-Y810)</f>
        <v/>
      </c>
      <c r="W810" s="20">
        <f>IF(U810="","",(O810-U810)/O810)</f>
        <v/>
      </c>
      <c r="X810" s="48">
        <f>IF(AND(R810="",U810=""),"",IF(OR(U810="", R810=""),"-",IF(0&lt;(R810-U810),"OK","NG")))</f>
        <v/>
      </c>
      <c r="Y810" s="24" t="n">
        <v>80000</v>
      </c>
      <c r="Z810" s="51" t="n"/>
      <c r="AA810" s="24">
        <f>IF(AD810="","",AD810*30)</f>
        <v/>
      </c>
      <c r="AB810" s="24">
        <f>IF(AA810="","",AA810-Y810)</f>
        <v/>
      </c>
      <c r="AC810" s="24">
        <f>IF(Z810="","",((Y810+5000+5000)/(1-Z810))/30)</f>
        <v/>
      </c>
      <c r="AD810" s="32" t="n"/>
      <c r="AE810" s="24">
        <f>IF(AD810="","",AD810-O810)</f>
        <v/>
      </c>
      <c r="AF810" s="24">
        <f>IF(AD810="","",R810-AD810)</f>
        <v/>
      </c>
      <c r="AG810" s="11">
        <f>IF(AD810="","",(O810-AD810)/O810)</f>
        <v/>
      </c>
      <c r="AH810" s="24" t="n">
        <v>22000</v>
      </c>
      <c r="AI810" s="24">
        <f>IF(AJ810="","",Q810*(1-AJ810))</f>
        <v/>
      </c>
      <c r="AJ810" s="51" t="n"/>
      <c r="AK810" s="49" t="n"/>
      <c r="AL810" s="28" t="n"/>
      <c r="AM810" s="33" t="inlineStr">
        <is>
          <t>2026-11-03</t>
        </is>
      </c>
      <c r="AN810" s="33" t="inlineStr">
        <is>
          <t>2026-11-02</t>
        </is>
      </c>
      <c r="AO810" s="22" t="n"/>
      <c r="AP810" s="30" t="n"/>
    </row>
    <row r="811" ht="35.1" customHeight="1" s="69">
      <c r="B811" s="48" t="n">
        <v>18458</v>
      </c>
      <c r="C811" s="48" t="inlineStr">
        <is>
          <t>東京</t>
        </is>
      </c>
      <c r="D811" s="19" t="inlineStr">
        <is>
          <t>アットイン平塚2-2</t>
        </is>
      </c>
      <c r="E811" s="48" t="inlineStr">
        <is>
          <t>1K</t>
        </is>
      </c>
      <c r="F811" s="48" t="n">
        <v>5</v>
      </c>
      <c r="G811" s="48" t="inlineStr">
        <is>
          <t>平塚・藤沢</t>
        </is>
      </c>
      <c r="H811" s="48" t="n">
        <v>17</v>
      </c>
      <c r="I811" s="20" t="n">
        <v>0.66</v>
      </c>
      <c r="J811" s="20" t="n">
        <v>0.98</v>
      </c>
      <c r="K811" s="20" t="n">
        <v>0.68</v>
      </c>
      <c r="L811" s="20" t="n">
        <v>0.2</v>
      </c>
      <c r="M811" s="20" t="n">
        <v>0.2</v>
      </c>
      <c r="N811" s="24" t="n">
        <v>7120</v>
      </c>
      <c r="O811" s="24" t="n">
        <v>6240</v>
      </c>
      <c r="P811" s="24" t="n">
        <v>880</v>
      </c>
      <c r="Q811" s="24" t="n">
        <v>44000</v>
      </c>
      <c r="R811" s="24" t="n">
        <v>1970</v>
      </c>
      <c r="S811" s="24">
        <f>IF(R811="","",(R811+P811)*30 -Y811)</f>
        <v/>
      </c>
      <c r="T811" s="20">
        <f>IF(R811="","",(O811-R811)/O811)</f>
        <v/>
      </c>
      <c r="U811" s="24" t="n">
        <v>1970</v>
      </c>
      <c r="V811" s="24">
        <f>IF(U811="","",(U811+P811)*30-Y811)</f>
        <v/>
      </c>
      <c r="W811" s="20">
        <f>IF(U811="","",(O811-U811)/O811)</f>
        <v/>
      </c>
      <c r="X811" s="48">
        <f>IF(AND(R811="",U811=""),"",IF(OR(U811="", R811=""),"-",IF(0&lt;(R811-U811),"OK","NG")))</f>
        <v/>
      </c>
      <c r="Y811" s="24" t="n">
        <v>39000</v>
      </c>
      <c r="Z811" s="51" t="n"/>
      <c r="AA811" s="24">
        <f>IF(AD811="","",AD811*30)</f>
        <v/>
      </c>
      <c r="AB811" s="24">
        <f>IF(AA811="","",AA811-Y811)</f>
        <v/>
      </c>
      <c r="AC811" s="24">
        <f>IF(Z811="","",((Y811+5000+5000)/(1-Z811))/30)</f>
        <v/>
      </c>
      <c r="AD811" s="32" t="n"/>
      <c r="AE811" s="24">
        <f>IF(AD811="","",AD811-O811)</f>
        <v/>
      </c>
      <c r="AF811" s="24">
        <f>IF(AD811="","",R811-AD811)</f>
        <v/>
      </c>
      <c r="AG811" s="11">
        <f>IF(AD811="","",(O811-AD811)/O811)</f>
        <v/>
      </c>
      <c r="AH811" s="24" t="n">
        <v>22000</v>
      </c>
      <c r="AI811" s="24">
        <f>IF(AJ811="","",Q811*(1-AJ811))</f>
        <v/>
      </c>
      <c r="AJ811" s="51" t="n"/>
      <c r="AK811" s="49" t="n"/>
      <c r="AL811" s="28" t="n"/>
      <c r="AM811" s="33" t="inlineStr">
        <is>
          <t>2026-09-19</t>
        </is>
      </c>
      <c r="AN811" s="33" t="inlineStr">
        <is>
          <t>2027-01-24</t>
        </is>
      </c>
      <c r="AO811" s="22" t="n"/>
      <c r="AP811" s="30" t="n"/>
    </row>
    <row r="812" ht="35.1" customHeight="1" s="69">
      <c r="B812" s="48" t="n">
        <v>18541</v>
      </c>
      <c r="C812" s="48" t="inlineStr">
        <is>
          <t>名古屋</t>
        </is>
      </c>
      <c r="D812" s="19" t="inlineStr">
        <is>
          <t>アットイン名古屋駅北1-4</t>
        </is>
      </c>
      <c r="E812" s="48" t="inlineStr">
        <is>
          <t>2LDK</t>
        </is>
      </c>
      <c r="F812" s="48" t="n">
        <v>2</v>
      </c>
      <c r="G812" s="48" t="inlineStr">
        <is>
          <t>名駅周辺</t>
        </is>
      </c>
      <c r="H812" s="48" t="n">
        <v>60.8</v>
      </c>
      <c r="I812" s="20" t="n">
        <v>0.5</v>
      </c>
      <c r="J812" s="20" t="n">
        <v>0.5</v>
      </c>
      <c r="K812" s="20" t="n">
        <v>0.5</v>
      </c>
      <c r="L812" s="20" t="n">
        <v>0.5</v>
      </c>
      <c r="M812" s="20" t="n">
        <v>0</v>
      </c>
      <c r="N812" s="24" t="n">
        <v>12100</v>
      </c>
      <c r="O812" s="24" t="n">
        <v>11000</v>
      </c>
      <c r="P812" s="24" t="n">
        <v>1100</v>
      </c>
      <c r="Q812" s="24" t="n">
        <v>68000</v>
      </c>
      <c r="R812" s="24" t="n">
        <v>8250</v>
      </c>
      <c r="S812" s="24">
        <f>IF(R812="","",(R812+P812)*30 -Y812)</f>
        <v/>
      </c>
      <c r="T812" s="20">
        <f>IF(R812="","",(O812-R812)/O812)</f>
        <v/>
      </c>
      <c r="U812" s="24" t="n">
        <v>4950</v>
      </c>
      <c r="V812" s="24">
        <f>IF(U812="","",(U812+P812)*30-Y812)</f>
        <v/>
      </c>
      <c r="W812" s="20">
        <f>IF(U812="","",(O812-U812)/O812)</f>
        <v/>
      </c>
      <c r="X812" s="48">
        <f>IF(AND(R812="",U812=""),"",IF(OR(U812="", R812=""),"-",IF(0&lt;(R812-U812),"OK","NG")))</f>
        <v/>
      </c>
      <c r="Y812" s="24" t="n">
        <v>0</v>
      </c>
      <c r="Z812" s="51" t="n"/>
      <c r="AA812" s="24">
        <f>IF(AD812="","",AD812*30)</f>
        <v/>
      </c>
      <c r="AB812" s="24">
        <f>IF(AA812="","",AA812-Y812)</f>
        <v/>
      </c>
      <c r="AC812" s="24">
        <f>IF(Z812="","",((Y812+5000+5000)/(1-Z812))/30)</f>
        <v/>
      </c>
      <c r="AD812" s="32" t="n"/>
      <c r="AE812" s="24">
        <f>IF(AD812="","",AD812-O812)</f>
        <v/>
      </c>
      <c r="AF812" s="24">
        <f>IF(AD812="","",R812-AD812)</f>
        <v/>
      </c>
      <c r="AG812" s="11">
        <f>IF(AD812="","",(O812-AD812)/O812)</f>
        <v/>
      </c>
      <c r="AH812" s="24" t="n">
        <v>34000</v>
      </c>
      <c r="AI812" s="24">
        <f>IF(AJ812="","",Q812*(1-AJ812))</f>
        <v/>
      </c>
      <c r="AJ812" s="51" t="n"/>
      <c r="AK812" s="49" t="n"/>
      <c r="AL812" s="28" t="n"/>
      <c r="AM812" s="33" t="inlineStr">
        <is>
          <t>2026-08-01</t>
        </is>
      </c>
      <c r="AN812" s="33" t="inlineStr">
        <is>
          <t>2026-10-31</t>
        </is>
      </c>
      <c r="AO812" s="22" t="n"/>
      <c r="AP812" s="30" t="n"/>
    </row>
    <row r="813" ht="35.1" customHeight="1" s="69">
      <c r="B813" s="48" t="n">
        <v>18570</v>
      </c>
      <c r="C813" s="48" t="inlineStr">
        <is>
          <t>東京</t>
        </is>
      </c>
      <c r="D813" s="19" t="inlineStr">
        <is>
          <t>アットイン本厚木11</t>
        </is>
      </c>
      <c r="E813" s="48" t="inlineStr">
        <is>
          <t>1R</t>
        </is>
      </c>
      <c r="F813" s="48" t="n">
        <v>12</v>
      </c>
      <c r="G813" s="48" t="inlineStr">
        <is>
          <t>町田・本厚木</t>
        </is>
      </c>
      <c r="H813" s="48" t="n">
        <v>19.87</v>
      </c>
      <c r="I813" s="20" t="n">
        <v>0.825</v>
      </c>
      <c r="J813" s="20" t="n">
        <v>0.8666700000000001</v>
      </c>
      <c r="K813" s="20" t="n">
        <v>0.55833</v>
      </c>
      <c r="L813" s="20" t="n">
        <v>0.34167</v>
      </c>
      <c r="M813" s="20" t="n">
        <v>0.29167</v>
      </c>
      <c r="N813" s="24" t="n">
        <v>9700</v>
      </c>
      <c r="O813" s="24" t="n">
        <v>8820</v>
      </c>
      <c r="P813" s="24" t="n">
        <v>880</v>
      </c>
      <c r="Q813" s="24" t="n">
        <v>44000</v>
      </c>
      <c r="R813" s="24" t="n">
        <v>2940</v>
      </c>
      <c r="S813" s="24">
        <f>IF(R813="","",(R813+P813)*30 -Y813)</f>
        <v/>
      </c>
      <c r="T813" s="20">
        <f>IF(R813="","",(O813-R813)/O813)</f>
        <v/>
      </c>
      <c r="U813" s="24" t="n">
        <v>2940</v>
      </c>
      <c r="V813" s="24">
        <f>IF(U813="","",(U813+P813)*30-Y813)</f>
        <v/>
      </c>
      <c r="W813" s="20">
        <f>IF(U813="","",(O813-U813)/O813)</f>
        <v/>
      </c>
      <c r="X813" s="48">
        <f>IF(AND(R813="",U813=""),"",IF(OR(U813="", R813=""),"-",IF(0&lt;(R813-U813),"OK","NG")))</f>
        <v/>
      </c>
      <c r="Y813" s="24" t="n">
        <v>72000</v>
      </c>
      <c r="Z813" s="51" t="n"/>
      <c r="AA813" s="24">
        <f>IF(AD813="","",AD813*30)</f>
        <v/>
      </c>
      <c r="AB813" s="24">
        <f>IF(AA813="","",AA813-Y813)</f>
        <v/>
      </c>
      <c r="AC813" s="24">
        <f>IF(Z813="","",((Y813+5000+5000)/(1-Z813))/30)</f>
        <v/>
      </c>
      <c r="AD813" s="32" t="n"/>
      <c r="AE813" s="24">
        <f>IF(AD813="","",AD813-O813)</f>
        <v/>
      </c>
      <c r="AF813" s="24">
        <f>IF(AD813="","",R813-AD813)</f>
        <v/>
      </c>
      <c r="AG813" s="11">
        <f>IF(AD813="","",(O813-AD813)/O813)</f>
        <v/>
      </c>
      <c r="AH813" s="24" t="n">
        <v>22000</v>
      </c>
      <c r="AI813" s="24">
        <f>IF(AJ813="","",Q813*(1-AJ813))</f>
        <v/>
      </c>
      <c r="AJ813" s="51" t="n"/>
      <c r="AK813" s="49" t="n"/>
      <c r="AL813" s="28" t="n"/>
      <c r="AM813" s="33" t="inlineStr">
        <is>
          <t>2026-08-19</t>
        </is>
      </c>
      <c r="AN813" s="33" t="inlineStr">
        <is>
          <t>2027-09-29</t>
        </is>
      </c>
      <c r="AO813" s="22" t="n"/>
      <c r="AP813" s="30" t="n"/>
    </row>
    <row r="814" ht="35.1" customHeight="1" s="69">
      <c r="B814" s="48" t="n">
        <v>18613</v>
      </c>
      <c r="C814" s="48" t="inlineStr">
        <is>
          <t>東京</t>
        </is>
      </c>
      <c r="D814" s="19" t="inlineStr">
        <is>
          <t>アットイン自由が丘1-1</t>
        </is>
      </c>
      <c r="E814" s="48" t="inlineStr">
        <is>
          <t>1R</t>
        </is>
      </c>
      <c r="F814" s="48" t="n">
        <v>1</v>
      </c>
      <c r="G814" s="48" t="inlineStr">
        <is>
          <t>渋谷・三軒茶屋・自由が丘</t>
        </is>
      </c>
      <c r="H814" s="48" t="n">
        <v>24.02</v>
      </c>
      <c r="I814" s="20" t="n">
        <v>1</v>
      </c>
      <c r="J814" s="20" t="n">
        <v>0.9</v>
      </c>
      <c r="K814" s="20" t="n">
        <v>0.6</v>
      </c>
      <c r="L814" s="20" t="n">
        <v>0</v>
      </c>
      <c r="M814" s="20" t="n">
        <v>0.2</v>
      </c>
      <c r="N814" s="24" t="n">
        <v>13440</v>
      </c>
      <c r="O814" s="24" t="n">
        <v>12560</v>
      </c>
      <c r="P814" s="24" t="n">
        <v>880</v>
      </c>
      <c r="Q814" s="24" t="n">
        <v>44000</v>
      </c>
      <c r="R814" s="24" t="n">
        <v>5560</v>
      </c>
      <c r="S814" s="24">
        <f>IF(R814="","",(R814+P814)*30 -Y814)</f>
        <v/>
      </c>
      <c r="T814" s="20">
        <f>IF(R814="","",(O814-R814)/O814)</f>
        <v/>
      </c>
      <c r="U814" s="24" t="n">
        <v>5560</v>
      </c>
      <c r="V814" s="24">
        <f>IF(U814="","",(U814+P814)*30-Y814)</f>
        <v/>
      </c>
      <c r="W814" s="20">
        <f>IF(U814="","",(O814-U814)/O814)</f>
        <v/>
      </c>
      <c r="X814" s="48">
        <f>IF(AND(R814="",U814=""),"",IF(OR(U814="", R814=""),"-",IF(0&lt;(R814-U814),"OK","NG")))</f>
        <v/>
      </c>
      <c r="Y814" s="24" t="n">
        <v>123000</v>
      </c>
      <c r="Z814" s="51" t="n"/>
      <c r="AA814" s="24">
        <f>IF(AD814="","",AD814*30)</f>
        <v/>
      </c>
      <c r="AB814" s="24">
        <f>IF(AA814="","",AA814-Y814)</f>
        <v/>
      </c>
      <c r="AC814" s="24">
        <f>IF(Z814="","",((Y814+5000+5000)/(1-Z814))/30)</f>
        <v/>
      </c>
      <c r="AD814" s="32" t="n"/>
      <c r="AE814" s="24">
        <f>IF(AD814="","",AD814-O814)</f>
        <v/>
      </c>
      <c r="AF814" s="24">
        <f>IF(AD814="","",R814-AD814)</f>
        <v/>
      </c>
      <c r="AG814" s="11">
        <f>IF(AD814="","",(O814-AD814)/O814)</f>
        <v/>
      </c>
      <c r="AH814" s="24" t="n">
        <v>22000</v>
      </c>
      <c r="AI814" s="24">
        <f>IF(AJ814="","",Q814*(1-AJ814))</f>
        <v/>
      </c>
      <c r="AJ814" s="51" t="n"/>
      <c r="AK814" s="49" t="n"/>
      <c r="AL814" s="28" t="n"/>
      <c r="AM814" s="33" t="inlineStr">
        <is>
          <t>2027-03-08</t>
        </is>
      </c>
      <c r="AN814" s="33" t="inlineStr">
        <is>
          <t>2027-03-07</t>
        </is>
      </c>
      <c r="AO814" s="22" t="n"/>
      <c r="AP814" s="30" t="n"/>
    </row>
    <row r="815" ht="35.1" customHeight="1" s="69">
      <c r="B815" s="48" t="n">
        <v>18614</v>
      </c>
      <c r="C815" s="48" t="inlineStr">
        <is>
          <t>東京</t>
        </is>
      </c>
      <c r="D815" s="19" t="inlineStr">
        <is>
          <t>アットイン用賀5</t>
        </is>
      </c>
      <c r="E815" s="48" t="inlineStr">
        <is>
          <t>1DK</t>
        </is>
      </c>
      <c r="F815" s="48" t="n">
        <v>1</v>
      </c>
      <c r="G815" s="48" t="inlineStr">
        <is>
          <t>渋谷・三軒茶屋・自由が丘</t>
        </is>
      </c>
      <c r="H815" s="48" t="n">
        <v>30.14</v>
      </c>
      <c r="I815" s="20" t="n">
        <v>0.8</v>
      </c>
      <c r="J815" s="20" t="n">
        <v>1</v>
      </c>
      <c r="K815" s="20" t="n">
        <v>0.8</v>
      </c>
      <c r="L815" s="20" t="n">
        <v>1</v>
      </c>
      <c r="M815" s="20" t="n">
        <v>1</v>
      </c>
      <c r="N815" s="24" t="n">
        <v>14360</v>
      </c>
      <c r="O815" s="24" t="n">
        <v>13480</v>
      </c>
      <c r="P815" s="24" t="n">
        <v>880</v>
      </c>
      <c r="Q815" s="24" t="n">
        <v>44000</v>
      </c>
      <c r="R815" s="24" t="n">
        <v>5000</v>
      </c>
      <c r="S815" s="24">
        <f>IF(R815="","",(R815+P815)*30 -Y815)</f>
        <v/>
      </c>
      <c r="T815" s="20">
        <f>IF(R815="","",(O815-R815)/O815)</f>
        <v/>
      </c>
      <c r="U815" s="24" t="n">
        <v>4740</v>
      </c>
      <c r="V815" s="24">
        <f>IF(U815="","",(U815+P815)*30-Y815)</f>
        <v/>
      </c>
      <c r="W815" s="20">
        <f>IF(U815="","",(O815-U815)/O815)</f>
        <v/>
      </c>
      <c r="X815" s="48">
        <f>IF(AND(R815="",U815=""),"",IF(OR(U815="", R815=""),"-",IF(0&lt;(R815-U815),"OK","NG")))</f>
        <v/>
      </c>
      <c r="Y815" s="24" t="n">
        <v>125000</v>
      </c>
      <c r="Z815" s="51" t="n"/>
      <c r="AA815" s="24">
        <f>IF(AD815="","",AD815*30)</f>
        <v/>
      </c>
      <c r="AB815" s="24">
        <f>IF(AA815="","",AA815-Y815)</f>
        <v/>
      </c>
      <c r="AC815" s="24">
        <f>IF(Z815="","",((Y815+5000+5000)/(1-Z815))/30)</f>
        <v/>
      </c>
      <c r="AD815" s="32" t="n"/>
      <c r="AE815" s="24">
        <f>IF(AD815="","",AD815-O815)</f>
        <v/>
      </c>
      <c r="AF815" s="24">
        <f>IF(AD815="","",R815-AD815)</f>
        <v/>
      </c>
      <c r="AG815" s="11">
        <f>IF(AD815="","",(O815-AD815)/O815)</f>
        <v/>
      </c>
      <c r="AH815" s="24" t="n">
        <v>22000</v>
      </c>
      <c r="AI815" s="24">
        <f>IF(AJ815="","",Q815*(1-AJ815))</f>
        <v/>
      </c>
      <c r="AJ815" s="51" t="n"/>
      <c r="AK815" s="49" t="n"/>
      <c r="AL815" s="28" t="n"/>
      <c r="AM815" s="33" t="inlineStr">
        <is>
          <t>2027-01-06</t>
        </is>
      </c>
      <c r="AN815" s="33" t="inlineStr">
        <is>
          <t>2027-01-05</t>
        </is>
      </c>
      <c r="AO815" s="22" t="n"/>
      <c r="AP815" s="30" t="n"/>
    </row>
    <row r="816" ht="35.1" customHeight="1" s="69">
      <c r="B816" s="48" t="n">
        <v>18615</v>
      </c>
      <c r="C816" s="48" t="inlineStr">
        <is>
          <t>東京</t>
        </is>
      </c>
      <c r="D816" s="19" t="inlineStr">
        <is>
          <t>アットイン麻布十番10-2</t>
        </is>
      </c>
      <c r="E816" s="48" t="inlineStr">
        <is>
          <t>1R</t>
        </is>
      </c>
      <c r="F816" s="48" t="n">
        <v>1</v>
      </c>
      <c r="G816" s="48" t="inlineStr">
        <is>
          <t>六本木・麻布十番・白金高輪</t>
        </is>
      </c>
      <c r="H816" s="48" t="n">
        <v>18.39</v>
      </c>
      <c r="I816" s="20" t="n">
        <v>1</v>
      </c>
      <c r="J816" s="20" t="n">
        <v>1</v>
      </c>
      <c r="K816" s="20" t="n">
        <v>1</v>
      </c>
      <c r="L816" s="20" t="n">
        <v>0</v>
      </c>
      <c r="M816" s="20" t="n">
        <v>0</v>
      </c>
      <c r="N816" s="24" t="n">
        <v>9160</v>
      </c>
      <c r="O816" s="24" t="n">
        <v>8280</v>
      </c>
      <c r="P816" s="24" t="n">
        <v>880</v>
      </c>
      <c r="Q816" s="24" t="n">
        <v>44000</v>
      </c>
      <c r="R816" s="24" t="n">
        <v>3720</v>
      </c>
      <c r="S816" s="24">
        <f>IF(R816="","",(R816+P816)*30 -Y816)</f>
        <v/>
      </c>
      <c r="T816" s="20">
        <f>IF(R816="","",(O816-R816)/O816)</f>
        <v/>
      </c>
      <c r="U816" s="24" t="n">
        <v>3280</v>
      </c>
      <c r="V816" s="24">
        <f>IF(U816="","",(U816+P816)*30-Y816)</f>
        <v/>
      </c>
      <c r="W816" s="20">
        <f>IF(U816="","",(O816-U816)/O816)</f>
        <v/>
      </c>
      <c r="X816" s="48">
        <f>IF(AND(R816="",U816=""),"",IF(OR(U816="", R816=""),"-",IF(0&lt;(R816-U816),"OK","NG")))</f>
        <v/>
      </c>
      <c r="Y816" s="24" t="n">
        <v>80000</v>
      </c>
      <c r="Z816" s="51" t="n"/>
      <c r="AA816" s="24">
        <f>IF(AD816="","",AD816*30)</f>
        <v/>
      </c>
      <c r="AB816" s="24">
        <f>IF(AA816="","",AA816-Y816)</f>
        <v/>
      </c>
      <c r="AC816" s="24">
        <f>IF(Z816="","",((Y816+5000+5000)/(1-Z816))/30)</f>
        <v/>
      </c>
      <c r="AD816" s="32" t="n"/>
      <c r="AE816" s="24">
        <f>IF(AD816="","",AD816-O816)</f>
        <v/>
      </c>
      <c r="AF816" s="24">
        <f>IF(AD816="","",R816-AD816)</f>
        <v/>
      </c>
      <c r="AG816" s="11">
        <f>IF(AD816="","",(O816-AD816)/O816)</f>
        <v/>
      </c>
      <c r="AH816" s="24" t="n">
        <v>22000</v>
      </c>
      <c r="AI816" s="24">
        <f>IF(AJ816="","",Q816*(1-AJ816))</f>
        <v/>
      </c>
      <c r="AJ816" s="51" t="n"/>
      <c r="AK816" s="49" t="n"/>
      <c r="AL816" s="28" t="n"/>
      <c r="AM816" s="33" t="inlineStr">
        <is>
          <t>2026-10-01</t>
        </is>
      </c>
      <c r="AN816" s="33" t="inlineStr">
        <is>
          <t>2026-09-30</t>
        </is>
      </c>
      <c r="AO816" s="22" t="n"/>
      <c r="AP816" s="30" t="n"/>
    </row>
    <row r="817" ht="35.1" customHeight="1" s="69">
      <c r="B817" s="48" t="n">
        <v>18624</v>
      </c>
      <c r="C817" s="48" t="inlineStr">
        <is>
          <t>東京</t>
        </is>
      </c>
      <c r="D817" s="19" t="inlineStr">
        <is>
          <t>アットイン横浜22</t>
        </is>
      </c>
      <c r="E817" s="48" t="inlineStr">
        <is>
          <t>1LDK</t>
        </is>
      </c>
      <c r="F817" s="48" t="n">
        <v>1</v>
      </c>
      <c r="G817" s="48" t="inlineStr">
        <is>
          <t>横浜</t>
        </is>
      </c>
      <c r="H817" s="48" t="n">
        <v>37.44</v>
      </c>
      <c r="I817" s="20" t="n">
        <v>1</v>
      </c>
      <c r="J817" s="20" t="n">
        <v>0.9</v>
      </c>
      <c r="K817" s="20" t="n">
        <v>0.6</v>
      </c>
      <c r="L817" s="20" t="n">
        <v>0</v>
      </c>
      <c r="M817" s="20" t="n">
        <v>0</v>
      </c>
      <c r="N817" s="24" t="n">
        <v>14360</v>
      </c>
      <c r="O817" s="24" t="n">
        <v>13480</v>
      </c>
      <c r="P817" s="24" t="n">
        <v>880</v>
      </c>
      <c r="Q817" s="24" t="n">
        <v>44000</v>
      </c>
      <c r="R817" s="24" t="n">
        <v>4800</v>
      </c>
      <c r="S817" s="24">
        <f>IF(R817="","",(R817+P817)*30 -Y817)</f>
        <v/>
      </c>
      <c r="T817" s="20">
        <f>IF(R817="","",(O817-R817)/O817)</f>
        <v/>
      </c>
      <c r="U817" s="24" t="n">
        <v>4980</v>
      </c>
      <c r="V817" s="24">
        <f>IF(U817="","",(U817+P817)*30-Y817)</f>
        <v/>
      </c>
      <c r="W817" s="20">
        <f>IF(U817="","",(O817-U817)/O817)</f>
        <v/>
      </c>
      <c r="X817" s="48">
        <f>IF(AND(R817="",U817=""),"",IF(OR(U817="", R817=""),"-",IF(0&lt;(R817-U817),"OK","NG")))</f>
        <v/>
      </c>
      <c r="Y817" s="24" t="n">
        <v>125000</v>
      </c>
      <c r="Z817" s="51" t="n"/>
      <c r="AA817" s="24">
        <f>IF(AD817="","",AD817*30)</f>
        <v/>
      </c>
      <c r="AB817" s="24">
        <f>IF(AA817="","",AA817-Y817)</f>
        <v/>
      </c>
      <c r="AC817" s="24">
        <f>IF(Z817="","",((Y817+5000+5000)/(1-Z817))/30)</f>
        <v/>
      </c>
      <c r="AD817" s="32" t="n"/>
      <c r="AE817" s="24">
        <f>IF(AD817="","",AD817-O817)</f>
        <v/>
      </c>
      <c r="AF817" s="24">
        <f>IF(AD817="","",R817-AD817)</f>
        <v/>
      </c>
      <c r="AG817" s="11">
        <f>IF(AD817="","",(O817-AD817)/O817)</f>
        <v/>
      </c>
      <c r="AH817" s="24" t="n">
        <v>22000</v>
      </c>
      <c r="AI817" s="24">
        <f>IF(AJ817="","",Q817*(1-AJ817))</f>
        <v/>
      </c>
      <c r="AJ817" s="51" t="n"/>
      <c r="AK817" s="49" t="n"/>
      <c r="AL817" s="28" t="n"/>
      <c r="AM817" s="33" t="inlineStr">
        <is>
          <t>2026-09-20</t>
        </is>
      </c>
      <c r="AN817" s="33" t="inlineStr">
        <is>
          <t>2026-09-19</t>
        </is>
      </c>
      <c r="AO817" s="22" t="n"/>
      <c r="AP817" s="30" t="n"/>
    </row>
    <row r="818" ht="35.1" customHeight="1" s="69">
      <c r="B818" s="48" t="n">
        <v>18626</v>
      </c>
      <c r="C818" s="48" t="inlineStr">
        <is>
          <t>東京</t>
        </is>
      </c>
      <c r="D818" s="19" t="inlineStr">
        <is>
          <t>アットイン津田沼1</t>
        </is>
      </c>
      <c r="E818" s="48" t="inlineStr">
        <is>
          <t>1K</t>
        </is>
      </c>
      <c r="F818" s="48" t="n">
        <v>1</v>
      </c>
      <c r="G818" s="48" t="inlineStr">
        <is>
          <t>船橋・千葉</t>
        </is>
      </c>
      <c r="H818" s="48" t="n">
        <v>20</v>
      </c>
      <c r="I818" s="20" t="n">
        <v>1</v>
      </c>
      <c r="J818" s="20" t="n">
        <v>0.8</v>
      </c>
      <c r="K818" s="20" t="n">
        <v>1</v>
      </c>
      <c r="L818" s="20" t="n">
        <v>1</v>
      </c>
      <c r="M818" s="20" t="n">
        <v>0.5</v>
      </c>
      <c r="N818" s="24" t="n">
        <v>7320</v>
      </c>
      <c r="O818" s="24" t="n">
        <v>6440</v>
      </c>
      <c r="P818" s="24" t="n">
        <v>880</v>
      </c>
      <c r="Q818" s="24" t="n">
        <v>44000</v>
      </c>
      <c r="R818" s="24" t="n">
        <v>2940</v>
      </c>
      <c r="S818" s="24">
        <f>IF(R818="","",(R818+P818)*30 -Y818)</f>
        <v/>
      </c>
      <c r="T818" s="20">
        <f>IF(R818="","",(O818-R818)/O818)</f>
        <v/>
      </c>
      <c r="U818" s="24" t="n">
        <v>3180</v>
      </c>
      <c r="V818" s="24">
        <f>IF(U818="","",(U818+P818)*30-Y818)</f>
        <v/>
      </c>
      <c r="W818" s="20">
        <f>IF(U818="","",(O818-U818)/O818)</f>
        <v/>
      </c>
      <c r="X818" s="48">
        <f>IF(AND(R818="",U818=""),"",IF(OR(U818="", R818=""),"-",IF(0&lt;(R818-U818),"OK","NG")))</f>
        <v/>
      </c>
      <c r="Y818" s="24" t="n">
        <v>68000</v>
      </c>
      <c r="Z818" s="51" t="n"/>
      <c r="AA818" s="24">
        <f>IF(AD818="","",AD818*30)</f>
        <v/>
      </c>
      <c r="AB818" s="24">
        <f>IF(AA818="","",AA818-Y818)</f>
        <v/>
      </c>
      <c r="AC818" s="24">
        <f>IF(Z818="","",((Y818+5000+5000)/(1-Z818))/30)</f>
        <v/>
      </c>
      <c r="AD818" s="32" t="n"/>
      <c r="AE818" s="24">
        <f>IF(AD818="","",AD818-O818)</f>
        <v/>
      </c>
      <c r="AF818" s="24">
        <f>IF(AD818="","",R818-AD818)</f>
        <v/>
      </c>
      <c r="AG818" s="11">
        <f>IF(AD818="","",(O818-AD818)/O818)</f>
        <v/>
      </c>
      <c r="AH818" s="24" t="n">
        <v>22000</v>
      </c>
      <c r="AI818" s="24">
        <f>IF(AJ818="","",Q818*(1-AJ818))</f>
        <v/>
      </c>
      <c r="AJ818" s="51" t="n"/>
      <c r="AK818" s="49" t="n"/>
      <c r="AL818" s="28" t="n"/>
      <c r="AM818" s="33" t="inlineStr">
        <is>
          <t>2026-11-15</t>
        </is>
      </c>
      <c r="AN818" s="33" t="inlineStr">
        <is>
          <t>2026-11-14</t>
        </is>
      </c>
      <c r="AO818" s="22" t="n"/>
      <c r="AP818" s="30" t="n"/>
    </row>
    <row r="819" ht="35.1" customHeight="1" s="69">
      <c r="B819" s="48" t="n">
        <v>18628</v>
      </c>
      <c r="C819" s="48" t="inlineStr">
        <is>
          <t>東京</t>
        </is>
      </c>
      <c r="D819" s="19" t="inlineStr">
        <is>
          <t>アットイン藤沢4-1</t>
        </is>
      </c>
      <c r="E819" s="48" t="inlineStr">
        <is>
          <t>1R</t>
        </is>
      </c>
      <c r="F819" s="48" t="n">
        <v>1</v>
      </c>
      <c r="G819" s="48" t="inlineStr">
        <is>
          <t>平塚・藤沢</t>
        </is>
      </c>
      <c r="H819" s="48" t="n">
        <v>18.39</v>
      </c>
      <c r="I819" s="20" t="n">
        <v>1</v>
      </c>
      <c r="J819" s="20" t="n">
        <v>0.3</v>
      </c>
      <c r="K819" s="20" t="n">
        <v>0</v>
      </c>
      <c r="L819" s="20" t="n">
        <v>0</v>
      </c>
      <c r="M819" s="20" t="n">
        <v>0</v>
      </c>
      <c r="N819" s="24" t="n">
        <v>9700</v>
      </c>
      <c r="O819" s="24" t="n">
        <v>8820</v>
      </c>
      <c r="P819" s="24" t="n">
        <v>880</v>
      </c>
      <c r="Q819" s="24" t="n">
        <v>44000</v>
      </c>
      <c r="R819" s="24" t="n">
        <v>3040</v>
      </c>
      <c r="S819" s="24">
        <f>IF(R819="","",(R819+P819)*30 -Y819)</f>
        <v/>
      </c>
      <c r="T819" s="20">
        <f>IF(R819="","",(O819-R819)/O819)</f>
        <v/>
      </c>
      <c r="U819" s="24" t="n">
        <v>3380</v>
      </c>
      <c r="V819" s="24">
        <f>IF(U819="","",(U819+P819)*30-Y819)</f>
        <v/>
      </c>
      <c r="W819" s="20">
        <f>IF(U819="","",(O819-U819)/O819)</f>
        <v/>
      </c>
      <c r="X819" s="48">
        <f>IF(AND(R819="",U819=""),"",IF(OR(U819="", R819=""),"-",IF(0&lt;(R819-U819),"OK","NG")))</f>
        <v/>
      </c>
      <c r="Y819" s="24" t="n">
        <v>73000</v>
      </c>
      <c r="Z819" s="51" t="n"/>
      <c r="AA819" s="24">
        <f>IF(AD819="","",AD819*30)</f>
        <v/>
      </c>
      <c r="AB819" s="24">
        <f>IF(AA819="","",AA819-Y819)</f>
        <v/>
      </c>
      <c r="AC819" s="24">
        <f>IF(Z819="","",((Y819+5000+5000)/(1-Z819))/30)</f>
        <v/>
      </c>
      <c r="AD819" s="32" t="n"/>
      <c r="AE819" s="24">
        <f>IF(AD819="","",AD819-O819)</f>
        <v/>
      </c>
      <c r="AF819" s="24">
        <f>IF(AD819="","",R819-AD819)</f>
        <v/>
      </c>
      <c r="AG819" s="11">
        <f>IF(AD819="","",(O819-AD819)/O819)</f>
        <v/>
      </c>
      <c r="AH819" s="24" t="n">
        <v>22000</v>
      </c>
      <c r="AI819" s="24">
        <f>IF(AJ819="","",Q819*(1-AJ819))</f>
        <v/>
      </c>
      <c r="AJ819" s="51" t="n"/>
      <c r="AK819" s="49" t="n"/>
      <c r="AL819" s="28" t="n"/>
      <c r="AM819" s="33" t="inlineStr">
        <is>
          <t>2026-08-11</t>
        </is>
      </c>
      <c r="AN819" s="33" t="inlineStr">
        <is>
          <t>2026-08-10</t>
        </is>
      </c>
      <c r="AO819" s="22" t="n"/>
      <c r="AP819" s="30" t="n"/>
    </row>
    <row r="820" ht="35.1" customHeight="1" s="69">
      <c r="B820" s="48" t="n">
        <v>18912</v>
      </c>
      <c r="C820" s="48" t="inlineStr">
        <is>
          <t>東京</t>
        </is>
      </c>
      <c r="D820" s="19" t="inlineStr">
        <is>
          <t>アットイン浦和1</t>
        </is>
      </c>
      <c r="E820" s="48" t="inlineStr">
        <is>
          <t>1R</t>
        </is>
      </c>
      <c r="F820" s="48" t="n">
        <v>5</v>
      </c>
      <c r="G820" s="48" t="inlineStr">
        <is>
          <t>大宮・川越エリア</t>
        </is>
      </c>
      <c r="H820" s="48" t="n">
        <v>16</v>
      </c>
      <c r="I820" s="20" t="n">
        <v>0.62</v>
      </c>
      <c r="J820" s="20" t="n">
        <v>0.4</v>
      </c>
      <c r="K820" s="20" t="n">
        <v>0.5</v>
      </c>
      <c r="L820" s="20" t="n">
        <v>0.6</v>
      </c>
      <c r="M820" s="20" t="n">
        <v>0.6</v>
      </c>
      <c r="N820" s="24" t="n">
        <v>7120</v>
      </c>
      <c r="O820" s="24" t="n">
        <v>6240</v>
      </c>
      <c r="P820" s="24" t="n">
        <v>880</v>
      </c>
      <c r="Q820" s="24" t="n">
        <v>44000</v>
      </c>
      <c r="R820" s="24" t="n">
        <v>2300</v>
      </c>
      <c r="S820" s="24">
        <f>IF(R820="","",(R820+P820)*30 -Y820)</f>
        <v/>
      </c>
      <c r="T820" s="20">
        <f>IF(R820="","",(O820-R820)/O820)</f>
        <v/>
      </c>
      <c r="U820" s="24" t="n">
        <v>2300</v>
      </c>
      <c r="V820" s="24">
        <f>IF(U820="","",(U820+P820)*30-Y820)</f>
        <v/>
      </c>
      <c r="W820" s="20">
        <f>IF(U820="","",(O820-U820)/O820)</f>
        <v/>
      </c>
      <c r="X820" s="48">
        <f>IF(AND(R820="",U820=""),"",IF(OR(U820="", R820=""),"-",IF(0&lt;(R820-U820),"OK","NG")))</f>
        <v/>
      </c>
      <c r="Y820" s="24" t="n">
        <v>49000</v>
      </c>
      <c r="Z820" s="51" t="n"/>
      <c r="AA820" s="24">
        <f>IF(AD820="","",AD820*30)</f>
        <v/>
      </c>
      <c r="AB820" s="24">
        <f>IF(AA820="","",AA820-Y820)</f>
        <v/>
      </c>
      <c r="AC820" s="24">
        <f>IF(Z820="","",((Y820+5000+5000)/(1-Z820))/30)</f>
        <v/>
      </c>
      <c r="AD820" s="32" t="n"/>
      <c r="AE820" s="24">
        <f>IF(AD820="","",AD820-O820)</f>
        <v/>
      </c>
      <c r="AF820" s="24">
        <f>IF(AD820="","",R820-AD820)</f>
        <v/>
      </c>
      <c r="AG820" s="11">
        <f>IF(AD820="","",(O820-AD820)/O820)</f>
        <v/>
      </c>
      <c r="AH820" s="24" t="n">
        <v>22000</v>
      </c>
      <c r="AI820" s="24">
        <f>IF(AJ820="","",Q820*(1-AJ820))</f>
        <v/>
      </c>
      <c r="AJ820" s="51" t="n"/>
      <c r="AK820" s="49" t="n"/>
      <c r="AL820" s="28" t="n"/>
      <c r="AM820" s="33" t="inlineStr">
        <is>
          <t>2026-08-01</t>
        </is>
      </c>
      <c r="AN820" s="33" t="inlineStr">
        <is>
          <t>2027-08-30</t>
        </is>
      </c>
      <c r="AO820" s="22" t="n"/>
      <c r="AP820" s="30" t="n"/>
    </row>
    <row r="821" ht="35.1" customHeight="1" s="69">
      <c r="B821" s="48" t="n">
        <v>18949</v>
      </c>
      <c r="C821" s="48" t="inlineStr">
        <is>
          <t>名古屋</t>
        </is>
      </c>
      <c r="D821" s="19" t="inlineStr">
        <is>
          <t>アットイン浜松1</t>
        </is>
      </c>
      <c r="E821" s="48" t="inlineStr">
        <is>
          <t>1K</t>
        </is>
      </c>
      <c r="F821" s="48" t="n">
        <v>1</v>
      </c>
      <c r="G821" s="48" t="inlineStr">
        <is>
          <t>浜松</t>
        </is>
      </c>
      <c r="H821" s="48" t="n">
        <v>28</v>
      </c>
      <c r="I821" s="20" t="n">
        <v>1</v>
      </c>
      <c r="J821" s="20" t="n">
        <v>1</v>
      </c>
      <c r="K821" s="20" t="n">
        <v>1</v>
      </c>
      <c r="L821" s="20" t="n">
        <v>0.5</v>
      </c>
      <c r="M821" s="20" t="n">
        <v>0</v>
      </c>
      <c r="N821" s="24" t="n">
        <v>5280</v>
      </c>
      <c r="O821" s="24" t="n">
        <v>4400</v>
      </c>
      <c r="P821" s="24" t="n">
        <v>880</v>
      </c>
      <c r="Q821" s="24" t="n">
        <v>44000</v>
      </c>
      <c r="R821" s="24" t="n">
        <v>3740</v>
      </c>
      <c r="S821" s="24">
        <f>IF(R821="","",(R821+P821)*30 -Y821)</f>
        <v/>
      </c>
      <c r="T821" s="20">
        <f>IF(R821="","",(O821-R821)/O821)</f>
        <v/>
      </c>
      <c r="U821" s="24" t="n">
        <v>2420</v>
      </c>
      <c r="V821" s="24">
        <f>IF(U821="","",(U821+P821)*30-Y821)</f>
        <v/>
      </c>
      <c r="W821" s="20">
        <f>IF(U821="","",(O821-U821)/O821)</f>
        <v/>
      </c>
      <c r="X821" s="48">
        <f>IF(AND(R821="",U821=""),"",IF(OR(U821="", R821=""),"-",IF(0&lt;(R821-U821),"OK","NG")))</f>
        <v/>
      </c>
      <c r="Y821" s="24" t="n">
        <v>41000</v>
      </c>
      <c r="Z821" s="51" t="n"/>
      <c r="AA821" s="24">
        <f>IF(AD821="","",AD821*30)</f>
        <v/>
      </c>
      <c r="AB821" s="24">
        <f>IF(AA821="","",AA821-Y821)</f>
        <v/>
      </c>
      <c r="AC821" s="24">
        <f>IF(Z821="","",((Y821+5000+5000)/(1-Z821))/30)</f>
        <v/>
      </c>
      <c r="AD821" s="32" t="n"/>
      <c r="AE821" s="24">
        <f>IF(AD821="","",AD821-O821)</f>
        <v/>
      </c>
      <c r="AF821" s="24">
        <f>IF(AD821="","",R821-AD821)</f>
        <v/>
      </c>
      <c r="AG821" s="11">
        <f>IF(AD821="","",(O821-AD821)/O821)</f>
        <v/>
      </c>
      <c r="AH821" s="24" t="n">
        <v>22000</v>
      </c>
      <c r="AI821" s="24">
        <f>IF(AJ821="","",Q821*(1-AJ821))</f>
        <v/>
      </c>
      <c r="AJ821" s="51" t="n"/>
      <c r="AK821" s="49" t="n"/>
      <c r="AL821" s="28" t="n"/>
      <c r="AM821" s="33" t="inlineStr">
        <is>
          <t>2026-10-17</t>
        </is>
      </c>
      <c r="AN821" s="33" t="inlineStr">
        <is>
          <t>2026-10-16</t>
        </is>
      </c>
      <c r="AO821" s="22" t="n"/>
      <c r="AP821" s="30" t="n"/>
    </row>
    <row r="822" ht="35.1" customHeight="1" s="69">
      <c r="B822" s="48" t="n">
        <v>18950</v>
      </c>
      <c r="C822" s="48" t="inlineStr">
        <is>
          <t>名古屋</t>
        </is>
      </c>
      <c r="D822" s="19" t="inlineStr">
        <is>
          <t>アットイン四日市34-2</t>
        </is>
      </c>
      <c r="E822" s="48" t="inlineStr">
        <is>
          <t>1LDK</t>
        </is>
      </c>
      <c r="F822" s="48" t="n">
        <v>1</v>
      </c>
      <c r="G822" s="48" t="inlineStr">
        <is>
          <t>四日市・鈴鹿・津地区</t>
        </is>
      </c>
      <c r="H822" s="48" t="n">
        <v>46.69</v>
      </c>
      <c r="I822" s="20" t="n">
        <v>1</v>
      </c>
      <c r="J822" s="20" t="n">
        <v>1</v>
      </c>
      <c r="K822" s="20" t="n">
        <v>1</v>
      </c>
      <c r="L822" s="20" t="n">
        <v>1</v>
      </c>
      <c r="M822" s="20" t="n">
        <v>1</v>
      </c>
      <c r="N822" s="24" t="n">
        <v>6880</v>
      </c>
      <c r="O822" s="24" t="n">
        <v>6000</v>
      </c>
      <c r="P822" s="24" t="n">
        <v>880</v>
      </c>
      <c r="Q822" s="24" t="n">
        <v>44000</v>
      </c>
      <c r="R822" s="24" t="n">
        <v>4500</v>
      </c>
      <c r="S822" s="24">
        <f>IF(R822="","",(R822+P822)*30 -Y822)</f>
        <v/>
      </c>
      <c r="T822" s="20">
        <f>IF(R822="","",(O822-R822)/O822)</f>
        <v/>
      </c>
      <c r="U822" s="24" t="n">
        <v>2700</v>
      </c>
      <c r="V822" s="24">
        <f>IF(U822="","",(U822+P822)*30-Y822)</f>
        <v/>
      </c>
      <c r="W822" s="20">
        <f>IF(U822="","",(O822-U822)/O822)</f>
        <v/>
      </c>
      <c r="X822" s="48">
        <f>IF(AND(R822="",U822=""),"",IF(OR(U822="", R822=""),"-",IF(0&lt;(R822-U822),"OK","NG")))</f>
        <v/>
      </c>
      <c r="Y822" s="24" t="n">
        <v>74500</v>
      </c>
      <c r="Z822" s="51" t="n"/>
      <c r="AA822" s="24">
        <f>IF(AD822="","",AD822*30)</f>
        <v/>
      </c>
      <c r="AB822" s="24">
        <f>IF(AA822="","",AA822-Y822)</f>
        <v/>
      </c>
      <c r="AC822" s="24">
        <f>IF(Z822="","",((Y822+5000+5000)/(1-Z822))/30)</f>
        <v/>
      </c>
      <c r="AD822" s="32" t="n"/>
      <c r="AE822" s="24">
        <f>IF(AD822="","",AD822-O822)</f>
        <v/>
      </c>
      <c r="AF822" s="24">
        <f>IF(AD822="","",R822-AD822)</f>
        <v/>
      </c>
      <c r="AG822" s="11">
        <f>IF(AD822="","",(O822-AD822)/O822)</f>
        <v/>
      </c>
      <c r="AH822" s="24" t="n">
        <v>22000</v>
      </c>
      <c r="AI822" s="24">
        <f>IF(AJ822="","",Q822*(1-AJ822))</f>
        <v/>
      </c>
      <c r="AJ822" s="51" t="n"/>
      <c r="AK822" s="49" t="n"/>
      <c r="AL822" s="28" t="n"/>
      <c r="AM822" s="33" t="inlineStr">
        <is>
          <t>2027-01-08</t>
        </is>
      </c>
      <c r="AN822" s="33" t="inlineStr">
        <is>
          <t>2027-01-07</t>
        </is>
      </c>
      <c r="AO822" s="22" t="n"/>
      <c r="AP822" s="30" t="n"/>
    </row>
    <row r="823" ht="35.1" customHeight="1" s="69">
      <c r="B823" s="48" t="n">
        <v>18996</v>
      </c>
      <c r="C823" s="48" t="inlineStr">
        <is>
          <t>東京</t>
        </is>
      </c>
      <c r="D823" s="19" t="inlineStr">
        <is>
          <t>アットイン東日本橋4-3</t>
        </is>
      </c>
      <c r="E823" s="48" t="inlineStr">
        <is>
          <t>1LDK</t>
        </is>
      </c>
      <c r="F823" s="48" t="n">
        <v>1</v>
      </c>
      <c r="G823" s="48" t="inlineStr">
        <is>
          <t>錦糸町・両国</t>
        </is>
      </c>
      <c r="H823" s="48" t="n">
        <v>32.51</v>
      </c>
      <c r="I823" s="20" t="n">
        <v>1</v>
      </c>
      <c r="J823" s="20" t="n">
        <v>1</v>
      </c>
      <c r="K823" s="20" t="n">
        <v>1</v>
      </c>
      <c r="L823" s="20" t="n">
        <v>0</v>
      </c>
      <c r="M823" s="20" t="n">
        <v>0</v>
      </c>
      <c r="N823" s="24" t="n">
        <v>16840</v>
      </c>
      <c r="O823" s="24" t="n">
        <v>15960</v>
      </c>
      <c r="P823" s="24" t="n">
        <v>880</v>
      </c>
      <c r="Q823" s="24" t="n">
        <v>44000</v>
      </c>
      <c r="R823" s="24" t="n">
        <v>5980</v>
      </c>
      <c r="S823" s="24">
        <f>IF(R823="","",(R823+P823)*30 -Y823)</f>
        <v/>
      </c>
      <c r="T823" s="20">
        <f>IF(R823="","",(O823-R823)/O823)</f>
        <v/>
      </c>
      <c r="U823" s="24" t="n">
        <v>5660</v>
      </c>
      <c r="V823" s="24">
        <f>IF(U823="","",(U823+P823)*30-Y823)</f>
        <v/>
      </c>
      <c r="W823" s="20">
        <f>IF(U823="","",(O823-U823)/O823)</f>
        <v/>
      </c>
      <c r="X823" s="48">
        <f>IF(AND(R823="",U823=""),"",IF(OR(U823="", R823=""),"-",IF(0&lt;(R823-U823),"OK","NG")))</f>
        <v/>
      </c>
      <c r="Y823" s="24" t="n">
        <v>152000</v>
      </c>
      <c r="Z823" s="51" t="n"/>
      <c r="AA823" s="24">
        <f>IF(AD823="","",AD823*30)</f>
        <v/>
      </c>
      <c r="AB823" s="24">
        <f>IF(AA823="","",AA823-Y823)</f>
        <v/>
      </c>
      <c r="AC823" s="24">
        <f>IF(Z823="","",((Y823+5000+5000)/(1-Z823))/30)</f>
        <v/>
      </c>
      <c r="AD823" s="32" t="n"/>
      <c r="AE823" s="24">
        <f>IF(AD823="","",AD823-O823)</f>
        <v/>
      </c>
      <c r="AF823" s="24">
        <f>IF(AD823="","",R823-AD823)</f>
        <v/>
      </c>
      <c r="AG823" s="11">
        <f>IF(AD823="","",(O823-AD823)/O823)</f>
        <v/>
      </c>
      <c r="AH823" s="24" t="n">
        <v>22000</v>
      </c>
      <c r="AI823" s="24">
        <f>IF(AJ823="","",Q823*(1-AJ823))</f>
        <v/>
      </c>
      <c r="AJ823" s="51" t="n"/>
      <c r="AK823" s="49" t="n"/>
      <c r="AL823" s="28" t="n"/>
      <c r="AM823" s="33" t="inlineStr">
        <is>
          <t>2026-10-01</t>
        </is>
      </c>
      <c r="AN823" s="33" t="inlineStr">
        <is>
          <t>2026-09-30</t>
        </is>
      </c>
      <c r="AO823" s="22" t="n"/>
      <c r="AP823" s="30" t="n"/>
    </row>
    <row r="824" ht="35.1" customHeight="1" s="69">
      <c r="B824" s="48" t="n">
        <v>18997</v>
      </c>
      <c r="C824" s="48" t="inlineStr">
        <is>
          <t>東京</t>
        </is>
      </c>
      <c r="D824" s="19" t="inlineStr">
        <is>
          <t>アットイン東日本橋4-4</t>
        </is>
      </c>
      <c r="E824" s="48" t="inlineStr">
        <is>
          <t>1LDK</t>
        </is>
      </c>
      <c r="F824" s="48" t="n">
        <v>1</v>
      </c>
      <c r="G824" s="48" t="inlineStr">
        <is>
          <t>錦糸町・両国</t>
        </is>
      </c>
      <c r="H824" s="48" t="n">
        <v>40.8</v>
      </c>
      <c r="I824" s="20" t="n">
        <v>1</v>
      </c>
      <c r="J824" s="20" t="n">
        <v>0.9</v>
      </c>
      <c r="K824" s="20" t="n">
        <v>0</v>
      </c>
      <c r="L824" s="20" t="n">
        <v>0</v>
      </c>
      <c r="M824" s="20" t="n">
        <v>0</v>
      </c>
      <c r="N824" s="24" t="n">
        <v>19620</v>
      </c>
      <c r="O824" s="24" t="n">
        <v>18740</v>
      </c>
      <c r="P824" s="24" t="n">
        <v>880</v>
      </c>
      <c r="Q824" s="24" t="n">
        <v>44000</v>
      </c>
      <c r="R824" s="24" t="n">
        <v>7020</v>
      </c>
      <c r="S824" s="24">
        <f>IF(R824="","",(R824+P824)*30 -Y824)</f>
        <v/>
      </c>
      <c r="T824" s="20">
        <f>IF(R824="","",(O824-R824)/O824)</f>
        <v/>
      </c>
      <c r="U824" s="24" t="n">
        <v>7360</v>
      </c>
      <c r="V824" s="24">
        <f>IF(U824="","",(U824+P824)*30-Y824)</f>
        <v/>
      </c>
      <c r="W824" s="20">
        <f>IF(U824="","",(O824-U824)/O824)</f>
        <v/>
      </c>
      <c r="X824" s="48">
        <f>IF(AND(R824="",U824=""),"",IF(OR(U824="", R824=""),"-",IF(0&lt;(R824-U824),"OK","NG")))</f>
        <v/>
      </c>
      <c r="Y824" s="24" t="n">
        <v>190000</v>
      </c>
      <c r="Z824" s="51" t="n"/>
      <c r="AA824" s="24">
        <f>IF(AD824="","",AD824*30)</f>
        <v/>
      </c>
      <c r="AB824" s="24">
        <f>IF(AA824="","",AA824-Y824)</f>
        <v/>
      </c>
      <c r="AC824" s="24">
        <f>IF(Z824="","",((Y824+5000+5000)/(1-Z824))/30)</f>
        <v/>
      </c>
      <c r="AD824" s="32" t="n"/>
      <c r="AE824" s="24">
        <f>IF(AD824="","",AD824-O824)</f>
        <v/>
      </c>
      <c r="AF824" s="24">
        <f>IF(AD824="","",R824-AD824)</f>
        <v/>
      </c>
      <c r="AG824" s="11">
        <f>IF(AD824="","",(O824-AD824)/O824)</f>
        <v/>
      </c>
      <c r="AH824" s="24" t="n">
        <v>22000</v>
      </c>
      <c r="AI824" s="24">
        <f>IF(AJ824="","",Q824*(1-AJ824))</f>
        <v/>
      </c>
      <c r="AJ824" s="51" t="n"/>
      <c r="AK824" s="49" t="n"/>
      <c r="AL824" s="28" t="n"/>
      <c r="AM824" s="33" t="inlineStr">
        <is>
          <t>2026-08-30</t>
        </is>
      </c>
      <c r="AN824" s="33" t="inlineStr">
        <is>
          <t>2026-08-29</t>
        </is>
      </c>
      <c r="AO824" s="22" t="n"/>
      <c r="AP824" s="30" t="n"/>
    </row>
    <row r="825" ht="35.1" customHeight="1" s="69">
      <c r="B825" s="48" t="n">
        <v>18998</v>
      </c>
      <c r="C825" s="48" t="inlineStr">
        <is>
          <t>東京</t>
        </is>
      </c>
      <c r="D825" s="19" t="inlineStr">
        <is>
          <t>アットイン東日本橋4-9</t>
        </is>
      </c>
      <c r="E825" s="48" t="inlineStr">
        <is>
          <t>2LDK</t>
        </is>
      </c>
      <c r="F825" s="48" t="n">
        <v>1</v>
      </c>
      <c r="G825" s="48" t="inlineStr">
        <is>
          <t>錦糸町・両国</t>
        </is>
      </c>
      <c r="H825" s="48" t="n">
        <v>52.59</v>
      </c>
      <c r="I825" s="20" t="n">
        <v>1</v>
      </c>
      <c r="J825" s="20" t="n">
        <v>0.9</v>
      </c>
      <c r="K825" s="20" t="n">
        <v>1</v>
      </c>
      <c r="L825" s="20" t="n">
        <v>1</v>
      </c>
      <c r="M825" s="20" t="n">
        <v>0</v>
      </c>
      <c r="N825" s="24" t="n">
        <v>28940</v>
      </c>
      <c r="O825" s="24" t="n">
        <v>27840</v>
      </c>
      <c r="P825" s="24" t="n">
        <v>1100</v>
      </c>
      <c r="Q825" s="24" t="n">
        <v>68000</v>
      </c>
      <c r="R825" s="24" t="n">
        <v>8960</v>
      </c>
      <c r="S825" s="24">
        <f>IF(R825="","",(R825+P825)*30 -Y825)</f>
        <v/>
      </c>
      <c r="T825" s="20">
        <f>IF(R825="","",(O825-R825)/O825)</f>
        <v/>
      </c>
      <c r="U825" s="24" t="n">
        <v>8820</v>
      </c>
      <c r="V825" s="24">
        <f>IF(U825="","",(U825+P825)*30-Y825)</f>
        <v/>
      </c>
      <c r="W825" s="20">
        <f>IF(U825="","",(O825-U825)/O825)</f>
        <v/>
      </c>
      <c r="X825" s="48">
        <f>IF(AND(R825="",U825=""),"",IF(OR(U825="", R825=""),"-",IF(0&lt;(R825-U825),"OK","NG")))</f>
        <v/>
      </c>
      <c r="Y825" s="24" t="n">
        <v>238000</v>
      </c>
      <c r="Z825" s="51" t="n"/>
      <c r="AA825" s="24">
        <f>IF(AD825="","",AD825*30)</f>
        <v/>
      </c>
      <c r="AB825" s="24">
        <f>IF(AA825="","",AA825-Y825)</f>
        <v/>
      </c>
      <c r="AC825" s="24">
        <f>IF(Z825="","",((Y825+5000+5000)/(1-Z825))/30)</f>
        <v/>
      </c>
      <c r="AD825" s="32" t="n"/>
      <c r="AE825" s="24">
        <f>IF(AD825="","",AD825-O825)</f>
        <v/>
      </c>
      <c r="AF825" s="24">
        <f>IF(AD825="","",R825-AD825)</f>
        <v/>
      </c>
      <c r="AG825" s="11">
        <f>IF(AD825="","",(O825-AD825)/O825)</f>
        <v/>
      </c>
      <c r="AH825" s="24" t="n">
        <v>34000</v>
      </c>
      <c r="AI825" s="24">
        <f>IF(AJ825="","",Q825*(1-AJ825))</f>
        <v/>
      </c>
      <c r="AJ825" s="51" t="n"/>
      <c r="AK825" s="49" t="n"/>
      <c r="AL825" s="28" t="n"/>
      <c r="AM825" s="33" t="inlineStr">
        <is>
          <t>2026-11-01</t>
        </is>
      </c>
      <c r="AN825" s="33" t="inlineStr">
        <is>
          <t>2026-10-31</t>
        </is>
      </c>
      <c r="AO825" s="22" t="n"/>
      <c r="AP825" s="30" t="n"/>
    </row>
    <row r="826" ht="35.1" customHeight="1" s="69">
      <c r="B826" s="48" t="n">
        <v>18999</v>
      </c>
      <c r="C826" s="48" t="inlineStr">
        <is>
          <t>東京</t>
        </is>
      </c>
      <c r="D826" s="19" t="inlineStr">
        <is>
          <t>アットイン東日本橋4-10</t>
        </is>
      </c>
      <c r="E826" s="48" t="inlineStr">
        <is>
          <t>2LDK</t>
        </is>
      </c>
      <c r="F826" s="48" t="n">
        <v>1</v>
      </c>
      <c r="G826" s="48" t="inlineStr">
        <is>
          <t>錦糸町・両国</t>
        </is>
      </c>
      <c r="H826" s="48" t="n">
        <v>55.42</v>
      </c>
      <c r="I826" s="20" t="n">
        <v>0.3</v>
      </c>
      <c r="J826" s="20" t="n">
        <v>0</v>
      </c>
      <c r="K826" s="20" t="n">
        <v>0</v>
      </c>
      <c r="L826" s="20" t="n">
        <v>0</v>
      </c>
      <c r="M826" s="20" t="n">
        <v>0</v>
      </c>
      <c r="N826" s="24" t="n">
        <v>30640</v>
      </c>
      <c r="O826" s="24" t="n">
        <v>29540</v>
      </c>
      <c r="P826" s="24" t="n">
        <v>1100</v>
      </c>
      <c r="Q826" s="24" t="n">
        <v>68000</v>
      </c>
      <c r="R826" s="24" t="n">
        <v>9160</v>
      </c>
      <c r="S826" s="24">
        <f>IF(R826="","",(R826+P826)*30 -Y826)</f>
        <v/>
      </c>
      <c r="T826" s="20">
        <f>IF(R826="","",(O826-R826)/O826)</f>
        <v/>
      </c>
      <c r="U826" s="24" t="n">
        <v>9640</v>
      </c>
      <c r="V826" s="24">
        <f>IF(U826="","",(U826+P826)*30-Y826)</f>
        <v/>
      </c>
      <c r="W826" s="20">
        <f>IF(U826="","",(O826-U826)/O826)</f>
        <v/>
      </c>
      <c r="X826" s="48">
        <f>IF(AND(R826="",U826=""),"",IF(OR(U826="", R826=""),"-",IF(0&lt;(R826-U826),"OK","NG")))</f>
        <v/>
      </c>
      <c r="Y826" s="24" t="n">
        <v>253000</v>
      </c>
      <c r="Z826" s="51" t="n"/>
      <c r="AA826" s="24">
        <f>IF(AD826="","",AD826*30)</f>
        <v/>
      </c>
      <c r="AB826" s="24">
        <f>IF(AA826="","",AA826-Y826)</f>
        <v/>
      </c>
      <c r="AC826" s="24">
        <f>IF(Z826="","",((Y826+5000+5000)/(1-Z826))/30)</f>
        <v/>
      </c>
      <c r="AD826" s="32" t="n"/>
      <c r="AE826" s="24">
        <f>IF(AD826="","",AD826-O826)</f>
        <v/>
      </c>
      <c r="AF826" s="24">
        <f>IF(AD826="","",R826-AD826)</f>
        <v/>
      </c>
      <c r="AG826" s="11">
        <f>IF(AD826="","",(O826-AD826)/O826)</f>
        <v/>
      </c>
      <c r="AH826" s="24" t="n">
        <v>34000</v>
      </c>
      <c r="AI826" s="24">
        <f>IF(AJ826="","",Q826*(1-AJ826))</f>
        <v/>
      </c>
      <c r="AJ826" s="51" t="n"/>
      <c r="AK826" s="49" t="n"/>
      <c r="AL826" s="28" t="n"/>
      <c r="AM826" s="33" t="inlineStr">
        <is>
          <t>2026-08-01</t>
        </is>
      </c>
      <c r="AN826" s="33" t="inlineStr">
        <is>
          <t>2026-07-31</t>
        </is>
      </c>
      <c r="AO826" s="22" t="n"/>
      <c r="AP826" s="30" t="n"/>
    </row>
    <row r="827" ht="35.1" customHeight="1" s="69">
      <c r="B827" s="48" t="n">
        <v>19000</v>
      </c>
      <c r="C827" s="48" t="inlineStr">
        <is>
          <t>東京</t>
        </is>
      </c>
      <c r="D827" s="19" t="inlineStr">
        <is>
          <t>アットイン中野13</t>
        </is>
      </c>
      <c r="E827" s="48" t="inlineStr">
        <is>
          <t>1R</t>
        </is>
      </c>
      <c r="F827" s="48" t="n">
        <v>1</v>
      </c>
      <c r="G827" s="48" t="inlineStr">
        <is>
          <t>中野・荻窪・吉祥寺</t>
        </is>
      </c>
      <c r="H827" s="48" t="n">
        <v>16.2</v>
      </c>
      <c r="I827" s="20" t="n">
        <v>0.8</v>
      </c>
      <c r="J827" s="20" t="n">
        <v>1</v>
      </c>
      <c r="K827" s="20" t="n">
        <v>1</v>
      </c>
      <c r="L827" s="20" t="n">
        <v>1</v>
      </c>
      <c r="M827" s="20" t="n">
        <v>1</v>
      </c>
      <c r="N827" s="24" t="n">
        <v>7900</v>
      </c>
      <c r="O827" s="24" t="n">
        <v>7020</v>
      </c>
      <c r="P827" s="24" t="n">
        <v>880</v>
      </c>
      <c r="Q827" s="24" t="n">
        <v>44000</v>
      </c>
      <c r="R827" s="24" t="n">
        <v>2940</v>
      </c>
      <c r="S827" s="24">
        <f>IF(R827="","",(R827+P827)*30 -Y827)</f>
        <v/>
      </c>
      <c r="T827" s="20">
        <f>IF(R827="","",(O827-R827)/O827)</f>
        <v/>
      </c>
      <c r="U827" s="24" t="n">
        <v>3040</v>
      </c>
      <c r="V827" s="24">
        <f>IF(U827="","",(U827+P827)*30-Y827)</f>
        <v/>
      </c>
      <c r="W827" s="20">
        <f>IF(U827="","",(O827-U827)/O827)</f>
        <v/>
      </c>
      <c r="X827" s="48">
        <f>IF(AND(R827="",U827=""),"",IF(OR(U827="", R827=""),"-",IF(0&lt;(R827-U827),"OK","NG")))</f>
        <v/>
      </c>
      <c r="Y827" s="24" t="n">
        <v>65000</v>
      </c>
      <c r="Z827" s="51" t="n"/>
      <c r="AA827" s="24">
        <f>IF(AD827="","",AD827*30)</f>
        <v/>
      </c>
      <c r="AB827" s="24">
        <f>IF(AA827="","",AA827-Y827)</f>
        <v/>
      </c>
      <c r="AC827" s="24">
        <f>IF(Z827="","",((Y827+5000+5000)/(1-Z827))/30)</f>
        <v/>
      </c>
      <c r="AD827" s="32" t="n"/>
      <c r="AE827" s="24">
        <f>IF(AD827="","",AD827-O827)</f>
        <v/>
      </c>
      <c r="AF827" s="24">
        <f>IF(AD827="","",R827-AD827)</f>
        <v/>
      </c>
      <c r="AG827" s="11">
        <f>IF(AD827="","",(O827-AD827)/O827)</f>
        <v/>
      </c>
      <c r="AH827" s="24" t="n">
        <v>22000</v>
      </c>
      <c r="AI827" s="24">
        <f>IF(AJ827="","",Q827*(1-AJ827))</f>
        <v/>
      </c>
      <c r="AJ827" s="51" t="n"/>
      <c r="AK827" s="49" t="n"/>
      <c r="AL827" s="28" t="n"/>
      <c r="AM827" s="33" t="inlineStr">
        <is>
          <t>2027-02-01</t>
        </is>
      </c>
      <c r="AN827" s="33" t="inlineStr">
        <is>
          <t>2027-01-31</t>
        </is>
      </c>
      <c r="AO827" s="22" t="n"/>
      <c r="AP827" s="30" t="n"/>
    </row>
    <row r="828" ht="35.1" customHeight="1" s="69">
      <c r="B828" s="48" t="n">
        <v>19001</v>
      </c>
      <c r="C828" s="48" t="inlineStr">
        <is>
          <t>東京</t>
        </is>
      </c>
      <c r="D828" s="19" t="inlineStr">
        <is>
          <t>アットイン浜松町6</t>
        </is>
      </c>
      <c r="E828" s="48" t="inlineStr">
        <is>
          <t>1K</t>
        </is>
      </c>
      <c r="F828" s="48" t="n">
        <v>1</v>
      </c>
      <c r="G828" s="48" t="inlineStr">
        <is>
          <t>品川・田町・大崎</t>
        </is>
      </c>
      <c r="H828" s="48" t="n">
        <v>21.17</v>
      </c>
      <c r="I828" s="20" t="n">
        <v>1</v>
      </c>
      <c r="J828" s="20" t="n">
        <v>0.9</v>
      </c>
      <c r="K828" s="20" t="n">
        <v>1</v>
      </c>
      <c r="L828" s="20" t="n">
        <v>1</v>
      </c>
      <c r="M828" s="20" t="n">
        <v>1</v>
      </c>
      <c r="N828" s="24" t="n">
        <v>9700</v>
      </c>
      <c r="O828" s="24" t="n">
        <v>8820</v>
      </c>
      <c r="P828" s="24" t="n">
        <v>880</v>
      </c>
      <c r="Q828" s="24" t="n">
        <v>44000</v>
      </c>
      <c r="R828" s="24" t="n">
        <v>4060</v>
      </c>
      <c r="S828" s="24">
        <f>IF(R828="","",(R828+P828)*30 -Y828)</f>
        <v/>
      </c>
      <c r="T828" s="20">
        <f>IF(R828="","",(O828-R828)/O828)</f>
        <v/>
      </c>
      <c r="U828" s="24" t="n">
        <v>3720</v>
      </c>
      <c r="V828" s="24">
        <f>IF(U828="","",(U828+P828)*30-Y828)</f>
        <v/>
      </c>
      <c r="W828" s="20">
        <f>IF(U828="","",(O828-U828)/O828)</f>
        <v/>
      </c>
      <c r="X828" s="48">
        <f>IF(AND(R828="",U828=""),"",IF(OR(U828="", R828=""),"-",IF(0&lt;(R828-U828),"OK","NG")))</f>
        <v/>
      </c>
      <c r="Y828" s="24" t="n">
        <v>92000</v>
      </c>
      <c r="Z828" s="51" t="n"/>
      <c r="AA828" s="24">
        <f>IF(AD828="","",AD828*30)</f>
        <v/>
      </c>
      <c r="AB828" s="24">
        <f>IF(AA828="","",AA828-Y828)</f>
        <v/>
      </c>
      <c r="AC828" s="24">
        <f>IF(Z828="","",((Y828+5000+5000)/(1-Z828))/30)</f>
        <v/>
      </c>
      <c r="AD828" s="32" t="n"/>
      <c r="AE828" s="24">
        <f>IF(AD828="","",AD828-O828)</f>
        <v/>
      </c>
      <c r="AF828" s="24">
        <f>IF(AD828="","",R828-AD828)</f>
        <v/>
      </c>
      <c r="AG828" s="11">
        <f>IF(AD828="","",(O828-AD828)/O828)</f>
        <v/>
      </c>
      <c r="AH828" s="24" t="n">
        <v>22000</v>
      </c>
      <c r="AI828" s="24">
        <f>IF(AJ828="","",Q828*(1-AJ828))</f>
        <v/>
      </c>
      <c r="AJ828" s="51" t="n"/>
      <c r="AK828" s="49" t="n"/>
      <c r="AL828" s="28" t="n"/>
      <c r="AM828" s="33" t="inlineStr">
        <is>
          <t>2027-04-01</t>
        </is>
      </c>
      <c r="AN828" s="33" t="inlineStr">
        <is>
          <t>2027-03-31</t>
        </is>
      </c>
      <c r="AO828" s="22" t="n"/>
      <c r="AP828" s="30" t="n"/>
    </row>
    <row r="829" ht="35.1" customHeight="1" s="69">
      <c r="B829" s="48" t="n">
        <v>19002</v>
      </c>
      <c r="C829" s="48" t="inlineStr">
        <is>
          <t>東京</t>
        </is>
      </c>
      <c r="D829" s="19" t="inlineStr">
        <is>
          <t>アットイン新宿30</t>
        </is>
      </c>
      <c r="E829" s="48" t="inlineStr">
        <is>
          <t>1K</t>
        </is>
      </c>
      <c r="F829" s="48" t="n">
        <v>1</v>
      </c>
      <c r="G829" s="48" t="inlineStr">
        <is>
          <t>新宿</t>
        </is>
      </c>
      <c r="H829" s="48" t="n">
        <v>18.3</v>
      </c>
      <c r="I829" s="20" t="n">
        <v>0.9</v>
      </c>
      <c r="J829" s="20" t="n">
        <v>1</v>
      </c>
      <c r="K829" s="20" t="n">
        <v>1</v>
      </c>
      <c r="L829" s="20" t="n">
        <v>0.9</v>
      </c>
      <c r="M829" s="20" t="n">
        <v>0.5</v>
      </c>
      <c r="N829" s="24" t="n">
        <v>8240</v>
      </c>
      <c r="O829" s="24" t="n">
        <v>7360</v>
      </c>
      <c r="P829" s="24" t="n">
        <v>880</v>
      </c>
      <c r="Q829" s="24" t="n">
        <v>44000</v>
      </c>
      <c r="R829" s="24" t="n">
        <v>3180</v>
      </c>
      <c r="S829" s="24">
        <f>IF(R829="","",(R829+P829)*30 -Y829)</f>
        <v/>
      </c>
      <c r="T829" s="20">
        <f>IF(R829="","",(O829-R829)/O829)</f>
        <v/>
      </c>
      <c r="U829" s="24" t="n">
        <v>3280</v>
      </c>
      <c r="V829" s="24">
        <f>IF(U829="","",(U829+P829)*30-Y829)</f>
        <v/>
      </c>
      <c r="W829" s="20">
        <f>IF(U829="","",(O829-U829)/O829)</f>
        <v/>
      </c>
      <c r="X829" s="48">
        <f>IF(AND(R829="",U829=""),"",IF(OR(U829="", R829=""),"-",IF(0&lt;(R829-U829),"OK","NG")))</f>
        <v/>
      </c>
      <c r="Y829" s="24" t="n">
        <v>73000</v>
      </c>
      <c r="Z829" s="51" t="n"/>
      <c r="AA829" s="24">
        <f>IF(AD829="","",AD829*30)</f>
        <v/>
      </c>
      <c r="AB829" s="24">
        <f>IF(AA829="","",AA829-Y829)</f>
        <v/>
      </c>
      <c r="AC829" s="24">
        <f>IF(Z829="","",((Y829+5000+5000)/(1-Z829))/30)</f>
        <v/>
      </c>
      <c r="AD829" s="32" t="n"/>
      <c r="AE829" s="24">
        <f>IF(AD829="","",AD829-O829)</f>
        <v/>
      </c>
      <c r="AF829" s="24">
        <f>IF(AD829="","",R829-AD829)</f>
        <v/>
      </c>
      <c r="AG829" s="11">
        <f>IF(AD829="","",(O829-AD829)/O829)</f>
        <v/>
      </c>
      <c r="AH829" s="24" t="n">
        <v>22000</v>
      </c>
      <c r="AI829" s="24">
        <f>IF(AJ829="","",Q829*(1-AJ829))</f>
        <v/>
      </c>
      <c r="AJ829" s="51" t="n"/>
      <c r="AK829" s="49" t="n"/>
      <c r="AL829" s="28" t="n"/>
      <c r="AM829" s="33" t="inlineStr">
        <is>
          <t>2026-11-16</t>
        </is>
      </c>
      <c r="AN829" s="33" t="inlineStr">
        <is>
          <t>2026-11-15</t>
        </is>
      </c>
      <c r="AO829" s="22" t="n"/>
      <c r="AP829" s="30" t="n"/>
    </row>
    <row r="830" ht="35.1" customHeight="1" s="69">
      <c r="B830" s="48" t="n">
        <v>19003</v>
      </c>
      <c r="C830" s="48" t="inlineStr">
        <is>
          <t>東京</t>
        </is>
      </c>
      <c r="D830" s="19" t="inlineStr">
        <is>
          <t>アットイン後楽園4</t>
        </is>
      </c>
      <c r="E830" s="48" t="inlineStr">
        <is>
          <t>1K</t>
        </is>
      </c>
      <c r="F830" s="48" t="n">
        <v>1</v>
      </c>
      <c r="G830" s="48" t="inlineStr">
        <is>
          <t>飯田橋・水道橋・九段</t>
        </is>
      </c>
      <c r="H830" s="48" t="n">
        <v>20.25</v>
      </c>
      <c r="I830" s="20" t="n">
        <v>1</v>
      </c>
      <c r="J830" s="20" t="n">
        <v>1</v>
      </c>
      <c r="K830" s="20" t="n">
        <v>0.6</v>
      </c>
      <c r="L830" s="20" t="n">
        <v>0</v>
      </c>
      <c r="M830" s="20" t="n">
        <v>0</v>
      </c>
      <c r="N830" s="24" t="n">
        <v>9020</v>
      </c>
      <c r="O830" s="24" t="n">
        <v>8140</v>
      </c>
      <c r="P830" s="24" t="n">
        <v>880</v>
      </c>
      <c r="Q830" s="24" t="n">
        <v>44000</v>
      </c>
      <c r="R830" s="24" t="n">
        <v>3520</v>
      </c>
      <c r="S830" s="24">
        <f>IF(R830="","",(R830+P830)*30 -Y830)</f>
        <v/>
      </c>
      <c r="T830" s="20">
        <f>IF(R830="","",(O830-R830)/O830)</f>
        <v/>
      </c>
      <c r="U830" s="24" t="n">
        <v>3280</v>
      </c>
      <c r="V830" s="24">
        <f>IF(U830="","",(U830+P830)*30-Y830)</f>
        <v/>
      </c>
      <c r="W830" s="20">
        <f>IF(U830="","",(O830-U830)/O830)</f>
        <v/>
      </c>
      <c r="X830" s="48">
        <f>IF(AND(R830="",U830=""),"",IF(OR(U830="", R830=""),"-",IF(0&lt;(R830-U830),"OK","NG")))</f>
        <v/>
      </c>
      <c r="Y830" s="24" t="n">
        <v>82000</v>
      </c>
      <c r="Z830" s="51" t="n"/>
      <c r="AA830" s="24">
        <f>IF(AD830="","",AD830*30)</f>
        <v/>
      </c>
      <c r="AB830" s="24">
        <f>IF(AA830="","",AA830-Y830)</f>
        <v/>
      </c>
      <c r="AC830" s="24">
        <f>IF(Z830="","",((Y830+5000+5000)/(1-Z830))/30)</f>
        <v/>
      </c>
      <c r="AD830" s="32" t="n"/>
      <c r="AE830" s="24">
        <f>IF(AD830="","",AD830-O830)</f>
        <v/>
      </c>
      <c r="AF830" s="24">
        <f>IF(AD830="","",R830-AD830)</f>
        <v/>
      </c>
      <c r="AG830" s="11">
        <f>IF(AD830="","",(O830-AD830)/O830)</f>
        <v/>
      </c>
      <c r="AH830" s="24" t="n">
        <v>22000</v>
      </c>
      <c r="AI830" s="24">
        <f>IF(AJ830="","",Q830*(1-AJ830))</f>
        <v/>
      </c>
      <c r="AJ830" s="51" t="n"/>
      <c r="AK830" s="49" t="n"/>
      <c r="AL830" s="28" t="n"/>
      <c r="AM830" s="33" t="inlineStr">
        <is>
          <t>2026-09-20</t>
        </is>
      </c>
      <c r="AN830" s="33" t="inlineStr">
        <is>
          <t>2026-09-19</t>
        </is>
      </c>
      <c r="AO830" s="22" t="n"/>
      <c r="AP830" s="30" t="n"/>
    </row>
    <row r="831" ht="35.1" customHeight="1" s="69">
      <c r="B831" s="48" t="n">
        <v>19004</v>
      </c>
      <c r="C831" s="48" t="inlineStr">
        <is>
          <t>東京</t>
        </is>
      </c>
      <c r="D831" s="19" t="inlineStr">
        <is>
          <t>アットイン新横浜5-1</t>
        </is>
      </c>
      <c r="E831" s="48" t="inlineStr">
        <is>
          <t>1K</t>
        </is>
      </c>
      <c r="F831" s="48" t="n">
        <v>1</v>
      </c>
      <c r="G831" s="48" t="inlineStr">
        <is>
          <t>横浜</t>
        </is>
      </c>
      <c r="H831" s="48" t="n">
        <v>24.1</v>
      </c>
      <c r="I831" s="20" t="n">
        <v>0.6</v>
      </c>
      <c r="J831" s="20" t="n">
        <v>1</v>
      </c>
      <c r="K831" s="20" t="n">
        <v>1</v>
      </c>
      <c r="L831" s="20" t="n">
        <v>0.8</v>
      </c>
      <c r="M831" s="20" t="n">
        <v>0</v>
      </c>
      <c r="N831" s="24" t="n">
        <v>8580</v>
      </c>
      <c r="O831" s="24" t="n">
        <v>7700</v>
      </c>
      <c r="P831" s="24" t="n">
        <v>880</v>
      </c>
      <c r="Q831" s="24" t="n">
        <v>44000</v>
      </c>
      <c r="R831" s="24" t="n">
        <v>3620</v>
      </c>
      <c r="S831" s="24">
        <f>IF(R831="","",(R831+P831)*30 -Y831)</f>
        <v/>
      </c>
      <c r="T831" s="20">
        <f>IF(R831="","",(O831-R831)/O831)</f>
        <v/>
      </c>
      <c r="U831" s="24" t="n">
        <v>3280</v>
      </c>
      <c r="V831" s="24">
        <f>IF(U831="","",(U831+P831)*30-Y831)</f>
        <v/>
      </c>
      <c r="W831" s="20">
        <f>IF(U831="","",(O831-U831)/O831)</f>
        <v/>
      </c>
      <c r="X831" s="48">
        <f>IF(AND(R831="",U831=""),"",IF(OR(U831="", R831=""),"-",IF(0&lt;(R831-U831),"OK","NG")))</f>
        <v/>
      </c>
      <c r="Y831" s="24" t="n">
        <v>75000</v>
      </c>
      <c r="Z831" s="51" t="n"/>
      <c r="AA831" s="24">
        <f>IF(AD831="","",AD831*30)</f>
        <v/>
      </c>
      <c r="AB831" s="24">
        <f>IF(AA831="","",AA831-Y831)</f>
        <v/>
      </c>
      <c r="AC831" s="24">
        <f>IF(Z831="","",((Y831+5000+5000)/(1-Z831))/30)</f>
        <v/>
      </c>
      <c r="AD831" s="32" t="n"/>
      <c r="AE831" s="24">
        <f>IF(AD831="","",AD831-O831)</f>
        <v/>
      </c>
      <c r="AF831" s="24">
        <f>IF(AD831="","",R831-AD831)</f>
        <v/>
      </c>
      <c r="AG831" s="11">
        <f>IF(AD831="","",(O831-AD831)/O831)</f>
        <v/>
      </c>
      <c r="AH831" s="24" t="n">
        <v>22000</v>
      </c>
      <c r="AI831" s="24">
        <f>IF(AJ831="","",Q831*(1-AJ831))</f>
        <v/>
      </c>
      <c r="AJ831" s="51" t="n"/>
      <c r="AK831" s="49" t="n"/>
      <c r="AL831" s="28" t="n"/>
      <c r="AM831" s="33" t="inlineStr">
        <is>
          <t>2026-10-26</t>
        </is>
      </c>
      <c r="AN831" s="33" t="inlineStr">
        <is>
          <t>2026-10-25</t>
        </is>
      </c>
      <c r="AO831" s="22" t="n"/>
      <c r="AP831" s="30" t="n"/>
    </row>
    <row r="832" ht="35.1" customHeight="1" s="69">
      <c r="B832" s="48" t="n">
        <v>19006</v>
      </c>
      <c r="C832" s="48" t="inlineStr">
        <is>
          <t>東京</t>
        </is>
      </c>
      <c r="D832" s="19" t="inlineStr">
        <is>
          <t>アットインつくば3</t>
        </is>
      </c>
      <c r="E832" s="48" t="inlineStr">
        <is>
          <t>1K</t>
        </is>
      </c>
      <c r="F832" s="48" t="n">
        <v>1</v>
      </c>
      <c r="G832" s="48" t="inlineStr">
        <is>
          <t>つくば</t>
        </is>
      </c>
      <c r="H832" s="48" t="n">
        <v>27.08</v>
      </c>
      <c r="I832" s="20" t="n">
        <v>1</v>
      </c>
      <c r="J832" s="20" t="n">
        <v>0.9</v>
      </c>
      <c r="K832" s="20" t="n">
        <v>1</v>
      </c>
      <c r="L832" s="20" t="n">
        <v>0.1</v>
      </c>
      <c r="M832" s="20" t="n">
        <v>0</v>
      </c>
      <c r="N832" s="24" t="n">
        <v>6100</v>
      </c>
      <c r="O832" s="24" t="n">
        <v>5220</v>
      </c>
      <c r="P832" s="24" t="n">
        <v>880</v>
      </c>
      <c r="Q832" s="24" t="n">
        <v>44000</v>
      </c>
      <c r="R832" s="24" t="n">
        <v>1970</v>
      </c>
      <c r="S832" s="24">
        <f>IF(R832="","",(R832+P832)*30 -Y832)</f>
        <v/>
      </c>
      <c r="T832" s="20">
        <f>IF(R832="","",(O832-R832)/O832)</f>
        <v/>
      </c>
      <c r="U832" s="24" t="n">
        <v>2300</v>
      </c>
      <c r="V832" s="24">
        <f>IF(U832="","",(U832+P832)*30-Y832)</f>
        <v/>
      </c>
      <c r="W832" s="20">
        <f>IF(U832="","",(O832-U832)/O832)</f>
        <v/>
      </c>
      <c r="X832" s="48">
        <f>IF(AND(R832="",U832=""),"",IF(OR(U832="", R832=""),"-",IF(0&lt;(R832-U832),"OK","NG")))</f>
        <v/>
      </c>
      <c r="Y832" s="24" t="n">
        <v>44000</v>
      </c>
      <c r="Z832" s="51" t="n"/>
      <c r="AA832" s="24">
        <f>IF(AD832="","",AD832*30)</f>
        <v/>
      </c>
      <c r="AB832" s="24">
        <f>IF(AA832="","",AA832-Y832)</f>
        <v/>
      </c>
      <c r="AC832" s="24">
        <f>IF(Z832="","",((Y832+5000+5000)/(1-Z832))/30)</f>
        <v/>
      </c>
      <c r="AD832" s="32" t="n"/>
      <c r="AE832" s="24">
        <f>IF(AD832="","",AD832-O832)</f>
        <v/>
      </c>
      <c r="AF832" s="24">
        <f>IF(AD832="","",R832-AD832)</f>
        <v/>
      </c>
      <c r="AG832" s="11">
        <f>IF(AD832="","",(O832-AD832)/O832)</f>
        <v/>
      </c>
      <c r="AH832" s="24" t="n">
        <v>22000</v>
      </c>
      <c r="AI832" s="24">
        <f>IF(AJ832="","",Q832*(1-AJ832))</f>
        <v/>
      </c>
      <c r="AJ832" s="51" t="n"/>
      <c r="AK832" s="49" t="n"/>
      <c r="AL832" s="28" t="n"/>
      <c r="AM832" s="33" t="inlineStr">
        <is>
          <t>2026-10-04</t>
        </is>
      </c>
      <c r="AN832" s="33" t="inlineStr">
        <is>
          <t>2026-10-03</t>
        </is>
      </c>
      <c r="AO832" s="22" t="n"/>
      <c r="AP832" s="30" t="n"/>
    </row>
    <row r="833" ht="35.1" customHeight="1" s="69">
      <c r="B833" s="48" t="n">
        <v>19007</v>
      </c>
      <c r="C833" s="48" t="inlineStr">
        <is>
          <t>東京</t>
        </is>
      </c>
      <c r="D833" s="19" t="inlineStr">
        <is>
          <t>アットインつくば4</t>
        </is>
      </c>
      <c r="E833" s="48" t="inlineStr">
        <is>
          <t>1DK</t>
        </is>
      </c>
      <c r="F833" s="48" t="n">
        <v>1</v>
      </c>
      <c r="G833" s="48" t="inlineStr">
        <is>
          <t>つくば</t>
        </is>
      </c>
      <c r="H833" s="48" t="n">
        <v>24.71</v>
      </c>
      <c r="I833" s="20" t="n">
        <v>0</v>
      </c>
      <c r="J833" s="20" t="n">
        <v>0</v>
      </c>
      <c r="K833" s="20" t="n">
        <v>0</v>
      </c>
      <c r="L833" s="20" t="n">
        <v>0</v>
      </c>
      <c r="M833" s="20" t="n">
        <v>0</v>
      </c>
      <c r="N833" s="24" t="n">
        <v>6100</v>
      </c>
      <c r="O833" s="24" t="n">
        <v>5220</v>
      </c>
      <c r="P833" s="24" t="n">
        <v>880</v>
      </c>
      <c r="Q833" s="24" t="n">
        <v>44000</v>
      </c>
      <c r="R833" s="24" t="n">
        <v>1970</v>
      </c>
      <c r="S833" s="24">
        <f>IF(R833="","",(R833+P833)*30 -Y833)</f>
        <v/>
      </c>
      <c r="T833" s="20">
        <f>IF(R833="","",(O833-R833)/O833)</f>
        <v/>
      </c>
      <c r="U833" s="24" t="n">
        <v>1970</v>
      </c>
      <c r="V833" s="24">
        <f>IF(U833="","",(U833+P833)*30-Y833)</f>
        <v/>
      </c>
      <c r="W833" s="20">
        <f>IF(U833="","",(O833-U833)/O833)</f>
        <v/>
      </c>
      <c r="X833" s="48">
        <f>IF(AND(R833="",U833=""),"",IF(OR(U833="", R833=""),"-",IF(0&lt;(R833-U833),"OK","NG")))</f>
        <v/>
      </c>
      <c r="Y833" s="24" t="n">
        <v>38000</v>
      </c>
      <c r="Z833" s="51" t="n"/>
      <c r="AA833" s="24">
        <f>IF(AD833="","",AD833*30)</f>
        <v/>
      </c>
      <c r="AB833" s="24">
        <f>IF(AA833="","",AA833-Y833)</f>
        <v/>
      </c>
      <c r="AC833" s="24">
        <f>IF(Z833="","",((Y833+5000+5000)/(1-Z833))/30)</f>
        <v/>
      </c>
      <c r="AD833" s="32" t="n"/>
      <c r="AE833" s="24">
        <f>IF(AD833="","",AD833-O833)</f>
        <v/>
      </c>
      <c r="AF833" s="24">
        <f>IF(AD833="","",R833-AD833)</f>
        <v/>
      </c>
      <c r="AG833" s="11">
        <f>IF(AD833="","",(O833-AD833)/O833)</f>
        <v/>
      </c>
      <c r="AH833" s="24" t="n">
        <v>22000</v>
      </c>
      <c r="AI833" s="24">
        <f>IF(AJ833="","",Q833*(1-AJ833))</f>
        <v/>
      </c>
      <c r="AJ833" s="51" t="n"/>
      <c r="AK833" s="49" t="n"/>
      <c r="AL833" s="28" t="n"/>
      <c r="AM833" s="33" t="inlineStr">
        <is>
          <t>2026-08-01</t>
        </is>
      </c>
      <c r="AN833" s="33" t="inlineStr">
        <is>
          <t>2026-07-31</t>
        </is>
      </c>
      <c r="AO833" s="22" t="n"/>
      <c r="AP833" s="30" t="n"/>
    </row>
    <row r="834" ht="35.1" customHeight="1" s="69">
      <c r="B834" s="48" t="n">
        <v>19035</v>
      </c>
      <c r="C834" s="48" t="inlineStr">
        <is>
          <t>東京</t>
        </is>
      </c>
      <c r="D834" s="19" t="inlineStr">
        <is>
          <t>アットイン品川12</t>
        </is>
      </c>
      <c r="E834" s="48" t="inlineStr">
        <is>
          <t>1R</t>
        </is>
      </c>
      <c r="F834" s="48" t="n">
        <v>1</v>
      </c>
      <c r="G834" s="48" t="inlineStr">
        <is>
          <t>品川・田町・大崎</t>
        </is>
      </c>
      <c r="H834" s="48" t="n">
        <v>21.62</v>
      </c>
      <c r="I834" s="20" t="n">
        <v>1</v>
      </c>
      <c r="J834" s="20" t="n">
        <v>1</v>
      </c>
      <c r="K834" s="20" t="n">
        <v>1</v>
      </c>
      <c r="L834" s="20" t="n">
        <v>0.9</v>
      </c>
      <c r="M834" s="20" t="n">
        <v>0</v>
      </c>
      <c r="N834" s="24" t="n">
        <v>11400</v>
      </c>
      <c r="O834" s="24" t="n">
        <v>10520</v>
      </c>
      <c r="P834" s="24" t="n">
        <v>880</v>
      </c>
      <c r="Q834" s="24" t="n">
        <v>44000</v>
      </c>
      <c r="R834" s="24" t="n">
        <v>4640</v>
      </c>
      <c r="S834" s="24">
        <f>IF(R834="","",(R834+P834)*30 -Y834)</f>
        <v/>
      </c>
      <c r="T834" s="20">
        <f>IF(R834="","",(O834-R834)/O834)</f>
        <v/>
      </c>
      <c r="U834" s="24" t="n">
        <v>4400</v>
      </c>
      <c r="V834" s="24">
        <f>IF(U834="","",(U834+P834)*30-Y834)</f>
        <v/>
      </c>
      <c r="W834" s="20">
        <f>IF(U834="","",(O834-U834)/O834)</f>
        <v/>
      </c>
      <c r="X834" s="48">
        <f>IF(AND(R834="",U834=""),"",IF(OR(U834="", R834=""),"-",IF(0&lt;(R834-U834),"OK","NG")))</f>
        <v/>
      </c>
      <c r="Y834" s="24" t="n">
        <v>108000</v>
      </c>
      <c r="Z834" s="51" t="n"/>
      <c r="AA834" s="24">
        <f>IF(AD834="","",AD834*30)</f>
        <v/>
      </c>
      <c r="AB834" s="24">
        <f>IF(AA834="","",AA834-Y834)</f>
        <v/>
      </c>
      <c r="AC834" s="24">
        <f>IF(Z834="","",((Y834+5000+5000)/(1-Z834))/30)</f>
        <v/>
      </c>
      <c r="AD834" s="32" t="n"/>
      <c r="AE834" s="24">
        <f>IF(AD834="","",AD834-O834)</f>
        <v/>
      </c>
      <c r="AF834" s="24">
        <f>IF(AD834="","",R834-AD834)</f>
        <v/>
      </c>
      <c r="AG834" s="11">
        <f>IF(AD834="","",(O834-AD834)/O834)</f>
        <v/>
      </c>
      <c r="AH834" s="24" t="n">
        <v>22000</v>
      </c>
      <c r="AI834" s="24">
        <f>IF(AJ834="","",Q834*(1-AJ834))</f>
        <v/>
      </c>
      <c r="AJ834" s="51" t="n"/>
      <c r="AK834" s="49" t="n"/>
      <c r="AL834" s="28" t="n"/>
      <c r="AM834" s="33" t="inlineStr">
        <is>
          <t>2026-10-29</t>
        </is>
      </c>
      <c r="AN834" s="33" t="inlineStr">
        <is>
          <t>2026-10-28</t>
        </is>
      </c>
      <c r="AO834" s="22" t="n"/>
      <c r="AP834" s="30" t="n"/>
    </row>
    <row r="835" ht="35.1" customHeight="1" s="69">
      <c r="B835" s="48" t="n">
        <v>19062</v>
      </c>
      <c r="C835" s="48" t="inlineStr">
        <is>
          <t>東京</t>
        </is>
      </c>
      <c r="D835" s="19" t="inlineStr">
        <is>
          <t>アットイン田町3</t>
        </is>
      </c>
      <c r="E835" s="48" t="inlineStr">
        <is>
          <t>1K</t>
        </is>
      </c>
      <c r="F835" s="48" t="n">
        <v>1</v>
      </c>
      <c r="G835" s="48" t="inlineStr">
        <is>
          <t>品川・田町・大崎</t>
        </is>
      </c>
      <c r="H835" s="48" t="n">
        <v>20.38</v>
      </c>
      <c r="I835" s="20" t="n">
        <v>1</v>
      </c>
      <c r="J835" s="20" t="n">
        <v>1</v>
      </c>
      <c r="K835" s="20" t="n">
        <v>1</v>
      </c>
      <c r="L835" s="20" t="n">
        <v>1</v>
      </c>
      <c r="M835" s="20" t="n">
        <v>1</v>
      </c>
      <c r="N835" s="24" t="n">
        <v>9840</v>
      </c>
      <c r="O835" s="24" t="n">
        <v>8960</v>
      </c>
      <c r="P835" s="24" t="n">
        <v>880</v>
      </c>
      <c r="Q835" s="24" t="n">
        <v>44000</v>
      </c>
      <c r="R835" s="24" t="n">
        <v>3800</v>
      </c>
      <c r="S835" s="24">
        <f>IF(R835="","",(R835+P835)*30 -Y835)</f>
        <v/>
      </c>
      <c r="T835" s="20">
        <f>IF(R835="","",(O835-R835)/O835)</f>
        <v/>
      </c>
      <c r="U835" s="24" t="n">
        <v>3860</v>
      </c>
      <c r="V835" s="24">
        <f>IF(U835="","",(U835+P835)*30-Y835)</f>
        <v/>
      </c>
      <c r="W835" s="20">
        <f>IF(U835="","",(O835-U835)/O835)</f>
        <v/>
      </c>
      <c r="X835" s="48">
        <f>IF(AND(R835="",U835=""),"",IF(OR(U835="", R835=""),"-",IF(0&lt;(R835-U835),"OK","NG")))</f>
        <v/>
      </c>
      <c r="Y835" s="24" t="n">
        <v>96000</v>
      </c>
      <c r="Z835" s="51" t="n"/>
      <c r="AA835" s="24">
        <f>IF(AD835="","",AD835*30)</f>
        <v/>
      </c>
      <c r="AB835" s="24">
        <f>IF(AA835="","",AA835-Y835)</f>
        <v/>
      </c>
      <c r="AC835" s="24">
        <f>IF(Z835="","",((Y835+5000+5000)/(1-Z835))/30)</f>
        <v/>
      </c>
      <c r="AD835" s="32" t="n"/>
      <c r="AE835" s="24">
        <f>IF(AD835="","",AD835-O835)</f>
        <v/>
      </c>
      <c r="AF835" s="24">
        <f>IF(AD835="","",R835-AD835)</f>
        <v/>
      </c>
      <c r="AG835" s="11">
        <f>IF(AD835="","",(O835-AD835)/O835)</f>
        <v/>
      </c>
      <c r="AH835" s="24" t="n">
        <v>22000</v>
      </c>
      <c r="AI835" s="24">
        <f>IF(AJ835="","",Q835*(1-AJ835))</f>
        <v/>
      </c>
      <c r="AJ835" s="51" t="n"/>
      <c r="AK835" s="49" t="n"/>
      <c r="AL835" s="28" t="n"/>
      <c r="AM835" s="33" t="inlineStr">
        <is>
          <t>2027-10-02</t>
        </is>
      </c>
      <c r="AN835" s="33" t="inlineStr">
        <is>
          <t>2027-10-01</t>
        </is>
      </c>
      <c r="AO835" s="22" t="n"/>
      <c r="AP835" s="30" t="n"/>
    </row>
    <row r="836" ht="35.1" customHeight="1" s="69">
      <c r="B836" s="48" t="n">
        <v>19088</v>
      </c>
      <c r="C836" s="48" t="inlineStr">
        <is>
          <t>東京</t>
        </is>
      </c>
      <c r="D836" s="19" t="inlineStr">
        <is>
          <t>アットイン錦糸町14</t>
        </is>
      </c>
      <c r="E836" s="48" t="inlineStr">
        <is>
          <t>1K</t>
        </is>
      </c>
      <c r="F836" s="48" t="n">
        <v>1</v>
      </c>
      <c r="G836" s="48" t="inlineStr">
        <is>
          <t>錦糸町・両国</t>
        </is>
      </c>
      <c r="H836" s="48" t="n">
        <v>23.94</v>
      </c>
      <c r="I836" s="20" t="n">
        <v>0.9</v>
      </c>
      <c r="J836" s="20" t="n">
        <v>0.6</v>
      </c>
      <c r="K836" s="20" t="n">
        <v>1</v>
      </c>
      <c r="L836" s="20" t="n">
        <v>1</v>
      </c>
      <c r="M836" s="20" t="n">
        <v>1</v>
      </c>
      <c r="N836" s="24" t="n">
        <v>9700</v>
      </c>
      <c r="O836" s="24" t="n">
        <v>8820</v>
      </c>
      <c r="P836" s="24" t="n">
        <v>880</v>
      </c>
      <c r="Q836" s="24" t="n">
        <v>44000</v>
      </c>
      <c r="R836" s="24" t="n">
        <v>3620</v>
      </c>
      <c r="S836" s="24">
        <f>IF(R836="","",(R836+P836)*30 -Y836)</f>
        <v/>
      </c>
      <c r="T836" s="20">
        <f>IF(R836="","",(O836-R836)/O836)</f>
        <v/>
      </c>
      <c r="U836" s="24" t="n">
        <v>3520</v>
      </c>
      <c r="V836" s="24">
        <f>IF(U836="","",(U836+P836)*30-Y836)</f>
        <v/>
      </c>
      <c r="W836" s="20">
        <f>IF(U836="","",(O836-U836)/O836)</f>
        <v/>
      </c>
      <c r="X836" s="48">
        <f>IF(AND(R836="",U836=""),"",IF(OR(U836="", R836=""),"-",IF(0&lt;(R836-U836),"OK","NG")))</f>
        <v/>
      </c>
      <c r="Y836" s="24" t="n">
        <v>87000</v>
      </c>
      <c r="Z836" s="51" t="n"/>
      <c r="AA836" s="24">
        <f>IF(AD836="","",AD836*30)</f>
        <v/>
      </c>
      <c r="AB836" s="24">
        <f>IF(AA836="","",AA836-Y836)</f>
        <v/>
      </c>
      <c r="AC836" s="24">
        <f>IF(Z836="","",((Y836+5000+5000)/(1-Z836))/30)</f>
        <v/>
      </c>
      <c r="AD836" s="32" t="n"/>
      <c r="AE836" s="24">
        <f>IF(AD836="","",AD836-O836)</f>
        <v/>
      </c>
      <c r="AF836" s="24">
        <f>IF(AD836="","",R836-AD836)</f>
        <v/>
      </c>
      <c r="AG836" s="11">
        <f>IF(AD836="","",(O836-AD836)/O836)</f>
        <v/>
      </c>
      <c r="AH836" s="24" t="n">
        <v>22000</v>
      </c>
      <c r="AI836" s="24">
        <f>IF(AJ836="","",Q836*(1-AJ836))</f>
        <v/>
      </c>
      <c r="AJ836" s="51" t="n"/>
      <c r="AK836" s="49" t="n"/>
      <c r="AL836" s="28" t="n"/>
      <c r="AM836" s="33" t="inlineStr">
        <is>
          <t>2026-12-21</t>
        </is>
      </c>
      <c r="AN836" s="33" t="inlineStr">
        <is>
          <t>2026-12-20</t>
        </is>
      </c>
      <c r="AO836" s="22" t="n"/>
      <c r="AP836" s="30" t="n"/>
    </row>
    <row r="837" ht="35.1" customHeight="1" s="69">
      <c r="B837" s="48" t="n">
        <v>19127</v>
      </c>
      <c r="C837" s="48" t="inlineStr">
        <is>
          <t>東京</t>
        </is>
      </c>
      <c r="D837" s="19" t="inlineStr">
        <is>
          <t>アットイン池袋14-1</t>
        </is>
      </c>
      <c r="E837" s="48" t="inlineStr">
        <is>
          <t>1DK</t>
        </is>
      </c>
      <c r="F837" s="48" t="n">
        <v>4</v>
      </c>
      <c r="G837" s="48" t="inlineStr">
        <is>
          <t>池袋・大塚</t>
        </is>
      </c>
      <c r="H837" s="48" t="n">
        <v>25.7</v>
      </c>
      <c r="I837" s="20" t="n">
        <v>1</v>
      </c>
      <c r="J837" s="20" t="n">
        <v>1</v>
      </c>
      <c r="K837" s="20" t="n">
        <v>1</v>
      </c>
      <c r="L837" s="20" t="n">
        <v>0.7</v>
      </c>
      <c r="M837" s="20" t="n">
        <v>0.75</v>
      </c>
      <c r="N837" s="24" t="n">
        <v>11740</v>
      </c>
      <c r="O837" s="24" t="n">
        <v>10860</v>
      </c>
      <c r="P837" s="24" t="n">
        <v>880</v>
      </c>
      <c r="Q837" s="24" t="n">
        <v>44000</v>
      </c>
      <c r="R837" s="24" t="n">
        <v>4200</v>
      </c>
      <c r="S837" s="24">
        <f>IF(R837="","",(R837+P837)*30 -Y837)</f>
        <v/>
      </c>
      <c r="T837" s="20">
        <f>IF(R837="","",(O837-R837)/O837)</f>
        <v/>
      </c>
      <c r="U837" s="24" t="n">
        <v>4400</v>
      </c>
      <c r="V837" s="24">
        <f>IF(U837="","",(U837+P837)*30-Y837)</f>
        <v/>
      </c>
      <c r="W837" s="20">
        <f>IF(U837="","",(O837-U837)/O837)</f>
        <v/>
      </c>
      <c r="X837" s="48">
        <f>IF(AND(R837="",U837=""),"",IF(OR(U837="", R837=""),"-",IF(0&lt;(R837-U837),"OK","NG")))</f>
        <v/>
      </c>
      <c r="Y837" s="24" t="n">
        <v>112000</v>
      </c>
      <c r="Z837" s="51" t="n"/>
      <c r="AA837" s="24">
        <f>IF(AD837="","",AD837*30)</f>
        <v/>
      </c>
      <c r="AB837" s="24">
        <f>IF(AA837="","",AA837-Y837)</f>
        <v/>
      </c>
      <c r="AC837" s="24">
        <f>IF(Z837="","",((Y837+5000+5000)/(1-Z837))/30)</f>
        <v/>
      </c>
      <c r="AD837" s="32" t="n"/>
      <c r="AE837" s="24">
        <f>IF(AD837="","",AD837-O837)</f>
        <v/>
      </c>
      <c r="AF837" s="24">
        <f>IF(AD837="","",R837-AD837)</f>
        <v/>
      </c>
      <c r="AG837" s="11">
        <f>IF(AD837="","",(O837-AD837)/O837)</f>
        <v/>
      </c>
      <c r="AH837" s="24" t="n">
        <v>22000</v>
      </c>
      <c r="AI837" s="24">
        <f>IF(AJ837="","",Q837*(1-AJ837))</f>
        <v/>
      </c>
      <c r="AJ837" s="51" t="n"/>
      <c r="AK837" s="49" t="n"/>
      <c r="AL837" s="28" t="n"/>
      <c r="AM837" s="33" t="inlineStr">
        <is>
          <t>2026-10-01</t>
        </is>
      </c>
      <c r="AN837" s="33" t="inlineStr">
        <is>
          <t>2027-05-19</t>
        </is>
      </c>
      <c r="AO837" s="22" t="n"/>
      <c r="AP837" s="30" t="n"/>
    </row>
    <row r="838" ht="35.1" customHeight="1" s="69">
      <c r="B838" s="48" t="n">
        <v>19128</v>
      </c>
      <c r="C838" s="48" t="inlineStr">
        <is>
          <t>東京</t>
        </is>
      </c>
      <c r="D838" s="19" t="inlineStr">
        <is>
          <t>アットイン池袋14-5</t>
        </is>
      </c>
      <c r="E838" s="48" t="inlineStr">
        <is>
          <t>1LDK</t>
        </is>
      </c>
      <c r="F838" s="48" t="n">
        <v>2</v>
      </c>
      <c r="G838" s="48" t="inlineStr">
        <is>
          <t>池袋・大塚</t>
        </is>
      </c>
      <c r="H838" s="48" t="n">
        <v>36.32</v>
      </c>
      <c r="I838" s="20" t="n">
        <v>0.75</v>
      </c>
      <c r="J838" s="20" t="n">
        <v>1</v>
      </c>
      <c r="K838" s="20" t="n">
        <v>1</v>
      </c>
      <c r="L838" s="20" t="n">
        <v>1</v>
      </c>
      <c r="M838" s="20" t="n">
        <v>1</v>
      </c>
      <c r="N838" s="24" t="n">
        <v>19020</v>
      </c>
      <c r="O838" s="24" t="n">
        <v>18140</v>
      </c>
      <c r="P838" s="24" t="n">
        <v>880</v>
      </c>
      <c r="Q838" s="24" t="n">
        <v>44000</v>
      </c>
      <c r="R838" s="24" t="n">
        <v>6240</v>
      </c>
      <c r="S838" s="24">
        <f>IF(R838="","",(R838+P838)*30 -Y838)</f>
        <v/>
      </c>
      <c r="T838" s="20">
        <f>IF(R838="","",(O838-R838)/O838)</f>
        <v/>
      </c>
      <c r="U838" s="24" t="n">
        <v>5980</v>
      </c>
      <c r="V838" s="24">
        <f>IF(U838="","",(U838+P838)*30-Y838)</f>
        <v/>
      </c>
      <c r="W838" s="20">
        <f>IF(U838="","",(O838-U838)/O838)</f>
        <v/>
      </c>
      <c r="X838" s="48">
        <f>IF(AND(R838="",U838=""),"",IF(OR(U838="", R838=""),"-",IF(0&lt;(R838-U838),"OK","NG")))</f>
        <v/>
      </c>
      <c r="Y838" s="24" t="n">
        <v>158000</v>
      </c>
      <c r="Z838" s="51" t="n"/>
      <c r="AA838" s="24">
        <f>IF(AD838="","",AD838*30)</f>
        <v/>
      </c>
      <c r="AB838" s="24">
        <f>IF(AA838="","",AA838-Y838)</f>
        <v/>
      </c>
      <c r="AC838" s="24">
        <f>IF(Z838="","",((Y838+5000+5000)/(1-Z838))/30)</f>
        <v/>
      </c>
      <c r="AD838" s="32" t="n"/>
      <c r="AE838" s="24">
        <f>IF(AD838="","",AD838-O838)</f>
        <v/>
      </c>
      <c r="AF838" s="24">
        <f>IF(AD838="","",R838-AD838)</f>
        <v/>
      </c>
      <c r="AG838" s="11">
        <f>IF(AD838="","",(O838-AD838)/O838)</f>
        <v/>
      </c>
      <c r="AH838" s="24" t="n">
        <v>22000</v>
      </c>
      <c r="AI838" s="24">
        <f>IF(AJ838="","",Q838*(1-AJ838))</f>
        <v/>
      </c>
      <c r="AJ838" s="51" t="n"/>
      <c r="AK838" s="49" t="n"/>
      <c r="AL838" s="28" t="n"/>
      <c r="AM838" s="33" t="inlineStr">
        <is>
          <t>2027-01-31</t>
        </is>
      </c>
      <c r="AN838" s="33" t="inlineStr">
        <is>
          <t>2027-02-28</t>
        </is>
      </c>
      <c r="AO838" s="22" t="n"/>
      <c r="AP838" s="30" t="n"/>
    </row>
    <row r="839" ht="35.1" customHeight="1" s="69">
      <c r="B839" s="48" t="n">
        <v>19133</v>
      </c>
      <c r="C839" s="48" t="inlineStr">
        <is>
          <t>東京</t>
        </is>
      </c>
      <c r="D839" s="19" t="inlineStr">
        <is>
          <t>アットイン荻窪2</t>
        </is>
      </c>
      <c r="E839" s="48" t="inlineStr">
        <is>
          <t>1R</t>
        </is>
      </c>
      <c r="F839" s="48" t="n">
        <v>1</v>
      </c>
      <c r="G839" s="48" t="inlineStr">
        <is>
          <t>中野・荻窪・吉祥寺</t>
        </is>
      </c>
      <c r="H839" s="48" t="n">
        <v>16.56</v>
      </c>
      <c r="I839" s="20" t="n">
        <v>1</v>
      </c>
      <c r="J839" s="20" t="n">
        <v>0.3</v>
      </c>
      <c r="K839" s="20" t="n">
        <v>0</v>
      </c>
      <c r="L839" s="20" t="n">
        <v>0</v>
      </c>
      <c r="M839" s="20" t="n">
        <v>0</v>
      </c>
      <c r="N839" s="24" t="n">
        <v>7900</v>
      </c>
      <c r="O839" s="24" t="n">
        <v>7020</v>
      </c>
      <c r="P839" s="24" t="n">
        <v>880</v>
      </c>
      <c r="Q839" s="24" t="n">
        <v>44000</v>
      </c>
      <c r="R839" s="24" t="n">
        <v>2940</v>
      </c>
      <c r="S839" s="24">
        <f>IF(R839="","",(R839+P839)*30 -Y839)</f>
        <v/>
      </c>
      <c r="T839" s="20">
        <f>IF(R839="","",(O839-R839)/O839)</f>
        <v/>
      </c>
      <c r="U839" s="24" t="n">
        <v>3180</v>
      </c>
      <c r="V839" s="24">
        <f>IF(U839="","",(U839+P839)*30-Y839)</f>
        <v/>
      </c>
      <c r="W839" s="20">
        <f>IF(U839="","",(O839-U839)/O839)</f>
        <v/>
      </c>
      <c r="X839" s="48">
        <f>IF(AND(R839="",U839=""),"",IF(OR(U839="", R839=""),"-",IF(0&lt;(R839-U839),"OK","NG")))</f>
        <v/>
      </c>
      <c r="Y839" s="24" t="n">
        <v>69000</v>
      </c>
      <c r="Z839" s="51" t="n"/>
      <c r="AA839" s="24">
        <f>IF(AD839="","",AD839*30)</f>
        <v/>
      </c>
      <c r="AB839" s="24">
        <f>IF(AA839="","",AA839-Y839)</f>
        <v/>
      </c>
      <c r="AC839" s="24">
        <f>IF(Z839="","",((Y839+5000+5000)/(1-Z839))/30)</f>
        <v/>
      </c>
      <c r="AD839" s="32" t="n"/>
      <c r="AE839" s="24">
        <f>IF(AD839="","",AD839-O839)</f>
        <v/>
      </c>
      <c r="AF839" s="24">
        <f>IF(AD839="","",R839-AD839)</f>
        <v/>
      </c>
      <c r="AG839" s="11">
        <f>IF(AD839="","",(O839-AD839)/O839)</f>
        <v/>
      </c>
      <c r="AH839" s="24" t="n">
        <v>22000</v>
      </c>
      <c r="AI839" s="24">
        <f>IF(AJ839="","",Q839*(1-AJ839))</f>
        <v/>
      </c>
      <c r="AJ839" s="51" t="n"/>
      <c r="AK839" s="49" t="n"/>
      <c r="AL839" s="28" t="n"/>
      <c r="AM839" s="33" t="inlineStr">
        <is>
          <t>2026-08-11</t>
        </is>
      </c>
      <c r="AN839" s="33" t="inlineStr">
        <is>
          <t>2026-08-10</t>
        </is>
      </c>
      <c r="AO839" s="22" t="n"/>
      <c r="AP839" s="30" t="n"/>
    </row>
    <row r="840" ht="35.1" customHeight="1" s="69">
      <c r="B840" s="48" t="n">
        <v>19178</v>
      </c>
      <c r="C840" s="48" t="inlineStr">
        <is>
          <t>東京</t>
        </is>
      </c>
      <c r="D840" s="19" t="inlineStr">
        <is>
          <t>アットイン池袋14-2</t>
        </is>
      </c>
      <c r="E840" s="48" t="inlineStr">
        <is>
          <t>1DK</t>
        </is>
      </c>
      <c r="F840" s="48" t="n">
        <v>2</v>
      </c>
      <c r="G840" s="48" t="inlineStr">
        <is>
          <t>池袋・大塚</t>
        </is>
      </c>
      <c r="H840" s="48" t="n">
        <v>26.13</v>
      </c>
      <c r="I840" s="20" t="n">
        <v>0.95</v>
      </c>
      <c r="J840" s="20" t="n">
        <v>1</v>
      </c>
      <c r="K840" s="20" t="n">
        <v>1</v>
      </c>
      <c r="L840" s="20" t="n">
        <v>0.9</v>
      </c>
      <c r="M840" s="20" t="n">
        <v>0.5</v>
      </c>
      <c r="N840" s="24" t="n">
        <v>12760</v>
      </c>
      <c r="O840" s="24" t="n">
        <v>11880</v>
      </c>
      <c r="P840" s="24" t="n">
        <v>880</v>
      </c>
      <c r="Q840" s="24" t="n">
        <v>44000</v>
      </c>
      <c r="R840" s="24" t="n">
        <v>4400</v>
      </c>
      <c r="S840" s="24">
        <f>IF(R840="","",(R840+P840)*30 -Y840)</f>
        <v/>
      </c>
      <c r="T840" s="20">
        <f>IF(R840="","",(O840-R840)/O840)</f>
        <v/>
      </c>
      <c r="U840" s="24" t="n">
        <v>4540</v>
      </c>
      <c r="V840" s="24">
        <f>IF(U840="","",(U840+P840)*30-Y840)</f>
        <v/>
      </c>
      <c r="W840" s="20">
        <f>IF(U840="","",(O840-U840)/O840)</f>
        <v/>
      </c>
      <c r="X840" s="48">
        <f>IF(AND(R840="",U840=""),"",IF(OR(U840="", R840=""),"-",IF(0&lt;(R840-U840),"OK","NG")))</f>
        <v/>
      </c>
      <c r="Y840" s="24" t="n">
        <v>115000</v>
      </c>
      <c r="Z840" s="51" t="n"/>
      <c r="AA840" s="24">
        <f>IF(AD840="","",AD840*30)</f>
        <v/>
      </c>
      <c r="AB840" s="24">
        <f>IF(AA840="","",AA840-Y840)</f>
        <v/>
      </c>
      <c r="AC840" s="24">
        <f>IF(Z840="","",((Y840+5000+5000)/(1-Z840))/30)</f>
        <v/>
      </c>
      <c r="AD840" s="32" t="n"/>
      <c r="AE840" s="24">
        <f>IF(AD840="","",AD840-O840)</f>
        <v/>
      </c>
      <c r="AF840" s="24">
        <f>IF(AD840="","",R840-AD840)</f>
        <v/>
      </c>
      <c r="AG840" s="11">
        <f>IF(AD840="","",(O840-AD840)/O840)</f>
        <v/>
      </c>
      <c r="AH840" s="24" t="n">
        <v>22000</v>
      </c>
      <c r="AI840" s="24">
        <f>IF(AJ840="","",Q840*(1-AJ840))</f>
        <v/>
      </c>
      <c r="AJ840" s="51" t="n"/>
      <c r="AK840" s="49" t="n"/>
      <c r="AL840" s="28" t="n"/>
      <c r="AM840" s="33" t="inlineStr">
        <is>
          <t>2026-11-01</t>
        </is>
      </c>
      <c r="AN840" s="33" t="inlineStr">
        <is>
          <t>2027-07-03</t>
        </is>
      </c>
      <c r="AO840" s="22" t="n"/>
      <c r="AP840" s="30" t="n"/>
    </row>
    <row r="841" ht="35.1" customHeight="1" s="69">
      <c r="B841" s="48" t="n">
        <v>19179</v>
      </c>
      <c r="C841" s="48" t="inlineStr">
        <is>
          <t>東京</t>
        </is>
      </c>
      <c r="D841" s="19" t="inlineStr">
        <is>
          <t>アットイン池袋14-3</t>
        </is>
      </c>
      <c r="E841" s="48" t="inlineStr">
        <is>
          <t>1DK</t>
        </is>
      </c>
      <c r="F841" s="48" t="n">
        <v>2</v>
      </c>
      <c r="G841" s="48" t="inlineStr">
        <is>
          <t>池袋・大塚</t>
        </is>
      </c>
      <c r="H841" s="48" t="n">
        <v>27.29</v>
      </c>
      <c r="I841" s="20" t="n">
        <v>0.6</v>
      </c>
      <c r="J841" s="20" t="n">
        <v>0.85</v>
      </c>
      <c r="K841" s="20" t="n">
        <v>0.9</v>
      </c>
      <c r="L841" s="20" t="n">
        <v>0.5</v>
      </c>
      <c r="M841" s="20" t="n">
        <v>0.15</v>
      </c>
      <c r="N841" s="24" t="n">
        <v>12760</v>
      </c>
      <c r="O841" s="24" t="n">
        <v>11880</v>
      </c>
      <c r="P841" s="24" t="n">
        <v>880</v>
      </c>
      <c r="Q841" s="24" t="n">
        <v>44000</v>
      </c>
      <c r="R841" s="24" t="n">
        <v>4540</v>
      </c>
      <c r="S841" s="24">
        <f>IF(R841="","",(R841+P841)*30 -Y841)</f>
        <v/>
      </c>
      <c r="T841" s="20">
        <f>IF(R841="","",(O841-R841)/O841)</f>
        <v/>
      </c>
      <c r="U841" s="24" t="n">
        <v>4600</v>
      </c>
      <c r="V841" s="24">
        <f>IF(U841="","",(U841+P841)*30-Y841)</f>
        <v/>
      </c>
      <c r="W841" s="20">
        <f>IF(U841="","",(O841-U841)/O841)</f>
        <v/>
      </c>
      <c r="X841" s="48">
        <f>IF(AND(R841="",U841=""),"",IF(OR(U841="", R841=""),"-",IF(0&lt;(R841-U841),"OK","NG")))</f>
        <v/>
      </c>
      <c r="Y841" s="24" t="n">
        <v>119000</v>
      </c>
      <c r="Z841" s="51" t="n"/>
      <c r="AA841" s="24">
        <f>IF(AD841="","",AD841*30)</f>
        <v/>
      </c>
      <c r="AB841" s="24">
        <f>IF(AA841="","",AA841-Y841)</f>
        <v/>
      </c>
      <c r="AC841" s="24">
        <f>IF(Z841="","",((Y841+5000+5000)/(1-Z841))/30)</f>
        <v/>
      </c>
      <c r="AD841" s="32" t="n"/>
      <c r="AE841" s="24">
        <f>IF(AD841="","",AD841-O841)</f>
        <v/>
      </c>
      <c r="AF841" s="24">
        <f>IF(AD841="","",R841-AD841)</f>
        <v/>
      </c>
      <c r="AG841" s="11">
        <f>IF(AD841="","",(O841-AD841)/O841)</f>
        <v/>
      </c>
      <c r="AH841" s="24" t="n">
        <v>22000</v>
      </c>
      <c r="AI841" s="24">
        <f>IF(AJ841="","",Q841*(1-AJ841))</f>
        <v/>
      </c>
      <c r="AJ841" s="51" t="n"/>
      <c r="AK841" s="49" t="n"/>
      <c r="AL841" s="28" t="n"/>
      <c r="AM841" s="33" t="inlineStr">
        <is>
          <t>2026-09-26</t>
        </is>
      </c>
      <c r="AN841" s="33" t="inlineStr">
        <is>
          <t>2026-11-10</t>
        </is>
      </c>
      <c r="AO841" s="22" t="n"/>
      <c r="AP841" s="30" t="n"/>
    </row>
    <row r="842" ht="35.1" customHeight="1" s="69">
      <c r="B842" s="48" t="n">
        <v>19180</v>
      </c>
      <c r="C842" s="48" t="inlineStr">
        <is>
          <t>名古屋</t>
        </is>
      </c>
      <c r="D842" s="19" t="inlineStr">
        <is>
          <t>アットイン浜松3</t>
        </is>
      </c>
      <c r="E842" s="48" t="inlineStr">
        <is>
          <t>1LDK</t>
        </is>
      </c>
      <c r="F842" s="48" t="n">
        <v>1</v>
      </c>
      <c r="G842" s="48" t="inlineStr">
        <is>
          <t>浜松</t>
        </is>
      </c>
      <c r="H842" s="48" t="n">
        <v>35.2</v>
      </c>
      <c r="I842" s="20" t="n">
        <v>1</v>
      </c>
      <c r="J842" s="20" t="n">
        <v>1</v>
      </c>
      <c r="K842" s="20" t="n">
        <v>1</v>
      </c>
      <c r="L842" s="20" t="n">
        <v>1</v>
      </c>
      <c r="M842" s="20" t="n">
        <v>1</v>
      </c>
      <c r="N842" s="24" t="n">
        <v>7220</v>
      </c>
      <c r="O842" s="24" t="n">
        <v>6340</v>
      </c>
      <c r="P842" s="24" t="n">
        <v>880</v>
      </c>
      <c r="Q842" s="24" t="n">
        <v>44000</v>
      </c>
      <c r="R842" s="24" t="n">
        <v>4760</v>
      </c>
      <c r="S842" s="24">
        <f>IF(R842="","",(R842+P842)*30 -Y842)</f>
        <v/>
      </c>
      <c r="T842" s="20">
        <f>IF(R842="","",(O842-R842)/O842)</f>
        <v/>
      </c>
      <c r="U842" s="24" t="n">
        <v>2860</v>
      </c>
      <c r="V842" s="24">
        <f>IF(U842="","",(U842+P842)*30-Y842)</f>
        <v/>
      </c>
      <c r="W842" s="20">
        <f>IF(U842="","",(O842-U842)/O842)</f>
        <v/>
      </c>
      <c r="X842" s="48">
        <f>IF(AND(R842="",U842=""),"",IF(OR(U842="", R842=""),"-",IF(0&lt;(R842-U842),"OK","NG")))</f>
        <v/>
      </c>
      <c r="Y842" s="24" t="n">
        <v>77000</v>
      </c>
      <c r="Z842" s="51" t="n"/>
      <c r="AA842" s="24">
        <f>IF(AD842="","",AD842*30)</f>
        <v/>
      </c>
      <c r="AB842" s="24">
        <f>IF(AA842="","",AA842-Y842)</f>
        <v/>
      </c>
      <c r="AC842" s="24">
        <f>IF(Z842="","",((Y842+5000+5000)/(1-Z842))/30)</f>
        <v/>
      </c>
      <c r="AD842" s="32" t="n"/>
      <c r="AE842" s="24">
        <f>IF(AD842="","",AD842-O842)</f>
        <v/>
      </c>
      <c r="AF842" s="24">
        <f>IF(AD842="","",R842-AD842)</f>
        <v/>
      </c>
      <c r="AG842" s="11">
        <f>IF(AD842="","",(O842-AD842)/O842)</f>
        <v/>
      </c>
      <c r="AH842" s="24" t="n">
        <v>22000</v>
      </c>
      <c r="AI842" s="24">
        <f>IF(AJ842="","",Q842*(1-AJ842))</f>
        <v/>
      </c>
      <c r="AJ842" s="51" t="n"/>
      <c r="AK842" s="49" t="n"/>
      <c r="AL842" s="28" t="n"/>
      <c r="AM842" s="33" t="inlineStr">
        <is>
          <t>2027-04-01</t>
        </is>
      </c>
      <c r="AN842" s="33" t="inlineStr">
        <is>
          <t>2027-03-31</t>
        </is>
      </c>
      <c r="AO842" s="22" t="n"/>
      <c r="AP842" s="30" t="n"/>
    </row>
    <row r="843" ht="35.1" customHeight="1" s="69">
      <c r="B843" s="48" t="n">
        <v>19181</v>
      </c>
      <c r="C843" s="48" t="inlineStr">
        <is>
          <t>名古屋</t>
        </is>
      </c>
      <c r="D843" s="19" t="inlineStr">
        <is>
          <t>アットイン浜松2</t>
        </is>
      </c>
      <c r="E843" s="48" t="inlineStr">
        <is>
          <t>1K</t>
        </is>
      </c>
      <c r="F843" s="48" t="n">
        <v>1</v>
      </c>
      <c r="G843" s="48" t="inlineStr">
        <is>
          <t>浜松</t>
        </is>
      </c>
      <c r="H843" s="48" t="n">
        <v>20.6</v>
      </c>
      <c r="I843" s="20" t="n">
        <v>1</v>
      </c>
      <c r="J843" s="20" t="n">
        <v>1</v>
      </c>
      <c r="K843" s="20" t="n">
        <v>0.9</v>
      </c>
      <c r="L843" s="20" t="n">
        <v>0</v>
      </c>
      <c r="M843" s="20" t="n">
        <v>0.8</v>
      </c>
      <c r="N843" s="24" t="n">
        <v>5080</v>
      </c>
      <c r="O843" s="24" t="n">
        <v>4200</v>
      </c>
      <c r="P843" s="24" t="n">
        <v>880</v>
      </c>
      <c r="Q843" s="24" t="n">
        <v>44000</v>
      </c>
      <c r="R843" s="24" t="n">
        <v>3570</v>
      </c>
      <c r="S843" s="24">
        <f>IF(R843="","",(R843+P843)*30 -Y843)</f>
        <v/>
      </c>
      <c r="T843" s="20">
        <f>IF(R843="","",(O843-R843)/O843)</f>
        <v/>
      </c>
      <c r="U843" s="24" t="n">
        <v>2310</v>
      </c>
      <c r="V843" s="24">
        <f>IF(U843="","",(U843+P843)*30-Y843)</f>
        <v/>
      </c>
      <c r="W843" s="20">
        <f>IF(U843="","",(O843-U843)/O843)</f>
        <v/>
      </c>
      <c r="X843" s="48">
        <f>IF(AND(R843="",U843=""),"",IF(OR(U843="", R843=""),"-",IF(0&lt;(R843-U843),"OK","NG")))</f>
        <v/>
      </c>
      <c r="Y843" s="24" t="n">
        <v>34000</v>
      </c>
      <c r="Z843" s="51" t="n"/>
      <c r="AA843" s="24">
        <f>IF(AD843="","",AD843*30)</f>
        <v/>
      </c>
      <c r="AB843" s="24">
        <f>IF(AA843="","",AA843-Y843)</f>
        <v/>
      </c>
      <c r="AC843" s="24">
        <f>IF(Z843="","",((Y843+5000+5000)/(1-Z843))/30)</f>
        <v/>
      </c>
      <c r="AD843" s="32" t="n"/>
      <c r="AE843" s="24">
        <f>IF(AD843="","",AD843-O843)</f>
        <v/>
      </c>
      <c r="AF843" s="24">
        <f>IF(AD843="","",R843-AD843)</f>
        <v/>
      </c>
      <c r="AG843" s="11">
        <f>IF(AD843="","",(O843-AD843)/O843)</f>
        <v/>
      </c>
      <c r="AH843" s="24" t="n">
        <v>22000</v>
      </c>
      <c r="AI843" s="24">
        <f>IF(AJ843="","",Q843*(1-AJ843))</f>
        <v/>
      </c>
      <c r="AJ843" s="51" t="n"/>
      <c r="AK843" s="49" t="n"/>
      <c r="AL843" s="28" t="n"/>
      <c r="AM843" s="33" t="inlineStr">
        <is>
          <t>2026-12-07</t>
        </is>
      </c>
      <c r="AN843" s="33" t="inlineStr">
        <is>
          <t>2026-12-06</t>
        </is>
      </c>
      <c r="AO843" s="22" t="n"/>
      <c r="AP843" s="30" t="n"/>
    </row>
    <row r="844" ht="35.1" customHeight="1" s="69">
      <c r="B844" s="48" t="n">
        <v>19309</v>
      </c>
      <c r="C844" s="48" t="inlineStr">
        <is>
          <t>名古屋</t>
        </is>
      </c>
      <c r="D844" s="19" t="inlineStr">
        <is>
          <t>アットイン豊田市駅1-1【バリアフリー】</t>
        </is>
      </c>
      <c r="E844" s="48" t="inlineStr">
        <is>
          <t>1K</t>
        </is>
      </c>
      <c r="F844" s="48" t="n">
        <v>1</v>
      </c>
      <c r="G844" s="48" t="inlineStr">
        <is>
          <t>豊田地区</t>
        </is>
      </c>
      <c r="H844" s="48" t="n">
        <v>24.8</v>
      </c>
      <c r="I844" s="20" t="n">
        <v>1</v>
      </c>
      <c r="J844" s="20" t="n">
        <v>1</v>
      </c>
      <c r="K844" s="20" t="n">
        <v>1</v>
      </c>
      <c r="L844" s="20" t="n">
        <v>0</v>
      </c>
      <c r="M844" s="20" t="n">
        <v>0</v>
      </c>
      <c r="N844" s="24" t="n">
        <v>10160</v>
      </c>
      <c r="O844" s="24" t="n">
        <v>9280</v>
      </c>
      <c r="P844" s="24" t="n">
        <v>880</v>
      </c>
      <c r="Q844" s="24" t="n">
        <v>44000</v>
      </c>
      <c r="R844" s="24" t="n">
        <v>3020</v>
      </c>
      <c r="S844" s="24">
        <f>IF(R844="","",(R844+P844)*30 -Y844)</f>
        <v/>
      </c>
      <c r="T844" s="20">
        <f>IF(R844="","",(O844-R844)/O844)</f>
        <v/>
      </c>
      <c r="U844" s="24" t="n">
        <v>2560</v>
      </c>
      <c r="V844" s="24">
        <f>IF(U844="","",(U844+P844)*30-Y844)</f>
        <v/>
      </c>
      <c r="W844" s="20">
        <f>IF(U844="","",(O844-U844)/O844)</f>
        <v/>
      </c>
      <c r="X844" s="48">
        <f>IF(AND(R844="",U844=""),"",IF(OR(U844="", R844=""),"-",IF(0&lt;(R844-U844),"OK","NG")))</f>
        <v/>
      </c>
      <c r="Y844" s="24" t="n">
        <v>2500000</v>
      </c>
      <c r="Z844" s="51" t="n"/>
      <c r="AA844" s="24">
        <f>IF(AD844="","",AD844*30)</f>
        <v/>
      </c>
      <c r="AB844" s="24">
        <f>IF(AA844="","",AA844-Y844)</f>
        <v/>
      </c>
      <c r="AC844" s="24">
        <f>IF(Z844="","",((Y844+5000+5000)/(1-Z844))/30)</f>
        <v/>
      </c>
      <c r="AD844" s="32" t="n"/>
      <c r="AE844" s="24">
        <f>IF(AD844="","",AD844-O844)</f>
        <v/>
      </c>
      <c r="AF844" s="24">
        <f>IF(AD844="","",R844-AD844)</f>
        <v/>
      </c>
      <c r="AG844" s="11">
        <f>IF(AD844="","",(O844-AD844)/O844)</f>
        <v/>
      </c>
      <c r="AH844" s="24" t="n">
        <v>22000</v>
      </c>
      <c r="AI844" s="24">
        <f>IF(AJ844="","",Q844*(1-AJ844))</f>
        <v/>
      </c>
      <c r="AJ844" s="51" t="n"/>
      <c r="AK844" s="49" t="n"/>
      <c r="AL844" s="28" t="n"/>
      <c r="AM844" s="33" t="inlineStr">
        <is>
          <t>2026-10-01</t>
        </is>
      </c>
      <c r="AN844" s="33" t="inlineStr">
        <is>
          <t>2026-09-30</t>
        </is>
      </c>
      <c r="AO844" s="22" t="n"/>
      <c r="AP844" s="30" t="n"/>
    </row>
    <row r="845" ht="35.1" customHeight="1" s="69">
      <c r="B845" s="48" t="n">
        <v>19364</v>
      </c>
      <c r="C845" s="48" t="inlineStr">
        <is>
          <t>東京</t>
        </is>
      </c>
      <c r="D845" s="19" t="inlineStr">
        <is>
          <t>アットイン亀戸9</t>
        </is>
      </c>
      <c r="E845" s="48" t="inlineStr">
        <is>
          <t>1K</t>
        </is>
      </c>
      <c r="F845" s="48" t="n">
        <v>1</v>
      </c>
      <c r="G845" s="48" t="inlineStr">
        <is>
          <t>錦糸町・両国</t>
        </is>
      </c>
      <c r="H845" s="48" t="n">
        <v>25.58</v>
      </c>
      <c r="I845" s="20" t="n">
        <v>0.6</v>
      </c>
      <c r="J845" s="20" t="n">
        <v>1</v>
      </c>
      <c r="K845" s="20" t="n">
        <v>1</v>
      </c>
      <c r="L845" s="20" t="n">
        <v>1</v>
      </c>
      <c r="M845" s="20" t="n">
        <v>1</v>
      </c>
      <c r="N845" s="24" t="n">
        <v>10180</v>
      </c>
      <c r="O845" s="24" t="n">
        <v>9300</v>
      </c>
      <c r="P845" s="24" t="n">
        <v>880</v>
      </c>
      <c r="Q845" s="24" t="n">
        <v>44000</v>
      </c>
      <c r="R845" s="24" t="n">
        <v>4160</v>
      </c>
      <c r="S845" s="24">
        <f>IF(R845="","",(R845+P845)*30 -Y845)</f>
        <v/>
      </c>
      <c r="T845" s="20">
        <f>IF(R845="","",(O845-R845)/O845)</f>
        <v/>
      </c>
      <c r="U845" s="24" t="n">
        <v>3960</v>
      </c>
      <c r="V845" s="24">
        <f>IF(U845="","",(U845+P845)*30-Y845)</f>
        <v/>
      </c>
      <c r="W845" s="20">
        <f>IF(U845="","",(O845-U845)/O845)</f>
        <v/>
      </c>
      <c r="X845" s="48">
        <f>IF(AND(R845="",U845=""),"",IF(OR(U845="", R845=""),"-",IF(0&lt;(R845-U845),"OK","NG")))</f>
        <v/>
      </c>
      <c r="Y845" s="24" t="n">
        <v>94500</v>
      </c>
      <c r="Z845" s="51" t="n"/>
      <c r="AA845" s="24">
        <f>IF(AD845="","",AD845*30)</f>
        <v/>
      </c>
      <c r="AB845" s="24">
        <f>IF(AA845="","",AA845-Y845)</f>
        <v/>
      </c>
      <c r="AC845" s="24">
        <f>IF(Z845="","",((Y845+5000+5000)/(1-Z845))/30)</f>
        <v/>
      </c>
      <c r="AD845" s="32" t="n"/>
      <c r="AE845" s="24">
        <f>IF(AD845="","",AD845-O845)</f>
        <v/>
      </c>
      <c r="AF845" s="24">
        <f>IF(AD845="","",R845-AD845)</f>
        <v/>
      </c>
      <c r="AG845" s="11">
        <f>IF(AD845="","",(O845-AD845)/O845)</f>
        <v/>
      </c>
      <c r="AH845" s="24" t="n">
        <v>22000</v>
      </c>
      <c r="AI845" s="24">
        <f>IF(AJ845="","",Q845*(1-AJ845))</f>
        <v/>
      </c>
      <c r="AJ845" s="51" t="n"/>
      <c r="AK845" s="49" t="n"/>
      <c r="AL845" s="28" t="n"/>
      <c r="AM845" s="33" t="inlineStr">
        <is>
          <t>2027-04-01</t>
        </is>
      </c>
      <c r="AN845" s="33" t="inlineStr">
        <is>
          <t>2027-03-31</t>
        </is>
      </c>
      <c r="AO845" s="22" t="n"/>
      <c r="AP845" s="30" t="n"/>
    </row>
    <row r="846" ht="35.1" customHeight="1" s="69">
      <c r="B846" s="48" t="n">
        <v>19365</v>
      </c>
      <c r="C846" s="48" t="inlineStr">
        <is>
          <t>東京</t>
        </is>
      </c>
      <c r="D846" s="19" t="inlineStr">
        <is>
          <t>■アットイン立石1</t>
        </is>
      </c>
      <c r="E846" s="48" t="inlineStr">
        <is>
          <t>1K</t>
        </is>
      </c>
      <c r="F846" s="48" t="n">
        <v>1</v>
      </c>
      <c r="G846" s="48" t="inlineStr">
        <is>
          <t>錦糸町・両国</t>
        </is>
      </c>
      <c r="H846" s="48" t="n">
        <v>22.4</v>
      </c>
      <c r="I846" s="20" t="n">
        <v>0</v>
      </c>
      <c r="J846" s="20" t="n">
        <v>0</v>
      </c>
      <c r="K846" s="20" t="n">
        <v>0</v>
      </c>
      <c r="L846" s="20" t="n">
        <v>0</v>
      </c>
      <c r="M846" s="20" t="n">
        <v>0</v>
      </c>
      <c r="N846" s="24" t="n">
        <v>9700</v>
      </c>
      <c r="O846" s="24" t="n">
        <v>8820</v>
      </c>
      <c r="P846" s="24" t="n">
        <v>880</v>
      </c>
      <c r="Q846" s="24" t="n">
        <v>44000</v>
      </c>
      <c r="R846" s="24" t="n"/>
      <c r="S846" s="24">
        <f>IF(R846="","",(R846+P846)*30 -Y846)</f>
        <v/>
      </c>
      <c r="T846" s="20">
        <f>IF(R846="","",(O846-R846)/O846)</f>
        <v/>
      </c>
      <c r="U846" s="24" t="n"/>
      <c r="V846" s="24">
        <f>IF(U846="","",(U846+P846)*30-Y846)</f>
        <v/>
      </c>
      <c r="W846" s="20">
        <f>IF(U846="","",(O846-U846)/O846)</f>
        <v/>
      </c>
      <c r="X846" s="48">
        <f>IF(AND(R846="",U846=""),"",IF(OR(U846="", R846=""),"-",IF(0&lt;(R846-U846),"OK","NG")))</f>
        <v/>
      </c>
      <c r="Y846" s="24" t="n">
        <v>0</v>
      </c>
      <c r="Z846" s="51" t="n"/>
      <c r="AA846" s="24">
        <f>IF(AD846="","",AD846*30)</f>
        <v/>
      </c>
      <c r="AB846" s="24">
        <f>IF(AA846="","",AA846-Y846)</f>
        <v/>
      </c>
      <c r="AC846" s="24">
        <f>IF(Z846="","",((Y846+5000+5000)/(1-Z846))/30)</f>
        <v/>
      </c>
      <c r="AD846" s="32" t="n"/>
      <c r="AE846" s="24">
        <f>IF(AD846="","",AD846-O846)</f>
        <v/>
      </c>
      <c r="AF846" s="24">
        <f>IF(AD846="","",R846-AD846)</f>
        <v/>
      </c>
      <c r="AG846" s="11">
        <f>IF(AD846="","",(O846-AD846)/O846)</f>
        <v/>
      </c>
      <c r="AH846" s="24" t="n"/>
      <c r="AI846" s="24">
        <f>IF(AJ846="","",Q846*(1-AJ846))</f>
        <v/>
      </c>
      <c r="AJ846" s="51" t="n"/>
      <c r="AK846" s="49" t="n"/>
      <c r="AL846" s="28" t="n"/>
      <c r="AM846" s="33" t="inlineStr">
        <is>
          <t>2026-08-01</t>
        </is>
      </c>
      <c r="AN846" s="33" t="inlineStr">
        <is>
          <t>2026-07-31</t>
        </is>
      </c>
      <c r="AO846" s="22" t="n"/>
      <c r="AP846" s="30" t="n"/>
    </row>
    <row r="847" ht="35.1" customHeight="1" s="69">
      <c r="B847" s="48" t="n">
        <v>19366</v>
      </c>
      <c r="C847" s="48" t="inlineStr">
        <is>
          <t>東京</t>
        </is>
      </c>
      <c r="D847" s="19" t="inlineStr">
        <is>
          <t>■アットイン立石2</t>
        </is>
      </c>
      <c r="E847" s="48" t="inlineStr">
        <is>
          <t>1K</t>
        </is>
      </c>
      <c r="F847" s="48" t="n">
        <v>1</v>
      </c>
      <c r="G847" s="48" t="inlineStr">
        <is>
          <t>錦糸町・両国</t>
        </is>
      </c>
      <c r="H847" s="48" t="n">
        <v>20.72</v>
      </c>
      <c r="I847" s="20" t="n">
        <v>0</v>
      </c>
      <c r="J847" s="20" t="n">
        <v>0</v>
      </c>
      <c r="K847" s="20" t="n">
        <v>0</v>
      </c>
      <c r="L847" s="20" t="n">
        <v>0</v>
      </c>
      <c r="M847" s="20" t="n">
        <v>0</v>
      </c>
      <c r="N847" s="24" t="n">
        <v>9020</v>
      </c>
      <c r="O847" s="24" t="n">
        <v>8140</v>
      </c>
      <c r="P847" s="24" t="n">
        <v>880</v>
      </c>
      <c r="Q847" s="24" t="n">
        <v>44000</v>
      </c>
      <c r="R847" s="24" t="n"/>
      <c r="S847" s="24">
        <f>IF(R847="","",(R847+P847)*30 -Y847)</f>
        <v/>
      </c>
      <c r="T847" s="20">
        <f>IF(R847="","",(O847-R847)/O847)</f>
        <v/>
      </c>
      <c r="U847" s="24" t="n"/>
      <c r="V847" s="24">
        <f>IF(U847="","",(U847+P847)*30-Y847)</f>
        <v/>
      </c>
      <c r="W847" s="20">
        <f>IF(U847="","",(O847-U847)/O847)</f>
        <v/>
      </c>
      <c r="X847" s="48">
        <f>IF(AND(R847="",U847=""),"",IF(OR(U847="", R847=""),"-",IF(0&lt;(R847-U847),"OK","NG")))</f>
        <v/>
      </c>
      <c r="Y847" s="24" t="n">
        <v>0</v>
      </c>
      <c r="Z847" s="51" t="n"/>
      <c r="AA847" s="24">
        <f>IF(AD847="","",AD847*30)</f>
        <v/>
      </c>
      <c r="AB847" s="24">
        <f>IF(AA847="","",AA847-Y847)</f>
        <v/>
      </c>
      <c r="AC847" s="24">
        <f>IF(Z847="","",((Y847+5000+5000)/(1-Z847))/30)</f>
        <v/>
      </c>
      <c r="AD847" s="32" t="n"/>
      <c r="AE847" s="24">
        <f>IF(AD847="","",AD847-O847)</f>
        <v/>
      </c>
      <c r="AF847" s="24">
        <f>IF(AD847="","",R847-AD847)</f>
        <v/>
      </c>
      <c r="AG847" s="11">
        <f>IF(AD847="","",(O847-AD847)/O847)</f>
        <v/>
      </c>
      <c r="AH847" s="24" t="n"/>
      <c r="AI847" s="24">
        <f>IF(AJ847="","",Q847*(1-AJ847))</f>
        <v/>
      </c>
      <c r="AJ847" s="51" t="n"/>
      <c r="AK847" s="49" t="n"/>
      <c r="AL847" s="28" t="n"/>
      <c r="AM847" s="33" t="inlineStr">
        <is>
          <t>2026-08-01</t>
        </is>
      </c>
      <c r="AN847" s="33" t="inlineStr">
        <is>
          <t>2026-07-31</t>
        </is>
      </c>
      <c r="AO847" s="22" t="n"/>
      <c r="AP847" s="30" t="n"/>
    </row>
    <row r="848" ht="35.1" customHeight="1" s="69">
      <c r="B848" s="48" t="n">
        <v>19369</v>
      </c>
      <c r="C848" s="48" t="inlineStr">
        <is>
          <t>東京</t>
        </is>
      </c>
      <c r="D848" s="19" t="inlineStr">
        <is>
          <t>アットイン大森12</t>
        </is>
      </c>
      <c r="E848" s="48" t="inlineStr">
        <is>
          <t>1K</t>
        </is>
      </c>
      <c r="F848" s="48" t="n">
        <v>2</v>
      </c>
      <c r="G848" s="48" t="inlineStr">
        <is>
          <t>川崎・大森・蒲田</t>
        </is>
      </c>
      <c r="H848" s="48" t="n">
        <v>25.4</v>
      </c>
      <c r="I848" s="20" t="n">
        <v>0.95</v>
      </c>
      <c r="J848" s="20" t="n">
        <v>0.55</v>
      </c>
      <c r="K848" s="20" t="n">
        <v>1</v>
      </c>
      <c r="L848" s="20" t="n">
        <v>1</v>
      </c>
      <c r="M848" s="20" t="n">
        <v>1</v>
      </c>
      <c r="N848" s="24" t="n">
        <v>10040</v>
      </c>
      <c r="O848" s="24" t="n">
        <v>9160</v>
      </c>
      <c r="P848" s="24" t="n">
        <v>880</v>
      </c>
      <c r="Q848" s="24" t="n">
        <v>44000</v>
      </c>
      <c r="R848" s="24" t="n">
        <v>3860</v>
      </c>
      <c r="S848" s="24">
        <f>IF(R848="","",(R848+P848)*30 -Y848)</f>
        <v/>
      </c>
      <c r="T848" s="20">
        <f>IF(R848="","",(O848-R848)/O848)</f>
        <v/>
      </c>
      <c r="U848" s="24" t="n">
        <v>4300</v>
      </c>
      <c r="V848" s="24">
        <f>IF(U848="","",(U848+P848)*30-Y848)</f>
        <v/>
      </c>
      <c r="W848" s="20">
        <f>IF(U848="","",(O848-U848)/O848)</f>
        <v/>
      </c>
      <c r="X848" s="48">
        <f>IF(AND(R848="",U848=""),"",IF(OR(U848="", R848=""),"-",IF(0&lt;(R848-U848),"OK","NG")))</f>
        <v/>
      </c>
      <c r="Y848" s="24" t="n">
        <v>102000</v>
      </c>
      <c r="Z848" s="51" t="n"/>
      <c r="AA848" s="24">
        <f>IF(AD848="","",AD848*30)</f>
        <v/>
      </c>
      <c r="AB848" s="24">
        <f>IF(AA848="","",AA848-Y848)</f>
        <v/>
      </c>
      <c r="AC848" s="24">
        <f>IF(Z848="","",((Y848+5000+5000)/(1-Z848))/30)</f>
        <v/>
      </c>
      <c r="AD848" s="32" t="n"/>
      <c r="AE848" s="24">
        <f>IF(AD848="","",AD848-O848)</f>
        <v/>
      </c>
      <c r="AF848" s="24">
        <f>IF(AD848="","",R848-AD848)</f>
        <v/>
      </c>
      <c r="AG848" s="11">
        <f>IF(AD848="","",(O848-AD848)/O848)</f>
        <v/>
      </c>
      <c r="AH848" s="24" t="n">
        <v>22000</v>
      </c>
      <c r="AI848" s="24">
        <f>IF(AJ848="","",Q848*(1-AJ848))</f>
        <v/>
      </c>
      <c r="AJ848" s="51" t="n"/>
      <c r="AK848" s="49" t="n"/>
      <c r="AL848" s="28" t="n"/>
      <c r="AM848" s="33" t="inlineStr">
        <is>
          <t>2026-12-01</t>
        </is>
      </c>
      <c r="AN848" s="33" t="inlineStr">
        <is>
          <t>2027-03-27</t>
        </is>
      </c>
      <c r="AO848" s="22" t="n"/>
      <c r="AP848" s="30" t="n"/>
    </row>
    <row r="849" ht="35.1" customHeight="1" s="69">
      <c r="B849" s="48" t="n">
        <v>19370</v>
      </c>
      <c r="C849" s="48" t="inlineStr">
        <is>
          <t>東京</t>
        </is>
      </c>
      <c r="D849" s="19" t="inlineStr">
        <is>
          <t>アットイン門前仲町6</t>
        </is>
      </c>
      <c r="E849" s="48" t="inlineStr">
        <is>
          <t>1K</t>
        </is>
      </c>
      <c r="F849" s="48" t="n">
        <v>2</v>
      </c>
      <c r="G849" s="48" t="inlineStr">
        <is>
          <t>門前仲町・木場・葛西</t>
        </is>
      </c>
      <c r="H849" s="48" t="n">
        <v>21.48</v>
      </c>
      <c r="I849" s="20" t="n">
        <v>1</v>
      </c>
      <c r="J849" s="20" t="n">
        <v>0.85</v>
      </c>
      <c r="K849" s="20" t="n">
        <v>1</v>
      </c>
      <c r="L849" s="20" t="n">
        <v>0.65</v>
      </c>
      <c r="M849" s="20" t="n">
        <v>1</v>
      </c>
      <c r="N849" s="24" t="n">
        <v>10180</v>
      </c>
      <c r="O849" s="24" t="n">
        <v>9300</v>
      </c>
      <c r="P849" s="24" t="n">
        <v>880</v>
      </c>
      <c r="Q849" s="24" t="n">
        <v>44000</v>
      </c>
      <c r="R849" s="24" t="n">
        <v>4160</v>
      </c>
      <c r="S849" s="24">
        <f>IF(R849="","",(R849+P849)*30 -Y849)</f>
        <v/>
      </c>
      <c r="T849" s="20">
        <f>IF(R849="","",(O849-R849)/O849)</f>
        <v/>
      </c>
      <c r="U849" s="24" t="n">
        <v>4060</v>
      </c>
      <c r="V849" s="24">
        <f>IF(U849="","",(U849+P849)*30-Y849)</f>
        <v/>
      </c>
      <c r="W849" s="20">
        <f>IF(U849="","",(O849-U849)/O849)</f>
        <v/>
      </c>
      <c r="X849" s="48">
        <f>IF(AND(R849="",U849=""),"",IF(OR(U849="", R849=""),"-",IF(0&lt;(R849-U849),"OK","NG")))</f>
        <v/>
      </c>
      <c r="Y849" s="24" t="n">
        <v>103000</v>
      </c>
      <c r="Z849" s="51" t="n"/>
      <c r="AA849" s="24">
        <f>IF(AD849="","",AD849*30)</f>
        <v/>
      </c>
      <c r="AB849" s="24">
        <f>IF(AA849="","",AA849-Y849)</f>
        <v/>
      </c>
      <c r="AC849" s="24">
        <f>IF(Z849="","",((Y849+5000+5000)/(1-Z849))/30)</f>
        <v/>
      </c>
      <c r="AD849" s="32" t="n"/>
      <c r="AE849" s="24">
        <f>IF(AD849="","",AD849-O849)</f>
        <v/>
      </c>
      <c r="AF849" s="24">
        <f>IF(AD849="","",R849-AD849)</f>
        <v/>
      </c>
      <c r="AG849" s="11">
        <f>IF(AD849="","",(O849-AD849)/O849)</f>
        <v/>
      </c>
      <c r="AH849" s="24" t="n">
        <v>22000</v>
      </c>
      <c r="AI849" s="24">
        <f>IF(AJ849="","",Q849*(1-AJ849))</f>
        <v/>
      </c>
      <c r="AJ849" s="51" t="n"/>
      <c r="AK849" s="49" t="n"/>
      <c r="AL849" s="28" t="n"/>
      <c r="AM849" s="33" t="inlineStr">
        <is>
          <t>2026-12-17</t>
        </is>
      </c>
      <c r="AN849" s="33" t="inlineStr">
        <is>
          <t>2027-01-31</t>
        </is>
      </c>
      <c r="AO849" s="22" t="n"/>
      <c r="AP849" s="30" t="n"/>
    </row>
    <row r="850" ht="35.1" customHeight="1" s="69">
      <c r="B850" s="48" t="n">
        <v>19371</v>
      </c>
      <c r="C850" s="48" t="inlineStr">
        <is>
          <t>東京</t>
        </is>
      </c>
      <c r="D850" s="19" t="inlineStr">
        <is>
          <t>アットイン上野12-1</t>
        </is>
      </c>
      <c r="E850" s="48" t="inlineStr">
        <is>
          <t>1K</t>
        </is>
      </c>
      <c r="F850" s="48" t="n">
        <v>1</v>
      </c>
      <c r="G850" s="48" t="inlineStr">
        <is>
          <t>上野・浅草</t>
        </is>
      </c>
      <c r="H850" s="48" t="n">
        <v>25.88</v>
      </c>
      <c r="I850" s="20" t="n">
        <v>1</v>
      </c>
      <c r="J850" s="20" t="n">
        <v>1</v>
      </c>
      <c r="K850" s="20" t="n">
        <v>1</v>
      </c>
      <c r="L850" s="20" t="n">
        <v>0</v>
      </c>
      <c r="M850" s="20" t="n">
        <v>0</v>
      </c>
      <c r="N850" s="24" t="n">
        <v>10620</v>
      </c>
      <c r="O850" s="24" t="n">
        <v>9740</v>
      </c>
      <c r="P850" s="24" t="n">
        <v>880</v>
      </c>
      <c r="Q850" s="24" t="n">
        <v>44000</v>
      </c>
      <c r="R850" s="24" t="n">
        <v>4300</v>
      </c>
      <c r="S850" s="24">
        <f>IF(R850="","",(R850+P850)*30 -Y850)</f>
        <v/>
      </c>
      <c r="T850" s="20">
        <f>IF(R850="","",(O850-R850)/O850)</f>
        <v/>
      </c>
      <c r="U850" s="24" t="n">
        <v>4060</v>
      </c>
      <c r="V850" s="24">
        <f>IF(U850="","",(U850+P850)*30-Y850)</f>
        <v/>
      </c>
      <c r="W850" s="20">
        <f>IF(U850="","",(O850-U850)/O850)</f>
        <v/>
      </c>
      <c r="X850" s="48">
        <f>IF(AND(R850="",U850=""),"",IF(OR(U850="", R850=""),"-",IF(0&lt;(R850-U850),"OK","NG")))</f>
        <v/>
      </c>
      <c r="Y850" s="24" t="n">
        <v>105500</v>
      </c>
      <c r="Z850" s="51" t="n"/>
      <c r="AA850" s="24">
        <f>IF(AD850="","",AD850*30)</f>
        <v/>
      </c>
      <c r="AB850" s="24">
        <f>IF(AA850="","",AA850-Y850)</f>
        <v/>
      </c>
      <c r="AC850" s="24">
        <f>IF(Z850="","",((Y850+5000+5000)/(1-Z850))/30)</f>
        <v/>
      </c>
      <c r="AD850" s="32" t="n"/>
      <c r="AE850" s="24">
        <f>IF(AD850="","",AD850-O850)</f>
        <v/>
      </c>
      <c r="AF850" s="24">
        <f>IF(AD850="","",R850-AD850)</f>
        <v/>
      </c>
      <c r="AG850" s="11">
        <f>IF(AD850="","",(O850-AD850)/O850)</f>
        <v/>
      </c>
      <c r="AH850" s="24" t="n">
        <v>22000</v>
      </c>
      <c r="AI850" s="24">
        <f>IF(AJ850="","",Q850*(1-AJ850))</f>
        <v/>
      </c>
      <c r="AJ850" s="51" t="n"/>
      <c r="AK850" s="49" t="n"/>
      <c r="AL850" s="28" t="n"/>
      <c r="AM850" s="33" t="inlineStr">
        <is>
          <t>2026-10-01</t>
        </is>
      </c>
      <c r="AN850" s="33" t="inlineStr">
        <is>
          <t>2026-09-30</t>
        </is>
      </c>
      <c r="AO850" s="22" t="n"/>
      <c r="AP850" s="30" t="n"/>
    </row>
    <row r="851" ht="35.1" customHeight="1" s="69">
      <c r="B851" s="48" t="n">
        <v>19372</v>
      </c>
      <c r="C851" s="48" t="inlineStr">
        <is>
          <t>東京</t>
        </is>
      </c>
      <c r="D851" s="19" t="inlineStr">
        <is>
          <t>アットイン上野12-2</t>
        </is>
      </c>
      <c r="E851" s="48" t="inlineStr">
        <is>
          <t>1K</t>
        </is>
      </c>
      <c r="F851" s="48" t="n">
        <v>1</v>
      </c>
      <c r="G851" s="48" t="inlineStr">
        <is>
          <t>上野・浅草</t>
        </is>
      </c>
      <c r="H851" s="48" t="n">
        <v>25.52</v>
      </c>
      <c r="I851" s="20" t="n">
        <v>1</v>
      </c>
      <c r="J851" s="20" t="n">
        <v>1</v>
      </c>
      <c r="K851" s="20" t="n">
        <v>1</v>
      </c>
      <c r="L851" s="20" t="n">
        <v>1</v>
      </c>
      <c r="M851" s="20" t="n">
        <v>0.1</v>
      </c>
      <c r="N851" s="24" t="n">
        <v>10180</v>
      </c>
      <c r="O851" s="24" t="n">
        <v>9300</v>
      </c>
      <c r="P851" s="24" t="n">
        <v>880</v>
      </c>
      <c r="Q851" s="24" t="n">
        <v>44000</v>
      </c>
      <c r="R851" s="24" t="n">
        <v>4160</v>
      </c>
      <c r="S851" s="24">
        <f>IF(R851="","",(R851+P851)*30 -Y851)</f>
        <v/>
      </c>
      <c r="T851" s="20">
        <f>IF(R851="","",(O851-R851)/O851)</f>
        <v/>
      </c>
      <c r="U851" s="24" t="n">
        <v>3960</v>
      </c>
      <c r="V851" s="24">
        <f>IF(U851="","",(U851+P851)*30-Y851)</f>
        <v/>
      </c>
      <c r="W851" s="20">
        <f>IF(U851="","",(O851-U851)/O851)</f>
        <v/>
      </c>
      <c r="X851" s="48">
        <f>IF(AND(R851="",U851=""),"",IF(OR(U851="", R851=""),"-",IF(0&lt;(R851-U851),"OK","NG")))</f>
        <v/>
      </c>
      <c r="Y851" s="24" t="n">
        <v>100500</v>
      </c>
      <c r="Z851" s="51" t="n"/>
      <c r="AA851" s="24">
        <f>IF(AD851="","",AD851*30)</f>
        <v/>
      </c>
      <c r="AB851" s="24">
        <f>IF(AA851="","",AA851-Y851)</f>
        <v/>
      </c>
      <c r="AC851" s="24">
        <f>IF(Z851="","",((Y851+5000+5000)/(1-Z851))/30)</f>
        <v/>
      </c>
      <c r="AD851" s="32" t="n"/>
      <c r="AE851" s="24">
        <f>IF(AD851="","",AD851-O851)</f>
        <v/>
      </c>
      <c r="AF851" s="24">
        <f>IF(AD851="","",R851-AD851)</f>
        <v/>
      </c>
      <c r="AG851" s="11">
        <f>IF(AD851="","",(O851-AD851)/O851)</f>
        <v/>
      </c>
      <c r="AH851" s="24" t="n">
        <v>22000</v>
      </c>
      <c r="AI851" s="24">
        <f>IF(AJ851="","",Q851*(1-AJ851))</f>
        <v/>
      </c>
      <c r="AJ851" s="51" t="n"/>
      <c r="AK851" s="49" t="n"/>
      <c r="AL851" s="28" t="n"/>
      <c r="AM851" s="33" t="inlineStr">
        <is>
          <t>2026-11-04</t>
        </is>
      </c>
      <c r="AN851" s="33" t="inlineStr">
        <is>
          <t>2026-11-03</t>
        </is>
      </c>
      <c r="AO851" s="22" t="n"/>
      <c r="AP851" s="30" t="n"/>
    </row>
    <row r="852" ht="35.1" customHeight="1" s="69">
      <c r="B852" s="48" t="n">
        <v>19373</v>
      </c>
      <c r="C852" s="48" t="inlineStr">
        <is>
          <t>東京</t>
        </is>
      </c>
      <c r="D852" s="19" t="inlineStr">
        <is>
          <t>アットイン上野12-5</t>
        </is>
      </c>
      <c r="E852" s="48" t="inlineStr">
        <is>
          <t>1LDK</t>
        </is>
      </c>
      <c r="F852" s="48" t="n">
        <v>1</v>
      </c>
      <c r="G852" s="48" t="inlineStr">
        <is>
          <t>上野・浅草</t>
        </is>
      </c>
      <c r="H852" s="48" t="n">
        <v>40.2</v>
      </c>
      <c r="I852" s="20" t="n">
        <v>1</v>
      </c>
      <c r="J852" s="20" t="n">
        <v>1</v>
      </c>
      <c r="K852" s="20" t="n">
        <v>1</v>
      </c>
      <c r="L852" s="20" t="n">
        <v>1</v>
      </c>
      <c r="M852" s="20" t="n">
        <v>1</v>
      </c>
      <c r="N852" s="24" t="n">
        <v>17180</v>
      </c>
      <c r="O852" s="24" t="n">
        <v>16300</v>
      </c>
      <c r="P852" s="24" t="n">
        <v>880</v>
      </c>
      <c r="Q852" s="24" t="n">
        <v>44000</v>
      </c>
      <c r="R852" s="24" t="n">
        <v>8140</v>
      </c>
      <c r="S852" s="24">
        <f>IF(R852="","",(R852+P852)*30 -Y852)</f>
        <v/>
      </c>
      <c r="T852" s="20">
        <f>IF(R852="","",(O852-R852)/O852)</f>
        <v/>
      </c>
      <c r="U852" s="24" t="n"/>
      <c r="V852" s="24">
        <f>IF(U852="","",(U852+P852)*30-Y852)</f>
        <v/>
      </c>
      <c r="W852" s="20">
        <f>IF(U852="","",(O852-U852)/O852)</f>
        <v/>
      </c>
      <c r="X852" s="48">
        <f>IF(AND(R852="",U852=""),"",IF(OR(U852="", R852=""),"-",IF(0&lt;(R852-U852),"OK","NG")))</f>
        <v/>
      </c>
      <c r="Y852" s="24" t="n">
        <v>162500</v>
      </c>
      <c r="Z852" s="51" t="n"/>
      <c r="AA852" s="24">
        <f>IF(AD852="","",AD852*30)</f>
        <v/>
      </c>
      <c r="AB852" s="24">
        <f>IF(AA852="","",AA852-Y852)</f>
        <v/>
      </c>
      <c r="AC852" s="24">
        <f>IF(Z852="","",((Y852+5000+5000)/(1-Z852))/30)</f>
        <v/>
      </c>
      <c r="AD852" s="32" t="n"/>
      <c r="AE852" s="24">
        <f>IF(AD852="","",AD852-O852)</f>
        <v/>
      </c>
      <c r="AF852" s="24">
        <f>IF(AD852="","",R852-AD852)</f>
        <v/>
      </c>
      <c r="AG852" s="11">
        <f>IF(AD852="","",(O852-AD852)/O852)</f>
        <v/>
      </c>
      <c r="AH852" s="24" t="n">
        <v>22000</v>
      </c>
      <c r="AI852" s="24">
        <f>IF(AJ852="","",Q852*(1-AJ852))</f>
        <v/>
      </c>
      <c r="AJ852" s="51" t="n"/>
      <c r="AK852" s="49" t="n"/>
      <c r="AL852" s="28" t="n"/>
      <c r="AM852" s="33" t="inlineStr">
        <is>
          <t>2027-02-28</t>
        </is>
      </c>
      <c r="AN852" s="33" t="inlineStr">
        <is>
          <t>2027-02-27</t>
        </is>
      </c>
      <c r="AO852" s="22" t="n"/>
      <c r="AP852" s="30" t="n"/>
    </row>
    <row r="853" ht="35.1" customHeight="1" s="69">
      <c r="B853" s="48" t="n">
        <v>19439</v>
      </c>
      <c r="C853" s="48" t="inlineStr">
        <is>
          <t>東京</t>
        </is>
      </c>
      <c r="D853" s="19" t="inlineStr">
        <is>
          <t>アットイン羽田空港1</t>
        </is>
      </c>
      <c r="E853" s="48" t="inlineStr">
        <is>
          <t>1K</t>
        </is>
      </c>
      <c r="F853" s="48" t="n">
        <v>1</v>
      </c>
      <c r="G853" s="48" t="inlineStr">
        <is>
          <t>川崎・大森・蒲田</t>
        </is>
      </c>
      <c r="H853" s="48" t="n">
        <v>18.82</v>
      </c>
      <c r="I853" s="20" t="n">
        <v>1</v>
      </c>
      <c r="J853" s="20" t="n">
        <v>1</v>
      </c>
      <c r="K853" s="20" t="n">
        <v>1</v>
      </c>
      <c r="L853" s="20" t="n">
        <v>1</v>
      </c>
      <c r="M853" s="20" t="n">
        <v>1</v>
      </c>
      <c r="N853" s="24" t="n">
        <v>7900</v>
      </c>
      <c r="O853" s="24" t="n">
        <v>7020</v>
      </c>
      <c r="P853" s="24" t="n">
        <v>880</v>
      </c>
      <c r="Q853" s="24" t="n">
        <v>44000</v>
      </c>
      <c r="R853" s="24" t="n">
        <v>2940</v>
      </c>
      <c r="S853" s="24">
        <f>IF(R853="","",(R853+P853)*30 -Y853)</f>
        <v/>
      </c>
      <c r="T853" s="20">
        <f>IF(R853="","",(O853-R853)/O853)</f>
        <v/>
      </c>
      <c r="U853" s="24" t="n">
        <v>3040</v>
      </c>
      <c r="V853" s="24">
        <f>IF(U853="","",(U853+P853)*30-Y853)</f>
        <v/>
      </c>
      <c r="W853" s="20">
        <f>IF(U853="","",(O853-U853)/O853)</f>
        <v/>
      </c>
      <c r="X853" s="48">
        <f>IF(AND(R853="",U853=""),"",IF(OR(U853="", R853=""),"-",IF(0&lt;(R853-U853),"OK","NG")))</f>
        <v/>
      </c>
      <c r="Y853" s="24" t="n">
        <v>70000</v>
      </c>
      <c r="Z853" s="51" t="n"/>
      <c r="AA853" s="24">
        <f>IF(AD853="","",AD853*30)</f>
        <v/>
      </c>
      <c r="AB853" s="24">
        <f>IF(AA853="","",AA853-Y853)</f>
        <v/>
      </c>
      <c r="AC853" s="24">
        <f>IF(Z853="","",((Y853+5000+5000)/(1-Z853))/30)</f>
        <v/>
      </c>
      <c r="AD853" s="32" t="n"/>
      <c r="AE853" s="24">
        <f>IF(AD853="","",AD853-O853)</f>
        <v/>
      </c>
      <c r="AF853" s="24">
        <f>IF(AD853="","",R853-AD853)</f>
        <v/>
      </c>
      <c r="AG853" s="11">
        <f>IF(AD853="","",(O853-AD853)/O853)</f>
        <v/>
      </c>
      <c r="AH853" s="24" t="n">
        <v>22000</v>
      </c>
      <c r="AI853" s="24">
        <f>IF(AJ853="","",Q853*(1-AJ853))</f>
        <v/>
      </c>
      <c r="AJ853" s="51" t="n"/>
      <c r="AK853" s="49" t="n"/>
      <c r="AL853" s="28" t="n"/>
      <c r="AM853" s="33" t="inlineStr">
        <is>
          <t>2027-04-01</t>
        </is>
      </c>
      <c r="AN853" s="33" t="inlineStr">
        <is>
          <t>2027-03-31</t>
        </is>
      </c>
      <c r="AO853" s="22" t="n"/>
      <c r="AP853" s="30" t="n"/>
    </row>
    <row r="854" ht="35.1" customHeight="1" s="69">
      <c r="B854" s="48" t="n">
        <v>19440</v>
      </c>
      <c r="C854" s="48" t="inlineStr">
        <is>
          <t>東京</t>
        </is>
      </c>
      <c r="D854" s="19" t="inlineStr">
        <is>
          <t>アットイン渋谷4-1</t>
        </is>
      </c>
      <c r="E854" s="48" t="inlineStr">
        <is>
          <t>1K</t>
        </is>
      </c>
      <c r="F854" s="48" t="n">
        <v>1</v>
      </c>
      <c r="G854" s="48" t="inlineStr">
        <is>
          <t>渋谷・三軒茶屋・自由が丘</t>
        </is>
      </c>
      <c r="H854" s="48" t="n">
        <v>20.65</v>
      </c>
      <c r="I854" s="20" t="n">
        <v>0.9</v>
      </c>
      <c r="J854" s="20" t="n">
        <v>0.2</v>
      </c>
      <c r="K854" s="20" t="n">
        <v>0.5</v>
      </c>
      <c r="L854" s="20" t="n">
        <v>0.5</v>
      </c>
      <c r="M854" s="20" t="n">
        <v>0</v>
      </c>
      <c r="N854" s="24" t="n">
        <v>11740</v>
      </c>
      <c r="O854" s="24" t="n">
        <v>10860</v>
      </c>
      <c r="P854" s="24" t="n">
        <v>880</v>
      </c>
      <c r="Q854" s="24" t="n">
        <v>44000</v>
      </c>
      <c r="R854" s="24" t="n">
        <v>4880</v>
      </c>
      <c r="S854" s="24">
        <f>IF(R854="","",(R854+P854)*30 -Y854)</f>
        <v/>
      </c>
      <c r="T854" s="20">
        <f>IF(R854="","",(O854-R854)/O854)</f>
        <v/>
      </c>
      <c r="U854" s="24" t="n">
        <v>4300</v>
      </c>
      <c r="V854" s="24">
        <f>IF(U854="","",(U854+P854)*30-Y854)</f>
        <v/>
      </c>
      <c r="W854" s="20">
        <f>IF(U854="","",(O854-U854)/O854)</f>
        <v/>
      </c>
      <c r="X854" s="48">
        <f>IF(AND(R854="",U854=""),"",IF(OR(U854="", R854=""),"-",IF(0&lt;(R854-U854),"OK","NG")))</f>
        <v/>
      </c>
      <c r="Y854" s="24" t="n">
        <v>106000</v>
      </c>
      <c r="Z854" s="51" t="n"/>
      <c r="AA854" s="24">
        <f>IF(AD854="","",AD854*30)</f>
        <v/>
      </c>
      <c r="AB854" s="24">
        <f>IF(AA854="","",AA854-Y854)</f>
        <v/>
      </c>
      <c r="AC854" s="24">
        <f>IF(Z854="","",((Y854+5000+5000)/(1-Z854))/30)</f>
        <v/>
      </c>
      <c r="AD854" s="32" t="n"/>
      <c r="AE854" s="24">
        <f>IF(AD854="","",AD854-O854)</f>
        <v/>
      </c>
      <c r="AF854" s="24">
        <f>IF(AD854="","",R854-AD854)</f>
        <v/>
      </c>
      <c r="AG854" s="11">
        <f>IF(AD854="","",(O854-AD854)/O854)</f>
        <v/>
      </c>
      <c r="AH854" s="24" t="n">
        <v>22000</v>
      </c>
      <c r="AI854" s="24">
        <f>IF(AJ854="","",Q854*(1-AJ854))</f>
        <v/>
      </c>
      <c r="AJ854" s="51" t="n"/>
      <c r="AK854" s="49" t="n"/>
      <c r="AL854" s="28" t="n"/>
      <c r="AM854" s="33" t="inlineStr">
        <is>
          <t>2026-10-16</t>
        </is>
      </c>
      <c r="AN854" s="33" t="inlineStr">
        <is>
          <t>2026-10-15</t>
        </is>
      </c>
      <c r="AO854" s="22" t="n"/>
      <c r="AP854" s="30" t="n"/>
    </row>
    <row r="855" ht="35.1" customHeight="1" s="69">
      <c r="B855" s="48" t="n">
        <v>19447</v>
      </c>
      <c r="C855" s="48" t="inlineStr">
        <is>
          <t>東京</t>
        </is>
      </c>
      <c r="D855" s="19" t="inlineStr">
        <is>
          <t>アットイン中野14</t>
        </is>
      </c>
      <c r="E855" s="48" t="inlineStr">
        <is>
          <t>1K</t>
        </is>
      </c>
      <c r="F855" s="48" t="n">
        <v>2</v>
      </c>
      <c r="G855" s="48" t="inlineStr">
        <is>
          <t>中野・荻窪・吉祥寺</t>
        </is>
      </c>
      <c r="H855" s="48" t="n">
        <v>16.5</v>
      </c>
      <c r="I855" s="20" t="n">
        <v>1</v>
      </c>
      <c r="J855" s="20" t="n">
        <v>0.15</v>
      </c>
      <c r="K855" s="20" t="n">
        <v>0.2</v>
      </c>
      <c r="L855" s="20" t="n">
        <v>0.1</v>
      </c>
      <c r="M855" s="20" t="n">
        <v>0</v>
      </c>
      <c r="N855" s="24" t="n">
        <v>9260</v>
      </c>
      <c r="O855" s="24" t="n">
        <v>8380</v>
      </c>
      <c r="P855" s="24" t="n">
        <v>880</v>
      </c>
      <c r="Q855" s="24" t="n">
        <v>44000</v>
      </c>
      <c r="R855" s="24" t="n">
        <v>3180</v>
      </c>
      <c r="S855" s="24">
        <f>IF(R855="","",(R855+P855)*30 -Y855)</f>
        <v/>
      </c>
      <c r="T855" s="20">
        <f>IF(R855="","",(O855-R855)/O855)</f>
        <v/>
      </c>
      <c r="U855" s="24" t="n">
        <v>3720</v>
      </c>
      <c r="V855" s="24">
        <f>IF(U855="","",(U855+P855)*30-Y855)</f>
        <v/>
      </c>
      <c r="W855" s="20">
        <f>IF(U855="","",(O855-U855)/O855)</f>
        <v/>
      </c>
      <c r="X855" s="48">
        <f>IF(AND(R855="",U855=""),"",IF(OR(U855="", R855=""),"-",IF(0&lt;(R855-U855),"OK","NG")))</f>
        <v/>
      </c>
      <c r="Y855" s="24" t="n">
        <v>77000</v>
      </c>
      <c r="Z855" s="51" t="n"/>
      <c r="AA855" s="24">
        <f>IF(AD855="","",AD855*30)</f>
        <v/>
      </c>
      <c r="AB855" s="24">
        <f>IF(AA855="","",AA855-Y855)</f>
        <v/>
      </c>
      <c r="AC855" s="24">
        <f>IF(Z855="","",((Y855+5000+5000)/(1-Z855))/30)</f>
        <v/>
      </c>
      <c r="AD855" s="32" t="n"/>
      <c r="AE855" s="24">
        <f>IF(AD855="","",AD855-O855)</f>
        <v/>
      </c>
      <c r="AF855" s="24">
        <f>IF(AD855="","",R855-AD855)</f>
        <v/>
      </c>
      <c r="AG855" s="11">
        <f>IF(AD855="","",(O855-AD855)/O855)</f>
        <v/>
      </c>
      <c r="AH855" s="24" t="n">
        <v>22000</v>
      </c>
      <c r="AI855" s="24">
        <f>IF(AJ855="","",Q855*(1-AJ855))</f>
        <v/>
      </c>
      <c r="AJ855" s="51" t="n"/>
      <c r="AK855" s="49" t="n"/>
      <c r="AL855" s="28" t="n"/>
      <c r="AM855" s="33" t="inlineStr">
        <is>
          <t>2026-08-04</t>
        </is>
      </c>
      <c r="AN855" s="33" t="inlineStr">
        <is>
          <t>2026-10-07</t>
        </is>
      </c>
      <c r="AO855" s="22" t="n"/>
      <c r="AP855" s="30" t="n"/>
    </row>
    <row r="856" ht="35.1" customHeight="1" s="69">
      <c r="B856" s="48" t="n">
        <v>19449</v>
      </c>
      <c r="C856" s="48" t="inlineStr">
        <is>
          <t>東京</t>
        </is>
      </c>
      <c r="D856" s="19" t="inlineStr">
        <is>
          <t>アットイン大井町9</t>
        </is>
      </c>
      <c r="E856" s="48" t="inlineStr">
        <is>
          <t>1K</t>
        </is>
      </c>
      <c r="F856" s="48" t="n">
        <v>1</v>
      </c>
      <c r="G856" s="48" t="inlineStr">
        <is>
          <t>品川・田町・大崎</t>
        </is>
      </c>
      <c r="H856" s="48" t="n">
        <v>20.65</v>
      </c>
      <c r="I856" s="20" t="n">
        <v>1</v>
      </c>
      <c r="J856" s="20" t="n">
        <v>1</v>
      </c>
      <c r="K856" s="20" t="n">
        <v>0.1</v>
      </c>
      <c r="L856" s="20" t="n">
        <v>0</v>
      </c>
      <c r="M856" s="20" t="n">
        <v>0</v>
      </c>
      <c r="N856" s="24" t="n">
        <v>9840</v>
      </c>
      <c r="O856" s="24" t="n">
        <v>8960</v>
      </c>
      <c r="P856" s="24" t="n">
        <v>880</v>
      </c>
      <c r="Q856" s="24" t="n">
        <v>44000</v>
      </c>
      <c r="R856" s="24" t="n">
        <v>3620</v>
      </c>
      <c r="S856" s="24">
        <f>IF(R856="","",(R856+P856)*30 -Y856)</f>
        <v/>
      </c>
      <c r="T856" s="20">
        <f>IF(R856="","",(O856-R856)/O856)</f>
        <v/>
      </c>
      <c r="U856" s="24" t="n">
        <v>4060</v>
      </c>
      <c r="V856" s="24">
        <f>IF(U856="","",(U856+P856)*30-Y856)</f>
        <v/>
      </c>
      <c r="W856" s="20">
        <f>IF(U856="","",(O856-U856)/O856)</f>
        <v/>
      </c>
      <c r="X856" s="48">
        <f>IF(AND(R856="",U856=""),"",IF(OR(U856="", R856=""),"-",IF(0&lt;(R856-U856),"OK","NG")))</f>
        <v/>
      </c>
      <c r="Y856" s="24" t="n">
        <v>92000</v>
      </c>
      <c r="Z856" s="51" t="n"/>
      <c r="AA856" s="24">
        <f>IF(AD856="","",AD856*30)</f>
        <v/>
      </c>
      <c r="AB856" s="24">
        <f>IF(AA856="","",AA856-Y856)</f>
        <v/>
      </c>
      <c r="AC856" s="24">
        <f>IF(Z856="","",((Y856+5000+5000)/(1-Z856))/30)</f>
        <v/>
      </c>
      <c r="AD856" s="32" t="n"/>
      <c r="AE856" s="24">
        <f>IF(AD856="","",AD856-O856)</f>
        <v/>
      </c>
      <c r="AF856" s="24">
        <f>IF(AD856="","",R856-AD856)</f>
        <v/>
      </c>
      <c r="AG856" s="11">
        <f>IF(AD856="","",(O856-AD856)/O856)</f>
        <v/>
      </c>
      <c r="AH856" s="24" t="n">
        <v>22000</v>
      </c>
      <c r="AI856" s="24">
        <f>IF(AJ856="","",Q856*(1-AJ856))</f>
        <v/>
      </c>
      <c r="AJ856" s="51" t="n"/>
      <c r="AK856" s="49" t="n"/>
      <c r="AL856" s="28" t="n"/>
      <c r="AM856" s="33" t="inlineStr">
        <is>
          <t>2026-09-03</t>
        </is>
      </c>
      <c r="AN856" s="33" t="inlineStr">
        <is>
          <t>2026-09-02</t>
        </is>
      </c>
      <c r="AO856" s="22" t="n"/>
      <c r="AP856" s="30" t="n"/>
    </row>
    <row r="857" ht="35.1" customHeight="1" s="69">
      <c r="B857" s="48" t="n">
        <v>19747</v>
      </c>
      <c r="C857" s="48" t="inlineStr">
        <is>
          <t>東京</t>
        </is>
      </c>
      <c r="D857" s="19" t="inlineStr">
        <is>
          <t>◆アットイン銀座2-1</t>
        </is>
      </c>
      <c r="E857" s="48" t="inlineStr">
        <is>
          <t>1K</t>
        </is>
      </c>
      <c r="F857" s="48" t="n">
        <v>1</v>
      </c>
      <c r="G857" s="48" t="inlineStr">
        <is>
          <t>東京駅エリア（銀座・日本橋・神田）</t>
        </is>
      </c>
      <c r="H857" s="48" t="n">
        <v>24.03</v>
      </c>
      <c r="I857" s="20" t="n">
        <v>1</v>
      </c>
      <c r="J857" s="20" t="n">
        <v>0.8</v>
      </c>
      <c r="K857" s="20" t="n">
        <v>0.8</v>
      </c>
      <c r="L857" s="20" t="n">
        <v>0</v>
      </c>
      <c r="M857" s="20" t="n">
        <v>0</v>
      </c>
      <c r="N857" s="24" t="n">
        <v>11400</v>
      </c>
      <c r="O857" s="24" t="n">
        <v>10520</v>
      </c>
      <c r="P857" s="24" t="n">
        <v>880</v>
      </c>
      <c r="Q857" s="24" t="n">
        <v>44000</v>
      </c>
      <c r="R857" s="24" t="n">
        <v>4400</v>
      </c>
      <c r="S857" s="24">
        <f>IF(R857="","",(R857+P857)*30 -Y857)</f>
        <v/>
      </c>
      <c r="T857" s="20">
        <f>IF(R857="","",(O857-R857)/O857)</f>
        <v/>
      </c>
      <c r="U857" s="24" t="n">
        <v>4300</v>
      </c>
      <c r="V857" s="24">
        <f>IF(U857="","",(U857+P857)*30-Y857)</f>
        <v/>
      </c>
      <c r="W857" s="20">
        <f>IF(U857="","",(O857-U857)/O857)</f>
        <v/>
      </c>
      <c r="X857" s="48">
        <f>IF(AND(R857="",U857=""),"",IF(OR(U857="", R857=""),"-",IF(0&lt;(R857-U857),"OK","NG")))</f>
        <v/>
      </c>
      <c r="Y857" s="24" t="n">
        <v>104000</v>
      </c>
      <c r="Z857" s="51" t="n"/>
      <c r="AA857" s="24">
        <f>IF(AD857="","",AD857*30)</f>
        <v/>
      </c>
      <c r="AB857" s="24">
        <f>IF(AA857="","",AA857-Y857)</f>
        <v/>
      </c>
      <c r="AC857" s="24">
        <f>IF(Z857="","",((Y857+5000+5000)/(1-Z857))/30)</f>
        <v/>
      </c>
      <c r="AD857" s="32" t="n"/>
      <c r="AE857" s="24">
        <f>IF(AD857="","",AD857-O857)</f>
        <v/>
      </c>
      <c r="AF857" s="24">
        <f>IF(AD857="","",R857-AD857)</f>
        <v/>
      </c>
      <c r="AG857" s="11">
        <f>IF(AD857="","",(O857-AD857)/O857)</f>
        <v/>
      </c>
      <c r="AH857" s="24" t="n">
        <v>22000</v>
      </c>
      <c r="AI857" s="24">
        <f>IF(AJ857="","",Q857*(1-AJ857))</f>
        <v/>
      </c>
      <c r="AJ857" s="51" t="n"/>
      <c r="AK857" s="49" t="n"/>
      <c r="AL857" s="28" t="n"/>
      <c r="AM857" s="33" t="inlineStr">
        <is>
          <t>2026-09-26</t>
        </is>
      </c>
      <c r="AN857" s="33" t="inlineStr">
        <is>
          <t>2026-09-25</t>
        </is>
      </c>
      <c r="AO857" s="22" t="n"/>
      <c r="AP857" s="30" t="n"/>
    </row>
    <row r="858" ht="35.1" customHeight="1" s="69">
      <c r="B858" s="48" t="n">
        <v>19748</v>
      </c>
      <c r="C858" s="48" t="inlineStr">
        <is>
          <t>東京</t>
        </is>
      </c>
      <c r="D858" s="19" t="inlineStr">
        <is>
          <t>◆アットイン銀座2-2</t>
        </is>
      </c>
      <c r="E858" s="48" t="inlineStr">
        <is>
          <t>1K</t>
        </is>
      </c>
      <c r="F858" s="48" t="n">
        <v>1</v>
      </c>
      <c r="G858" s="48" t="inlineStr">
        <is>
          <t>東京駅エリア（銀座・日本橋・神田）</t>
        </is>
      </c>
      <c r="H858" s="48" t="n">
        <v>27.11</v>
      </c>
      <c r="I858" s="20" t="n">
        <v>1</v>
      </c>
      <c r="J858" s="20" t="n">
        <v>1</v>
      </c>
      <c r="K858" s="20" t="n">
        <v>1</v>
      </c>
      <c r="L858" s="20" t="n">
        <v>1</v>
      </c>
      <c r="M858" s="20" t="n">
        <v>0</v>
      </c>
      <c r="N858" s="24" t="n">
        <v>11740</v>
      </c>
      <c r="O858" s="24" t="n">
        <v>10860</v>
      </c>
      <c r="P858" s="24" t="n">
        <v>880</v>
      </c>
      <c r="Q858" s="24" t="n">
        <v>44000</v>
      </c>
      <c r="R858" s="24" t="n">
        <v>4740</v>
      </c>
      <c r="S858" s="24">
        <f>IF(R858="","",(R858+P858)*30 -Y858)</f>
        <v/>
      </c>
      <c r="T858" s="20">
        <f>IF(R858="","",(O858-R858)/O858)</f>
        <v/>
      </c>
      <c r="U858" s="24" t="n">
        <v>4200</v>
      </c>
      <c r="V858" s="24">
        <f>IF(U858="","",(U858+P858)*30-Y858)</f>
        <v/>
      </c>
      <c r="W858" s="20">
        <f>IF(U858="","",(O858-U858)/O858)</f>
        <v/>
      </c>
      <c r="X858" s="48">
        <f>IF(AND(R858="",U858=""),"",IF(OR(U858="", R858=""),"-",IF(0&lt;(R858-U858),"OK","NG")))</f>
        <v/>
      </c>
      <c r="Y858" s="24" t="n">
        <v>99000</v>
      </c>
      <c r="Z858" s="51" t="n"/>
      <c r="AA858" s="24">
        <f>IF(AD858="","",AD858*30)</f>
        <v/>
      </c>
      <c r="AB858" s="24">
        <f>IF(AA858="","",AA858-Y858)</f>
        <v/>
      </c>
      <c r="AC858" s="24">
        <f>IF(Z858="","",((Y858+5000+5000)/(1-Z858))/30)</f>
        <v/>
      </c>
      <c r="AD858" s="32" t="n"/>
      <c r="AE858" s="24">
        <f>IF(AD858="","",AD858-O858)</f>
        <v/>
      </c>
      <c r="AF858" s="24">
        <f>IF(AD858="","",R858-AD858)</f>
        <v/>
      </c>
      <c r="AG858" s="11">
        <f>IF(AD858="","",(O858-AD858)/O858)</f>
        <v/>
      </c>
      <c r="AH858" s="24" t="n">
        <v>22000</v>
      </c>
      <c r="AI858" s="24">
        <f>IF(AJ858="","",Q858*(1-AJ858))</f>
        <v/>
      </c>
      <c r="AJ858" s="51" t="n"/>
      <c r="AK858" s="49" t="n"/>
      <c r="AL858" s="28" t="n"/>
      <c r="AM858" s="33" t="inlineStr">
        <is>
          <t>2026-11-01</t>
        </is>
      </c>
      <c r="AN858" s="33" t="inlineStr">
        <is>
          <t>2026-10-31</t>
        </is>
      </c>
      <c r="AO858" s="22" t="n"/>
      <c r="AP858" s="30" t="n"/>
    </row>
    <row r="859" ht="35.1" customHeight="1" s="69">
      <c r="B859" s="48" t="n">
        <v>19783</v>
      </c>
      <c r="C859" s="48" t="inlineStr">
        <is>
          <t>東京</t>
        </is>
      </c>
      <c r="D859" s="19" t="inlineStr">
        <is>
          <t>アットイン大崎7</t>
        </is>
      </c>
      <c r="E859" s="48" t="inlineStr">
        <is>
          <t>1R</t>
        </is>
      </c>
      <c r="F859" s="48" t="n">
        <v>4</v>
      </c>
      <c r="G859" s="48" t="inlineStr">
        <is>
          <t>品川・田町・大崎</t>
        </is>
      </c>
      <c r="H859" s="48" t="n">
        <v>18.1</v>
      </c>
      <c r="I859" s="20" t="n">
        <v>0.95</v>
      </c>
      <c r="J859" s="20" t="n">
        <v>0.75</v>
      </c>
      <c r="K859" s="20" t="n">
        <v>0.65</v>
      </c>
      <c r="L859" s="20" t="n">
        <v>0.275</v>
      </c>
      <c r="M859" s="20" t="n">
        <v>0.25</v>
      </c>
      <c r="N859" s="24" t="n">
        <v>10380</v>
      </c>
      <c r="O859" s="24" t="n">
        <v>9500</v>
      </c>
      <c r="P859" s="24" t="n">
        <v>880</v>
      </c>
      <c r="Q859" s="24" t="n">
        <v>44000</v>
      </c>
      <c r="R859" s="24" t="n">
        <v>4060</v>
      </c>
      <c r="S859" s="24">
        <f>IF(R859="","",(R859+P859)*30 -Y859)</f>
        <v/>
      </c>
      <c r="T859" s="20">
        <f>IF(R859="","",(O859-R859)/O859)</f>
        <v/>
      </c>
      <c r="U859" s="24" t="n">
        <v>4540</v>
      </c>
      <c r="V859" s="24">
        <f>IF(U859="","",(U859+P859)*30-Y859)</f>
        <v/>
      </c>
      <c r="W859" s="20">
        <f>IF(U859="","",(O859-U859)/O859)</f>
        <v/>
      </c>
      <c r="X859" s="48">
        <f>IF(AND(R859="",U859=""),"",IF(OR(U859="", R859=""),"-",IF(0&lt;(R859-U859),"OK","NG")))</f>
        <v/>
      </c>
      <c r="Y859" s="24" t="n">
        <v>103000</v>
      </c>
      <c r="Z859" s="51" t="n"/>
      <c r="AA859" s="24">
        <f>IF(AD859="","",AD859*30)</f>
        <v/>
      </c>
      <c r="AB859" s="24">
        <f>IF(AA859="","",AA859-Y859)</f>
        <v/>
      </c>
      <c r="AC859" s="24">
        <f>IF(Z859="","",((Y859+5000+5000)/(1-Z859))/30)</f>
        <v/>
      </c>
      <c r="AD859" s="32" t="n"/>
      <c r="AE859" s="24">
        <f>IF(AD859="","",AD859-O859)</f>
        <v/>
      </c>
      <c r="AF859" s="24">
        <f>IF(AD859="","",R859-AD859)</f>
        <v/>
      </c>
      <c r="AG859" s="11">
        <f>IF(AD859="","",(O859-AD859)/O859)</f>
        <v/>
      </c>
      <c r="AH859" s="24" t="n">
        <v>22000</v>
      </c>
      <c r="AI859" s="24">
        <f>IF(AJ859="","",Q859*(1-AJ859))</f>
        <v/>
      </c>
      <c r="AJ859" s="51" t="n"/>
      <c r="AK859" s="49" t="n"/>
      <c r="AL859" s="28" t="n"/>
      <c r="AM859" s="33" t="inlineStr">
        <is>
          <t>2026-08-31</t>
        </is>
      </c>
      <c r="AN859" s="33" t="inlineStr">
        <is>
          <t>2026-12-25</t>
        </is>
      </c>
      <c r="AO859" s="22" t="n"/>
      <c r="AP859" s="30" t="n"/>
    </row>
    <row r="860" ht="35.1" customHeight="1" s="69">
      <c r="B860" s="48" t="n">
        <v>19784</v>
      </c>
      <c r="C860" s="48" t="inlineStr">
        <is>
          <t>東京</t>
        </is>
      </c>
      <c r="D860" s="19" t="inlineStr">
        <is>
          <t>アットイン目黒5</t>
        </is>
      </c>
      <c r="E860" s="48" t="inlineStr">
        <is>
          <t>1K</t>
        </is>
      </c>
      <c r="F860" s="48" t="n">
        <v>2</v>
      </c>
      <c r="G860" s="48" t="inlineStr">
        <is>
          <t>五反田・目黒</t>
        </is>
      </c>
      <c r="H860" s="48" t="n">
        <v>24.01</v>
      </c>
      <c r="I860" s="20" t="n">
        <v>0.5</v>
      </c>
      <c r="J860" s="20" t="n">
        <v>1</v>
      </c>
      <c r="K860" s="20" t="n">
        <v>0.6</v>
      </c>
      <c r="L860" s="20" t="n">
        <v>0.5</v>
      </c>
      <c r="M860" s="20" t="n">
        <v>0.15</v>
      </c>
      <c r="N860" s="24" t="n">
        <v>9700</v>
      </c>
      <c r="O860" s="24" t="n">
        <v>8820</v>
      </c>
      <c r="P860" s="24" t="n">
        <v>880</v>
      </c>
      <c r="Q860" s="24" t="n">
        <v>44000</v>
      </c>
      <c r="R860" s="24" t="n">
        <v>3960</v>
      </c>
      <c r="S860" s="24">
        <f>IF(R860="","",(R860+P860)*30 -Y860)</f>
        <v/>
      </c>
      <c r="T860" s="20">
        <f>IF(R860="","",(O860-R860)/O860)</f>
        <v/>
      </c>
      <c r="U860" s="24" t="n">
        <v>3620</v>
      </c>
      <c r="V860" s="24">
        <f>IF(U860="","",(U860+P860)*30-Y860)</f>
        <v/>
      </c>
      <c r="W860" s="20">
        <f>IF(U860="","",(O860-U860)/O860)</f>
        <v/>
      </c>
      <c r="X860" s="48">
        <f>IF(AND(R860="",U860=""),"",IF(OR(U860="", R860=""),"-",IF(0&lt;(R860-U860),"OK","NG")))</f>
        <v/>
      </c>
      <c r="Y860" s="24" t="n">
        <v>89000</v>
      </c>
      <c r="Z860" s="51" t="n"/>
      <c r="AA860" s="24">
        <f>IF(AD860="","",AD860*30)</f>
        <v/>
      </c>
      <c r="AB860" s="24">
        <f>IF(AA860="","",AA860-Y860)</f>
        <v/>
      </c>
      <c r="AC860" s="24">
        <f>IF(Z860="","",((Y860+5000+5000)/(1-Z860))/30)</f>
        <v/>
      </c>
      <c r="AD860" s="32" t="n"/>
      <c r="AE860" s="24">
        <f>IF(AD860="","",AD860-O860)</f>
        <v/>
      </c>
      <c r="AF860" s="24">
        <f>IF(AD860="","",R860-AD860)</f>
        <v/>
      </c>
      <c r="AG860" s="11">
        <f>IF(AD860="","",(O860-AD860)/O860)</f>
        <v/>
      </c>
      <c r="AH860" s="24" t="n">
        <v>22000</v>
      </c>
      <c r="AI860" s="24">
        <f>IF(AJ860="","",Q860*(1-AJ860))</f>
        <v/>
      </c>
      <c r="AJ860" s="51" t="n"/>
      <c r="AK860" s="49" t="n"/>
      <c r="AL860" s="28" t="n"/>
      <c r="AM860" s="33" t="inlineStr">
        <is>
          <t>2026-09-06</t>
        </is>
      </c>
      <c r="AN860" s="33" t="inlineStr">
        <is>
          <t>2026-11-08</t>
        </is>
      </c>
      <c r="AO860" s="22" t="n"/>
      <c r="AP860" s="30" t="n"/>
    </row>
    <row r="861" ht="35.1" customHeight="1" s="69">
      <c r="B861" s="48" t="n">
        <v>19806</v>
      </c>
      <c r="C861" s="48" t="inlineStr">
        <is>
          <t>大阪</t>
        </is>
      </c>
      <c r="D861" s="19" t="inlineStr">
        <is>
          <t>●アットイン新大阪12</t>
        </is>
      </c>
      <c r="E861" s="48" t="inlineStr">
        <is>
          <t>1K</t>
        </is>
      </c>
      <c r="F861" s="48" t="n">
        <v>1</v>
      </c>
      <c r="G861" s="48" t="inlineStr">
        <is>
          <t>新大阪・十三・三国</t>
        </is>
      </c>
      <c r="H861" s="48" t="n">
        <v>28</v>
      </c>
      <c r="I861" s="20" t="n">
        <v>0</v>
      </c>
      <c r="J861" s="20" t="n">
        <v>0</v>
      </c>
      <c r="K861" s="20" t="n">
        <v>0</v>
      </c>
      <c r="L861" s="20" t="n">
        <v>0</v>
      </c>
      <c r="M861" s="20" t="n">
        <v>0</v>
      </c>
      <c r="N861" s="24" t="n">
        <v>6000</v>
      </c>
      <c r="O861" s="24" t="n">
        <v>6000</v>
      </c>
      <c r="P861" s="24" t="n"/>
      <c r="Q861" s="24" t="n">
        <v>44000</v>
      </c>
      <c r="R861" s="24" t="n"/>
      <c r="S861" s="24">
        <f>IF(R861="","",(R861+P861)*30 -Y861)</f>
        <v/>
      </c>
      <c r="T861" s="20">
        <f>IF(R861="","",(O861-R861)/O861)</f>
        <v/>
      </c>
      <c r="U861" s="24" t="n"/>
      <c r="V861" s="24">
        <f>IF(U861="","",(U861+P861)*30-Y861)</f>
        <v/>
      </c>
      <c r="W861" s="20">
        <f>IF(U861="","",(O861-U861)/O861)</f>
        <v/>
      </c>
      <c r="X861" s="48">
        <f>IF(AND(R861="",U861=""),"",IF(OR(U861="", R861=""),"-",IF(0&lt;(R861-U861),"OK","NG")))</f>
        <v/>
      </c>
      <c r="Y861" s="24" t="n">
        <v>0</v>
      </c>
      <c r="Z861" s="51" t="n"/>
      <c r="AA861" s="24">
        <f>IF(AD861="","",AD861*30)</f>
        <v/>
      </c>
      <c r="AB861" s="24">
        <f>IF(AA861="","",AA861-Y861)</f>
        <v/>
      </c>
      <c r="AC861" s="24">
        <f>IF(Z861="","",((Y861+5000+5000)/(1-Z861))/30)</f>
        <v/>
      </c>
      <c r="AD861" s="32" t="n"/>
      <c r="AE861" s="24">
        <f>IF(AD861="","",AD861-O861)</f>
        <v/>
      </c>
      <c r="AF861" s="24">
        <f>IF(AD861="","",R861-AD861)</f>
        <v/>
      </c>
      <c r="AG861" s="11">
        <f>IF(AD861="","",(O861-AD861)/O861)</f>
        <v/>
      </c>
      <c r="AH861" s="24" t="n"/>
      <c r="AI861" s="24">
        <f>IF(AJ861="","",Q861*(1-AJ861))</f>
        <v/>
      </c>
      <c r="AJ861" s="51" t="n"/>
      <c r="AK861" s="49" t="n"/>
      <c r="AL861" s="28" t="n"/>
      <c r="AM861" s="33" t="inlineStr">
        <is>
          <t>2026-08-01</t>
        </is>
      </c>
      <c r="AN861" s="33" t="inlineStr">
        <is>
          <t>2026-07-31</t>
        </is>
      </c>
      <c r="AO861" s="22" t="n"/>
      <c r="AP861" s="30" t="n"/>
    </row>
    <row r="862" ht="35.1" customHeight="1" s="69">
      <c r="B862" s="48" t="n">
        <v>19813</v>
      </c>
      <c r="C862" s="48" t="inlineStr">
        <is>
          <t>名古屋</t>
        </is>
      </c>
      <c r="D862" s="19" t="inlineStr">
        <is>
          <t>アットイン千種5-2（名古屋駅まで電車9分）</t>
        </is>
      </c>
      <c r="E862" s="48" t="inlineStr">
        <is>
          <t>1R</t>
        </is>
      </c>
      <c r="F862" s="48" t="n">
        <v>7</v>
      </c>
      <c r="G862" s="48" t="inlineStr">
        <is>
          <t>千種区</t>
        </is>
      </c>
      <c r="H862" s="48" t="n">
        <v>19.18</v>
      </c>
      <c r="I862" s="20" t="n">
        <v>0.85714</v>
      </c>
      <c r="J862" s="20" t="n">
        <v>0.55714</v>
      </c>
      <c r="K862" s="20" t="n">
        <v>0.88571</v>
      </c>
      <c r="L862" s="20" t="n">
        <v>0.22857</v>
      </c>
      <c r="M862" s="20" t="n">
        <v>0</v>
      </c>
      <c r="N862" s="24" t="n">
        <v>9680</v>
      </c>
      <c r="O862" s="24" t="n">
        <v>8800</v>
      </c>
      <c r="P862" s="24" t="n">
        <v>880</v>
      </c>
      <c r="Q862" s="24" t="n">
        <v>44000</v>
      </c>
      <c r="R862" s="24" t="n">
        <v>2860</v>
      </c>
      <c r="S862" s="24">
        <f>IF(R862="","",(R862+P862)*30 -Y862)</f>
        <v/>
      </c>
      <c r="T862" s="20">
        <f>IF(R862="","",(O862-R862)/O862)</f>
        <v/>
      </c>
      <c r="U862" s="24" t="n">
        <v>2420</v>
      </c>
      <c r="V862" s="24">
        <f>IF(U862="","",(U862+P862)*30-Y862)</f>
        <v/>
      </c>
      <c r="W862" s="20">
        <f>IF(U862="","",(O862-U862)/O862)</f>
        <v/>
      </c>
      <c r="X862" s="48">
        <f>IF(AND(R862="",U862=""),"",IF(OR(U862="", R862=""),"-",IF(0&lt;(R862-U862),"OK","NG")))</f>
        <v/>
      </c>
      <c r="Y862" s="24" t="n">
        <v>51000</v>
      </c>
      <c r="Z862" s="51" t="n"/>
      <c r="AA862" s="24">
        <f>IF(AD862="","",AD862*30)</f>
        <v/>
      </c>
      <c r="AB862" s="24">
        <f>IF(AA862="","",AA862-Y862)</f>
        <v/>
      </c>
      <c r="AC862" s="24">
        <f>IF(Z862="","",((Y862+5000+5000)/(1-Z862))/30)</f>
        <v/>
      </c>
      <c r="AD862" s="32" t="n"/>
      <c r="AE862" s="24">
        <f>IF(AD862="","",AD862-O862)</f>
        <v/>
      </c>
      <c r="AF862" s="24">
        <f>IF(AD862="","",R862-AD862)</f>
        <v/>
      </c>
      <c r="AG862" s="11">
        <f>IF(AD862="","",(O862-AD862)/O862)</f>
        <v/>
      </c>
      <c r="AH862" s="24" t="n">
        <v>22000</v>
      </c>
      <c r="AI862" s="24">
        <f>IF(AJ862="","",Q862*(1-AJ862))</f>
        <v/>
      </c>
      <c r="AJ862" s="51" t="n"/>
      <c r="AK862" s="49" t="n"/>
      <c r="AL862" s="28" t="n"/>
      <c r="AM862" s="33" t="inlineStr">
        <is>
          <t>2026-10-01</t>
        </is>
      </c>
      <c r="AN862" s="33" t="inlineStr">
        <is>
          <t>2026-10-25</t>
        </is>
      </c>
      <c r="AO862" s="22" t="n"/>
      <c r="AP862" s="30" t="n"/>
    </row>
    <row r="863" ht="35.1" customHeight="1" s="69">
      <c r="B863" s="48" t="n">
        <v>19814</v>
      </c>
      <c r="C863" s="48" t="inlineStr">
        <is>
          <t>名古屋</t>
        </is>
      </c>
      <c r="D863" s="19" t="inlineStr">
        <is>
          <t>アットイン千種5-3（名古屋駅まで電車9分）</t>
        </is>
      </c>
      <c r="E863" s="48" t="inlineStr">
        <is>
          <t>1R</t>
        </is>
      </c>
      <c r="F863" s="48" t="n">
        <v>8</v>
      </c>
      <c r="G863" s="48" t="inlineStr">
        <is>
          <t>千種区</t>
        </is>
      </c>
      <c r="H863" s="48" t="n">
        <v>19.18</v>
      </c>
      <c r="I863" s="20" t="n">
        <v>0.6625</v>
      </c>
      <c r="J863" s="20" t="n">
        <v>0.4125</v>
      </c>
      <c r="K863" s="20" t="n">
        <v>0.375</v>
      </c>
      <c r="L863" s="20" t="n">
        <v>0.175</v>
      </c>
      <c r="M863" s="20" t="n">
        <v>0</v>
      </c>
      <c r="N863" s="24" t="n">
        <v>10360</v>
      </c>
      <c r="O863" s="24" t="n">
        <v>9480</v>
      </c>
      <c r="P863" s="24" t="n">
        <v>880</v>
      </c>
      <c r="Q863" s="24" t="n">
        <v>44000</v>
      </c>
      <c r="R863" s="24" t="n">
        <v>3090</v>
      </c>
      <c r="S863" s="24">
        <f>IF(R863="","",(R863+P863)*30 -Y863)</f>
        <v/>
      </c>
      <c r="T863" s="20">
        <f>IF(R863="","",(O863-R863)/O863)</f>
        <v/>
      </c>
      <c r="U863" s="24" t="n">
        <v>2610</v>
      </c>
      <c r="V863" s="24">
        <f>IF(U863="","",(U863+P863)*30-Y863)</f>
        <v/>
      </c>
      <c r="W863" s="20">
        <f>IF(U863="","",(O863-U863)/O863)</f>
        <v/>
      </c>
      <c r="X863" s="48">
        <f>IF(AND(R863="",U863=""),"",IF(OR(U863="", R863=""),"-",IF(0&lt;(R863-U863),"OK","NG")))</f>
        <v/>
      </c>
      <c r="Y863" s="24" t="n">
        <v>57000</v>
      </c>
      <c r="Z863" s="51" t="n"/>
      <c r="AA863" s="24">
        <f>IF(AD863="","",AD863*30)</f>
        <v/>
      </c>
      <c r="AB863" s="24">
        <f>IF(AA863="","",AA863-Y863)</f>
        <v/>
      </c>
      <c r="AC863" s="24">
        <f>IF(Z863="","",((Y863+5000+5000)/(1-Z863))/30)</f>
        <v/>
      </c>
      <c r="AD863" s="32" t="n"/>
      <c r="AE863" s="24">
        <f>IF(AD863="","",AD863-O863)</f>
        <v/>
      </c>
      <c r="AF863" s="24">
        <f>IF(AD863="","",R863-AD863)</f>
        <v/>
      </c>
      <c r="AG863" s="11">
        <f>IF(AD863="","",(O863-AD863)/O863)</f>
        <v/>
      </c>
      <c r="AH863" s="24" t="n">
        <v>22000</v>
      </c>
      <c r="AI863" s="24">
        <f>IF(AJ863="","",Q863*(1-AJ863))</f>
        <v/>
      </c>
      <c r="AJ863" s="51" t="n"/>
      <c r="AK863" s="49" t="n"/>
      <c r="AL863" s="28" t="n"/>
      <c r="AM863" s="33" t="inlineStr">
        <is>
          <t>2026-08-01</t>
        </is>
      </c>
      <c r="AN863" s="33" t="inlineStr">
        <is>
          <t>2026-10-31</t>
        </is>
      </c>
      <c r="AO863" s="22" t="n"/>
      <c r="AP863" s="30" t="n"/>
    </row>
    <row r="864" ht="35.1" customHeight="1" s="69">
      <c r="B864" s="48" t="n">
        <v>19985</v>
      </c>
      <c r="C864" s="48" t="inlineStr">
        <is>
          <t>名古屋</t>
        </is>
      </c>
      <c r="D864" s="19" t="inlineStr">
        <is>
          <t>アットイン本陣2-1（名古屋駅まで電車3分）</t>
        </is>
      </c>
      <c r="E864" s="48" t="inlineStr">
        <is>
          <t>1K</t>
        </is>
      </c>
      <c r="F864" s="48" t="n">
        <v>1</v>
      </c>
      <c r="G864" s="48" t="inlineStr">
        <is>
          <t>名古屋駅西地区</t>
        </is>
      </c>
      <c r="H864" s="48" t="n">
        <v>24.09</v>
      </c>
      <c r="I864" s="20" t="n">
        <v>1</v>
      </c>
      <c r="J864" s="20" t="n">
        <v>1</v>
      </c>
      <c r="K864" s="20" t="n">
        <v>1</v>
      </c>
      <c r="L864" s="20" t="n">
        <v>1</v>
      </c>
      <c r="M864" s="20" t="n">
        <v>1</v>
      </c>
      <c r="N864" s="24" t="n">
        <v>10840</v>
      </c>
      <c r="O864" s="24" t="n">
        <v>9960</v>
      </c>
      <c r="P864" s="24" t="n">
        <v>880</v>
      </c>
      <c r="Q864" s="24" t="n">
        <v>44000</v>
      </c>
      <c r="R864" s="24" t="n">
        <v>3240</v>
      </c>
      <c r="S864" s="24">
        <f>IF(R864="","",(R864+P864)*30 -Y864)</f>
        <v/>
      </c>
      <c r="T864" s="20">
        <f>IF(R864="","",(O864-R864)/O864)</f>
        <v/>
      </c>
      <c r="U864" s="24" t="n">
        <v>2740</v>
      </c>
      <c r="V864" s="24">
        <f>IF(U864="","",(U864+P864)*30-Y864)</f>
        <v/>
      </c>
      <c r="W864" s="20">
        <f>IF(U864="","",(O864-U864)/O864)</f>
        <v/>
      </c>
      <c r="X864" s="48">
        <f>IF(AND(R864="",U864=""),"",IF(OR(U864="", R864=""),"-",IF(0&lt;(R864-U864),"OK","NG")))</f>
        <v/>
      </c>
      <c r="Y864" s="24" t="n">
        <v>62000</v>
      </c>
      <c r="Z864" s="51" t="n"/>
      <c r="AA864" s="24">
        <f>IF(AD864="","",AD864*30)</f>
        <v/>
      </c>
      <c r="AB864" s="24">
        <f>IF(AA864="","",AA864-Y864)</f>
        <v/>
      </c>
      <c r="AC864" s="24">
        <f>IF(Z864="","",((Y864+5000+5000)/(1-Z864))/30)</f>
        <v/>
      </c>
      <c r="AD864" s="32" t="n"/>
      <c r="AE864" s="24">
        <f>IF(AD864="","",AD864-O864)</f>
        <v/>
      </c>
      <c r="AF864" s="24">
        <f>IF(AD864="","",R864-AD864)</f>
        <v/>
      </c>
      <c r="AG864" s="11">
        <f>IF(AD864="","",(O864-AD864)/O864)</f>
        <v/>
      </c>
      <c r="AH864" s="24" t="n">
        <v>22000</v>
      </c>
      <c r="AI864" s="24">
        <f>IF(AJ864="","",Q864*(1-AJ864))</f>
        <v/>
      </c>
      <c r="AJ864" s="51" t="n"/>
      <c r="AK864" s="49" t="n"/>
      <c r="AL864" s="28" t="n"/>
      <c r="AM864" s="33" t="inlineStr">
        <is>
          <t>2027-02-16</t>
        </is>
      </c>
      <c r="AN864" s="33" t="inlineStr">
        <is>
          <t>2027-02-15</t>
        </is>
      </c>
      <c r="AO864" s="22" t="n"/>
      <c r="AP864" s="30" t="n"/>
    </row>
    <row r="865" ht="35.1" customHeight="1" s="69">
      <c r="B865" s="48" t="n">
        <v>20106</v>
      </c>
      <c r="C865" s="48" t="inlineStr">
        <is>
          <t>名古屋</t>
        </is>
      </c>
      <c r="D865" s="19" t="inlineStr">
        <is>
          <t>アットイン本陣2-2（名古屋駅まで電車3分）</t>
        </is>
      </c>
      <c r="E865" s="48" t="inlineStr">
        <is>
          <t>1K</t>
        </is>
      </c>
      <c r="F865" s="48" t="n">
        <v>5</v>
      </c>
      <c r="G865" s="48" t="inlineStr">
        <is>
          <t>名古屋駅西地区</t>
        </is>
      </c>
      <c r="H865" s="48" t="n">
        <v>24.09</v>
      </c>
      <c r="I865" s="20" t="n">
        <v>0.98</v>
      </c>
      <c r="J865" s="20" t="n">
        <v>0.50515</v>
      </c>
      <c r="K865" s="20" t="n">
        <v>0.6</v>
      </c>
      <c r="L865" s="20" t="n">
        <v>0.5</v>
      </c>
      <c r="M865" s="20" t="n">
        <v>0.32</v>
      </c>
      <c r="N865" s="24" t="n">
        <v>12400</v>
      </c>
      <c r="O865" s="24" t="n">
        <v>11520</v>
      </c>
      <c r="P865" s="24" t="n">
        <v>880</v>
      </c>
      <c r="Q865" s="24" t="n">
        <v>44000</v>
      </c>
      <c r="R865" s="24" t="n">
        <v>4410</v>
      </c>
      <c r="S865" s="24">
        <f>IF(R865="","",(R865+P865)*30 -Y865)</f>
        <v/>
      </c>
      <c r="T865" s="20">
        <f>IF(R865="","",(O865-R865)/O865)</f>
        <v/>
      </c>
      <c r="U865" s="24" t="n">
        <v>3900</v>
      </c>
      <c r="V865" s="24">
        <f>IF(U865="","",(U865+P865)*30-Y865)</f>
        <v/>
      </c>
      <c r="W865" s="20">
        <f>IF(U865="","",(O865-U865)/O865)</f>
        <v/>
      </c>
      <c r="X865" s="48">
        <f>IF(AND(R865="",U865=""),"",IF(OR(U865="", R865=""),"-",IF(0&lt;(R865-U865),"OK","NG")))</f>
        <v/>
      </c>
      <c r="Y865" s="24" t="n">
        <v>64000</v>
      </c>
      <c r="Z865" s="51" t="n"/>
      <c r="AA865" s="24">
        <f>IF(AD865="","",AD865*30)</f>
        <v/>
      </c>
      <c r="AB865" s="24">
        <f>IF(AA865="","",AA865-Y865)</f>
        <v/>
      </c>
      <c r="AC865" s="24">
        <f>IF(Z865="","",((Y865+5000+5000)/(1-Z865))/30)</f>
        <v/>
      </c>
      <c r="AD865" s="32" t="n"/>
      <c r="AE865" s="24">
        <f>IF(AD865="","",AD865-O865)</f>
        <v/>
      </c>
      <c r="AF865" s="24">
        <f>IF(AD865="","",R865-AD865)</f>
        <v/>
      </c>
      <c r="AG865" s="11">
        <f>IF(AD865="","",(O865-AD865)/O865)</f>
        <v/>
      </c>
      <c r="AH865" s="24" t="n">
        <v>22000</v>
      </c>
      <c r="AI865" s="24">
        <f>IF(AJ865="","",Q865*(1-AJ865))</f>
        <v/>
      </c>
      <c r="AJ865" s="51" t="n"/>
      <c r="AK865" s="49" t="n"/>
      <c r="AL865" s="28" t="n"/>
      <c r="AM865" s="33" t="inlineStr">
        <is>
          <t>2026-10-01</t>
        </is>
      </c>
      <c r="AN865" s="33" t="inlineStr">
        <is>
          <t>2027-03-31</t>
        </is>
      </c>
      <c r="AO865" s="22" t="n"/>
      <c r="AP865" s="30" t="n"/>
    </row>
    <row r="866" ht="35.1" customHeight="1" s="69">
      <c r="B866" s="48" t="n">
        <v>20564</v>
      </c>
      <c r="C866" s="48" t="inlineStr">
        <is>
          <t>大阪</t>
        </is>
      </c>
      <c r="D866" s="19" t="inlineStr">
        <is>
          <t>■アットイン神戸元町1-1【レディース専用】</t>
        </is>
      </c>
      <c r="E866" s="48" t="inlineStr">
        <is>
          <t>1K</t>
        </is>
      </c>
      <c r="F866" s="48" t="n">
        <v>5</v>
      </c>
      <c r="G866" s="48" t="inlineStr">
        <is>
          <t>三宮・元町・神戸</t>
        </is>
      </c>
      <c r="H866" s="48" t="n">
        <v>20</v>
      </c>
      <c r="I866" s="20" t="n">
        <v>0</v>
      </c>
      <c r="J866" s="20" t="n">
        <v>0</v>
      </c>
      <c r="K866" s="20" t="n">
        <v>0</v>
      </c>
      <c r="L866" s="20" t="n">
        <v>0</v>
      </c>
      <c r="M866" s="20" t="n">
        <v>0</v>
      </c>
      <c r="N866" s="24" t="n">
        <v>5080</v>
      </c>
      <c r="O866" s="24" t="n">
        <v>4200</v>
      </c>
      <c r="P866" s="24" t="n">
        <v>880</v>
      </c>
      <c r="Q866" s="24" t="n">
        <v>44000</v>
      </c>
      <c r="R866" s="24" t="n"/>
      <c r="S866" s="24">
        <f>IF(R866="","",(R866+P866)*30 -Y866)</f>
        <v/>
      </c>
      <c r="T866" s="20">
        <f>IF(R866="","",(O866-R866)/O866)</f>
        <v/>
      </c>
      <c r="U866" s="24" t="n"/>
      <c r="V866" s="24">
        <f>IF(U866="","",(U866+P866)*30-Y866)</f>
        <v/>
      </c>
      <c r="W866" s="20">
        <f>IF(U866="","",(O866-U866)/O866)</f>
        <v/>
      </c>
      <c r="X866" s="48">
        <f>IF(AND(R866="",U866=""),"",IF(OR(U866="", R866=""),"-",IF(0&lt;(R866-U866),"OK","NG")))</f>
        <v/>
      </c>
      <c r="Y866" s="24" t="n">
        <v>0</v>
      </c>
      <c r="Z866" s="51" t="n"/>
      <c r="AA866" s="24">
        <f>IF(AD866="","",AD866*30)</f>
        <v/>
      </c>
      <c r="AB866" s="24">
        <f>IF(AA866="","",AA866-Y866)</f>
        <v/>
      </c>
      <c r="AC866" s="24">
        <f>IF(Z866="","",((Y866+5000+5000)/(1-Z866))/30)</f>
        <v/>
      </c>
      <c r="AD866" s="32" t="n"/>
      <c r="AE866" s="24">
        <f>IF(AD866="","",AD866-O866)</f>
        <v/>
      </c>
      <c r="AF866" s="24">
        <f>IF(AD866="","",R866-AD866)</f>
        <v/>
      </c>
      <c r="AG866" s="11">
        <f>IF(AD866="","",(O866-AD866)/O866)</f>
        <v/>
      </c>
      <c r="AH866" s="24" t="n"/>
      <c r="AI866" s="24">
        <f>IF(AJ866="","",Q866*(1-AJ866))</f>
        <v/>
      </c>
      <c r="AJ866" s="51" t="n"/>
      <c r="AK866" s="49" t="n"/>
      <c r="AL866" s="28" t="n"/>
      <c r="AM866" s="33" t="inlineStr">
        <is>
          <t>2026-08-01</t>
        </is>
      </c>
      <c r="AN866" s="33" t="inlineStr">
        <is>
          <t>2026-07-31</t>
        </is>
      </c>
      <c r="AO866" s="22" t="n"/>
      <c r="AP866" s="30" t="n"/>
    </row>
    <row r="867" ht="35.1" customHeight="1" s="69">
      <c r="B867" s="48" t="n">
        <v>20565</v>
      </c>
      <c r="C867" s="48" t="inlineStr">
        <is>
          <t>大阪</t>
        </is>
      </c>
      <c r="D867" s="19" t="inlineStr">
        <is>
          <t>■アットイン神戸元町1-2【レディース専用】</t>
        </is>
      </c>
      <c r="E867" s="48" t="inlineStr">
        <is>
          <t>1K</t>
        </is>
      </c>
      <c r="F867" s="48" t="n">
        <v>1</v>
      </c>
      <c r="G867" s="48" t="inlineStr">
        <is>
          <t>三宮・元町・神戸</t>
        </is>
      </c>
      <c r="H867" s="48" t="n">
        <v>21</v>
      </c>
      <c r="I867" s="20" t="n">
        <v>0</v>
      </c>
      <c r="J867" s="20" t="n">
        <v>0</v>
      </c>
      <c r="K867" s="20" t="n">
        <v>0</v>
      </c>
      <c r="L867" s="20" t="n">
        <v>0</v>
      </c>
      <c r="M867" s="20" t="n">
        <v>0</v>
      </c>
      <c r="N867" s="24" t="n">
        <v>5280</v>
      </c>
      <c r="O867" s="24" t="n">
        <v>4400</v>
      </c>
      <c r="P867" s="24" t="n">
        <v>880</v>
      </c>
      <c r="Q867" s="24" t="n">
        <v>44000</v>
      </c>
      <c r="R867" s="24" t="n"/>
      <c r="S867" s="24">
        <f>IF(R867="","",(R867+P867)*30 -Y867)</f>
        <v/>
      </c>
      <c r="T867" s="20">
        <f>IF(R867="","",(O867-R867)/O867)</f>
        <v/>
      </c>
      <c r="U867" s="24" t="n"/>
      <c r="V867" s="24">
        <f>IF(U867="","",(U867+P867)*30-Y867)</f>
        <v/>
      </c>
      <c r="W867" s="20">
        <f>IF(U867="","",(O867-U867)/O867)</f>
        <v/>
      </c>
      <c r="X867" s="48">
        <f>IF(AND(R867="",U867=""),"",IF(OR(U867="", R867=""),"-",IF(0&lt;(R867-U867),"OK","NG")))</f>
        <v/>
      </c>
      <c r="Y867" s="24" t="n">
        <v>0</v>
      </c>
      <c r="Z867" s="51" t="n"/>
      <c r="AA867" s="24">
        <f>IF(AD867="","",AD867*30)</f>
        <v/>
      </c>
      <c r="AB867" s="24">
        <f>IF(AA867="","",AA867-Y867)</f>
        <v/>
      </c>
      <c r="AC867" s="24">
        <f>IF(Z867="","",((Y867+5000+5000)/(1-Z867))/30)</f>
        <v/>
      </c>
      <c r="AD867" s="32" t="n"/>
      <c r="AE867" s="24">
        <f>IF(AD867="","",AD867-O867)</f>
        <v/>
      </c>
      <c r="AF867" s="24">
        <f>IF(AD867="","",R867-AD867)</f>
        <v/>
      </c>
      <c r="AG867" s="11">
        <f>IF(AD867="","",(O867-AD867)/O867)</f>
        <v/>
      </c>
      <c r="AH867" s="24" t="n"/>
      <c r="AI867" s="24">
        <f>IF(AJ867="","",Q867*(1-AJ867))</f>
        <v/>
      </c>
      <c r="AJ867" s="51" t="n"/>
      <c r="AK867" s="49" t="n"/>
      <c r="AL867" s="28" t="n"/>
      <c r="AM867" s="33" t="inlineStr">
        <is>
          <t>2026-08-01</t>
        </is>
      </c>
      <c r="AN867" s="33" t="inlineStr">
        <is>
          <t>2026-07-31</t>
        </is>
      </c>
      <c r="AO867" s="22" t="n"/>
      <c r="AP867" s="30" t="n"/>
    </row>
    <row r="868" ht="35.1" customHeight="1" s="69">
      <c r="B868" s="48" t="n">
        <v>20697</v>
      </c>
      <c r="C868" s="48" t="inlineStr">
        <is>
          <t>東京</t>
        </is>
      </c>
      <c r="D868" s="19" t="inlineStr">
        <is>
          <t>アットイン羽田空港2</t>
        </is>
      </c>
      <c r="E868" s="48" t="inlineStr">
        <is>
          <t>1K</t>
        </is>
      </c>
      <c r="F868" s="48" t="n">
        <v>2</v>
      </c>
      <c r="G868" s="48" t="inlineStr">
        <is>
          <t>川崎・大森・蒲田</t>
        </is>
      </c>
      <c r="H868" s="48" t="n">
        <v>26.1</v>
      </c>
      <c r="I868" s="20" t="n">
        <v>1</v>
      </c>
      <c r="J868" s="20" t="n">
        <v>0.95</v>
      </c>
      <c r="K868" s="20" t="n">
        <v>1</v>
      </c>
      <c r="L868" s="20" t="n">
        <v>0.25</v>
      </c>
      <c r="M868" s="20" t="n">
        <v>0</v>
      </c>
      <c r="N868" s="24" t="n">
        <v>10180</v>
      </c>
      <c r="O868" s="24" t="n">
        <v>9300</v>
      </c>
      <c r="P868" s="24" t="n">
        <v>880</v>
      </c>
      <c r="Q868" s="24" t="n">
        <v>44000</v>
      </c>
      <c r="R868" s="24" t="n">
        <v>3860</v>
      </c>
      <c r="S868" s="24">
        <f>IF(R868="","",(R868+P868)*30 -Y868)</f>
        <v/>
      </c>
      <c r="T868" s="20">
        <f>IF(R868="","",(O868-R868)/O868)</f>
        <v/>
      </c>
      <c r="U868" s="24" t="n">
        <v>4160</v>
      </c>
      <c r="V868" s="24">
        <f>IF(U868="","",(U868+P868)*30-Y868)</f>
        <v/>
      </c>
      <c r="W868" s="20">
        <f>IF(U868="","",(O868-U868)/O868)</f>
        <v/>
      </c>
      <c r="X868" s="48">
        <f>IF(AND(R868="",U868=""),"",IF(OR(U868="", R868=""),"-",IF(0&lt;(R868-U868),"OK","NG")))</f>
        <v/>
      </c>
      <c r="Y868" s="24" t="n">
        <v>100000</v>
      </c>
      <c r="Z868" s="51" t="n"/>
      <c r="AA868" s="24">
        <f>IF(AD868="","",AD868*30)</f>
        <v/>
      </c>
      <c r="AB868" s="24">
        <f>IF(AA868="","",AA868-Y868)</f>
        <v/>
      </c>
      <c r="AC868" s="24">
        <f>IF(Z868="","",((Y868+5000+5000)/(1-Z868))/30)</f>
        <v/>
      </c>
      <c r="AD868" s="32" t="n"/>
      <c r="AE868" s="24">
        <f>IF(AD868="","",AD868-O868)</f>
        <v/>
      </c>
      <c r="AF868" s="24">
        <f>IF(AD868="","",R868-AD868)</f>
        <v/>
      </c>
      <c r="AG868" s="11">
        <f>IF(AD868="","",(O868-AD868)/O868)</f>
        <v/>
      </c>
      <c r="AH868" s="24" t="n">
        <v>22000</v>
      </c>
      <c r="AI868" s="24">
        <f>IF(AJ868="","",Q868*(1-AJ868))</f>
        <v/>
      </c>
      <c r="AJ868" s="51" t="n"/>
      <c r="AK868" s="49" t="n"/>
      <c r="AL868" s="28" t="n"/>
      <c r="AM868" s="33" t="inlineStr">
        <is>
          <t>2026-10-01</t>
        </is>
      </c>
      <c r="AN868" s="33" t="inlineStr">
        <is>
          <t>2026-10-15</t>
        </is>
      </c>
      <c r="AO868" s="22" t="n"/>
      <c r="AP868" s="30" t="n"/>
    </row>
    <row r="869" ht="35.1" customHeight="1" s="69">
      <c r="B869" s="48" t="n">
        <v>20956</v>
      </c>
      <c r="C869" s="48" t="inlineStr">
        <is>
          <t>東京</t>
        </is>
      </c>
      <c r="D869" s="19" t="inlineStr">
        <is>
          <t>アットイン吉祥寺2-1</t>
        </is>
      </c>
      <c r="E869" s="48" t="inlineStr">
        <is>
          <t>1R</t>
        </is>
      </c>
      <c r="F869" s="48" t="n">
        <v>1</v>
      </c>
      <c r="G869" s="48" t="inlineStr">
        <is>
          <t>中野・荻窪・吉祥寺</t>
        </is>
      </c>
      <c r="H869" s="48" t="n">
        <v>15.31</v>
      </c>
      <c r="I869" s="20" t="n">
        <v>1</v>
      </c>
      <c r="J869" s="20" t="n">
        <v>0.3</v>
      </c>
      <c r="K869" s="20" t="n">
        <v>0</v>
      </c>
      <c r="L869" s="20" t="n">
        <v>0</v>
      </c>
      <c r="M869" s="20" t="n">
        <v>0</v>
      </c>
      <c r="N869" s="24" t="n">
        <v>9020</v>
      </c>
      <c r="O869" s="24" t="n">
        <v>8140</v>
      </c>
      <c r="P869" s="24" t="n">
        <v>880</v>
      </c>
      <c r="Q869" s="24" t="n">
        <v>44000</v>
      </c>
      <c r="R869" s="24" t="n">
        <v>2940</v>
      </c>
      <c r="S869" s="24">
        <f>IF(R869="","",(R869+P869)*30 -Y869)</f>
        <v/>
      </c>
      <c r="T869" s="20">
        <f>IF(R869="","",(O869-R869)/O869)</f>
        <v/>
      </c>
      <c r="U869" s="24" t="n">
        <v>3040</v>
      </c>
      <c r="V869" s="24">
        <f>IF(U869="","",(U869+P869)*30-Y869)</f>
        <v/>
      </c>
      <c r="W869" s="20">
        <f>IF(U869="","",(O869-U869)/O869)</f>
        <v/>
      </c>
      <c r="X869" s="48">
        <f>IF(AND(R869="",U869=""),"",IF(OR(U869="", R869=""),"-",IF(0&lt;(R869-U869),"OK","NG")))</f>
        <v/>
      </c>
      <c r="Y869" s="24" t="n">
        <v>67000</v>
      </c>
      <c r="Z869" s="51" t="n"/>
      <c r="AA869" s="24">
        <f>IF(AD869="","",AD869*30)</f>
        <v/>
      </c>
      <c r="AB869" s="24">
        <f>IF(AA869="","",AA869-Y869)</f>
        <v/>
      </c>
      <c r="AC869" s="24">
        <f>IF(Z869="","",((Y869+5000+5000)/(1-Z869))/30)</f>
        <v/>
      </c>
      <c r="AD869" s="32" t="n"/>
      <c r="AE869" s="24">
        <f>IF(AD869="","",AD869-O869)</f>
        <v/>
      </c>
      <c r="AF869" s="24">
        <f>IF(AD869="","",R869-AD869)</f>
        <v/>
      </c>
      <c r="AG869" s="11">
        <f>IF(AD869="","",(O869-AD869)/O869)</f>
        <v/>
      </c>
      <c r="AH869" s="24" t="n">
        <v>22000</v>
      </c>
      <c r="AI869" s="24">
        <f>IF(AJ869="","",Q869*(1-AJ869))</f>
        <v/>
      </c>
      <c r="AJ869" s="51" t="n"/>
      <c r="AK869" s="49" t="n"/>
      <c r="AL869" s="28" t="n"/>
      <c r="AM869" s="33" t="inlineStr">
        <is>
          <t>2026-08-11</t>
        </is>
      </c>
      <c r="AN869" s="33" t="inlineStr">
        <is>
          <t>2026-08-10</t>
        </is>
      </c>
      <c r="AO869" s="22" t="n"/>
      <c r="AP869" s="30" t="n"/>
    </row>
    <row r="870" ht="35.1" customHeight="1" s="69">
      <c r="B870" s="48" t="n">
        <v>20957</v>
      </c>
      <c r="C870" s="48" t="inlineStr">
        <is>
          <t>東京</t>
        </is>
      </c>
      <c r="D870" s="19" t="inlineStr">
        <is>
          <t>アットイン三鷹3-1</t>
        </is>
      </c>
      <c r="E870" s="48" t="inlineStr">
        <is>
          <t>1R</t>
        </is>
      </c>
      <c r="F870" s="48" t="n">
        <v>1</v>
      </c>
      <c r="G870" s="48" t="inlineStr">
        <is>
          <t>中野・荻窪・吉祥寺</t>
        </is>
      </c>
      <c r="H870" s="48" t="n">
        <v>12.83</v>
      </c>
      <c r="I870" s="20" t="n">
        <v>1</v>
      </c>
      <c r="J870" s="20" t="n">
        <v>0.8</v>
      </c>
      <c r="K870" s="20" t="n">
        <v>0</v>
      </c>
      <c r="L870" s="20" t="n">
        <v>0</v>
      </c>
      <c r="M870" s="20" t="n">
        <v>0</v>
      </c>
      <c r="N870" s="24" t="n">
        <v>8820</v>
      </c>
      <c r="O870" s="24" t="n">
        <v>7940</v>
      </c>
      <c r="P870" s="24" t="n">
        <v>880</v>
      </c>
      <c r="Q870" s="24" t="n">
        <v>44000</v>
      </c>
      <c r="R870" s="24" t="n">
        <v>2940</v>
      </c>
      <c r="S870" s="24">
        <f>IF(R870="","",(R870+P870)*30 -Y870)</f>
        <v/>
      </c>
      <c r="T870" s="20">
        <f>IF(R870="","",(O870-R870)/O870)</f>
        <v/>
      </c>
      <c r="U870" s="24" t="n">
        <v>3180</v>
      </c>
      <c r="V870" s="24">
        <f>IF(U870="","",(U870+P870)*30-Y870)</f>
        <v/>
      </c>
      <c r="W870" s="20">
        <f>IF(U870="","",(O870-U870)/O870)</f>
        <v/>
      </c>
      <c r="X870" s="48">
        <f>IF(AND(R870="",U870=""),"",IF(OR(U870="", R870=""),"-",IF(0&lt;(R870-U870),"OK","NG")))</f>
        <v/>
      </c>
      <c r="Y870" s="24" t="n">
        <v>68000</v>
      </c>
      <c r="Z870" s="51" t="n"/>
      <c r="AA870" s="24">
        <f>IF(AD870="","",AD870*30)</f>
        <v/>
      </c>
      <c r="AB870" s="24">
        <f>IF(AA870="","",AA870-Y870)</f>
        <v/>
      </c>
      <c r="AC870" s="24">
        <f>IF(Z870="","",((Y870+5000+5000)/(1-Z870))/30)</f>
        <v/>
      </c>
      <c r="AD870" s="32" t="n"/>
      <c r="AE870" s="24">
        <f>IF(AD870="","",AD870-O870)</f>
        <v/>
      </c>
      <c r="AF870" s="24">
        <f>IF(AD870="","",R870-AD870)</f>
        <v/>
      </c>
      <c r="AG870" s="11">
        <f>IF(AD870="","",(O870-AD870)/O870)</f>
        <v/>
      </c>
      <c r="AH870" s="24" t="n">
        <v>22000</v>
      </c>
      <c r="AI870" s="24">
        <f>IF(AJ870="","",Q870*(1-AJ870))</f>
        <v/>
      </c>
      <c r="AJ870" s="51" t="n"/>
      <c r="AK870" s="49" t="n"/>
      <c r="AL870" s="28" t="n"/>
      <c r="AM870" s="33" t="inlineStr">
        <is>
          <t>2026-08-25</t>
        </is>
      </c>
      <c r="AN870" s="33" t="inlineStr">
        <is>
          <t>2026-08-24</t>
        </is>
      </c>
      <c r="AO870" s="22" t="n"/>
      <c r="AP870" s="30" t="n"/>
    </row>
    <row r="871" ht="35.1" customHeight="1" s="69">
      <c r="B871" s="48" t="n">
        <v>20958</v>
      </c>
      <c r="C871" s="48" t="inlineStr">
        <is>
          <t>東京</t>
        </is>
      </c>
      <c r="D871" s="19" t="inlineStr">
        <is>
          <t>アットイン三鷹3-2</t>
        </is>
      </c>
      <c r="E871" s="48" t="inlineStr">
        <is>
          <t>1R</t>
        </is>
      </c>
      <c r="F871" s="48" t="n">
        <v>1</v>
      </c>
      <c r="G871" s="48" t="inlineStr">
        <is>
          <t>中野・荻窪・吉祥寺</t>
        </is>
      </c>
      <c r="H871" s="48" t="n">
        <v>18.79</v>
      </c>
      <c r="I871" s="20" t="n">
        <v>1</v>
      </c>
      <c r="J871" s="20" t="n">
        <v>1</v>
      </c>
      <c r="K871" s="20" t="n">
        <v>1</v>
      </c>
      <c r="L871" s="20" t="n">
        <v>0.5</v>
      </c>
      <c r="M871" s="20" t="n">
        <v>0</v>
      </c>
      <c r="N871" s="24" t="n">
        <v>9840</v>
      </c>
      <c r="O871" s="24" t="n">
        <v>8960</v>
      </c>
      <c r="P871" s="24" t="n">
        <v>880</v>
      </c>
      <c r="Q871" s="24" t="n">
        <v>44000</v>
      </c>
      <c r="R871" s="24" t="n">
        <v>3520</v>
      </c>
      <c r="S871" s="24">
        <f>IF(R871="","",(R871+P871)*30 -Y871)</f>
        <v/>
      </c>
      <c r="T871" s="20">
        <f>IF(R871="","",(O871-R871)/O871)</f>
        <v/>
      </c>
      <c r="U871" s="24" t="n">
        <v>3800</v>
      </c>
      <c r="V871" s="24">
        <f>IF(U871="","",(U871+P871)*30-Y871)</f>
        <v/>
      </c>
      <c r="W871" s="20">
        <f>IF(U871="","",(O871-U871)/O871)</f>
        <v/>
      </c>
      <c r="X871" s="48">
        <f>IF(AND(R871="",U871=""),"",IF(OR(U871="", R871=""),"-",IF(0&lt;(R871-U871),"OK","NG")))</f>
        <v/>
      </c>
      <c r="Y871" s="24" t="n">
        <v>85000</v>
      </c>
      <c r="Z871" s="51" t="n"/>
      <c r="AA871" s="24">
        <f>IF(AD871="","",AD871*30)</f>
        <v/>
      </c>
      <c r="AB871" s="24">
        <f>IF(AA871="","",AA871-Y871)</f>
        <v/>
      </c>
      <c r="AC871" s="24">
        <f>IF(Z871="","",((Y871+5000+5000)/(1-Z871))/30)</f>
        <v/>
      </c>
      <c r="AD871" s="32" t="n"/>
      <c r="AE871" s="24">
        <f>IF(AD871="","",AD871-O871)</f>
        <v/>
      </c>
      <c r="AF871" s="24">
        <f>IF(AD871="","",R871-AD871)</f>
        <v/>
      </c>
      <c r="AG871" s="11">
        <f>IF(AD871="","",(O871-AD871)/O871)</f>
        <v/>
      </c>
      <c r="AH871" s="24" t="n">
        <v>22000</v>
      </c>
      <c r="AI871" s="24">
        <f>IF(AJ871="","",Q871*(1-AJ871))</f>
        <v/>
      </c>
      <c r="AJ871" s="51" t="n"/>
      <c r="AK871" s="49" t="n"/>
      <c r="AL871" s="28" t="n"/>
      <c r="AM871" s="33" t="inlineStr">
        <is>
          <t>2026-10-17</t>
        </is>
      </c>
      <c r="AN871" s="33" t="inlineStr">
        <is>
          <t>2026-10-16</t>
        </is>
      </c>
      <c r="AO871" s="22" t="n"/>
      <c r="AP871" s="30" t="n"/>
    </row>
    <row r="872" ht="35.1" customHeight="1" s="69">
      <c r="B872" s="48" t="n">
        <v>20961</v>
      </c>
      <c r="C872" s="48" t="inlineStr">
        <is>
          <t>東京</t>
        </is>
      </c>
      <c r="D872" s="19" t="inlineStr">
        <is>
          <t>◆アットイン六本木2</t>
        </is>
      </c>
      <c r="E872" s="48" t="inlineStr">
        <is>
          <t>1K</t>
        </is>
      </c>
      <c r="F872" s="48" t="n">
        <v>1</v>
      </c>
      <c r="G872" s="48" t="inlineStr">
        <is>
          <t>六本木・麻布十番・白金高輪</t>
        </is>
      </c>
      <c r="H872" s="48" t="n">
        <v>24</v>
      </c>
      <c r="I872" s="20" t="n">
        <v>1</v>
      </c>
      <c r="J872" s="20" t="n">
        <v>1</v>
      </c>
      <c r="K872" s="20" t="n">
        <v>1</v>
      </c>
      <c r="L872" s="20" t="n">
        <v>1</v>
      </c>
      <c r="M872" s="20" t="n">
        <v>1</v>
      </c>
      <c r="N872" s="24" t="n">
        <v>11740</v>
      </c>
      <c r="O872" s="24" t="n">
        <v>10860</v>
      </c>
      <c r="P872" s="24" t="n">
        <v>880</v>
      </c>
      <c r="Q872" s="24" t="n">
        <v>44000</v>
      </c>
      <c r="R872" s="24" t="n">
        <v>5320</v>
      </c>
      <c r="S872" s="24">
        <f>IF(R872="","",(R872+P872)*30 -Y872)</f>
        <v/>
      </c>
      <c r="T872" s="20">
        <f>IF(R872="","",(O872-R872)/O872)</f>
        <v/>
      </c>
      <c r="U872" s="24" t="n">
        <v>4980</v>
      </c>
      <c r="V872" s="24">
        <f>IF(U872="","",(U872+P872)*30-Y872)</f>
        <v/>
      </c>
      <c r="W872" s="20">
        <f>IF(U872="","",(O872-U872)/O872)</f>
        <v/>
      </c>
      <c r="X872" s="48">
        <f>IF(AND(R872="",U872=""),"",IF(OR(U872="", R872=""),"-",IF(0&lt;(R872-U872),"OK","NG")))</f>
        <v/>
      </c>
      <c r="Y872" s="24" t="n">
        <v>107000</v>
      </c>
      <c r="Z872" s="51" t="n"/>
      <c r="AA872" s="24">
        <f>IF(AD872="","",AD872*30)</f>
        <v/>
      </c>
      <c r="AB872" s="24">
        <f>IF(AA872="","",AA872-Y872)</f>
        <v/>
      </c>
      <c r="AC872" s="24">
        <f>IF(Z872="","",((Y872+5000+5000)/(1-Z872))/30)</f>
        <v/>
      </c>
      <c r="AD872" s="32" t="n"/>
      <c r="AE872" s="24">
        <f>IF(AD872="","",AD872-O872)</f>
        <v/>
      </c>
      <c r="AF872" s="24">
        <f>IF(AD872="","",R872-AD872)</f>
        <v/>
      </c>
      <c r="AG872" s="11">
        <f>IF(AD872="","",(O872-AD872)/O872)</f>
        <v/>
      </c>
      <c r="AH872" s="24" t="n">
        <v>22000</v>
      </c>
      <c r="AI872" s="24">
        <f>IF(AJ872="","",Q872*(1-AJ872))</f>
        <v/>
      </c>
      <c r="AJ872" s="51" t="n"/>
      <c r="AK872" s="49" t="n"/>
      <c r="AL872" s="28" t="n"/>
      <c r="AM872" s="33" t="inlineStr">
        <is>
          <t>2027-07-04</t>
        </is>
      </c>
      <c r="AN872" s="33" t="inlineStr">
        <is>
          <t>2027-07-03</t>
        </is>
      </c>
      <c r="AO872" s="22" t="n"/>
      <c r="AP872" s="30" t="n"/>
    </row>
    <row r="873" ht="35.1" customHeight="1" s="69">
      <c r="B873" s="48" t="n">
        <v>20986</v>
      </c>
      <c r="C873" s="48" t="inlineStr">
        <is>
          <t>東京</t>
        </is>
      </c>
      <c r="D873" s="19" t="inlineStr">
        <is>
          <t>◆アットイン渋谷5</t>
        </is>
      </c>
      <c r="E873" s="48" t="inlineStr">
        <is>
          <t>1K</t>
        </is>
      </c>
      <c r="F873" s="48" t="n">
        <v>1</v>
      </c>
      <c r="G873" s="48" t="inlineStr">
        <is>
          <t>渋谷・三軒茶屋・自由が丘</t>
        </is>
      </c>
      <c r="H873" s="48" t="n">
        <v>21.21</v>
      </c>
      <c r="I873" s="20" t="n">
        <v>1</v>
      </c>
      <c r="J873" s="20" t="n">
        <v>1</v>
      </c>
      <c r="K873" s="20" t="n">
        <v>0.7</v>
      </c>
      <c r="L873" s="20" t="n">
        <v>1</v>
      </c>
      <c r="M873" s="20" t="n">
        <v>0.3</v>
      </c>
      <c r="N873" s="24" t="n">
        <v>11740</v>
      </c>
      <c r="O873" s="24" t="n">
        <v>10860</v>
      </c>
      <c r="P873" s="24" t="n">
        <v>880</v>
      </c>
      <c r="Q873" s="24" t="n">
        <v>44000</v>
      </c>
      <c r="R873" s="24" t="n">
        <v>4640</v>
      </c>
      <c r="S873" s="24">
        <f>IF(R873="","",(R873+P873)*30 -Y873)</f>
        <v/>
      </c>
      <c r="T873" s="20">
        <f>IF(R873="","",(O873-R873)/O873)</f>
        <v/>
      </c>
      <c r="U873" s="24" t="n">
        <v>4060</v>
      </c>
      <c r="V873" s="24">
        <f>IF(U873="","",(U873+P873)*30-Y873)</f>
        <v/>
      </c>
      <c r="W873" s="20">
        <f>IF(U873="","",(O873-U873)/O873)</f>
        <v/>
      </c>
      <c r="X873" s="48">
        <f>IF(AND(R873="",U873=""),"",IF(OR(U873="", R873=""),"-",IF(0&lt;(R873-U873),"OK","NG")))</f>
        <v/>
      </c>
      <c r="Y873" s="24" t="n">
        <v>99000</v>
      </c>
      <c r="Z873" s="51" t="n"/>
      <c r="AA873" s="24">
        <f>IF(AD873="","",AD873*30)</f>
        <v/>
      </c>
      <c r="AB873" s="24">
        <f>IF(AA873="","",AA873-Y873)</f>
        <v/>
      </c>
      <c r="AC873" s="24">
        <f>IF(Z873="","",((Y873+5000+5000)/(1-Z873))/30)</f>
        <v/>
      </c>
      <c r="AD873" s="32" t="n"/>
      <c r="AE873" s="24">
        <f>IF(AD873="","",AD873-O873)</f>
        <v/>
      </c>
      <c r="AF873" s="24">
        <f>IF(AD873="","",R873-AD873)</f>
        <v/>
      </c>
      <c r="AG873" s="11">
        <f>IF(AD873="","",(O873-AD873)/O873)</f>
        <v/>
      </c>
      <c r="AH873" s="24" t="n">
        <v>22000</v>
      </c>
      <c r="AI873" s="24">
        <f>IF(AJ873="","",Q873*(1-AJ873))</f>
        <v/>
      </c>
      <c r="AJ873" s="51" t="n"/>
      <c r="AK873" s="49" t="n"/>
      <c r="AL873" s="28" t="n"/>
      <c r="AM873" s="33" t="inlineStr">
        <is>
          <t>2026-11-10</t>
        </is>
      </c>
      <c r="AN873" s="33" t="inlineStr">
        <is>
          <t>2026-11-09</t>
        </is>
      </c>
      <c r="AO873" s="22" t="n"/>
      <c r="AP873" s="30" t="n"/>
    </row>
    <row r="874" ht="35.1" customHeight="1" s="69">
      <c r="B874" s="48" t="n">
        <v>20987</v>
      </c>
      <c r="C874" s="48" t="inlineStr">
        <is>
          <t>東京</t>
        </is>
      </c>
      <c r="D874" s="19" t="inlineStr">
        <is>
          <t>アットイン門前仲町7</t>
        </is>
      </c>
      <c r="E874" s="48" t="inlineStr">
        <is>
          <t>1K</t>
        </is>
      </c>
      <c r="F874" s="48" t="n">
        <v>2</v>
      </c>
      <c r="G874" s="48" t="inlineStr">
        <is>
          <t>門前仲町・木場・葛西</t>
        </is>
      </c>
      <c r="H874" s="48" t="n">
        <v>25.83</v>
      </c>
      <c r="I874" s="20" t="n">
        <v>1</v>
      </c>
      <c r="J874" s="20" t="n">
        <v>1</v>
      </c>
      <c r="K874" s="20" t="n">
        <v>0.95</v>
      </c>
      <c r="L874" s="20" t="n">
        <v>1</v>
      </c>
      <c r="M874" s="20" t="n">
        <v>0.5</v>
      </c>
      <c r="N874" s="24" t="n">
        <v>12760</v>
      </c>
      <c r="O874" s="24" t="n">
        <v>11880</v>
      </c>
      <c r="P874" s="24" t="n">
        <v>880</v>
      </c>
      <c r="Q874" s="24" t="n">
        <v>44000</v>
      </c>
      <c r="R874" s="24" t="n">
        <v>4980</v>
      </c>
      <c r="S874" s="24">
        <f>IF(R874="","",(R874+P874)*30 -Y874)</f>
        <v/>
      </c>
      <c r="T874" s="20">
        <f>IF(R874="","",(O874-R874)/O874)</f>
        <v/>
      </c>
      <c r="U874" s="24" t="n">
        <v>4880</v>
      </c>
      <c r="V874" s="24">
        <f>IF(U874="","",(U874+P874)*30-Y874)</f>
        <v/>
      </c>
      <c r="W874" s="20">
        <f>IF(U874="","",(O874-U874)/O874)</f>
        <v/>
      </c>
      <c r="X874" s="48">
        <f>IF(AND(R874="",U874=""),"",IF(OR(U874="", R874=""),"-",IF(0&lt;(R874-U874),"OK","NG")))</f>
        <v/>
      </c>
      <c r="Y874" s="24" t="n">
        <v>119500</v>
      </c>
      <c r="Z874" s="51" t="n"/>
      <c r="AA874" s="24">
        <f>IF(AD874="","",AD874*30)</f>
        <v/>
      </c>
      <c r="AB874" s="24">
        <f>IF(AA874="","",AA874-Y874)</f>
        <v/>
      </c>
      <c r="AC874" s="24">
        <f>IF(Z874="","",((Y874+5000+5000)/(1-Z874))/30)</f>
        <v/>
      </c>
      <c r="AD874" s="32" t="n"/>
      <c r="AE874" s="24">
        <f>IF(AD874="","",AD874-O874)</f>
        <v/>
      </c>
      <c r="AF874" s="24">
        <f>IF(AD874="","",R874-AD874)</f>
        <v/>
      </c>
      <c r="AG874" s="11">
        <f>IF(AD874="","",(O874-AD874)/O874)</f>
        <v/>
      </c>
      <c r="AH874" s="24" t="n">
        <v>22000</v>
      </c>
      <c r="AI874" s="24">
        <f>IF(AJ874="","",Q874*(1-AJ874))</f>
        <v/>
      </c>
      <c r="AJ874" s="51" t="n"/>
      <c r="AK874" s="49" t="n"/>
      <c r="AL874" s="28" t="n"/>
      <c r="AM874" s="33" t="inlineStr">
        <is>
          <t>2026-11-02</t>
        </is>
      </c>
      <c r="AN874" s="33" t="inlineStr">
        <is>
          <t>2026-12-26</t>
        </is>
      </c>
      <c r="AO874" s="22" t="n"/>
      <c r="AP874" s="30" t="n"/>
    </row>
    <row r="875" ht="35.1" customHeight="1" s="69">
      <c r="B875" s="48" t="n">
        <v>21468</v>
      </c>
      <c r="C875" s="48" t="inlineStr">
        <is>
          <t>東京</t>
        </is>
      </c>
      <c r="D875" s="19" t="inlineStr">
        <is>
          <t>アットイン池袋14-6</t>
        </is>
      </c>
      <c r="E875" s="48" t="inlineStr">
        <is>
          <t>2DK</t>
        </is>
      </c>
      <c r="F875" s="48" t="n">
        <v>2</v>
      </c>
      <c r="G875" s="48" t="inlineStr">
        <is>
          <t>池袋・大塚</t>
        </is>
      </c>
      <c r="H875" s="48" t="n">
        <v>41.27</v>
      </c>
      <c r="I875" s="20" t="n">
        <v>0.9</v>
      </c>
      <c r="J875" s="20" t="n">
        <v>0.5</v>
      </c>
      <c r="K875" s="20" t="n">
        <v>0.9</v>
      </c>
      <c r="L875" s="20" t="n">
        <v>1</v>
      </c>
      <c r="M875" s="20" t="n">
        <v>0.5</v>
      </c>
      <c r="N875" s="24" t="n">
        <v>22740</v>
      </c>
      <c r="O875" s="24" t="n">
        <v>21640</v>
      </c>
      <c r="P875" s="24" t="n">
        <v>1100</v>
      </c>
      <c r="Q875" s="24" t="n">
        <v>68000</v>
      </c>
      <c r="R875" s="24" t="n">
        <v>6920</v>
      </c>
      <c r="S875" s="24">
        <f>IF(R875="","",(R875+P875)*30 -Y875)</f>
        <v/>
      </c>
      <c r="T875" s="20">
        <f>IF(R875="","",(O875-R875)/O875)</f>
        <v/>
      </c>
      <c r="U875" s="24" t="n">
        <v>7120</v>
      </c>
      <c r="V875" s="24">
        <f>IF(U875="","",(U875+P875)*30-Y875)</f>
        <v/>
      </c>
      <c r="W875" s="20">
        <f>IF(U875="","",(O875-U875)/O875)</f>
        <v/>
      </c>
      <c r="X875" s="48">
        <f>IF(AND(R875="",U875=""),"",IF(OR(U875="", R875=""),"-",IF(0&lt;(R875-U875),"OK","NG")))</f>
        <v/>
      </c>
      <c r="Y875" s="24" t="n">
        <v>190000</v>
      </c>
      <c r="Z875" s="51" t="n"/>
      <c r="AA875" s="24">
        <f>IF(AD875="","",AD875*30)</f>
        <v/>
      </c>
      <c r="AB875" s="24">
        <f>IF(AA875="","",AA875-Y875)</f>
        <v/>
      </c>
      <c r="AC875" s="24">
        <f>IF(Z875="","",((Y875+5000+5000)/(1-Z875))/30)</f>
        <v/>
      </c>
      <c r="AD875" s="32" t="n"/>
      <c r="AE875" s="24">
        <f>IF(AD875="","",AD875-O875)</f>
        <v/>
      </c>
      <c r="AF875" s="24">
        <f>IF(AD875="","",R875-AD875)</f>
        <v/>
      </c>
      <c r="AG875" s="11">
        <f>IF(AD875="","",(O875-AD875)/O875)</f>
        <v/>
      </c>
      <c r="AH875" s="24" t="n">
        <v>34000</v>
      </c>
      <c r="AI875" s="24">
        <f>IF(AJ875="","",Q875*(1-AJ875))</f>
        <v/>
      </c>
      <c r="AJ875" s="51" t="n"/>
      <c r="AK875" s="49" t="n"/>
      <c r="AL875" s="28" t="n"/>
      <c r="AM875" s="33" t="inlineStr">
        <is>
          <t>2026-11-01</t>
        </is>
      </c>
      <c r="AN875" s="33" t="inlineStr">
        <is>
          <t>2027-09-05</t>
        </is>
      </c>
      <c r="AO875" s="22" t="n"/>
      <c r="AP875" s="30" t="n"/>
    </row>
    <row r="876" ht="35.1" customHeight="1" s="69">
      <c r="B876" s="48" t="n">
        <v>21640</v>
      </c>
      <c r="C876" s="48" t="inlineStr">
        <is>
          <t>東京</t>
        </is>
      </c>
      <c r="D876" s="19" t="inlineStr">
        <is>
          <t>□アットインmini明大前4-3</t>
        </is>
      </c>
      <c r="E876" s="48" t="inlineStr">
        <is>
          <t>1R</t>
        </is>
      </c>
      <c r="F876" s="48" t="n">
        <v>1</v>
      </c>
      <c r="G876" s="48" t="inlineStr">
        <is>
          <t>新宿</t>
        </is>
      </c>
      <c r="H876" s="48" t="n">
        <v>11.83</v>
      </c>
      <c r="I876" s="20" t="n">
        <v>1</v>
      </c>
      <c r="J876" s="20" t="n">
        <v>1</v>
      </c>
      <c r="K876" s="20" t="n">
        <v>0.2</v>
      </c>
      <c r="L876" s="20" t="n">
        <v>0</v>
      </c>
      <c r="M876" s="20" t="n">
        <v>0</v>
      </c>
      <c r="N876" s="24" t="n">
        <v>7460</v>
      </c>
      <c r="O876" s="24" t="n">
        <v>6580</v>
      </c>
      <c r="P876" s="24" t="n">
        <v>880</v>
      </c>
      <c r="Q876" s="24" t="n">
        <v>44000</v>
      </c>
      <c r="R876" s="24" t="n">
        <v>2680</v>
      </c>
      <c r="S876" s="24">
        <f>IF(R876="","",(R876+P876)*30 -Y876)</f>
        <v/>
      </c>
      <c r="T876" s="20">
        <f>IF(R876="","",(O876-R876)/O876)</f>
        <v/>
      </c>
      <c r="U876" s="24" t="n">
        <v>2940</v>
      </c>
      <c r="V876" s="24">
        <f>IF(U876="","",(U876+P876)*30-Y876)</f>
        <v/>
      </c>
      <c r="W876" s="20">
        <f>IF(U876="","",(O876-U876)/O876)</f>
        <v/>
      </c>
      <c r="X876" s="48">
        <f>IF(AND(R876="",U876=""),"",IF(OR(U876="", R876=""),"-",IF(0&lt;(R876-U876),"OK","NG")))</f>
        <v/>
      </c>
      <c r="Y876" s="24" t="n">
        <v>68380</v>
      </c>
      <c r="Z876" s="51" t="n"/>
      <c r="AA876" s="24">
        <f>IF(AD876="","",AD876*30)</f>
        <v/>
      </c>
      <c r="AB876" s="24">
        <f>IF(AA876="","",AA876-Y876)</f>
        <v/>
      </c>
      <c r="AC876" s="24">
        <f>IF(Z876="","",((Y876+5000+5000)/(1-Z876))/30)</f>
        <v/>
      </c>
      <c r="AD876" s="32" t="n"/>
      <c r="AE876" s="24">
        <f>IF(AD876="","",AD876-O876)</f>
        <v/>
      </c>
      <c r="AF876" s="24">
        <f>IF(AD876="","",R876-AD876)</f>
        <v/>
      </c>
      <c r="AG876" s="11">
        <f>IF(AD876="","",(O876-AD876)/O876)</f>
        <v/>
      </c>
      <c r="AH876" s="24" t="n">
        <v>22000</v>
      </c>
      <c r="AI876" s="24">
        <f>IF(AJ876="","",Q876*(1-AJ876))</f>
        <v/>
      </c>
      <c r="AJ876" s="51" t="n"/>
      <c r="AK876" s="49" t="n"/>
      <c r="AL876" s="28" t="n"/>
      <c r="AM876" s="33" t="inlineStr">
        <is>
          <t>2026-09-07</t>
        </is>
      </c>
      <c r="AN876" s="33" t="inlineStr">
        <is>
          <t>2026-09-06</t>
        </is>
      </c>
      <c r="AO876" s="22" t="n"/>
      <c r="AP876" s="30" t="n"/>
    </row>
    <row r="877" ht="35.1" customHeight="1" s="69">
      <c r="B877" s="48" t="n">
        <v>21641</v>
      </c>
      <c r="C877" s="48" t="inlineStr">
        <is>
          <t>東京</t>
        </is>
      </c>
      <c r="D877" s="19" t="inlineStr">
        <is>
          <t>□アットインmini明大前4-4</t>
        </is>
      </c>
      <c r="E877" s="48" t="inlineStr">
        <is>
          <t>1R</t>
        </is>
      </c>
      <c r="F877" s="48" t="n">
        <v>4</v>
      </c>
      <c r="G877" s="48" t="inlineStr">
        <is>
          <t>新宿</t>
        </is>
      </c>
      <c r="H877" s="48" t="n">
        <v>11.16</v>
      </c>
      <c r="I877" s="20" t="n">
        <v>0.975</v>
      </c>
      <c r="J877" s="20" t="n">
        <v>0.9</v>
      </c>
      <c r="K877" s="20" t="n">
        <v>0.55</v>
      </c>
      <c r="L877" s="20" t="n">
        <v>0</v>
      </c>
      <c r="M877" s="20" t="n">
        <v>0</v>
      </c>
      <c r="N877" s="24" t="n">
        <v>7460</v>
      </c>
      <c r="O877" s="24" t="n">
        <v>6580</v>
      </c>
      <c r="P877" s="24" t="n">
        <v>880</v>
      </c>
      <c r="Q877" s="24" t="n">
        <v>44000</v>
      </c>
      <c r="R877" s="24" t="n">
        <v>2680</v>
      </c>
      <c r="S877" s="24">
        <f>IF(R877="","",(R877+P877)*30 -Y877)</f>
        <v/>
      </c>
      <c r="T877" s="20">
        <f>IF(R877="","",(O877-R877)/O877)</f>
        <v/>
      </c>
      <c r="U877" s="24" t="n">
        <v>2940</v>
      </c>
      <c r="V877" s="24">
        <f>IF(U877="","",(U877+P877)*30-Y877)</f>
        <v/>
      </c>
      <c r="W877" s="20">
        <f>IF(U877="","",(O877-U877)/O877)</f>
        <v/>
      </c>
      <c r="X877" s="48">
        <f>IF(AND(R877="",U877=""),"",IF(OR(U877="", R877=""),"-",IF(0&lt;(R877-U877),"OK","NG")))</f>
        <v/>
      </c>
      <c r="Y877" s="24" t="n">
        <v>68380</v>
      </c>
      <c r="Z877" s="51" t="n"/>
      <c r="AA877" s="24">
        <f>IF(AD877="","",AD877*30)</f>
        <v/>
      </c>
      <c r="AB877" s="24">
        <f>IF(AA877="","",AA877-Y877)</f>
        <v/>
      </c>
      <c r="AC877" s="24">
        <f>IF(Z877="","",((Y877+5000+5000)/(1-Z877))/30)</f>
        <v/>
      </c>
      <c r="AD877" s="32" t="n"/>
      <c r="AE877" s="24">
        <f>IF(AD877="","",AD877-O877)</f>
        <v/>
      </c>
      <c r="AF877" s="24">
        <f>IF(AD877="","",R877-AD877)</f>
        <v/>
      </c>
      <c r="AG877" s="11">
        <f>IF(AD877="","",(O877-AD877)/O877)</f>
        <v/>
      </c>
      <c r="AH877" s="24" t="n">
        <v>22000</v>
      </c>
      <c r="AI877" s="24">
        <f>IF(AJ877="","",Q877*(1-AJ877))</f>
        <v/>
      </c>
      <c r="AJ877" s="51" t="n"/>
      <c r="AK877" s="49" t="n"/>
      <c r="AL877" s="28" t="n"/>
      <c r="AM877" s="33" t="inlineStr">
        <is>
          <t>2026-09-02</t>
        </is>
      </c>
      <c r="AN877" s="33" t="inlineStr">
        <is>
          <t>2026-09-30</t>
        </is>
      </c>
      <c r="AO877" s="22" t="n"/>
      <c r="AP877" s="30" t="n"/>
    </row>
    <row r="878" ht="35.1" customHeight="1" s="69">
      <c r="B878" s="48" t="n">
        <v>21642</v>
      </c>
      <c r="C878" s="48" t="inlineStr">
        <is>
          <t>東京</t>
        </is>
      </c>
      <c r="D878" s="19" t="inlineStr">
        <is>
          <t>□アットインmini浅草蔵前2-4</t>
        </is>
      </c>
      <c r="E878" s="48" t="inlineStr">
        <is>
          <t>1R</t>
        </is>
      </c>
      <c r="F878" s="48" t="n">
        <v>1</v>
      </c>
      <c r="G878" s="48" t="inlineStr">
        <is>
          <t>上野・浅草</t>
        </is>
      </c>
      <c r="H878" s="48" t="n">
        <v>10.5</v>
      </c>
      <c r="I878" s="20" t="n">
        <v>1</v>
      </c>
      <c r="J878" s="20" t="n">
        <v>0</v>
      </c>
      <c r="K878" s="20" t="n">
        <v>0</v>
      </c>
      <c r="L878" s="20" t="n">
        <v>0</v>
      </c>
      <c r="M878" s="20" t="n">
        <v>0</v>
      </c>
      <c r="N878" s="24" t="n">
        <v>7900</v>
      </c>
      <c r="O878" s="24" t="n">
        <v>7020</v>
      </c>
      <c r="P878" s="24" t="n">
        <v>880</v>
      </c>
      <c r="Q878" s="24" t="n">
        <v>44000</v>
      </c>
      <c r="R878" s="24" t="n">
        <v>2940</v>
      </c>
      <c r="S878" s="24">
        <f>IF(R878="","",(R878+P878)*30 -Y878)</f>
        <v/>
      </c>
      <c r="T878" s="20">
        <f>IF(R878="","",(O878-R878)/O878)</f>
        <v/>
      </c>
      <c r="U878" s="24" t="n">
        <v>3180</v>
      </c>
      <c r="V878" s="24">
        <f>IF(U878="","",(U878+P878)*30-Y878)</f>
        <v/>
      </c>
      <c r="W878" s="20">
        <f>IF(U878="","",(O878-U878)/O878)</f>
        <v/>
      </c>
      <c r="X878" s="48">
        <f>IF(AND(R878="",U878=""),"",IF(OR(U878="", R878=""),"-",IF(0&lt;(R878-U878),"OK","NG")))</f>
        <v/>
      </c>
      <c r="Y878" s="24" t="n">
        <v>73000</v>
      </c>
      <c r="Z878" s="51" t="n"/>
      <c r="AA878" s="24">
        <f>IF(AD878="","",AD878*30)</f>
        <v/>
      </c>
      <c r="AB878" s="24">
        <f>IF(AA878="","",AA878-Y878)</f>
        <v/>
      </c>
      <c r="AC878" s="24">
        <f>IF(Z878="","",((Y878+5000+5000)/(1-Z878))/30)</f>
        <v/>
      </c>
      <c r="AD878" s="32" t="n"/>
      <c r="AE878" s="24">
        <f>IF(AD878="","",AD878-O878)</f>
        <v/>
      </c>
      <c r="AF878" s="24">
        <f>IF(AD878="","",R878-AD878)</f>
        <v/>
      </c>
      <c r="AG878" s="11">
        <f>IF(AD878="","",(O878-AD878)/O878)</f>
        <v/>
      </c>
      <c r="AH878" s="24" t="n">
        <v>22000</v>
      </c>
      <c r="AI878" s="24">
        <f>IF(AJ878="","",Q878*(1-AJ878))</f>
        <v/>
      </c>
      <c r="AJ878" s="51" t="n"/>
      <c r="AK878" s="49" t="n"/>
      <c r="AL878" s="28" t="n"/>
      <c r="AM878" s="33" t="inlineStr">
        <is>
          <t>2026-08-01</t>
        </is>
      </c>
      <c r="AN878" s="33" t="inlineStr">
        <is>
          <t>2026-07-31</t>
        </is>
      </c>
      <c r="AO878" s="22" t="n"/>
      <c r="AP878" s="30" t="n"/>
    </row>
    <row r="879" ht="35.1" customHeight="1" s="69">
      <c r="B879" s="48" t="n">
        <v>21643</v>
      </c>
      <c r="C879" s="48" t="inlineStr">
        <is>
          <t>東京</t>
        </is>
      </c>
      <c r="D879" s="19" t="inlineStr">
        <is>
          <t>□アットインmini新宿25-4</t>
        </is>
      </c>
      <c r="E879" s="48" t="inlineStr">
        <is>
          <t>1R</t>
        </is>
      </c>
      <c r="F879" s="48" t="n">
        <v>1</v>
      </c>
      <c r="G879" s="48" t="inlineStr">
        <is>
          <t>新宿</t>
        </is>
      </c>
      <c r="H879" s="48" t="n">
        <v>16.89</v>
      </c>
      <c r="I879" s="20" t="n">
        <v>0.9</v>
      </c>
      <c r="J879" s="20" t="n">
        <v>1</v>
      </c>
      <c r="K879" s="20" t="n">
        <v>0.9</v>
      </c>
      <c r="L879" s="20" t="n">
        <v>0</v>
      </c>
      <c r="M879" s="20" t="n">
        <v>0</v>
      </c>
      <c r="N879" s="24" t="n">
        <v>9160</v>
      </c>
      <c r="O879" s="24" t="n">
        <v>8280</v>
      </c>
      <c r="P879" s="24" t="n">
        <v>880</v>
      </c>
      <c r="Q879" s="24" t="n">
        <v>44000</v>
      </c>
      <c r="R879" s="24" t="n">
        <v>3380</v>
      </c>
      <c r="S879" s="24">
        <f>IF(R879="","",(R879+P879)*30 -Y879)</f>
        <v/>
      </c>
      <c r="T879" s="20">
        <f>IF(R879="","",(O879-R879)/O879)</f>
        <v/>
      </c>
      <c r="U879" s="24" t="n">
        <v>3520</v>
      </c>
      <c r="V879" s="24">
        <f>IF(U879="","",(U879+P879)*30-Y879)</f>
        <v/>
      </c>
      <c r="W879" s="20">
        <f>IF(U879="","",(O879-U879)/O879)</f>
        <v/>
      </c>
      <c r="X879" s="48">
        <f>IF(AND(R879="",U879=""),"",IF(OR(U879="", R879=""),"-",IF(0&lt;(R879-U879),"OK","NG")))</f>
        <v/>
      </c>
      <c r="Y879" s="24" t="n">
        <v>89700</v>
      </c>
      <c r="Z879" s="51" t="n"/>
      <c r="AA879" s="24">
        <f>IF(AD879="","",AD879*30)</f>
        <v/>
      </c>
      <c r="AB879" s="24">
        <f>IF(AA879="","",AA879-Y879)</f>
        <v/>
      </c>
      <c r="AC879" s="24">
        <f>IF(Z879="","",((Y879+5000+5000)/(1-Z879))/30)</f>
        <v/>
      </c>
      <c r="AD879" s="32" t="n"/>
      <c r="AE879" s="24">
        <f>IF(AD879="","",AD879-O879)</f>
        <v/>
      </c>
      <c r="AF879" s="24">
        <f>IF(AD879="","",R879-AD879)</f>
        <v/>
      </c>
      <c r="AG879" s="11">
        <f>IF(AD879="","",(O879-AD879)/O879)</f>
        <v/>
      </c>
      <c r="AH879" s="24" t="n">
        <v>22000</v>
      </c>
      <c r="AI879" s="24">
        <f>IF(AJ879="","",Q879*(1-AJ879))</f>
        <v/>
      </c>
      <c r="AJ879" s="51" t="n"/>
      <c r="AK879" s="49" t="n"/>
      <c r="AL879" s="28" t="n"/>
      <c r="AM879" s="33" t="inlineStr">
        <is>
          <t>2026-09-29</t>
        </is>
      </c>
      <c r="AN879" s="33" t="inlineStr">
        <is>
          <t>2026-09-28</t>
        </is>
      </c>
      <c r="AO879" s="22" t="n"/>
      <c r="AP879" s="30" t="n"/>
    </row>
    <row r="880" ht="35.1" customHeight="1" s="69">
      <c r="B880" s="48" t="n">
        <v>21644</v>
      </c>
      <c r="C880" s="48" t="inlineStr">
        <is>
          <t>東京</t>
        </is>
      </c>
      <c r="D880" s="19" t="inlineStr">
        <is>
          <t>□アットインmini新宿22-3</t>
        </is>
      </c>
      <c r="E880" s="48" t="inlineStr">
        <is>
          <t>1R</t>
        </is>
      </c>
      <c r="F880" s="48" t="n">
        <v>2</v>
      </c>
      <c r="G880" s="48" t="inlineStr">
        <is>
          <t>新宿</t>
        </is>
      </c>
      <c r="H880" s="48" t="n">
        <v>18.44</v>
      </c>
      <c r="I880" s="20" t="n">
        <v>0.85</v>
      </c>
      <c r="J880" s="20" t="n">
        <v>0.95</v>
      </c>
      <c r="K880" s="20" t="n">
        <v>0.45</v>
      </c>
      <c r="L880" s="20" t="n">
        <v>0.35</v>
      </c>
      <c r="M880" s="20" t="n">
        <v>0.5</v>
      </c>
      <c r="N880" s="24" t="n">
        <v>8240</v>
      </c>
      <c r="O880" s="24" t="n">
        <v>7360</v>
      </c>
      <c r="P880" s="24" t="n">
        <v>880</v>
      </c>
      <c r="Q880" s="24" t="n">
        <v>44000</v>
      </c>
      <c r="R880" s="24" t="n">
        <v>3180</v>
      </c>
      <c r="S880" s="24">
        <f>IF(R880="","",(R880+P880)*30 -Y880)</f>
        <v/>
      </c>
      <c r="T880" s="20">
        <f>IF(R880="","",(O880-R880)/O880)</f>
        <v/>
      </c>
      <c r="U880" s="24" t="n">
        <v>3380</v>
      </c>
      <c r="V880" s="24">
        <f>IF(U880="","",(U880+P880)*30-Y880)</f>
        <v/>
      </c>
      <c r="W880" s="20">
        <f>IF(U880="","",(O880-U880)/O880)</f>
        <v/>
      </c>
      <c r="X880" s="48">
        <f>IF(AND(R880="",U880=""),"",IF(OR(U880="", R880=""),"-",IF(0&lt;(R880-U880),"OK","NG")))</f>
        <v/>
      </c>
      <c r="Y880" s="24" t="n">
        <v>79931</v>
      </c>
      <c r="Z880" s="51" t="n"/>
      <c r="AA880" s="24">
        <f>IF(AD880="","",AD880*30)</f>
        <v/>
      </c>
      <c r="AB880" s="24">
        <f>IF(AA880="","",AA880-Y880)</f>
        <v/>
      </c>
      <c r="AC880" s="24">
        <f>IF(Z880="","",((Y880+5000+5000)/(1-Z880))/30)</f>
        <v/>
      </c>
      <c r="AD880" s="32" t="n"/>
      <c r="AE880" s="24">
        <f>IF(AD880="","",AD880-O880)</f>
        <v/>
      </c>
      <c r="AF880" s="24">
        <f>IF(AD880="","",R880-AD880)</f>
        <v/>
      </c>
      <c r="AG880" s="11">
        <f>IF(AD880="","",(O880-AD880)/O880)</f>
        <v/>
      </c>
      <c r="AH880" s="24" t="n">
        <v>22000</v>
      </c>
      <c r="AI880" s="24">
        <f>IF(AJ880="","",Q880*(1-AJ880))</f>
        <v/>
      </c>
      <c r="AJ880" s="51" t="n"/>
      <c r="AK880" s="49" t="n"/>
      <c r="AL880" s="28" t="n"/>
      <c r="AM880" s="33" t="inlineStr">
        <is>
          <t>2026-09-12</t>
        </is>
      </c>
      <c r="AN880" s="33" t="inlineStr">
        <is>
          <t>2027-03-30</t>
        </is>
      </c>
      <c r="AO880" s="22" t="n"/>
      <c r="AP880" s="30" t="n"/>
    </row>
    <row r="881" ht="35.1" customHeight="1" s="69">
      <c r="B881" s="48" t="n">
        <v>21645</v>
      </c>
      <c r="C881" s="48" t="inlineStr">
        <is>
          <t>東京</t>
        </is>
      </c>
      <c r="D881" s="19" t="inlineStr">
        <is>
          <t>□アットインmini大崎5-2</t>
        </is>
      </c>
      <c r="E881" s="48" t="inlineStr">
        <is>
          <t>1R</t>
        </is>
      </c>
      <c r="F881" s="48" t="n">
        <v>2</v>
      </c>
      <c r="G881" s="48" t="inlineStr">
        <is>
          <t>品川・田町・大崎</t>
        </is>
      </c>
      <c r="H881" s="48" t="n">
        <v>11.42</v>
      </c>
      <c r="I881" s="20" t="n">
        <v>0.85</v>
      </c>
      <c r="J881" s="20" t="n">
        <v>0.95</v>
      </c>
      <c r="K881" s="20" t="n">
        <v>1</v>
      </c>
      <c r="L881" s="20" t="n">
        <v>0.5</v>
      </c>
      <c r="M881" s="20" t="n">
        <v>0</v>
      </c>
      <c r="N881" s="24" t="n">
        <v>7660</v>
      </c>
      <c r="O881" s="24" t="n">
        <v>6780</v>
      </c>
      <c r="P881" s="24" t="n">
        <v>880</v>
      </c>
      <c r="Q881" s="24" t="n">
        <v>44000</v>
      </c>
      <c r="R881" s="24" t="n">
        <v>3040</v>
      </c>
      <c r="S881" s="24">
        <f>IF(R881="","",(R881+P881)*30 -Y881)</f>
        <v/>
      </c>
      <c r="T881" s="20">
        <f>IF(R881="","",(O881-R881)/O881)</f>
        <v/>
      </c>
      <c r="U881" s="24" t="n">
        <v>3380</v>
      </c>
      <c r="V881" s="24">
        <f>IF(U881="","",(U881+P881)*30-Y881)</f>
        <v/>
      </c>
      <c r="W881" s="20">
        <f>IF(U881="","",(O881-U881)/O881)</f>
        <v/>
      </c>
      <c r="X881" s="48">
        <f>IF(AND(R881="",U881=""),"",IF(OR(U881="", R881=""),"-",IF(0&lt;(R881-U881),"OK","NG")))</f>
        <v/>
      </c>
      <c r="Y881" s="24" t="n">
        <v>69500</v>
      </c>
      <c r="Z881" s="51" t="n"/>
      <c r="AA881" s="24">
        <f>IF(AD881="","",AD881*30)</f>
        <v/>
      </c>
      <c r="AB881" s="24">
        <f>IF(AA881="","",AA881-Y881)</f>
        <v/>
      </c>
      <c r="AC881" s="24">
        <f>IF(Z881="","",((Y881+5000+5000)/(1-Z881))/30)</f>
        <v/>
      </c>
      <c r="AD881" s="32" t="n"/>
      <c r="AE881" s="24">
        <f>IF(AD881="","",AD881-O881)</f>
        <v/>
      </c>
      <c r="AF881" s="24">
        <f>IF(AD881="","",R881-AD881)</f>
        <v/>
      </c>
      <c r="AG881" s="11">
        <f>IF(AD881="","",(O881-AD881)/O881)</f>
        <v/>
      </c>
      <c r="AH881" s="24" t="n">
        <v>22000</v>
      </c>
      <c r="AI881" s="24">
        <f>IF(AJ881="","",Q881*(1-AJ881))</f>
        <v/>
      </c>
      <c r="AJ881" s="51" t="n"/>
      <c r="AK881" s="49" t="n"/>
      <c r="AL881" s="28" t="n"/>
      <c r="AM881" s="33" t="inlineStr">
        <is>
          <t>2026-10-13</t>
        </is>
      </c>
      <c r="AN881" s="33" t="inlineStr">
        <is>
          <t>2026-10-18</t>
        </is>
      </c>
      <c r="AO881" s="22" t="n"/>
      <c r="AP881" s="30" t="n"/>
    </row>
    <row r="882" ht="35.1" customHeight="1" s="69">
      <c r="B882" s="48" t="n">
        <v>21659</v>
      </c>
      <c r="C882" s="48" t="inlineStr">
        <is>
          <t>東京</t>
        </is>
      </c>
      <c r="D882" s="19" t="inlineStr">
        <is>
          <t>アットイン浜松町7</t>
        </is>
      </c>
      <c r="E882" s="48" t="inlineStr">
        <is>
          <t>1K</t>
        </is>
      </c>
      <c r="F882" s="48" t="n">
        <v>1</v>
      </c>
      <c r="G882" s="48" t="inlineStr">
        <is>
          <t>品川・田町・大崎</t>
        </is>
      </c>
      <c r="H882" s="48" t="n">
        <v>25</v>
      </c>
      <c r="I882" s="20" t="n">
        <v>0.8</v>
      </c>
      <c r="J882" s="20" t="n">
        <v>0.8</v>
      </c>
      <c r="K882" s="20" t="n">
        <v>0.9</v>
      </c>
      <c r="L882" s="20" t="n">
        <v>0</v>
      </c>
      <c r="M882" s="20" t="n">
        <v>0</v>
      </c>
      <c r="N882" s="24" t="n">
        <v>15380</v>
      </c>
      <c r="O882" s="24" t="n">
        <v>14500</v>
      </c>
      <c r="P882" s="24" t="n">
        <v>880</v>
      </c>
      <c r="Q882" s="24" t="n">
        <v>44000</v>
      </c>
      <c r="R882" s="24" t="n">
        <v>5980</v>
      </c>
      <c r="S882" s="24">
        <f>IF(R882="","",(R882+P882)*30 -Y882)</f>
        <v/>
      </c>
      <c r="T882" s="20">
        <f>IF(R882="","",(O882-R882)/O882)</f>
        <v/>
      </c>
      <c r="U882" s="24" t="n">
        <v>5500</v>
      </c>
      <c r="V882" s="24">
        <f>IF(U882="","",(U882+P882)*30-Y882)</f>
        <v/>
      </c>
      <c r="W882" s="20">
        <f>IF(U882="","",(O882-U882)/O882)</f>
        <v/>
      </c>
      <c r="X882" s="48">
        <f>IF(AND(R882="",U882=""),"",IF(OR(U882="", R882=""),"-",IF(0&lt;(R882-U882),"OK","NG")))</f>
        <v/>
      </c>
      <c r="Y882" s="24" t="n">
        <v>143000</v>
      </c>
      <c r="Z882" s="51" t="n"/>
      <c r="AA882" s="24">
        <f>IF(AD882="","",AD882*30)</f>
        <v/>
      </c>
      <c r="AB882" s="24">
        <f>IF(AA882="","",AA882-Y882)</f>
        <v/>
      </c>
      <c r="AC882" s="24">
        <f>IF(Z882="","",((Y882+5000+5000)/(1-Z882))/30)</f>
        <v/>
      </c>
      <c r="AD882" s="32" t="n"/>
      <c r="AE882" s="24">
        <f>IF(AD882="","",AD882-O882)</f>
        <v/>
      </c>
      <c r="AF882" s="24">
        <f>IF(AD882="","",R882-AD882)</f>
        <v/>
      </c>
      <c r="AG882" s="11">
        <f>IF(AD882="","",(O882-AD882)/O882)</f>
        <v/>
      </c>
      <c r="AH882" s="24" t="n">
        <v>22000</v>
      </c>
      <c r="AI882" s="24">
        <f>IF(AJ882="","",Q882*(1-AJ882))</f>
        <v/>
      </c>
      <c r="AJ882" s="51" t="n"/>
      <c r="AK882" s="49" t="n"/>
      <c r="AL882" s="28" t="n"/>
      <c r="AM882" s="33" t="inlineStr">
        <is>
          <t>2026-09-28</t>
        </is>
      </c>
      <c r="AN882" s="33" t="inlineStr">
        <is>
          <t>2026-09-27</t>
        </is>
      </c>
      <c r="AO882" s="22" t="n"/>
      <c r="AP882" s="30" t="n"/>
    </row>
    <row r="883" ht="35.1" customHeight="1" s="69">
      <c r="B883" s="48" t="n">
        <v>21660</v>
      </c>
      <c r="C883" s="48" t="inlineStr">
        <is>
          <t>大阪</t>
        </is>
      </c>
      <c r="D883" s="19" t="inlineStr">
        <is>
          <t>アットイン新大阪1</t>
        </is>
      </c>
      <c r="E883" s="48" t="inlineStr">
        <is>
          <t>1K</t>
        </is>
      </c>
      <c r="F883" s="48" t="n">
        <v>3</v>
      </c>
      <c r="G883" s="48" t="inlineStr">
        <is>
          <t>新大阪・十三・三国</t>
        </is>
      </c>
      <c r="H883" s="48" t="n">
        <v>17.49</v>
      </c>
      <c r="I883" s="20" t="n">
        <v>0.9</v>
      </c>
      <c r="J883" s="20" t="n">
        <v>0.76667</v>
      </c>
      <c r="K883" s="20" t="n">
        <v>0.83333</v>
      </c>
      <c r="L883" s="20" t="n">
        <v>1</v>
      </c>
      <c r="M883" s="20" t="n">
        <v>0.96667</v>
      </c>
      <c r="N883" s="24" t="n">
        <v>5960</v>
      </c>
      <c r="O883" s="24" t="n">
        <v>5080</v>
      </c>
      <c r="P883" s="24" t="n">
        <v>880</v>
      </c>
      <c r="Q883" s="24" t="n">
        <v>44000</v>
      </c>
      <c r="R883" s="24" t="n">
        <v>1970</v>
      </c>
      <c r="S883" s="24">
        <f>IF(R883="","",(R883+P883)*30 -Y883)</f>
        <v/>
      </c>
      <c r="T883" s="20">
        <f>IF(R883="","",(O883-R883)/O883)</f>
        <v/>
      </c>
      <c r="U883" s="24" t="n">
        <v>2300</v>
      </c>
      <c r="V883" s="24">
        <f>IF(U883="","",(U883+P883)*30-Y883)</f>
        <v/>
      </c>
      <c r="W883" s="20">
        <f>IF(U883="","",(O883-U883)/O883)</f>
        <v/>
      </c>
      <c r="X883" s="48">
        <f>IF(AND(R883="",U883=""),"",IF(OR(U883="", R883=""),"-",IF(0&lt;(R883-U883),"OK","NG")))</f>
        <v/>
      </c>
      <c r="Y883" s="24" t="n">
        <v>50600</v>
      </c>
      <c r="Z883" s="51" t="n"/>
      <c r="AA883" s="24">
        <f>IF(AD883="","",AD883*30)</f>
        <v/>
      </c>
      <c r="AB883" s="24">
        <f>IF(AA883="","",AA883-Y883)</f>
        <v/>
      </c>
      <c r="AC883" s="24">
        <f>IF(Z883="","",((Y883+5000+5000)/(1-Z883))/30)</f>
        <v/>
      </c>
      <c r="AD883" s="32" t="n"/>
      <c r="AE883" s="24">
        <f>IF(AD883="","",AD883-O883)</f>
        <v/>
      </c>
      <c r="AF883" s="24">
        <f>IF(AD883="","",R883-AD883)</f>
        <v/>
      </c>
      <c r="AG883" s="11">
        <f>IF(AD883="","",(O883-AD883)/O883)</f>
        <v/>
      </c>
      <c r="AH883" s="24" t="n">
        <v>11000</v>
      </c>
      <c r="AI883" s="24">
        <f>IF(AJ883="","",Q883*(1-AJ883))</f>
        <v/>
      </c>
      <c r="AJ883" s="51" t="n"/>
      <c r="AK883" s="49" t="n"/>
      <c r="AL883" s="28" t="n"/>
      <c r="AM883" s="33" t="inlineStr">
        <is>
          <t>2026-11-28</t>
        </is>
      </c>
      <c r="AN883" s="33" t="inlineStr">
        <is>
          <t>2027-08-01</t>
        </is>
      </c>
      <c r="AO883" s="22" t="n"/>
      <c r="AP883" s="30" t="n"/>
    </row>
    <row r="884" ht="35.1" customHeight="1" s="69">
      <c r="B884" s="48" t="n">
        <v>21661</v>
      </c>
      <c r="C884" s="48" t="inlineStr">
        <is>
          <t>大阪</t>
        </is>
      </c>
      <c r="D884" s="19" t="inlineStr">
        <is>
          <t>アットイン梅田1-1</t>
        </is>
      </c>
      <c r="E884" s="48" t="inlineStr">
        <is>
          <t>1K</t>
        </is>
      </c>
      <c r="F884" s="48" t="n">
        <v>3</v>
      </c>
      <c r="G884" s="48" t="inlineStr">
        <is>
          <t>梅田・福島</t>
        </is>
      </c>
      <c r="H884" s="48" t="n">
        <v>26.4</v>
      </c>
      <c r="I884" s="20" t="n">
        <v>0.8</v>
      </c>
      <c r="J884" s="20" t="n">
        <v>0.83333</v>
      </c>
      <c r="K884" s="20" t="n">
        <v>1</v>
      </c>
      <c r="L884" s="20" t="n">
        <v>1</v>
      </c>
      <c r="M884" s="20" t="n">
        <v>0.83333</v>
      </c>
      <c r="N884" s="24" t="n">
        <v>8000</v>
      </c>
      <c r="O884" s="24" t="n">
        <v>7120</v>
      </c>
      <c r="P884" s="24" t="n">
        <v>880</v>
      </c>
      <c r="Q884" s="24" t="n">
        <v>44000</v>
      </c>
      <c r="R884" s="24" t="n">
        <v>3040</v>
      </c>
      <c r="S884" s="24">
        <f>IF(R884="","",(R884+P884)*30 -Y884)</f>
        <v/>
      </c>
      <c r="T884" s="20">
        <f>IF(R884="","",(O884-R884)/O884)</f>
        <v/>
      </c>
      <c r="U884" s="24" t="n">
        <v>3280</v>
      </c>
      <c r="V884" s="24">
        <f>IF(U884="","",(U884+P884)*30-Y884)</f>
        <v/>
      </c>
      <c r="W884" s="20">
        <f>IF(U884="","",(O884-U884)/O884)</f>
        <v/>
      </c>
      <c r="X884" s="48">
        <f>IF(AND(R884="",U884=""),"",IF(OR(U884="", R884=""),"-",IF(0&lt;(R884-U884),"OK","NG")))</f>
        <v/>
      </c>
      <c r="Y884" s="24" t="n">
        <v>77200</v>
      </c>
      <c r="Z884" s="51" t="n"/>
      <c r="AA884" s="24">
        <f>IF(AD884="","",AD884*30)</f>
        <v/>
      </c>
      <c r="AB884" s="24">
        <f>IF(AA884="","",AA884-Y884)</f>
        <v/>
      </c>
      <c r="AC884" s="24">
        <f>IF(Z884="","",((Y884+5000+5000)/(1-Z884))/30)</f>
        <v/>
      </c>
      <c r="AD884" s="32" t="n"/>
      <c r="AE884" s="24">
        <f>IF(AD884="","",AD884-O884)</f>
        <v/>
      </c>
      <c r="AF884" s="24">
        <f>IF(AD884="","",R884-AD884)</f>
        <v/>
      </c>
      <c r="AG884" s="11">
        <f>IF(AD884="","",(O884-AD884)/O884)</f>
        <v/>
      </c>
      <c r="AH884" s="24" t="n">
        <v>11000</v>
      </c>
      <c r="AI884" s="24">
        <f>IF(AJ884="","",Q884*(1-AJ884))</f>
        <v/>
      </c>
      <c r="AJ884" s="51" t="n"/>
      <c r="AK884" s="49" t="n"/>
      <c r="AL884" s="28" t="n"/>
      <c r="AM884" s="33" t="inlineStr">
        <is>
          <t>2026-11-16</t>
        </is>
      </c>
      <c r="AN884" s="33" t="inlineStr">
        <is>
          <t>2027-06-30</t>
        </is>
      </c>
      <c r="AO884" s="22" t="n"/>
      <c r="AP884" s="30" t="n"/>
    </row>
    <row r="885" ht="35.1" customHeight="1" s="69">
      <c r="B885" s="48" t="n">
        <v>21662</v>
      </c>
      <c r="C885" s="48" t="inlineStr">
        <is>
          <t>大阪</t>
        </is>
      </c>
      <c r="D885" s="19" t="inlineStr">
        <is>
          <t>アットイン福島1</t>
        </is>
      </c>
      <c r="E885" s="48" t="inlineStr">
        <is>
          <t>1R</t>
        </is>
      </c>
      <c r="F885" s="48" t="n">
        <v>1</v>
      </c>
      <c r="G885" s="48" t="inlineStr">
        <is>
          <t>梅田・福島</t>
        </is>
      </c>
      <c r="H885" s="48" t="n">
        <v>16.2</v>
      </c>
      <c r="I885" s="20" t="n">
        <v>1</v>
      </c>
      <c r="J885" s="20" t="n">
        <v>1</v>
      </c>
      <c r="K885" s="20" t="n">
        <v>1</v>
      </c>
      <c r="L885" s="20" t="n">
        <v>0</v>
      </c>
      <c r="M885" s="20" t="n">
        <v>0</v>
      </c>
      <c r="N885" s="24" t="n">
        <v>5760</v>
      </c>
      <c r="O885" s="24" t="n">
        <v>4880</v>
      </c>
      <c r="P885" s="24" t="n">
        <v>880</v>
      </c>
      <c r="Q885" s="24" t="n">
        <v>44000</v>
      </c>
      <c r="R885" s="24" t="n">
        <v>1970</v>
      </c>
      <c r="S885" s="24">
        <f>IF(R885="","",(R885+P885)*30 -Y885)</f>
        <v/>
      </c>
      <c r="T885" s="20">
        <f>IF(R885="","",(O885-R885)/O885)</f>
        <v/>
      </c>
      <c r="U885" s="24" t="n">
        <v>1970</v>
      </c>
      <c r="V885" s="24">
        <f>IF(U885="","",(U885+P885)*30-Y885)</f>
        <v/>
      </c>
      <c r="W885" s="20">
        <f>IF(U885="","",(O885-U885)/O885)</f>
        <v/>
      </c>
      <c r="X885" s="48">
        <f>IF(AND(R885="",U885=""),"",IF(OR(U885="", R885=""),"-",IF(0&lt;(R885-U885),"OK","NG")))</f>
        <v/>
      </c>
      <c r="Y885" s="24" t="n">
        <v>45900</v>
      </c>
      <c r="Z885" s="51" t="n"/>
      <c r="AA885" s="24">
        <f>IF(AD885="","",AD885*30)</f>
        <v/>
      </c>
      <c r="AB885" s="24">
        <f>IF(AA885="","",AA885-Y885)</f>
        <v/>
      </c>
      <c r="AC885" s="24">
        <f>IF(Z885="","",((Y885+5000+5000)/(1-Z885))/30)</f>
        <v/>
      </c>
      <c r="AD885" s="32" t="n"/>
      <c r="AE885" s="24">
        <f>IF(AD885="","",AD885-O885)</f>
        <v/>
      </c>
      <c r="AF885" s="24">
        <f>IF(AD885="","",R885-AD885)</f>
        <v/>
      </c>
      <c r="AG885" s="11">
        <f>IF(AD885="","",(O885-AD885)/O885)</f>
        <v/>
      </c>
      <c r="AH885" s="24" t="n">
        <v>11000</v>
      </c>
      <c r="AI885" s="24">
        <f>IF(AJ885="","",Q885*(1-AJ885))</f>
        <v/>
      </c>
      <c r="AJ885" s="51" t="n"/>
      <c r="AK885" s="49" t="n"/>
      <c r="AL885" s="28" t="n"/>
      <c r="AM885" s="33" t="inlineStr">
        <is>
          <t>2026-10-01</t>
        </is>
      </c>
      <c r="AN885" s="33" t="inlineStr">
        <is>
          <t>2026-09-30</t>
        </is>
      </c>
      <c r="AO885" s="22" t="n"/>
      <c r="AP885" s="30" t="n"/>
    </row>
    <row r="886" ht="35.1" customHeight="1" s="69">
      <c r="B886" s="48" t="n">
        <v>21744</v>
      </c>
      <c r="C886" s="48" t="inlineStr">
        <is>
          <t>東京</t>
        </is>
      </c>
      <c r="D886" s="19" t="inlineStr">
        <is>
          <t>アットイン上野7-1</t>
        </is>
      </c>
      <c r="E886" s="48" t="inlineStr">
        <is>
          <t>1K</t>
        </is>
      </c>
      <c r="F886" s="48" t="n">
        <v>1</v>
      </c>
      <c r="G886" s="48" t="inlineStr">
        <is>
          <t>上野・浅草</t>
        </is>
      </c>
      <c r="H886" s="48" t="n">
        <v>29.85</v>
      </c>
      <c r="I886" s="20" t="n">
        <v>1</v>
      </c>
      <c r="J886" s="20" t="n">
        <v>1</v>
      </c>
      <c r="K886" s="20" t="n">
        <v>1</v>
      </c>
      <c r="L886" s="20" t="n">
        <v>1</v>
      </c>
      <c r="M886" s="20" t="n">
        <v>1</v>
      </c>
      <c r="N886" s="24" t="n">
        <v>11400</v>
      </c>
      <c r="O886" s="24" t="n">
        <v>10520</v>
      </c>
      <c r="P886" s="24" t="n">
        <v>880</v>
      </c>
      <c r="Q886" s="24" t="n">
        <v>44000</v>
      </c>
      <c r="R886" s="24" t="n">
        <v>5500</v>
      </c>
      <c r="S886" s="24">
        <f>IF(R886="","",(R886+P886)*30 -Y886)</f>
        <v/>
      </c>
      <c r="T886" s="20">
        <f>IF(R886="","",(O886-R886)/O886)</f>
        <v/>
      </c>
      <c r="U886" s="24" t="n">
        <v>5220</v>
      </c>
      <c r="V886" s="24">
        <f>IF(U886="","",(U886+P886)*30-Y886)</f>
        <v/>
      </c>
      <c r="W886" s="20">
        <f>IF(U886="","",(O886-U886)/O886)</f>
        <v/>
      </c>
      <c r="X886" s="48">
        <f>IF(AND(R886="",U886=""),"",IF(OR(U886="", R886=""),"-",IF(0&lt;(R886-U886),"OK","NG")))</f>
        <v/>
      </c>
      <c r="Y886" s="24" t="n">
        <v>130000</v>
      </c>
      <c r="Z886" s="51" t="n"/>
      <c r="AA886" s="24">
        <f>IF(AD886="","",AD886*30)</f>
        <v/>
      </c>
      <c r="AB886" s="24">
        <f>IF(AA886="","",AA886-Y886)</f>
        <v/>
      </c>
      <c r="AC886" s="24">
        <f>IF(Z886="","",((Y886+5000+5000)/(1-Z886))/30)</f>
        <v/>
      </c>
      <c r="AD886" s="32" t="n"/>
      <c r="AE886" s="24">
        <f>IF(AD886="","",AD886-O886)</f>
        <v/>
      </c>
      <c r="AF886" s="24">
        <f>IF(AD886="","",R886-AD886)</f>
        <v/>
      </c>
      <c r="AG886" s="11">
        <f>IF(AD886="","",(O886-AD886)/O886)</f>
        <v/>
      </c>
      <c r="AH886" s="24" t="n">
        <v>22000</v>
      </c>
      <c r="AI886" s="24">
        <f>IF(AJ886="","",Q886*(1-AJ886))</f>
        <v/>
      </c>
      <c r="AJ886" s="51" t="n"/>
      <c r="AK886" s="49" t="n"/>
      <c r="AL886" s="28" t="n"/>
      <c r="AM886" s="33" t="inlineStr">
        <is>
          <t>2027-06-27</t>
        </is>
      </c>
      <c r="AN886" s="33" t="inlineStr">
        <is>
          <t>2027-06-26</t>
        </is>
      </c>
      <c r="AO886" s="22" t="n"/>
      <c r="AP886" s="30" t="n"/>
    </row>
    <row r="887" ht="35.1" customHeight="1" s="69">
      <c r="B887" s="48" t="n">
        <v>21746</v>
      </c>
      <c r="C887" s="48" t="inlineStr">
        <is>
          <t>名古屋</t>
        </is>
      </c>
      <c r="D887" s="19" t="inlineStr">
        <is>
          <t>アットイン名古屋駅2-1</t>
        </is>
      </c>
      <c r="E887" s="48" t="inlineStr">
        <is>
          <t>1K</t>
        </is>
      </c>
      <c r="F887" s="48" t="n">
        <v>8</v>
      </c>
      <c r="G887" s="48" t="inlineStr">
        <is>
          <t>名駅周辺</t>
        </is>
      </c>
      <c r="H887" s="48" t="n">
        <v>25.8</v>
      </c>
      <c r="I887" s="20" t="n">
        <v>0.975</v>
      </c>
      <c r="J887" s="20" t="n">
        <v>0.95</v>
      </c>
      <c r="K887" s="20" t="n">
        <v>1</v>
      </c>
      <c r="L887" s="20" t="n">
        <v>0.7875</v>
      </c>
      <c r="M887" s="20" t="n">
        <v>0.4</v>
      </c>
      <c r="N887" s="24" t="n">
        <v>12680</v>
      </c>
      <c r="O887" s="24" t="n">
        <v>11800</v>
      </c>
      <c r="P887" s="24" t="n">
        <v>880</v>
      </c>
      <c r="Q887" s="24" t="n">
        <v>44000</v>
      </c>
      <c r="R887" s="24" t="n">
        <v>3540</v>
      </c>
      <c r="S887" s="24">
        <f>IF(R887="","",(R887+P887)*30 -Y887)</f>
        <v/>
      </c>
      <c r="T887" s="20">
        <f>IF(R887="","",(O887-R887)/O887)</f>
        <v/>
      </c>
      <c r="U887" s="24" t="n">
        <v>2950</v>
      </c>
      <c r="V887" s="24">
        <f>IF(U887="","",(U887+P887)*30-Y887)</f>
        <v/>
      </c>
      <c r="W887" s="20">
        <f>IF(U887="","",(O887-U887)/O887)</f>
        <v/>
      </c>
      <c r="X887" s="48">
        <f>IF(AND(R887="",U887=""),"",IF(OR(U887="", R887=""),"-",IF(0&lt;(R887-U887),"OK","NG")))</f>
        <v/>
      </c>
      <c r="Y887" s="24" t="n">
        <v>74700</v>
      </c>
      <c r="Z887" s="51" t="n"/>
      <c r="AA887" s="24">
        <f>IF(AD887="","",AD887*30)</f>
        <v/>
      </c>
      <c r="AB887" s="24">
        <f>IF(AA887="","",AA887-Y887)</f>
        <v/>
      </c>
      <c r="AC887" s="24">
        <f>IF(Z887="","",((Y887+5000+5000)/(1-Z887))/30)</f>
        <v/>
      </c>
      <c r="AD887" s="32" t="n"/>
      <c r="AE887" s="24">
        <f>IF(AD887="","",AD887-O887)</f>
        <v/>
      </c>
      <c r="AF887" s="24">
        <f>IF(AD887="","",R887-AD887)</f>
        <v/>
      </c>
      <c r="AG887" s="11">
        <f>IF(AD887="","",(O887-AD887)/O887)</f>
        <v/>
      </c>
      <c r="AH887" s="24" t="n">
        <v>22000</v>
      </c>
      <c r="AI887" s="24">
        <f>IF(AJ887="","",Q887*(1-AJ887))</f>
        <v/>
      </c>
      <c r="AJ887" s="51" t="n"/>
      <c r="AK887" s="49" t="n"/>
      <c r="AL887" s="28" t="n"/>
      <c r="AM887" s="33" t="inlineStr">
        <is>
          <t>2026-10-05</t>
        </is>
      </c>
      <c r="AN887" s="33" t="inlineStr">
        <is>
          <t>2027-08-31</t>
        </is>
      </c>
      <c r="AO887" s="22" t="n"/>
      <c r="AP887" s="30" t="n"/>
    </row>
    <row r="888" ht="35.1" customHeight="1" s="69">
      <c r="B888" s="48" t="n">
        <v>21815</v>
      </c>
      <c r="C888" s="48" t="inlineStr">
        <is>
          <t>名古屋</t>
        </is>
      </c>
      <c r="D888" s="19" t="inlineStr">
        <is>
          <t>アットイン岐阜1（名古屋駅まで電車29分）</t>
        </is>
      </c>
      <c r="E888" s="48" t="inlineStr">
        <is>
          <t>1K</t>
        </is>
      </c>
      <c r="F888" s="48" t="n">
        <v>10</v>
      </c>
      <c r="G888" s="48" t="inlineStr">
        <is>
          <t>岐阜・各務原・大垣地区</t>
        </is>
      </c>
      <c r="H888" s="48" t="n">
        <v>24.3</v>
      </c>
      <c r="I888" s="20" t="n">
        <v>0.9399999999999999</v>
      </c>
      <c r="J888" s="20" t="n">
        <v>0.93</v>
      </c>
      <c r="K888" s="20" t="n">
        <v>0.9399999999999999</v>
      </c>
      <c r="L888" s="20" t="n">
        <v>0.27</v>
      </c>
      <c r="M888" s="20" t="n">
        <v>0.2</v>
      </c>
      <c r="N888" s="24" t="n">
        <v>6300</v>
      </c>
      <c r="O888" s="24" t="n">
        <v>5420</v>
      </c>
      <c r="P888" s="24" t="n">
        <v>880</v>
      </c>
      <c r="Q888" s="24" t="n">
        <v>44000</v>
      </c>
      <c r="R888" s="24" t="n">
        <v>4340</v>
      </c>
      <c r="S888" s="24">
        <f>IF(R888="","",(R888+P888)*30 -Y888)</f>
        <v/>
      </c>
      <c r="T888" s="20">
        <f>IF(R888="","",(O888-R888)/O888)</f>
        <v/>
      </c>
      <c r="U888" s="24" t="n">
        <v>2710</v>
      </c>
      <c r="V888" s="24">
        <f>IF(U888="","",(U888+P888)*30-Y888)</f>
        <v/>
      </c>
      <c r="W888" s="20">
        <f>IF(U888="","",(O888-U888)/O888)</f>
        <v/>
      </c>
      <c r="X888" s="48">
        <f>IF(AND(R888="",U888=""),"",IF(OR(U888="", R888=""),"-",IF(0&lt;(R888-U888),"OK","NG")))</f>
        <v/>
      </c>
      <c r="Y888" s="24" t="n">
        <v>68000</v>
      </c>
      <c r="Z888" s="51" t="n"/>
      <c r="AA888" s="24">
        <f>IF(AD888="","",AD888*30)</f>
        <v/>
      </c>
      <c r="AB888" s="24">
        <f>IF(AA888="","",AA888-Y888)</f>
        <v/>
      </c>
      <c r="AC888" s="24">
        <f>IF(Z888="","",((Y888+5000+5000)/(1-Z888))/30)</f>
        <v/>
      </c>
      <c r="AD888" s="32" t="n"/>
      <c r="AE888" s="24">
        <f>IF(AD888="","",AD888-O888)</f>
        <v/>
      </c>
      <c r="AF888" s="24">
        <f>IF(AD888="","",R888-AD888)</f>
        <v/>
      </c>
      <c r="AG888" s="11">
        <f>IF(AD888="","",(O888-AD888)/O888)</f>
        <v/>
      </c>
      <c r="AH888" s="24" t="n">
        <v>22000</v>
      </c>
      <c r="AI888" s="24">
        <f>IF(AJ888="","",Q888*(1-AJ888))</f>
        <v/>
      </c>
      <c r="AJ888" s="51" t="n"/>
      <c r="AK888" s="49" t="n"/>
      <c r="AL888" s="28" t="n"/>
      <c r="AM888" s="33" t="inlineStr">
        <is>
          <t>2026-09-19</t>
        </is>
      </c>
      <c r="AN888" s="33" t="inlineStr">
        <is>
          <t>2026-12-27</t>
        </is>
      </c>
      <c r="AO888" s="22" t="n"/>
      <c r="AP888" s="30" t="n"/>
    </row>
    <row r="889" ht="35.1" customHeight="1" s="69">
      <c r="B889" s="48" t="n">
        <v>21891</v>
      </c>
      <c r="C889" s="48" t="inlineStr">
        <is>
          <t>名古屋</t>
        </is>
      </c>
      <c r="D889" s="19" t="inlineStr">
        <is>
          <t>アットイン熱田1</t>
        </is>
      </c>
      <c r="E889" s="48" t="inlineStr">
        <is>
          <t>1K</t>
        </is>
      </c>
      <c r="F889" s="48" t="n">
        <v>3</v>
      </c>
      <c r="G889" s="48" t="inlineStr">
        <is>
          <t>金山周辺</t>
        </is>
      </c>
      <c r="H889" s="48" t="n">
        <v>22.62</v>
      </c>
      <c r="I889" s="20" t="n">
        <v>0.9</v>
      </c>
      <c r="J889" s="20" t="n">
        <v>0.93333</v>
      </c>
      <c r="K889" s="20" t="n">
        <v>0.96667</v>
      </c>
      <c r="L889" s="20" t="n">
        <v>0.96667</v>
      </c>
      <c r="M889" s="20" t="n">
        <v>0</v>
      </c>
      <c r="N889" s="24" t="n">
        <v>12000</v>
      </c>
      <c r="O889" s="24" t="n">
        <v>11120</v>
      </c>
      <c r="P889" s="24" t="n">
        <v>880</v>
      </c>
      <c r="Q889" s="24" t="n">
        <v>44000</v>
      </c>
      <c r="R889" s="24" t="n">
        <v>3340</v>
      </c>
      <c r="S889" s="24">
        <f>IF(R889="","",(R889+P889)*30 -Y889)</f>
        <v/>
      </c>
      <c r="T889" s="20">
        <f>IF(R889="","",(O889-R889)/O889)</f>
        <v/>
      </c>
      <c r="U889" s="24" t="n">
        <v>2780</v>
      </c>
      <c r="V889" s="24">
        <f>IF(U889="","",(U889+P889)*30-Y889)</f>
        <v/>
      </c>
      <c r="W889" s="20">
        <f>IF(U889="","",(O889-U889)/O889)</f>
        <v/>
      </c>
      <c r="X889" s="48">
        <f>IF(AND(R889="",U889=""),"",IF(OR(U889="", R889=""),"-",IF(0&lt;(R889-U889),"OK","NG")))</f>
        <v/>
      </c>
      <c r="Y889" s="24" t="n">
        <v>68000</v>
      </c>
      <c r="Z889" s="51" t="n"/>
      <c r="AA889" s="24">
        <f>IF(AD889="","",AD889*30)</f>
        <v/>
      </c>
      <c r="AB889" s="24">
        <f>IF(AA889="","",AA889-Y889)</f>
        <v/>
      </c>
      <c r="AC889" s="24">
        <f>IF(Z889="","",((Y889+5000+5000)/(1-Z889))/30)</f>
        <v/>
      </c>
      <c r="AD889" s="32" t="n"/>
      <c r="AE889" s="24">
        <f>IF(AD889="","",AD889-O889)</f>
        <v/>
      </c>
      <c r="AF889" s="24">
        <f>IF(AD889="","",R889-AD889)</f>
        <v/>
      </c>
      <c r="AG889" s="11">
        <f>IF(AD889="","",(O889-AD889)/O889)</f>
        <v/>
      </c>
      <c r="AH889" s="24" t="n">
        <v>22000</v>
      </c>
      <c r="AI889" s="24">
        <f>IF(AJ889="","",Q889*(1-AJ889))</f>
        <v/>
      </c>
      <c r="AJ889" s="51" t="n"/>
      <c r="AK889" s="49" t="n"/>
      <c r="AL889" s="28" t="n"/>
      <c r="AM889" s="33" t="inlineStr">
        <is>
          <t>2026-10-28</t>
        </is>
      </c>
      <c r="AN889" s="33" t="inlineStr">
        <is>
          <t>2026-10-31</t>
        </is>
      </c>
      <c r="AO889" s="22" t="n"/>
      <c r="AP889" s="30" t="n"/>
    </row>
    <row r="890" ht="35.1" customHeight="1" s="69">
      <c r="B890" s="48" t="n">
        <v>21903</v>
      </c>
      <c r="C890" s="48" t="inlineStr">
        <is>
          <t>東京</t>
        </is>
      </c>
      <c r="D890" s="19" t="inlineStr">
        <is>
          <t>アットイン両国10-1</t>
        </is>
      </c>
      <c r="E890" s="48" t="inlineStr">
        <is>
          <t>1R</t>
        </is>
      </c>
      <c r="F890" s="48" t="n">
        <v>1</v>
      </c>
      <c r="G890" s="48" t="inlineStr">
        <is>
          <t>錦糸町・両国</t>
        </is>
      </c>
      <c r="H890" s="48" t="n">
        <v>29.13</v>
      </c>
      <c r="I890" s="20" t="n">
        <v>1</v>
      </c>
      <c r="J890" s="20" t="n">
        <v>1</v>
      </c>
      <c r="K890" s="20" t="n">
        <v>0.9</v>
      </c>
      <c r="L890" s="20" t="n">
        <v>0</v>
      </c>
      <c r="M890" s="20" t="n">
        <v>0</v>
      </c>
      <c r="N890" s="24" t="n">
        <v>10040</v>
      </c>
      <c r="O890" s="24" t="n">
        <v>9160</v>
      </c>
      <c r="P890" s="24" t="n">
        <v>880</v>
      </c>
      <c r="Q890" s="24" t="n">
        <v>44000</v>
      </c>
      <c r="R890" s="24" t="n">
        <v>4800</v>
      </c>
      <c r="S890" s="24">
        <f>IF(R890="","",(R890+P890)*30 -Y890)</f>
        <v/>
      </c>
      <c r="T890" s="20">
        <f>IF(R890="","",(O890-R890)/O890)</f>
        <v/>
      </c>
      <c r="U890" s="24" t="n">
        <v>4540</v>
      </c>
      <c r="V890" s="24">
        <f>IF(U890="","",(U890+P890)*30-Y890)</f>
        <v/>
      </c>
      <c r="W890" s="20">
        <f>IF(U890="","",(O890-U890)/O890)</f>
        <v/>
      </c>
      <c r="X890" s="48">
        <f>IF(AND(R890="",U890=""),"",IF(OR(U890="", R890=""),"-",IF(0&lt;(R890-U890),"OK","NG")))</f>
        <v/>
      </c>
      <c r="Y890" s="24" t="n">
        <v>0</v>
      </c>
      <c r="Z890" s="51" t="n"/>
      <c r="AA890" s="24">
        <f>IF(AD890="","",AD890*30)</f>
        <v/>
      </c>
      <c r="AB890" s="24">
        <f>IF(AA890="","",AA890-Y890)</f>
        <v/>
      </c>
      <c r="AC890" s="24">
        <f>IF(Z890="","",((Y890+5000+5000)/(1-Z890))/30)</f>
        <v/>
      </c>
      <c r="AD890" s="32" t="n"/>
      <c r="AE890" s="24">
        <f>IF(AD890="","",AD890-O890)</f>
        <v/>
      </c>
      <c r="AF890" s="24">
        <f>IF(AD890="","",R890-AD890)</f>
        <v/>
      </c>
      <c r="AG890" s="11">
        <f>IF(AD890="","",(O890-AD890)/O890)</f>
        <v/>
      </c>
      <c r="AH890" s="24" t="n">
        <v>22000</v>
      </c>
      <c r="AI890" s="24">
        <f>IF(AJ890="","",Q890*(1-AJ890))</f>
        <v/>
      </c>
      <c r="AJ890" s="51" t="n"/>
      <c r="AK890" s="49" t="n"/>
      <c r="AL890" s="28" t="n"/>
      <c r="AM890" s="33" t="inlineStr">
        <is>
          <t>2026-09-27</t>
        </is>
      </c>
      <c r="AN890" s="33" t="inlineStr">
        <is>
          <t>2026-09-26</t>
        </is>
      </c>
      <c r="AO890" s="22" t="n"/>
      <c r="AP890" s="30" t="n"/>
    </row>
    <row r="891" ht="35.1" customHeight="1" s="69">
      <c r="B891" s="48" t="n">
        <v>21959</v>
      </c>
      <c r="C891" s="48" t="inlineStr">
        <is>
          <t>名古屋</t>
        </is>
      </c>
      <c r="D891" s="19" t="inlineStr">
        <is>
          <t>アットイン浜松4</t>
        </is>
      </c>
      <c r="E891" s="48" t="inlineStr">
        <is>
          <t>1LDK</t>
        </is>
      </c>
      <c r="F891" s="48" t="n">
        <v>1</v>
      </c>
      <c r="G891" s="48" t="inlineStr">
        <is>
          <t>浜松</t>
        </is>
      </c>
      <c r="H891" s="48" t="n">
        <v>46.27</v>
      </c>
      <c r="I891" s="20" t="n">
        <v>1</v>
      </c>
      <c r="J891" s="20" t="n">
        <v>1</v>
      </c>
      <c r="K891" s="20" t="n">
        <v>1</v>
      </c>
      <c r="L891" s="20" t="n">
        <v>0</v>
      </c>
      <c r="M891" s="20" t="n">
        <v>0</v>
      </c>
      <c r="N891" s="24" t="n">
        <v>10380</v>
      </c>
      <c r="O891" s="24" t="n">
        <v>9500</v>
      </c>
      <c r="P891" s="24" t="n">
        <v>880</v>
      </c>
      <c r="Q891" s="24" t="n">
        <v>44000</v>
      </c>
      <c r="R891" s="24" t="n">
        <v>5700</v>
      </c>
      <c r="S891" s="24">
        <f>IF(R891="","",(R891+P891)*30 -Y891)</f>
        <v/>
      </c>
      <c r="T891" s="20">
        <f>IF(R891="","",(O891-R891)/O891)</f>
        <v/>
      </c>
      <c r="U891" s="24" t="n">
        <v>4280</v>
      </c>
      <c r="V891" s="24">
        <f>IF(U891="","",(U891+P891)*30-Y891)</f>
        <v/>
      </c>
      <c r="W891" s="20">
        <f>IF(U891="","",(O891-U891)/O891)</f>
        <v/>
      </c>
      <c r="X891" s="48">
        <f>IF(AND(R891="",U891=""),"",IF(OR(U891="", R891=""),"-",IF(0&lt;(R891-U891),"OK","NG")))</f>
        <v/>
      </c>
      <c r="Y891" s="24" t="n">
        <v>85500</v>
      </c>
      <c r="Z891" s="51" t="n"/>
      <c r="AA891" s="24">
        <f>IF(AD891="","",AD891*30)</f>
        <v/>
      </c>
      <c r="AB891" s="24">
        <f>IF(AA891="","",AA891-Y891)</f>
        <v/>
      </c>
      <c r="AC891" s="24">
        <f>IF(Z891="","",((Y891+5000+5000)/(1-Z891))/30)</f>
        <v/>
      </c>
      <c r="AD891" s="32" t="n"/>
      <c r="AE891" s="24">
        <f>IF(AD891="","",AD891-O891)</f>
        <v/>
      </c>
      <c r="AF891" s="24">
        <f>IF(AD891="","",R891-AD891)</f>
        <v/>
      </c>
      <c r="AG891" s="11">
        <f>IF(AD891="","",(O891-AD891)/O891)</f>
        <v/>
      </c>
      <c r="AH891" s="24" t="n">
        <v>22000</v>
      </c>
      <c r="AI891" s="24">
        <f>IF(AJ891="","",Q891*(1-AJ891))</f>
        <v/>
      </c>
      <c r="AJ891" s="51" t="n"/>
      <c r="AK891" s="49" t="n"/>
      <c r="AL891" s="28" t="n"/>
      <c r="AM891" s="33" t="inlineStr">
        <is>
          <t>2026-10-01</t>
        </is>
      </c>
      <c r="AN891" s="33" t="inlineStr">
        <is>
          <t>2026-09-30</t>
        </is>
      </c>
      <c r="AO891" s="22" t="n"/>
      <c r="AP891" s="30" t="n"/>
    </row>
    <row r="892" ht="35.1" customHeight="1" s="69">
      <c r="B892" s="48" t="n">
        <v>21961</v>
      </c>
      <c r="C892" s="48" t="inlineStr">
        <is>
          <t>名古屋</t>
        </is>
      </c>
      <c r="D892" s="19" t="inlineStr">
        <is>
          <t>アットイン岩塚4</t>
        </is>
      </c>
      <c r="E892" s="48" t="inlineStr">
        <is>
          <t>1K</t>
        </is>
      </c>
      <c r="F892" s="48" t="n">
        <v>2</v>
      </c>
      <c r="G892" s="48" t="inlineStr">
        <is>
          <t>名古屋駅西地区</t>
        </is>
      </c>
      <c r="H892" s="48" t="n">
        <v>24.22</v>
      </c>
      <c r="I892" s="20" t="n">
        <v>0.7</v>
      </c>
      <c r="J892" s="20" t="n">
        <v>0.95</v>
      </c>
      <c r="K892" s="20" t="n">
        <v>0.8</v>
      </c>
      <c r="L892" s="20" t="n">
        <v>0.5</v>
      </c>
      <c r="M892" s="20" t="n">
        <v>0.25</v>
      </c>
      <c r="N892" s="24" t="n">
        <v>9680</v>
      </c>
      <c r="O892" s="24" t="n">
        <v>8800</v>
      </c>
      <c r="P892" s="24" t="n">
        <v>880</v>
      </c>
      <c r="Q892" s="24" t="n">
        <v>44000</v>
      </c>
      <c r="R892" s="24" t="n">
        <v>2860</v>
      </c>
      <c r="S892" s="24">
        <f>IF(R892="","",(R892+P892)*30 -Y892)</f>
        <v/>
      </c>
      <c r="T892" s="20">
        <f>IF(R892="","",(O892-R892)/O892)</f>
        <v/>
      </c>
      <c r="U892" s="24" t="n">
        <v>2420</v>
      </c>
      <c r="V892" s="24">
        <f>IF(U892="","",(U892+P892)*30-Y892)</f>
        <v/>
      </c>
      <c r="W892" s="20">
        <f>IF(U892="","",(O892-U892)/O892)</f>
        <v/>
      </c>
      <c r="X892" s="48">
        <f>IF(AND(R892="",U892=""),"",IF(OR(U892="", R892=""),"-",IF(0&lt;(R892-U892),"OK","NG")))</f>
        <v/>
      </c>
      <c r="Y892" s="24" t="n">
        <v>50000</v>
      </c>
      <c r="Z892" s="51" t="n"/>
      <c r="AA892" s="24">
        <f>IF(AD892="","",AD892*30)</f>
        <v/>
      </c>
      <c r="AB892" s="24">
        <f>IF(AA892="","",AA892-Y892)</f>
        <v/>
      </c>
      <c r="AC892" s="24">
        <f>IF(Z892="","",((Y892+5000+5000)/(1-Z892))/30)</f>
        <v/>
      </c>
      <c r="AD892" s="32" t="n"/>
      <c r="AE892" s="24">
        <f>IF(AD892="","",AD892-O892)</f>
        <v/>
      </c>
      <c r="AF892" s="24">
        <f>IF(AD892="","",R892-AD892)</f>
        <v/>
      </c>
      <c r="AG892" s="11">
        <f>IF(AD892="","",(O892-AD892)/O892)</f>
        <v/>
      </c>
      <c r="AH892" s="24" t="n">
        <v>22000</v>
      </c>
      <c r="AI892" s="24">
        <f>IF(AJ892="","",Q892*(1-AJ892))</f>
        <v/>
      </c>
      <c r="AJ892" s="51" t="n"/>
      <c r="AK892" s="49" t="n"/>
      <c r="AL892" s="28" t="n"/>
      <c r="AM892" s="33" t="inlineStr">
        <is>
          <t>2026-09-21</t>
        </is>
      </c>
      <c r="AN892" s="33" t="inlineStr">
        <is>
          <t>2026-11-15</t>
        </is>
      </c>
      <c r="AO892" s="22" t="n"/>
      <c r="AP892" s="30" t="n"/>
    </row>
    <row r="893" ht="35.1" customHeight="1" s="69">
      <c r="B893" s="48" t="n">
        <v>21962</v>
      </c>
      <c r="C893" s="48" t="inlineStr">
        <is>
          <t>名古屋</t>
        </is>
      </c>
      <c r="D893" s="19" t="inlineStr">
        <is>
          <t>アットイン伝馬町1</t>
        </is>
      </c>
      <c r="E893" s="48" t="inlineStr">
        <is>
          <t>1K</t>
        </is>
      </c>
      <c r="F893" s="48" t="n">
        <v>3</v>
      </c>
      <c r="G893" s="48" t="inlineStr">
        <is>
          <t>笠寺・堀田・新瑞橋周辺</t>
        </is>
      </c>
      <c r="H893" s="48" t="n">
        <v>23.36</v>
      </c>
      <c r="I893" s="20" t="n">
        <v>0.76667</v>
      </c>
      <c r="J893" s="20" t="n">
        <v>0.4</v>
      </c>
      <c r="K893" s="20" t="n">
        <v>1</v>
      </c>
      <c r="L893" s="20" t="n">
        <v>0.8</v>
      </c>
      <c r="M893" s="20" t="n">
        <v>0</v>
      </c>
      <c r="N893" s="24" t="n">
        <v>11320</v>
      </c>
      <c r="O893" s="24" t="n">
        <v>10440</v>
      </c>
      <c r="P893" s="24" t="n">
        <v>880</v>
      </c>
      <c r="Q893" s="24" t="n">
        <v>44000</v>
      </c>
      <c r="R893" s="24" t="n">
        <v>3140</v>
      </c>
      <c r="S893" s="24">
        <f>IF(R893="","",(R893+P893)*30 -Y893)</f>
        <v/>
      </c>
      <c r="T893" s="20">
        <f>IF(R893="","",(O893-R893)/O893)</f>
        <v/>
      </c>
      <c r="U893" s="24" t="n">
        <v>2610</v>
      </c>
      <c r="V893" s="24">
        <f>IF(U893="","",(U893+P893)*30-Y893)</f>
        <v/>
      </c>
      <c r="W893" s="20">
        <f>IF(U893="","",(O893-U893)/O893)</f>
        <v/>
      </c>
      <c r="X893" s="48">
        <f>IF(AND(R893="",U893=""),"",IF(OR(U893="", R893=""),"-",IF(0&lt;(R893-U893),"OK","NG")))</f>
        <v/>
      </c>
      <c r="Y893" s="24" t="n">
        <v>59000</v>
      </c>
      <c r="Z893" s="51" t="n"/>
      <c r="AA893" s="24">
        <f>IF(AD893="","",AD893*30)</f>
        <v/>
      </c>
      <c r="AB893" s="24">
        <f>IF(AA893="","",AA893-Y893)</f>
        <v/>
      </c>
      <c r="AC893" s="24">
        <f>IF(Z893="","",((Y893+5000+5000)/(1-Z893))/30)</f>
        <v/>
      </c>
      <c r="AD893" s="32" t="n"/>
      <c r="AE893" s="24">
        <f>IF(AD893="","",AD893-O893)</f>
        <v/>
      </c>
      <c r="AF893" s="24">
        <f>IF(AD893="","",R893-AD893)</f>
        <v/>
      </c>
      <c r="AG893" s="11">
        <f>IF(AD893="","",(O893-AD893)/O893)</f>
        <v/>
      </c>
      <c r="AH893" s="24" t="n">
        <v>22000</v>
      </c>
      <c r="AI893" s="24">
        <f>IF(AJ893="","",Q893*(1-AJ893))</f>
        <v/>
      </c>
      <c r="AJ893" s="51" t="n"/>
      <c r="AK893" s="49" t="n"/>
      <c r="AL893" s="28" t="n"/>
      <c r="AM893" s="33" t="inlineStr">
        <is>
          <t>2026-10-26</t>
        </is>
      </c>
      <c r="AN893" s="33" t="inlineStr">
        <is>
          <t>2026-10-25</t>
        </is>
      </c>
      <c r="AO893" s="22" t="n"/>
      <c r="AP893" s="30" t="n"/>
    </row>
    <row r="894" ht="35.1" customHeight="1" s="69">
      <c r="B894" s="48" t="n">
        <v>21963</v>
      </c>
      <c r="C894" s="48" t="inlineStr">
        <is>
          <t>大阪</t>
        </is>
      </c>
      <c r="D894" s="19" t="inlineStr">
        <is>
          <t>アットイン梅田2</t>
        </is>
      </c>
      <c r="E894" s="48" t="inlineStr">
        <is>
          <t>1K</t>
        </is>
      </c>
      <c r="F894" s="48" t="n">
        <v>2</v>
      </c>
      <c r="G894" s="48" t="inlineStr">
        <is>
          <t>梅田・福島</t>
        </is>
      </c>
      <c r="H894" s="48" t="n">
        <v>21.6</v>
      </c>
      <c r="I894" s="20" t="n">
        <v>0.95</v>
      </c>
      <c r="J894" s="20" t="n">
        <v>0.55</v>
      </c>
      <c r="K894" s="20" t="n">
        <v>0</v>
      </c>
      <c r="L894" s="20" t="n">
        <v>0</v>
      </c>
      <c r="M894" s="20" t="n">
        <v>0</v>
      </c>
      <c r="N894" s="24" t="n">
        <v>7120</v>
      </c>
      <c r="O894" s="24" t="n">
        <v>6240</v>
      </c>
      <c r="P894" s="24" t="n">
        <v>880</v>
      </c>
      <c r="Q894" s="24" t="n">
        <v>44000</v>
      </c>
      <c r="R894" s="24" t="n">
        <v>2940</v>
      </c>
      <c r="S894" s="24">
        <f>IF(R894="","",(R894+P894)*30 -Y894)</f>
        <v/>
      </c>
      <c r="T894" s="20">
        <f>IF(R894="","",(O894-R894)/O894)</f>
        <v/>
      </c>
      <c r="U894" s="24" t="n">
        <v>3040</v>
      </c>
      <c r="V894" s="24">
        <f>IF(U894="","",(U894+P894)*30-Y894)</f>
        <v/>
      </c>
      <c r="W894" s="20">
        <f>IF(U894="","",(O894-U894)/O894)</f>
        <v/>
      </c>
      <c r="X894" s="48">
        <f>IF(AND(R894="",U894=""),"",IF(OR(U894="", R894=""),"-",IF(0&lt;(R894-U894),"OK","NG")))</f>
        <v/>
      </c>
      <c r="Y894" s="24" t="n">
        <v>66100</v>
      </c>
      <c r="Z894" s="51" t="n"/>
      <c r="AA894" s="24">
        <f>IF(AD894="","",AD894*30)</f>
        <v/>
      </c>
      <c r="AB894" s="24">
        <f>IF(AA894="","",AA894-Y894)</f>
        <v/>
      </c>
      <c r="AC894" s="24">
        <f>IF(Z894="","",((Y894+5000+5000)/(1-Z894))/30)</f>
        <v/>
      </c>
      <c r="AD894" s="32" t="n"/>
      <c r="AE894" s="24">
        <f>IF(AD894="","",AD894-O894)</f>
        <v/>
      </c>
      <c r="AF894" s="24">
        <f>IF(AD894="","",R894-AD894)</f>
        <v/>
      </c>
      <c r="AG894" s="11">
        <f>IF(AD894="","",(O894-AD894)/O894)</f>
        <v/>
      </c>
      <c r="AH894" s="24" t="n">
        <v>11000</v>
      </c>
      <c r="AI894" s="24">
        <f>IF(AJ894="","",Q894*(1-AJ894))</f>
        <v/>
      </c>
      <c r="AJ894" s="51" t="n"/>
      <c r="AK894" s="49" t="n"/>
      <c r="AL894" s="28" t="n"/>
      <c r="AM894" s="33" t="inlineStr">
        <is>
          <t>2026-08-19</t>
        </is>
      </c>
      <c r="AN894" s="33" t="inlineStr">
        <is>
          <t>2026-08-18</t>
        </is>
      </c>
      <c r="AO894" s="22" t="n"/>
      <c r="AP894" s="30" t="n"/>
    </row>
    <row r="895" ht="35.1" customHeight="1" s="69">
      <c r="B895" s="48" t="n">
        <v>22006</v>
      </c>
      <c r="C895" s="48" t="inlineStr">
        <is>
          <t>名古屋</t>
        </is>
      </c>
      <c r="D895" s="19" t="inlineStr">
        <is>
          <t>アットイン名古屋駅2-2</t>
        </is>
      </c>
      <c r="E895" s="48" t="inlineStr">
        <is>
          <t>1K</t>
        </is>
      </c>
      <c r="F895" s="48" t="n">
        <v>9</v>
      </c>
      <c r="G895" s="48" t="inlineStr">
        <is>
          <t>名駅周辺</t>
        </is>
      </c>
      <c r="H895" s="48" t="n">
        <v>25.8</v>
      </c>
      <c r="I895" s="20" t="n">
        <v>0.93333</v>
      </c>
      <c r="J895" s="20" t="n">
        <v>1</v>
      </c>
      <c r="K895" s="20" t="n">
        <v>0.95556</v>
      </c>
      <c r="L895" s="20" t="n">
        <v>0.67778</v>
      </c>
      <c r="M895" s="20" t="n">
        <v>0.5</v>
      </c>
      <c r="N895" s="24" t="n">
        <v>12680</v>
      </c>
      <c r="O895" s="24" t="n">
        <v>11800</v>
      </c>
      <c r="P895" s="24" t="n">
        <v>880</v>
      </c>
      <c r="Q895" s="24" t="n">
        <v>44000</v>
      </c>
      <c r="R895" s="24" t="n">
        <v>3540</v>
      </c>
      <c r="S895" s="24">
        <f>IF(R895="","",(R895+P895)*30 -Y895)</f>
        <v/>
      </c>
      <c r="T895" s="20">
        <f>IF(R895="","",(O895-R895)/O895)</f>
        <v/>
      </c>
      <c r="U895" s="24" t="n">
        <v>2950</v>
      </c>
      <c r="V895" s="24">
        <f>IF(U895="","",(U895+P895)*30-Y895)</f>
        <v/>
      </c>
      <c r="W895" s="20">
        <f>IF(U895="","",(O895-U895)/O895)</f>
        <v/>
      </c>
      <c r="X895" s="48">
        <f>IF(AND(R895="",U895=""),"",IF(OR(U895="", R895=""),"-",IF(0&lt;(R895-U895),"OK","NG")))</f>
        <v/>
      </c>
      <c r="Y895" s="24" t="n">
        <v>75300</v>
      </c>
      <c r="Z895" s="51" t="n"/>
      <c r="AA895" s="24">
        <f>IF(AD895="","",AD895*30)</f>
        <v/>
      </c>
      <c r="AB895" s="24">
        <f>IF(AA895="","",AA895-Y895)</f>
        <v/>
      </c>
      <c r="AC895" s="24">
        <f>IF(Z895="","",((Y895+5000+5000)/(1-Z895))/30)</f>
        <v/>
      </c>
      <c r="AD895" s="32" t="n"/>
      <c r="AE895" s="24">
        <f>IF(AD895="","",AD895-O895)</f>
        <v/>
      </c>
      <c r="AF895" s="24">
        <f>IF(AD895="","",R895-AD895)</f>
        <v/>
      </c>
      <c r="AG895" s="11">
        <f>IF(AD895="","",(O895-AD895)/O895)</f>
        <v/>
      </c>
      <c r="AH895" s="24" t="n">
        <v>22000</v>
      </c>
      <c r="AI895" s="24">
        <f>IF(AJ895="","",Q895*(1-AJ895))</f>
        <v/>
      </c>
      <c r="AJ895" s="51" t="n"/>
      <c r="AK895" s="49" t="n"/>
      <c r="AL895" s="28" t="n"/>
      <c r="AM895" s="33" t="inlineStr">
        <is>
          <t>2026-09-18</t>
        </is>
      </c>
      <c r="AN895" s="33" t="inlineStr">
        <is>
          <t>2027-06-27</t>
        </is>
      </c>
      <c r="AO895" s="22" t="n"/>
      <c r="AP895" s="30" t="n"/>
    </row>
    <row r="896" ht="35.1" customHeight="1" s="69">
      <c r="B896" s="48" t="n">
        <v>22012</v>
      </c>
      <c r="C896" s="48" t="inlineStr">
        <is>
          <t>大阪</t>
        </is>
      </c>
      <c r="D896" s="19" t="inlineStr">
        <is>
          <t>アットイン新大阪2</t>
        </is>
      </c>
      <c r="E896" s="48" t="inlineStr">
        <is>
          <t>1LDK</t>
        </is>
      </c>
      <c r="F896" s="48" t="n">
        <v>1</v>
      </c>
      <c r="G896" s="48" t="inlineStr">
        <is>
          <t>新大阪・十三・三国</t>
        </is>
      </c>
      <c r="H896" s="48" t="n">
        <v>34.44</v>
      </c>
      <c r="I896" s="20" t="n">
        <v>0.9</v>
      </c>
      <c r="J896" s="20" t="n">
        <v>1</v>
      </c>
      <c r="K896" s="20" t="n">
        <v>1</v>
      </c>
      <c r="L896" s="20" t="n">
        <v>0</v>
      </c>
      <c r="M896" s="20" t="n">
        <v>0</v>
      </c>
      <c r="N896" s="24" t="n">
        <v>9940</v>
      </c>
      <c r="O896" s="24" t="n">
        <v>9060</v>
      </c>
      <c r="P896" s="24" t="n">
        <v>880</v>
      </c>
      <c r="Q896" s="24" t="n">
        <v>44000</v>
      </c>
      <c r="R896" s="24" t="n">
        <v>4160</v>
      </c>
      <c r="S896" s="24">
        <f>IF(R896="","",(R896+P896)*30 -Y896)</f>
        <v/>
      </c>
      <c r="T896" s="20">
        <f>IF(R896="","",(O896-R896)/O896)</f>
        <v/>
      </c>
      <c r="U896" s="24" t="n">
        <v>4980</v>
      </c>
      <c r="V896" s="24">
        <f>IF(U896="","",(U896+P896)*30-Y896)</f>
        <v/>
      </c>
      <c r="W896" s="20">
        <f>IF(U896="","",(O896-U896)/O896)</f>
        <v/>
      </c>
      <c r="X896" s="48">
        <f>IF(AND(R896="",U896=""),"",IF(OR(U896="", R896=""),"-",IF(0&lt;(R896-U896),"OK","NG")))</f>
        <v/>
      </c>
      <c r="Y896" s="24" t="n">
        <v>108500</v>
      </c>
      <c r="Z896" s="51" t="n"/>
      <c r="AA896" s="24">
        <f>IF(AD896="","",AD896*30)</f>
        <v/>
      </c>
      <c r="AB896" s="24">
        <f>IF(AA896="","",AA896-Y896)</f>
        <v/>
      </c>
      <c r="AC896" s="24">
        <f>IF(Z896="","",((Y896+5000+5000)/(1-Z896))/30)</f>
        <v/>
      </c>
      <c r="AD896" s="32" t="n"/>
      <c r="AE896" s="24">
        <f>IF(AD896="","",AD896-O896)</f>
        <v/>
      </c>
      <c r="AF896" s="24">
        <f>IF(AD896="","",R896-AD896)</f>
        <v/>
      </c>
      <c r="AG896" s="11">
        <f>IF(AD896="","",(O896-AD896)/O896)</f>
        <v/>
      </c>
      <c r="AH896" s="24" t="n">
        <v>11000</v>
      </c>
      <c r="AI896" s="24">
        <f>IF(AJ896="","",Q896*(1-AJ896))</f>
        <v/>
      </c>
      <c r="AJ896" s="51" t="n"/>
      <c r="AK896" s="49" t="n"/>
      <c r="AL896" s="28" t="n"/>
      <c r="AM896" s="33" t="inlineStr">
        <is>
          <t>2026-10-01</t>
        </is>
      </c>
      <c r="AN896" s="33" t="inlineStr">
        <is>
          <t>2026-09-30</t>
        </is>
      </c>
      <c r="AO896" s="22" t="n"/>
      <c r="AP896" s="30" t="n"/>
    </row>
    <row r="897" ht="35.1" customHeight="1" s="69">
      <c r="B897" s="48" t="n">
        <v>22128</v>
      </c>
      <c r="C897" s="48" t="inlineStr">
        <is>
          <t>大阪</t>
        </is>
      </c>
      <c r="D897" s="19" t="inlineStr">
        <is>
          <t>アットインドーム前1-2</t>
        </is>
      </c>
      <c r="E897" s="48" t="inlineStr">
        <is>
          <t>1K</t>
        </is>
      </c>
      <c r="F897" s="48" t="n">
        <v>1</v>
      </c>
      <c r="G897" s="48" t="inlineStr">
        <is>
          <t>弁天町・大正・ドーム周辺</t>
        </is>
      </c>
      <c r="H897" s="48" t="n">
        <v>22.68</v>
      </c>
      <c r="I897" s="20" t="n">
        <v>1</v>
      </c>
      <c r="J897" s="20" t="n">
        <v>1</v>
      </c>
      <c r="K897" s="20" t="n">
        <v>1</v>
      </c>
      <c r="L897" s="20" t="n">
        <v>1</v>
      </c>
      <c r="M897" s="20" t="n">
        <v>1</v>
      </c>
      <c r="N897" s="24" t="n">
        <v>7460</v>
      </c>
      <c r="O897" s="24" t="n">
        <v>6580</v>
      </c>
      <c r="P897" s="24" t="n">
        <v>880</v>
      </c>
      <c r="Q897" s="24" t="n">
        <v>44000</v>
      </c>
      <c r="R897" s="24" t="n">
        <v>3180</v>
      </c>
      <c r="S897" s="24">
        <f>IF(R897="","",(R897+P897)*30 -Y897)</f>
        <v/>
      </c>
      <c r="T897" s="20">
        <f>IF(R897="","",(O897-R897)/O897)</f>
        <v/>
      </c>
      <c r="U897" s="24" t="n">
        <v>3180</v>
      </c>
      <c r="V897" s="24">
        <f>IF(U897="","",(U897+P897)*30-Y897)</f>
        <v/>
      </c>
      <c r="W897" s="20">
        <f>IF(U897="","",(O897-U897)/O897)</f>
        <v/>
      </c>
      <c r="X897" s="48">
        <f>IF(AND(R897="",U897=""),"",IF(OR(U897="", R897=""),"-",IF(0&lt;(R897-U897),"OK","NG")))</f>
        <v/>
      </c>
      <c r="Y897" s="24" t="n">
        <v>70400</v>
      </c>
      <c r="Z897" s="51" t="n"/>
      <c r="AA897" s="24">
        <f>IF(AD897="","",AD897*30)</f>
        <v/>
      </c>
      <c r="AB897" s="24">
        <f>IF(AA897="","",AA897-Y897)</f>
        <v/>
      </c>
      <c r="AC897" s="24">
        <f>IF(Z897="","",((Y897+5000+5000)/(1-Z897))/30)</f>
        <v/>
      </c>
      <c r="AD897" s="32" t="n"/>
      <c r="AE897" s="24">
        <f>IF(AD897="","",AD897-O897)</f>
        <v/>
      </c>
      <c r="AF897" s="24">
        <f>IF(AD897="","",R897-AD897)</f>
        <v/>
      </c>
      <c r="AG897" s="11">
        <f>IF(AD897="","",(O897-AD897)/O897)</f>
        <v/>
      </c>
      <c r="AH897" s="24" t="n">
        <v>11000</v>
      </c>
      <c r="AI897" s="24">
        <f>IF(AJ897="","",Q897*(1-AJ897))</f>
        <v/>
      </c>
      <c r="AJ897" s="51" t="n"/>
      <c r="AK897" s="49" t="n"/>
      <c r="AL897" s="28" t="n"/>
      <c r="AM897" s="33" t="inlineStr">
        <is>
          <t>2027-05-31</t>
        </is>
      </c>
      <c r="AN897" s="33" t="inlineStr">
        <is>
          <t>2027-05-30</t>
        </is>
      </c>
      <c r="AO897" s="22" t="n"/>
      <c r="AP897" s="30" t="n"/>
    </row>
    <row r="898" ht="35.1" customHeight="1" s="69">
      <c r="B898" s="48" t="n">
        <v>22129</v>
      </c>
      <c r="C898" s="48" t="inlineStr">
        <is>
          <t>大阪</t>
        </is>
      </c>
      <c r="D898" s="19" t="inlineStr">
        <is>
          <t>アットイン玉造1</t>
        </is>
      </c>
      <c r="E898" s="48" t="inlineStr">
        <is>
          <t>1K</t>
        </is>
      </c>
      <c r="F898" s="48" t="n">
        <v>1</v>
      </c>
      <c r="G898" s="48" t="inlineStr">
        <is>
          <t>玉造・鶴橋・上本町</t>
        </is>
      </c>
      <c r="H898" s="48" t="n">
        <v>21.54</v>
      </c>
      <c r="I898" s="20" t="n">
        <v>0.9</v>
      </c>
      <c r="J898" s="20" t="n">
        <v>1</v>
      </c>
      <c r="K898" s="20" t="n">
        <v>1</v>
      </c>
      <c r="L898" s="20" t="n">
        <v>1</v>
      </c>
      <c r="M898" s="20" t="n">
        <v>1</v>
      </c>
      <c r="N898" s="24" t="n">
        <v>7120</v>
      </c>
      <c r="O898" s="24" t="n">
        <v>6240</v>
      </c>
      <c r="P898" s="24" t="n">
        <v>880</v>
      </c>
      <c r="Q898" s="24" t="n">
        <v>44000</v>
      </c>
      <c r="R898" s="24" t="n">
        <v>2940</v>
      </c>
      <c r="S898" s="24">
        <f>IF(R898="","",(R898+P898)*30 -Y898)</f>
        <v/>
      </c>
      <c r="T898" s="20">
        <f>IF(R898="","",(O898-R898)/O898)</f>
        <v/>
      </c>
      <c r="U898" s="24" t="n">
        <v>2940</v>
      </c>
      <c r="V898" s="24">
        <f>IF(U898="","",(U898+P898)*30-Y898)</f>
        <v/>
      </c>
      <c r="W898" s="20">
        <f>IF(U898="","",(O898-U898)/O898)</f>
        <v/>
      </c>
      <c r="X898" s="48">
        <f>IF(AND(R898="",U898=""),"",IF(OR(U898="", R898=""),"-",IF(0&lt;(R898-U898),"OK","NG")))</f>
        <v/>
      </c>
      <c r="Y898" s="24" t="n">
        <v>66600</v>
      </c>
      <c r="Z898" s="51" t="n"/>
      <c r="AA898" s="24">
        <f>IF(AD898="","",AD898*30)</f>
        <v/>
      </c>
      <c r="AB898" s="24">
        <f>IF(AA898="","",AA898-Y898)</f>
        <v/>
      </c>
      <c r="AC898" s="24">
        <f>IF(Z898="","",((Y898+5000+5000)/(1-Z898))/30)</f>
        <v/>
      </c>
      <c r="AD898" s="32" t="n"/>
      <c r="AE898" s="24">
        <f>IF(AD898="","",AD898-O898)</f>
        <v/>
      </c>
      <c r="AF898" s="24">
        <f>IF(AD898="","",R898-AD898)</f>
        <v/>
      </c>
      <c r="AG898" s="11">
        <f>IF(AD898="","",(O898-AD898)/O898)</f>
        <v/>
      </c>
      <c r="AH898" s="24" t="n">
        <v>11000</v>
      </c>
      <c r="AI898" s="24">
        <f>IF(AJ898="","",Q898*(1-AJ898))</f>
        <v/>
      </c>
      <c r="AJ898" s="51" t="n"/>
      <c r="AK898" s="49" t="n"/>
      <c r="AL898" s="28" t="n"/>
      <c r="AM898" s="33" t="inlineStr">
        <is>
          <t>2027-01-01</t>
        </is>
      </c>
      <c r="AN898" s="33" t="inlineStr">
        <is>
          <t>2026-12-31</t>
        </is>
      </c>
      <c r="AO898" s="22" t="n"/>
      <c r="AP898" s="30" t="n"/>
    </row>
    <row r="899" ht="35.1" customHeight="1" s="69">
      <c r="B899" s="48" t="n">
        <v>22130</v>
      </c>
      <c r="C899" s="48" t="inlineStr">
        <is>
          <t>大阪</t>
        </is>
      </c>
      <c r="D899" s="19" t="inlineStr">
        <is>
          <t>アットイン淀屋橋1</t>
        </is>
      </c>
      <c r="E899" s="48" t="inlineStr">
        <is>
          <t>1K</t>
        </is>
      </c>
      <c r="F899" s="48" t="n">
        <v>1</v>
      </c>
      <c r="G899" s="48" t="inlineStr">
        <is>
          <t>淀屋橋・本町周辺</t>
        </is>
      </c>
      <c r="H899" s="48" t="n">
        <v>24.9</v>
      </c>
      <c r="I899" s="20" t="n">
        <v>1</v>
      </c>
      <c r="J899" s="20" t="n">
        <v>1</v>
      </c>
      <c r="K899" s="20" t="n">
        <v>1</v>
      </c>
      <c r="L899" s="20" t="n">
        <v>1</v>
      </c>
      <c r="M899" s="20" t="n">
        <v>1</v>
      </c>
      <c r="N899" s="24" t="n">
        <v>7560</v>
      </c>
      <c r="O899" s="24" t="n">
        <v>6680</v>
      </c>
      <c r="P899" s="24" t="n">
        <v>880</v>
      </c>
      <c r="Q899" s="24" t="n">
        <v>44000</v>
      </c>
      <c r="R899" s="24" t="n">
        <v>3180</v>
      </c>
      <c r="S899" s="24">
        <f>IF(R899="","",(R899+P899)*30 -Y899)</f>
        <v/>
      </c>
      <c r="T899" s="20">
        <f>IF(R899="","",(O899-R899)/O899)</f>
        <v/>
      </c>
      <c r="U899" s="24" t="n">
        <v>3620</v>
      </c>
      <c r="V899" s="24">
        <f>IF(U899="","",(U899+P899)*30-Y899)</f>
        <v/>
      </c>
      <c r="W899" s="20">
        <f>IF(U899="","",(O899-U899)/O899)</f>
        <v/>
      </c>
      <c r="X899" s="48">
        <f>IF(AND(R899="",U899=""),"",IF(OR(U899="", R899=""),"-",IF(0&lt;(R899-U899),"OK","NG")))</f>
        <v/>
      </c>
      <c r="Y899" s="24" t="n">
        <v>71000</v>
      </c>
      <c r="Z899" s="51" t="n"/>
      <c r="AA899" s="24">
        <f>IF(AD899="","",AD899*30)</f>
        <v/>
      </c>
      <c r="AB899" s="24">
        <f>IF(AA899="","",AA899-Y899)</f>
        <v/>
      </c>
      <c r="AC899" s="24">
        <f>IF(Z899="","",((Y899+5000+5000)/(1-Z899))/30)</f>
        <v/>
      </c>
      <c r="AD899" s="32" t="n"/>
      <c r="AE899" s="24">
        <f>IF(AD899="","",AD899-O899)</f>
        <v/>
      </c>
      <c r="AF899" s="24">
        <f>IF(AD899="","",R899-AD899)</f>
        <v/>
      </c>
      <c r="AG899" s="11">
        <f>IF(AD899="","",(O899-AD899)/O899)</f>
        <v/>
      </c>
      <c r="AH899" s="24" t="n">
        <v>11000</v>
      </c>
      <c r="AI899" s="24">
        <f>IF(AJ899="","",Q899*(1-AJ899))</f>
        <v/>
      </c>
      <c r="AJ899" s="51" t="n"/>
      <c r="AK899" s="49" t="n"/>
      <c r="AL899" s="28" t="n"/>
      <c r="AM899" s="33" t="inlineStr">
        <is>
          <t>2027-02-20</t>
        </is>
      </c>
      <c r="AN899" s="33" t="inlineStr">
        <is>
          <t>2027-02-19</t>
        </is>
      </c>
      <c r="AO899" s="22" t="n"/>
      <c r="AP899" s="30" t="n"/>
    </row>
    <row r="900" ht="35.1" customHeight="1" s="69">
      <c r="B900" s="48" t="n">
        <v>22131</v>
      </c>
      <c r="C900" s="48" t="inlineStr">
        <is>
          <t>大阪</t>
        </is>
      </c>
      <c r="D900" s="19" t="inlineStr">
        <is>
          <t>アットイン難波1</t>
        </is>
      </c>
      <c r="E900" s="48" t="inlineStr">
        <is>
          <t>1K</t>
        </is>
      </c>
      <c r="F900" s="48" t="n">
        <v>1</v>
      </c>
      <c r="G900" s="48" t="inlineStr">
        <is>
          <t>心斎橋・なんば周辺</t>
        </is>
      </c>
      <c r="H900" s="48" t="n">
        <v>19.71</v>
      </c>
      <c r="I900" s="20" t="n">
        <v>1</v>
      </c>
      <c r="J900" s="20" t="n">
        <v>0.3</v>
      </c>
      <c r="K900" s="20" t="n">
        <v>0</v>
      </c>
      <c r="L900" s="20" t="n">
        <v>0</v>
      </c>
      <c r="M900" s="20" t="n">
        <v>0</v>
      </c>
      <c r="N900" s="24" t="n">
        <v>6540</v>
      </c>
      <c r="O900" s="24" t="n">
        <v>5660</v>
      </c>
      <c r="P900" s="24" t="n">
        <v>880</v>
      </c>
      <c r="Q900" s="24" t="n">
        <v>44000</v>
      </c>
      <c r="R900" s="24" t="n">
        <v>2680</v>
      </c>
      <c r="S900" s="24">
        <f>IF(R900="","",(R900+P900)*30 -Y900)</f>
        <v/>
      </c>
      <c r="T900" s="20">
        <f>IF(R900="","",(O900-R900)/O900)</f>
        <v/>
      </c>
      <c r="U900" s="24" t="n">
        <v>2680</v>
      </c>
      <c r="V900" s="24">
        <f>IF(U900="","",(U900+P900)*30-Y900)</f>
        <v/>
      </c>
      <c r="W900" s="20">
        <f>IF(U900="","",(O900-U900)/O900)</f>
        <v/>
      </c>
      <c r="X900" s="48">
        <f>IF(AND(R900="",U900=""),"",IF(OR(U900="", R900=""),"-",IF(0&lt;(R900-U900),"OK","NG")))</f>
        <v/>
      </c>
      <c r="Y900" s="24" t="n">
        <v>57800</v>
      </c>
      <c r="Z900" s="51" t="n"/>
      <c r="AA900" s="24">
        <f>IF(AD900="","",AD900*30)</f>
        <v/>
      </c>
      <c r="AB900" s="24">
        <f>IF(AA900="","",AA900-Y900)</f>
        <v/>
      </c>
      <c r="AC900" s="24">
        <f>IF(Z900="","",((Y900+5000+5000)/(1-Z900))/30)</f>
        <v/>
      </c>
      <c r="AD900" s="32" t="n"/>
      <c r="AE900" s="24">
        <f>IF(AD900="","",AD900-O900)</f>
        <v/>
      </c>
      <c r="AF900" s="24">
        <f>IF(AD900="","",R900-AD900)</f>
        <v/>
      </c>
      <c r="AG900" s="11">
        <f>IF(AD900="","",(O900-AD900)/O900)</f>
        <v/>
      </c>
      <c r="AH900" s="24" t="n">
        <v>11000</v>
      </c>
      <c r="AI900" s="24">
        <f>IF(AJ900="","",Q900*(1-AJ900))</f>
        <v/>
      </c>
      <c r="AJ900" s="51" t="n"/>
      <c r="AK900" s="49" t="n"/>
      <c r="AL900" s="28" t="n"/>
      <c r="AM900" s="33" t="inlineStr">
        <is>
          <t>2026-12-01</t>
        </is>
      </c>
      <c r="AN900" s="33" t="inlineStr">
        <is>
          <t>2026-11-30</t>
        </is>
      </c>
      <c r="AO900" s="22" t="n"/>
      <c r="AP900" s="30" t="n"/>
    </row>
    <row r="901" ht="35.1" customHeight="1" s="69">
      <c r="B901" s="48" t="n">
        <v>22231</v>
      </c>
      <c r="C901" s="48" t="inlineStr">
        <is>
          <t>東京</t>
        </is>
      </c>
      <c r="D901" s="19" t="inlineStr">
        <is>
          <t>アットイン飯田橋RC12-3</t>
        </is>
      </c>
      <c r="E901" s="48" t="inlineStr">
        <is>
          <t>1LDK</t>
        </is>
      </c>
      <c r="F901" s="48" t="n">
        <v>1</v>
      </c>
      <c r="G901" s="48" t="inlineStr">
        <is>
          <t>飯田橋・水道橋・九段</t>
        </is>
      </c>
      <c r="H901" s="48" t="n">
        <v>43.13</v>
      </c>
      <c r="I901" s="20" t="n">
        <v>0.2</v>
      </c>
      <c r="J901" s="20" t="n">
        <v>1</v>
      </c>
      <c r="K901" s="20" t="n">
        <v>1</v>
      </c>
      <c r="L901" s="20" t="n">
        <v>0.9</v>
      </c>
      <c r="M901" s="20" t="n">
        <v>0</v>
      </c>
      <c r="N901" s="24" t="n">
        <v>20480</v>
      </c>
      <c r="O901" s="24" t="n">
        <v>19600</v>
      </c>
      <c r="P901" s="24" t="n">
        <v>880</v>
      </c>
      <c r="Q901" s="24" t="n">
        <v>44000</v>
      </c>
      <c r="R901" s="24" t="n">
        <v>9840</v>
      </c>
      <c r="S901" s="24">
        <f>IF(R901="","",(R901+P901)*30 -Y901)</f>
        <v/>
      </c>
      <c r="T901" s="20">
        <f>IF(R901="","",(O901-R901)/O901)</f>
        <v/>
      </c>
      <c r="U901" s="24" t="n">
        <v>9640</v>
      </c>
      <c r="V901" s="24">
        <f>IF(U901="","",(U901+P901)*30-Y901)</f>
        <v/>
      </c>
      <c r="W901" s="20">
        <f>IF(U901="","",(O901-U901)/O901)</f>
        <v/>
      </c>
      <c r="X901" s="48">
        <f>IF(AND(R901="",U901=""),"",IF(OR(U901="", R901=""),"-",IF(0&lt;(R901-U901),"OK","NG")))</f>
        <v/>
      </c>
      <c r="Y901" s="24" t="n">
        <v>0</v>
      </c>
      <c r="Z901" s="51" t="n"/>
      <c r="AA901" s="24">
        <f>IF(AD901="","",AD901*30)</f>
        <v/>
      </c>
      <c r="AB901" s="24">
        <f>IF(AA901="","",AA901-Y901)</f>
        <v/>
      </c>
      <c r="AC901" s="24">
        <f>IF(Z901="","",((Y901+5000+5000)/(1-Z901))/30)</f>
        <v/>
      </c>
      <c r="AD901" s="32" t="n"/>
      <c r="AE901" s="24">
        <f>IF(AD901="","",AD901-O901)</f>
        <v/>
      </c>
      <c r="AF901" s="24">
        <f>IF(AD901="","",R901-AD901)</f>
        <v/>
      </c>
      <c r="AG901" s="11">
        <f>IF(AD901="","",(O901-AD901)/O901)</f>
        <v/>
      </c>
      <c r="AH901" s="24" t="n">
        <v>22000</v>
      </c>
      <c r="AI901" s="24">
        <f>IF(AJ901="","",Q901*(1-AJ901))</f>
        <v/>
      </c>
      <c r="AJ901" s="51" t="n"/>
      <c r="AK901" s="49" t="n"/>
      <c r="AL901" s="28" t="n"/>
      <c r="AM901" s="33" t="inlineStr">
        <is>
          <t>2026-10-28</t>
        </is>
      </c>
      <c r="AN901" s="33" t="inlineStr">
        <is>
          <t>2026-10-27</t>
        </is>
      </c>
      <c r="AO901" s="22" t="n"/>
      <c r="AP901" s="30" t="n"/>
    </row>
    <row r="902" ht="35.1" customHeight="1" s="69">
      <c r="B902" s="48" t="n">
        <v>22274</v>
      </c>
      <c r="C902" s="48" t="inlineStr">
        <is>
          <t>東京</t>
        </is>
      </c>
      <c r="D902" s="19" t="inlineStr">
        <is>
          <t>■アットイン渋谷6</t>
        </is>
      </c>
      <c r="E902" s="48" t="inlineStr">
        <is>
          <t>1SLDK</t>
        </is>
      </c>
      <c r="F902" s="48" t="n">
        <v>1</v>
      </c>
      <c r="G902" s="48" t="inlineStr">
        <is>
          <t>渋谷・三軒茶屋・自由が丘</t>
        </is>
      </c>
      <c r="H902" s="48" t="n">
        <v>65.58</v>
      </c>
      <c r="I902" s="20" t="n">
        <v>0</v>
      </c>
      <c r="J902" s="20" t="n">
        <v>0</v>
      </c>
      <c r="K902" s="20" t="n">
        <v>0</v>
      </c>
      <c r="L902" s="20" t="n">
        <v>0</v>
      </c>
      <c r="M902" s="20" t="n">
        <v>0</v>
      </c>
      <c r="N902" s="24" t="n">
        <v>15880</v>
      </c>
      <c r="O902" s="24" t="n">
        <v>15000</v>
      </c>
      <c r="P902" s="24" t="n">
        <v>880</v>
      </c>
      <c r="Q902" s="24" t="n">
        <v>44000</v>
      </c>
      <c r="R902" s="24" t="n"/>
      <c r="S902" s="24">
        <f>IF(R902="","",(R902+P902)*30 -Y902)</f>
        <v/>
      </c>
      <c r="T902" s="20">
        <f>IF(R902="","",(O902-R902)/O902)</f>
        <v/>
      </c>
      <c r="U902" s="24" t="n"/>
      <c r="V902" s="24">
        <f>IF(U902="","",(U902+P902)*30-Y902)</f>
        <v/>
      </c>
      <c r="W902" s="20">
        <f>IF(U902="","",(O902-U902)/O902)</f>
        <v/>
      </c>
      <c r="X902" s="48">
        <f>IF(AND(R902="",U902=""),"",IF(OR(U902="", R902=""),"-",IF(0&lt;(R902-U902),"OK","NG")))</f>
        <v/>
      </c>
      <c r="Y902" s="24" t="n">
        <v>0</v>
      </c>
      <c r="Z902" s="51" t="n"/>
      <c r="AA902" s="24">
        <f>IF(AD902="","",AD902*30)</f>
        <v/>
      </c>
      <c r="AB902" s="24">
        <f>IF(AA902="","",AA902-Y902)</f>
        <v/>
      </c>
      <c r="AC902" s="24">
        <f>IF(Z902="","",((Y902+5000+5000)/(1-Z902))/30)</f>
        <v/>
      </c>
      <c r="AD902" s="32" t="n"/>
      <c r="AE902" s="24">
        <f>IF(AD902="","",AD902-O902)</f>
        <v/>
      </c>
      <c r="AF902" s="24">
        <f>IF(AD902="","",R902-AD902)</f>
        <v/>
      </c>
      <c r="AG902" s="11">
        <f>IF(AD902="","",(O902-AD902)/O902)</f>
        <v/>
      </c>
      <c r="AH902" s="24" t="n"/>
      <c r="AI902" s="24">
        <f>IF(AJ902="","",Q902*(1-AJ902))</f>
        <v/>
      </c>
      <c r="AJ902" s="51" t="n"/>
      <c r="AK902" s="49" t="n"/>
      <c r="AL902" s="28" t="n"/>
      <c r="AM902" s="33" t="inlineStr">
        <is>
          <t>2026-08-01</t>
        </is>
      </c>
      <c r="AN902" s="33" t="inlineStr">
        <is>
          <t>2026-07-31</t>
        </is>
      </c>
      <c r="AO902" s="22" t="n"/>
      <c r="AP902" s="30" t="n"/>
    </row>
    <row r="903" ht="35.1" customHeight="1" s="69">
      <c r="B903" s="48" t="n">
        <v>22275</v>
      </c>
      <c r="C903" s="48" t="inlineStr">
        <is>
          <t>名古屋</t>
        </is>
      </c>
      <c r="D903" s="19" t="inlineStr">
        <is>
          <t>アットイン浜松5-2</t>
        </is>
      </c>
      <c r="E903" s="48" t="inlineStr">
        <is>
          <t>1K</t>
        </is>
      </c>
      <c r="F903" s="48" t="n">
        <v>2</v>
      </c>
      <c r="G903" s="48" t="inlineStr">
        <is>
          <t>浜松</t>
        </is>
      </c>
      <c r="H903" s="48" t="n">
        <v>27.7</v>
      </c>
      <c r="I903" s="20" t="n">
        <v>1</v>
      </c>
      <c r="J903" s="20" t="n">
        <v>0.5</v>
      </c>
      <c r="K903" s="20" t="n">
        <v>1</v>
      </c>
      <c r="L903" s="20" t="n">
        <v>0.3</v>
      </c>
      <c r="M903" s="20" t="n">
        <v>0.65</v>
      </c>
      <c r="N903" s="24" t="n">
        <v>6100</v>
      </c>
      <c r="O903" s="24" t="n">
        <v>5220</v>
      </c>
      <c r="P903" s="24" t="n">
        <v>880</v>
      </c>
      <c r="Q903" s="24" t="n">
        <v>44000</v>
      </c>
      <c r="R903" s="24" t="n">
        <v>4180</v>
      </c>
      <c r="S903" s="24">
        <f>IF(R903="","",(R903+P903)*30 -Y903)</f>
        <v/>
      </c>
      <c r="T903" s="20">
        <f>IF(R903="","",(O903-R903)/O903)</f>
        <v/>
      </c>
      <c r="U903" s="24" t="n">
        <v>2610</v>
      </c>
      <c r="V903" s="24">
        <f>IF(U903="","",(U903+P903)*30-Y903)</f>
        <v/>
      </c>
      <c r="W903" s="20">
        <f>IF(U903="","",(O903-U903)/O903)</f>
        <v/>
      </c>
      <c r="X903" s="48">
        <f>IF(AND(R903="",U903=""),"",IF(OR(U903="", R903=""),"-",IF(0&lt;(R903-U903),"OK","NG")))</f>
        <v/>
      </c>
      <c r="Y903" s="24" t="n">
        <v>47000</v>
      </c>
      <c r="Z903" s="51" t="n"/>
      <c r="AA903" s="24">
        <f>IF(AD903="","",AD903*30)</f>
        <v/>
      </c>
      <c r="AB903" s="24">
        <f>IF(AA903="","",AA903-Y903)</f>
        <v/>
      </c>
      <c r="AC903" s="24">
        <f>IF(Z903="","",((Y903+5000+5000)/(1-Z903))/30)</f>
        <v/>
      </c>
      <c r="AD903" s="32" t="n"/>
      <c r="AE903" s="24">
        <f>IF(AD903="","",AD903-O903)</f>
        <v/>
      </c>
      <c r="AF903" s="24">
        <f>IF(AD903="","",R903-AD903)</f>
        <v/>
      </c>
      <c r="AG903" s="11">
        <f>IF(AD903="","",(O903-AD903)/O903)</f>
        <v/>
      </c>
      <c r="AH903" s="24" t="n">
        <v>22000</v>
      </c>
      <c r="AI903" s="24">
        <f>IF(AJ903="","",Q903*(1-AJ903))</f>
        <v/>
      </c>
      <c r="AJ903" s="51" t="n"/>
      <c r="AK903" s="49" t="n"/>
      <c r="AL903" s="28" t="n"/>
      <c r="AM903" s="33" t="inlineStr">
        <is>
          <t>2026-11-15</t>
        </is>
      </c>
      <c r="AN903" s="33" t="inlineStr">
        <is>
          <t>2026-12-06</t>
        </is>
      </c>
      <c r="AO903" s="22" t="n"/>
      <c r="AP903" s="30" t="n"/>
    </row>
    <row r="904" ht="35.1" customHeight="1" s="69">
      <c r="B904" s="48" t="n">
        <v>22308</v>
      </c>
      <c r="C904" s="48" t="inlineStr">
        <is>
          <t>大阪</t>
        </is>
      </c>
      <c r="D904" s="19" t="inlineStr">
        <is>
          <t>アットイン関西空港1</t>
        </is>
      </c>
      <c r="E904" s="48" t="inlineStr">
        <is>
          <t>1K</t>
        </is>
      </c>
      <c r="F904" s="48" t="n">
        <v>3</v>
      </c>
      <c r="G904" s="48" t="inlineStr">
        <is>
          <t>泉南・りんくうタウン</t>
        </is>
      </c>
      <c r="H904" s="48" t="n">
        <v>30.27</v>
      </c>
      <c r="I904" s="20" t="n">
        <v>0.43333</v>
      </c>
      <c r="J904" s="20" t="n">
        <v>0.73333</v>
      </c>
      <c r="K904" s="20" t="n">
        <v>0.6333299999999999</v>
      </c>
      <c r="L904" s="20" t="n">
        <v>0.36667</v>
      </c>
      <c r="M904" s="20" t="n">
        <v>0.33333</v>
      </c>
      <c r="N904" s="24" t="n">
        <v>7800</v>
      </c>
      <c r="O904" s="24" t="n">
        <v>6920</v>
      </c>
      <c r="P904" s="24" t="n">
        <v>880</v>
      </c>
      <c r="Q904" s="24" t="n">
        <v>44000</v>
      </c>
      <c r="R904" s="24" t="n">
        <v>2940</v>
      </c>
      <c r="S904" s="24">
        <f>IF(R904="","",(R904+P904)*30 -Y904)</f>
        <v/>
      </c>
      <c r="T904" s="20">
        <f>IF(R904="","",(O904-R904)/O904)</f>
        <v/>
      </c>
      <c r="U904" s="24" t="n">
        <v>2940</v>
      </c>
      <c r="V904" s="24">
        <f>IF(U904="","",(U904+P904)*30-Y904)</f>
        <v/>
      </c>
      <c r="W904" s="20">
        <f>IF(U904="","",(O904-U904)/O904)</f>
        <v/>
      </c>
      <c r="X904" s="48">
        <f>IF(AND(R904="",U904=""),"",IF(OR(U904="", R904=""),"-",IF(0&lt;(R904-U904),"OK","NG")))</f>
        <v/>
      </c>
      <c r="Y904" s="24" t="n">
        <v>73000</v>
      </c>
      <c r="Z904" s="51" t="n"/>
      <c r="AA904" s="24">
        <f>IF(AD904="","",AD904*30)</f>
        <v/>
      </c>
      <c r="AB904" s="24">
        <f>IF(AA904="","",AA904-Y904)</f>
        <v/>
      </c>
      <c r="AC904" s="24">
        <f>IF(Z904="","",((Y904+5000+5000)/(1-Z904))/30)</f>
        <v/>
      </c>
      <c r="AD904" s="32" t="n"/>
      <c r="AE904" s="24">
        <f>IF(AD904="","",AD904-O904)</f>
        <v/>
      </c>
      <c r="AF904" s="24">
        <f>IF(AD904="","",R904-AD904)</f>
        <v/>
      </c>
      <c r="AG904" s="11">
        <f>IF(AD904="","",(O904-AD904)/O904)</f>
        <v/>
      </c>
      <c r="AH904" s="24" t="n">
        <v>11000</v>
      </c>
      <c r="AI904" s="24">
        <f>IF(AJ904="","",Q904*(1-AJ904))</f>
        <v/>
      </c>
      <c r="AJ904" s="51" t="n"/>
      <c r="AK904" s="49" t="n"/>
      <c r="AL904" s="28" t="n"/>
      <c r="AM904" s="33" t="inlineStr">
        <is>
          <t>2026-08-16</t>
        </is>
      </c>
      <c r="AN904" s="33" t="inlineStr">
        <is>
          <t>2027-04-01</t>
        </is>
      </c>
      <c r="AO904" s="22" t="n"/>
      <c r="AP904" s="30" t="n"/>
    </row>
    <row r="905" ht="35.1" customHeight="1" s="69">
      <c r="B905" s="48" t="n">
        <v>22311</v>
      </c>
      <c r="C905" s="48" t="inlineStr">
        <is>
          <t>東京</t>
        </is>
      </c>
      <c r="D905" s="19" t="inlineStr">
        <is>
          <t>アットイン両国10-2</t>
        </is>
      </c>
      <c r="E905" s="48" t="inlineStr">
        <is>
          <t>1LDK</t>
        </is>
      </c>
      <c r="F905" s="48" t="n">
        <v>2</v>
      </c>
      <c r="G905" s="48" t="inlineStr">
        <is>
          <t>錦糸町・両国</t>
        </is>
      </c>
      <c r="H905" s="48" t="n">
        <v>44.51</v>
      </c>
      <c r="I905" s="20" t="n">
        <v>0.6</v>
      </c>
      <c r="J905" s="20" t="n">
        <v>0.9</v>
      </c>
      <c r="K905" s="20" t="n">
        <v>0.3</v>
      </c>
      <c r="L905" s="20" t="n">
        <v>0</v>
      </c>
      <c r="M905" s="20" t="n">
        <v>0</v>
      </c>
      <c r="N905" s="24" t="n">
        <v>17860</v>
      </c>
      <c r="O905" s="24" t="n">
        <v>16980</v>
      </c>
      <c r="P905" s="24" t="n">
        <v>880</v>
      </c>
      <c r="Q905" s="24" t="n">
        <v>44000</v>
      </c>
      <c r="R905" s="24" t="n">
        <v>6680</v>
      </c>
      <c r="S905" s="24">
        <f>IF(R905="","",(R905+P905)*30 -Y905)</f>
        <v/>
      </c>
      <c r="T905" s="20">
        <f>IF(R905="","",(O905-R905)/O905)</f>
        <v/>
      </c>
      <c r="U905" s="24" t="n">
        <v>7020</v>
      </c>
      <c r="V905" s="24">
        <f>IF(U905="","",(U905+P905)*30-Y905)</f>
        <v/>
      </c>
      <c r="W905" s="20">
        <f>IF(U905="","",(O905-U905)/O905)</f>
        <v/>
      </c>
      <c r="X905" s="48">
        <f>IF(AND(R905="",U905=""),"",IF(OR(U905="", R905=""),"-",IF(0&lt;(R905-U905),"OK","NG")))</f>
        <v/>
      </c>
      <c r="Y905" s="24" t="n">
        <v>186000</v>
      </c>
      <c r="Z905" s="51" t="n"/>
      <c r="AA905" s="24">
        <f>IF(AD905="","",AD905*30)</f>
        <v/>
      </c>
      <c r="AB905" s="24">
        <f>IF(AA905="","",AA905-Y905)</f>
        <v/>
      </c>
      <c r="AC905" s="24">
        <f>IF(Z905="","",((Y905+5000+5000)/(1-Z905))/30)</f>
        <v/>
      </c>
      <c r="AD905" s="32" t="n"/>
      <c r="AE905" s="24">
        <f>IF(AD905="","",AD905-O905)</f>
        <v/>
      </c>
      <c r="AF905" s="24">
        <f>IF(AD905="","",R905-AD905)</f>
        <v/>
      </c>
      <c r="AG905" s="11">
        <f>IF(AD905="","",(O905-AD905)/O905)</f>
        <v/>
      </c>
      <c r="AH905" s="24" t="n">
        <v>22000</v>
      </c>
      <c r="AI905" s="24">
        <f>IF(AJ905="","",Q905*(1-AJ905))</f>
        <v/>
      </c>
      <c r="AJ905" s="51" t="n"/>
      <c r="AK905" s="49" t="n"/>
      <c r="AL905" s="28" t="n"/>
      <c r="AM905" s="33" t="inlineStr">
        <is>
          <t>2026-09-08</t>
        </is>
      </c>
      <c r="AN905" s="33" t="inlineStr">
        <is>
          <t>2026-09-12</t>
        </is>
      </c>
      <c r="AO905" s="22" t="n"/>
      <c r="AP905" s="30" t="n"/>
    </row>
    <row r="906" ht="35.1" customHeight="1" s="69">
      <c r="B906" s="48" t="n">
        <v>22312</v>
      </c>
      <c r="C906" s="48" t="inlineStr">
        <is>
          <t>東京</t>
        </is>
      </c>
      <c r="D906" s="19" t="inlineStr">
        <is>
          <t>アットイン溝ノ口1</t>
        </is>
      </c>
      <c r="E906" s="48" t="inlineStr">
        <is>
          <t>1R</t>
        </is>
      </c>
      <c r="F906" s="48" t="n">
        <v>1</v>
      </c>
      <c r="G906" s="48" t="inlineStr">
        <is>
          <t>川崎・大森・蒲田</t>
        </is>
      </c>
      <c r="H906" s="48" t="n">
        <v>20.52</v>
      </c>
      <c r="I906" s="20" t="n">
        <v>1</v>
      </c>
      <c r="J906" s="20" t="n">
        <v>1</v>
      </c>
      <c r="K906" s="20" t="n">
        <v>1</v>
      </c>
      <c r="L906" s="20" t="n">
        <v>1</v>
      </c>
      <c r="M906" s="20" t="n">
        <v>1</v>
      </c>
      <c r="N906" s="24" t="n">
        <v>7800</v>
      </c>
      <c r="O906" s="24" t="n">
        <v>6920</v>
      </c>
      <c r="P906" s="24" t="n">
        <v>880</v>
      </c>
      <c r="Q906" s="24" t="n">
        <v>44000</v>
      </c>
      <c r="R906" s="24" t="n">
        <v>3800</v>
      </c>
      <c r="S906" s="24">
        <f>IF(R906="","",(R906+P906)*30 -Y906)</f>
        <v/>
      </c>
      <c r="T906" s="20">
        <f>IF(R906="","",(O906-R906)/O906)</f>
        <v/>
      </c>
      <c r="U906" s="24" t="n">
        <v>3040</v>
      </c>
      <c r="V906" s="24">
        <f>IF(U906="","",(U906+P906)*30-Y906)</f>
        <v/>
      </c>
      <c r="W906" s="20">
        <f>IF(U906="","",(O906-U906)/O906)</f>
        <v/>
      </c>
      <c r="X906" s="48">
        <f>IF(AND(R906="",U906=""),"",IF(OR(U906="", R906=""),"-",IF(0&lt;(R906-U906),"OK","NG")))</f>
        <v/>
      </c>
      <c r="Y906" s="24" t="n">
        <v>58000</v>
      </c>
      <c r="Z906" s="51" t="n"/>
      <c r="AA906" s="24">
        <f>IF(AD906="","",AD906*30)</f>
        <v/>
      </c>
      <c r="AB906" s="24">
        <f>IF(AA906="","",AA906-Y906)</f>
        <v/>
      </c>
      <c r="AC906" s="24">
        <f>IF(Z906="","",((Y906+5000+5000)/(1-Z906))/30)</f>
        <v/>
      </c>
      <c r="AD906" s="32" t="n"/>
      <c r="AE906" s="24">
        <f>IF(AD906="","",AD906-O906)</f>
        <v/>
      </c>
      <c r="AF906" s="24">
        <f>IF(AD906="","",R906-AD906)</f>
        <v/>
      </c>
      <c r="AG906" s="11">
        <f>IF(AD906="","",(O906-AD906)/O906)</f>
        <v/>
      </c>
      <c r="AH906" s="24" t="n">
        <v>22000</v>
      </c>
      <c r="AI906" s="24">
        <f>IF(AJ906="","",Q906*(1-AJ906))</f>
        <v/>
      </c>
      <c r="AJ906" s="51" t="n"/>
      <c r="AK906" s="49" t="n"/>
      <c r="AL906" s="28" t="n"/>
      <c r="AM906" s="33" t="inlineStr">
        <is>
          <t>2027-03-14</t>
        </is>
      </c>
      <c r="AN906" s="33" t="inlineStr">
        <is>
          <t>2027-03-13</t>
        </is>
      </c>
      <c r="AO906" s="22" t="n"/>
      <c r="AP906" s="30" t="n"/>
    </row>
    <row r="907" ht="35.1" customHeight="1" s="69">
      <c r="B907" s="48" t="n">
        <v>22313</v>
      </c>
      <c r="C907" s="48" t="inlineStr">
        <is>
          <t>東京</t>
        </is>
      </c>
      <c r="D907" s="19" t="inlineStr">
        <is>
          <t>アットイン中目黒2</t>
        </is>
      </c>
      <c r="E907" s="48" t="inlineStr">
        <is>
          <t>1R</t>
        </is>
      </c>
      <c r="F907" s="48" t="n">
        <v>1</v>
      </c>
      <c r="G907" s="48" t="inlineStr">
        <is>
          <t>五反田・目黒</t>
        </is>
      </c>
      <c r="H907" s="48" t="n">
        <v>15.36</v>
      </c>
      <c r="I907" s="20" t="n">
        <v>0.8</v>
      </c>
      <c r="J907" s="20" t="n">
        <v>0.8</v>
      </c>
      <c r="K907" s="20" t="n">
        <v>1</v>
      </c>
      <c r="L907" s="20" t="n">
        <v>1</v>
      </c>
      <c r="M907" s="20" t="n">
        <v>1</v>
      </c>
      <c r="N907" s="24" t="n">
        <v>9840</v>
      </c>
      <c r="O907" s="24" t="n">
        <v>8960</v>
      </c>
      <c r="P907" s="24" t="n">
        <v>880</v>
      </c>
      <c r="Q907" s="24" t="n">
        <v>44000</v>
      </c>
      <c r="R907" s="24" t="n">
        <v>3720</v>
      </c>
      <c r="S907" s="24">
        <f>IF(R907="","",(R907+P907)*30 -Y907)</f>
        <v/>
      </c>
      <c r="T907" s="20">
        <f>IF(R907="","",(O907-R907)/O907)</f>
        <v/>
      </c>
      <c r="U907" s="24" t="n">
        <v>4540</v>
      </c>
      <c r="V907" s="24">
        <f>IF(U907="","",(U907+P907)*30-Y907)</f>
        <v/>
      </c>
      <c r="W907" s="20">
        <f>IF(U907="","",(O907-U907)/O907)</f>
        <v/>
      </c>
      <c r="X907" s="48">
        <f>IF(AND(R907="",U907=""),"",IF(OR(U907="", R907=""),"-",IF(0&lt;(R907-U907),"OK","NG")))</f>
        <v/>
      </c>
      <c r="Y907" s="24" t="n">
        <v>83000</v>
      </c>
      <c r="Z907" s="51" t="n"/>
      <c r="AA907" s="24">
        <f>IF(AD907="","",AD907*30)</f>
        <v/>
      </c>
      <c r="AB907" s="24">
        <f>IF(AA907="","",AA907-Y907)</f>
        <v/>
      </c>
      <c r="AC907" s="24">
        <f>IF(Z907="","",((Y907+5000+5000)/(1-Z907))/30)</f>
        <v/>
      </c>
      <c r="AD907" s="32" t="n"/>
      <c r="AE907" s="24">
        <f>IF(AD907="","",AD907-O907)</f>
        <v/>
      </c>
      <c r="AF907" s="24">
        <f>IF(AD907="","",R907-AD907)</f>
        <v/>
      </c>
      <c r="AG907" s="11">
        <f>IF(AD907="","",(O907-AD907)/O907)</f>
        <v/>
      </c>
      <c r="AH907" s="24" t="n">
        <v>22000</v>
      </c>
      <c r="AI907" s="24">
        <f>IF(AJ907="","",Q907*(1-AJ907))</f>
        <v/>
      </c>
      <c r="AJ907" s="51" t="n"/>
      <c r="AK907" s="49" t="n"/>
      <c r="AL907" s="28" t="n"/>
      <c r="AM907" s="33" t="inlineStr">
        <is>
          <t>2027-07-03</t>
        </is>
      </c>
      <c r="AN907" s="33" t="inlineStr">
        <is>
          <t>2027-07-02</t>
        </is>
      </c>
      <c r="AO907" s="22" t="n"/>
      <c r="AP907" s="30" t="n"/>
    </row>
    <row r="908" ht="35.1" customHeight="1" s="69">
      <c r="B908" s="48" t="n">
        <v>22364</v>
      </c>
      <c r="C908" s="48" t="inlineStr">
        <is>
          <t>大阪</t>
        </is>
      </c>
      <c r="D908" s="19" t="inlineStr">
        <is>
          <t>アットイン江坂1-2</t>
        </is>
      </c>
      <c r="E908" s="48" t="inlineStr">
        <is>
          <t>1K</t>
        </is>
      </c>
      <c r="F908" s="48" t="n">
        <v>5</v>
      </c>
      <c r="G908" s="48" t="inlineStr">
        <is>
          <t>江坂・吹田</t>
        </is>
      </c>
      <c r="H908" s="48" t="n">
        <v>23.79</v>
      </c>
      <c r="I908" s="20" t="n">
        <v>1</v>
      </c>
      <c r="J908" s="20" t="n">
        <v>1</v>
      </c>
      <c r="K908" s="20" t="n">
        <v>0.6</v>
      </c>
      <c r="L908" s="20" t="n">
        <v>0.32</v>
      </c>
      <c r="M908" s="20" t="n">
        <v>0</v>
      </c>
      <c r="N908" s="24" t="n">
        <v>8340</v>
      </c>
      <c r="O908" s="24" t="n">
        <v>7460</v>
      </c>
      <c r="P908" s="24" t="n">
        <v>880</v>
      </c>
      <c r="Q908" s="24" t="n">
        <v>44000</v>
      </c>
      <c r="R908" s="24" t="n">
        <v>3280</v>
      </c>
      <c r="S908" s="24">
        <f>IF(R908="","",(R908+P908)*30 -Y908)</f>
        <v/>
      </c>
      <c r="T908" s="20">
        <f>IF(R908="","",(O908-R908)/O908)</f>
        <v/>
      </c>
      <c r="U908" s="24" t="n">
        <v>3280</v>
      </c>
      <c r="V908" s="24">
        <f>IF(U908="","",(U908+P908)*30-Y908)</f>
        <v/>
      </c>
      <c r="W908" s="20">
        <f>IF(U908="","",(O908-U908)/O908)</f>
        <v/>
      </c>
      <c r="X908" s="48">
        <f>IF(AND(R908="",U908=""),"",IF(OR(U908="", R908=""),"-",IF(0&lt;(R908-U908),"OK","NG")))</f>
        <v/>
      </c>
      <c r="Y908" s="24" t="n">
        <v>84000</v>
      </c>
      <c r="Z908" s="51" t="n"/>
      <c r="AA908" s="24">
        <f>IF(AD908="","",AD908*30)</f>
        <v/>
      </c>
      <c r="AB908" s="24">
        <f>IF(AA908="","",AA908-Y908)</f>
        <v/>
      </c>
      <c r="AC908" s="24">
        <f>IF(Z908="","",((Y908+5000+5000)/(1-Z908))/30)</f>
        <v/>
      </c>
      <c r="AD908" s="32" t="n"/>
      <c r="AE908" s="24">
        <f>IF(AD908="","",AD908-O908)</f>
        <v/>
      </c>
      <c r="AF908" s="24">
        <f>IF(AD908="","",R908-AD908)</f>
        <v/>
      </c>
      <c r="AG908" s="11">
        <f>IF(AD908="","",(O908-AD908)/O908)</f>
        <v/>
      </c>
      <c r="AH908" s="24" t="n">
        <v>11000</v>
      </c>
      <c r="AI908" s="24">
        <f>IF(AJ908="","",Q908*(1-AJ908))</f>
        <v/>
      </c>
      <c r="AJ908" s="51" t="n"/>
      <c r="AK908" s="49" t="n"/>
      <c r="AL908" s="28" t="n"/>
      <c r="AM908" s="33" t="inlineStr">
        <is>
          <t>2026-09-01</t>
        </is>
      </c>
      <c r="AN908" s="33" t="inlineStr">
        <is>
          <t>2026-10-25</t>
        </is>
      </c>
      <c r="AO908" s="22" t="n"/>
      <c r="AP908" s="30" t="n"/>
    </row>
    <row r="909" ht="35.1" customHeight="1" s="69">
      <c r="B909" s="48" t="n">
        <v>22367</v>
      </c>
      <c r="C909" s="48" t="inlineStr">
        <is>
          <t>大阪</t>
        </is>
      </c>
      <c r="D909" s="19" t="inlineStr">
        <is>
          <t>アットイン福島2-1</t>
        </is>
      </c>
      <c r="E909" s="48" t="inlineStr">
        <is>
          <t>1R</t>
        </is>
      </c>
      <c r="F909" s="48" t="n">
        <v>3</v>
      </c>
      <c r="G909" s="48" t="inlineStr">
        <is>
          <t>梅田・福島</t>
        </is>
      </c>
      <c r="H909" s="48" t="n">
        <v>30.75</v>
      </c>
      <c r="I909" s="20" t="n">
        <v>0.83333</v>
      </c>
      <c r="J909" s="20" t="n">
        <v>0.8</v>
      </c>
      <c r="K909" s="20" t="n">
        <v>1</v>
      </c>
      <c r="L909" s="20" t="n">
        <v>0.96667</v>
      </c>
      <c r="M909" s="20" t="n">
        <v>0.3</v>
      </c>
      <c r="N909" s="24" t="n">
        <v>8480</v>
      </c>
      <c r="O909" s="24" t="n">
        <v>7600</v>
      </c>
      <c r="P909" s="24" t="n">
        <v>880</v>
      </c>
      <c r="Q909" s="24" t="n">
        <v>44000</v>
      </c>
      <c r="R909" s="24" t="n">
        <v>3040</v>
      </c>
      <c r="S909" s="24">
        <f>IF(R909="","",(R909+P909)*30 -Y909)</f>
        <v/>
      </c>
      <c r="T909" s="20">
        <f>IF(R909="","",(O909-R909)/O909)</f>
        <v/>
      </c>
      <c r="U909" s="24" t="n">
        <v>3040</v>
      </c>
      <c r="V909" s="24">
        <f>IF(U909="","",(U909+P909)*30-Y909)</f>
        <v/>
      </c>
      <c r="W909" s="20">
        <f>IF(U909="","",(O909-U909)/O909)</f>
        <v/>
      </c>
      <c r="X909" s="48">
        <f>IF(AND(R909="",U909=""),"",IF(OR(U909="", R909=""),"-",IF(0&lt;(R909-U909),"OK","NG")))</f>
        <v/>
      </c>
      <c r="Y909" s="24" t="n">
        <v>82000</v>
      </c>
      <c r="Z909" s="51" t="n"/>
      <c r="AA909" s="24">
        <f>IF(AD909="","",AD909*30)</f>
        <v/>
      </c>
      <c r="AB909" s="24">
        <f>IF(AA909="","",AA909-Y909)</f>
        <v/>
      </c>
      <c r="AC909" s="24">
        <f>IF(Z909="","",((Y909+5000+5000)/(1-Z909))/30)</f>
        <v/>
      </c>
      <c r="AD909" s="32" t="n"/>
      <c r="AE909" s="24">
        <f>IF(AD909="","",AD909-O909)</f>
        <v/>
      </c>
      <c r="AF909" s="24">
        <f>IF(AD909="","",R909-AD909)</f>
        <v/>
      </c>
      <c r="AG909" s="11">
        <f>IF(AD909="","",(O909-AD909)/O909)</f>
        <v/>
      </c>
      <c r="AH909" s="24" t="n">
        <v>11000</v>
      </c>
      <c r="AI909" s="24">
        <f>IF(AJ909="","",Q909*(1-AJ909))</f>
        <v/>
      </c>
      <c r="AJ909" s="51" t="n"/>
      <c r="AK909" s="49" t="n"/>
      <c r="AL909" s="28" t="n"/>
      <c r="AM909" s="33" t="inlineStr">
        <is>
          <t>2026-11-10</t>
        </is>
      </c>
      <c r="AN909" s="33" t="inlineStr">
        <is>
          <t>2026-11-10</t>
        </is>
      </c>
      <c r="AO909" s="22" t="n"/>
      <c r="AP909" s="30" t="n"/>
    </row>
    <row r="910" ht="35.1" customHeight="1" s="69">
      <c r="B910" s="48" t="n">
        <v>22456</v>
      </c>
      <c r="C910" s="48" t="inlineStr">
        <is>
          <t>東京</t>
        </is>
      </c>
      <c r="D910" s="19" t="inlineStr">
        <is>
          <t>アットイン荻窪3</t>
        </is>
      </c>
      <c r="E910" s="48" t="inlineStr">
        <is>
          <t>1K</t>
        </is>
      </c>
      <c r="F910" s="48" t="n">
        <v>1</v>
      </c>
      <c r="G910" s="48" t="inlineStr">
        <is>
          <t>中野・荻窪・吉祥寺</t>
        </is>
      </c>
      <c r="H910" s="48" t="n">
        <v>24.06</v>
      </c>
      <c r="I910" s="20" t="n">
        <v>1</v>
      </c>
      <c r="J910" s="20" t="n">
        <v>1</v>
      </c>
      <c r="K910" s="20" t="n">
        <v>1</v>
      </c>
      <c r="L910" s="20" t="n">
        <v>1</v>
      </c>
      <c r="M910" s="20" t="n">
        <v>0.8</v>
      </c>
      <c r="N910" s="24" t="n">
        <v>10040</v>
      </c>
      <c r="O910" s="24" t="n">
        <v>9160</v>
      </c>
      <c r="P910" s="24" t="n">
        <v>880</v>
      </c>
      <c r="Q910" s="24" t="n">
        <v>44000</v>
      </c>
      <c r="R910" s="24" t="n">
        <v>3960</v>
      </c>
      <c r="S910" s="24">
        <f>IF(R910="","",(R910+P910)*30 -Y910)</f>
        <v/>
      </c>
      <c r="T910" s="20">
        <f>IF(R910="","",(O910-R910)/O910)</f>
        <v/>
      </c>
      <c r="U910" s="24" t="n">
        <v>4160</v>
      </c>
      <c r="V910" s="24">
        <f>IF(U910="","",(U910+P910)*30-Y910)</f>
        <v/>
      </c>
      <c r="W910" s="20">
        <f>IF(U910="","",(O910-U910)/O910)</f>
        <v/>
      </c>
      <c r="X910" s="48">
        <f>IF(AND(R910="",U910=""),"",IF(OR(U910="", R910=""),"-",IF(0&lt;(R910-U910),"OK","NG")))</f>
        <v/>
      </c>
      <c r="Y910" s="24" t="n">
        <v>95000</v>
      </c>
      <c r="Z910" s="51" t="n"/>
      <c r="AA910" s="24">
        <f>IF(AD910="","",AD910*30)</f>
        <v/>
      </c>
      <c r="AB910" s="24">
        <f>IF(AA910="","",AA910-Y910)</f>
        <v/>
      </c>
      <c r="AC910" s="24">
        <f>IF(Z910="","",((Y910+5000+5000)/(1-Z910))/30)</f>
        <v/>
      </c>
      <c r="AD910" s="32" t="n"/>
      <c r="AE910" s="24">
        <f>IF(AD910="","",AD910-O910)</f>
        <v/>
      </c>
      <c r="AF910" s="24">
        <f>IF(AD910="","",R910-AD910)</f>
        <v/>
      </c>
      <c r="AG910" s="11">
        <f>IF(AD910="","",(O910-AD910)/O910)</f>
        <v/>
      </c>
      <c r="AH910" s="24" t="n">
        <v>22000</v>
      </c>
      <c r="AI910" s="24">
        <f>IF(AJ910="","",Q910*(1-AJ910))</f>
        <v/>
      </c>
      <c r="AJ910" s="51" t="n"/>
      <c r="AK910" s="49" t="n"/>
      <c r="AL910" s="28" t="n"/>
      <c r="AM910" s="33" t="inlineStr">
        <is>
          <t>2026-11-25</t>
        </is>
      </c>
      <c r="AN910" s="33" t="inlineStr">
        <is>
          <t>2026-11-24</t>
        </is>
      </c>
      <c r="AO910" s="22" t="n"/>
      <c r="AP910" s="30" t="n"/>
    </row>
    <row r="911" ht="35.1" customHeight="1" s="69">
      <c r="B911" s="48" t="n">
        <v>22458</v>
      </c>
      <c r="C911" s="48" t="inlineStr">
        <is>
          <t>大阪</t>
        </is>
      </c>
      <c r="D911" s="19" t="inlineStr">
        <is>
          <t>アットイン心斎橋5</t>
        </is>
      </c>
      <c r="E911" s="48" t="inlineStr">
        <is>
          <t>1K</t>
        </is>
      </c>
      <c r="F911" s="48" t="n">
        <v>1</v>
      </c>
      <c r="G911" s="48" t="inlineStr">
        <is>
          <t>心斎橋・なんば周辺</t>
        </is>
      </c>
      <c r="H911" s="48" t="n">
        <v>24.36</v>
      </c>
      <c r="I911" s="20" t="n">
        <v>1</v>
      </c>
      <c r="J911" s="20" t="n">
        <v>0.9</v>
      </c>
      <c r="K911" s="20" t="n">
        <v>0.8</v>
      </c>
      <c r="L911" s="20" t="n">
        <v>0</v>
      </c>
      <c r="M911" s="20" t="n">
        <v>0</v>
      </c>
      <c r="N911" s="24" t="n">
        <v>7220</v>
      </c>
      <c r="O911" s="24" t="n">
        <v>6340</v>
      </c>
      <c r="P911" s="24" t="n">
        <v>880</v>
      </c>
      <c r="Q911" s="24" t="n">
        <v>44000</v>
      </c>
      <c r="R911" s="24" t="n">
        <v>3280</v>
      </c>
      <c r="S911" s="24">
        <f>IF(R911="","",(R911+P911)*30 -Y911)</f>
        <v/>
      </c>
      <c r="T911" s="20">
        <f>IF(R911="","",(O911-R911)/O911)</f>
        <v/>
      </c>
      <c r="U911" s="24" t="n">
        <v>3040</v>
      </c>
      <c r="V911" s="24">
        <f>IF(U911="","",(U911+P911)*30-Y911)</f>
        <v/>
      </c>
      <c r="W911" s="20">
        <f>IF(U911="","",(O911-U911)/O911)</f>
        <v/>
      </c>
      <c r="X911" s="48">
        <f>IF(AND(R911="",U911=""),"",IF(OR(U911="", R911=""),"-",IF(0&lt;(R911-U911),"OK","NG")))</f>
        <v/>
      </c>
      <c r="Y911" s="24" t="n">
        <v>70000</v>
      </c>
      <c r="Z911" s="51" t="n"/>
      <c r="AA911" s="24">
        <f>IF(AD911="","",AD911*30)</f>
        <v/>
      </c>
      <c r="AB911" s="24">
        <f>IF(AA911="","",AA911-Y911)</f>
        <v/>
      </c>
      <c r="AC911" s="24">
        <f>IF(Z911="","",((Y911+5000+5000)/(1-Z911))/30)</f>
        <v/>
      </c>
      <c r="AD911" s="32" t="n"/>
      <c r="AE911" s="24">
        <f>IF(AD911="","",AD911-O911)</f>
        <v/>
      </c>
      <c r="AF911" s="24">
        <f>IF(AD911="","",R911-AD911)</f>
        <v/>
      </c>
      <c r="AG911" s="11">
        <f>IF(AD911="","",(O911-AD911)/O911)</f>
        <v/>
      </c>
      <c r="AH911" s="24" t="n">
        <v>11000</v>
      </c>
      <c r="AI911" s="24">
        <f>IF(AJ911="","",Q911*(1-AJ911))</f>
        <v/>
      </c>
      <c r="AJ911" s="51" t="n"/>
      <c r="AK911" s="49" t="n"/>
      <c r="AL911" s="28" t="n"/>
      <c r="AM911" s="33" t="inlineStr">
        <is>
          <t>2026-09-26</t>
        </is>
      </c>
      <c r="AN911" s="33" t="inlineStr">
        <is>
          <t>2026-09-25</t>
        </is>
      </c>
      <c r="AO911" s="22" t="n"/>
      <c r="AP911" s="30" t="n"/>
    </row>
    <row r="912" ht="35.1" customHeight="1" s="69">
      <c r="B912" s="48" t="n">
        <v>22459</v>
      </c>
      <c r="C912" s="48" t="inlineStr">
        <is>
          <t>大阪</t>
        </is>
      </c>
      <c r="D912" s="19" t="inlineStr">
        <is>
          <t>アットイン京橋1</t>
        </is>
      </c>
      <c r="E912" s="48" t="inlineStr">
        <is>
          <t>1K</t>
        </is>
      </c>
      <c r="F912" s="48" t="n">
        <v>1</v>
      </c>
      <c r="G912" s="48" t="inlineStr">
        <is>
          <t>天満・南森町・京橋</t>
        </is>
      </c>
      <c r="H912" s="48" t="n">
        <v>20.3</v>
      </c>
      <c r="I912" s="20" t="n">
        <v>1</v>
      </c>
      <c r="J912" s="20" t="n">
        <v>1</v>
      </c>
      <c r="K912" s="20" t="n">
        <v>1</v>
      </c>
      <c r="L912" s="20" t="n">
        <v>1</v>
      </c>
      <c r="M912" s="20" t="n">
        <v>0</v>
      </c>
      <c r="N912" s="24" t="n">
        <v>6640</v>
      </c>
      <c r="O912" s="24" t="n">
        <v>5760</v>
      </c>
      <c r="P912" s="24" t="n">
        <v>880</v>
      </c>
      <c r="Q912" s="24" t="n">
        <v>44000</v>
      </c>
      <c r="R912" s="24" t="n">
        <v>2680</v>
      </c>
      <c r="S912" s="24">
        <f>IF(R912="","",(R912+P912)*30 -Y912)</f>
        <v/>
      </c>
      <c r="T912" s="20">
        <f>IF(R912="","",(O912-R912)/O912)</f>
        <v/>
      </c>
      <c r="U912" s="24" t="n">
        <v>3180</v>
      </c>
      <c r="V912" s="24">
        <f>IF(U912="","",(U912+P912)*30-Y912)</f>
        <v/>
      </c>
      <c r="W912" s="20">
        <f>IF(U912="","",(O912-U912)/O912)</f>
        <v/>
      </c>
      <c r="X912" s="48">
        <f>IF(AND(R912="",U912=""),"",IF(OR(U912="", R912=""),"-",IF(0&lt;(R912-U912),"OK","NG")))</f>
        <v/>
      </c>
      <c r="Y912" s="24" t="n">
        <v>60100</v>
      </c>
      <c r="Z912" s="51" t="n"/>
      <c r="AA912" s="24">
        <f>IF(AD912="","",AD912*30)</f>
        <v/>
      </c>
      <c r="AB912" s="24">
        <f>IF(AA912="","",AA912-Y912)</f>
        <v/>
      </c>
      <c r="AC912" s="24">
        <f>IF(Z912="","",((Y912+5000+5000)/(1-Z912))/30)</f>
        <v/>
      </c>
      <c r="AD912" s="32" t="n"/>
      <c r="AE912" s="24">
        <f>IF(AD912="","",AD912-O912)</f>
        <v/>
      </c>
      <c r="AF912" s="24">
        <f>IF(AD912="","",R912-AD912)</f>
        <v/>
      </c>
      <c r="AG912" s="11">
        <f>IF(AD912="","",(O912-AD912)/O912)</f>
        <v/>
      </c>
      <c r="AH912" s="24" t="n">
        <v>11000</v>
      </c>
      <c r="AI912" s="24">
        <f>IF(AJ912="","",Q912*(1-AJ912))</f>
        <v/>
      </c>
      <c r="AJ912" s="51" t="n"/>
      <c r="AK912" s="49" t="n"/>
      <c r="AL912" s="28" t="n"/>
      <c r="AM912" s="33" t="inlineStr">
        <is>
          <t>2026-11-01</t>
        </is>
      </c>
      <c r="AN912" s="33" t="inlineStr">
        <is>
          <t>2026-10-31</t>
        </is>
      </c>
      <c r="AO912" s="22" t="n"/>
      <c r="AP912" s="30" t="n"/>
    </row>
    <row r="913" ht="35.1" customHeight="1" s="69">
      <c r="B913" s="48" t="n">
        <v>22460</v>
      </c>
      <c r="C913" s="48" t="inlineStr">
        <is>
          <t>大阪</t>
        </is>
      </c>
      <c r="D913" s="19" t="inlineStr">
        <is>
          <t>アットイン京橋2</t>
        </is>
      </c>
      <c r="E913" s="48" t="inlineStr">
        <is>
          <t>1K</t>
        </is>
      </c>
      <c r="F913" s="48" t="n">
        <v>1</v>
      </c>
      <c r="G913" s="48" t="inlineStr">
        <is>
          <t>天満・南森町・京橋</t>
        </is>
      </c>
      <c r="H913" s="48" t="n">
        <v>21.37</v>
      </c>
      <c r="I913" s="20" t="n">
        <v>1</v>
      </c>
      <c r="J913" s="20" t="n">
        <v>0.8</v>
      </c>
      <c r="K913" s="20" t="n">
        <v>0.6</v>
      </c>
      <c r="L913" s="20" t="n">
        <v>0</v>
      </c>
      <c r="M913" s="20" t="n">
        <v>0</v>
      </c>
      <c r="N913" s="24" t="n">
        <v>6780</v>
      </c>
      <c r="O913" s="24" t="n">
        <v>5900</v>
      </c>
      <c r="P913" s="24" t="n">
        <v>880</v>
      </c>
      <c r="Q913" s="24" t="n">
        <v>44000</v>
      </c>
      <c r="R913" s="24" t="n">
        <v>2680</v>
      </c>
      <c r="S913" s="24">
        <f>IF(R913="","",(R913+P913)*30 -Y913)</f>
        <v/>
      </c>
      <c r="T913" s="20">
        <f>IF(R913="","",(O913-R913)/O913)</f>
        <v/>
      </c>
      <c r="U913" s="24" t="n">
        <v>3180</v>
      </c>
      <c r="V913" s="24">
        <f>IF(U913="","",(U913+P913)*30-Y913)</f>
        <v/>
      </c>
      <c r="W913" s="20">
        <f>IF(U913="","",(O913-U913)/O913)</f>
        <v/>
      </c>
      <c r="X913" s="48">
        <f>IF(AND(R913="",U913=""),"",IF(OR(U913="", R913=""),"-",IF(0&lt;(R913-U913),"OK","NG")))</f>
        <v/>
      </c>
      <c r="Y913" s="24" t="n">
        <v>60000</v>
      </c>
      <c r="Z913" s="51" t="n"/>
      <c r="AA913" s="24">
        <f>IF(AD913="","",AD913*30)</f>
        <v/>
      </c>
      <c r="AB913" s="24">
        <f>IF(AA913="","",AA913-Y913)</f>
        <v/>
      </c>
      <c r="AC913" s="24">
        <f>IF(Z913="","",((Y913+5000+5000)/(1-Z913))/30)</f>
        <v/>
      </c>
      <c r="AD913" s="32" t="n"/>
      <c r="AE913" s="24">
        <f>IF(AD913="","",AD913-O913)</f>
        <v/>
      </c>
      <c r="AF913" s="24">
        <f>IF(AD913="","",R913-AD913)</f>
        <v/>
      </c>
      <c r="AG913" s="11">
        <f>IF(AD913="","",(O913-AD913)/O913)</f>
        <v/>
      </c>
      <c r="AH913" s="24" t="n">
        <v>11000</v>
      </c>
      <c r="AI913" s="24">
        <f>IF(AJ913="","",Q913*(1-AJ913))</f>
        <v/>
      </c>
      <c r="AJ913" s="51" t="n"/>
      <c r="AK913" s="49" t="n"/>
      <c r="AL913" s="28" t="n"/>
      <c r="AM913" s="33" t="inlineStr">
        <is>
          <t>2026-09-18</t>
        </is>
      </c>
      <c r="AN913" s="33" t="inlineStr">
        <is>
          <t>2026-09-17</t>
        </is>
      </c>
      <c r="AO913" s="22" t="n"/>
      <c r="AP913" s="30" t="n"/>
    </row>
    <row r="914" ht="35.1" customHeight="1" s="69">
      <c r="B914" s="48" t="n">
        <v>22587</v>
      </c>
      <c r="C914" s="48" t="inlineStr">
        <is>
          <t>東京</t>
        </is>
      </c>
      <c r="D914" s="19" t="inlineStr">
        <is>
          <t>◆アットイン調布9</t>
        </is>
      </c>
      <c r="E914" s="48" t="inlineStr">
        <is>
          <t>1DK</t>
        </is>
      </c>
      <c r="F914" s="48" t="n">
        <v>3</v>
      </c>
      <c r="G914" s="48" t="inlineStr">
        <is>
          <t>調布・府中</t>
        </is>
      </c>
      <c r="H914" s="48" t="n">
        <v>25.51</v>
      </c>
      <c r="I914" s="20" t="n">
        <v>1</v>
      </c>
      <c r="J914" s="20" t="n">
        <v>0.7</v>
      </c>
      <c r="K914" s="20" t="n">
        <v>0.66667</v>
      </c>
      <c r="L914" s="20" t="n">
        <v>0.46667</v>
      </c>
      <c r="M914" s="20" t="n">
        <v>0.23333</v>
      </c>
      <c r="N914" s="24" t="n">
        <v>10380</v>
      </c>
      <c r="O914" s="24" t="n">
        <v>9500</v>
      </c>
      <c r="P914" s="24" t="n">
        <v>880</v>
      </c>
      <c r="Q914" s="24" t="n">
        <v>44000</v>
      </c>
      <c r="R914" s="24" t="n">
        <v>3800</v>
      </c>
      <c r="S914" s="24">
        <f>IF(R914="","",(R914+P914)*30 -Y914)</f>
        <v/>
      </c>
      <c r="T914" s="20">
        <f>IF(R914="","",(O914-R914)/O914)</f>
        <v/>
      </c>
      <c r="U914" s="24" t="n">
        <v>4200</v>
      </c>
      <c r="V914" s="24">
        <f>IF(U914="","",(U914+P914)*30-Y914)</f>
        <v/>
      </c>
      <c r="W914" s="20">
        <f>IF(U914="","",(O914-U914)/O914)</f>
        <v/>
      </c>
      <c r="X914" s="48">
        <f>IF(AND(R914="",U914=""),"",IF(OR(U914="", R914=""),"-",IF(0&lt;(R914-U914),"OK","NG")))</f>
        <v/>
      </c>
      <c r="Y914" s="24" t="n">
        <v>96000</v>
      </c>
      <c r="Z914" s="51" t="n"/>
      <c r="AA914" s="24">
        <f>IF(AD914="","",AD914*30)</f>
        <v/>
      </c>
      <c r="AB914" s="24">
        <f>IF(AA914="","",AA914-Y914)</f>
        <v/>
      </c>
      <c r="AC914" s="24">
        <f>IF(Z914="","",((Y914+5000+5000)/(1-Z914))/30)</f>
        <v/>
      </c>
      <c r="AD914" s="32" t="n"/>
      <c r="AE914" s="24">
        <f>IF(AD914="","",AD914-O914)</f>
        <v/>
      </c>
      <c r="AF914" s="24">
        <f>IF(AD914="","",R914-AD914)</f>
        <v/>
      </c>
      <c r="AG914" s="11">
        <f>IF(AD914="","",(O914-AD914)/O914)</f>
        <v/>
      </c>
      <c r="AH914" s="24" t="n">
        <v>22000</v>
      </c>
      <c r="AI914" s="24">
        <f>IF(AJ914="","",Q914*(1-AJ914))</f>
        <v/>
      </c>
      <c r="AJ914" s="51" t="n"/>
      <c r="AK914" s="49" t="n"/>
      <c r="AL914" s="28" t="n"/>
      <c r="AM914" s="33" t="inlineStr">
        <is>
          <t>2026-08-04</t>
        </is>
      </c>
      <c r="AN914" s="33" t="inlineStr">
        <is>
          <t>2026-11-22</t>
        </is>
      </c>
      <c r="AO914" s="22" t="n"/>
      <c r="AP914" s="30" t="n"/>
    </row>
    <row r="915" ht="35.1" customHeight="1" s="69">
      <c r="B915" s="48" t="n">
        <v>22589</v>
      </c>
      <c r="C915" s="48" t="inlineStr">
        <is>
          <t>大阪</t>
        </is>
      </c>
      <c r="D915" s="19" t="inlineStr">
        <is>
          <t>アットイン天王寺1</t>
        </is>
      </c>
      <c r="E915" s="48" t="inlineStr">
        <is>
          <t>1K</t>
        </is>
      </c>
      <c r="F915" s="48" t="n">
        <v>1</v>
      </c>
      <c r="G915" s="48" t="inlineStr">
        <is>
          <t>天王寺・阿倍野</t>
        </is>
      </c>
      <c r="H915" s="48" t="n">
        <v>21.37</v>
      </c>
      <c r="I915" s="20" t="n">
        <v>1</v>
      </c>
      <c r="J915" s="20" t="n">
        <v>1</v>
      </c>
      <c r="K915" s="20" t="n">
        <v>1</v>
      </c>
      <c r="L915" s="20" t="n">
        <v>1</v>
      </c>
      <c r="M915" s="20" t="n">
        <v>1</v>
      </c>
      <c r="N915" s="24" t="n">
        <v>7120</v>
      </c>
      <c r="O915" s="24" t="n">
        <v>6240</v>
      </c>
      <c r="P915" s="24" t="n">
        <v>880</v>
      </c>
      <c r="Q915" s="24" t="n">
        <v>44000</v>
      </c>
      <c r="R915" s="24" t="n">
        <v>2680</v>
      </c>
      <c r="S915" s="24">
        <f>IF(R915="","",(R915+P915)*30 -Y915)</f>
        <v/>
      </c>
      <c r="T915" s="20">
        <f>IF(R915="","",(O915-R915)/O915)</f>
        <v/>
      </c>
      <c r="U915" s="24" t="n">
        <v>2680</v>
      </c>
      <c r="V915" s="24">
        <f>IF(U915="","",(U915+P915)*30-Y915)</f>
        <v/>
      </c>
      <c r="W915" s="20">
        <f>IF(U915="","",(O915-U915)/O915)</f>
        <v/>
      </c>
      <c r="X915" s="48">
        <f>IF(AND(R915="",U915=""),"",IF(OR(U915="", R915=""),"-",IF(0&lt;(R915-U915),"OK","NG")))</f>
        <v/>
      </c>
      <c r="Y915" s="24" t="n">
        <v>66000</v>
      </c>
      <c r="Z915" s="51" t="n"/>
      <c r="AA915" s="24">
        <f>IF(AD915="","",AD915*30)</f>
        <v/>
      </c>
      <c r="AB915" s="24">
        <f>IF(AA915="","",AA915-Y915)</f>
        <v/>
      </c>
      <c r="AC915" s="24">
        <f>IF(Z915="","",((Y915+5000+5000)/(1-Z915))/30)</f>
        <v/>
      </c>
      <c r="AD915" s="32" t="n"/>
      <c r="AE915" s="24">
        <f>IF(AD915="","",AD915-O915)</f>
        <v/>
      </c>
      <c r="AF915" s="24">
        <f>IF(AD915="","",R915-AD915)</f>
        <v/>
      </c>
      <c r="AG915" s="11">
        <f>IF(AD915="","",(O915-AD915)/O915)</f>
        <v/>
      </c>
      <c r="AH915" s="24" t="n">
        <v>11000</v>
      </c>
      <c r="AI915" s="24">
        <f>IF(AJ915="","",Q915*(1-AJ915))</f>
        <v/>
      </c>
      <c r="AJ915" s="51" t="n"/>
      <c r="AK915" s="49" t="n"/>
      <c r="AL915" s="28" t="n"/>
      <c r="AM915" s="33" t="inlineStr">
        <is>
          <t>2026-12-23</t>
        </is>
      </c>
      <c r="AN915" s="33" t="inlineStr">
        <is>
          <t>2026-12-22</t>
        </is>
      </c>
      <c r="AO915" s="22" t="n"/>
      <c r="AP915" s="30" t="n"/>
    </row>
    <row r="916" ht="35.1" customHeight="1" s="69">
      <c r="B916" s="48" t="n">
        <v>22590</v>
      </c>
      <c r="C916" s="48" t="inlineStr">
        <is>
          <t>大阪</t>
        </is>
      </c>
      <c r="D916" s="19" t="inlineStr">
        <is>
          <t>アットイン江坂1-1</t>
        </is>
      </c>
      <c r="E916" s="48" t="inlineStr">
        <is>
          <t>1R</t>
        </is>
      </c>
      <c r="F916" s="48" t="n">
        <v>4</v>
      </c>
      <c r="G916" s="48" t="inlineStr">
        <is>
          <t>江坂・吹田</t>
        </is>
      </c>
      <c r="H916" s="48" t="n">
        <v>23.79</v>
      </c>
      <c r="I916" s="20" t="n">
        <v>0.925</v>
      </c>
      <c r="J916" s="20" t="n">
        <v>0.925</v>
      </c>
      <c r="K916" s="20" t="n">
        <v>0.925</v>
      </c>
      <c r="L916" s="20" t="n">
        <v>0.45</v>
      </c>
      <c r="M916" s="20" t="n">
        <v>0.125</v>
      </c>
      <c r="N916" s="24" t="n">
        <v>8240</v>
      </c>
      <c r="O916" s="24" t="n">
        <v>7360</v>
      </c>
      <c r="P916" s="24" t="n">
        <v>880</v>
      </c>
      <c r="Q916" s="24" t="n">
        <v>44000</v>
      </c>
      <c r="R916" s="24" t="n">
        <v>3180</v>
      </c>
      <c r="S916" s="24">
        <f>IF(R916="","",(R916+P916)*30 -Y916)</f>
        <v/>
      </c>
      <c r="T916" s="20">
        <f>IF(R916="","",(O916-R916)/O916)</f>
        <v/>
      </c>
      <c r="U916" s="24" t="n">
        <v>3280</v>
      </c>
      <c r="V916" s="24">
        <f>IF(U916="","",(U916+P916)*30-Y916)</f>
        <v/>
      </c>
      <c r="W916" s="20">
        <f>IF(U916="","",(O916-U916)/O916)</f>
        <v/>
      </c>
      <c r="X916" s="48">
        <f>IF(AND(R916="",U916=""),"",IF(OR(U916="", R916=""),"-",IF(0&lt;(R916-U916),"OK","NG")))</f>
        <v/>
      </c>
      <c r="Y916" s="24" t="n">
        <v>83000</v>
      </c>
      <c r="Z916" s="51" t="n"/>
      <c r="AA916" s="24">
        <f>IF(AD916="","",AD916*30)</f>
        <v/>
      </c>
      <c r="AB916" s="24">
        <f>IF(AA916="","",AA916-Y916)</f>
        <v/>
      </c>
      <c r="AC916" s="24">
        <f>IF(Z916="","",((Y916+5000+5000)/(1-Z916))/30)</f>
        <v/>
      </c>
      <c r="AD916" s="32" t="n"/>
      <c r="AE916" s="24">
        <f>IF(AD916="","",AD916-O916)</f>
        <v/>
      </c>
      <c r="AF916" s="24">
        <f>IF(AD916="","",R916-AD916)</f>
        <v/>
      </c>
      <c r="AG916" s="11">
        <f>IF(AD916="","",(O916-AD916)/O916)</f>
        <v/>
      </c>
      <c r="AH916" s="24" t="n">
        <v>11000</v>
      </c>
      <c r="AI916" s="24">
        <f>IF(AJ916="","",Q916*(1-AJ916))</f>
        <v/>
      </c>
      <c r="AJ916" s="51" t="n"/>
      <c r="AK916" s="49" t="n"/>
      <c r="AL916" s="28" t="n"/>
      <c r="AM916" s="33" t="inlineStr">
        <is>
          <t>2026-09-26</t>
        </is>
      </c>
      <c r="AN916" s="33" t="inlineStr">
        <is>
          <t>2026-11-16</t>
        </is>
      </c>
      <c r="AO916" s="22" t="n"/>
      <c r="AP916" s="30" t="n"/>
    </row>
    <row r="917" ht="35.1" customHeight="1" s="69">
      <c r="B917" s="48" t="n">
        <v>22603</v>
      </c>
      <c r="C917" s="48" t="inlineStr">
        <is>
          <t>大阪</t>
        </is>
      </c>
      <c r="D917" s="19" t="inlineStr">
        <is>
          <t>アットイン江坂2</t>
        </is>
      </c>
      <c r="E917" s="48" t="inlineStr">
        <is>
          <t>1K</t>
        </is>
      </c>
      <c r="F917" s="48" t="n">
        <v>1</v>
      </c>
      <c r="G917" s="48" t="inlineStr">
        <is>
          <t>江坂・吹田</t>
        </is>
      </c>
      <c r="H917" s="48" t="n">
        <v>25.13</v>
      </c>
      <c r="I917" s="20" t="n">
        <v>1</v>
      </c>
      <c r="J917" s="20" t="n">
        <v>0.1</v>
      </c>
      <c r="K917" s="20" t="n">
        <v>1</v>
      </c>
      <c r="L917" s="20" t="n">
        <v>1</v>
      </c>
      <c r="M917" s="20" t="n">
        <v>1</v>
      </c>
      <c r="N917" s="24" t="n">
        <v>7660</v>
      </c>
      <c r="O917" s="24" t="n">
        <v>6780</v>
      </c>
      <c r="P917" s="24" t="n">
        <v>880</v>
      </c>
      <c r="Q917" s="24" t="n">
        <v>44000</v>
      </c>
      <c r="R917" s="24" t="n">
        <v>2940</v>
      </c>
      <c r="S917" s="24">
        <f>IF(R917="","",(R917+P917)*30 -Y917)</f>
        <v/>
      </c>
      <c r="T917" s="20">
        <f>IF(R917="","",(O917-R917)/O917)</f>
        <v/>
      </c>
      <c r="U917" s="24" t="n">
        <v>3180</v>
      </c>
      <c r="V917" s="24">
        <f>IF(U917="","",(U917+P917)*30-Y917)</f>
        <v/>
      </c>
      <c r="W917" s="20">
        <f>IF(U917="","",(O917-U917)/O917)</f>
        <v/>
      </c>
      <c r="X917" s="48">
        <f>IF(AND(R917="",U917=""),"",IF(OR(U917="", R917=""),"-",IF(0&lt;(R917-U917),"OK","NG")))</f>
        <v/>
      </c>
      <c r="Y917" s="24" t="n">
        <v>72300</v>
      </c>
      <c r="Z917" s="51" t="n"/>
      <c r="AA917" s="24">
        <f>IF(AD917="","",AD917*30)</f>
        <v/>
      </c>
      <c r="AB917" s="24">
        <f>IF(AA917="","",AA917-Y917)</f>
        <v/>
      </c>
      <c r="AC917" s="24">
        <f>IF(Z917="","",((Y917+5000+5000)/(1-Z917))/30)</f>
        <v/>
      </c>
      <c r="AD917" s="32" t="n"/>
      <c r="AE917" s="24">
        <f>IF(AD917="","",AD917-O917)</f>
        <v/>
      </c>
      <c r="AF917" s="24">
        <f>IF(AD917="","",R917-AD917)</f>
        <v/>
      </c>
      <c r="AG917" s="11">
        <f>IF(AD917="","",(O917-AD917)/O917)</f>
        <v/>
      </c>
      <c r="AH917" s="24" t="n">
        <v>11000</v>
      </c>
      <c r="AI917" s="24">
        <f>IF(AJ917="","",Q917*(1-AJ917))</f>
        <v/>
      </c>
      <c r="AJ917" s="51" t="n"/>
      <c r="AK917" s="49" t="n"/>
      <c r="AL917" s="28" t="n"/>
      <c r="AM917" s="33" t="inlineStr">
        <is>
          <t>2027-03-07</t>
        </is>
      </c>
      <c r="AN917" s="33" t="inlineStr">
        <is>
          <t>2027-03-06</t>
        </is>
      </c>
      <c r="AO917" s="22" t="n"/>
      <c r="AP917" s="30" t="n"/>
    </row>
    <row r="918" ht="35.1" customHeight="1" s="69">
      <c r="B918" s="48" t="n">
        <v>22604</v>
      </c>
      <c r="C918" s="48" t="inlineStr">
        <is>
          <t>大阪</t>
        </is>
      </c>
      <c r="D918" s="19" t="inlineStr">
        <is>
          <t>アットイン新大阪3-1</t>
        </is>
      </c>
      <c r="E918" s="48" t="inlineStr">
        <is>
          <t>1K</t>
        </is>
      </c>
      <c r="F918" s="48" t="n">
        <v>6</v>
      </c>
      <c r="G918" s="48" t="inlineStr">
        <is>
          <t>新大阪・十三・三国</t>
        </is>
      </c>
      <c r="H918" s="48" t="n">
        <v>21.63</v>
      </c>
      <c r="I918" s="20" t="n">
        <v>0.91667</v>
      </c>
      <c r="J918" s="20" t="n">
        <v>0.6333299999999999</v>
      </c>
      <c r="K918" s="20" t="n">
        <v>0.66667</v>
      </c>
      <c r="L918" s="20" t="n">
        <v>0.33333</v>
      </c>
      <c r="M918" s="20" t="n">
        <v>0.33333</v>
      </c>
      <c r="N918" s="24" t="n">
        <v>7660</v>
      </c>
      <c r="O918" s="24" t="n">
        <v>6780</v>
      </c>
      <c r="P918" s="24" t="n">
        <v>880</v>
      </c>
      <c r="Q918" s="24" t="n">
        <v>44000</v>
      </c>
      <c r="R918" s="24" t="n">
        <v>2940</v>
      </c>
      <c r="S918" s="24">
        <f>IF(R918="","",(R918+P918)*30 -Y918)</f>
        <v/>
      </c>
      <c r="T918" s="20">
        <f>IF(R918="","",(O918-R918)/O918)</f>
        <v/>
      </c>
      <c r="U918" s="24" t="n">
        <v>2940</v>
      </c>
      <c r="V918" s="24">
        <f>IF(U918="","",(U918+P918)*30-Y918)</f>
        <v/>
      </c>
      <c r="W918" s="20">
        <f>IF(U918="","",(O918-U918)/O918)</f>
        <v/>
      </c>
      <c r="X918" s="48">
        <f>IF(AND(R918="",U918=""),"",IF(OR(U918="", R918=""),"-",IF(0&lt;(R918-U918),"OK","NG")))</f>
        <v/>
      </c>
      <c r="Y918" s="24" t="n">
        <v>78000</v>
      </c>
      <c r="Z918" s="51" t="n"/>
      <c r="AA918" s="24">
        <f>IF(AD918="","",AD918*30)</f>
        <v/>
      </c>
      <c r="AB918" s="24">
        <f>IF(AA918="","",AA918-Y918)</f>
        <v/>
      </c>
      <c r="AC918" s="24">
        <f>IF(Z918="","",((Y918+5000+5000)/(1-Z918))/30)</f>
        <v/>
      </c>
      <c r="AD918" s="32" t="n"/>
      <c r="AE918" s="24">
        <f>IF(AD918="","",AD918-O918)</f>
        <v/>
      </c>
      <c r="AF918" s="24">
        <f>IF(AD918="","",R918-AD918)</f>
        <v/>
      </c>
      <c r="AG918" s="11">
        <f>IF(AD918="","",(O918-AD918)/O918)</f>
        <v/>
      </c>
      <c r="AH918" s="24" t="n">
        <v>11000</v>
      </c>
      <c r="AI918" s="24">
        <f>IF(AJ918="","",Q918*(1-AJ918))</f>
        <v/>
      </c>
      <c r="AJ918" s="51" t="n"/>
      <c r="AK918" s="49" t="n"/>
      <c r="AL918" s="28" t="n"/>
      <c r="AM918" s="33" t="inlineStr">
        <is>
          <t>2026-09-06</t>
        </is>
      </c>
      <c r="AN918" s="33" t="inlineStr">
        <is>
          <t>2027-03-31</t>
        </is>
      </c>
      <c r="AO918" s="22" t="n"/>
      <c r="AP918" s="30" t="n"/>
    </row>
    <row r="919" ht="35.1" customHeight="1" s="69">
      <c r="B919" s="48" t="n">
        <v>22605</v>
      </c>
      <c r="C919" s="48" t="inlineStr">
        <is>
          <t>大阪</t>
        </is>
      </c>
      <c r="D919" s="19" t="inlineStr">
        <is>
          <t>アットイン新大阪3-2</t>
        </is>
      </c>
      <c r="E919" s="48" t="inlineStr">
        <is>
          <t>1K</t>
        </is>
      </c>
      <c r="F919" s="48" t="n">
        <v>6</v>
      </c>
      <c r="G919" s="48" t="inlineStr">
        <is>
          <t>新大阪・十三・三国</t>
        </is>
      </c>
      <c r="H919" s="48" t="n">
        <v>21.78</v>
      </c>
      <c r="I919" s="20" t="n">
        <v>0.75</v>
      </c>
      <c r="J919" s="20" t="n">
        <v>1</v>
      </c>
      <c r="K919" s="20" t="n">
        <v>1</v>
      </c>
      <c r="L919" s="20" t="n">
        <v>0.71667</v>
      </c>
      <c r="M919" s="20" t="n">
        <v>0.5</v>
      </c>
      <c r="N919" s="24" t="n">
        <v>7660</v>
      </c>
      <c r="O919" s="24" t="n">
        <v>6780</v>
      </c>
      <c r="P919" s="24" t="n">
        <v>880</v>
      </c>
      <c r="Q919" s="24" t="n">
        <v>44000</v>
      </c>
      <c r="R919" s="24" t="n">
        <v>2940</v>
      </c>
      <c r="S919" s="24">
        <f>IF(R919="","",(R919+P919)*30 -Y919)</f>
        <v/>
      </c>
      <c r="T919" s="20">
        <f>IF(R919="","",(O919-R919)/O919)</f>
        <v/>
      </c>
      <c r="U919" s="24" t="n">
        <v>2940</v>
      </c>
      <c r="V919" s="24">
        <f>IF(U919="","",(U919+P919)*30-Y919)</f>
        <v/>
      </c>
      <c r="W919" s="20">
        <f>IF(U919="","",(O919-U919)/O919)</f>
        <v/>
      </c>
      <c r="X919" s="48">
        <f>IF(AND(R919="",U919=""),"",IF(OR(U919="", R919=""),"-",IF(0&lt;(R919-U919),"OK","NG")))</f>
        <v/>
      </c>
      <c r="Y919" s="24" t="n">
        <v>78000</v>
      </c>
      <c r="Z919" s="51" t="n"/>
      <c r="AA919" s="24">
        <f>IF(AD919="","",AD919*30)</f>
        <v/>
      </c>
      <c r="AB919" s="24">
        <f>IF(AA919="","",AA919-Y919)</f>
        <v/>
      </c>
      <c r="AC919" s="24">
        <f>IF(Z919="","",((Y919+5000+5000)/(1-Z919))/30)</f>
        <v/>
      </c>
      <c r="AD919" s="32" t="n"/>
      <c r="AE919" s="24">
        <f>IF(AD919="","",AD919-O919)</f>
        <v/>
      </c>
      <c r="AF919" s="24">
        <f>IF(AD919="","",R919-AD919)</f>
        <v/>
      </c>
      <c r="AG919" s="11">
        <f>IF(AD919="","",(O919-AD919)/O919)</f>
        <v/>
      </c>
      <c r="AH919" s="24" t="n">
        <v>11000</v>
      </c>
      <c r="AI919" s="24">
        <f>IF(AJ919="","",Q919*(1-AJ919))</f>
        <v/>
      </c>
      <c r="AJ919" s="51" t="n"/>
      <c r="AK919" s="49" t="n"/>
      <c r="AL919" s="28" t="n"/>
      <c r="AM919" s="33" t="inlineStr">
        <is>
          <t>2026-10-03</t>
        </is>
      </c>
      <c r="AN919" s="33" t="inlineStr">
        <is>
          <t>2027-06-04</t>
        </is>
      </c>
      <c r="AO919" s="22" t="n"/>
      <c r="AP919" s="30" t="n"/>
    </row>
    <row r="920" ht="35.1" customHeight="1" s="69">
      <c r="B920" s="48" t="n">
        <v>22651</v>
      </c>
      <c r="C920" s="48" t="inlineStr">
        <is>
          <t>名古屋</t>
        </is>
      </c>
      <c r="D920" s="19" t="inlineStr">
        <is>
          <t>アットイン伏見12-3</t>
        </is>
      </c>
      <c r="E920" s="48" t="inlineStr">
        <is>
          <t>2LDK</t>
        </is>
      </c>
      <c r="F920" s="48" t="n">
        <v>1</v>
      </c>
      <c r="G920" s="48" t="inlineStr">
        <is>
          <t>伏見・丸の内周辺</t>
        </is>
      </c>
      <c r="H920" s="48" t="n">
        <v>76.88</v>
      </c>
      <c r="I920" s="20" t="n">
        <v>1</v>
      </c>
      <c r="J920" s="20" t="n">
        <v>1</v>
      </c>
      <c r="K920" s="20" t="n">
        <v>1</v>
      </c>
      <c r="L920" s="20" t="n">
        <v>1</v>
      </c>
      <c r="M920" s="20" t="n">
        <v>1</v>
      </c>
      <c r="N920" s="24" t="n">
        <v>13900</v>
      </c>
      <c r="O920" s="24" t="n">
        <v>12800</v>
      </c>
      <c r="P920" s="24" t="n">
        <v>1100</v>
      </c>
      <c r="Q920" s="24" t="n">
        <v>68000</v>
      </c>
      <c r="R920" s="24" t="n"/>
      <c r="S920" s="24">
        <f>IF(R920="","",(R920+P920)*30 -Y920)</f>
        <v/>
      </c>
      <c r="T920" s="20">
        <f>IF(R920="","",(O920-R920)/O920)</f>
        <v/>
      </c>
      <c r="U920" s="24" t="n"/>
      <c r="V920" s="24">
        <f>IF(U920="","",(U920+P920)*30-Y920)</f>
        <v/>
      </c>
      <c r="W920" s="20">
        <f>IF(U920="","",(O920-U920)/O920)</f>
        <v/>
      </c>
      <c r="X920" s="48">
        <f>IF(AND(R920="",U920=""),"",IF(OR(U920="", R920=""),"-",IF(0&lt;(R920-U920),"OK","NG")))</f>
        <v/>
      </c>
      <c r="Y920" s="24" t="n">
        <v>162000</v>
      </c>
      <c r="Z920" s="51" t="n"/>
      <c r="AA920" s="24">
        <f>IF(AD920="","",AD920*30)</f>
        <v/>
      </c>
      <c r="AB920" s="24">
        <f>IF(AA920="","",AA920-Y920)</f>
        <v/>
      </c>
      <c r="AC920" s="24">
        <f>IF(Z920="","",((Y920+5000+5000)/(1-Z920))/30)</f>
        <v/>
      </c>
      <c r="AD920" s="32" t="n"/>
      <c r="AE920" s="24">
        <f>IF(AD920="","",AD920-O920)</f>
        <v/>
      </c>
      <c r="AF920" s="24">
        <f>IF(AD920="","",R920-AD920)</f>
        <v/>
      </c>
      <c r="AG920" s="11">
        <f>IF(AD920="","",(O920-AD920)/O920)</f>
        <v/>
      </c>
      <c r="AH920" s="24" t="n"/>
      <c r="AI920" s="24">
        <f>IF(AJ920="","",Q920*(1-AJ920))</f>
        <v/>
      </c>
      <c r="AJ920" s="51" t="n"/>
      <c r="AK920" s="49" t="n"/>
      <c r="AL920" s="28" t="n"/>
      <c r="AM920" s="33" t="inlineStr">
        <is>
          <t>2026-12-01</t>
        </is>
      </c>
      <c r="AN920" s="33" t="inlineStr">
        <is>
          <t>2026-11-30</t>
        </is>
      </c>
      <c r="AO920" s="22" t="n"/>
      <c r="AP920" s="30" t="n"/>
    </row>
    <row r="921" ht="35.1" customHeight="1" s="69">
      <c r="B921" s="48" t="n">
        <v>22791</v>
      </c>
      <c r="C921" s="48" t="inlineStr">
        <is>
          <t>東京</t>
        </is>
      </c>
      <c r="D921" s="19" t="inlineStr">
        <is>
          <t>アットイン飯田橋RC12-2</t>
        </is>
      </c>
      <c r="E921" s="48" t="inlineStr">
        <is>
          <t>1LDK</t>
        </is>
      </c>
      <c r="F921" s="48" t="n">
        <v>1</v>
      </c>
      <c r="G921" s="48" t="inlineStr">
        <is>
          <t>飯田橋・水道橋・九段</t>
        </is>
      </c>
      <c r="H921" s="48" t="n">
        <v>42.12</v>
      </c>
      <c r="I921" s="20" t="n">
        <v>1</v>
      </c>
      <c r="J921" s="20" t="n">
        <v>1</v>
      </c>
      <c r="K921" s="20" t="n">
        <v>1</v>
      </c>
      <c r="L921" s="20" t="n">
        <v>0.3</v>
      </c>
      <c r="M921" s="20" t="n">
        <v>0</v>
      </c>
      <c r="N921" s="24" t="n">
        <v>17180</v>
      </c>
      <c r="O921" s="24" t="n">
        <v>16300</v>
      </c>
      <c r="P921" s="24" t="n">
        <v>880</v>
      </c>
      <c r="Q921" s="24" t="n">
        <v>44000</v>
      </c>
      <c r="R921" s="24" t="n">
        <v>8820</v>
      </c>
      <c r="S921" s="24">
        <f>IF(R921="","",(R921+P921)*30 -Y921)</f>
        <v/>
      </c>
      <c r="T921" s="20">
        <f>IF(R921="","",(O921-R921)/O921)</f>
        <v/>
      </c>
      <c r="U921" s="24" t="n">
        <v>8140</v>
      </c>
      <c r="V921" s="24">
        <f>IF(U921="","",(U921+P921)*30-Y921)</f>
        <v/>
      </c>
      <c r="W921" s="20">
        <f>IF(U921="","",(O921-U921)/O921)</f>
        <v/>
      </c>
      <c r="X921" s="48">
        <f>IF(AND(R921="",U921=""),"",IF(OR(U921="", R921=""),"-",IF(0&lt;(R921-U921),"OK","NG")))</f>
        <v/>
      </c>
      <c r="Y921" s="24" t="n">
        <v>168000</v>
      </c>
      <c r="Z921" s="51" t="n"/>
      <c r="AA921" s="24">
        <f>IF(AD921="","",AD921*30)</f>
        <v/>
      </c>
      <c r="AB921" s="24">
        <f>IF(AA921="","",AA921-Y921)</f>
        <v/>
      </c>
      <c r="AC921" s="24">
        <f>IF(Z921="","",((Y921+5000+5000)/(1-Z921))/30)</f>
        <v/>
      </c>
      <c r="AD921" s="32" t="n"/>
      <c r="AE921" s="24">
        <f>IF(AD921="","",AD921-O921)</f>
        <v/>
      </c>
      <c r="AF921" s="24">
        <f>IF(AD921="","",R921-AD921)</f>
        <v/>
      </c>
      <c r="AG921" s="11">
        <f>IF(AD921="","",(O921-AD921)/O921)</f>
        <v/>
      </c>
      <c r="AH921" s="24" t="n">
        <v>22000</v>
      </c>
      <c r="AI921" s="24">
        <f>IF(AJ921="","",Q921*(1-AJ921))</f>
        <v/>
      </c>
      <c r="AJ921" s="51" t="n"/>
      <c r="AK921" s="49" t="n"/>
      <c r="AL921" s="28" t="n"/>
      <c r="AM921" s="33" t="inlineStr">
        <is>
          <t>2026-10-11</t>
        </is>
      </c>
      <c r="AN921" s="33" t="inlineStr">
        <is>
          <t>2026-10-10</t>
        </is>
      </c>
      <c r="AO921" s="22" t="n"/>
      <c r="AP921" s="30" t="n"/>
    </row>
    <row r="922" ht="35.1" customHeight="1" s="69">
      <c r="B922" s="48" t="n">
        <v>22798</v>
      </c>
      <c r="C922" s="48" t="inlineStr">
        <is>
          <t>大阪</t>
        </is>
      </c>
      <c r="D922" s="19" t="inlineStr">
        <is>
          <t>アットイン枚方1</t>
        </is>
      </c>
      <c r="E922" s="48" t="inlineStr">
        <is>
          <t>1LDK</t>
        </is>
      </c>
      <c r="F922" s="48" t="n">
        <v>2</v>
      </c>
      <c r="G922" s="48" t="inlineStr">
        <is>
          <t>茨木・高槻・摂津・枚方</t>
        </is>
      </c>
      <c r="H922" s="48" t="n">
        <v>29.41</v>
      </c>
      <c r="I922" s="20" t="n">
        <v>0.9</v>
      </c>
      <c r="J922" s="20" t="n">
        <v>0.8</v>
      </c>
      <c r="K922" s="20" t="n">
        <v>0.95</v>
      </c>
      <c r="L922" s="20" t="n">
        <v>0.5</v>
      </c>
      <c r="M922" s="20" t="n">
        <v>0.5</v>
      </c>
      <c r="N922" s="24" t="n">
        <v>7660</v>
      </c>
      <c r="O922" s="24" t="n">
        <v>6780</v>
      </c>
      <c r="P922" s="24" t="n">
        <v>880</v>
      </c>
      <c r="Q922" s="24" t="n">
        <v>44000</v>
      </c>
      <c r="R922" s="24" t="n">
        <v>2940</v>
      </c>
      <c r="S922" s="24">
        <f>IF(R922="","",(R922+P922)*30 -Y922)</f>
        <v/>
      </c>
      <c r="T922" s="20">
        <f>IF(R922="","",(O922-R922)/O922)</f>
        <v/>
      </c>
      <c r="U922" s="24" t="n">
        <v>3040</v>
      </c>
      <c r="V922" s="24">
        <f>IF(U922="","",(U922+P922)*30-Y922)</f>
        <v/>
      </c>
      <c r="W922" s="20">
        <f>IF(U922="","",(O922-U922)/O922)</f>
        <v/>
      </c>
      <c r="X922" s="48">
        <f>IF(AND(R922="",U922=""),"",IF(OR(U922="", R922=""),"-",IF(0&lt;(R922-U922),"OK","NG")))</f>
        <v/>
      </c>
      <c r="Y922" s="24" t="n">
        <v>71000</v>
      </c>
      <c r="Z922" s="51" t="n"/>
      <c r="AA922" s="24">
        <f>IF(AD922="","",AD922*30)</f>
        <v/>
      </c>
      <c r="AB922" s="24">
        <f>IF(AA922="","",AA922-Y922)</f>
        <v/>
      </c>
      <c r="AC922" s="24">
        <f>IF(Z922="","",((Y922+5000+5000)/(1-Z922))/30)</f>
        <v/>
      </c>
      <c r="AD922" s="32" t="n"/>
      <c r="AE922" s="24">
        <f>IF(AD922="","",AD922-O922)</f>
        <v/>
      </c>
      <c r="AF922" s="24">
        <f>IF(AD922="","",R922-AD922)</f>
        <v/>
      </c>
      <c r="AG922" s="11">
        <f>IF(AD922="","",(O922-AD922)/O922)</f>
        <v/>
      </c>
      <c r="AH922" s="24" t="n">
        <v>11000</v>
      </c>
      <c r="AI922" s="24">
        <f>IF(AJ922="","",Q922*(1-AJ922))</f>
        <v/>
      </c>
      <c r="AJ922" s="51" t="n"/>
      <c r="AK922" s="49" t="n"/>
      <c r="AL922" s="28" t="n"/>
      <c r="AM922" s="33" t="inlineStr">
        <is>
          <t>2026-09-28</t>
        </is>
      </c>
      <c r="AN922" s="33" t="inlineStr">
        <is>
          <t>2026-12-22</t>
        </is>
      </c>
      <c r="AO922" s="22" t="n"/>
      <c r="AP922" s="30" t="n"/>
    </row>
    <row r="923" ht="35.1" customHeight="1" s="69">
      <c r="B923" s="48" t="n">
        <v>22799</v>
      </c>
      <c r="C923" s="48" t="inlineStr">
        <is>
          <t>名古屋</t>
        </is>
      </c>
      <c r="D923" s="19" t="inlineStr">
        <is>
          <t>アットイン名古屋駅16-1</t>
        </is>
      </c>
      <c r="E923" s="48" t="inlineStr">
        <is>
          <t>1K</t>
        </is>
      </c>
      <c r="F923" s="48" t="n">
        <v>1</v>
      </c>
      <c r="G923" s="48" t="inlineStr">
        <is>
          <t>名駅周辺</t>
        </is>
      </c>
      <c r="H923" s="48" t="n">
        <v>29.76</v>
      </c>
      <c r="I923" s="20" t="n">
        <v>1</v>
      </c>
      <c r="J923" s="20" t="n">
        <v>1</v>
      </c>
      <c r="K923" s="20" t="n">
        <v>1</v>
      </c>
      <c r="L923" s="20" t="n">
        <v>1</v>
      </c>
      <c r="M923" s="20" t="n">
        <v>1</v>
      </c>
      <c r="N923" s="24" t="n">
        <v>14440</v>
      </c>
      <c r="O923" s="24" t="n">
        <v>13560</v>
      </c>
      <c r="P923" s="24" t="n">
        <v>880</v>
      </c>
      <c r="Q923" s="24" t="n">
        <v>44000</v>
      </c>
      <c r="R923" s="24" t="n">
        <v>3730</v>
      </c>
      <c r="S923" s="24">
        <f>IF(R923="","",(R923+P923)*30 -Y923)</f>
        <v/>
      </c>
      <c r="T923" s="20">
        <f>IF(R923="","",(O923-R923)/O923)</f>
        <v/>
      </c>
      <c r="U923" s="24" t="n">
        <v>3060</v>
      </c>
      <c r="V923" s="24">
        <f>IF(U923="","",(U923+P923)*30-Y923)</f>
        <v/>
      </c>
      <c r="W923" s="20">
        <f>IF(U923="","",(O923-U923)/O923)</f>
        <v/>
      </c>
      <c r="X923" s="48">
        <f>IF(AND(R923="",U923=""),"",IF(OR(U923="", R923=""),"-",IF(0&lt;(R923-U923),"OK","NG")))</f>
        <v/>
      </c>
      <c r="Y923" s="24" t="n">
        <v>77000</v>
      </c>
      <c r="Z923" s="51" t="n"/>
      <c r="AA923" s="24">
        <f>IF(AD923="","",AD923*30)</f>
        <v/>
      </c>
      <c r="AB923" s="24">
        <f>IF(AA923="","",AA923-Y923)</f>
        <v/>
      </c>
      <c r="AC923" s="24">
        <f>IF(Z923="","",((Y923+5000+5000)/(1-Z923))/30)</f>
        <v/>
      </c>
      <c r="AD923" s="32" t="n"/>
      <c r="AE923" s="24">
        <f>IF(AD923="","",AD923-O923)</f>
        <v/>
      </c>
      <c r="AF923" s="24">
        <f>IF(AD923="","",R923-AD923)</f>
        <v/>
      </c>
      <c r="AG923" s="11">
        <f>IF(AD923="","",(O923-AD923)/O923)</f>
        <v/>
      </c>
      <c r="AH923" s="24" t="n">
        <v>22000</v>
      </c>
      <c r="AI923" s="24">
        <f>IF(AJ923="","",Q923*(1-AJ923))</f>
        <v/>
      </c>
      <c r="AJ923" s="51" t="n"/>
      <c r="AK923" s="49" t="n"/>
      <c r="AL923" s="28" t="n"/>
      <c r="AM923" s="33" t="inlineStr">
        <is>
          <t>2026-09-01</t>
        </is>
      </c>
      <c r="AN923" s="33" t="inlineStr">
        <is>
          <t>2026-08-31</t>
        </is>
      </c>
      <c r="AO923" s="22" t="n"/>
      <c r="AP923" s="30" t="n"/>
    </row>
    <row r="924" ht="35.1" customHeight="1" s="69">
      <c r="B924" s="48" t="n">
        <v>22800</v>
      </c>
      <c r="C924" s="48" t="inlineStr">
        <is>
          <t>名古屋</t>
        </is>
      </c>
      <c r="D924" s="19" t="inlineStr">
        <is>
          <t>アットイン名古屋駅16-2</t>
        </is>
      </c>
      <c r="E924" s="48" t="inlineStr">
        <is>
          <t>1K</t>
        </is>
      </c>
      <c r="F924" s="48" t="n">
        <v>2</v>
      </c>
      <c r="G924" s="48" t="inlineStr">
        <is>
          <t>名駅周辺</t>
        </is>
      </c>
      <c r="H924" s="48" t="n">
        <v>29.76</v>
      </c>
      <c r="I924" s="20" t="n">
        <v>0.9</v>
      </c>
      <c r="J924" s="20" t="n">
        <v>0.95</v>
      </c>
      <c r="K924" s="20" t="n">
        <v>0.55</v>
      </c>
      <c r="L924" s="20" t="n">
        <v>1</v>
      </c>
      <c r="M924" s="20" t="n">
        <v>0.5</v>
      </c>
      <c r="N924" s="24" t="n">
        <v>14440</v>
      </c>
      <c r="O924" s="24" t="n">
        <v>13560</v>
      </c>
      <c r="P924" s="24" t="n">
        <v>880</v>
      </c>
      <c r="Q924" s="24" t="n">
        <v>44000</v>
      </c>
      <c r="R924" s="24" t="n">
        <v>3730</v>
      </c>
      <c r="S924" s="24">
        <f>IF(R924="","",(R924+P924)*30 -Y924)</f>
        <v/>
      </c>
      <c r="T924" s="20">
        <f>IF(R924="","",(O924-R924)/O924)</f>
        <v/>
      </c>
      <c r="U924" s="24" t="n">
        <v>3060</v>
      </c>
      <c r="V924" s="24">
        <f>IF(U924="","",(U924+P924)*30-Y924)</f>
        <v/>
      </c>
      <c r="W924" s="20">
        <f>IF(U924="","",(O924-U924)/O924)</f>
        <v/>
      </c>
      <c r="X924" s="48">
        <f>IF(AND(R924="",U924=""),"",IF(OR(U924="", R924=""),"-",IF(0&lt;(R924-U924),"OK","NG")))</f>
        <v/>
      </c>
      <c r="Y924" s="24" t="n">
        <v>77000</v>
      </c>
      <c r="Z924" s="51" t="n"/>
      <c r="AA924" s="24">
        <f>IF(AD924="","",AD924*30)</f>
        <v/>
      </c>
      <c r="AB924" s="24">
        <f>IF(AA924="","",AA924-Y924)</f>
        <v/>
      </c>
      <c r="AC924" s="24">
        <f>IF(Z924="","",((Y924+5000+5000)/(1-Z924))/30)</f>
        <v/>
      </c>
      <c r="AD924" s="32" t="n"/>
      <c r="AE924" s="24">
        <f>IF(AD924="","",AD924-O924)</f>
        <v/>
      </c>
      <c r="AF924" s="24">
        <f>IF(AD924="","",R924-AD924)</f>
        <v/>
      </c>
      <c r="AG924" s="11">
        <f>IF(AD924="","",(O924-AD924)/O924)</f>
        <v/>
      </c>
      <c r="AH924" s="24" t="n">
        <v>22000</v>
      </c>
      <c r="AI924" s="24">
        <f>IF(AJ924="","",Q924*(1-AJ924))</f>
        <v/>
      </c>
      <c r="AJ924" s="51" t="n"/>
      <c r="AK924" s="49" t="n"/>
      <c r="AL924" s="28" t="n"/>
      <c r="AM924" s="33" t="inlineStr">
        <is>
          <t>2026-11-01</t>
        </is>
      </c>
      <c r="AN924" s="33" t="inlineStr">
        <is>
          <t>2027-03-31</t>
        </is>
      </c>
      <c r="AO924" s="22" t="n"/>
      <c r="AP924" s="30" t="n"/>
    </row>
    <row r="925" ht="35.1" customHeight="1" s="69">
      <c r="B925" s="48" t="n">
        <v>22801</v>
      </c>
      <c r="C925" s="48" t="inlineStr">
        <is>
          <t>名古屋</t>
        </is>
      </c>
      <c r="D925" s="19" t="inlineStr">
        <is>
          <t>アットイン伏見10</t>
        </is>
      </c>
      <c r="E925" s="48" t="inlineStr">
        <is>
          <t>1R</t>
        </is>
      </c>
      <c r="F925" s="48" t="n">
        <v>1</v>
      </c>
      <c r="G925" s="48" t="inlineStr">
        <is>
          <t>伏見・丸の内周辺</t>
        </is>
      </c>
      <c r="H925" s="48" t="n">
        <v>23.8</v>
      </c>
      <c r="I925" s="20" t="n">
        <v>0.9</v>
      </c>
      <c r="J925" s="20" t="n">
        <v>0.7</v>
      </c>
      <c r="K925" s="20" t="n">
        <v>1</v>
      </c>
      <c r="L925" s="20" t="n">
        <v>1</v>
      </c>
      <c r="M925" s="20" t="n">
        <v>1</v>
      </c>
      <c r="N925" s="24" t="n">
        <v>11040</v>
      </c>
      <c r="O925" s="24" t="n">
        <v>10160</v>
      </c>
      <c r="P925" s="24" t="n">
        <v>880</v>
      </c>
      <c r="Q925" s="24" t="n">
        <v>44000</v>
      </c>
      <c r="R925" s="24" t="n">
        <v>3050</v>
      </c>
      <c r="S925" s="24">
        <f>IF(R925="","",(R925+P925)*30 -Y925)</f>
        <v/>
      </c>
      <c r="T925" s="20">
        <f>IF(R925="","",(O925-R925)/O925)</f>
        <v/>
      </c>
      <c r="U925" s="24" t="n">
        <v>2540</v>
      </c>
      <c r="V925" s="24">
        <f>IF(U925="","",(U925+P925)*30-Y925)</f>
        <v/>
      </c>
      <c r="W925" s="20">
        <f>IF(U925="","",(O925-U925)/O925)</f>
        <v/>
      </c>
      <c r="X925" s="48">
        <f>IF(AND(R925="",U925=""),"",IF(OR(U925="", R925=""),"-",IF(0&lt;(R925-U925),"OK","NG")))</f>
        <v/>
      </c>
      <c r="Y925" s="24" t="n">
        <v>62500</v>
      </c>
      <c r="Z925" s="51" t="n"/>
      <c r="AA925" s="24">
        <f>IF(AD925="","",AD925*30)</f>
        <v/>
      </c>
      <c r="AB925" s="24">
        <f>IF(AA925="","",AA925-Y925)</f>
        <v/>
      </c>
      <c r="AC925" s="24">
        <f>IF(Z925="","",((Y925+5000+5000)/(1-Z925))/30)</f>
        <v/>
      </c>
      <c r="AD925" s="32" t="n"/>
      <c r="AE925" s="24">
        <f>IF(AD925="","",AD925-O925)</f>
        <v/>
      </c>
      <c r="AF925" s="24">
        <f>IF(AD925="","",R925-AD925)</f>
        <v/>
      </c>
      <c r="AG925" s="11">
        <f>IF(AD925="","",(O925-AD925)/O925)</f>
        <v/>
      </c>
      <c r="AH925" s="24" t="n">
        <v>22000</v>
      </c>
      <c r="AI925" s="24">
        <f>IF(AJ925="","",Q925*(1-AJ925))</f>
        <v/>
      </c>
      <c r="AJ925" s="51" t="n"/>
      <c r="AK925" s="49" t="n"/>
      <c r="AL925" s="28" t="n"/>
      <c r="AM925" s="33" t="inlineStr">
        <is>
          <t>2027-06-02</t>
        </is>
      </c>
      <c r="AN925" s="33" t="inlineStr">
        <is>
          <t>2027-06-01</t>
        </is>
      </c>
      <c r="AO925" s="22" t="n"/>
      <c r="AP925" s="30" t="n"/>
    </row>
    <row r="926" ht="35.1" customHeight="1" s="69">
      <c r="B926" s="48" t="n">
        <v>22802</v>
      </c>
      <c r="C926" s="48" t="inlineStr">
        <is>
          <t>大阪</t>
        </is>
      </c>
      <c r="D926" s="19" t="inlineStr">
        <is>
          <t>アットイン大阪城1</t>
        </is>
      </c>
      <c r="E926" s="48" t="inlineStr">
        <is>
          <t>1K</t>
        </is>
      </c>
      <c r="F926" s="48" t="n">
        <v>2</v>
      </c>
      <c r="G926" s="48" t="inlineStr">
        <is>
          <t>玉造・鶴橋・上本町</t>
        </is>
      </c>
      <c r="H926" s="48" t="n">
        <v>18.2</v>
      </c>
      <c r="I926" s="20" t="n">
        <v>0.9</v>
      </c>
      <c r="J926" s="20" t="n">
        <v>1</v>
      </c>
      <c r="K926" s="20" t="n">
        <v>0.5</v>
      </c>
      <c r="L926" s="20" t="n">
        <v>0.5</v>
      </c>
      <c r="M926" s="20" t="n">
        <v>0</v>
      </c>
      <c r="N926" s="24" t="n">
        <v>5620</v>
      </c>
      <c r="O926" s="24" t="n">
        <v>4740</v>
      </c>
      <c r="P926" s="24" t="n">
        <v>880</v>
      </c>
      <c r="Q926" s="24" t="n">
        <v>44000</v>
      </c>
      <c r="R926" s="24" t="n">
        <v>1970</v>
      </c>
      <c r="S926" s="24">
        <f>IF(R926="","",(R926+P926)*30 -Y926)</f>
        <v/>
      </c>
      <c r="T926" s="20">
        <f>IF(R926="","",(O926-R926)/O926)</f>
        <v/>
      </c>
      <c r="U926" s="24" t="n">
        <v>1970</v>
      </c>
      <c r="V926" s="24">
        <f>IF(U926="","",(U926+P926)*30-Y926)</f>
        <v/>
      </c>
      <c r="W926" s="20">
        <f>IF(U926="","",(O926-U926)/O926)</f>
        <v/>
      </c>
      <c r="X926" s="48">
        <f>IF(AND(R926="",U926=""),"",IF(OR(U926="", R926=""),"-",IF(0&lt;(R926-U926),"OK","NG")))</f>
        <v/>
      </c>
      <c r="Y926" s="24" t="n">
        <v>44000</v>
      </c>
      <c r="Z926" s="51" t="n"/>
      <c r="AA926" s="24">
        <f>IF(AD926="","",AD926*30)</f>
        <v/>
      </c>
      <c r="AB926" s="24">
        <f>IF(AA926="","",AA926-Y926)</f>
        <v/>
      </c>
      <c r="AC926" s="24">
        <f>IF(Z926="","",((Y926+5000+5000)/(1-Z926))/30)</f>
        <v/>
      </c>
      <c r="AD926" s="32" t="n"/>
      <c r="AE926" s="24">
        <f>IF(AD926="","",AD926-O926)</f>
        <v/>
      </c>
      <c r="AF926" s="24">
        <f>IF(AD926="","",R926-AD926)</f>
        <v/>
      </c>
      <c r="AG926" s="11">
        <f>IF(AD926="","",(O926-AD926)/O926)</f>
        <v/>
      </c>
      <c r="AH926" s="24" t="n">
        <v>11000</v>
      </c>
      <c r="AI926" s="24">
        <f>IF(AJ926="","",Q926*(1-AJ926))</f>
        <v/>
      </c>
      <c r="AJ926" s="51" t="n"/>
      <c r="AK926" s="49" t="n"/>
      <c r="AL926" s="28" t="n"/>
      <c r="AM926" s="33" t="inlineStr">
        <is>
          <t>2026-09-01</t>
        </is>
      </c>
      <c r="AN926" s="33" t="inlineStr">
        <is>
          <t>2026-10-31</t>
        </is>
      </c>
      <c r="AO926" s="22" t="n"/>
      <c r="AP926" s="30" t="n"/>
    </row>
    <row r="927" ht="35.1" customHeight="1" s="69">
      <c r="B927" s="48" t="n">
        <v>22819</v>
      </c>
      <c r="C927" s="48" t="inlineStr">
        <is>
          <t>東京</t>
        </is>
      </c>
      <c r="D927" s="19" t="inlineStr">
        <is>
          <t>アットイン渋谷4-2</t>
        </is>
      </c>
      <c r="E927" s="48" t="inlineStr">
        <is>
          <t>1K</t>
        </is>
      </c>
      <c r="F927" s="48" t="n">
        <v>1</v>
      </c>
      <c r="G927" s="48" t="inlineStr">
        <is>
          <t>渋谷・三軒茶屋・自由が丘</t>
        </is>
      </c>
      <c r="H927" s="48" t="n">
        <v>22.75</v>
      </c>
      <c r="I927" s="20" t="n">
        <v>0.9</v>
      </c>
      <c r="J927" s="20" t="n">
        <v>0.5</v>
      </c>
      <c r="K927" s="20" t="n">
        <v>1</v>
      </c>
      <c r="L927" s="20" t="n">
        <v>1</v>
      </c>
      <c r="M927" s="20" t="n">
        <v>1</v>
      </c>
      <c r="N927" s="24" t="n">
        <v>12080</v>
      </c>
      <c r="O927" s="24" t="n">
        <v>11200</v>
      </c>
      <c r="P927" s="24" t="n">
        <v>880</v>
      </c>
      <c r="Q927" s="24" t="n">
        <v>44000</v>
      </c>
      <c r="R927" s="24" t="n">
        <v>5220</v>
      </c>
      <c r="S927" s="24">
        <f>IF(R927="","",(R927+P927)*30 -Y927)</f>
        <v/>
      </c>
      <c r="T927" s="20">
        <f>IF(R927="","",(O927-R927)/O927)</f>
        <v/>
      </c>
      <c r="U927" s="24" t="n">
        <v>4540</v>
      </c>
      <c r="V927" s="24">
        <f>IF(U927="","",(U927+P927)*30-Y927)</f>
        <v/>
      </c>
      <c r="W927" s="20">
        <f>IF(U927="","",(O927-U927)/O927)</f>
        <v/>
      </c>
      <c r="X927" s="48">
        <f>IF(AND(R927="",U927=""),"",IF(OR(U927="", R927=""),"-",IF(0&lt;(R927-U927),"OK","NG")))</f>
        <v/>
      </c>
      <c r="Y927" s="24" t="n">
        <v>115000</v>
      </c>
      <c r="Z927" s="51" t="n"/>
      <c r="AA927" s="24">
        <f>IF(AD927="","",AD927*30)</f>
        <v/>
      </c>
      <c r="AB927" s="24">
        <f>IF(AA927="","",AA927-Y927)</f>
        <v/>
      </c>
      <c r="AC927" s="24">
        <f>IF(Z927="","",((Y927+5000+5000)/(1-Z927))/30)</f>
        <v/>
      </c>
      <c r="AD927" s="32" t="n"/>
      <c r="AE927" s="24">
        <f>IF(AD927="","",AD927-O927)</f>
        <v/>
      </c>
      <c r="AF927" s="24">
        <f>IF(AD927="","",R927-AD927)</f>
        <v/>
      </c>
      <c r="AG927" s="11">
        <f>IF(AD927="","",(O927-AD927)/O927)</f>
        <v/>
      </c>
      <c r="AH927" s="24" t="n">
        <v>22000</v>
      </c>
      <c r="AI927" s="24">
        <f>IF(AJ927="","",Q927*(1-AJ927))</f>
        <v/>
      </c>
      <c r="AJ927" s="51" t="n"/>
      <c r="AK927" s="49" t="n"/>
      <c r="AL927" s="28" t="n"/>
      <c r="AM927" s="33" t="inlineStr">
        <is>
          <t>2026-12-01</t>
        </is>
      </c>
      <c r="AN927" s="33" t="inlineStr">
        <is>
          <t>2026-11-30</t>
        </is>
      </c>
      <c r="AO927" s="22" t="n"/>
      <c r="AP927" s="30" t="n"/>
    </row>
    <row r="928" ht="35.1" customHeight="1" s="69">
      <c r="B928" s="48" t="n">
        <v>22841</v>
      </c>
      <c r="C928" s="48" t="inlineStr">
        <is>
          <t>東京</t>
        </is>
      </c>
      <c r="D928" s="19" t="inlineStr">
        <is>
          <t>●アットイン五反田4</t>
        </is>
      </c>
      <c r="E928" s="48" t="inlineStr">
        <is>
          <t>1K</t>
        </is>
      </c>
      <c r="F928" s="48" t="n">
        <v>1</v>
      </c>
      <c r="G928" s="48" t="inlineStr">
        <is>
          <t>五反田・目黒</t>
        </is>
      </c>
      <c r="H928" s="48" t="n">
        <v>21.83</v>
      </c>
      <c r="I928" s="20" t="n">
        <v>0</v>
      </c>
      <c r="J928" s="20" t="n">
        <v>0</v>
      </c>
      <c r="K928" s="20" t="n">
        <v>0</v>
      </c>
      <c r="L928" s="20" t="n">
        <v>0</v>
      </c>
      <c r="M928" s="20" t="n">
        <v>0</v>
      </c>
      <c r="N928" s="24" t="n">
        <v>10380</v>
      </c>
      <c r="O928" s="24" t="n">
        <v>9500</v>
      </c>
      <c r="P928" s="24" t="n">
        <v>880</v>
      </c>
      <c r="Q928" s="24" t="n">
        <v>44000</v>
      </c>
      <c r="R928" s="24" t="n"/>
      <c r="S928" s="24">
        <f>IF(R928="","",(R928+P928)*30 -Y928)</f>
        <v/>
      </c>
      <c r="T928" s="20">
        <f>IF(R928="","",(O928-R928)/O928)</f>
        <v/>
      </c>
      <c r="U928" s="24" t="n"/>
      <c r="V928" s="24">
        <f>IF(U928="","",(U928+P928)*30-Y928)</f>
        <v/>
      </c>
      <c r="W928" s="20">
        <f>IF(U928="","",(O928-U928)/O928)</f>
        <v/>
      </c>
      <c r="X928" s="48">
        <f>IF(AND(R928="",U928=""),"",IF(OR(U928="", R928=""),"-",IF(0&lt;(R928-U928),"OK","NG")))</f>
        <v/>
      </c>
      <c r="Y928" s="24" t="n">
        <v>0</v>
      </c>
      <c r="Z928" s="51" t="n"/>
      <c r="AA928" s="24">
        <f>IF(AD928="","",AD928*30)</f>
        <v/>
      </c>
      <c r="AB928" s="24">
        <f>IF(AA928="","",AA928-Y928)</f>
        <v/>
      </c>
      <c r="AC928" s="24">
        <f>IF(Z928="","",((Y928+5000+5000)/(1-Z928))/30)</f>
        <v/>
      </c>
      <c r="AD928" s="32" t="n"/>
      <c r="AE928" s="24">
        <f>IF(AD928="","",AD928-O928)</f>
        <v/>
      </c>
      <c r="AF928" s="24">
        <f>IF(AD928="","",R928-AD928)</f>
        <v/>
      </c>
      <c r="AG928" s="11">
        <f>IF(AD928="","",(O928-AD928)/O928)</f>
        <v/>
      </c>
      <c r="AH928" s="24" t="n"/>
      <c r="AI928" s="24">
        <f>IF(AJ928="","",Q928*(1-AJ928))</f>
        <v/>
      </c>
      <c r="AJ928" s="51" t="n"/>
      <c r="AK928" s="49" t="n"/>
      <c r="AL928" s="28" t="n"/>
      <c r="AM928" s="33" t="inlineStr">
        <is>
          <t>2026-08-01</t>
        </is>
      </c>
      <c r="AN928" s="33" t="inlineStr">
        <is>
          <t>2026-07-31</t>
        </is>
      </c>
      <c r="AO928" s="22" t="n"/>
      <c r="AP928" s="30" t="n"/>
    </row>
    <row r="929" ht="35.1" customHeight="1" s="69">
      <c r="B929" s="48" t="n">
        <v>22843</v>
      </c>
      <c r="C929" s="48" t="inlineStr">
        <is>
          <t>東京</t>
        </is>
      </c>
      <c r="D929" s="19" t="inlineStr">
        <is>
          <t>●アットイン三軒茶屋4</t>
        </is>
      </c>
      <c r="E929" s="48" t="inlineStr">
        <is>
          <t>1K</t>
        </is>
      </c>
      <c r="F929" s="48" t="n">
        <v>1</v>
      </c>
      <c r="G929" s="48" t="inlineStr">
        <is>
          <t>渋谷・三軒茶屋・自由が丘</t>
        </is>
      </c>
      <c r="H929" s="48" t="n">
        <v>21.49</v>
      </c>
      <c r="I929" s="20" t="n">
        <v>0</v>
      </c>
      <c r="J929" s="20" t="n">
        <v>0</v>
      </c>
      <c r="K929" s="20" t="n">
        <v>0</v>
      </c>
      <c r="L929" s="20" t="n">
        <v>0</v>
      </c>
      <c r="M929" s="20" t="n">
        <v>0</v>
      </c>
      <c r="N929" s="24" t="n">
        <v>10380</v>
      </c>
      <c r="O929" s="24" t="n">
        <v>9500</v>
      </c>
      <c r="P929" s="24" t="n">
        <v>880</v>
      </c>
      <c r="Q929" s="24" t="n">
        <v>44000</v>
      </c>
      <c r="R929" s="24" t="n"/>
      <c r="S929" s="24">
        <f>IF(R929="","",(R929+P929)*30 -Y929)</f>
        <v/>
      </c>
      <c r="T929" s="20">
        <f>IF(R929="","",(O929-R929)/O929)</f>
        <v/>
      </c>
      <c r="U929" s="24" t="n"/>
      <c r="V929" s="24">
        <f>IF(U929="","",(U929+P929)*30-Y929)</f>
        <v/>
      </c>
      <c r="W929" s="20">
        <f>IF(U929="","",(O929-U929)/O929)</f>
        <v/>
      </c>
      <c r="X929" s="48">
        <f>IF(AND(R929="",U929=""),"",IF(OR(U929="", R929=""),"-",IF(0&lt;(R929-U929),"OK","NG")))</f>
        <v/>
      </c>
      <c r="Y929" s="24" t="n">
        <v>0</v>
      </c>
      <c r="Z929" s="51" t="n"/>
      <c r="AA929" s="24">
        <f>IF(AD929="","",AD929*30)</f>
        <v/>
      </c>
      <c r="AB929" s="24">
        <f>IF(AA929="","",AA929-Y929)</f>
        <v/>
      </c>
      <c r="AC929" s="24">
        <f>IF(Z929="","",((Y929+5000+5000)/(1-Z929))/30)</f>
        <v/>
      </c>
      <c r="AD929" s="32" t="n"/>
      <c r="AE929" s="24">
        <f>IF(AD929="","",AD929-O929)</f>
        <v/>
      </c>
      <c r="AF929" s="24">
        <f>IF(AD929="","",R929-AD929)</f>
        <v/>
      </c>
      <c r="AG929" s="11">
        <f>IF(AD929="","",(O929-AD929)/O929)</f>
        <v/>
      </c>
      <c r="AH929" s="24" t="n"/>
      <c r="AI929" s="24">
        <f>IF(AJ929="","",Q929*(1-AJ929))</f>
        <v/>
      </c>
      <c r="AJ929" s="51" t="n"/>
      <c r="AK929" s="49" t="n"/>
      <c r="AL929" s="28" t="n"/>
      <c r="AM929" s="33" t="inlineStr">
        <is>
          <t>2026-08-01</t>
        </is>
      </c>
      <c r="AN929" s="33" t="inlineStr">
        <is>
          <t>2026-07-31</t>
        </is>
      </c>
      <c r="AO929" s="22" t="n"/>
      <c r="AP929" s="30" t="n"/>
    </row>
    <row r="930" ht="35.1" customHeight="1" s="69">
      <c r="B930" s="48" t="n">
        <v>22845</v>
      </c>
      <c r="C930" s="48" t="inlineStr">
        <is>
          <t>東京</t>
        </is>
      </c>
      <c r="D930" s="19" t="inlineStr">
        <is>
          <t>●アットイン浜松町8</t>
        </is>
      </c>
      <c r="E930" s="48" t="inlineStr">
        <is>
          <t>1K</t>
        </is>
      </c>
      <c r="F930" s="48" t="n">
        <v>1</v>
      </c>
      <c r="G930" s="48" t="inlineStr">
        <is>
          <t>品川・田町・大崎</t>
        </is>
      </c>
      <c r="H930" s="48" t="n">
        <v>20.16</v>
      </c>
      <c r="I930" s="20" t="n">
        <v>0</v>
      </c>
      <c r="J930" s="20" t="n">
        <v>0</v>
      </c>
      <c r="K930" s="20" t="n">
        <v>0</v>
      </c>
      <c r="L930" s="20" t="n">
        <v>0</v>
      </c>
      <c r="M930" s="20" t="n">
        <v>0</v>
      </c>
      <c r="N930" s="24" t="n">
        <v>9700</v>
      </c>
      <c r="O930" s="24" t="n">
        <v>8820</v>
      </c>
      <c r="P930" s="24" t="n">
        <v>880</v>
      </c>
      <c r="Q930" s="24" t="n">
        <v>44000</v>
      </c>
      <c r="R930" s="24" t="n"/>
      <c r="S930" s="24">
        <f>IF(R930="","",(R930+P930)*30 -Y930)</f>
        <v/>
      </c>
      <c r="T930" s="20">
        <f>IF(R930="","",(O930-R930)/O930)</f>
        <v/>
      </c>
      <c r="U930" s="24" t="n"/>
      <c r="V930" s="24">
        <f>IF(U930="","",(U930+P930)*30-Y930)</f>
        <v/>
      </c>
      <c r="W930" s="20">
        <f>IF(U930="","",(O930-U930)/O930)</f>
        <v/>
      </c>
      <c r="X930" s="48">
        <f>IF(AND(R930="",U930=""),"",IF(OR(U930="", R930=""),"-",IF(0&lt;(R930-U930),"OK","NG")))</f>
        <v/>
      </c>
      <c r="Y930" s="24" t="n">
        <v>0</v>
      </c>
      <c r="Z930" s="51" t="n"/>
      <c r="AA930" s="24">
        <f>IF(AD930="","",AD930*30)</f>
        <v/>
      </c>
      <c r="AB930" s="24">
        <f>IF(AA930="","",AA930-Y930)</f>
        <v/>
      </c>
      <c r="AC930" s="24">
        <f>IF(Z930="","",((Y930+5000+5000)/(1-Z930))/30)</f>
        <v/>
      </c>
      <c r="AD930" s="32" t="n"/>
      <c r="AE930" s="24">
        <f>IF(AD930="","",AD930-O930)</f>
        <v/>
      </c>
      <c r="AF930" s="24">
        <f>IF(AD930="","",R930-AD930)</f>
        <v/>
      </c>
      <c r="AG930" s="11">
        <f>IF(AD930="","",(O930-AD930)/O930)</f>
        <v/>
      </c>
      <c r="AH930" s="24" t="n"/>
      <c r="AI930" s="24">
        <f>IF(AJ930="","",Q930*(1-AJ930))</f>
        <v/>
      </c>
      <c r="AJ930" s="51" t="n"/>
      <c r="AK930" s="49" t="n"/>
      <c r="AL930" s="28" t="n"/>
      <c r="AM930" s="33" t="inlineStr">
        <is>
          <t>2026-08-01</t>
        </is>
      </c>
      <c r="AN930" s="33" t="inlineStr">
        <is>
          <t>2026-07-31</t>
        </is>
      </c>
      <c r="AO930" s="22" t="n"/>
      <c r="AP930" s="30" t="n"/>
    </row>
    <row r="931" ht="35.1" customHeight="1" s="69">
      <c r="B931" s="48" t="n">
        <v>22847</v>
      </c>
      <c r="C931" s="48" t="inlineStr">
        <is>
          <t>東京</t>
        </is>
      </c>
      <c r="D931" s="19" t="inlineStr">
        <is>
          <t>●アットイン日本橋15</t>
        </is>
      </c>
      <c r="E931" s="48" t="inlineStr">
        <is>
          <t>1K</t>
        </is>
      </c>
      <c r="F931" s="48" t="n">
        <v>1</v>
      </c>
      <c r="G931" s="48" t="inlineStr">
        <is>
          <t>東京駅エリア（銀座・日本橋・神田）</t>
        </is>
      </c>
      <c r="H931" s="48" t="n">
        <v>20.72</v>
      </c>
      <c r="I931" s="20" t="n">
        <v>0</v>
      </c>
      <c r="J931" s="20" t="n">
        <v>0</v>
      </c>
      <c r="K931" s="20" t="n">
        <v>0</v>
      </c>
      <c r="L931" s="20" t="n">
        <v>0</v>
      </c>
      <c r="M931" s="20" t="n">
        <v>0</v>
      </c>
      <c r="N931" s="24" t="n">
        <v>9700</v>
      </c>
      <c r="O931" s="24" t="n">
        <v>8820</v>
      </c>
      <c r="P931" s="24" t="n">
        <v>880</v>
      </c>
      <c r="Q931" s="24" t="n">
        <v>44000</v>
      </c>
      <c r="R931" s="24" t="n"/>
      <c r="S931" s="24">
        <f>IF(R931="","",(R931+P931)*30 -Y931)</f>
        <v/>
      </c>
      <c r="T931" s="20">
        <f>IF(R931="","",(O931-R931)/O931)</f>
        <v/>
      </c>
      <c r="U931" s="24" t="n"/>
      <c r="V931" s="24">
        <f>IF(U931="","",(U931+P931)*30-Y931)</f>
        <v/>
      </c>
      <c r="W931" s="20">
        <f>IF(U931="","",(O931-U931)/O931)</f>
        <v/>
      </c>
      <c r="X931" s="48">
        <f>IF(AND(R931="",U931=""),"",IF(OR(U931="", R931=""),"-",IF(0&lt;(R931-U931),"OK","NG")))</f>
        <v/>
      </c>
      <c r="Y931" s="24" t="n">
        <v>0</v>
      </c>
      <c r="Z931" s="51" t="n"/>
      <c r="AA931" s="24">
        <f>IF(AD931="","",AD931*30)</f>
        <v/>
      </c>
      <c r="AB931" s="24">
        <f>IF(AA931="","",AA931-Y931)</f>
        <v/>
      </c>
      <c r="AC931" s="24">
        <f>IF(Z931="","",((Y931+5000+5000)/(1-Z931))/30)</f>
        <v/>
      </c>
      <c r="AD931" s="32" t="n"/>
      <c r="AE931" s="24">
        <f>IF(AD931="","",AD931-O931)</f>
        <v/>
      </c>
      <c r="AF931" s="24">
        <f>IF(AD931="","",R931-AD931)</f>
        <v/>
      </c>
      <c r="AG931" s="11">
        <f>IF(AD931="","",(O931-AD931)/O931)</f>
        <v/>
      </c>
      <c r="AH931" s="24" t="n"/>
      <c r="AI931" s="24">
        <f>IF(AJ931="","",Q931*(1-AJ931))</f>
        <v/>
      </c>
      <c r="AJ931" s="51" t="n"/>
      <c r="AK931" s="49" t="n"/>
      <c r="AL931" s="28" t="n"/>
      <c r="AM931" s="33" t="inlineStr">
        <is>
          <t>2026-08-01</t>
        </is>
      </c>
      <c r="AN931" s="33" t="inlineStr">
        <is>
          <t>2026-07-31</t>
        </is>
      </c>
      <c r="AO931" s="22" t="n"/>
      <c r="AP931" s="30" t="n"/>
    </row>
    <row r="932" ht="35.1" customHeight="1" s="69">
      <c r="B932" s="48" t="n">
        <v>22849</v>
      </c>
      <c r="C932" s="48" t="inlineStr">
        <is>
          <t>東京</t>
        </is>
      </c>
      <c r="D932" s="19" t="inlineStr">
        <is>
          <t>●アットイン緑が丘1</t>
        </is>
      </c>
      <c r="E932" s="48" t="inlineStr">
        <is>
          <t>1DK</t>
        </is>
      </c>
      <c r="F932" s="48" t="n">
        <v>1</v>
      </c>
      <c r="G932" s="48" t="inlineStr">
        <is>
          <t>渋谷・三軒茶屋・自由が丘</t>
        </is>
      </c>
      <c r="H932" s="48" t="n">
        <v>25.11</v>
      </c>
      <c r="I932" s="20" t="n">
        <v>0</v>
      </c>
      <c r="J932" s="20" t="n">
        <v>0</v>
      </c>
      <c r="K932" s="20" t="n">
        <v>0</v>
      </c>
      <c r="L932" s="20" t="n">
        <v>0</v>
      </c>
      <c r="M932" s="20" t="n">
        <v>0</v>
      </c>
      <c r="N932" s="24" t="n">
        <v>13440</v>
      </c>
      <c r="O932" s="24" t="n">
        <v>12560</v>
      </c>
      <c r="P932" s="24" t="n">
        <v>880</v>
      </c>
      <c r="Q932" s="24" t="n">
        <v>44000</v>
      </c>
      <c r="R932" s="24" t="n"/>
      <c r="S932" s="24">
        <f>IF(R932="","",(R932+P932)*30 -Y932)</f>
        <v/>
      </c>
      <c r="T932" s="20">
        <f>IF(R932="","",(O932-R932)/O932)</f>
        <v/>
      </c>
      <c r="U932" s="24" t="n"/>
      <c r="V932" s="24">
        <f>IF(U932="","",(U932+P932)*30-Y932)</f>
        <v/>
      </c>
      <c r="W932" s="20">
        <f>IF(U932="","",(O932-U932)/O932)</f>
        <v/>
      </c>
      <c r="X932" s="48">
        <f>IF(AND(R932="",U932=""),"",IF(OR(U932="", R932=""),"-",IF(0&lt;(R932-U932),"OK","NG")))</f>
        <v/>
      </c>
      <c r="Y932" s="24" t="n">
        <v>0</v>
      </c>
      <c r="Z932" s="51" t="n"/>
      <c r="AA932" s="24">
        <f>IF(AD932="","",AD932*30)</f>
        <v/>
      </c>
      <c r="AB932" s="24">
        <f>IF(AA932="","",AA932-Y932)</f>
        <v/>
      </c>
      <c r="AC932" s="24">
        <f>IF(Z932="","",((Y932+5000+5000)/(1-Z932))/30)</f>
        <v/>
      </c>
      <c r="AD932" s="32" t="n"/>
      <c r="AE932" s="24">
        <f>IF(AD932="","",AD932-O932)</f>
        <v/>
      </c>
      <c r="AF932" s="24">
        <f>IF(AD932="","",R932-AD932)</f>
        <v/>
      </c>
      <c r="AG932" s="11">
        <f>IF(AD932="","",(O932-AD932)/O932)</f>
        <v/>
      </c>
      <c r="AH932" s="24" t="n"/>
      <c r="AI932" s="24">
        <f>IF(AJ932="","",Q932*(1-AJ932))</f>
        <v/>
      </c>
      <c r="AJ932" s="51" t="n"/>
      <c r="AK932" s="49" t="n"/>
      <c r="AL932" s="28" t="n"/>
      <c r="AM932" s="33" t="inlineStr">
        <is>
          <t>2026-08-01</t>
        </is>
      </c>
      <c r="AN932" s="33" t="inlineStr">
        <is>
          <t>2026-07-31</t>
        </is>
      </c>
      <c r="AO932" s="22" t="n"/>
      <c r="AP932" s="30" t="n"/>
    </row>
    <row r="933" ht="35.1" customHeight="1" s="69">
      <c r="B933" s="48" t="n">
        <v>22851</v>
      </c>
      <c r="C933" s="48" t="inlineStr">
        <is>
          <t>東京</t>
        </is>
      </c>
      <c r="D933" s="19" t="inlineStr">
        <is>
          <t>●アットイン両国11</t>
        </is>
      </c>
      <c r="E933" s="48" t="inlineStr">
        <is>
          <t>1LDK</t>
        </is>
      </c>
      <c r="F933" s="48" t="n">
        <v>1</v>
      </c>
      <c r="G933" s="48" t="inlineStr">
        <is>
          <t>錦糸町・両国</t>
        </is>
      </c>
      <c r="H933" s="48" t="n">
        <v>41.37</v>
      </c>
      <c r="I933" s="20" t="n">
        <v>0</v>
      </c>
      <c r="J933" s="20" t="n">
        <v>0</v>
      </c>
      <c r="K933" s="20" t="n">
        <v>0</v>
      </c>
      <c r="L933" s="20" t="n">
        <v>0</v>
      </c>
      <c r="M933" s="20" t="n">
        <v>0</v>
      </c>
      <c r="N933" s="24" t="n">
        <v>17860</v>
      </c>
      <c r="O933" s="24" t="n">
        <v>16980</v>
      </c>
      <c r="P933" s="24" t="n">
        <v>880</v>
      </c>
      <c r="Q933" s="24" t="n">
        <v>44000</v>
      </c>
      <c r="R933" s="24" t="n"/>
      <c r="S933" s="24">
        <f>IF(R933="","",(R933+P933)*30 -Y933)</f>
        <v/>
      </c>
      <c r="T933" s="20">
        <f>IF(R933="","",(O933-R933)/O933)</f>
        <v/>
      </c>
      <c r="U933" s="24" t="n"/>
      <c r="V933" s="24">
        <f>IF(U933="","",(U933+P933)*30-Y933)</f>
        <v/>
      </c>
      <c r="W933" s="20">
        <f>IF(U933="","",(O933-U933)/O933)</f>
        <v/>
      </c>
      <c r="X933" s="48">
        <f>IF(AND(R933="",U933=""),"",IF(OR(U933="", R933=""),"-",IF(0&lt;(R933-U933),"OK","NG")))</f>
        <v/>
      </c>
      <c r="Y933" s="24" t="n">
        <v>0</v>
      </c>
      <c r="Z933" s="51" t="n"/>
      <c r="AA933" s="24">
        <f>IF(AD933="","",AD933*30)</f>
        <v/>
      </c>
      <c r="AB933" s="24">
        <f>IF(AA933="","",AA933-Y933)</f>
        <v/>
      </c>
      <c r="AC933" s="24">
        <f>IF(Z933="","",((Y933+5000+5000)/(1-Z933))/30)</f>
        <v/>
      </c>
      <c r="AD933" s="32" t="n"/>
      <c r="AE933" s="24">
        <f>IF(AD933="","",AD933-O933)</f>
        <v/>
      </c>
      <c r="AF933" s="24">
        <f>IF(AD933="","",R933-AD933)</f>
        <v/>
      </c>
      <c r="AG933" s="11">
        <f>IF(AD933="","",(O933-AD933)/O933)</f>
        <v/>
      </c>
      <c r="AH933" s="24" t="n"/>
      <c r="AI933" s="24">
        <f>IF(AJ933="","",Q933*(1-AJ933))</f>
        <v/>
      </c>
      <c r="AJ933" s="51" t="n"/>
      <c r="AK933" s="49" t="n"/>
      <c r="AL933" s="28" t="n"/>
      <c r="AM933" s="33" t="inlineStr">
        <is>
          <t>2026-08-01</t>
        </is>
      </c>
      <c r="AN933" s="33" t="inlineStr">
        <is>
          <t>2026-07-31</t>
        </is>
      </c>
      <c r="AO933" s="22" t="n"/>
      <c r="AP933" s="30" t="n"/>
    </row>
    <row r="934" ht="35.1" customHeight="1" s="69">
      <c r="B934" s="48" t="n">
        <v>22853</v>
      </c>
      <c r="C934" s="48" t="inlineStr">
        <is>
          <t>東京</t>
        </is>
      </c>
      <c r="D934" s="19" t="inlineStr">
        <is>
          <t>●アットイン赤坂4</t>
        </is>
      </c>
      <c r="E934" s="48" t="inlineStr">
        <is>
          <t>2LDK</t>
        </is>
      </c>
      <c r="F934" s="48" t="n">
        <v>1</v>
      </c>
      <c r="G934" s="48" t="inlineStr">
        <is>
          <t>六本木・麻布十番・白金高輪</t>
        </is>
      </c>
      <c r="H934" s="48" t="n">
        <v>90.52</v>
      </c>
      <c r="I934" s="20" t="n">
        <v>0</v>
      </c>
      <c r="J934" s="20" t="n">
        <v>0</v>
      </c>
      <c r="K934" s="20" t="n">
        <v>0</v>
      </c>
      <c r="L934" s="20" t="n">
        <v>0</v>
      </c>
      <c r="M934" s="20" t="n">
        <v>0</v>
      </c>
      <c r="N934" s="24" t="n">
        <v>100220</v>
      </c>
      <c r="O934" s="24" t="n">
        <v>99120</v>
      </c>
      <c r="P934" s="24" t="n">
        <v>1100</v>
      </c>
      <c r="Q934" s="24" t="n">
        <v>68000</v>
      </c>
      <c r="R934" s="24" t="n"/>
      <c r="S934" s="24">
        <f>IF(R934="","",(R934+P934)*30 -Y934)</f>
        <v/>
      </c>
      <c r="T934" s="20">
        <f>IF(R934="","",(O934-R934)/O934)</f>
        <v/>
      </c>
      <c r="U934" s="24" t="n"/>
      <c r="V934" s="24">
        <f>IF(U934="","",(U934+P934)*30-Y934)</f>
        <v/>
      </c>
      <c r="W934" s="20">
        <f>IF(U934="","",(O934-U934)/O934)</f>
        <v/>
      </c>
      <c r="X934" s="48">
        <f>IF(AND(R934="",U934=""),"",IF(OR(U934="", R934=""),"-",IF(0&lt;(R934-U934),"OK","NG")))</f>
        <v/>
      </c>
      <c r="Y934" s="24" t="n">
        <v>0</v>
      </c>
      <c r="Z934" s="51" t="n"/>
      <c r="AA934" s="24">
        <f>IF(AD934="","",AD934*30)</f>
        <v/>
      </c>
      <c r="AB934" s="24">
        <f>IF(AA934="","",AA934-Y934)</f>
        <v/>
      </c>
      <c r="AC934" s="24">
        <f>IF(Z934="","",((Y934+5000+5000)/(1-Z934))/30)</f>
        <v/>
      </c>
      <c r="AD934" s="32" t="n"/>
      <c r="AE934" s="24">
        <f>IF(AD934="","",AD934-O934)</f>
        <v/>
      </c>
      <c r="AF934" s="24">
        <f>IF(AD934="","",R934-AD934)</f>
        <v/>
      </c>
      <c r="AG934" s="11">
        <f>IF(AD934="","",(O934-AD934)/O934)</f>
        <v/>
      </c>
      <c r="AH934" s="24" t="n"/>
      <c r="AI934" s="24">
        <f>IF(AJ934="","",Q934*(1-AJ934))</f>
        <v/>
      </c>
      <c r="AJ934" s="51" t="n"/>
      <c r="AK934" s="49" t="n"/>
      <c r="AL934" s="28" t="n"/>
      <c r="AM934" s="33" t="inlineStr">
        <is>
          <t>2026-08-01</t>
        </is>
      </c>
      <c r="AN934" s="33" t="inlineStr">
        <is>
          <t>2026-07-31</t>
        </is>
      </c>
      <c r="AO934" s="22" t="n"/>
      <c r="AP934" s="30" t="n"/>
    </row>
    <row r="935" ht="35.1" customHeight="1" s="69">
      <c r="B935" s="48" t="n">
        <v>22856</v>
      </c>
      <c r="C935" s="48" t="inlineStr">
        <is>
          <t>東京</t>
        </is>
      </c>
      <c r="D935" s="19" t="inlineStr">
        <is>
          <t>◆アットイン池袋15</t>
        </is>
      </c>
      <c r="E935" s="48" t="inlineStr">
        <is>
          <t>1K</t>
        </is>
      </c>
      <c r="F935" s="48" t="n">
        <v>1</v>
      </c>
      <c r="G935" s="48" t="inlineStr">
        <is>
          <t>池袋・大塚</t>
        </is>
      </c>
      <c r="H935" s="48" t="n">
        <v>20.37</v>
      </c>
      <c r="I935" s="20" t="n">
        <v>1</v>
      </c>
      <c r="J935" s="20" t="n">
        <v>1</v>
      </c>
      <c r="K935" s="20" t="n">
        <v>1</v>
      </c>
      <c r="L935" s="20" t="n">
        <v>1</v>
      </c>
      <c r="M935" s="20" t="n">
        <v>1</v>
      </c>
      <c r="N935" s="24" t="n">
        <v>9840</v>
      </c>
      <c r="O935" s="24" t="n">
        <v>8960</v>
      </c>
      <c r="P935" s="24" t="n">
        <v>880</v>
      </c>
      <c r="Q935" s="24" t="n">
        <v>44000</v>
      </c>
      <c r="R935" s="24" t="n">
        <v>3800</v>
      </c>
      <c r="S935" s="24">
        <f>IF(R935="","",(R935+P935)*30 -Y935)</f>
        <v/>
      </c>
      <c r="T935" s="20">
        <f>IF(R935="","",(O935-R935)/O935)</f>
        <v/>
      </c>
      <c r="U935" s="24" t="n">
        <v>3720</v>
      </c>
      <c r="V935" s="24">
        <f>IF(U935="","",(U935+P935)*30-Y935)</f>
        <v/>
      </c>
      <c r="W935" s="20">
        <f>IF(U935="","",(O935-U935)/O935)</f>
        <v/>
      </c>
      <c r="X935" s="48">
        <f>IF(AND(R935="",U935=""),"",IF(OR(U935="", R935=""),"-",IF(0&lt;(R935-U935),"OK","NG")))</f>
        <v/>
      </c>
      <c r="Y935" s="24" t="n">
        <v>91000</v>
      </c>
      <c r="Z935" s="51" t="n"/>
      <c r="AA935" s="24">
        <f>IF(AD935="","",AD935*30)</f>
        <v/>
      </c>
      <c r="AB935" s="24">
        <f>IF(AA935="","",AA935-Y935)</f>
        <v/>
      </c>
      <c r="AC935" s="24">
        <f>IF(Z935="","",((Y935+5000+5000)/(1-Z935))/30)</f>
        <v/>
      </c>
      <c r="AD935" s="32" t="n"/>
      <c r="AE935" s="24">
        <f>IF(AD935="","",AD935-O935)</f>
        <v/>
      </c>
      <c r="AF935" s="24">
        <f>IF(AD935="","",R935-AD935)</f>
        <v/>
      </c>
      <c r="AG935" s="11">
        <f>IF(AD935="","",(O935-AD935)/O935)</f>
        <v/>
      </c>
      <c r="AH935" s="24" t="n">
        <v>22000</v>
      </c>
      <c r="AI935" s="24">
        <f>IF(AJ935="","",Q935*(1-AJ935))</f>
        <v/>
      </c>
      <c r="AJ935" s="51" t="n"/>
      <c r="AK935" s="49" t="n"/>
      <c r="AL935" s="28" t="n"/>
      <c r="AM935" s="33" t="inlineStr">
        <is>
          <t>2027-09-01</t>
        </is>
      </c>
      <c r="AN935" s="33" t="inlineStr">
        <is>
          <t>2027-08-31</t>
        </is>
      </c>
      <c r="AO935" s="22" t="n"/>
      <c r="AP935" s="30" t="n"/>
    </row>
    <row r="936" ht="35.1" customHeight="1" s="69">
      <c r="B936" s="48" t="n">
        <v>22857</v>
      </c>
      <c r="C936" s="48" t="inlineStr">
        <is>
          <t>東京</t>
        </is>
      </c>
      <c r="D936" s="19" t="inlineStr">
        <is>
          <t>◆アットイン横浜関内9</t>
        </is>
      </c>
      <c r="E936" s="48" t="inlineStr">
        <is>
          <t>1K</t>
        </is>
      </c>
      <c r="F936" s="48" t="n">
        <v>5</v>
      </c>
      <c r="G936" s="48" t="inlineStr">
        <is>
          <t>横浜</t>
        </is>
      </c>
      <c r="H936" s="48" t="n">
        <v>21.95</v>
      </c>
      <c r="I936" s="20" t="n">
        <v>0.6</v>
      </c>
      <c r="J936" s="20" t="n">
        <v>0.82</v>
      </c>
      <c r="K936" s="20" t="n">
        <v>0.42</v>
      </c>
      <c r="L936" s="20" t="n">
        <v>0.34</v>
      </c>
      <c r="M936" s="20" t="n">
        <v>0.2</v>
      </c>
      <c r="N936" s="24" t="n">
        <v>9940</v>
      </c>
      <c r="O936" s="24" t="n">
        <v>9060</v>
      </c>
      <c r="P936" s="24" t="n">
        <v>880</v>
      </c>
      <c r="Q936" s="24" t="n">
        <v>44000</v>
      </c>
      <c r="R936" s="24" t="n">
        <v>3520</v>
      </c>
      <c r="S936" s="24">
        <f>IF(R936="","",(R936+P936)*30 -Y936)</f>
        <v/>
      </c>
      <c r="T936" s="20">
        <f>IF(R936="","",(O936-R936)/O936)</f>
        <v/>
      </c>
      <c r="U936" s="24" t="n">
        <v>3720</v>
      </c>
      <c r="V936" s="24">
        <f>IF(U936="","",(U936+P936)*30-Y936)</f>
        <v/>
      </c>
      <c r="W936" s="20">
        <f>IF(U936="","",(O936-U936)/O936)</f>
        <v/>
      </c>
      <c r="X936" s="48">
        <f>IF(AND(R936="",U936=""),"",IF(OR(U936="", R936=""),"-",IF(0&lt;(R936-U936),"OK","NG")))</f>
        <v/>
      </c>
      <c r="Y936" s="24" t="n">
        <v>88500</v>
      </c>
      <c r="Z936" s="51" t="n"/>
      <c r="AA936" s="24">
        <f>IF(AD936="","",AD936*30)</f>
        <v/>
      </c>
      <c r="AB936" s="24">
        <f>IF(AA936="","",AA936-Y936)</f>
        <v/>
      </c>
      <c r="AC936" s="24">
        <f>IF(Z936="","",((Y936+5000+5000)/(1-Z936))/30)</f>
        <v/>
      </c>
      <c r="AD936" s="32" t="n"/>
      <c r="AE936" s="24">
        <f>IF(AD936="","",AD936-O936)</f>
        <v/>
      </c>
      <c r="AF936" s="24">
        <f>IF(AD936="","",R936-AD936)</f>
        <v/>
      </c>
      <c r="AG936" s="11">
        <f>IF(AD936="","",(O936-AD936)/O936)</f>
        <v/>
      </c>
      <c r="AH936" s="24" t="n">
        <v>22000</v>
      </c>
      <c r="AI936" s="24">
        <f>IF(AJ936="","",Q936*(1-AJ936))</f>
        <v/>
      </c>
      <c r="AJ936" s="51" t="n"/>
      <c r="AK936" s="49" t="n"/>
      <c r="AL936" s="28" t="n"/>
      <c r="AM936" s="33" t="inlineStr">
        <is>
          <t>2026-08-24</t>
        </is>
      </c>
      <c r="AN936" s="33" t="inlineStr">
        <is>
          <t>2026-12-31</t>
        </is>
      </c>
      <c r="AO936" s="22" t="n"/>
      <c r="AP936" s="30" t="n"/>
    </row>
    <row r="937" ht="35.1" customHeight="1" s="69">
      <c r="B937" s="48" t="n">
        <v>22861</v>
      </c>
      <c r="C937" s="48" t="inlineStr">
        <is>
          <t>名古屋</t>
        </is>
      </c>
      <c r="D937" s="19" t="inlineStr">
        <is>
          <t>アットイン八事3</t>
        </is>
      </c>
      <c r="E937" s="48" t="inlineStr">
        <is>
          <t>1DK</t>
        </is>
      </c>
      <c r="F937" s="48" t="n">
        <v>1</v>
      </c>
      <c r="G937" s="48" t="inlineStr">
        <is>
          <t>天白・八事周辺</t>
        </is>
      </c>
      <c r="H937" s="48" t="n">
        <v>39.2</v>
      </c>
      <c r="I937" s="20" t="n">
        <v>1</v>
      </c>
      <c r="J937" s="20" t="n">
        <v>0.9</v>
      </c>
      <c r="K937" s="20" t="n">
        <v>0.2</v>
      </c>
      <c r="L937" s="20" t="n">
        <v>1</v>
      </c>
      <c r="M937" s="20" t="n">
        <v>1</v>
      </c>
      <c r="N937" s="24" t="n">
        <v>6780</v>
      </c>
      <c r="O937" s="24" t="n">
        <v>5900</v>
      </c>
      <c r="P937" s="24" t="n">
        <v>880</v>
      </c>
      <c r="Q937" s="24" t="n">
        <v>44000</v>
      </c>
      <c r="R937" s="24" t="n">
        <v>4720</v>
      </c>
      <c r="S937" s="24">
        <f>IF(R937="","",(R937+P937)*30 -Y937)</f>
        <v/>
      </c>
      <c r="T937" s="20">
        <f>IF(R937="","",(O937-R937)/O937)</f>
        <v/>
      </c>
      <c r="U937" s="24" t="n">
        <v>2950</v>
      </c>
      <c r="V937" s="24">
        <f>IF(U937="","",(U937+P937)*30-Y937)</f>
        <v/>
      </c>
      <c r="W937" s="20">
        <f>IF(U937="","",(O937-U937)/O937)</f>
        <v/>
      </c>
      <c r="X937" s="48">
        <f>IF(AND(R937="",U937=""),"",IF(OR(U937="", R937=""),"-",IF(0&lt;(R937-U937),"OK","NG")))</f>
        <v/>
      </c>
      <c r="Y937" s="24" t="n">
        <v>70000</v>
      </c>
      <c r="Z937" s="51" t="n"/>
      <c r="AA937" s="24">
        <f>IF(AD937="","",AD937*30)</f>
        <v/>
      </c>
      <c r="AB937" s="24">
        <f>IF(AA937="","",AA937-Y937)</f>
        <v/>
      </c>
      <c r="AC937" s="24">
        <f>IF(Z937="","",((Y937+5000+5000)/(1-Z937))/30)</f>
        <v/>
      </c>
      <c r="AD937" s="32" t="n"/>
      <c r="AE937" s="24">
        <f>IF(AD937="","",AD937-O937)</f>
        <v/>
      </c>
      <c r="AF937" s="24">
        <f>IF(AD937="","",R937-AD937)</f>
        <v/>
      </c>
      <c r="AG937" s="11">
        <f>IF(AD937="","",(O937-AD937)/O937)</f>
        <v/>
      </c>
      <c r="AH937" s="24" t="n">
        <v>22000</v>
      </c>
      <c r="AI937" s="24">
        <f>IF(AJ937="","",Q937*(1-AJ937))</f>
        <v/>
      </c>
      <c r="AJ937" s="51" t="n"/>
      <c r="AK937" s="49" t="n"/>
      <c r="AL937" s="28" t="n"/>
      <c r="AM937" s="33" t="inlineStr">
        <is>
          <t>2027-01-04</t>
        </is>
      </c>
      <c r="AN937" s="33" t="inlineStr">
        <is>
          <t>2027-01-03</t>
        </is>
      </c>
      <c r="AO937" s="22" t="n"/>
      <c r="AP937" s="30" t="n"/>
    </row>
    <row r="938" ht="35.1" customHeight="1" s="69">
      <c r="B938" s="48" t="n">
        <v>22865</v>
      </c>
      <c r="C938" s="48" t="inlineStr">
        <is>
          <t>東京</t>
        </is>
      </c>
      <c r="D938" s="19" t="inlineStr">
        <is>
          <t>アットイン馬込6</t>
        </is>
      </c>
      <c r="E938" s="48" t="inlineStr">
        <is>
          <t>2LDK</t>
        </is>
      </c>
      <c r="F938" s="48" t="n">
        <v>1</v>
      </c>
      <c r="G938" s="48" t="inlineStr">
        <is>
          <t>川崎・大森・蒲田</t>
        </is>
      </c>
      <c r="H938" s="48" t="n">
        <v>63.4</v>
      </c>
      <c r="I938" s="20" t="n">
        <v>0.8</v>
      </c>
      <c r="J938" s="20" t="n">
        <v>1</v>
      </c>
      <c r="K938" s="20" t="n">
        <v>0</v>
      </c>
      <c r="L938" s="20" t="n">
        <v>0</v>
      </c>
      <c r="M938" s="20" t="n">
        <v>0</v>
      </c>
      <c r="N938" s="24" t="n">
        <v>21140</v>
      </c>
      <c r="O938" s="24" t="n">
        <v>20040</v>
      </c>
      <c r="P938" s="24" t="n">
        <v>1100</v>
      </c>
      <c r="Q938" s="24" t="n">
        <v>68000</v>
      </c>
      <c r="R938" s="24" t="n">
        <v>8280</v>
      </c>
      <c r="S938" s="24">
        <f>IF(R938="","",(R938+P938)*30 -Y938)</f>
        <v/>
      </c>
      <c r="T938" s="20">
        <f>IF(R938="","",(O938-R938)/O938)</f>
        <v/>
      </c>
      <c r="U938" s="24" t="n">
        <v>8140</v>
      </c>
      <c r="V938" s="24">
        <f>IF(U938="","",(U938+P938)*30-Y938)</f>
        <v/>
      </c>
      <c r="W938" s="20">
        <f>IF(U938="","",(O938-U938)/O938)</f>
        <v/>
      </c>
      <c r="X938" s="48">
        <f>IF(AND(R938="",U938=""),"",IF(OR(U938="", R938=""),"-",IF(0&lt;(R938-U938),"OK","NG")))</f>
        <v/>
      </c>
      <c r="Y938" s="24" t="n">
        <v>223000</v>
      </c>
      <c r="Z938" s="51" t="n"/>
      <c r="AA938" s="24">
        <f>IF(AD938="","",AD938*30)</f>
        <v/>
      </c>
      <c r="AB938" s="24">
        <f>IF(AA938="","",AA938-Y938)</f>
        <v/>
      </c>
      <c r="AC938" s="24">
        <f>IF(Z938="","",((Y938+5000+5000)/(1-Z938))/30)</f>
        <v/>
      </c>
      <c r="AD938" s="32" t="n"/>
      <c r="AE938" s="24">
        <f>IF(AD938="","",AD938-O938)</f>
        <v/>
      </c>
      <c r="AF938" s="24">
        <f>IF(AD938="","",R938-AD938)</f>
        <v/>
      </c>
      <c r="AG938" s="11">
        <f>IF(AD938="","",(O938-AD938)/O938)</f>
        <v/>
      </c>
      <c r="AH938" s="24" t="n">
        <v>34000</v>
      </c>
      <c r="AI938" s="24">
        <f>IF(AJ938="","",Q938*(1-AJ938))</f>
        <v/>
      </c>
      <c r="AJ938" s="51" t="n"/>
      <c r="AK938" s="49" t="n"/>
      <c r="AL938" s="28" t="n"/>
      <c r="AM938" s="33" t="inlineStr">
        <is>
          <t>2026-09-01</t>
        </is>
      </c>
      <c r="AN938" s="33" t="inlineStr">
        <is>
          <t>2026-08-31</t>
        </is>
      </c>
      <c r="AO938" s="22" t="n"/>
      <c r="AP938" s="30" t="n"/>
    </row>
    <row r="939" ht="35.1" customHeight="1" s="69">
      <c r="B939" s="48" t="n">
        <v>22866</v>
      </c>
      <c r="C939" s="48" t="inlineStr">
        <is>
          <t>東京</t>
        </is>
      </c>
      <c r="D939" s="19" t="inlineStr">
        <is>
          <t>アットイン本厚木12</t>
        </is>
      </c>
      <c r="E939" s="48" t="inlineStr">
        <is>
          <t>1K</t>
        </is>
      </c>
      <c r="F939" s="48" t="n">
        <v>5</v>
      </c>
      <c r="G939" s="48" t="inlineStr">
        <is>
          <t>町田・本厚木</t>
        </is>
      </c>
      <c r="H939" s="48" t="n">
        <v>22.88</v>
      </c>
      <c r="I939" s="20" t="n">
        <v>1</v>
      </c>
      <c r="J939" s="20" t="n">
        <v>0.86</v>
      </c>
      <c r="K939" s="20" t="n">
        <v>0.8</v>
      </c>
      <c r="L939" s="20" t="n">
        <v>0.68</v>
      </c>
      <c r="M939" s="20" t="n">
        <v>0.24</v>
      </c>
      <c r="N939" s="24" t="n">
        <v>8340</v>
      </c>
      <c r="O939" s="24" t="n">
        <v>7460</v>
      </c>
      <c r="P939" s="24" t="n">
        <v>880</v>
      </c>
      <c r="Q939" s="24" t="n">
        <v>44000</v>
      </c>
      <c r="R939" s="24" t="n">
        <v>2680</v>
      </c>
      <c r="S939" s="24">
        <f>IF(R939="","",(R939+P939)*30 -Y939)</f>
        <v/>
      </c>
      <c r="T939" s="20">
        <f>IF(R939="","",(O939-R939)/O939)</f>
        <v/>
      </c>
      <c r="U939" s="24" t="n">
        <v>2680</v>
      </c>
      <c r="V939" s="24">
        <f>IF(U939="","",(U939+P939)*30-Y939)</f>
        <v/>
      </c>
      <c r="W939" s="20">
        <f>IF(U939="","",(O939-U939)/O939)</f>
        <v/>
      </c>
      <c r="X939" s="48">
        <f>IF(AND(R939="",U939=""),"",IF(OR(U939="", R939=""),"-",IF(0&lt;(R939-U939),"OK","NG")))</f>
        <v/>
      </c>
      <c r="Y939" s="24" t="n">
        <v>68000</v>
      </c>
      <c r="Z939" s="51" t="n"/>
      <c r="AA939" s="24">
        <f>IF(AD939="","",AD939*30)</f>
        <v/>
      </c>
      <c r="AB939" s="24">
        <f>IF(AA939="","",AA939-Y939)</f>
        <v/>
      </c>
      <c r="AC939" s="24">
        <f>IF(Z939="","",((Y939+5000+5000)/(1-Z939))/30)</f>
        <v/>
      </c>
      <c r="AD939" s="32" t="n"/>
      <c r="AE939" s="24">
        <f>IF(AD939="","",AD939-O939)</f>
        <v/>
      </c>
      <c r="AF939" s="24">
        <f>IF(AD939="","",R939-AD939)</f>
        <v/>
      </c>
      <c r="AG939" s="11">
        <f>IF(AD939="","",(O939-AD939)/O939)</f>
        <v/>
      </c>
      <c r="AH939" s="24" t="n">
        <v>22000</v>
      </c>
      <c r="AI939" s="24">
        <f>IF(AJ939="","",Q939*(1-AJ939))</f>
        <v/>
      </c>
      <c r="AJ939" s="51" t="n"/>
      <c r="AK939" s="49" t="n"/>
      <c r="AL939" s="28" t="n"/>
      <c r="AM939" s="33" t="inlineStr">
        <is>
          <t>2026-08-31</t>
        </is>
      </c>
      <c r="AN939" s="33" t="inlineStr">
        <is>
          <t>2026-11-20</t>
        </is>
      </c>
      <c r="AO939" s="22" t="n"/>
      <c r="AP939" s="30" t="n"/>
    </row>
    <row r="940" ht="35.1" customHeight="1" s="69">
      <c r="B940" s="48" t="n">
        <v>22867</v>
      </c>
      <c r="C940" s="48" t="inlineStr">
        <is>
          <t>大阪</t>
        </is>
      </c>
      <c r="D940" s="19" t="inlineStr">
        <is>
          <t>アットイン江坂3-1</t>
        </is>
      </c>
      <c r="E940" s="48" t="inlineStr">
        <is>
          <t>1K</t>
        </is>
      </c>
      <c r="F940" s="48" t="n">
        <v>4</v>
      </c>
      <c r="G940" s="48" t="inlineStr">
        <is>
          <t>江坂・吹田</t>
        </is>
      </c>
      <c r="H940" s="48" t="n">
        <v>22.65</v>
      </c>
      <c r="I940" s="20" t="n">
        <v>0.925</v>
      </c>
      <c r="J940" s="20" t="n">
        <v>0.725</v>
      </c>
      <c r="K940" s="20" t="n">
        <v>0.35</v>
      </c>
      <c r="L940" s="20" t="n">
        <v>0</v>
      </c>
      <c r="M940" s="20" t="n">
        <v>0</v>
      </c>
      <c r="N940" s="24" t="n">
        <v>7320</v>
      </c>
      <c r="O940" s="24" t="n">
        <v>6440</v>
      </c>
      <c r="P940" s="24" t="n">
        <v>880</v>
      </c>
      <c r="Q940" s="24" t="n">
        <v>44000</v>
      </c>
      <c r="R940" s="24" t="n">
        <v>2680</v>
      </c>
      <c r="S940" s="24">
        <f>IF(R940="","",(R940+P940)*30 -Y940)</f>
        <v/>
      </c>
      <c r="T940" s="20">
        <f>IF(R940="","",(O940-R940)/O940)</f>
        <v/>
      </c>
      <c r="U940" s="24" t="n">
        <v>2940</v>
      </c>
      <c r="V940" s="24">
        <f>IF(U940="","",(U940+P940)*30-Y940)</f>
        <v/>
      </c>
      <c r="W940" s="20">
        <f>IF(U940="","",(O940-U940)/O940)</f>
        <v/>
      </c>
      <c r="X940" s="48">
        <f>IF(AND(R940="",U940=""),"",IF(OR(U940="", R940=""),"-",IF(0&lt;(R940-U940),"OK","NG")))</f>
        <v/>
      </c>
      <c r="Y940" s="24" t="n">
        <v>68700</v>
      </c>
      <c r="Z940" s="51" t="n"/>
      <c r="AA940" s="24">
        <f>IF(AD940="","",AD940*30)</f>
        <v/>
      </c>
      <c r="AB940" s="24">
        <f>IF(AA940="","",AA940-Y940)</f>
        <v/>
      </c>
      <c r="AC940" s="24">
        <f>IF(Z940="","",((Y940+5000+5000)/(1-Z940))/30)</f>
        <v/>
      </c>
      <c r="AD940" s="32" t="n"/>
      <c r="AE940" s="24">
        <f>IF(AD940="","",AD940-O940)</f>
        <v/>
      </c>
      <c r="AF940" s="24">
        <f>IF(AD940="","",R940-AD940)</f>
        <v/>
      </c>
      <c r="AG940" s="11">
        <f>IF(AD940="","",(O940-AD940)/O940)</f>
        <v/>
      </c>
      <c r="AH940" s="24" t="n">
        <v>11000</v>
      </c>
      <c r="AI940" s="24">
        <f>IF(AJ940="","",Q940*(1-AJ940))</f>
        <v/>
      </c>
      <c r="AJ940" s="51" t="n"/>
      <c r="AK940" s="49" t="n"/>
      <c r="AL940" s="28" t="n"/>
      <c r="AM940" s="33" t="inlineStr">
        <is>
          <t>2026-08-17</t>
        </is>
      </c>
      <c r="AN940" s="33" t="inlineStr">
        <is>
          <t>2026-09-30</t>
        </is>
      </c>
      <c r="AO940" s="22" t="n"/>
      <c r="AP940" s="30" t="n"/>
    </row>
    <row r="941" ht="35.1" customHeight="1" s="69">
      <c r="B941" s="48" t="n">
        <v>22869</v>
      </c>
      <c r="C941" s="48" t="inlineStr">
        <is>
          <t>東京</t>
        </is>
      </c>
      <c r="D941" s="19" t="inlineStr">
        <is>
          <t>アットイン北板橋2</t>
        </is>
      </c>
      <c r="E941" s="48" t="inlineStr">
        <is>
          <t>1K</t>
        </is>
      </c>
      <c r="F941" s="48" t="n">
        <v>3</v>
      </c>
      <c r="G941" s="48" t="inlineStr">
        <is>
          <t>池袋・大塚</t>
        </is>
      </c>
      <c r="H941" s="48" t="n">
        <v>25.52</v>
      </c>
      <c r="I941" s="20" t="n">
        <v>1</v>
      </c>
      <c r="J941" s="20" t="n">
        <v>1</v>
      </c>
      <c r="K941" s="20" t="n">
        <v>0.66667</v>
      </c>
      <c r="L941" s="20" t="n">
        <v>0.13333</v>
      </c>
      <c r="M941" s="20" t="n">
        <v>0</v>
      </c>
      <c r="N941" s="24" t="n">
        <v>9160</v>
      </c>
      <c r="O941" s="24" t="n">
        <v>8280</v>
      </c>
      <c r="P941" s="24" t="n">
        <v>880</v>
      </c>
      <c r="Q941" s="24" t="n">
        <v>44000</v>
      </c>
      <c r="R941" s="24" t="n">
        <v>3380</v>
      </c>
      <c r="S941" s="24">
        <f>IF(R941="","",(R941+P941)*30 -Y941)</f>
        <v/>
      </c>
      <c r="T941" s="20">
        <f>IF(R941="","",(O941-R941)/O941)</f>
        <v/>
      </c>
      <c r="U941" s="24" t="n">
        <v>3380</v>
      </c>
      <c r="V941" s="24">
        <f>IF(U941="","",(U941+P941)*30-Y941)</f>
        <v/>
      </c>
      <c r="W941" s="20">
        <f>IF(U941="","",(O941-U941)/O941)</f>
        <v/>
      </c>
      <c r="X941" s="48">
        <f>IF(AND(R941="",U941=""),"",IF(OR(U941="", R941=""),"-",IF(0&lt;(R941-U941),"OK","NG")))</f>
        <v/>
      </c>
      <c r="Y941" s="24" t="n">
        <v>84000</v>
      </c>
      <c r="Z941" s="51" t="n"/>
      <c r="AA941" s="24">
        <f>IF(AD941="","",AD941*30)</f>
        <v/>
      </c>
      <c r="AB941" s="24">
        <f>IF(AA941="","",AA941-Y941)</f>
        <v/>
      </c>
      <c r="AC941" s="24">
        <f>IF(Z941="","",((Y941+5000+5000)/(1-Z941))/30)</f>
        <v/>
      </c>
      <c r="AD941" s="32" t="n"/>
      <c r="AE941" s="24">
        <f>IF(AD941="","",AD941-O941)</f>
        <v/>
      </c>
      <c r="AF941" s="24">
        <f>IF(AD941="","",R941-AD941)</f>
        <v/>
      </c>
      <c r="AG941" s="11">
        <f>IF(AD941="","",(O941-AD941)/O941)</f>
        <v/>
      </c>
      <c r="AH941" s="24" t="n">
        <v>22000</v>
      </c>
      <c r="AI941" s="24">
        <f>IF(AJ941="","",Q941*(1-AJ941))</f>
        <v/>
      </c>
      <c r="AJ941" s="51" t="n"/>
      <c r="AK941" s="49" t="n"/>
      <c r="AL941" s="28" t="n"/>
      <c r="AM941" s="33" t="inlineStr">
        <is>
          <t>2026-09-01</t>
        </is>
      </c>
      <c r="AN941" s="33" t="inlineStr">
        <is>
          <t>2026-10-10</t>
        </is>
      </c>
      <c r="AO941" s="22" t="n"/>
      <c r="AP941" s="30" t="n"/>
    </row>
    <row r="942" ht="35.1" customHeight="1" s="69">
      <c r="B942" s="48" t="n">
        <v>22938</v>
      </c>
      <c r="C942" s="48" t="inlineStr">
        <is>
          <t>東京</t>
        </is>
      </c>
      <c r="D942" s="19" t="inlineStr">
        <is>
          <t>アットイン自由が丘2-1</t>
        </is>
      </c>
      <c r="E942" s="48" t="inlineStr">
        <is>
          <t>1K</t>
        </is>
      </c>
      <c r="F942" s="48" t="n">
        <v>1</v>
      </c>
      <c r="G942" s="48" t="inlineStr">
        <is>
          <t>渋谷・三軒茶屋・自由が丘</t>
        </is>
      </c>
      <c r="H942" s="48" t="n">
        <v>24.66</v>
      </c>
      <c r="I942" s="20" t="n">
        <v>1</v>
      </c>
      <c r="J942" s="20" t="n">
        <v>0.7</v>
      </c>
      <c r="K942" s="20" t="n">
        <v>0</v>
      </c>
      <c r="L942" s="20" t="n">
        <v>0</v>
      </c>
      <c r="M942" s="20" t="n">
        <v>0</v>
      </c>
      <c r="N942" s="24" t="n">
        <v>15040</v>
      </c>
      <c r="O942" s="24" t="n">
        <v>14160</v>
      </c>
      <c r="P942" s="24" t="n">
        <v>880</v>
      </c>
      <c r="Q942" s="24" t="n">
        <v>44000</v>
      </c>
      <c r="R942" s="24" t="n">
        <v>5420</v>
      </c>
      <c r="S942" s="24">
        <f>IF(R942="","",(R942+P942)*30 -Y942)</f>
        <v/>
      </c>
      <c r="T942" s="20">
        <f>IF(R942="","",(O942-R942)/O942)</f>
        <v/>
      </c>
      <c r="U942" s="24" t="n">
        <v>5760</v>
      </c>
      <c r="V942" s="24">
        <f>IF(U942="","",(U942+P942)*30-Y942)</f>
        <v/>
      </c>
      <c r="W942" s="20">
        <f>IF(U942="","",(O942-U942)/O942)</f>
        <v/>
      </c>
      <c r="X942" s="48">
        <f>IF(AND(R942="",U942=""),"",IF(OR(U942="", R942=""),"-",IF(0&lt;(R942-U942),"OK","NG")))</f>
        <v/>
      </c>
      <c r="Y942" s="24" t="n">
        <v>144000</v>
      </c>
      <c r="Z942" s="51" t="n"/>
      <c r="AA942" s="24">
        <f>IF(AD942="","",AD942*30)</f>
        <v/>
      </c>
      <c r="AB942" s="24">
        <f>IF(AA942="","",AA942-Y942)</f>
        <v/>
      </c>
      <c r="AC942" s="24">
        <f>IF(Z942="","",((Y942+5000+5000)/(1-Z942))/30)</f>
        <v/>
      </c>
      <c r="AD942" s="32" t="n"/>
      <c r="AE942" s="24">
        <f>IF(AD942="","",AD942-O942)</f>
        <v/>
      </c>
      <c r="AF942" s="24">
        <f>IF(AD942="","",R942-AD942)</f>
        <v/>
      </c>
      <c r="AG942" s="11">
        <f>IF(AD942="","",(O942-AD942)/O942)</f>
        <v/>
      </c>
      <c r="AH942" s="24" t="n">
        <v>22000</v>
      </c>
      <c r="AI942" s="24">
        <f>IF(AJ942="","",Q942*(1-AJ942))</f>
        <v/>
      </c>
      <c r="AJ942" s="51" t="n"/>
      <c r="AK942" s="49" t="n"/>
      <c r="AL942" s="28" t="n"/>
      <c r="AM942" s="33" t="inlineStr">
        <is>
          <t>2026-08-23</t>
        </is>
      </c>
      <c r="AN942" s="33" t="inlineStr">
        <is>
          <t>2026-08-22</t>
        </is>
      </c>
      <c r="AO942" s="22" t="n"/>
      <c r="AP942" s="30" t="n"/>
    </row>
    <row r="943" ht="35.1" customHeight="1" s="69">
      <c r="B943" s="48" t="n">
        <v>22939</v>
      </c>
      <c r="C943" s="48" t="inlineStr">
        <is>
          <t>東京</t>
        </is>
      </c>
      <c r="D943" s="19" t="inlineStr">
        <is>
          <t>アットイン上野13</t>
        </is>
      </c>
      <c r="E943" s="48" t="inlineStr">
        <is>
          <t>1LDK</t>
        </is>
      </c>
      <c r="F943" s="48" t="n">
        <v>1</v>
      </c>
      <c r="G943" s="48" t="inlineStr">
        <is>
          <t>上野・浅草</t>
        </is>
      </c>
      <c r="H943" s="48" t="n">
        <v>41.68</v>
      </c>
      <c r="I943" s="20" t="n">
        <v>1</v>
      </c>
      <c r="J943" s="20" t="n">
        <v>1</v>
      </c>
      <c r="K943" s="20" t="n">
        <v>1</v>
      </c>
      <c r="L943" s="20" t="n">
        <v>1</v>
      </c>
      <c r="M943" s="20" t="n">
        <v>1</v>
      </c>
      <c r="N943" s="24" t="n">
        <v>19780</v>
      </c>
      <c r="O943" s="24" t="n">
        <v>18900</v>
      </c>
      <c r="P943" s="24" t="n">
        <v>880</v>
      </c>
      <c r="Q943" s="24" t="n">
        <v>44000</v>
      </c>
      <c r="R943" s="24" t="n">
        <v>8820</v>
      </c>
      <c r="S943" s="24">
        <f>IF(R943="","",(R943+P943)*30 -Y943)</f>
        <v/>
      </c>
      <c r="T943" s="20">
        <f>IF(R943="","",(O943-R943)/O943)</f>
        <v/>
      </c>
      <c r="U943" s="24" t="n">
        <v>8820</v>
      </c>
      <c r="V943" s="24">
        <f>IF(U943="","",(U943+P943)*30-Y943)</f>
        <v/>
      </c>
      <c r="W943" s="20">
        <f>IF(U943="","",(O943-U943)/O943)</f>
        <v/>
      </c>
      <c r="X943" s="48">
        <f>IF(AND(R943="",U943=""),"",IF(OR(U943="", R943=""),"-",IF(0&lt;(R943-U943),"OK","NG")))</f>
        <v/>
      </c>
      <c r="Y943" s="24" t="n">
        <v>196500</v>
      </c>
      <c r="Z943" s="51" t="n"/>
      <c r="AA943" s="24">
        <f>IF(AD943="","",AD943*30)</f>
        <v/>
      </c>
      <c r="AB943" s="24">
        <f>IF(AA943="","",AA943-Y943)</f>
        <v/>
      </c>
      <c r="AC943" s="24">
        <f>IF(Z943="","",((Y943+5000+5000)/(1-Z943))/30)</f>
        <v/>
      </c>
      <c r="AD943" s="32" t="n"/>
      <c r="AE943" s="24">
        <f>IF(AD943="","",AD943-O943)</f>
        <v/>
      </c>
      <c r="AF943" s="24">
        <f>IF(AD943="","",R943-AD943)</f>
        <v/>
      </c>
      <c r="AG943" s="11">
        <f>IF(AD943="","",(O943-AD943)/O943)</f>
        <v/>
      </c>
      <c r="AH943" s="24" t="n">
        <v>22000</v>
      </c>
      <c r="AI943" s="24">
        <f>IF(AJ943="","",Q943*(1-AJ943))</f>
        <v/>
      </c>
      <c r="AJ943" s="51" t="n"/>
      <c r="AK943" s="49" t="n"/>
      <c r="AL943" s="28" t="n"/>
      <c r="AM943" s="33" t="inlineStr">
        <is>
          <t>2027-06-18</t>
        </is>
      </c>
      <c r="AN943" s="33" t="inlineStr">
        <is>
          <t>2027-06-17</t>
        </is>
      </c>
      <c r="AO943" s="22" t="n"/>
      <c r="AP943" s="30" t="n"/>
    </row>
    <row r="944" ht="35.1" customHeight="1" s="69">
      <c r="B944" s="48" t="n">
        <v>22940</v>
      </c>
      <c r="C944" s="48" t="inlineStr">
        <is>
          <t>東京</t>
        </is>
      </c>
      <c r="D944" s="19" t="inlineStr">
        <is>
          <t>アットイン大崎8-1</t>
        </is>
      </c>
      <c r="E944" s="48" t="inlineStr">
        <is>
          <t>1LDK</t>
        </is>
      </c>
      <c r="F944" s="48" t="n">
        <v>1</v>
      </c>
      <c r="G944" s="48" t="inlineStr">
        <is>
          <t>品川・田町・大崎</t>
        </is>
      </c>
      <c r="H944" s="48" t="n">
        <v>50.78</v>
      </c>
      <c r="I944" s="20" t="n">
        <v>1</v>
      </c>
      <c r="J944" s="20" t="n">
        <v>0.5</v>
      </c>
      <c r="K944" s="20" t="n">
        <v>0</v>
      </c>
      <c r="L944" s="20" t="n">
        <v>0</v>
      </c>
      <c r="M944" s="20" t="n">
        <v>0</v>
      </c>
      <c r="N944" s="24" t="n">
        <v>25180</v>
      </c>
      <c r="O944" s="24" t="n">
        <v>24300</v>
      </c>
      <c r="P944" s="24" t="n">
        <v>880</v>
      </c>
      <c r="Q944" s="24" t="n">
        <v>44000</v>
      </c>
      <c r="R944" s="24" t="n">
        <v>9500</v>
      </c>
      <c r="S944" s="24">
        <f>IF(R944="","",(R944+P944)*30 -Y944)</f>
        <v/>
      </c>
      <c r="T944" s="20">
        <f>IF(R944="","",(O944-R944)/O944)</f>
        <v/>
      </c>
      <c r="U944" s="24" t="n">
        <v>9980</v>
      </c>
      <c r="V944" s="24">
        <f>IF(U944="","",(U944+P944)*30-Y944)</f>
        <v/>
      </c>
      <c r="W944" s="20">
        <f>IF(U944="","",(O944-U944)/O944)</f>
        <v/>
      </c>
      <c r="X944" s="48">
        <f>IF(AND(R944="",U944=""),"",IF(OR(U944="", R944=""),"-",IF(0&lt;(R944-U944),"OK","NG")))</f>
        <v/>
      </c>
      <c r="Y944" s="24" t="n">
        <v>258000</v>
      </c>
      <c r="Z944" s="51" t="n"/>
      <c r="AA944" s="24">
        <f>IF(AD944="","",AD944*30)</f>
        <v/>
      </c>
      <c r="AB944" s="24">
        <f>IF(AA944="","",AA944-Y944)</f>
        <v/>
      </c>
      <c r="AC944" s="24">
        <f>IF(Z944="","",((Y944+5000+5000)/(1-Z944))/30)</f>
        <v/>
      </c>
      <c r="AD944" s="32" t="n"/>
      <c r="AE944" s="24">
        <f>IF(AD944="","",AD944-O944)</f>
        <v/>
      </c>
      <c r="AF944" s="24">
        <f>IF(AD944="","",R944-AD944)</f>
        <v/>
      </c>
      <c r="AG944" s="11">
        <f>IF(AD944="","",(O944-AD944)/O944)</f>
        <v/>
      </c>
      <c r="AH944" s="24" t="n">
        <v>22000</v>
      </c>
      <c r="AI944" s="24">
        <f>IF(AJ944="","",Q944*(1-AJ944))</f>
        <v/>
      </c>
      <c r="AJ944" s="51" t="n"/>
      <c r="AK944" s="49" t="n"/>
      <c r="AL944" s="28" t="n"/>
      <c r="AM944" s="33" t="inlineStr">
        <is>
          <t>2026-08-17</t>
        </is>
      </c>
      <c r="AN944" s="33" t="inlineStr">
        <is>
          <t>2026-08-16</t>
        </is>
      </c>
      <c r="AO944" s="22" t="n"/>
      <c r="AP944" s="30" t="n"/>
    </row>
    <row r="945" ht="35.1" customHeight="1" s="69">
      <c r="B945" s="48" t="n">
        <v>22941</v>
      </c>
      <c r="C945" s="48" t="inlineStr">
        <is>
          <t>東京</t>
        </is>
      </c>
      <c r="D945" s="19" t="inlineStr">
        <is>
          <t>アットイン東新宿7</t>
        </is>
      </c>
      <c r="E945" s="48" t="inlineStr">
        <is>
          <t>1R</t>
        </is>
      </c>
      <c r="F945" s="48" t="n">
        <v>2</v>
      </c>
      <c r="G945" s="48" t="inlineStr">
        <is>
          <t>新宿</t>
        </is>
      </c>
      <c r="H945" s="48" t="n">
        <v>17.21</v>
      </c>
      <c r="I945" s="20" t="n">
        <v>0.95</v>
      </c>
      <c r="J945" s="20" t="n">
        <v>0.95</v>
      </c>
      <c r="K945" s="20" t="n">
        <v>0.75</v>
      </c>
      <c r="L945" s="20" t="n">
        <v>0.95</v>
      </c>
      <c r="M945" s="20" t="n">
        <v>0.5</v>
      </c>
      <c r="N945" s="24" t="n">
        <v>11740</v>
      </c>
      <c r="O945" s="24" t="n">
        <v>10860</v>
      </c>
      <c r="P945" s="24" t="n">
        <v>880</v>
      </c>
      <c r="Q945" s="24" t="n">
        <v>44000</v>
      </c>
      <c r="R945" s="24" t="n">
        <v>4540</v>
      </c>
      <c r="S945" s="24">
        <f>IF(R945="","",(R945+P945)*30 -Y945)</f>
        <v/>
      </c>
      <c r="T945" s="20">
        <f>IF(R945="","",(O945-R945)/O945)</f>
        <v/>
      </c>
      <c r="U945" s="24" t="n">
        <v>4400</v>
      </c>
      <c r="V945" s="24">
        <f>IF(U945="","",(U945+P945)*30-Y945)</f>
        <v/>
      </c>
      <c r="W945" s="20">
        <f>IF(U945="","",(O945-U945)/O945)</f>
        <v/>
      </c>
      <c r="X945" s="48">
        <f>IF(AND(R945="",U945=""),"",IF(OR(U945="", R945=""),"-",IF(0&lt;(R945-U945),"OK","NG")))</f>
        <v/>
      </c>
      <c r="Y945" s="24" t="n">
        <v>112000</v>
      </c>
      <c r="Z945" s="51" t="n"/>
      <c r="AA945" s="24">
        <f>IF(AD945="","",AD945*30)</f>
        <v/>
      </c>
      <c r="AB945" s="24">
        <f>IF(AA945="","",AA945-Y945)</f>
        <v/>
      </c>
      <c r="AC945" s="24">
        <f>IF(Z945="","",((Y945+5000+5000)/(1-Z945))/30)</f>
        <v/>
      </c>
      <c r="AD945" s="32" t="n"/>
      <c r="AE945" s="24">
        <f>IF(AD945="","",AD945-O945)</f>
        <v/>
      </c>
      <c r="AF945" s="24">
        <f>IF(AD945="","",R945-AD945)</f>
        <v/>
      </c>
      <c r="AG945" s="11">
        <f>IF(AD945="","",(O945-AD945)/O945)</f>
        <v/>
      </c>
      <c r="AH945" s="24" t="n">
        <v>22000</v>
      </c>
      <c r="AI945" s="24">
        <f>IF(AJ945="","",Q945*(1-AJ945))</f>
        <v/>
      </c>
      <c r="AJ945" s="51" t="n"/>
      <c r="AK945" s="49" t="n"/>
      <c r="AL945" s="28" t="n"/>
      <c r="AM945" s="33" t="inlineStr">
        <is>
          <t>2026-10-29</t>
        </is>
      </c>
      <c r="AN945" s="33" t="inlineStr">
        <is>
          <t>2026-12-11</t>
        </is>
      </c>
      <c r="AO945" s="22" t="n"/>
      <c r="AP945" s="30" t="n"/>
    </row>
    <row r="946" ht="35.1" customHeight="1" s="69">
      <c r="B946" s="48" t="n">
        <v>22942</v>
      </c>
      <c r="C946" s="48" t="inlineStr">
        <is>
          <t>東京</t>
        </is>
      </c>
      <c r="D946" s="19" t="inlineStr">
        <is>
          <t>アットイン後楽園5-1</t>
        </is>
      </c>
      <c r="E946" s="48" t="inlineStr">
        <is>
          <t>1K</t>
        </is>
      </c>
      <c r="F946" s="48" t="n">
        <v>1</v>
      </c>
      <c r="G946" s="48" t="inlineStr">
        <is>
          <t>飯田橋・水道橋・九段</t>
        </is>
      </c>
      <c r="H946" s="48" t="n">
        <v>23.69</v>
      </c>
      <c r="I946" s="20" t="n">
        <v>1</v>
      </c>
      <c r="J946" s="20" t="n">
        <v>1</v>
      </c>
      <c r="K946" s="20" t="n">
        <v>0.7</v>
      </c>
      <c r="L946" s="20" t="n">
        <v>1</v>
      </c>
      <c r="M946" s="20" t="n">
        <v>1</v>
      </c>
      <c r="N946" s="24" t="n">
        <v>13340</v>
      </c>
      <c r="O946" s="24" t="n">
        <v>12460</v>
      </c>
      <c r="P946" s="24" t="n">
        <v>880</v>
      </c>
      <c r="Q946" s="24" t="n">
        <v>44000</v>
      </c>
      <c r="R946" s="24" t="n">
        <v>4980</v>
      </c>
      <c r="S946" s="24">
        <f>IF(R946="","",(R946+P946)*30 -Y946)</f>
        <v/>
      </c>
      <c r="T946" s="20">
        <f>IF(R946="","",(O946-R946)/O946)</f>
        <v/>
      </c>
      <c r="U946" s="24" t="n">
        <v>4740</v>
      </c>
      <c r="V946" s="24">
        <f>IF(U946="","",(U946+P946)*30-Y946)</f>
        <v/>
      </c>
      <c r="W946" s="20">
        <f>IF(U946="","",(O946-U946)/O946)</f>
        <v/>
      </c>
      <c r="X946" s="48">
        <f>IF(AND(R946="",U946=""),"",IF(OR(U946="", R946=""),"-",IF(0&lt;(R946-U946),"OK","NG")))</f>
        <v/>
      </c>
      <c r="Y946" s="24" t="n">
        <v>126000</v>
      </c>
      <c r="Z946" s="51" t="n"/>
      <c r="AA946" s="24">
        <f>IF(AD946="","",AD946*30)</f>
        <v/>
      </c>
      <c r="AB946" s="24">
        <f>IF(AA946="","",AA946-Y946)</f>
        <v/>
      </c>
      <c r="AC946" s="24">
        <f>IF(Z946="","",((Y946+5000+5000)/(1-Z946))/30)</f>
        <v/>
      </c>
      <c r="AD946" s="32" t="n"/>
      <c r="AE946" s="24">
        <f>IF(AD946="","",AD946-O946)</f>
        <v/>
      </c>
      <c r="AF946" s="24">
        <f>IF(AD946="","",R946-AD946)</f>
        <v/>
      </c>
      <c r="AG946" s="11">
        <f>IF(AD946="","",(O946-AD946)/O946)</f>
        <v/>
      </c>
      <c r="AH946" s="24" t="n">
        <v>22000</v>
      </c>
      <c r="AI946" s="24">
        <f>IF(AJ946="","",Q946*(1-AJ946))</f>
        <v/>
      </c>
      <c r="AJ946" s="51" t="n"/>
      <c r="AK946" s="49" t="n"/>
      <c r="AL946" s="28" t="n"/>
      <c r="AM946" s="33" t="inlineStr">
        <is>
          <t>2026-12-20</t>
        </is>
      </c>
      <c r="AN946" s="33" t="inlineStr">
        <is>
          <t>2026-12-19</t>
        </is>
      </c>
      <c r="AO946" s="22" t="n"/>
      <c r="AP946" s="30" t="n"/>
    </row>
    <row r="947" ht="35.1" customHeight="1" s="69">
      <c r="B947" s="48" t="n">
        <v>22943</v>
      </c>
      <c r="C947" s="48" t="inlineStr">
        <is>
          <t>東京</t>
        </is>
      </c>
      <c r="D947" s="19" t="inlineStr">
        <is>
          <t>アットイン後楽園5-3</t>
        </is>
      </c>
      <c r="E947" s="48" t="inlineStr">
        <is>
          <t>1LDK</t>
        </is>
      </c>
      <c r="F947" s="48" t="n">
        <v>1</v>
      </c>
      <c r="G947" s="48" t="inlineStr">
        <is>
          <t>飯田橋・水道橋・九段</t>
        </is>
      </c>
      <c r="H947" s="48" t="n">
        <v>42.4</v>
      </c>
      <c r="I947" s="20" t="n">
        <v>1</v>
      </c>
      <c r="J947" s="20" t="n">
        <v>1</v>
      </c>
      <c r="K947" s="20" t="n">
        <v>1</v>
      </c>
      <c r="L947" s="20" t="n">
        <v>1</v>
      </c>
      <c r="M947" s="20" t="n">
        <v>1</v>
      </c>
      <c r="N947" s="24" t="n">
        <v>19680</v>
      </c>
      <c r="O947" s="24" t="n">
        <v>18800</v>
      </c>
      <c r="P947" s="24" t="n">
        <v>880</v>
      </c>
      <c r="Q947" s="24" t="n">
        <v>44000</v>
      </c>
      <c r="R947" s="24" t="n">
        <v>8960</v>
      </c>
      <c r="S947" s="24">
        <f>IF(R947="","",(R947+P947)*30 -Y947)</f>
        <v/>
      </c>
      <c r="T947" s="20">
        <f>IF(R947="","",(O947-R947)/O947)</f>
        <v/>
      </c>
      <c r="U947" s="24" t="n">
        <v>7940</v>
      </c>
      <c r="V947" s="24">
        <f>IF(U947="","",(U947+P947)*30-Y947)</f>
        <v/>
      </c>
      <c r="W947" s="20">
        <f>IF(U947="","",(O947-U947)/O947)</f>
        <v/>
      </c>
      <c r="X947" s="48">
        <f>IF(AND(R947="",U947=""),"",IF(OR(U947="", R947=""),"-",IF(0&lt;(R947-U947),"OK","NG")))</f>
        <v/>
      </c>
      <c r="Y947" s="24" t="n">
        <v>0</v>
      </c>
      <c r="Z947" s="51" t="n"/>
      <c r="AA947" s="24">
        <f>IF(AD947="","",AD947*30)</f>
        <v/>
      </c>
      <c r="AB947" s="24">
        <f>IF(AA947="","",AA947-Y947)</f>
        <v/>
      </c>
      <c r="AC947" s="24">
        <f>IF(Z947="","",((Y947+5000+5000)/(1-Z947))/30)</f>
        <v/>
      </c>
      <c r="AD947" s="32" t="n"/>
      <c r="AE947" s="24">
        <f>IF(AD947="","",AD947-O947)</f>
        <v/>
      </c>
      <c r="AF947" s="24">
        <f>IF(AD947="","",R947-AD947)</f>
        <v/>
      </c>
      <c r="AG947" s="11">
        <f>IF(AD947="","",(O947-AD947)/O947)</f>
        <v/>
      </c>
      <c r="AH947" s="24" t="n">
        <v>22000</v>
      </c>
      <c r="AI947" s="24">
        <f>IF(AJ947="","",Q947*(1-AJ947))</f>
        <v/>
      </c>
      <c r="AJ947" s="51" t="n"/>
      <c r="AK947" s="49" t="n"/>
      <c r="AL947" s="28" t="n"/>
      <c r="AM947" s="33" t="inlineStr">
        <is>
          <t>2027-01-04</t>
        </is>
      </c>
      <c r="AN947" s="33" t="inlineStr">
        <is>
          <t>2027-01-03</t>
        </is>
      </c>
      <c r="AO947" s="22" t="n"/>
      <c r="AP947" s="30" t="n"/>
    </row>
    <row r="948" ht="35.1" customHeight="1" s="69">
      <c r="B948" s="48" t="n">
        <v>22948</v>
      </c>
      <c r="C948" s="48" t="inlineStr">
        <is>
          <t>東京</t>
        </is>
      </c>
      <c r="D948" s="19" t="inlineStr">
        <is>
          <t>アットイン飯田橋RC12-1</t>
        </is>
      </c>
      <c r="E948" s="48" t="inlineStr">
        <is>
          <t>1R</t>
        </is>
      </c>
      <c r="F948" s="48" t="n">
        <v>1</v>
      </c>
      <c r="G948" s="48" t="inlineStr">
        <is>
          <t>飯田橋・水道橋・九段</t>
        </is>
      </c>
      <c r="H948" s="48" t="n">
        <v>32.27</v>
      </c>
      <c r="I948" s="20" t="n">
        <v>1</v>
      </c>
      <c r="J948" s="20" t="n">
        <v>1</v>
      </c>
      <c r="K948" s="20" t="n">
        <v>1</v>
      </c>
      <c r="L948" s="20" t="n">
        <v>1</v>
      </c>
      <c r="M948" s="20" t="n">
        <v>0</v>
      </c>
      <c r="N948" s="24" t="n">
        <v>15620</v>
      </c>
      <c r="O948" s="24" t="n">
        <v>14740</v>
      </c>
      <c r="P948" s="24" t="n">
        <v>880</v>
      </c>
      <c r="Q948" s="24" t="n">
        <v>44000</v>
      </c>
      <c r="R948" s="24" t="n">
        <v>7940</v>
      </c>
      <c r="S948" s="24">
        <f>IF(R948="","",(R948+P948)*30 -Y948)</f>
        <v/>
      </c>
      <c r="T948" s="20">
        <f>IF(R948="","",(O948-R948)/O948)</f>
        <v/>
      </c>
      <c r="U948" s="24" t="n">
        <v>7360</v>
      </c>
      <c r="V948" s="24">
        <f>IF(U948="","",(U948+P948)*30-Y948)</f>
        <v/>
      </c>
      <c r="W948" s="20">
        <f>IF(U948="","",(O948-U948)/O948)</f>
        <v/>
      </c>
      <c r="X948" s="48">
        <f>IF(AND(R948="",U948=""),"",IF(OR(U948="", R948=""),"-",IF(0&lt;(R948-U948),"OK","NG")))</f>
        <v/>
      </c>
      <c r="Y948" s="24" t="n">
        <v>149000</v>
      </c>
      <c r="Z948" s="51" t="n"/>
      <c r="AA948" s="24">
        <f>IF(AD948="","",AD948*30)</f>
        <v/>
      </c>
      <c r="AB948" s="24">
        <f>IF(AA948="","",AA948-Y948)</f>
        <v/>
      </c>
      <c r="AC948" s="24">
        <f>IF(Z948="","",((Y948+5000+5000)/(1-Z948))/30)</f>
        <v/>
      </c>
      <c r="AD948" s="32" t="n"/>
      <c r="AE948" s="24">
        <f>IF(AD948="","",AD948-O948)</f>
        <v/>
      </c>
      <c r="AF948" s="24">
        <f>IF(AD948="","",R948-AD948)</f>
        <v/>
      </c>
      <c r="AG948" s="11">
        <f>IF(AD948="","",(O948-AD948)/O948)</f>
        <v/>
      </c>
      <c r="AH948" s="24" t="n">
        <v>22000</v>
      </c>
      <c r="AI948" s="24">
        <f>IF(AJ948="","",Q948*(1-AJ948))</f>
        <v/>
      </c>
      <c r="AJ948" s="51" t="n"/>
      <c r="AK948" s="49" t="n"/>
      <c r="AL948" s="28" t="n"/>
      <c r="AM948" s="33" t="inlineStr">
        <is>
          <t>2026-11-01</t>
        </is>
      </c>
      <c r="AN948" s="33" t="inlineStr">
        <is>
          <t>2026-10-31</t>
        </is>
      </c>
      <c r="AO948" s="22" t="n"/>
      <c r="AP948" s="30" t="n"/>
    </row>
    <row r="949" ht="35.1" customHeight="1" s="69">
      <c r="B949" s="48" t="n">
        <v>23009</v>
      </c>
      <c r="C949" s="48" t="inlineStr">
        <is>
          <t>東京</t>
        </is>
      </c>
      <c r="D949" s="19" t="inlineStr">
        <is>
          <t>アットイン後楽園5-2</t>
        </is>
      </c>
      <c r="E949" s="48" t="inlineStr">
        <is>
          <t>1LDK</t>
        </is>
      </c>
      <c r="F949" s="48" t="n">
        <v>1</v>
      </c>
      <c r="G949" s="48" t="inlineStr">
        <is>
          <t>飯田橋・水道橋・九段</t>
        </is>
      </c>
      <c r="H949" s="48" t="n">
        <v>40.25</v>
      </c>
      <c r="I949" s="20" t="n">
        <v>1</v>
      </c>
      <c r="J949" s="20" t="n">
        <v>1</v>
      </c>
      <c r="K949" s="20" t="n">
        <v>1</v>
      </c>
      <c r="L949" s="20" t="n">
        <v>1</v>
      </c>
      <c r="M949" s="20" t="n">
        <v>0.6</v>
      </c>
      <c r="N949" s="24" t="n">
        <v>18780</v>
      </c>
      <c r="O949" s="24" t="n">
        <v>17900</v>
      </c>
      <c r="P949" s="24" t="n">
        <v>880</v>
      </c>
      <c r="Q949" s="24" t="n">
        <v>44000</v>
      </c>
      <c r="R949" s="24" t="n">
        <v>7260</v>
      </c>
      <c r="S949" s="24">
        <f>IF(R949="","",(R949+P949)*30 -Y949)</f>
        <v/>
      </c>
      <c r="T949" s="20">
        <f>IF(R949="","",(O949-R949)/O949)</f>
        <v/>
      </c>
      <c r="U949" s="24" t="n">
        <v>6920</v>
      </c>
      <c r="V949" s="24">
        <f>IF(U949="","",(U949+P949)*30-Y949)</f>
        <v/>
      </c>
      <c r="W949" s="20">
        <f>IF(U949="","",(O949-U949)/O949)</f>
        <v/>
      </c>
      <c r="X949" s="48">
        <f>IF(AND(R949="",U949=""),"",IF(OR(U949="", R949=""),"-",IF(0&lt;(R949-U949),"OK","NG")))</f>
        <v/>
      </c>
      <c r="Y949" s="24" t="n">
        <v>187000</v>
      </c>
      <c r="Z949" s="51" t="n"/>
      <c r="AA949" s="24">
        <f>IF(AD949="","",AD949*30)</f>
        <v/>
      </c>
      <c r="AB949" s="24">
        <f>IF(AA949="","",AA949-Y949)</f>
        <v/>
      </c>
      <c r="AC949" s="24">
        <f>IF(Z949="","",((Y949+5000+5000)/(1-Z949))/30)</f>
        <v/>
      </c>
      <c r="AD949" s="32" t="n"/>
      <c r="AE949" s="24">
        <f>IF(AD949="","",AD949-O949)</f>
        <v/>
      </c>
      <c r="AF949" s="24">
        <f>IF(AD949="","",R949-AD949)</f>
        <v/>
      </c>
      <c r="AG949" s="11">
        <f>IF(AD949="","",(O949-AD949)/O949)</f>
        <v/>
      </c>
      <c r="AH949" s="24" t="n">
        <v>22000</v>
      </c>
      <c r="AI949" s="24">
        <f>IF(AJ949="","",Q949*(1-AJ949))</f>
        <v/>
      </c>
      <c r="AJ949" s="51" t="n"/>
      <c r="AK949" s="49" t="n"/>
      <c r="AL949" s="28" t="n"/>
      <c r="AM949" s="33" t="inlineStr">
        <is>
          <t>2026-11-18</t>
        </is>
      </c>
      <c r="AN949" s="33" t="inlineStr">
        <is>
          <t>2026-11-17</t>
        </is>
      </c>
      <c r="AO949" s="22" t="n"/>
      <c r="AP949" s="30" t="n"/>
    </row>
    <row r="950" ht="35.1" customHeight="1" s="69">
      <c r="B950" s="48" t="n">
        <v>23030</v>
      </c>
      <c r="C950" s="48" t="inlineStr">
        <is>
          <t>東京</t>
        </is>
      </c>
      <c r="D950" s="19" t="inlineStr">
        <is>
          <t>アットイン鶴見4-1</t>
        </is>
      </c>
      <c r="E950" s="48" t="inlineStr">
        <is>
          <t>1K</t>
        </is>
      </c>
      <c r="F950" s="48" t="n">
        <v>3</v>
      </c>
      <c r="G950" s="48" t="inlineStr">
        <is>
          <t>横浜</t>
        </is>
      </c>
      <c r="H950" s="48" t="n">
        <v>21.53</v>
      </c>
      <c r="I950" s="20" t="n">
        <v>0.83333</v>
      </c>
      <c r="J950" s="20" t="n">
        <v>0.36667</v>
      </c>
      <c r="K950" s="20" t="n">
        <v>0.33333</v>
      </c>
      <c r="L950" s="20" t="n">
        <v>0</v>
      </c>
      <c r="M950" s="20" t="n">
        <v>0</v>
      </c>
      <c r="N950" s="24" t="n">
        <v>8680</v>
      </c>
      <c r="O950" s="24" t="n">
        <v>7800</v>
      </c>
      <c r="P950" s="24" t="n">
        <v>880</v>
      </c>
      <c r="Q950" s="24" t="n">
        <v>44000</v>
      </c>
      <c r="R950" s="24" t="n">
        <v>3180</v>
      </c>
      <c r="S950" s="24">
        <f>IF(R950="","",(R950+P950)*30 -Y950)</f>
        <v/>
      </c>
      <c r="T950" s="20">
        <f>IF(R950="","",(O950-R950)/O950)</f>
        <v/>
      </c>
      <c r="U950" s="24" t="n">
        <v>3380</v>
      </c>
      <c r="V950" s="24">
        <f>IF(U950="","",(U950+P950)*30-Y950)</f>
        <v/>
      </c>
      <c r="W950" s="20">
        <f>IF(U950="","",(O950-U950)/O950)</f>
        <v/>
      </c>
      <c r="X950" s="48">
        <f>IF(AND(R950="",U950=""),"",IF(OR(U950="", R950=""),"-",IF(0&lt;(R950-U950),"OK","NG")))</f>
        <v/>
      </c>
      <c r="Y950" s="24" t="n">
        <v>79000</v>
      </c>
      <c r="Z950" s="51" t="n"/>
      <c r="AA950" s="24">
        <f>IF(AD950="","",AD950*30)</f>
        <v/>
      </c>
      <c r="AB950" s="24">
        <f>IF(AA950="","",AA950-Y950)</f>
        <v/>
      </c>
      <c r="AC950" s="24">
        <f>IF(Z950="","",((Y950+5000+5000)/(1-Z950))/30)</f>
        <v/>
      </c>
      <c r="AD950" s="32" t="n"/>
      <c r="AE950" s="24">
        <f>IF(AD950="","",AD950-O950)</f>
        <v/>
      </c>
      <c r="AF950" s="24">
        <f>IF(AD950="","",R950-AD950)</f>
        <v/>
      </c>
      <c r="AG950" s="11">
        <f>IF(AD950="","",(O950-AD950)/O950)</f>
        <v/>
      </c>
      <c r="AH950" s="24" t="n">
        <v>22000</v>
      </c>
      <c r="AI950" s="24">
        <f>IF(AJ950="","",Q950*(1-AJ950))</f>
        <v/>
      </c>
      <c r="AJ950" s="51" t="n"/>
      <c r="AK950" s="49" t="n"/>
      <c r="AL950" s="28" t="n"/>
      <c r="AM950" s="33" t="inlineStr">
        <is>
          <t>2026-08-01</t>
        </is>
      </c>
      <c r="AN950" s="33" t="inlineStr">
        <is>
          <t>2026-09-30</t>
        </is>
      </c>
      <c r="AO950" s="22" t="n"/>
      <c r="AP950" s="30" t="n"/>
    </row>
    <row r="951" ht="35.1" customHeight="1" s="69">
      <c r="B951" s="48" t="n">
        <v>23043</v>
      </c>
      <c r="C951" s="48" t="inlineStr">
        <is>
          <t>名古屋</t>
        </is>
      </c>
      <c r="D951" s="19" t="inlineStr">
        <is>
          <t>アットイン高岳3</t>
        </is>
      </c>
      <c r="E951" s="48" t="inlineStr">
        <is>
          <t>1DK</t>
        </is>
      </c>
      <c r="F951" s="48" t="n">
        <v>4</v>
      </c>
      <c r="G951" s="48" t="inlineStr">
        <is>
          <t>栄周辺</t>
        </is>
      </c>
      <c r="H951" s="48" t="n">
        <v>28.14</v>
      </c>
      <c r="I951" s="20" t="n">
        <v>0.875</v>
      </c>
      <c r="J951" s="20" t="n">
        <v>0.675</v>
      </c>
      <c r="K951" s="20" t="n">
        <v>0.5</v>
      </c>
      <c r="L951" s="20" t="n">
        <v>0.5</v>
      </c>
      <c r="M951" s="20" t="n">
        <v>0.5</v>
      </c>
      <c r="N951" s="24" t="n">
        <v>14720</v>
      </c>
      <c r="O951" s="24" t="n">
        <v>13840</v>
      </c>
      <c r="P951" s="24" t="n">
        <v>880</v>
      </c>
      <c r="Q951" s="24" t="n">
        <v>44000</v>
      </c>
      <c r="R951" s="24" t="n">
        <v>3810</v>
      </c>
      <c r="S951" s="24">
        <f>IF(R951="","",(R951+P951)*30 -Y951)</f>
        <v/>
      </c>
      <c r="T951" s="20">
        <f>IF(R951="","",(O951-R951)/O951)</f>
        <v/>
      </c>
      <c r="U951" s="24" t="n">
        <v>3120</v>
      </c>
      <c r="V951" s="24">
        <f>IF(U951="","",(U951+P951)*30-Y951)</f>
        <v/>
      </c>
      <c r="W951" s="20">
        <f>IF(U951="","",(O951-U951)/O951)</f>
        <v/>
      </c>
      <c r="X951" s="48">
        <f>IF(AND(R951="",U951=""),"",IF(OR(U951="", R951=""),"-",IF(0&lt;(R951-U951),"OK","NG")))</f>
        <v/>
      </c>
      <c r="Y951" s="24" t="n">
        <v>82300</v>
      </c>
      <c r="Z951" s="51" t="n"/>
      <c r="AA951" s="24">
        <f>IF(AD951="","",AD951*30)</f>
        <v/>
      </c>
      <c r="AB951" s="24">
        <f>IF(AA951="","",AA951-Y951)</f>
        <v/>
      </c>
      <c r="AC951" s="24">
        <f>IF(Z951="","",((Y951+5000+5000)/(1-Z951))/30)</f>
        <v/>
      </c>
      <c r="AD951" s="32" t="n"/>
      <c r="AE951" s="24">
        <f>IF(AD951="","",AD951-O951)</f>
        <v/>
      </c>
      <c r="AF951" s="24">
        <f>IF(AD951="","",R951-AD951)</f>
        <v/>
      </c>
      <c r="AG951" s="11">
        <f>IF(AD951="","",(O951-AD951)/O951)</f>
        <v/>
      </c>
      <c r="AH951" s="24" t="n">
        <v>22000</v>
      </c>
      <c r="AI951" s="24">
        <f>IF(AJ951="","",Q951*(1-AJ951))</f>
        <v/>
      </c>
      <c r="AJ951" s="51" t="n"/>
      <c r="AK951" s="49" t="n"/>
      <c r="AL951" s="28" t="n"/>
      <c r="AM951" s="33" t="inlineStr">
        <is>
          <t>2026-08-22</t>
        </is>
      </c>
      <c r="AN951" s="33" t="inlineStr">
        <is>
          <t>2026-12-28</t>
        </is>
      </c>
      <c r="AO951" s="22" t="n"/>
      <c r="AP951" s="30" t="n"/>
    </row>
    <row r="952" ht="35.1" customHeight="1" s="69">
      <c r="B952" s="48" t="n">
        <v>23060</v>
      </c>
      <c r="C952" s="48" t="inlineStr">
        <is>
          <t>大阪</t>
        </is>
      </c>
      <c r="D952" s="19" t="inlineStr">
        <is>
          <t>アットイン天王寺2</t>
        </is>
      </c>
      <c r="E952" s="48" t="inlineStr">
        <is>
          <t>1K</t>
        </is>
      </c>
      <c r="F952" s="48" t="n">
        <v>1</v>
      </c>
      <c r="G952" s="48" t="inlineStr">
        <is>
          <t>天王寺・阿倍野</t>
        </is>
      </c>
      <c r="H952" s="48" t="n">
        <v>26.89</v>
      </c>
      <c r="I952" s="20" t="n">
        <v>0.6</v>
      </c>
      <c r="J952" s="20" t="n">
        <v>1</v>
      </c>
      <c r="K952" s="20" t="n">
        <v>1</v>
      </c>
      <c r="L952" s="20" t="n">
        <v>1</v>
      </c>
      <c r="M952" s="20" t="n">
        <v>1</v>
      </c>
      <c r="N952" s="24" t="n">
        <v>8000</v>
      </c>
      <c r="O952" s="24" t="n">
        <v>7120</v>
      </c>
      <c r="P952" s="24" t="n">
        <v>880</v>
      </c>
      <c r="Q952" s="24" t="n">
        <v>44000</v>
      </c>
      <c r="R952" s="24" t="n">
        <v>3180</v>
      </c>
      <c r="S952" s="24">
        <f>IF(R952="","",(R952+P952)*30 -Y952)</f>
        <v/>
      </c>
      <c r="T952" s="20">
        <f>IF(R952="","",(O952-R952)/O952)</f>
        <v/>
      </c>
      <c r="U952" s="24" t="n">
        <v>3180</v>
      </c>
      <c r="V952" s="24">
        <f>IF(U952="","",(U952+P952)*30-Y952)</f>
        <v/>
      </c>
      <c r="W952" s="20">
        <f>IF(U952="","",(O952-U952)/O952)</f>
        <v/>
      </c>
      <c r="X952" s="48">
        <f>IF(AND(R952="",U952=""),"",IF(OR(U952="", R952=""),"-",IF(0&lt;(R952-U952),"OK","NG")))</f>
        <v/>
      </c>
      <c r="Y952" s="24" t="n">
        <v>78500</v>
      </c>
      <c r="Z952" s="51" t="n"/>
      <c r="AA952" s="24">
        <f>IF(AD952="","",AD952*30)</f>
        <v/>
      </c>
      <c r="AB952" s="24">
        <f>IF(AA952="","",AA952-Y952)</f>
        <v/>
      </c>
      <c r="AC952" s="24">
        <f>IF(Z952="","",((Y952+5000+5000)/(1-Z952))/30)</f>
        <v/>
      </c>
      <c r="AD952" s="32" t="n"/>
      <c r="AE952" s="24">
        <f>IF(AD952="","",AD952-O952)</f>
        <v/>
      </c>
      <c r="AF952" s="24">
        <f>IF(AD952="","",R952-AD952)</f>
        <v/>
      </c>
      <c r="AG952" s="11">
        <f>IF(AD952="","",(O952-AD952)/O952)</f>
        <v/>
      </c>
      <c r="AH952" s="24" t="n">
        <v>11000</v>
      </c>
      <c r="AI952" s="24">
        <f>IF(AJ952="","",Q952*(1-AJ952))</f>
        <v/>
      </c>
      <c r="AJ952" s="51" t="n"/>
      <c r="AK952" s="49" t="n"/>
      <c r="AL952" s="28" t="n"/>
      <c r="AM952" s="33" t="inlineStr">
        <is>
          <t>2026-12-01</t>
        </is>
      </c>
      <c r="AN952" s="33" t="inlineStr">
        <is>
          <t>2026-11-30</t>
        </is>
      </c>
      <c r="AO952" s="22" t="n"/>
      <c r="AP952" s="30" t="n"/>
    </row>
    <row r="953" ht="35.1" customHeight="1" s="69">
      <c r="B953" s="48" t="n">
        <v>23061</v>
      </c>
      <c r="C953" s="48" t="inlineStr">
        <is>
          <t>大阪</t>
        </is>
      </c>
      <c r="D953" s="19" t="inlineStr">
        <is>
          <t>アットイン大阪ベイ北1-1（大阪駅まで電車で10分）</t>
        </is>
      </c>
      <c r="E953" s="48" t="inlineStr">
        <is>
          <t>1K</t>
        </is>
      </c>
      <c r="F953" s="48" t="n">
        <v>24</v>
      </c>
      <c r="G953" s="48" t="inlineStr">
        <is>
          <t>弁天町・大正・ドーム周辺</t>
        </is>
      </c>
      <c r="H953" s="48" t="n">
        <v>21.33</v>
      </c>
      <c r="I953" s="20" t="n">
        <v>0.9625</v>
      </c>
      <c r="J953" s="20" t="n">
        <v>0.84167</v>
      </c>
      <c r="K953" s="20" t="n">
        <v>0.99583</v>
      </c>
      <c r="L953" s="20" t="n">
        <v>1</v>
      </c>
      <c r="M953" s="20" t="n">
        <v>0.8625</v>
      </c>
      <c r="N953" s="24" t="n">
        <v>7120</v>
      </c>
      <c r="O953" s="24" t="n">
        <v>6240</v>
      </c>
      <c r="P953" s="24" t="n">
        <v>880</v>
      </c>
      <c r="Q953" s="24" t="n">
        <v>44000</v>
      </c>
      <c r="R953" s="24" t="n">
        <v>3040</v>
      </c>
      <c r="S953" s="24">
        <f>IF(R953="","",(R953+P953)*30 -Y953)</f>
        <v/>
      </c>
      <c r="T953" s="20">
        <f>IF(R953="","",(O953-R953)/O953)</f>
        <v/>
      </c>
      <c r="U953" s="24" t="n">
        <v>3040</v>
      </c>
      <c r="V953" s="24">
        <f>IF(U953="","",(U953+P953)*30-Y953)</f>
        <v/>
      </c>
      <c r="W953" s="20">
        <f>IF(U953="","",(O953-U953)/O953)</f>
        <v/>
      </c>
      <c r="X953" s="48">
        <f>IF(AND(R953="",U953=""),"",IF(OR(U953="", R953=""),"-",IF(0&lt;(R953-U953),"OK","NG")))</f>
        <v/>
      </c>
      <c r="Y953" s="24" t="n">
        <v>78300</v>
      </c>
      <c r="Z953" s="51" t="n"/>
      <c r="AA953" s="24">
        <f>IF(AD953="","",AD953*30)</f>
        <v/>
      </c>
      <c r="AB953" s="24">
        <f>IF(AA953="","",AA953-Y953)</f>
        <v/>
      </c>
      <c r="AC953" s="24">
        <f>IF(Z953="","",((Y953+5000+5000)/(1-Z953))/30)</f>
        <v/>
      </c>
      <c r="AD953" s="32" t="n"/>
      <c r="AE953" s="24">
        <f>IF(AD953="","",AD953-O953)</f>
        <v/>
      </c>
      <c r="AF953" s="24">
        <f>IF(AD953="","",R953-AD953)</f>
        <v/>
      </c>
      <c r="AG953" s="11">
        <f>IF(AD953="","",(O953-AD953)/O953)</f>
        <v/>
      </c>
      <c r="AH953" s="24" t="n">
        <v>11000</v>
      </c>
      <c r="AI953" s="24">
        <f>IF(AJ953="","",Q953*(1-AJ953))</f>
        <v/>
      </c>
      <c r="AJ953" s="51" t="n"/>
      <c r="AK953" s="49" t="n"/>
      <c r="AL953" s="28" t="n"/>
      <c r="AM953" s="33" t="inlineStr">
        <is>
          <t>2026-11-01</t>
        </is>
      </c>
      <c r="AN953" s="33" t="inlineStr">
        <is>
          <t>2027-02-28</t>
        </is>
      </c>
      <c r="AO953" s="22" t="n"/>
      <c r="AP953" s="30" t="n"/>
    </row>
    <row r="954" ht="35.1" customHeight="1" s="69">
      <c r="B954" s="48" t="n">
        <v>23062</v>
      </c>
      <c r="C954" s="48" t="inlineStr">
        <is>
          <t>大阪</t>
        </is>
      </c>
      <c r="D954" s="19" t="inlineStr">
        <is>
          <t>アットイン大阪ベイ北1-2（大阪駅まで電車で10分）</t>
        </is>
      </c>
      <c r="E954" s="48" t="inlineStr">
        <is>
          <t>1K</t>
        </is>
      </c>
      <c r="F954" s="48" t="n">
        <v>3</v>
      </c>
      <c r="G954" s="48" t="inlineStr">
        <is>
          <t>弁天町・大正・ドーム周辺</t>
        </is>
      </c>
      <c r="H954" s="48" t="n">
        <v>21.11</v>
      </c>
      <c r="I954" s="20" t="n">
        <v>1</v>
      </c>
      <c r="J954" s="20" t="n">
        <v>0.83333</v>
      </c>
      <c r="K954" s="20" t="n">
        <v>1</v>
      </c>
      <c r="L954" s="20" t="n">
        <v>1</v>
      </c>
      <c r="M954" s="20" t="n">
        <v>1</v>
      </c>
      <c r="N954" s="24" t="n">
        <v>7120</v>
      </c>
      <c r="O954" s="24" t="n">
        <v>6240</v>
      </c>
      <c r="P954" s="24" t="n">
        <v>880</v>
      </c>
      <c r="Q954" s="24" t="n">
        <v>44000</v>
      </c>
      <c r="R954" s="24" t="n">
        <v>3040</v>
      </c>
      <c r="S954" s="24">
        <f>IF(R954="","",(R954+P954)*30 -Y954)</f>
        <v/>
      </c>
      <c r="T954" s="20">
        <f>IF(R954="","",(O954-R954)/O954)</f>
        <v/>
      </c>
      <c r="U954" s="24" t="n">
        <v>3040</v>
      </c>
      <c r="V954" s="24">
        <f>IF(U954="","",(U954+P954)*30-Y954)</f>
        <v/>
      </c>
      <c r="W954" s="20">
        <f>IF(U954="","",(O954-U954)/O954)</f>
        <v/>
      </c>
      <c r="X954" s="48">
        <f>IF(AND(R954="",U954=""),"",IF(OR(U954="", R954=""),"-",IF(0&lt;(R954-U954),"OK","NG")))</f>
        <v/>
      </c>
      <c r="Y954" s="24" t="n">
        <v>77700</v>
      </c>
      <c r="Z954" s="51" t="n"/>
      <c r="AA954" s="24">
        <f>IF(AD954="","",AD954*30)</f>
        <v/>
      </c>
      <c r="AB954" s="24">
        <f>IF(AA954="","",AA954-Y954)</f>
        <v/>
      </c>
      <c r="AC954" s="24">
        <f>IF(Z954="","",((Y954+5000+5000)/(1-Z954))/30)</f>
        <v/>
      </c>
      <c r="AD954" s="32" t="n"/>
      <c r="AE954" s="24">
        <f>IF(AD954="","",AD954-O954)</f>
        <v/>
      </c>
      <c r="AF954" s="24">
        <f>IF(AD954="","",R954-AD954)</f>
        <v/>
      </c>
      <c r="AG954" s="11">
        <f>IF(AD954="","",(O954-AD954)/O954)</f>
        <v/>
      </c>
      <c r="AH954" s="24" t="n">
        <v>11000</v>
      </c>
      <c r="AI954" s="24">
        <f>IF(AJ954="","",Q954*(1-AJ954))</f>
        <v/>
      </c>
      <c r="AJ954" s="51" t="n"/>
      <c r="AK954" s="49" t="n"/>
      <c r="AL954" s="28" t="n"/>
      <c r="AM954" s="33" t="inlineStr">
        <is>
          <t>2026-12-01</t>
        </is>
      </c>
      <c r="AN954" s="33" t="inlineStr">
        <is>
          <t>2027-02-28</t>
        </is>
      </c>
      <c r="AO954" s="22" t="n"/>
      <c r="AP954" s="30" t="n"/>
    </row>
    <row r="955" ht="35.1" customHeight="1" s="69">
      <c r="B955" s="48" t="n">
        <v>23063</v>
      </c>
      <c r="C955" s="48" t="inlineStr">
        <is>
          <t>大阪</t>
        </is>
      </c>
      <c r="D955" s="19" t="inlineStr">
        <is>
          <t>アットイン大阪ベイ北1-3（大阪駅まで電車で10分）</t>
        </is>
      </c>
      <c r="E955" s="48" t="inlineStr">
        <is>
          <t>1K</t>
        </is>
      </c>
      <c r="F955" s="48" t="n">
        <v>7</v>
      </c>
      <c r="G955" s="48" t="inlineStr">
        <is>
          <t>弁天町・大正・ドーム周辺</t>
        </is>
      </c>
      <c r="H955" s="48" t="n">
        <v>23.91</v>
      </c>
      <c r="I955" s="20" t="n">
        <v>0.98571</v>
      </c>
      <c r="J955" s="20" t="n">
        <v>0.92857</v>
      </c>
      <c r="K955" s="20" t="n">
        <v>1</v>
      </c>
      <c r="L955" s="20" t="n">
        <v>1</v>
      </c>
      <c r="M955" s="20" t="n">
        <v>0.9</v>
      </c>
      <c r="N955" s="24" t="n">
        <v>7120</v>
      </c>
      <c r="O955" s="24" t="n">
        <v>6240</v>
      </c>
      <c r="P955" s="24" t="n">
        <v>880</v>
      </c>
      <c r="Q955" s="24" t="n">
        <v>44000</v>
      </c>
      <c r="R955" s="24" t="n">
        <v>3040</v>
      </c>
      <c r="S955" s="24">
        <f>IF(R955="","",(R955+P955)*30 -Y955)</f>
        <v/>
      </c>
      <c r="T955" s="20">
        <f>IF(R955="","",(O955-R955)/O955)</f>
        <v/>
      </c>
      <c r="U955" s="24" t="n">
        <v>3040</v>
      </c>
      <c r="V955" s="24">
        <f>IF(U955="","",(U955+P955)*30-Y955)</f>
        <v/>
      </c>
      <c r="W955" s="20">
        <f>IF(U955="","",(O955-U955)/O955)</f>
        <v/>
      </c>
      <c r="X955" s="48">
        <f>IF(AND(R955="",U955=""),"",IF(OR(U955="", R955=""),"-",IF(0&lt;(R955-U955),"OK","NG")))</f>
        <v/>
      </c>
      <c r="Y955" s="24" t="n">
        <v>79000</v>
      </c>
      <c r="Z955" s="51" t="n"/>
      <c r="AA955" s="24">
        <f>IF(AD955="","",AD955*30)</f>
        <v/>
      </c>
      <c r="AB955" s="24">
        <f>IF(AA955="","",AA955-Y955)</f>
        <v/>
      </c>
      <c r="AC955" s="24">
        <f>IF(Z955="","",((Y955+5000+5000)/(1-Z955))/30)</f>
        <v/>
      </c>
      <c r="AD955" s="32" t="n"/>
      <c r="AE955" s="24">
        <f>IF(AD955="","",AD955-O955)</f>
        <v/>
      </c>
      <c r="AF955" s="24">
        <f>IF(AD955="","",R955-AD955)</f>
        <v/>
      </c>
      <c r="AG955" s="11">
        <f>IF(AD955="","",(O955-AD955)/O955)</f>
        <v/>
      </c>
      <c r="AH955" s="24" t="n">
        <v>11000</v>
      </c>
      <c r="AI955" s="24">
        <f>IF(AJ955="","",Q955*(1-AJ955))</f>
        <v/>
      </c>
      <c r="AJ955" s="51" t="n"/>
      <c r="AK955" s="49" t="n"/>
      <c r="AL955" s="28" t="n"/>
      <c r="AM955" s="33" t="inlineStr">
        <is>
          <t>2026-11-10</t>
        </is>
      </c>
      <c r="AN955" s="33" t="inlineStr">
        <is>
          <t>2027-02-28</t>
        </is>
      </c>
      <c r="AO955" s="22" t="n"/>
      <c r="AP955" s="30" t="n"/>
    </row>
    <row r="956" ht="35.1" customHeight="1" s="69">
      <c r="B956" s="48" t="n">
        <v>23064</v>
      </c>
      <c r="C956" s="48" t="inlineStr">
        <is>
          <t>大阪</t>
        </is>
      </c>
      <c r="D956" s="19" t="inlineStr">
        <is>
          <t>アットイン大阪ベイ北1-4（大阪駅まで電車で10分）</t>
        </is>
      </c>
      <c r="E956" s="48" t="inlineStr">
        <is>
          <t>1DK</t>
        </is>
      </c>
      <c r="F956" s="48" t="n">
        <v>10</v>
      </c>
      <c r="G956" s="48" t="inlineStr">
        <is>
          <t>弁天町・大正・ドーム周辺</t>
        </is>
      </c>
      <c r="H956" s="48" t="n">
        <v>29.99</v>
      </c>
      <c r="I956" s="20" t="n">
        <v>0.98</v>
      </c>
      <c r="J956" s="20" t="n">
        <v>0.98</v>
      </c>
      <c r="K956" s="20" t="n">
        <v>0.9</v>
      </c>
      <c r="L956" s="20" t="n">
        <v>0.99</v>
      </c>
      <c r="M956" s="20" t="n">
        <v>1</v>
      </c>
      <c r="N956" s="24" t="n">
        <v>9160</v>
      </c>
      <c r="O956" s="24" t="n">
        <v>8280</v>
      </c>
      <c r="P956" s="24" t="n">
        <v>880</v>
      </c>
      <c r="Q956" s="24" t="n">
        <v>44000</v>
      </c>
      <c r="R956" s="24" t="n">
        <v>3720</v>
      </c>
      <c r="S956" s="24">
        <f>IF(R956="","",(R956+P956)*30 -Y956)</f>
        <v/>
      </c>
      <c r="T956" s="20">
        <f>IF(R956="","",(O956-R956)/O956)</f>
        <v/>
      </c>
      <c r="U956" s="24" t="n">
        <v>3720</v>
      </c>
      <c r="V956" s="24">
        <f>IF(U956="","",(U956+P956)*30-Y956)</f>
        <v/>
      </c>
      <c r="W956" s="20">
        <f>IF(U956="","",(O956-U956)/O956)</f>
        <v/>
      </c>
      <c r="X956" s="48">
        <f>IF(AND(R956="",U956=""),"",IF(OR(U956="", R956=""),"-",IF(0&lt;(R956-U956),"OK","NG")))</f>
        <v/>
      </c>
      <c r="Y956" s="24" t="n">
        <v>99000</v>
      </c>
      <c r="Z956" s="51" t="n"/>
      <c r="AA956" s="24">
        <f>IF(AD956="","",AD956*30)</f>
        <v/>
      </c>
      <c r="AB956" s="24">
        <f>IF(AA956="","",AA956-Y956)</f>
        <v/>
      </c>
      <c r="AC956" s="24">
        <f>IF(Z956="","",((Y956+5000+5000)/(1-Z956))/30)</f>
        <v/>
      </c>
      <c r="AD956" s="32" t="n"/>
      <c r="AE956" s="24">
        <f>IF(AD956="","",AD956-O956)</f>
        <v/>
      </c>
      <c r="AF956" s="24">
        <f>IF(AD956="","",R956-AD956)</f>
        <v/>
      </c>
      <c r="AG956" s="11">
        <f>IF(AD956="","",(O956-AD956)/O956)</f>
        <v/>
      </c>
      <c r="AH956" s="24" t="n">
        <v>11000</v>
      </c>
      <c r="AI956" s="24">
        <f>IF(AJ956="","",Q956*(1-AJ956))</f>
        <v/>
      </c>
      <c r="AJ956" s="51" t="n"/>
      <c r="AK956" s="49" t="n"/>
      <c r="AL956" s="28" t="n"/>
      <c r="AM956" s="33" t="inlineStr">
        <is>
          <t>2026-12-01</t>
        </is>
      </c>
      <c r="AN956" s="33" t="inlineStr">
        <is>
          <t>2027-04-27</t>
        </is>
      </c>
      <c r="AO956" s="22" t="n"/>
      <c r="AP956" s="30" t="n"/>
    </row>
    <row r="957" ht="35.1" customHeight="1" s="69">
      <c r="B957" s="48" t="n">
        <v>23070</v>
      </c>
      <c r="C957" s="48" t="inlineStr">
        <is>
          <t>大阪</t>
        </is>
      </c>
      <c r="D957" s="19" t="inlineStr">
        <is>
          <t>アットイン梅田3</t>
        </is>
      </c>
      <c r="E957" s="48" t="inlineStr">
        <is>
          <t>1R</t>
        </is>
      </c>
      <c r="F957" s="48" t="n">
        <v>2</v>
      </c>
      <c r="G957" s="48" t="inlineStr">
        <is>
          <t>梅田・福島</t>
        </is>
      </c>
      <c r="H957" s="48" t="n">
        <v>18.33</v>
      </c>
      <c r="I957" s="20" t="n">
        <v>0.85</v>
      </c>
      <c r="J957" s="20" t="n">
        <v>0.85</v>
      </c>
      <c r="K957" s="20" t="n">
        <v>0.6</v>
      </c>
      <c r="L957" s="20" t="n">
        <v>0.5</v>
      </c>
      <c r="M957" s="20" t="n">
        <v>0.5</v>
      </c>
      <c r="N957" s="24" t="n">
        <v>5960</v>
      </c>
      <c r="O957" s="24" t="n">
        <v>5080</v>
      </c>
      <c r="P957" s="24" t="n">
        <v>880</v>
      </c>
      <c r="Q957" s="24" t="n">
        <v>44000</v>
      </c>
      <c r="R957" s="24" t="n">
        <v>2300</v>
      </c>
      <c r="S957" s="24">
        <f>IF(R957="","",(R957+P957)*30 -Y957)</f>
        <v/>
      </c>
      <c r="T957" s="20">
        <f>IF(R957="","",(O957-R957)/O957)</f>
        <v/>
      </c>
      <c r="U957" s="24" t="n">
        <v>2680</v>
      </c>
      <c r="V957" s="24">
        <f>IF(U957="","",(U957+P957)*30-Y957)</f>
        <v/>
      </c>
      <c r="W957" s="20">
        <f>IF(U957="","",(O957-U957)/O957)</f>
        <v/>
      </c>
      <c r="X957" s="48">
        <f>IF(AND(R957="",U957=""),"",IF(OR(U957="", R957=""),"-",IF(0&lt;(R957-U957),"OK","NG")))</f>
        <v/>
      </c>
      <c r="Y957" s="24" t="n">
        <v>48500</v>
      </c>
      <c r="Z957" s="51" t="n"/>
      <c r="AA957" s="24">
        <f>IF(AD957="","",AD957*30)</f>
        <v/>
      </c>
      <c r="AB957" s="24">
        <f>IF(AA957="","",AA957-Y957)</f>
        <v/>
      </c>
      <c r="AC957" s="24">
        <f>IF(Z957="","",((Y957+5000+5000)/(1-Z957))/30)</f>
        <v/>
      </c>
      <c r="AD957" s="32" t="n"/>
      <c r="AE957" s="24">
        <f>IF(AD957="","",AD957-O957)</f>
        <v/>
      </c>
      <c r="AF957" s="24">
        <f>IF(AD957="","",R957-AD957)</f>
        <v/>
      </c>
      <c r="AG957" s="11">
        <f>IF(AD957="","",(O957-AD957)/O957)</f>
        <v/>
      </c>
      <c r="AH957" s="24" t="n">
        <v>11000</v>
      </c>
      <c r="AI957" s="24">
        <f>IF(AJ957="","",Q957*(1-AJ957))</f>
        <v/>
      </c>
      <c r="AJ957" s="51" t="n"/>
      <c r="AK957" s="49" t="n"/>
      <c r="AL957" s="28" t="n"/>
      <c r="AM957" s="33" t="inlineStr">
        <is>
          <t>2026-09-07</t>
        </is>
      </c>
      <c r="AN957" s="33" t="inlineStr">
        <is>
          <t>2027-01-31</t>
        </is>
      </c>
      <c r="AO957" s="22" t="n"/>
      <c r="AP957" s="30" t="n"/>
    </row>
    <row r="958" ht="35.1" customHeight="1" s="69">
      <c r="B958" s="48" t="n">
        <v>23159</v>
      </c>
      <c r="C958" s="48" t="inlineStr">
        <is>
          <t>名古屋</t>
        </is>
      </c>
      <c r="D958" s="19" t="inlineStr">
        <is>
          <t>アットイン浜松5-1</t>
        </is>
      </c>
      <c r="E958" s="48" t="inlineStr">
        <is>
          <t>1K</t>
        </is>
      </c>
      <c r="F958" s="48" t="n">
        <v>1</v>
      </c>
      <c r="G958" s="48" t="inlineStr">
        <is>
          <t>浜松</t>
        </is>
      </c>
      <c r="H958" s="48" t="n">
        <v>26.68</v>
      </c>
      <c r="I958" s="20" t="n">
        <v>1</v>
      </c>
      <c r="J958" s="20" t="n">
        <v>1</v>
      </c>
      <c r="K958" s="20" t="n">
        <v>1</v>
      </c>
      <c r="L958" s="20" t="n">
        <v>1</v>
      </c>
      <c r="M958" s="20" t="n">
        <v>1</v>
      </c>
      <c r="N958" s="24" t="n">
        <v>6100</v>
      </c>
      <c r="O958" s="24" t="n">
        <v>5220</v>
      </c>
      <c r="P958" s="24" t="n">
        <v>880</v>
      </c>
      <c r="Q958" s="24" t="n">
        <v>44000</v>
      </c>
      <c r="R958" s="24" t="n">
        <v>4180</v>
      </c>
      <c r="S958" s="24">
        <f>IF(R958="","",(R958+P958)*30 -Y958)</f>
        <v/>
      </c>
      <c r="T958" s="20">
        <f>IF(R958="","",(O958-R958)/O958)</f>
        <v/>
      </c>
      <c r="U958" s="24" t="n">
        <v>2610</v>
      </c>
      <c r="V958" s="24">
        <f>IF(U958="","",(U958+P958)*30-Y958)</f>
        <v/>
      </c>
      <c r="W958" s="20">
        <f>IF(U958="","",(O958-U958)/O958)</f>
        <v/>
      </c>
      <c r="X958" s="48">
        <f>IF(AND(R958="",U958=""),"",IF(OR(U958="", R958=""),"-",IF(0&lt;(R958-U958),"OK","NG")))</f>
        <v/>
      </c>
      <c r="Y958" s="24" t="n">
        <v>43000</v>
      </c>
      <c r="Z958" s="51" t="n"/>
      <c r="AA958" s="24">
        <f>IF(AD958="","",AD958*30)</f>
        <v/>
      </c>
      <c r="AB958" s="24">
        <f>IF(AA958="","",AA958-Y958)</f>
        <v/>
      </c>
      <c r="AC958" s="24">
        <f>IF(Z958="","",((Y958+5000+5000)/(1-Z958))/30)</f>
        <v/>
      </c>
      <c r="AD958" s="32" t="n"/>
      <c r="AE958" s="24">
        <f>IF(AD958="","",AD958-O958)</f>
        <v/>
      </c>
      <c r="AF958" s="24">
        <f>IF(AD958="","",R958-AD958)</f>
        <v/>
      </c>
      <c r="AG958" s="11">
        <f>IF(AD958="","",(O958-AD958)/O958)</f>
        <v/>
      </c>
      <c r="AH958" s="24" t="n">
        <v>22000</v>
      </c>
      <c r="AI958" s="24">
        <f>IF(AJ958="","",Q958*(1-AJ958))</f>
        <v/>
      </c>
      <c r="AJ958" s="51" t="n"/>
      <c r="AK958" s="49" t="n"/>
      <c r="AL958" s="28" t="n"/>
      <c r="AM958" s="33" t="inlineStr">
        <is>
          <t>2026-12-01</t>
        </is>
      </c>
      <c r="AN958" s="33" t="inlineStr">
        <is>
          <t>2026-11-30</t>
        </is>
      </c>
      <c r="AO958" s="22" t="n"/>
      <c r="AP958" s="30" t="n"/>
    </row>
    <row r="959" ht="35.1" customHeight="1" s="69">
      <c r="B959" s="48" t="n">
        <v>23381</v>
      </c>
      <c r="C959" s="48" t="inlineStr">
        <is>
          <t>名古屋</t>
        </is>
      </c>
      <c r="D959" s="19" t="inlineStr">
        <is>
          <t>アットイン鶴舞6</t>
        </is>
      </c>
      <c r="E959" s="48" t="inlineStr">
        <is>
          <t>1K</t>
        </is>
      </c>
      <c r="F959" s="48" t="n">
        <v>1</v>
      </c>
      <c r="G959" s="48" t="inlineStr">
        <is>
          <t>鶴舞・御器所・桜山周辺</t>
        </is>
      </c>
      <c r="H959" s="48" t="n">
        <v>23.28</v>
      </c>
      <c r="I959" s="20" t="n">
        <v>1</v>
      </c>
      <c r="J959" s="20" t="n">
        <v>1</v>
      </c>
      <c r="K959" s="20" t="n">
        <v>1</v>
      </c>
      <c r="L959" s="20" t="n">
        <v>1</v>
      </c>
      <c r="M959" s="20" t="n">
        <v>1</v>
      </c>
      <c r="N959" s="24" t="n">
        <v>12000</v>
      </c>
      <c r="O959" s="24" t="n">
        <v>11120</v>
      </c>
      <c r="P959" s="24" t="n">
        <v>880</v>
      </c>
      <c r="Q959" s="24" t="n">
        <v>44000</v>
      </c>
      <c r="R959" s="24" t="n">
        <v>3340</v>
      </c>
      <c r="S959" s="24">
        <f>IF(R959="","",(R959+P959)*30 -Y959)</f>
        <v/>
      </c>
      <c r="T959" s="20">
        <f>IF(R959="","",(O959-R959)/O959)</f>
        <v/>
      </c>
      <c r="U959" s="24" t="n">
        <v>2780</v>
      </c>
      <c r="V959" s="24">
        <f>IF(U959="","",(U959+P959)*30-Y959)</f>
        <v/>
      </c>
      <c r="W959" s="20">
        <f>IF(U959="","",(O959-U959)/O959)</f>
        <v/>
      </c>
      <c r="X959" s="48">
        <f>IF(AND(R959="",U959=""),"",IF(OR(U959="", R959=""),"-",IF(0&lt;(R959-U959),"OK","NG")))</f>
        <v/>
      </c>
      <c r="Y959" s="24" t="n">
        <v>68450</v>
      </c>
      <c r="Z959" s="51" t="n"/>
      <c r="AA959" s="24">
        <f>IF(AD959="","",AD959*30)</f>
        <v/>
      </c>
      <c r="AB959" s="24">
        <f>IF(AA959="","",AA959-Y959)</f>
        <v/>
      </c>
      <c r="AC959" s="24">
        <f>IF(Z959="","",((Y959+5000+5000)/(1-Z959))/30)</f>
        <v/>
      </c>
      <c r="AD959" s="32" t="n"/>
      <c r="AE959" s="24">
        <f>IF(AD959="","",AD959-O959)</f>
        <v/>
      </c>
      <c r="AF959" s="24">
        <f>IF(AD959="","",R959-AD959)</f>
        <v/>
      </c>
      <c r="AG959" s="11">
        <f>IF(AD959="","",(O959-AD959)/O959)</f>
        <v/>
      </c>
      <c r="AH959" s="24" t="n">
        <v>22000</v>
      </c>
      <c r="AI959" s="24">
        <f>IF(AJ959="","",Q959*(1-AJ959))</f>
        <v/>
      </c>
      <c r="AJ959" s="51" t="n"/>
      <c r="AK959" s="49" t="n"/>
      <c r="AL959" s="28" t="n"/>
      <c r="AM959" s="33" t="inlineStr">
        <is>
          <t>2027-04-26</t>
        </is>
      </c>
      <c r="AN959" s="33" t="inlineStr">
        <is>
          <t>2027-04-25</t>
        </is>
      </c>
      <c r="AO959" s="22" t="n"/>
      <c r="AP959" s="30" t="n"/>
    </row>
    <row r="960" ht="35.1" customHeight="1" s="69">
      <c r="B960" s="48" t="n">
        <v>23436</v>
      </c>
      <c r="C960" s="48" t="inlineStr">
        <is>
          <t>大阪</t>
        </is>
      </c>
      <c r="D960" s="19" t="inlineStr">
        <is>
          <t>アットイン大阪城南1-1（心斎橋駅まで電車で6分）</t>
        </is>
      </c>
      <c r="E960" s="48" t="inlineStr">
        <is>
          <t>1K</t>
        </is>
      </c>
      <c r="F960" s="48" t="n">
        <v>39</v>
      </c>
      <c r="G960" s="48" t="inlineStr">
        <is>
          <t>玉造・鶴橋・上本町</t>
        </is>
      </c>
      <c r="H960" s="48" t="n">
        <v>21.09</v>
      </c>
      <c r="I960" s="20" t="n">
        <v>0.8359</v>
      </c>
      <c r="J960" s="20" t="n">
        <v>0.53333</v>
      </c>
      <c r="K960" s="20" t="n">
        <v>0.29487</v>
      </c>
      <c r="L960" s="20" t="n">
        <v>0.14103</v>
      </c>
      <c r="M960" s="20" t="n">
        <v>0.12821</v>
      </c>
      <c r="N960" s="24" t="n">
        <v>7800</v>
      </c>
      <c r="O960" s="24" t="n">
        <v>6920</v>
      </c>
      <c r="P960" s="24" t="n">
        <v>880</v>
      </c>
      <c r="Q960" s="24" t="n">
        <v>44000</v>
      </c>
      <c r="R960" s="24" t="n">
        <v>3040</v>
      </c>
      <c r="S960" s="24">
        <f>IF(R960="","",(R960+P960)*30 -Y960)</f>
        <v/>
      </c>
      <c r="T960" s="20">
        <f>IF(R960="","",(O960-R960)/O960)</f>
        <v/>
      </c>
      <c r="U960" s="24" t="n">
        <v>3040</v>
      </c>
      <c r="V960" s="24">
        <f>IF(U960="","",(U960+P960)*30-Y960)</f>
        <v/>
      </c>
      <c r="W960" s="20">
        <f>IF(U960="","",(O960-U960)/O960)</f>
        <v/>
      </c>
      <c r="X960" s="48">
        <f>IF(AND(R960="",U960=""),"",IF(OR(U960="", R960=""),"-",IF(0&lt;(R960-U960),"OK","NG")))</f>
        <v/>
      </c>
      <c r="Y960" s="24" t="n">
        <v>77750</v>
      </c>
      <c r="Z960" s="51" t="n"/>
      <c r="AA960" s="24">
        <f>IF(AD960="","",AD960*30)</f>
        <v/>
      </c>
      <c r="AB960" s="24">
        <f>IF(AA960="","",AA960-Y960)</f>
        <v/>
      </c>
      <c r="AC960" s="24">
        <f>IF(Z960="","",((Y960+5000+5000)/(1-Z960))/30)</f>
        <v/>
      </c>
      <c r="AD960" s="32" t="n"/>
      <c r="AE960" s="24">
        <f>IF(AD960="","",AD960-O960)</f>
        <v/>
      </c>
      <c r="AF960" s="24">
        <f>IF(AD960="","",R960-AD960)</f>
        <v/>
      </c>
      <c r="AG960" s="11">
        <f>IF(AD960="","",(O960-AD960)/O960)</f>
        <v/>
      </c>
      <c r="AH960" s="24" t="n">
        <v>0</v>
      </c>
      <c r="AI960" s="24">
        <f>IF(AJ960="","",Q960*(1-AJ960))</f>
        <v/>
      </c>
      <c r="AJ960" s="51" t="n"/>
      <c r="AK960" s="49" t="n"/>
      <c r="AL960" s="28" t="n"/>
      <c r="AM960" s="33" t="inlineStr">
        <is>
          <t>2026-08-01</t>
        </is>
      </c>
      <c r="AN960" s="33" t="inlineStr">
        <is>
          <t>2027-01-10</t>
        </is>
      </c>
      <c r="AO960" s="22" t="n"/>
      <c r="AP960" s="30" t="n"/>
    </row>
    <row r="961" ht="35.1" customHeight="1" s="69">
      <c r="B961" s="48" t="n">
        <v>23437</v>
      </c>
      <c r="C961" s="48" t="inlineStr">
        <is>
          <t>大阪</t>
        </is>
      </c>
      <c r="D961" s="19" t="inlineStr">
        <is>
          <t>アットイン大阪城南1-2（心斎橋駅まで電車で6分）</t>
        </is>
      </c>
      <c r="E961" s="48" t="inlineStr">
        <is>
          <t>1K</t>
        </is>
      </c>
      <c r="F961" s="48" t="n">
        <v>12</v>
      </c>
      <c r="G961" s="48" t="inlineStr">
        <is>
          <t>玉造・鶴橋・上本町</t>
        </is>
      </c>
      <c r="H961" s="48" t="n">
        <v>21.68</v>
      </c>
      <c r="I961" s="20" t="n">
        <v>0.65</v>
      </c>
      <c r="J961" s="20" t="n">
        <v>0.375</v>
      </c>
      <c r="K961" s="20" t="n">
        <v>0.18333</v>
      </c>
      <c r="L961" s="20" t="n">
        <v>0</v>
      </c>
      <c r="M961" s="20" t="n">
        <v>0</v>
      </c>
      <c r="N961" s="24" t="n">
        <v>7800</v>
      </c>
      <c r="O961" s="24" t="n">
        <v>6920</v>
      </c>
      <c r="P961" s="24" t="n">
        <v>880</v>
      </c>
      <c r="Q961" s="24" t="n">
        <v>44000</v>
      </c>
      <c r="R961" s="24" t="n">
        <v>3040</v>
      </c>
      <c r="S961" s="24">
        <f>IF(R961="","",(R961+P961)*30 -Y961)</f>
        <v/>
      </c>
      <c r="T961" s="20">
        <f>IF(R961="","",(O961-R961)/O961)</f>
        <v/>
      </c>
      <c r="U961" s="24" t="n">
        <v>3040</v>
      </c>
      <c r="V961" s="24">
        <f>IF(U961="","",(U961+P961)*30-Y961)</f>
        <v/>
      </c>
      <c r="W961" s="20">
        <f>IF(U961="","",(O961-U961)/O961)</f>
        <v/>
      </c>
      <c r="X961" s="48">
        <f>IF(AND(R961="",U961=""),"",IF(OR(U961="", R961=""),"-",IF(0&lt;(R961-U961),"OK","NG")))</f>
        <v/>
      </c>
      <c r="Y961" s="24" t="n">
        <v>77750</v>
      </c>
      <c r="Z961" s="51" t="n"/>
      <c r="AA961" s="24">
        <f>IF(AD961="","",AD961*30)</f>
        <v/>
      </c>
      <c r="AB961" s="24">
        <f>IF(AA961="","",AA961-Y961)</f>
        <v/>
      </c>
      <c r="AC961" s="24">
        <f>IF(Z961="","",((Y961+5000+5000)/(1-Z961))/30)</f>
        <v/>
      </c>
      <c r="AD961" s="32" t="n"/>
      <c r="AE961" s="24">
        <f>IF(AD961="","",AD961-O961)</f>
        <v/>
      </c>
      <c r="AF961" s="24">
        <f>IF(AD961="","",R961-AD961)</f>
        <v/>
      </c>
      <c r="AG961" s="11">
        <f>IF(AD961="","",(O961-AD961)/O961)</f>
        <v/>
      </c>
      <c r="AH961" s="24" t="n">
        <v>11000</v>
      </c>
      <c r="AI961" s="24">
        <f>IF(AJ961="","",Q961*(1-AJ961))</f>
        <v/>
      </c>
      <c r="AJ961" s="51" t="n"/>
      <c r="AK961" s="49" t="n"/>
      <c r="AL961" s="28" t="n"/>
      <c r="AM961" s="33" t="inlineStr">
        <is>
          <t>2026-08-01</t>
        </is>
      </c>
      <c r="AN961" s="33" t="inlineStr">
        <is>
          <t>2026-09-30</t>
        </is>
      </c>
      <c r="AO961" s="22" t="n"/>
      <c r="AP961" s="30" t="n"/>
    </row>
    <row r="962" ht="35.1" customHeight="1" s="69">
      <c r="B962" s="48" t="n">
        <v>23438</v>
      </c>
      <c r="C962" s="48" t="inlineStr">
        <is>
          <t>大阪</t>
        </is>
      </c>
      <c r="D962" s="19" t="inlineStr">
        <is>
          <t>アットイン大阪城南1-3（心斎橋駅まで電車で6分）</t>
        </is>
      </c>
      <c r="E962" s="48" t="inlineStr">
        <is>
          <t>1K</t>
        </is>
      </c>
      <c r="F962" s="48" t="n">
        <v>12</v>
      </c>
      <c r="G962" s="48" t="inlineStr">
        <is>
          <t>玉造・鶴橋・上本町</t>
        </is>
      </c>
      <c r="H962" s="48" t="n">
        <v>21.16</v>
      </c>
      <c r="I962" s="20" t="n">
        <v>0.71667</v>
      </c>
      <c r="J962" s="20" t="n">
        <v>0.33333</v>
      </c>
      <c r="K962" s="20" t="n">
        <v>0.24167</v>
      </c>
      <c r="L962" s="20" t="n">
        <v>0.13333</v>
      </c>
      <c r="M962" s="20" t="n">
        <v>0.08333</v>
      </c>
      <c r="N962" s="24" t="n">
        <v>7800</v>
      </c>
      <c r="O962" s="24" t="n">
        <v>6920</v>
      </c>
      <c r="P962" s="24" t="n">
        <v>880</v>
      </c>
      <c r="Q962" s="24" t="n">
        <v>44000</v>
      </c>
      <c r="R962" s="24" t="n">
        <v>3040</v>
      </c>
      <c r="S962" s="24">
        <f>IF(R962="","",(R962+P962)*30 -Y962)</f>
        <v/>
      </c>
      <c r="T962" s="20">
        <f>IF(R962="","",(O962-R962)/O962)</f>
        <v/>
      </c>
      <c r="U962" s="24" t="n">
        <v>3040</v>
      </c>
      <c r="V962" s="24">
        <f>IF(U962="","",(U962+P962)*30-Y962)</f>
        <v/>
      </c>
      <c r="W962" s="20">
        <f>IF(U962="","",(O962-U962)/O962)</f>
        <v/>
      </c>
      <c r="X962" s="48">
        <f>IF(AND(R962="",U962=""),"",IF(OR(U962="", R962=""),"-",IF(0&lt;(R962-U962),"OK","NG")))</f>
        <v/>
      </c>
      <c r="Y962" s="24" t="n">
        <v>77250</v>
      </c>
      <c r="Z962" s="51" t="n"/>
      <c r="AA962" s="24">
        <f>IF(AD962="","",AD962*30)</f>
        <v/>
      </c>
      <c r="AB962" s="24">
        <f>IF(AA962="","",AA962-Y962)</f>
        <v/>
      </c>
      <c r="AC962" s="24">
        <f>IF(Z962="","",((Y962+5000+5000)/(1-Z962))/30)</f>
        <v/>
      </c>
      <c r="AD962" s="32" t="n"/>
      <c r="AE962" s="24">
        <f>IF(AD962="","",AD962-O962)</f>
        <v/>
      </c>
      <c r="AF962" s="24">
        <f>IF(AD962="","",R962-AD962)</f>
        <v/>
      </c>
      <c r="AG962" s="11">
        <f>IF(AD962="","",(O962-AD962)/O962)</f>
        <v/>
      </c>
      <c r="AH962" s="24" t="n">
        <v>11000</v>
      </c>
      <c r="AI962" s="24">
        <f>IF(AJ962="","",Q962*(1-AJ962))</f>
        <v/>
      </c>
      <c r="AJ962" s="51" t="n"/>
      <c r="AK962" s="49" t="n"/>
      <c r="AL962" s="28" t="n"/>
      <c r="AM962" s="33" t="inlineStr">
        <is>
          <t>2026-08-01</t>
        </is>
      </c>
      <c r="AN962" s="33" t="inlineStr">
        <is>
          <t>2026-12-31</t>
        </is>
      </c>
      <c r="AO962" s="22" t="n"/>
      <c r="AP962" s="30" t="n"/>
    </row>
    <row r="963" ht="35.1" customHeight="1" s="69">
      <c r="B963" s="48" t="n">
        <v>23452</v>
      </c>
      <c r="C963" s="48" t="inlineStr">
        <is>
          <t>名古屋</t>
        </is>
      </c>
      <c r="D963" s="19" t="inlineStr">
        <is>
          <t>アットイン伏見11</t>
        </is>
      </c>
      <c r="E963" s="48" t="inlineStr">
        <is>
          <t>1K</t>
        </is>
      </c>
      <c r="F963" s="48" t="n">
        <v>2</v>
      </c>
      <c r="G963" s="48" t="inlineStr">
        <is>
          <t>上前津・大須周辺</t>
        </is>
      </c>
      <c r="H963" s="48" t="n">
        <v>23.2</v>
      </c>
      <c r="I963" s="20" t="n">
        <v>1</v>
      </c>
      <c r="J963" s="20" t="n">
        <v>1</v>
      </c>
      <c r="K963" s="20" t="n">
        <v>1</v>
      </c>
      <c r="L963" s="20" t="n">
        <v>1</v>
      </c>
      <c r="M963" s="20" t="n">
        <v>0.6</v>
      </c>
      <c r="N963" s="24" t="n">
        <v>12000</v>
      </c>
      <c r="O963" s="24" t="n">
        <v>11120</v>
      </c>
      <c r="P963" s="24" t="n">
        <v>880</v>
      </c>
      <c r="Q963" s="24" t="n">
        <v>44000</v>
      </c>
      <c r="R963" s="24" t="n">
        <v>3340</v>
      </c>
      <c r="S963" s="24">
        <f>IF(R963="","",(R963+P963)*30 -Y963)</f>
        <v/>
      </c>
      <c r="T963" s="20">
        <f>IF(R963="","",(O963-R963)/O963)</f>
        <v/>
      </c>
      <c r="U963" s="24" t="n">
        <v>2780</v>
      </c>
      <c r="V963" s="24">
        <f>IF(U963="","",(U963+P963)*30-Y963)</f>
        <v/>
      </c>
      <c r="W963" s="20">
        <f>IF(U963="","",(O963-U963)/O963)</f>
        <v/>
      </c>
      <c r="X963" s="48">
        <f>IF(AND(R963="",U963=""),"",IF(OR(U963="", R963=""),"-",IF(0&lt;(R963-U963),"OK","NG")))</f>
        <v/>
      </c>
      <c r="Y963" s="24" t="n">
        <v>66690</v>
      </c>
      <c r="Z963" s="51" t="n"/>
      <c r="AA963" s="24">
        <f>IF(AD963="","",AD963*30)</f>
        <v/>
      </c>
      <c r="AB963" s="24">
        <f>IF(AA963="","",AA963-Y963)</f>
        <v/>
      </c>
      <c r="AC963" s="24">
        <f>IF(Z963="","",((Y963+5000+5000)/(1-Z963))/30)</f>
        <v/>
      </c>
      <c r="AD963" s="32" t="n"/>
      <c r="AE963" s="24">
        <f>IF(AD963="","",AD963-O963)</f>
        <v/>
      </c>
      <c r="AF963" s="24">
        <f>IF(AD963="","",R963-AD963)</f>
        <v/>
      </c>
      <c r="AG963" s="11">
        <f>IF(AD963="","",(O963-AD963)/O963)</f>
        <v/>
      </c>
      <c r="AH963" s="24" t="n">
        <v>22000</v>
      </c>
      <c r="AI963" s="24">
        <f>IF(AJ963="","",Q963*(1-AJ963))</f>
        <v/>
      </c>
      <c r="AJ963" s="51" t="n"/>
      <c r="AK963" s="49" t="n"/>
      <c r="AL963" s="28" t="n"/>
      <c r="AM963" s="33" t="inlineStr">
        <is>
          <t>2026-12-22</t>
        </is>
      </c>
      <c r="AN963" s="33" t="inlineStr">
        <is>
          <t>2027-05-16</t>
        </is>
      </c>
      <c r="AO963" s="22" t="n"/>
      <c r="AP963" s="30" t="n"/>
    </row>
    <row r="964" ht="35.1" customHeight="1" s="69">
      <c r="B964" s="48" t="n">
        <v>23453</v>
      </c>
      <c r="C964" s="48" t="inlineStr">
        <is>
          <t>名古屋</t>
        </is>
      </c>
      <c r="D964" s="19" t="inlineStr">
        <is>
          <t>アットイン大須観音5（名古屋駅まで電車12分）</t>
        </is>
      </c>
      <c r="E964" s="48" t="inlineStr">
        <is>
          <t>1K</t>
        </is>
      </c>
      <c r="F964" s="48" t="n">
        <v>4</v>
      </c>
      <c r="G964" s="48" t="inlineStr">
        <is>
          <t>上前津・大須周辺</t>
        </is>
      </c>
      <c r="H964" s="48" t="n">
        <v>22.62</v>
      </c>
      <c r="I964" s="20" t="n">
        <v>0.875</v>
      </c>
      <c r="J964" s="20" t="n">
        <v>0.8</v>
      </c>
      <c r="K964" s="20" t="n">
        <v>1</v>
      </c>
      <c r="L964" s="20" t="n">
        <v>1</v>
      </c>
      <c r="M964" s="20" t="n">
        <v>1</v>
      </c>
      <c r="N964" s="24" t="n">
        <v>12000</v>
      </c>
      <c r="O964" s="24" t="n">
        <v>11120</v>
      </c>
      <c r="P964" s="24" t="n">
        <v>880</v>
      </c>
      <c r="Q964" s="24" t="n">
        <v>44000</v>
      </c>
      <c r="R964" s="24" t="n">
        <v>3340</v>
      </c>
      <c r="S964" s="24">
        <f>IF(R964="","",(R964+P964)*30 -Y964)</f>
        <v/>
      </c>
      <c r="T964" s="20">
        <f>IF(R964="","",(O964-R964)/O964)</f>
        <v/>
      </c>
      <c r="U964" s="24" t="n">
        <v>2780</v>
      </c>
      <c r="V964" s="24">
        <f>IF(U964="","",(U964+P964)*30-Y964)</f>
        <v/>
      </c>
      <c r="W964" s="20">
        <f>IF(U964="","",(O964-U964)/O964)</f>
        <v/>
      </c>
      <c r="X964" s="48">
        <f>IF(AND(R964="",U964=""),"",IF(OR(U964="", R964=""),"-",IF(0&lt;(R964-U964),"OK","NG")))</f>
        <v/>
      </c>
      <c r="Y964" s="24" t="n">
        <v>66740</v>
      </c>
      <c r="Z964" s="51" t="n"/>
      <c r="AA964" s="24">
        <f>IF(AD964="","",AD964*30)</f>
        <v/>
      </c>
      <c r="AB964" s="24">
        <f>IF(AA964="","",AA964-Y964)</f>
        <v/>
      </c>
      <c r="AC964" s="24">
        <f>IF(Z964="","",((Y964+5000+5000)/(1-Z964))/30)</f>
        <v/>
      </c>
      <c r="AD964" s="32" t="n"/>
      <c r="AE964" s="24">
        <f>IF(AD964="","",AD964-O964)</f>
        <v/>
      </c>
      <c r="AF964" s="24">
        <f>IF(AD964="","",R964-AD964)</f>
        <v/>
      </c>
      <c r="AG964" s="11">
        <f>IF(AD964="","",(O964-AD964)/O964)</f>
        <v/>
      </c>
      <c r="AH964" s="24" t="n">
        <v>22000</v>
      </c>
      <c r="AI964" s="24">
        <f>IF(AJ964="","",Q964*(1-AJ964))</f>
        <v/>
      </c>
      <c r="AJ964" s="51" t="n"/>
      <c r="AK964" s="49" t="n"/>
      <c r="AL964" s="28" t="n"/>
      <c r="AM964" s="33" t="inlineStr">
        <is>
          <t>2026-11-30</t>
        </is>
      </c>
      <c r="AN964" s="33" t="inlineStr">
        <is>
          <t>2026-12-31</t>
        </is>
      </c>
      <c r="AO964" s="22" t="n"/>
      <c r="AP964" s="30" t="n"/>
    </row>
    <row r="965" ht="35.1" customHeight="1" s="69">
      <c r="B965" s="48" t="n">
        <v>23454</v>
      </c>
      <c r="C965" s="48" t="inlineStr">
        <is>
          <t>名古屋</t>
        </is>
      </c>
      <c r="D965" s="19" t="inlineStr">
        <is>
          <t>アットイン一社2</t>
        </is>
      </c>
      <c r="E965" s="48" t="inlineStr">
        <is>
          <t>1K</t>
        </is>
      </c>
      <c r="F965" s="48" t="n">
        <v>4</v>
      </c>
      <c r="G965" s="48" t="inlineStr">
        <is>
          <t>名東区</t>
        </is>
      </c>
      <c r="H965" s="48" t="n">
        <v>20.56</v>
      </c>
      <c r="I965" s="20" t="n">
        <v>1</v>
      </c>
      <c r="J965" s="20" t="n">
        <v>1</v>
      </c>
      <c r="K965" s="20" t="n">
        <v>0.75</v>
      </c>
      <c r="L965" s="20" t="n">
        <v>0.525</v>
      </c>
      <c r="M965" s="20" t="n">
        <v>0.25</v>
      </c>
      <c r="N965" s="24" t="n">
        <v>6100</v>
      </c>
      <c r="O965" s="24" t="n">
        <v>5220</v>
      </c>
      <c r="P965" s="24" t="n">
        <v>880</v>
      </c>
      <c r="Q965" s="24" t="n">
        <v>44000</v>
      </c>
      <c r="R965" s="24" t="n">
        <v>4180</v>
      </c>
      <c r="S965" s="24">
        <f>IF(R965="","",(R965+P965)*30 -Y965)</f>
        <v/>
      </c>
      <c r="T965" s="20">
        <f>IF(R965="","",(O965-R965)/O965)</f>
        <v/>
      </c>
      <c r="U965" s="24" t="n">
        <v>2610</v>
      </c>
      <c r="V965" s="24">
        <f>IF(U965="","",(U965+P965)*30-Y965)</f>
        <v/>
      </c>
      <c r="W965" s="20">
        <f>IF(U965="","",(O965-U965)/O965)</f>
        <v/>
      </c>
      <c r="X965" s="48">
        <f>IF(AND(R965="",U965=""),"",IF(OR(U965="", R965=""),"-",IF(0&lt;(R965-U965),"OK","NG")))</f>
        <v/>
      </c>
      <c r="Y965" s="24" t="n">
        <v>62500</v>
      </c>
      <c r="Z965" s="51" t="n"/>
      <c r="AA965" s="24">
        <f>IF(AD965="","",AD965*30)</f>
        <v/>
      </c>
      <c r="AB965" s="24">
        <f>IF(AA965="","",AA965-Y965)</f>
        <v/>
      </c>
      <c r="AC965" s="24">
        <f>IF(Z965="","",((Y965+5000+5000)/(1-Z965))/30)</f>
        <v/>
      </c>
      <c r="AD965" s="32" t="n"/>
      <c r="AE965" s="24">
        <f>IF(AD965="","",AD965-O965)</f>
        <v/>
      </c>
      <c r="AF965" s="24">
        <f>IF(AD965="","",R965-AD965)</f>
        <v/>
      </c>
      <c r="AG965" s="11">
        <f>IF(AD965="","",(O965-AD965)/O965)</f>
        <v/>
      </c>
      <c r="AH965" s="24" t="n">
        <v>22000</v>
      </c>
      <c r="AI965" s="24">
        <f>IF(AJ965="","",Q965*(1-AJ965))</f>
        <v/>
      </c>
      <c r="AJ965" s="51" t="n"/>
      <c r="AK965" s="49" t="n"/>
      <c r="AL965" s="28" t="n"/>
      <c r="AM965" s="33" t="inlineStr">
        <is>
          <t>2026-09-02</t>
        </is>
      </c>
      <c r="AN965" s="33" t="inlineStr">
        <is>
          <t>2027-06-30</t>
        </is>
      </c>
      <c r="AO965" s="22" t="n"/>
      <c r="AP965" s="30" t="n"/>
    </row>
    <row r="966" ht="35.1" customHeight="1" s="69">
      <c r="B966" s="48" t="n">
        <v>23455</v>
      </c>
      <c r="C966" s="48" t="inlineStr">
        <is>
          <t>名古屋</t>
        </is>
      </c>
      <c r="D966" s="19" t="inlineStr">
        <is>
          <t>アットイン熱田2</t>
        </is>
      </c>
      <c r="E966" s="48" t="inlineStr">
        <is>
          <t>1K</t>
        </is>
      </c>
      <c r="F966" s="48" t="n">
        <v>2</v>
      </c>
      <c r="G966" s="48" t="inlineStr">
        <is>
          <t>笠寺・堀田・新瑞橋周辺</t>
        </is>
      </c>
      <c r="H966" s="48" t="n">
        <v>22.23</v>
      </c>
      <c r="I966" s="20" t="n">
        <v>1</v>
      </c>
      <c r="J966" s="20" t="n">
        <v>0.35</v>
      </c>
      <c r="K966" s="20" t="n">
        <v>0.95</v>
      </c>
      <c r="L966" s="20" t="n">
        <v>0.4</v>
      </c>
      <c r="M966" s="20" t="n">
        <v>0</v>
      </c>
      <c r="N966" s="24" t="n">
        <v>11320</v>
      </c>
      <c r="O966" s="24" t="n">
        <v>10440</v>
      </c>
      <c r="P966" s="24" t="n">
        <v>880</v>
      </c>
      <c r="Q966" s="24" t="n">
        <v>44000</v>
      </c>
      <c r="R966" s="24" t="n">
        <v>3140</v>
      </c>
      <c r="S966" s="24">
        <f>IF(R966="","",(R966+P966)*30 -Y966)</f>
        <v/>
      </c>
      <c r="T966" s="20">
        <f>IF(R966="","",(O966-R966)/O966)</f>
        <v/>
      </c>
      <c r="U966" s="24" t="n">
        <v>2610</v>
      </c>
      <c r="V966" s="24">
        <f>IF(U966="","",(U966+P966)*30-Y966)</f>
        <v/>
      </c>
      <c r="W966" s="20">
        <f>IF(U966="","",(O966-U966)/O966)</f>
        <v/>
      </c>
      <c r="X966" s="48">
        <f>IF(AND(R966="",U966=""),"",IF(OR(U966="", R966=""),"-",IF(0&lt;(R966-U966),"OK","NG")))</f>
        <v/>
      </c>
      <c r="Y966" s="24" t="n">
        <v>63000</v>
      </c>
      <c r="Z966" s="51" t="n"/>
      <c r="AA966" s="24">
        <f>IF(AD966="","",AD966*30)</f>
        <v/>
      </c>
      <c r="AB966" s="24">
        <f>IF(AA966="","",AA966-Y966)</f>
        <v/>
      </c>
      <c r="AC966" s="24">
        <f>IF(Z966="","",((Y966+5000+5000)/(1-Z966))/30)</f>
        <v/>
      </c>
      <c r="AD966" s="32" t="n"/>
      <c r="AE966" s="24">
        <f>IF(AD966="","",AD966-O966)</f>
        <v/>
      </c>
      <c r="AF966" s="24">
        <f>IF(AD966="","",R966-AD966)</f>
        <v/>
      </c>
      <c r="AG966" s="11">
        <f>IF(AD966="","",(O966-AD966)/O966)</f>
        <v/>
      </c>
      <c r="AH966" s="24" t="n">
        <v>22000</v>
      </c>
      <c r="AI966" s="24">
        <f>IF(AJ966="","",Q966*(1-AJ966))</f>
        <v/>
      </c>
      <c r="AJ966" s="51" t="n"/>
      <c r="AK966" s="49" t="n"/>
      <c r="AL966" s="28" t="n"/>
      <c r="AM966" s="33" t="inlineStr">
        <is>
          <t>2026-09-28</t>
        </is>
      </c>
      <c r="AN966" s="33" t="inlineStr">
        <is>
          <t>2026-10-25</t>
        </is>
      </c>
      <c r="AO966" s="22" t="n"/>
      <c r="AP966" s="30" t="n"/>
    </row>
    <row r="967" ht="35.1" customHeight="1" s="69">
      <c r="B967" s="48" t="n">
        <v>23456</v>
      </c>
      <c r="C967" s="48" t="inlineStr">
        <is>
          <t>東京</t>
        </is>
      </c>
      <c r="D967" s="19" t="inlineStr">
        <is>
          <t>アットイン横浜23</t>
        </is>
      </c>
      <c r="E967" s="48" t="inlineStr">
        <is>
          <t>1LDK</t>
        </is>
      </c>
      <c r="F967" s="48" t="n">
        <v>1</v>
      </c>
      <c r="G967" s="48" t="inlineStr">
        <is>
          <t>横浜</t>
        </is>
      </c>
      <c r="H967" s="48" t="n">
        <v>42</v>
      </c>
      <c r="I967" s="20" t="n">
        <v>1</v>
      </c>
      <c r="J967" s="20" t="n">
        <v>1</v>
      </c>
      <c r="K967" s="20" t="n">
        <v>1</v>
      </c>
      <c r="L967" s="20" t="n">
        <v>1</v>
      </c>
      <c r="M967" s="20" t="n">
        <v>1</v>
      </c>
      <c r="N967" s="24" t="n">
        <v>14460</v>
      </c>
      <c r="O967" s="24" t="n">
        <v>13580</v>
      </c>
      <c r="P967" s="24" t="n">
        <v>880</v>
      </c>
      <c r="Q967" s="24" t="n">
        <v>44000</v>
      </c>
      <c r="R967" s="24" t="n">
        <v>6680</v>
      </c>
      <c r="S967" s="24">
        <f>IF(R967="","",(R967+P967)*30 -Y967)</f>
        <v/>
      </c>
      <c r="T967" s="20">
        <f>IF(R967="","",(O967-R967)/O967)</f>
        <v/>
      </c>
      <c r="U967" s="24" t="n">
        <v>5900</v>
      </c>
      <c r="V967" s="24">
        <f>IF(U967="","",(U967+P967)*30-Y967)</f>
        <v/>
      </c>
      <c r="W967" s="20">
        <f>IF(U967="","",(O967-U967)/O967)</f>
        <v/>
      </c>
      <c r="X967" s="48">
        <f>IF(AND(R967="",U967=""),"",IF(OR(U967="", R967=""),"-",IF(0&lt;(R967-U967),"OK","NG")))</f>
        <v/>
      </c>
      <c r="Y967" s="24" t="n">
        <v>148000</v>
      </c>
      <c r="Z967" s="51" t="n"/>
      <c r="AA967" s="24">
        <f>IF(AD967="","",AD967*30)</f>
        <v/>
      </c>
      <c r="AB967" s="24">
        <f>IF(AA967="","",AA967-Y967)</f>
        <v/>
      </c>
      <c r="AC967" s="24">
        <f>IF(Z967="","",((Y967+5000+5000)/(1-Z967))/30)</f>
        <v/>
      </c>
      <c r="AD967" s="32" t="n"/>
      <c r="AE967" s="24">
        <f>IF(AD967="","",AD967-O967)</f>
        <v/>
      </c>
      <c r="AF967" s="24">
        <f>IF(AD967="","",R967-AD967)</f>
        <v/>
      </c>
      <c r="AG967" s="11">
        <f>IF(AD967="","",(O967-AD967)/O967)</f>
        <v/>
      </c>
      <c r="AH967" s="24" t="n">
        <v>22000</v>
      </c>
      <c r="AI967" s="24">
        <f>IF(AJ967="","",Q967*(1-AJ967))</f>
        <v/>
      </c>
      <c r="AJ967" s="51" t="n"/>
      <c r="AK967" s="49" t="n"/>
      <c r="AL967" s="28" t="n"/>
      <c r="AM967" s="33" t="inlineStr">
        <is>
          <t>2027-01-01</t>
        </is>
      </c>
      <c r="AN967" s="33" t="inlineStr">
        <is>
          <t>2026-12-31</t>
        </is>
      </c>
      <c r="AO967" s="22" t="n"/>
      <c r="AP967" s="30" t="n"/>
    </row>
    <row r="968" ht="35.1" customHeight="1" s="69">
      <c r="B968" s="48" t="n">
        <v>23457</v>
      </c>
      <c r="C968" s="48" t="inlineStr">
        <is>
          <t>東京</t>
        </is>
      </c>
      <c r="D968" s="19" t="inlineStr">
        <is>
          <t>アットイン綱島1</t>
        </is>
      </c>
      <c r="E968" s="48" t="inlineStr">
        <is>
          <t>1R</t>
        </is>
      </c>
      <c r="F968" s="48" t="n">
        <v>1</v>
      </c>
      <c r="G968" s="48" t="inlineStr">
        <is>
          <t>横浜</t>
        </is>
      </c>
      <c r="H968" s="48" t="n">
        <v>17.89</v>
      </c>
      <c r="I968" s="20" t="n">
        <v>1</v>
      </c>
      <c r="J968" s="20" t="n">
        <v>1</v>
      </c>
      <c r="K968" s="20" t="n">
        <v>1</v>
      </c>
      <c r="L968" s="20" t="n">
        <v>1</v>
      </c>
      <c r="M968" s="20" t="n">
        <v>1</v>
      </c>
      <c r="N968" s="24" t="n">
        <v>8480</v>
      </c>
      <c r="O968" s="24" t="n">
        <v>7600</v>
      </c>
      <c r="P968" s="24" t="n">
        <v>880</v>
      </c>
      <c r="Q968" s="24" t="n">
        <v>44000</v>
      </c>
      <c r="R968" s="24" t="n">
        <v>2940</v>
      </c>
      <c r="S968" s="24">
        <f>IF(R968="","",(R968+P968)*30 -Y968)</f>
        <v/>
      </c>
      <c r="T968" s="20">
        <f>IF(R968="","",(O968-R968)/O968)</f>
        <v/>
      </c>
      <c r="U968" s="24" t="n">
        <v>2700</v>
      </c>
      <c r="V968" s="24">
        <f>IF(U968="","",(U968+P968)*30-Y968)</f>
        <v/>
      </c>
      <c r="W968" s="20">
        <f>IF(U968="","",(O968-U968)/O968)</f>
        <v/>
      </c>
      <c r="X968" s="48">
        <f>IF(AND(R968="",U968=""),"",IF(OR(U968="", R968=""),"-",IF(0&lt;(R968-U968),"OK","NG")))</f>
        <v/>
      </c>
      <c r="Y968" s="24" t="n">
        <v>64000</v>
      </c>
      <c r="Z968" s="51" t="n"/>
      <c r="AA968" s="24">
        <f>IF(AD968="","",AD968*30)</f>
        <v/>
      </c>
      <c r="AB968" s="24">
        <f>IF(AA968="","",AA968-Y968)</f>
        <v/>
      </c>
      <c r="AC968" s="24">
        <f>IF(Z968="","",((Y968+5000+5000)/(1-Z968))/30)</f>
        <v/>
      </c>
      <c r="AD968" s="32" t="n"/>
      <c r="AE968" s="24">
        <f>IF(AD968="","",AD968-O968)</f>
        <v/>
      </c>
      <c r="AF968" s="24">
        <f>IF(AD968="","",R968-AD968)</f>
        <v/>
      </c>
      <c r="AG968" s="11">
        <f>IF(AD968="","",(O968-AD968)/O968)</f>
        <v/>
      </c>
      <c r="AH968" s="24" t="n">
        <v>22000</v>
      </c>
      <c r="AI968" s="24">
        <f>IF(AJ968="","",Q968*(1-AJ968))</f>
        <v/>
      </c>
      <c r="AJ968" s="51" t="n"/>
      <c r="AK968" s="49" t="n"/>
      <c r="AL968" s="28" t="n"/>
      <c r="AM968" s="33" t="inlineStr">
        <is>
          <t>2026-12-31</t>
        </is>
      </c>
      <c r="AN968" s="33" t="inlineStr">
        <is>
          <t>2026-12-30</t>
        </is>
      </c>
      <c r="AO968" s="22" t="n"/>
      <c r="AP968" s="30" t="n"/>
    </row>
    <row r="969" ht="35.1" customHeight="1" s="69">
      <c r="B969" s="48" t="n">
        <v>23458</v>
      </c>
      <c r="C969" s="48" t="inlineStr">
        <is>
          <t>東京</t>
        </is>
      </c>
      <c r="D969" s="19" t="inlineStr">
        <is>
          <t>◆アットイン赤坂1</t>
        </is>
      </c>
      <c r="E969" s="48" t="inlineStr">
        <is>
          <t>1K</t>
        </is>
      </c>
      <c r="F969" s="48" t="n">
        <v>1</v>
      </c>
      <c r="G969" s="48" t="inlineStr">
        <is>
          <t>六本木・麻布十番・白金高輪</t>
        </is>
      </c>
      <c r="H969" s="48" t="n">
        <v>26.1</v>
      </c>
      <c r="I969" s="20" t="n">
        <v>1</v>
      </c>
      <c r="J969" s="20" t="n">
        <v>1</v>
      </c>
      <c r="K969" s="20" t="n">
        <v>1</v>
      </c>
      <c r="L969" s="20" t="n">
        <v>0.5</v>
      </c>
      <c r="M969" s="20" t="n">
        <v>0</v>
      </c>
      <c r="N969" s="24" t="n">
        <v>14120</v>
      </c>
      <c r="O969" s="24" t="n">
        <v>13240</v>
      </c>
      <c r="P969" s="24" t="n">
        <v>880</v>
      </c>
      <c r="Q969" s="24" t="n">
        <v>44000</v>
      </c>
      <c r="R969" s="24" t="n">
        <v>6100</v>
      </c>
      <c r="S969" s="24">
        <f>IF(R969="","",(R969+P969)*30 -Y969)</f>
        <v/>
      </c>
      <c r="T969" s="20">
        <f>IF(R969="","",(O969-R969)/O969)</f>
        <v/>
      </c>
      <c r="U969" s="24" t="n">
        <v>5420</v>
      </c>
      <c r="V969" s="24">
        <f>IF(U969="","",(U969+P969)*30-Y969)</f>
        <v/>
      </c>
      <c r="W969" s="20">
        <f>IF(U969="","",(O969-U969)/O969)</f>
        <v/>
      </c>
      <c r="X969" s="48">
        <f>IF(AND(R969="",U969=""),"",IF(OR(U969="", R969=""),"-",IF(0&lt;(R969-U969),"OK","NG")))</f>
        <v/>
      </c>
      <c r="Y969" s="24" t="n">
        <v>134000</v>
      </c>
      <c r="Z969" s="51" t="n"/>
      <c r="AA969" s="24">
        <f>IF(AD969="","",AD969*30)</f>
        <v/>
      </c>
      <c r="AB969" s="24">
        <f>IF(AA969="","",AA969-Y969)</f>
        <v/>
      </c>
      <c r="AC969" s="24">
        <f>IF(Z969="","",((Y969+5000+5000)/(1-Z969))/30)</f>
        <v/>
      </c>
      <c r="AD969" s="32" t="n"/>
      <c r="AE969" s="24">
        <f>IF(AD969="","",AD969-O969)</f>
        <v/>
      </c>
      <c r="AF969" s="24">
        <f>IF(AD969="","",R969-AD969)</f>
        <v/>
      </c>
      <c r="AG969" s="11">
        <f>IF(AD969="","",(O969-AD969)/O969)</f>
        <v/>
      </c>
      <c r="AH969" s="24" t="n">
        <v>22000</v>
      </c>
      <c r="AI969" s="24">
        <f>IF(AJ969="","",Q969*(1-AJ969))</f>
        <v/>
      </c>
      <c r="AJ969" s="51" t="n"/>
      <c r="AK969" s="49" t="n"/>
      <c r="AL969" s="28" t="n"/>
      <c r="AM969" s="33" t="inlineStr">
        <is>
          <t>2026-10-18</t>
        </is>
      </c>
      <c r="AN969" s="33" t="inlineStr">
        <is>
          <t>2026-10-17</t>
        </is>
      </c>
      <c r="AO969" s="22" t="n"/>
      <c r="AP969" s="30" t="n"/>
    </row>
    <row r="970" ht="35.1" customHeight="1" s="69">
      <c r="B970" s="48" t="n">
        <v>23459</v>
      </c>
      <c r="C970" s="48" t="inlineStr">
        <is>
          <t>東京</t>
        </is>
      </c>
      <c r="D970" s="19" t="inlineStr">
        <is>
          <t>アットイン横浜24</t>
        </is>
      </c>
      <c r="E970" s="48" t="inlineStr">
        <is>
          <t>1K</t>
        </is>
      </c>
      <c r="F970" s="48" t="n">
        <v>24</v>
      </c>
      <c r="G970" s="48" t="inlineStr">
        <is>
          <t>横浜</t>
        </is>
      </c>
      <c r="H970" s="48" t="n">
        <v>20.05</v>
      </c>
      <c r="I970" s="20" t="n">
        <v>0.75417</v>
      </c>
      <c r="J970" s="20" t="n">
        <v>0.89583</v>
      </c>
      <c r="K970" s="20" t="n">
        <v>0.8125</v>
      </c>
      <c r="L970" s="20" t="n">
        <v>0.875</v>
      </c>
      <c r="M970" s="20" t="n">
        <v>0.45833</v>
      </c>
      <c r="N970" s="24" t="n">
        <v>11880</v>
      </c>
      <c r="O970" s="24" t="n">
        <v>11000</v>
      </c>
      <c r="P970" s="24" t="n">
        <v>880</v>
      </c>
      <c r="Q970" s="24" t="n">
        <v>44000</v>
      </c>
      <c r="R970" s="24" t="n">
        <v>4540</v>
      </c>
      <c r="S970" s="24">
        <f>IF(R970="","",(R970+P970)*30 -Y970)</f>
        <v/>
      </c>
      <c r="T970" s="20">
        <f>IF(R970="","",(O970-R970)/O970)</f>
        <v/>
      </c>
      <c r="U970" s="24" t="n">
        <v>5320</v>
      </c>
      <c r="V970" s="24">
        <f>IF(U970="","",(U970+P970)*30-Y970)</f>
        <v/>
      </c>
      <c r="W970" s="20">
        <f>IF(U970="","",(O970-U970)/O970)</f>
        <v/>
      </c>
      <c r="X970" s="48">
        <f>IF(AND(R970="",U970=""),"",IF(OR(U970="", R970=""),"-",IF(0&lt;(R970-U970),"OK","NG")))</f>
        <v/>
      </c>
      <c r="Y970" s="24" t="n">
        <v>117000</v>
      </c>
      <c r="Z970" s="51" t="n"/>
      <c r="AA970" s="24">
        <f>IF(AD970="","",AD970*30)</f>
        <v/>
      </c>
      <c r="AB970" s="24">
        <f>IF(AA970="","",AA970-Y970)</f>
        <v/>
      </c>
      <c r="AC970" s="24">
        <f>IF(Z970="","",((Y970+5000+5000)/(1-Z970))/30)</f>
        <v/>
      </c>
      <c r="AD970" s="32" t="n"/>
      <c r="AE970" s="24">
        <f>IF(AD970="","",AD970-O970)</f>
        <v/>
      </c>
      <c r="AF970" s="24">
        <f>IF(AD970="","",R970-AD970)</f>
        <v/>
      </c>
      <c r="AG970" s="11">
        <f>IF(AD970="","",(O970-AD970)/O970)</f>
        <v/>
      </c>
      <c r="AH970" s="24" t="n">
        <v>22000</v>
      </c>
      <c r="AI970" s="24">
        <f>IF(AJ970="","",Q970*(1-AJ970))</f>
        <v/>
      </c>
      <c r="AJ970" s="51" t="n"/>
      <c r="AK970" s="49" t="n"/>
      <c r="AL970" s="28" t="n"/>
      <c r="AM970" s="33" t="inlineStr">
        <is>
          <t>2026-10-01</t>
        </is>
      </c>
      <c r="AN970" s="33" t="inlineStr">
        <is>
          <t>2027-06-29</t>
        </is>
      </c>
      <c r="AO970" s="22" t="n"/>
      <c r="AP970" s="30" t="n"/>
    </row>
    <row r="971" ht="35.1" customHeight="1" s="69">
      <c r="B971" s="48" t="n">
        <v>23461</v>
      </c>
      <c r="C971" s="48" t="inlineStr">
        <is>
          <t>名古屋</t>
        </is>
      </c>
      <c r="D971" s="19" t="inlineStr">
        <is>
          <t>アットイン久屋大通7</t>
        </is>
      </c>
      <c r="E971" s="48" t="inlineStr">
        <is>
          <t>1R</t>
        </is>
      </c>
      <c r="F971" s="48" t="n">
        <v>2</v>
      </c>
      <c r="G971" s="48" t="inlineStr">
        <is>
          <t>栄周辺</t>
        </is>
      </c>
      <c r="H971" s="48" t="n">
        <v>40.58</v>
      </c>
      <c r="I971" s="20" t="n">
        <v>1</v>
      </c>
      <c r="J971" s="20" t="n">
        <v>1</v>
      </c>
      <c r="K971" s="20" t="n">
        <v>1</v>
      </c>
      <c r="L971" s="20" t="n">
        <v>1</v>
      </c>
      <c r="M971" s="20" t="n">
        <v>0.5</v>
      </c>
      <c r="N971" s="24" t="n">
        <v>15800</v>
      </c>
      <c r="O971" s="24" t="n">
        <v>14920</v>
      </c>
      <c r="P971" s="24" t="n">
        <v>880</v>
      </c>
      <c r="Q971" s="24" t="n">
        <v>44000</v>
      </c>
      <c r="R971" s="24" t="n">
        <v>4110</v>
      </c>
      <c r="S971" s="24">
        <f>IF(R971="","",(R971+P971)*30 -Y971)</f>
        <v/>
      </c>
      <c r="T971" s="20">
        <f>IF(R971="","",(O971-R971)/O971)</f>
        <v/>
      </c>
      <c r="U971" s="24" t="n">
        <v>3360</v>
      </c>
      <c r="V971" s="24">
        <f>IF(U971="","",(U971+P971)*30-Y971)</f>
        <v/>
      </c>
      <c r="W971" s="20">
        <f>IF(U971="","",(O971-U971)/O971)</f>
        <v/>
      </c>
      <c r="X971" s="48">
        <f>IF(AND(R971="",U971=""),"",IF(OR(U971="", R971=""),"-",IF(0&lt;(R971-U971),"OK","NG")))</f>
        <v/>
      </c>
      <c r="Y971" s="24" t="n">
        <v>94000</v>
      </c>
      <c r="Z971" s="51" t="n"/>
      <c r="AA971" s="24">
        <f>IF(AD971="","",AD971*30)</f>
        <v/>
      </c>
      <c r="AB971" s="24">
        <f>IF(AA971="","",AA971-Y971)</f>
        <v/>
      </c>
      <c r="AC971" s="24">
        <f>IF(Z971="","",((Y971+5000+5000)/(1-Z971))/30)</f>
        <v/>
      </c>
      <c r="AD971" s="32" t="n"/>
      <c r="AE971" s="24">
        <f>IF(AD971="","",AD971-O971)</f>
        <v/>
      </c>
      <c r="AF971" s="24">
        <f>IF(AD971="","",R971-AD971)</f>
        <v/>
      </c>
      <c r="AG971" s="11">
        <f>IF(AD971="","",(O971-AD971)/O971)</f>
        <v/>
      </c>
      <c r="AH971" s="24" t="n">
        <v>22000</v>
      </c>
      <c r="AI971" s="24">
        <f>IF(AJ971="","",Q971*(1-AJ971))</f>
        <v/>
      </c>
      <c r="AJ971" s="51" t="n"/>
      <c r="AK971" s="49" t="n"/>
      <c r="AL971" s="28" t="n"/>
      <c r="AM971" s="33" t="inlineStr">
        <is>
          <t>2026-11-01</t>
        </is>
      </c>
      <c r="AN971" s="33" t="inlineStr">
        <is>
          <t>2027-01-23</t>
        </is>
      </c>
      <c r="AO971" s="22" t="n"/>
      <c r="AP971" s="30" t="n"/>
    </row>
    <row r="972" ht="35.1" customHeight="1" s="69">
      <c r="B972" s="48" t="n">
        <v>23508</v>
      </c>
      <c r="C972" s="48" t="inlineStr">
        <is>
          <t>大阪</t>
        </is>
      </c>
      <c r="D972" s="19" t="inlineStr">
        <is>
          <t>アットイン心斎橋1-2</t>
        </is>
      </c>
      <c r="E972" s="48" t="inlineStr">
        <is>
          <t>1K</t>
        </is>
      </c>
      <c r="F972" s="48" t="n">
        <v>1</v>
      </c>
      <c r="G972" s="48" t="inlineStr">
        <is>
          <t>心斎橋・なんば周辺</t>
        </is>
      </c>
      <c r="H972" s="48" t="n">
        <v>26.57</v>
      </c>
      <c r="I972" s="20" t="n">
        <v>0.8</v>
      </c>
      <c r="J972" s="20" t="n">
        <v>0.9</v>
      </c>
      <c r="K972" s="20" t="n">
        <v>0.7</v>
      </c>
      <c r="L972" s="20" t="n">
        <v>0</v>
      </c>
      <c r="M972" s="20" t="n">
        <v>0</v>
      </c>
      <c r="N972" s="24" t="n">
        <v>7460</v>
      </c>
      <c r="O972" s="24" t="n">
        <v>6580</v>
      </c>
      <c r="P972" s="24" t="n">
        <v>880</v>
      </c>
      <c r="Q972" s="24" t="n">
        <v>44000</v>
      </c>
      <c r="R972" s="24" t="n">
        <v>3380</v>
      </c>
      <c r="S972" s="24">
        <f>IF(R972="","",(R972+P972)*30 -Y972)</f>
        <v/>
      </c>
      <c r="T972" s="20">
        <f>IF(R972="","",(O972-R972)/O972)</f>
        <v/>
      </c>
      <c r="U972" s="24" t="n">
        <v>3180</v>
      </c>
      <c r="V972" s="24">
        <f>IF(U972="","",(U972+P972)*30-Y972)</f>
        <v/>
      </c>
      <c r="W972" s="20">
        <f>IF(U972="","",(O972-U972)/O972)</f>
        <v/>
      </c>
      <c r="X972" s="48">
        <f>IF(AND(R972="",U972=""),"",IF(OR(U972="", R972=""),"-",IF(0&lt;(R972-U972),"OK","NG")))</f>
        <v/>
      </c>
      <c r="Y972" s="24" t="n">
        <v>69000</v>
      </c>
      <c r="Z972" s="51" t="n"/>
      <c r="AA972" s="24">
        <f>IF(AD972="","",AD972*30)</f>
        <v/>
      </c>
      <c r="AB972" s="24">
        <f>IF(AA972="","",AA972-Y972)</f>
        <v/>
      </c>
      <c r="AC972" s="24">
        <f>IF(Z972="","",((Y972+5000+5000)/(1-Z972))/30)</f>
        <v/>
      </c>
      <c r="AD972" s="32" t="n"/>
      <c r="AE972" s="24">
        <f>IF(AD972="","",AD972-O972)</f>
        <v/>
      </c>
      <c r="AF972" s="24">
        <f>IF(AD972="","",R972-AD972)</f>
        <v/>
      </c>
      <c r="AG972" s="11">
        <f>IF(AD972="","",(O972-AD972)/O972)</f>
        <v/>
      </c>
      <c r="AH972" s="24" t="n">
        <v>11000</v>
      </c>
      <c r="AI972" s="24">
        <f>IF(AJ972="","",Q972*(1-AJ972))</f>
        <v/>
      </c>
      <c r="AJ972" s="51" t="n"/>
      <c r="AK972" s="49" t="n"/>
      <c r="AL972" s="28" t="n"/>
      <c r="AM972" s="33" t="inlineStr">
        <is>
          <t>2026-09-22</t>
        </is>
      </c>
      <c r="AN972" s="33" t="inlineStr">
        <is>
          <t>2026-09-21</t>
        </is>
      </c>
      <c r="AO972" s="22" t="n"/>
      <c r="AP972" s="30" t="n"/>
    </row>
    <row r="973" ht="35.1" customHeight="1" s="69">
      <c r="B973" s="48" t="n">
        <v>23511</v>
      </c>
      <c r="C973" s="48" t="inlineStr">
        <is>
          <t>東京</t>
        </is>
      </c>
      <c r="D973" s="19" t="inlineStr">
        <is>
          <t>アットイン六本木12-1</t>
        </is>
      </c>
      <c r="E973" s="48" t="inlineStr">
        <is>
          <t>1K</t>
        </is>
      </c>
      <c r="F973" s="48" t="n">
        <v>1</v>
      </c>
      <c r="G973" s="48" t="inlineStr">
        <is>
          <t>六本木・麻布十番・白金高輪</t>
        </is>
      </c>
      <c r="H973" s="48" t="n">
        <v>30.01</v>
      </c>
      <c r="I973" s="20" t="n">
        <v>1</v>
      </c>
      <c r="J973" s="20" t="n">
        <v>1</v>
      </c>
      <c r="K973" s="20" t="n">
        <v>1</v>
      </c>
      <c r="L973" s="20" t="n">
        <v>1</v>
      </c>
      <c r="M973" s="20" t="n">
        <v>1</v>
      </c>
      <c r="N973" s="24" t="n">
        <v>18340</v>
      </c>
      <c r="O973" s="24" t="n">
        <v>17460</v>
      </c>
      <c r="P973" s="24" t="n">
        <v>880</v>
      </c>
      <c r="Q973" s="24" t="n">
        <v>44000</v>
      </c>
      <c r="R973" s="24" t="n">
        <v>8140</v>
      </c>
      <c r="S973" s="24">
        <f>IF(R973="","",(R973+P973)*30 -Y973)</f>
        <v/>
      </c>
      <c r="T973" s="20">
        <f>IF(R973="","",(O973-R973)/O973)</f>
        <v/>
      </c>
      <c r="U973" s="24" t="n">
        <v>7120</v>
      </c>
      <c r="V973" s="24">
        <f>IF(U973="","",(U973+P973)*30-Y973)</f>
        <v/>
      </c>
      <c r="W973" s="20">
        <f>IF(U973="","",(O973-U973)/O973)</f>
        <v/>
      </c>
      <c r="X973" s="48">
        <f>IF(AND(R973="",U973=""),"",IF(OR(U973="", R973=""),"-",IF(0&lt;(R973-U973),"OK","NG")))</f>
        <v/>
      </c>
      <c r="Y973" s="24" t="n">
        <v>202500</v>
      </c>
      <c r="Z973" s="51" t="n"/>
      <c r="AA973" s="24">
        <f>IF(AD973="","",AD973*30)</f>
        <v/>
      </c>
      <c r="AB973" s="24">
        <f>IF(AA973="","",AA973-Y973)</f>
        <v/>
      </c>
      <c r="AC973" s="24">
        <f>IF(Z973="","",((Y973+5000+5000)/(1-Z973))/30)</f>
        <v/>
      </c>
      <c r="AD973" s="32" t="n"/>
      <c r="AE973" s="24">
        <f>IF(AD973="","",AD973-O973)</f>
        <v/>
      </c>
      <c r="AF973" s="24">
        <f>IF(AD973="","",R973-AD973)</f>
        <v/>
      </c>
      <c r="AG973" s="11">
        <f>IF(AD973="","",(O973-AD973)/O973)</f>
        <v/>
      </c>
      <c r="AH973" s="24" t="n">
        <v>22000</v>
      </c>
      <c r="AI973" s="24">
        <f>IF(AJ973="","",Q973*(1-AJ973))</f>
        <v/>
      </c>
      <c r="AJ973" s="51" t="n"/>
      <c r="AK973" s="49" t="n"/>
      <c r="AL973" s="28" t="n"/>
      <c r="AM973" s="33" t="inlineStr">
        <is>
          <t>2026-12-26</t>
        </is>
      </c>
      <c r="AN973" s="33" t="inlineStr">
        <is>
          <t>2026-12-25</t>
        </is>
      </c>
      <c r="AO973" s="22" t="n"/>
      <c r="AP973" s="30" t="n"/>
    </row>
    <row r="974" ht="35.1" customHeight="1" s="69">
      <c r="B974" s="48" t="n">
        <v>23512</v>
      </c>
      <c r="C974" s="48" t="inlineStr">
        <is>
          <t>東京</t>
        </is>
      </c>
      <c r="D974" s="19" t="inlineStr">
        <is>
          <t>アットイン六本木12-2</t>
        </is>
      </c>
      <c r="E974" s="48" t="inlineStr">
        <is>
          <t>1K</t>
        </is>
      </c>
      <c r="F974" s="48" t="n">
        <v>1</v>
      </c>
      <c r="G974" s="48" t="inlineStr">
        <is>
          <t>六本木・麻布十番・白金高輪</t>
        </is>
      </c>
      <c r="H974" s="48" t="n">
        <v>30.01</v>
      </c>
      <c r="I974" s="20" t="n">
        <v>0.1</v>
      </c>
      <c r="J974" s="20" t="n">
        <v>0.5</v>
      </c>
      <c r="K974" s="20" t="n">
        <v>1</v>
      </c>
      <c r="L974" s="20" t="n">
        <v>1</v>
      </c>
      <c r="M974" s="20" t="n">
        <v>1</v>
      </c>
      <c r="N974" s="24" t="n">
        <v>18340</v>
      </c>
      <c r="O974" s="24" t="n">
        <v>17460</v>
      </c>
      <c r="P974" s="24" t="n">
        <v>880</v>
      </c>
      <c r="Q974" s="24" t="n">
        <v>44000</v>
      </c>
      <c r="R974" s="24" t="n">
        <v>7940</v>
      </c>
      <c r="S974" s="24">
        <f>IF(R974="","",(R974+P974)*30 -Y974)</f>
        <v/>
      </c>
      <c r="T974" s="20">
        <f>IF(R974="","",(O974-R974)/O974)</f>
        <v/>
      </c>
      <c r="U974" s="24" t="n">
        <v>7940</v>
      </c>
      <c r="V974" s="24">
        <f>IF(U974="","",(U974+P974)*30-Y974)</f>
        <v/>
      </c>
      <c r="W974" s="20">
        <f>IF(U974="","",(O974-U974)/O974)</f>
        <v/>
      </c>
      <c r="X974" s="48">
        <f>IF(AND(R974="",U974=""),"",IF(OR(U974="", R974=""),"-",IF(0&lt;(R974-U974),"OK","NG")))</f>
        <v/>
      </c>
      <c r="Y974" s="24" t="n">
        <v>197000</v>
      </c>
      <c r="Z974" s="51" t="n"/>
      <c r="AA974" s="24">
        <f>IF(AD974="","",AD974*30)</f>
        <v/>
      </c>
      <c r="AB974" s="24">
        <f>IF(AA974="","",AA974-Y974)</f>
        <v/>
      </c>
      <c r="AC974" s="24">
        <f>IF(Z974="","",((Y974+5000+5000)/(1-Z974))/30)</f>
        <v/>
      </c>
      <c r="AD974" s="32" t="n"/>
      <c r="AE974" s="24">
        <f>IF(AD974="","",AD974-O974)</f>
        <v/>
      </c>
      <c r="AF974" s="24">
        <f>IF(AD974="","",R974-AD974)</f>
        <v/>
      </c>
      <c r="AG974" s="11">
        <f>IF(AD974="","",(O974-AD974)/O974)</f>
        <v/>
      </c>
      <c r="AH974" s="24" t="n">
        <v>22000</v>
      </c>
      <c r="AI974" s="24">
        <f>IF(AJ974="","",Q974*(1-AJ974))</f>
        <v/>
      </c>
      <c r="AJ974" s="51" t="n"/>
      <c r="AK974" s="49" t="n"/>
      <c r="AL974" s="28" t="n"/>
      <c r="AM974" s="33" t="inlineStr">
        <is>
          <t>2027-01-22</t>
        </is>
      </c>
      <c r="AN974" s="33" t="inlineStr">
        <is>
          <t>2027-01-21</t>
        </is>
      </c>
      <c r="AO974" s="22" t="n"/>
      <c r="AP974" s="30" t="n"/>
    </row>
    <row r="975" ht="35.1" customHeight="1" s="69">
      <c r="B975" s="48" t="n">
        <v>23513</v>
      </c>
      <c r="C975" s="48" t="inlineStr">
        <is>
          <t>大阪</t>
        </is>
      </c>
      <c r="D975" s="19" t="inlineStr">
        <is>
          <t>アットイン南森町1</t>
        </is>
      </c>
      <c r="E975" s="48" t="inlineStr">
        <is>
          <t>1K</t>
        </is>
      </c>
      <c r="F975" s="48" t="n">
        <v>2</v>
      </c>
      <c r="G975" s="48" t="inlineStr">
        <is>
          <t>天満・南森町・京橋</t>
        </is>
      </c>
      <c r="H975" s="48" t="n">
        <v>20.9</v>
      </c>
      <c r="I975" s="20" t="n">
        <v>0.85</v>
      </c>
      <c r="J975" s="20" t="n">
        <v>0.9</v>
      </c>
      <c r="K975" s="20" t="n">
        <v>1</v>
      </c>
      <c r="L975" s="20" t="n">
        <v>1</v>
      </c>
      <c r="M975" s="20" t="n">
        <v>0.5</v>
      </c>
      <c r="N975" s="24" t="n">
        <v>7120</v>
      </c>
      <c r="O975" s="24" t="n">
        <v>6240</v>
      </c>
      <c r="P975" s="24" t="n">
        <v>880</v>
      </c>
      <c r="Q975" s="24" t="n">
        <v>44000</v>
      </c>
      <c r="R975" s="24" t="n">
        <v>2680</v>
      </c>
      <c r="S975" s="24">
        <f>IF(R975="","",(R975+P975)*30 -Y975)</f>
        <v/>
      </c>
      <c r="T975" s="20">
        <f>IF(R975="","",(O975-R975)/O975)</f>
        <v/>
      </c>
      <c r="U975" s="24" t="n">
        <v>2680</v>
      </c>
      <c r="V975" s="24">
        <f>IF(U975="","",(U975+P975)*30-Y975)</f>
        <v/>
      </c>
      <c r="W975" s="20">
        <f>IF(U975="","",(O975-U975)/O975)</f>
        <v/>
      </c>
      <c r="X975" s="48">
        <f>IF(AND(R975="",U975=""),"",IF(OR(U975="", R975=""),"-",IF(0&lt;(R975-U975),"OK","NG")))</f>
        <v/>
      </c>
      <c r="Y975" s="24" t="n">
        <v>65500</v>
      </c>
      <c r="Z975" s="51" t="n"/>
      <c r="AA975" s="24">
        <f>IF(AD975="","",AD975*30)</f>
        <v/>
      </c>
      <c r="AB975" s="24">
        <f>IF(AA975="","",AA975-Y975)</f>
        <v/>
      </c>
      <c r="AC975" s="24">
        <f>IF(Z975="","",((Y975+5000+5000)/(1-Z975))/30)</f>
        <v/>
      </c>
      <c r="AD975" s="32" t="n"/>
      <c r="AE975" s="24">
        <f>IF(AD975="","",AD975-O975)</f>
        <v/>
      </c>
      <c r="AF975" s="24">
        <f>IF(AD975="","",R975-AD975)</f>
        <v/>
      </c>
      <c r="AG975" s="11">
        <f>IF(AD975="","",(O975-AD975)/O975)</f>
        <v/>
      </c>
      <c r="AH975" s="24" t="n">
        <v>11000</v>
      </c>
      <c r="AI975" s="24">
        <f>IF(AJ975="","",Q975*(1-AJ975))</f>
        <v/>
      </c>
      <c r="AJ975" s="51" t="n"/>
      <c r="AK975" s="49" t="n"/>
      <c r="AL975" s="28" t="n"/>
      <c r="AM975" s="33" t="inlineStr">
        <is>
          <t>2026-11-01</t>
        </is>
      </c>
      <c r="AN975" s="33" t="inlineStr">
        <is>
          <t>2026-12-28</t>
        </is>
      </c>
      <c r="AO975" s="22" t="n"/>
      <c r="AP975" s="30" t="n"/>
    </row>
    <row r="976" ht="35.1" customHeight="1" s="69">
      <c r="B976" s="48" t="n">
        <v>23514</v>
      </c>
      <c r="C976" s="48" t="inlineStr">
        <is>
          <t>東京</t>
        </is>
      </c>
      <c r="D976" s="19" t="inlineStr">
        <is>
          <t>アットイン藤沢6</t>
        </is>
      </c>
      <c r="E976" s="48" t="inlineStr">
        <is>
          <t>1K</t>
        </is>
      </c>
      <c r="F976" s="48" t="n">
        <v>1</v>
      </c>
      <c r="G976" s="48" t="inlineStr">
        <is>
          <t>平塚・藤沢</t>
        </is>
      </c>
      <c r="H976" s="48" t="n">
        <v>21.87</v>
      </c>
      <c r="I976" s="20" t="n">
        <v>1</v>
      </c>
      <c r="J976" s="20" t="n">
        <v>1</v>
      </c>
      <c r="K976" s="20" t="n">
        <v>1</v>
      </c>
      <c r="L976" s="20" t="n">
        <v>1</v>
      </c>
      <c r="M976" s="20" t="n">
        <v>0</v>
      </c>
      <c r="N976" s="24" t="n">
        <v>8140</v>
      </c>
      <c r="O976" s="24" t="n">
        <v>7260</v>
      </c>
      <c r="P976" s="24" t="n">
        <v>880</v>
      </c>
      <c r="Q976" s="24" t="n">
        <v>44000</v>
      </c>
      <c r="R976" s="24" t="n">
        <v>2680</v>
      </c>
      <c r="S976" s="24">
        <f>IF(R976="","",(R976+P976)*30 -Y976)</f>
        <v/>
      </c>
      <c r="T976" s="20">
        <f>IF(R976="","",(O976-R976)/O976)</f>
        <v/>
      </c>
      <c r="U976" s="24" t="n">
        <v>2680</v>
      </c>
      <c r="V976" s="24">
        <f>IF(U976="","",(U976+P976)*30-Y976)</f>
        <v/>
      </c>
      <c r="W976" s="20">
        <f>IF(U976="","",(O976-U976)/O976)</f>
        <v/>
      </c>
      <c r="X976" s="48">
        <f>IF(AND(R976="",U976=""),"",IF(OR(U976="", R976=""),"-",IF(0&lt;(R976-U976),"OK","NG")))</f>
        <v/>
      </c>
      <c r="Y976" s="24" t="n">
        <v>56000</v>
      </c>
      <c r="Z976" s="51" t="n"/>
      <c r="AA976" s="24">
        <f>IF(AD976="","",AD976*30)</f>
        <v/>
      </c>
      <c r="AB976" s="24">
        <f>IF(AA976="","",AA976-Y976)</f>
        <v/>
      </c>
      <c r="AC976" s="24">
        <f>IF(Z976="","",((Y976+5000+5000)/(1-Z976))/30)</f>
        <v/>
      </c>
      <c r="AD976" s="32" t="n"/>
      <c r="AE976" s="24">
        <f>IF(AD976="","",AD976-O976)</f>
        <v/>
      </c>
      <c r="AF976" s="24">
        <f>IF(AD976="","",R976-AD976)</f>
        <v/>
      </c>
      <c r="AG976" s="11">
        <f>IF(AD976="","",(O976-AD976)/O976)</f>
        <v/>
      </c>
      <c r="AH976" s="24" t="n">
        <v>22000</v>
      </c>
      <c r="AI976" s="24">
        <f>IF(AJ976="","",Q976*(1-AJ976))</f>
        <v/>
      </c>
      <c r="AJ976" s="51" t="n"/>
      <c r="AK976" s="49" t="n"/>
      <c r="AL976" s="28" t="n"/>
      <c r="AM976" s="33" t="inlineStr">
        <is>
          <t>2026-11-02</t>
        </is>
      </c>
      <c r="AN976" s="33" t="inlineStr">
        <is>
          <t>2026-11-01</t>
        </is>
      </c>
      <c r="AO976" s="22" t="n"/>
      <c r="AP976" s="30" t="n"/>
    </row>
    <row r="977" ht="35.1" customHeight="1" s="69">
      <c r="B977" s="48" t="n">
        <v>23555</v>
      </c>
      <c r="C977" s="48" t="inlineStr">
        <is>
          <t>東京</t>
        </is>
      </c>
      <c r="D977" s="19" t="inlineStr">
        <is>
          <t>アットイン九段下1</t>
        </is>
      </c>
      <c r="E977" s="48" t="inlineStr">
        <is>
          <t>1K</t>
        </is>
      </c>
      <c r="F977" s="48" t="n">
        <v>1</v>
      </c>
      <c r="G977" s="48" t="inlineStr">
        <is>
          <t>飯田橋・水道橋・九段</t>
        </is>
      </c>
      <c r="H977" s="48" t="n">
        <v>30.41</v>
      </c>
      <c r="I977" s="20" t="n">
        <v>1</v>
      </c>
      <c r="J977" s="20" t="n">
        <v>1</v>
      </c>
      <c r="K977" s="20" t="n">
        <v>1</v>
      </c>
      <c r="L977" s="20" t="n">
        <v>1</v>
      </c>
      <c r="M977" s="20" t="n">
        <v>1</v>
      </c>
      <c r="N977" s="24" t="n">
        <v>15480</v>
      </c>
      <c r="O977" s="24" t="n">
        <v>14600</v>
      </c>
      <c r="P977" s="24" t="n">
        <v>880</v>
      </c>
      <c r="Q977" s="24" t="n">
        <v>44000</v>
      </c>
      <c r="R977" s="24" t="n">
        <v>8960</v>
      </c>
      <c r="S977" s="24">
        <f>IF(R977="","",(R977+P977)*30 -Y977)</f>
        <v/>
      </c>
      <c r="T977" s="20">
        <f>IF(R977="","",(O977-R977)/O977)</f>
        <v/>
      </c>
      <c r="U977" s="24" t="n">
        <v>10680</v>
      </c>
      <c r="V977" s="24">
        <f>IF(U977="","",(U977+P977)*30-Y977)</f>
        <v/>
      </c>
      <c r="W977" s="20">
        <f>IF(U977="","",(O977-U977)/O977)</f>
        <v/>
      </c>
      <c r="X977" s="48">
        <f>IF(AND(R977="",U977=""),"",IF(OR(U977="", R977=""),"-",IF(0&lt;(R977-U977),"OK","NG")))</f>
        <v/>
      </c>
      <c r="Y977" s="24" t="n">
        <v>150000</v>
      </c>
      <c r="Z977" s="51" t="n"/>
      <c r="AA977" s="24">
        <f>IF(AD977="","",AD977*30)</f>
        <v/>
      </c>
      <c r="AB977" s="24">
        <f>IF(AA977="","",AA977-Y977)</f>
        <v/>
      </c>
      <c r="AC977" s="24">
        <f>IF(Z977="","",((Y977+5000+5000)/(1-Z977))/30)</f>
        <v/>
      </c>
      <c r="AD977" s="32" t="n"/>
      <c r="AE977" s="24">
        <f>IF(AD977="","",AD977-O977)</f>
        <v/>
      </c>
      <c r="AF977" s="24">
        <f>IF(AD977="","",R977-AD977)</f>
        <v/>
      </c>
      <c r="AG977" s="11">
        <f>IF(AD977="","",(O977-AD977)/O977)</f>
        <v/>
      </c>
      <c r="AH977" s="24" t="n">
        <v>22000</v>
      </c>
      <c r="AI977" s="24">
        <f>IF(AJ977="","",Q977*(1-AJ977))</f>
        <v/>
      </c>
      <c r="AJ977" s="51" t="n"/>
      <c r="AK977" s="49" t="n"/>
      <c r="AL977" s="28" t="n"/>
      <c r="AM977" s="33" t="inlineStr">
        <is>
          <t>2027-03-10</t>
        </is>
      </c>
      <c r="AN977" s="33" t="inlineStr">
        <is>
          <t>2027-03-09</t>
        </is>
      </c>
      <c r="AO977" s="22" t="n"/>
      <c r="AP977" s="30" t="n"/>
    </row>
    <row r="978" ht="35.1" customHeight="1" s="69">
      <c r="B978" s="48" t="n">
        <v>23592</v>
      </c>
      <c r="C978" s="48" t="inlineStr">
        <is>
          <t>大阪</t>
        </is>
      </c>
      <c r="D978" s="19" t="inlineStr">
        <is>
          <t>アットイン梅田1-2</t>
        </is>
      </c>
      <c r="E978" s="48" t="inlineStr">
        <is>
          <t>1K</t>
        </is>
      </c>
      <c r="F978" s="48" t="n">
        <v>2</v>
      </c>
      <c r="G978" s="48" t="inlineStr">
        <is>
          <t>梅田・福島</t>
        </is>
      </c>
      <c r="H978" s="48" t="n">
        <v>26.4</v>
      </c>
      <c r="I978" s="20" t="n">
        <v>1</v>
      </c>
      <c r="J978" s="20" t="n">
        <v>1</v>
      </c>
      <c r="K978" s="20" t="n">
        <v>1</v>
      </c>
      <c r="L978" s="20" t="n">
        <v>1</v>
      </c>
      <c r="M978" s="20" t="n">
        <v>1</v>
      </c>
      <c r="N978" s="24" t="n">
        <v>7660</v>
      </c>
      <c r="O978" s="24" t="n">
        <v>6780</v>
      </c>
      <c r="P978" s="24" t="n">
        <v>880</v>
      </c>
      <c r="Q978" s="24" t="n">
        <v>44000</v>
      </c>
      <c r="R978" s="24" t="n">
        <v>2940</v>
      </c>
      <c r="S978" s="24">
        <f>IF(R978="","",(R978+P978)*30 -Y978)</f>
        <v/>
      </c>
      <c r="T978" s="20">
        <f>IF(R978="","",(O978-R978)/O978)</f>
        <v/>
      </c>
      <c r="U978" s="24" t="n">
        <v>3380</v>
      </c>
      <c r="V978" s="24">
        <f>IF(U978="","",(U978+P978)*30-Y978)</f>
        <v/>
      </c>
      <c r="W978" s="20">
        <f>IF(U978="","",(O978-U978)/O978)</f>
        <v/>
      </c>
      <c r="X978" s="48">
        <f>IF(AND(R978="",U978=""),"",IF(OR(U978="", R978=""),"-",IF(0&lt;(R978-U978),"OK","NG")))</f>
        <v/>
      </c>
      <c r="Y978" s="24" t="n">
        <v>72200</v>
      </c>
      <c r="Z978" s="51" t="n"/>
      <c r="AA978" s="24">
        <f>IF(AD978="","",AD978*30)</f>
        <v/>
      </c>
      <c r="AB978" s="24">
        <f>IF(AA978="","",AA978-Y978)</f>
        <v/>
      </c>
      <c r="AC978" s="24">
        <f>IF(Z978="","",((Y978+5000+5000)/(1-Z978))/30)</f>
        <v/>
      </c>
      <c r="AD978" s="32" t="n"/>
      <c r="AE978" s="24">
        <f>IF(AD978="","",AD978-O978)</f>
        <v/>
      </c>
      <c r="AF978" s="24">
        <f>IF(AD978="","",R978-AD978)</f>
        <v/>
      </c>
      <c r="AG978" s="11">
        <f>IF(AD978="","",(O978-AD978)/O978)</f>
        <v/>
      </c>
      <c r="AH978" s="24" t="n">
        <v>11000</v>
      </c>
      <c r="AI978" s="24">
        <f>IF(AJ978="","",Q978*(1-AJ978))</f>
        <v/>
      </c>
      <c r="AJ978" s="51" t="n"/>
      <c r="AK978" s="49" t="n"/>
      <c r="AL978" s="28" t="n"/>
      <c r="AM978" s="33" t="inlineStr">
        <is>
          <t>2027-02-07</t>
        </is>
      </c>
      <c r="AN978" s="33" t="inlineStr">
        <is>
          <t>2027-03-01</t>
        </is>
      </c>
      <c r="AO978" s="22" t="n"/>
      <c r="AP978" s="30" t="n"/>
    </row>
    <row r="979" ht="35.1" customHeight="1" s="69">
      <c r="B979" s="48" t="n">
        <v>23593</v>
      </c>
      <c r="C979" s="48" t="inlineStr">
        <is>
          <t>大阪</t>
        </is>
      </c>
      <c r="D979" s="19" t="inlineStr">
        <is>
          <t>アットイン肥後橋1-1</t>
        </is>
      </c>
      <c r="E979" s="48" t="inlineStr">
        <is>
          <t>1K</t>
        </is>
      </c>
      <c r="F979" s="48" t="n">
        <v>6</v>
      </c>
      <c r="G979" s="48" t="inlineStr">
        <is>
          <t>淀屋橋・本町周辺</t>
        </is>
      </c>
      <c r="H979" s="48" t="n">
        <v>25.88</v>
      </c>
      <c r="I979" s="20" t="n">
        <v>0.93333</v>
      </c>
      <c r="J979" s="20" t="n">
        <v>0.85</v>
      </c>
      <c r="K979" s="20" t="n">
        <v>0.16667</v>
      </c>
      <c r="L979" s="20" t="n">
        <v>0.16667</v>
      </c>
      <c r="M979" s="20" t="n">
        <v>0</v>
      </c>
      <c r="N979" s="24" t="n">
        <v>8480</v>
      </c>
      <c r="O979" s="24" t="n">
        <v>7600</v>
      </c>
      <c r="P979" s="24" t="n">
        <v>880</v>
      </c>
      <c r="Q979" s="24" t="n">
        <v>44000</v>
      </c>
      <c r="R979" s="24" t="n">
        <v>3280</v>
      </c>
      <c r="S979" s="24">
        <f>IF(R979="","",(R979+P979)*30 -Y979)</f>
        <v/>
      </c>
      <c r="T979" s="20">
        <f>IF(R979="","",(O979-R979)/O979)</f>
        <v/>
      </c>
      <c r="U979" s="24" t="n">
        <v>3180</v>
      </c>
      <c r="V979" s="24">
        <f>IF(U979="","",(U979+P979)*30-Y979)</f>
        <v/>
      </c>
      <c r="W979" s="20">
        <f>IF(U979="","",(O979-U979)/O979)</f>
        <v/>
      </c>
      <c r="X979" s="48">
        <f>IF(AND(R979="",U979=""),"",IF(OR(U979="", R979=""),"-",IF(0&lt;(R979-U979),"OK","NG")))</f>
        <v/>
      </c>
      <c r="Y979" s="24" t="n">
        <v>91000</v>
      </c>
      <c r="Z979" s="51" t="n"/>
      <c r="AA979" s="24">
        <f>IF(AD979="","",AD979*30)</f>
        <v/>
      </c>
      <c r="AB979" s="24">
        <f>IF(AA979="","",AA979-Y979)</f>
        <v/>
      </c>
      <c r="AC979" s="24">
        <f>IF(Z979="","",((Y979+5000+5000)/(1-Z979))/30)</f>
        <v/>
      </c>
      <c r="AD979" s="32" t="n"/>
      <c r="AE979" s="24">
        <f>IF(AD979="","",AD979-O979)</f>
        <v/>
      </c>
      <c r="AF979" s="24">
        <f>IF(AD979="","",R979-AD979)</f>
        <v/>
      </c>
      <c r="AG979" s="11">
        <f>IF(AD979="","",(O979-AD979)/O979)</f>
        <v/>
      </c>
      <c r="AH979" s="24" t="n">
        <v>11000</v>
      </c>
      <c r="AI979" s="24">
        <f>IF(AJ979="","",Q979*(1-AJ979))</f>
        <v/>
      </c>
      <c r="AJ979" s="51" t="n"/>
      <c r="AK979" s="49" t="n"/>
      <c r="AL979" s="28" t="n"/>
      <c r="AM979" s="33" t="inlineStr">
        <is>
          <t>2026-08-16</t>
        </is>
      </c>
      <c r="AN979" s="33" t="inlineStr">
        <is>
          <t>2026-10-30</t>
        </is>
      </c>
      <c r="AO979" s="22" t="n"/>
      <c r="AP979" s="30" t="n"/>
    </row>
    <row r="980" ht="35.1" customHeight="1" s="69">
      <c r="B980" s="48" t="n">
        <v>23671</v>
      </c>
      <c r="C980" s="48" t="inlineStr">
        <is>
          <t>大阪</t>
        </is>
      </c>
      <c r="D980" s="19" t="inlineStr">
        <is>
          <t>アットイン扇町1</t>
        </is>
      </c>
      <c r="E980" s="48" t="inlineStr">
        <is>
          <t>1K</t>
        </is>
      </c>
      <c r="F980" s="48" t="n">
        <v>2</v>
      </c>
      <c r="G980" s="48" t="inlineStr">
        <is>
          <t>天満・南森町・京橋</t>
        </is>
      </c>
      <c r="H980" s="48" t="n">
        <v>21.28</v>
      </c>
      <c r="I980" s="20" t="n">
        <v>0.8</v>
      </c>
      <c r="J980" s="20" t="n">
        <v>0.95</v>
      </c>
      <c r="K980" s="20" t="n">
        <v>1</v>
      </c>
      <c r="L980" s="20" t="n">
        <v>0.35</v>
      </c>
      <c r="M980" s="20" t="n">
        <v>0</v>
      </c>
      <c r="N980" s="24" t="n">
        <v>7560</v>
      </c>
      <c r="O980" s="24" t="n">
        <v>6680</v>
      </c>
      <c r="P980" s="24" t="n">
        <v>880</v>
      </c>
      <c r="Q980" s="24" t="n">
        <v>44000</v>
      </c>
      <c r="R980" s="24" t="n">
        <v>2940</v>
      </c>
      <c r="S980" s="24">
        <f>IF(R980="","",(R980+P980)*30 -Y980)</f>
        <v/>
      </c>
      <c r="T980" s="20">
        <f>IF(R980="","",(O980-R980)/O980)</f>
        <v/>
      </c>
      <c r="U980" s="24" t="n">
        <v>2940</v>
      </c>
      <c r="V980" s="24">
        <f>IF(U980="","",(U980+P980)*30-Y980)</f>
        <v/>
      </c>
      <c r="W980" s="20">
        <f>IF(U980="","",(O980-U980)/O980)</f>
        <v/>
      </c>
      <c r="X980" s="48">
        <f>IF(AND(R980="",U980=""),"",IF(OR(U980="", R980=""),"-",IF(0&lt;(R980-U980),"OK","NG")))</f>
        <v/>
      </c>
      <c r="Y980" s="24" t="n">
        <v>78000</v>
      </c>
      <c r="Z980" s="51" t="n"/>
      <c r="AA980" s="24">
        <f>IF(AD980="","",AD980*30)</f>
        <v/>
      </c>
      <c r="AB980" s="24">
        <f>IF(AA980="","",AA980-Y980)</f>
        <v/>
      </c>
      <c r="AC980" s="24">
        <f>IF(Z980="","",((Y980+5000+5000)/(1-Z980))/30)</f>
        <v/>
      </c>
      <c r="AD980" s="32" t="n"/>
      <c r="AE980" s="24">
        <f>IF(AD980="","",AD980-O980)</f>
        <v/>
      </c>
      <c r="AF980" s="24">
        <f>IF(AD980="","",R980-AD980)</f>
        <v/>
      </c>
      <c r="AG980" s="11">
        <f>IF(AD980="","",(O980-AD980)/O980)</f>
        <v/>
      </c>
      <c r="AH980" s="24" t="n">
        <v>11000</v>
      </c>
      <c r="AI980" s="24">
        <f>IF(AJ980="","",Q980*(1-AJ980))</f>
        <v/>
      </c>
      <c r="AJ980" s="51" t="n"/>
      <c r="AK980" s="49" t="n"/>
      <c r="AL980" s="28" t="n"/>
      <c r="AM980" s="33" t="inlineStr">
        <is>
          <t>2026-10-01</t>
        </is>
      </c>
      <c r="AN980" s="33" t="inlineStr">
        <is>
          <t>2026-10-22</t>
        </is>
      </c>
      <c r="AO980" s="22" t="n"/>
      <c r="AP980" s="30" t="n"/>
    </row>
    <row r="981" ht="35.1" customHeight="1" s="69">
      <c r="B981" s="48" t="n">
        <v>23851</v>
      </c>
      <c r="C981" s="48" t="inlineStr">
        <is>
          <t>名古屋</t>
        </is>
      </c>
      <c r="D981" s="19" t="inlineStr">
        <is>
          <t>アットイン八田1</t>
        </is>
      </c>
      <c r="E981" s="48" t="inlineStr">
        <is>
          <t>1K</t>
        </is>
      </c>
      <c r="F981" s="48" t="n">
        <v>1</v>
      </c>
      <c r="G981" s="48" t="inlineStr">
        <is>
          <t>名古屋駅西地区</t>
        </is>
      </c>
      <c r="H981" s="48" t="n">
        <v>22.62</v>
      </c>
      <c r="I981" s="20" t="n">
        <v>1</v>
      </c>
      <c r="J981" s="20" t="n">
        <v>1</v>
      </c>
      <c r="K981" s="20" t="n">
        <v>1</v>
      </c>
      <c r="L981" s="20" t="n">
        <v>0</v>
      </c>
      <c r="M981" s="20" t="n">
        <v>0</v>
      </c>
      <c r="N981" s="24" t="n">
        <v>11320</v>
      </c>
      <c r="O981" s="24" t="n">
        <v>10440</v>
      </c>
      <c r="P981" s="24" t="n">
        <v>880</v>
      </c>
      <c r="Q981" s="24" t="n">
        <v>44000</v>
      </c>
      <c r="R981" s="24" t="n">
        <v>3140</v>
      </c>
      <c r="S981" s="24">
        <f>IF(R981="","",(R981+P981)*30 -Y981)</f>
        <v/>
      </c>
      <c r="T981" s="20">
        <f>IF(R981="","",(O981-R981)/O981)</f>
        <v/>
      </c>
      <c r="U981" s="24" t="n">
        <v>2610</v>
      </c>
      <c r="V981" s="24">
        <f>IF(U981="","",(U981+P981)*30-Y981)</f>
        <v/>
      </c>
      <c r="W981" s="20">
        <f>IF(U981="","",(O981-U981)/O981)</f>
        <v/>
      </c>
      <c r="X981" s="48">
        <f>IF(AND(R981="",U981=""),"",IF(OR(U981="", R981=""),"-",IF(0&lt;(R981-U981),"OK","NG")))</f>
        <v/>
      </c>
      <c r="Y981" s="24" t="n">
        <v>62000</v>
      </c>
      <c r="Z981" s="51" t="n"/>
      <c r="AA981" s="24">
        <f>IF(AD981="","",AD981*30)</f>
        <v/>
      </c>
      <c r="AB981" s="24">
        <f>IF(AA981="","",AA981-Y981)</f>
        <v/>
      </c>
      <c r="AC981" s="24">
        <f>IF(Z981="","",((Y981+5000+5000)/(1-Z981))/30)</f>
        <v/>
      </c>
      <c r="AD981" s="32" t="n"/>
      <c r="AE981" s="24">
        <f>IF(AD981="","",AD981-O981)</f>
        <v/>
      </c>
      <c r="AF981" s="24">
        <f>IF(AD981="","",R981-AD981)</f>
        <v/>
      </c>
      <c r="AG981" s="11">
        <f>IF(AD981="","",(O981-AD981)/O981)</f>
        <v/>
      </c>
      <c r="AH981" s="24" t="n">
        <v>22000</v>
      </c>
      <c r="AI981" s="24">
        <f>IF(AJ981="","",Q981*(1-AJ981))</f>
        <v/>
      </c>
      <c r="AJ981" s="51" t="n"/>
      <c r="AK981" s="49" t="n"/>
      <c r="AL981" s="28" t="n"/>
      <c r="AM981" s="33" t="inlineStr">
        <is>
          <t>2026-10-01</t>
        </is>
      </c>
      <c r="AN981" s="33" t="inlineStr">
        <is>
          <t>2026-09-30</t>
        </is>
      </c>
      <c r="AO981" s="22" t="n"/>
      <c r="AP981" s="30" t="n"/>
    </row>
    <row r="982" ht="35.1" customHeight="1" s="69">
      <c r="B982" s="48" t="n">
        <v>23854</v>
      </c>
      <c r="C982" s="48" t="inlineStr">
        <is>
          <t>大阪</t>
        </is>
      </c>
      <c r="D982" s="19" t="inlineStr">
        <is>
          <t>アットイン新大阪4</t>
        </is>
      </c>
      <c r="E982" s="48" t="inlineStr">
        <is>
          <t>1K</t>
        </is>
      </c>
      <c r="F982" s="48" t="n">
        <v>1</v>
      </c>
      <c r="G982" s="48" t="inlineStr">
        <is>
          <t>新大阪・十三・三国</t>
        </is>
      </c>
      <c r="H982" s="48" t="n">
        <v>21.45</v>
      </c>
      <c r="I982" s="20" t="n">
        <v>1</v>
      </c>
      <c r="J982" s="20" t="n">
        <v>1</v>
      </c>
      <c r="K982" s="20" t="n">
        <v>1</v>
      </c>
      <c r="L982" s="20" t="n">
        <v>1</v>
      </c>
      <c r="M982" s="20" t="n">
        <v>0</v>
      </c>
      <c r="N982" s="24" t="n">
        <v>6100</v>
      </c>
      <c r="O982" s="24" t="n">
        <v>5220</v>
      </c>
      <c r="P982" s="24" t="n">
        <v>880</v>
      </c>
      <c r="Q982" s="24" t="n">
        <v>44000</v>
      </c>
      <c r="R982" s="24" t="n">
        <v>2300</v>
      </c>
      <c r="S982" s="24">
        <f>IF(R982="","",(R982+P982)*30 -Y982)</f>
        <v/>
      </c>
      <c r="T982" s="20">
        <f>IF(R982="","",(O982-R982)/O982)</f>
        <v/>
      </c>
      <c r="U982" s="24" t="n">
        <v>2700</v>
      </c>
      <c r="V982" s="24">
        <f>IF(U982="","",(U982+P982)*30-Y982)</f>
        <v/>
      </c>
      <c r="W982" s="20">
        <f>IF(U982="","",(O982-U982)/O982)</f>
        <v/>
      </c>
      <c r="X982" s="48">
        <f>IF(AND(R982="",U982=""),"",IF(OR(U982="", R982=""),"-",IF(0&lt;(R982-U982),"OK","NG")))</f>
        <v/>
      </c>
      <c r="Y982" s="24" t="n">
        <v>50600</v>
      </c>
      <c r="Z982" s="51" t="n"/>
      <c r="AA982" s="24">
        <f>IF(AD982="","",AD982*30)</f>
        <v/>
      </c>
      <c r="AB982" s="24">
        <f>IF(AA982="","",AA982-Y982)</f>
        <v/>
      </c>
      <c r="AC982" s="24">
        <f>IF(Z982="","",((Y982+5000+5000)/(1-Z982))/30)</f>
        <v/>
      </c>
      <c r="AD982" s="32" t="n"/>
      <c r="AE982" s="24">
        <f>IF(AD982="","",AD982-O982)</f>
        <v/>
      </c>
      <c r="AF982" s="24">
        <f>IF(AD982="","",R982-AD982)</f>
        <v/>
      </c>
      <c r="AG982" s="11">
        <f>IF(AD982="","",(O982-AD982)/O982)</f>
        <v/>
      </c>
      <c r="AH982" s="24" t="n">
        <v>11000</v>
      </c>
      <c r="AI982" s="24">
        <f>IF(AJ982="","",Q982*(1-AJ982))</f>
        <v/>
      </c>
      <c r="AJ982" s="51" t="n"/>
      <c r="AK982" s="49" t="n"/>
      <c r="AL982" s="28" t="n"/>
      <c r="AM982" s="33" t="inlineStr">
        <is>
          <t>2026-11-02</t>
        </is>
      </c>
      <c r="AN982" s="33" t="inlineStr">
        <is>
          <t>2026-11-01</t>
        </is>
      </c>
      <c r="AO982" s="22" t="n"/>
      <c r="AP982" s="30" t="n"/>
    </row>
    <row r="983" ht="35.1" customHeight="1" s="69">
      <c r="B983" s="48" t="n">
        <v>23870</v>
      </c>
      <c r="C983" s="48" t="inlineStr">
        <is>
          <t>大阪</t>
        </is>
      </c>
      <c r="D983" s="19" t="inlineStr">
        <is>
          <t>アットイン肥後橋2</t>
        </is>
      </c>
      <c r="E983" s="48" t="inlineStr">
        <is>
          <t>1K</t>
        </is>
      </c>
      <c r="F983" s="48" t="n">
        <v>1</v>
      </c>
      <c r="G983" s="48" t="inlineStr">
        <is>
          <t>淀屋橋・本町周辺</t>
        </is>
      </c>
      <c r="H983" s="48" t="n">
        <v>30.4</v>
      </c>
      <c r="I983" s="20" t="n">
        <v>0.8</v>
      </c>
      <c r="J983" s="20" t="n">
        <v>1</v>
      </c>
      <c r="K983" s="20" t="n">
        <v>0</v>
      </c>
      <c r="L983" s="20" t="n">
        <v>0</v>
      </c>
      <c r="M983" s="20" t="n">
        <v>0</v>
      </c>
      <c r="N983" s="24" t="n">
        <v>9160</v>
      </c>
      <c r="O983" s="24" t="n">
        <v>8280</v>
      </c>
      <c r="P983" s="24" t="n">
        <v>880</v>
      </c>
      <c r="Q983" s="24" t="n">
        <v>44000</v>
      </c>
      <c r="R983" s="24" t="n">
        <v>3620</v>
      </c>
      <c r="S983" s="24">
        <f>IF(R983="","",(R983+P983)*30 -Y983)</f>
        <v/>
      </c>
      <c r="T983" s="20">
        <f>IF(R983="","",(O983-R983)/O983)</f>
        <v/>
      </c>
      <c r="U983" s="24" t="n">
        <v>3620</v>
      </c>
      <c r="V983" s="24">
        <f>IF(U983="","",(U983+P983)*30-Y983)</f>
        <v/>
      </c>
      <c r="W983" s="20">
        <f>IF(U983="","",(O983-U983)/O983)</f>
        <v/>
      </c>
      <c r="X983" s="48">
        <f>IF(AND(R983="",U983=""),"",IF(OR(U983="", R983=""),"-",IF(0&lt;(R983-U983),"OK","NG")))</f>
        <v/>
      </c>
      <c r="Y983" s="24" t="n">
        <v>94000</v>
      </c>
      <c r="Z983" s="51" t="n"/>
      <c r="AA983" s="24">
        <f>IF(AD983="","",AD983*30)</f>
        <v/>
      </c>
      <c r="AB983" s="24">
        <f>IF(AA983="","",AA983-Y983)</f>
        <v/>
      </c>
      <c r="AC983" s="24">
        <f>IF(Z983="","",((Y983+5000+5000)/(1-Z983))/30)</f>
        <v/>
      </c>
      <c r="AD983" s="32" t="n"/>
      <c r="AE983" s="24">
        <f>IF(AD983="","",AD983-O983)</f>
        <v/>
      </c>
      <c r="AF983" s="24">
        <f>IF(AD983="","",R983-AD983)</f>
        <v/>
      </c>
      <c r="AG983" s="11">
        <f>IF(AD983="","",(O983-AD983)/O983)</f>
        <v/>
      </c>
      <c r="AH983" s="24" t="n">
        <v>11000</v>
      </c>
      <c r="AI983" s="24">
        <f>IF(AJ983="","",Q983*(1-AJ983))</f>
        <v/>
      </c>
      <c r="AJ983" s="51" t="n"/>
      <c r="AK983" s="49" t="n"/>
      <c r="AL983" s="28" t="n"/>
      <c r="AM983" s="33" t="inlineStr">
        <is>
          <t>2026-09-01</t>
        </is>
      </c>
      <c r="AN983" s="33" t="inlineStr">
        <is>
          <t>2026-08-31</t>
        </is>
      </c>
      <c r="AO983" s="22" t="n"/>
      <c r="AP983" s="30" t="n"/>
    </row>
    <row r="984" ht="35.1" customHeight="1" s="69">
      <c r="B984" s="48" t="n">
        <v>23951</v>
      </c>
      <c r="C984" s="48" t="inlineStr">
        <is>
          <t>大阪</t>
        </is>
      </c>
      <c r="D984" s="19" t="inlineStr">
        <is>
          <t>■アットイン谷町四丁目1</t>
        </is>
      </c>
      <c r="E984" s="48" t="inlineStr">
        <is>
          <t>1K</t>
        </is>
      </c>
      <c r="F984" s="48" t="n">
        <v>1</v>
      </c>
      <c r="G984" s="48" t="inlineStr">
        <is>
          <t>北浜・堺筋本町</t>
        </is>
      </c>
      <c r="H984" s="48" t="n">
        <v>23.2</v>
      </c>
      <c r="I984" s="20" t="n">
        <v>0</v>
      </c>
      <c r="J984" s="20" t="n">
        <v>0</v>
      </c>
      <c r="K984" s="20" t="n">
        <v>0</v>
      </c>
      <c r="L984" s="20" t="n">
        <v>0</v>
      </c>
      <c r="M984" s="20" t="n">
        <v>0</v>
      </c>
      <c r="N984" s="24" t="n">
        <v>6710</v>
      </c>
      <c r="O984" s="24" t="n">
        <v>5610</v>
      </c>
      <c r="P984" s="24" t="n">
        <v>1100</v>
      </c>
      <c r="Q984" s="24" t="n">
        <v>44000</v>
      </c>
      <c r="R984" s="24" t="n"/>
      <c r="S984" s="24">
        <f>IF(R984="","",(R984+P984)*30 -Y984)</f>
        <v/>
      </c>
      <c r="T984" s="20">
        <f>IF(R984="","",(O984-R984)/O984)</f>
        <v/>
      </c>
      <c r="U984" s="24" t="n"/>
      <c r="V984" s="24">
        <f>IF(U984="","",(U984+P984)*30-Y984)</f>
        <v/>
      </c>
      <c r="W984" s="20">
        <f>IF(U984="","",(O984-U984)/O984)</f>
        <v/>
      </c>
      <c r="X984" s="48">
        <f>IF(AND(R984="",U984=""),"",IF(OR(U984="", R984=""),"-",IF(0&lt;(R984-U984),"OK","NG")))</f>
        <v/>
      </c>
      <c r="Y984" s="24" t="n">
        <v>0</v>
      </c>
      <c r="Z984" s="51" t="n"/>
      <c r="AA984" s="24">
        <f>IF(AD984="","",AD984*30)</f>
        <v/>
      </c>
      <c r="AB984" s="24">
        <f>IF(AA984="","",AA984-Y984)</f>
        <v/>
      </c>
      <c r="AC984" s="24">
        <f>IF(Z984="","",((Y984+5000+5000)/(1-Z984))/30)</f>
        <v/>
      </c>
      <c r="AD984" s="32" t="n"/>
      <c r="AE984" s="24">
        <f>IF(AD984="","",AD984-O984)</f>
        <v/>
      </c>
      <c r="AF984" s="24">
        <f>IF(AD984="","",R984-AD984)</f>
        <v/>
      </c>
      <c r="AG984" s="11">
        <f>IF(AD984="","",(O984-AD984)/O984)</f>
        <v/>
      </c>
      <c r="AH984" s="24" t="n"/>
      <c r="AI984" s="24">
        <f>IF(AJ984="","",Q984*(1-AJ984))</f>
        <v/>
      </c>
      <c r="AJ984" s="51" t="n"/>
      <c r="AK984" s="49" t="n"/>
      <c r="AL984" s="28" t="n"/>
      <c r="AM984" s="33" t="inlineStr">
        <is>
          <t>2026-08-01</t>
        </is>
      </c>
      <c r="AN984" s="33" t="inlineStr">
        <is>
          <t>2026-07-31</t>
        </is>
      </c>
      <c r="AO984" s="22" t="n"/>
      <c r="AP984" s="30" t="n"/>
    </row>
    <row r="985" ht="35.1" customHeight="1" s="69">
      <c r="B985" s="48" t="n">
        <v>23952</v>
      </c>
      <c r="C985" s="48" t="inlineStr">
        <is>
          <t>大阪</t>
        </is>
      </c>
      <c r="D985" s="19" t="inlineStr">
        <is>
          <t>■アットイン谷町四丁目2</t>
        </is>
      </c>
      <c r="E985" s="48" t="inlineStr">
        <is>
          <t>1K</t>
        </is>
      </c>
      <c r="F985" s="48" t="n">
        <v>1</v>
      </c>
      <c r="G985" s="48" t="inlineStr">
        <is>
          <t>淀屋橋・本町周辺</t>
        </is>
      </c>
      <c r="H985" s="48" t="n">
        <v>25.5</v>
      </c>
      <c r="I985" s="20" t="n">
        <v>0</v>
      </c>
      <c r="J985" s="20" t="n">
        <v>0</v>
      </c>
      <c r="K985" s="20" t="n">
        <v>0</v>
      </c>
      <c r="L985" s="20" t="n">
        <v>0</v>
      </c>
      <c r="M985" s="20" t="n">
        <v>0</v>
      </c>
      <c r="N985" s="24" t="n">
        <v>7480</v>
      </c>
      <c r="O985" s="24" t="n">
        <v>6380</v>
      </c>
      <c r="P985" s="24" t="n">
        <v>1100</v>
      </c>
      <c r="Q985" s="24" t="n">
        <v>44000</v>
      </c>
      <c r="R985" s="24" t="n"/>
      <c r="S985" s="24">
        <f>IF(R985="","",(R985+P985)*30 -Y985)</f>
        <v/>
      </c>
      <c r="T985" s="20">
        <f>IF(R985="","",(O985-R985)/O985)</f>
        <v/>
      </c>
      <c r="U985" s="24" t="n"/>
      <c r="V985" s="24">
        <f>IF(U985="","",(U985+P985)*30-Y985)</f>
        <v/>
      </c>
      <c r="W985" s="20">
        <f>IF(U985="","",(O985-U985)/O985)</f>
        <v/>
      </c>
      <c r="X985" s="48">
        <f>IF(AND(R985="",U985=""),"",IF(OR(U985="", R985=""),"-",IF(0&lt;(R985-U985),"OK","NG")))</f>
        <v/>
      </c>
      <c r="Y985" s="24" t="n">
        <v>0</v>
      </c>
      <c r="Z985" s="51" t="n"/>
      <c r="AA985" s="24">
        <f>IF(AD985="","",AD985*30)</f>
        <v/>
      </c>
      <c r="AB985" s="24">
        <f>IF(AA985="","",AA985-Y985)</f>
        <v/>
      </c>
      <c r="AC985" s="24">
        <f>IF(Z985="","",((Y985+5000+5000)/(1-Z985))/30)</f>
        <v/>
      </c>
      <c r="AD985" s="32" t="n"/>
      <c r="AE985" s="24">
        <f>IF(AD985="","",AD985-O985)</f>
        <v/>
      </c>
      <c r="AF985" s="24">
        <f>IF(AD985="","",R985-AD985)</f>
        <v/>
      </c>
      <c r="AG985" s="11">
        <f>IF(AD985="","",(O985-AD985)/O985)</f>
        <v/>
      </c>
      <c r="AH985" s="24" t="n"/>
      <c r="AI985" s="24">
        <f>IF(AJ985="","",Q985*(1-AJ985))</f>
        <v/>
      </c>
      <c r="AJ985" s="51" t="n"/>
      <c r="AK985" s="49" t="n"/>
      <c r="AL985" s="28" t="n"/>
      <c r="AM985" s="33" t="inlineStr">
        <is>
          <t>2026-08-01</t>
        </is>
      </c>
      <c r="AN985" s="33" t="inlineStr">
        <is>
          <t>2026-07-31</t>
        </is>
      </c>
      <c r="AO985" s="22" t="n"/>
      <c r="AP985" s="30" t="n"/>
    </row>
    <row r="986" ht="35.1" customHeight="1" s="69">
      <c r="B986" s="48" t="n">
        <v>23954</v>
      </c>
      <c r="C986" s="48" t="inlineStr">
        <is>
          <t>大阪</t>
        </is>
      </c>
      <c r="D986" s="19" t="inlineStr">
        <is>
          <t>■アットイン天王寺3</t>
        </is>
      </c>
      <c r="E986" s="48" t="inlineStr">
        <is>
          <t>1K</t>
        </is>
      </c>
      <c r="F986" s="48" t="n">
        <v>1</v>
      </c>
      <c r="G986" s="48" t="inlineStr">
        <is>
          <t>天王寺・阿倍野</t>
        </is>
      </c>
      <c r="H986" s="48" t="n">
        <v>23.43</v>
      </c>
      <c r="I986" s="20" t="n">
        <v>0</v>
      </c>
      <c r="J986" s="20" t="n">
        <v>0</v>
      </c>
      <c r="K986" s="20" t="n">
        <v>0</v>
      </c>
      <c r="L986" s="20" t="n">
        <v>0</v>
      </c>
      <c r="M986" s="20" t="n">
        <v>0</v>
      </c>
      <c r="N986" s="24" t="n">
        <v>6710</v>
      </c>
      <c r="O986" s="24" t="n">
        <v>5610</v>
      </c>
      <c r="P986" s="24" t="n">
        <v>1100</v>
      </c>
      <c r="Q986" s="24" t="n">
        <v>44000</v>
      </c>
      <c r="R986" s="24" t="n"/>
      <c r="S986" s="24">
        <f>IF(R986="","",(R986+P986)*30 -Y986)</f>
        <v/>
      </c>
      <c r="T986" s="20">
        <f>IF(R986="","",(O986-R986)/O986)</f>
        <v/>
      </c>
      <c r="U986" s="24" t="n"/>
      <c r="V986" s="24">
        <f>IF(U986="","",(U986+P986)*30-Y986)</f>
        <v/>
      </c>
      <c r="W986" s="20">
        <f>IF(U986="","",(O986-U986)/O986)</f>
        <v/>
      </c>
      <c r="X986" s="48">
        <f>IF(AND(R986="",U986=""),"",IF(OR(U986="", R986=""),"-",IF(0&lt;(R986-U986),"OK","NG")))</f>
        <v/>
      </c>
      <c r="Y986" s="24" t="n">
        <v>0</v>
      </c>
      <c r="Z986" s="51" t="n"/>
      <c r="AA986" s="24">
        <f>IF(AD986="","",AD986*30)</f>
        <v/>
      </c>
      <c r="AB986" s="24">
        <f>IF(AA986="","",AA986-Y986)</f>
        <v/>
      </c>
      <c r="AC986" s="24">
        <f>IF(Z986="","",((Y986+5000+5000)/(1-Z986))/30)</f>
        <v/>
      </c>
      <c r="AD986" s="32" t="n"/>
      <c r="AE986" s="24">
        <f>IF(AD986="","",AD986-O986)</f>
        <v/>
      </c>
      <c r="AF986" s="24">
        <f>IF(AD986="","",R986-AD986)</f>
        <v/>
      </c>
      <c r="AG986" s="11">
        <f>IF(AD986="","",(O986-AD986)/O986)</f>
        <v/>
      </c>
      <c r="AH986" s="24" t="n"/>
      <c r="AI986" s="24">
        <f>IF(AJ986="","",Q986*(1-AJ986))</f>
        <v/>
      </c>
      <c r="AJ986" s="51" t="n"/>
      <c r="AK986" s="49" t="n"/>
      <c r="AL986" s="28" t="n"/>
      <c r="AM986" s="33" t="inlineStr">
        <is>
          <t>2026-08-01</t>
        </is>
      </c>
      <c r="AN986" s="33" t="inlineStr">
        <is>
          <t>2026-07-31</t>
        </is>
      </c>
      <c r="AO986" s="22" t="n"/>
      <c r="AP986" s="30" t="n"/>
    </row>
    <row r="987" ht="35.1" customHeight="1" s="69">
      <c r="B987" s="48" t="n">
        <v>23955</v>
      </c>
      <c r="C987" s="48" t="inlineStr">
        <is>
          <t>大阪</t>
        </is>
      </c>
      <c r="D987" s="19" t="inlineStr">
        <is>
          <t>■アットイン天王寺4</t>
        </is>
      </c>
      <c r="E987" s="48" t="inlineStr">
        <is>
          <t>1K</t>
        </is>
      </c>
      <c r="F987" s="48" t="n">
        <v>1</v>
      </c>
      <c r="G987" s="48" t="inlineStr">
        <is>
          <t>天王寺・阿倍野</t>
        </is>
      </c>
      <c r="H987" s="48" t="n">
        <v>22.02</v>
      </c>
      <c r="I987" s="20" t="n">
        <v>0</v>
      </c>
      <c r="J987" s="20" t="n">
        <v>0</v>
      </c>
      <c r="K987" s="20" t="n">
        <v>0</v>
      </c>
      <c r="L987" s="20" t="n">
        <v>0</v>
      </c>
      <c r="M987" s="20" t="n">
        <v>0</v>
      </c>
      <c r="N987" s="24" t="n">
        <v>7700</v>
      </c>
      <c r="O987" s="24" t="n">
        <v>6600</v>
      </c>
      <c r="P987" s="24" t="n">
        <v>1100</v>
      </c>
      <c r="Q987" s="24" t="n">
        <v>44000</v>
      </c>
      <c r="R987" s="24" t="n"/>
      <c r="S987" s="24">
        <f>IF(R987="","",(R987+P987)*30 -Y987)</f>
        <v/>
      </c>
      <c r="T987" s="20">
        <f>IF(R987="","",(O987-R987)/O987)</f>
        <v/>
      </c>
      <c r="U987" s="24" t="n"/>
      <c r="V987" s="24">
        <f>IF(U987="","",(U987+P987)*30-Y987)</f>
        <v/>
      </c>
      <c r="W987" s="20">
        <f>IF(U987="","",(O987-U987)/O987)</f>
        <v/>
      </c>
      <c r="X987" s="48">
        <f>IF(AND(R987="",U987=""),"",IF(OR(U987="", R987=""),"-",IF(0&lt;(R987-U987),"OK","NG")))</f>
        <v/>
      </c>
      <c r="Y987" s="24" t="n">
        <v>0</v>
      </c>
      <c r="Z987" s="51" t="n"/>
      <c r="AA987" s="24">
        <f>IF(AD987="","",AD987*30)</f>
        <v/>
      </c>
      <c r="AB987" s="24">
        <f>IF(AA987="","",AA987-Y987)</f>
        <v/>
      </c>
      <c r="AC987" s="24">
        <f>IF(Z987="","",((Y987+5000+5000)/(1-Z987))/30)</f>
        <v/>
      </c>
      <c r="AD987" s="32" t="n"/>
      <c r="AE987" s="24">
        <f>IF(AD987="","",AD987-O987)</f>
        <v/>
      </c>
      <c r="AF987" s="24">
        <f>IF(AD987="","",R987-AD987)</f>
        <v/>
      </c>
      <c r="AG987" s="11">
        <f>IF(AD987="","",(O987-AD987)/O987)</f>
        <v/>
      </c>
      <c r="AH987" s="24" t="n"/>
      <c r="AI987" s="24">
        <f>IF(AJ987="","",Q987*(1-AJ987))</f>
        <v/>
      </c>
      <c r="AJ987" s="51" t="n"/>
      <c r="AK987" s="49" t="n"/>
      <c r="AL987" s="28" t="n"/>
      <c r="AM987" s="33" t="inlineStr">
        <is>
          <t>2026-08-01</t>
        </is>
      </c>
      <c r="AN987" s="33" t="inlineStr">
        <is>
          <t>2026-07-31</t>
        </is>
      </c>
      <c r="AO987" s="22" t="n"/>
      <c r="AP987" s="30" t="n"/>
    </row>
    <row r="988" ht="35.1" customHeight="1" s="69">
      <c r="B988" s="48" t="n">
        <v>23956</v>
      </c>
      <c r="C988" s="48" t="inlineStr">
        <is>
          <t>大阪</t>
        </is>
      </c>
      <c r="D988" s="19" t="inlineStr">
        <is>
          <t>■アットイン上本町1</t>
        </is>
      </c>
      <c r="E988" s="48" t="inlineStr">
        <is>
          <t>1K</t>
        </is>
      </c>
      <c r="F988" s="48" t="n">
        <v>1</v>
      </c>
      <c r="G988" s="48" t="inlineStr">
        <is>
          <t>玉造・鶴橋・上本町</t>
        </is>
      </c>
      <c r="H988" s="48" t="n">
        <v>20.4</v>
      </c>
      <c r="I988" s="20" t="n">
        <v>0</v>
      </c>
      <c r="J988" s="20" t="n">
        <v>0</v>
      </c>
      <c r="K988" s="20" t="n">
        <v>0</v>
      </c>
      <c r="L988" s="20" t="n">
        <v>0</v>
      </c>
      <c r="M988" s="20" t="n">
        <v>0</v>
      </c>
      <c r="N988" s="24" t="n">
        <v>6380</v>
      </c>
      <c r="O988" s="24" t="n">
        <v>5280</v>
      </c>
      <c r="P988" s="24" t="n">
        <v>1100</v>
      </c>
      <c r="Q988" s="24" t="n">
        <v>44000</v>
      </c>
      <c r="R988" s="24" t="n"/>
      <c r="S988" s="24">
        <f>IF(R988="","",(R988+P988)*30 -Y988)</f>
        <v/>
      </c>
      <c r="T988" s="20">
        <f>IF(R988="","",(O988-R988)/O988)</f>
        <v/>
      </c>
      <c r="U988" s="24" t="n"/>
      <c r="V988" s="24">
        <f>IF(U988="","",(U988+P988)*30-Y988)</f>
        <v/>
      </c>
      <c r="W988" s="20">
        <f>IF(U988="","",(O988-U988)/O988)</f>
        <v/>
      </c>
      <c r="X988" s="48">
        <f>IF(AND(R988="",U988=""),"",IF(OR(U988="", R988=""),"-",IF(0&lt;(R988-U988),"OK","NG")))</f>
        <v/>
      </c>
      <c r="Y988" s="24" t="n">
        <v>0</v>
      </c>
      <c r="Z988" s="51" t="n"/>
      <c r="AA988" s="24">
        <f>IF(AD988="","",AD988*30)</f>
        <v/>
      </c>
      <c r="AB988" s="24">
        <f>IF(AA988="","",AA988-Y988)</f>
        <v/>
      </c>
      <c r="AC988" s="24">
        <f>IF(Z988="","",((Y988+5000+5000)/(1-Z988))/30)</f>
        <v/>
      </c>
      <c r="AD988" s="32" t="n"/>
      <c r="AE988" s="24">
        <f>IF(AD988="","",AD988-O988)</f>
        <v/>
      </c>
      <c r="AF988" s="24">
        <f>IF(AD988="","",R988-AD988)</f>
        <v/>
      </c>
      <c r="AG988" s="11">
        <f>IF(AD988="","",(O988-AD988)/O988)</f>
        <v/>
      </c>
      <c r="AH988" s="24" t="n"/>
      <c r="AI988" s="24">
        <f>IF(AJ988="","",Q988*(1-AJ988))</f>
        <v/>
      </c>
      <c r="AJ988" s="51" t="n"/>
      <c r="AK988" s="49" t="n"/>
      <c r="AL988" s="28" t="n"/>
      <c r="AM988" s="33" t="inlineStr">
        <is>
          <t>2026-08-01</t>
        </is>
      </c>
      <c r="AN988" s="33" t="inlineStr">
        <is>
          <t>2026-07-31</t>
        </is>
      </c>
      <c r="AO988" s="22" t="n"/>
      <c r="AP988" s="30" t="n"/>
    </row>
    <row r="989" ht="35.1" customHeight="1" s="69">
      <c r="B989" s="48" t="n">
        <v>23957</v>
      </c>
      <c r="C989" s="48" t="inlineStr">
        <is>
          <t>大阪</t>
        </is>
      </c>
      <c r="D989" s="19" t="inlineStr">
        <is>
          <t>■アットイン上本町2</t>
        </is>
      </c>
      <c r="E989" s="48" t="inlineStr">
        <is>
          <t>1K</t>
        </is>
      </c>
      <c r="F989" s="48" t="n">
        <v>1</v>
      </c>
      <c r="G989" s="48" t="inlineStr">
        <is>
          <t>玉造・鶴橋・上本町</t>
        </is>
      </c>
      <c r="H989" s="48" t="n">
        <v>22.76</v>
      </c>
      <c r="I989" s="20" t="n">
        <v>0</v>
      </c>
      <c r="J989" s="20" t="n">
        <v>0</v>
      </c>
      <c r="K989" s="20" t="n">
        <v>0</v>
      </c>
      <c r="L989" s="20" t="n">
        <v>0</v>
      </c>
      <c r="M989" s="20" t="n">
        <v>0</v>
      </c>
      <c r="N989" s="24" t="n">
        <v>7370</v>
      </c>
      <c r="O989" s="24" t="n">
        <v>6270</v>
      </c>
      <c r="P989" s="24" t="n">
        <v>1100</v>
      </c>
      <c r="Q989" s="24" t="n">
        <v>44000</v>
      </c>
      <c r="R989" s="24" t="n"/>
      <c r="S989" s="24">
        <f>IF(R989="","",(R989+P989)*30 -Y989)</f>
        <v/>
      </c>
      <c r="T989" s="20">
        <f>IF(R989="","",(O989-R989)/O989)</f>
        <v/>
      </c>
      <c r="U989" s="24" t="n"/>
      <c r="V989" s="24">
        <f>IF(U989="","",(U989+P989)*30-Y989)</f>
        <v/>
      </c>
      <c r="W989" s="20">
        <f>IF(U989="","",(O989-U989)/O989)</f>
        <v/>
      </c>
      <c r="X989" s="48">
        <f>IF(AND(R989="",U989=""),"",IF(OR(U989="", R989=""),"-",IF(0&lt;(R989-U989),"OK","NG")))</f>
        <v/>
      </c>
      <c r="Y989" s="24" t="n">
        <v>0</v>
      </c>
      <c r="Z989" s="51" t="n"/>
      <c r="AA989" s="24">
        <f>IF(AD989="","",AD989*30)</f>
        <v/>
      </c>
      <c r="AB989" s="24">
        <f>IF(AA989="","",AA989-Y989)</f>
        <v/>
      </c>
      <c r="AC989" s="24">
        <f>IF(Z989="","",((Y989+5000+5000)/(1-Z989))/30)</f>
        <v/>
      </c>
      <c r="AD989" s="32" t="n"/>
      <c r="AE989" s="24">
        <f>IF(AD989="","",AD989-O989)</f>
        <v/>
      </c>
      <c r="AF989" s="24">
        <f>IF(AD989="","",R989-AD989)</f>
        <v/>
      </c>
      <c r="AG989" s="11">
        <f>IF(AD989="","",(O989-AD989)/O989)</f>
        <v/>
      </c>
      <c r="AH989" s="24" t="n"/>
      <c r="AI989" s="24">
        <f>IF(AJ989="","",Q989*(1-AJ989))</f>
        <v/>
      </c>
      <c r="AJ989" s="51" t="n"/>
      <c r="AK989" s="49" t="n"/>
      <c r="AL989" s="28" t="n"/>
      <c r="AM989" s="33" t="inlineStr">
        <is>
          <t>2026-08-01</t>
        </is>
      </c>
      <c r="AN989" s="33" t="inlineStr">
        <is>
          <t>2026-07-31</t>
        </is>
      </c>
      <c r="AO989" s="22" t="n"/>
      <c r="AP989" s="30" t="n"/>
    </row>
    <row r="990" ht="35.1" customHeight="1" s="69">
      <c r="B990" s="48" t="n">
        <v>23958</v>
      </c>
      <c r="C990" s="48" t="inlineStr">
        <is>
          <t>名古屋</t>
        </is>
      </c>
      <c r="D990" s="19" t="inlineStr">
        <is>
          <t>アットイン金山16-1</t>
        </is>
      </c>
      <c r="E990" s="48" t="inlineStr">
        <is>
          <t>1K</t>
        </is>
      </c>
      <c r="F990" s="48" t="n">
        <v>5</v>
      </c>
      <c r="G990" s="48" t="inlineStr">
        <is>
          <t>金山周辺</t>
        </is>
      </c>
      <c r="H990" s="48" t="n">
        <v>27.03</v>
      </c>
      <c r="I990" s="20" t="n">
        <v>1</v>
      </c>
      <c r="J990" s="20" t="n">
        <v>1</v>
      </c>
      <c r="K990" s="20" t="n">
        <v>0.88</v>
      </c>
      <c r="L990" s="20" t="n">
        <v>0.64</v>
      </c>
      <c r="M990" s="20" t="n">
        <v>0</v>
      </c>
      <c r="N990" s="24" t="n">
        <v>14440</v>
      </c>
      <c r="O990" s="24" t="n">
        <v>13560</v>
      </c>
      <c r="P990" s="24" t="n">
        <v>880</v>
      </c>
      <c r="Q990" s="24" t="n">
        <v>44000</v>
      </c>
      <c r="R990" s="24" t="n">
        <v>3730</v>
      </c>
      <c r="S990" s="24">
        <f>IF(R990="","",(R990+P990)*30 -Y990)</f>
        <v/>
      </c>
      <c r="T990" s="20">
        <f>IF(R990="","",(O990-R990)/O990)</f>
        <v/>
      </c>
      <c r="U990" s="24" t="n">
        <v>3060</v>
      </c>
      <c r="V990" s="24">
        <f>IF(U990="","",(U990+P990)*30-Y990)</f>
        <v/>
      </c>
      <c r="W990" s="20">
        <f>IF(U990="","",(O990-U990)/O990)</f>
        <v/>
      </c>
      <c r="X990" s="48">
        <f>IF(AND(R990="",U990=""),"",IF(OR(U990="", R990=""),"-",IF(0&lt;(R990-U990),"OK","NG")))</f>
        <v/>
      </c>
      <c r="Y990" s="24" t="n">
        <v>84000</v>
      </c>
      <c r="Z990" s="51" t="n"/>
      <c r="AA990" s="24">
        <f>IF(AD990="","",AD990*30)</f>
        <v/>
      </c>
      <c r="AB990" s="24">
        <f>IF(AA990="","",AA990-Y990)</f>
        <v/>
      </c>
      <c r="AC990" s="24">
        <f>IF(Z990="","",((Y990+5000+5000)/(1-Z990))/30)</f>
        <v/>
      </c>
      <c r="AD990" s="32" t="n"/>
      <c r="AE990" s="24">
        <f>IF(AD990="","",AD990-O990)</f>
        <v/>
      </c>
      <c r="AF990" s="24">
        <f>IF(AD990="","",R990-AD990)</f>
        <v/>
      </c>
      <c r="AG990" s="11">
        <f>IF(AD990="","",(O990-AD990)/O990)</f>
        <v/>
      </c>
      <c r="AH990" s="24" t="n">
        <v>22000</v>
      </c>
      <c r="AI990" s="24">
        <f>IF(AJ990="","",Q990*(1-AJ990))</f>
        <v/>
      </c>
      <c r="AJ990" s="51" t="n"/>
      <c r="AK990" s="49" t="n"/>
      <c r="AL990" s="28" t="n"/>
      <c r="AM990" s="33" t="inlineStr">
        <is>
          <t>2026-09-13</t>
        </is>
      </c>
      <c r="AN990" s="33" t="inlineStr">
        <is>
          <t>2026-10-31</t>
        </is>
      </c>
      <c r="AO990" s="22" t="n"/>
      <c r="AP990" s="30" t="n"/>
    </row>
    <row r="991" ht="35.1" customHeight="1" s="69">
      <c r="B991" s="48" t="n">
        <v>23959</v>
      </c>
      <c r="C991" s="48" t="inlineStr">
        <is>
          <t>名古屋</t>
        </is>
      </c>
      <c r="D991" s="19" t="inlineStr">
        <is>
          <t>アットイン金山16-2</t>
        </is>
      </c>
      <c r="E991" s="48" t="inlineStr">
        <is>
          <t>1K</t>
        </is>
      </c>
      <c r="F991" s="48" t="n">
        <v>12</v>
      </c>
      <c r="G991" s="48" t="inlineStr">
        <is>
          <t>金山周辺</t>
        </is>
      </c>
      <c r="H991" s="48" t="n">
        <v>25.22</v>
      </c>
      <c r="I991" s="20" t="n">
        <v>0.95</v>
      </c>
      <c r="J991" s="20" t="n">
        <v>0.84167</v>
      </c>
      <c r="K991" s="20" t="n">
        <v>0.95</v>
      </c>
      <c r="L991" s="20" t="n">
        <v>0.79167</v>
      </c>
      <c r="M991" s="20" t="n">
        <v>0</v>
      </c>
      <c r="N991" s="24" t="n">
        <v>14240</v>
      </c>
      <c r="O991" s="24" t="n">
        <v>13360</v>
      </c>
      <c r="P991" s="24" t="n">
        <v>880</v>
      </c>
      <c r="Q991" s="24" t="n">
        <v>44000</v>
      </c>
      <c r="R991" s="24" t="n">
        <v>3680</v>
      </c>
      <c r="S991" s="24">
        <f>IF(R991="","",(R991+P991)*30 -Y991)</f>
        <v/>
      </c>
      <c r="T991" s="20">
        <f>IF(R991="","",(O991-R991)/O991)</f>
        <v/>
      </c>
      <c r="U991" s="24" t="n">
        <v>3010</v>
      </c>
      <c r="V991" s="24">
        <f>IF(U991="","",(U991+P991)*30-Y991)</f>
        <v/>
      </c>
      <c r="W991" s="20">
        <f>IF(U991="","",(O991-U991)/O991)</f>
        <v/>
      </c>
      <c r="X991" s="48">
        <f>IF(AND(R991="",U991=""),"",IF(OR(U991="", R991=""),"-",IF(0&lt;(R991-U991),"OK","NG")))</f>
        <v/>
      </c>
      <c r="Y991" s="24" t="n">
        <v>84000</v>
      </c>
      <c r="Z991" s="51" t="n"/>
      <c r="AA991" s="24">
        <f>IF(AD991="","",AD991*30)</f>
        <v/>
      </c>
      <c r="AB991" s="24">
        <f>IF(AA991="","",AA991-Y991)</f>
        <v/>
      </c>
      <c r="AC991" s="24">
        <f>IF(Z991="","",((Y991+5000+5000)/(1-Z991))/30)</f>
        <v/>
      </c>
      <c r="AD991" s="32" t="n"/>
      <c r="AE991" s="24">
        <f>IF(AD991="","",AD991-O991)</f>
        <v/>
      </c>
      <c r="AF991" s="24">
        <f>IF(AD991="","",R991-AD991)</f>
        <v/>
      </c>
      <c r="AG991" s="11">
        <f>IF(AD991="","",(O991-AD991)/O991)</f>
        <v/>
      </c>
      <c r="AH991" s="24" t="n">
        <v>22000</v>
      </c>
      <c r="AI991" s="24">
        <f>IF(AJ991="","",Q991*(1-AJ991))</f>
        <v/>
      </c>
      <c r="AJ991" s="51" t="n"/>
      <c r="AK991" s="49" t="n"/>
      <c r="AL991" s="28" t="n"/>
      <c r="AM991" s="33" t="inlineStr">
        <is>
          <t>2026-09-14</t>
        </is>
      </c>
      <c r="AN991" s="33" t="inlineStr">
        <is>
          <t>2026-10-31</t>
        </is>
      </c>
      <c r="AO991" s="22" t="n"/>
      <c r="AP991" s="30" t="n"/>
    </row>
    <row r="992" ht="35.1" customHeight="1" s="69">
      <c r="B992" s="48" t="n">
        <v>24047</v>
      </c>
      <c r="C992" s="48" t="inlineStr">
        <is>
          <t>東京</t>
        </is>
      </c>
      <c r="D992" s="19" t="inlineStr">
        <is>
          <t>アットイン練馬6</t>
        </is>
      </c>
      <c r="E992" s="48" t="inlineStr">
        <is>
          <t>1K</t>
        </is>
      </c>
      <c r="F992" s="48" t="n">
        <v>1</v>
      </c>
      <c r="G992" s="48" t="inlineStr">
        <is>
          <t>中野・荻窪・吉祥寺</t>
        </is>
      </c>
      <c r="H992" s="48" t="n">
        <v>26.05</v>
      </c>
      <c r="I992" s="20" t="n">
        <v>1</v>
      </c>
      <c r="J992" s="20" t="n">
        <v>1</v>
      </c>
      <c r="K992" s="20" t="n">
        <v>0.8</v>
      </c>
      <c r="L992" s="20" t="n">
        <v>0</v>
      </c>
      <c r="M992" s="20" t="n">
        <v>0</v>
      </c>
      <c r="N992" s="24" t="n">
        <v>9840</v>
      </c>
      <c r="O992" s="24" t="n">
        <v>8960</v>
      </c>
      <c r="P992" s="24" t="n">
        <v>880</v>
      </c>
      <c r="Q992" s="24" t="n">
        <v>44000</v>
      </c>
      <c r="R992" s="24" t="n">
        <v>4060</v>
      </c>
      <c r="S992" s="24">
        <f>IF(R992="","",(R992+P992)*30 -Y992)</f>
        <v/>
      </c>
      <c r="T992" s="20">
        <f>IF(R992="","",(O992-R992)/O992)</f>
        <v/>
      </c>
      <c r="U992" s="24" t="n">
        <v>3800</v>
      </c>
      <c r="V992" s="24">
        <f>IF(U992="","",(U992+P992)*30-Y992)</f>
        <v/>
      </c>
      <c r="W992" s="20">
        <f>IF(U992="","",(O992-U992)/O992)</f>
        <v/>
      </c>
      <c r="X992" s="48">
        <f>IF(AND(R992="",U992=""),"",IF(OR(U992="", R992=""),"-",IF(0&lt;(R992-U992),"OK","NG")))</f>
        <v/>
      </c>
      <c r="Y992" s="24" t="n">
        <v>100000</v>
      </c>
      <c r="Z992" s="51" t="n"/>
      <c r="AA992" s="24">
        <f>IF(AD992="","",AD992*30)</f>
        <v/>
      </c>
      <c r="AB992" s="24">
        <f>IF(AA992="","",AA992-Y992)</f>
        <v/>
      </c>
      <c r="AC992" s="24">
        <f>IF(Z992="","",((Y992+5000+5000)/(1-Z992))/30)</f>
        <v/>
      </c>
      <c r="AD992" s="32" t="n"/>
      <c r="AE992" s="24">
        <f>IF(AD992="","",AD992-O992)</f>
        <v/>
      </c>
      <c r="AF992" s="24">
        <f>IF(AD992="","",R992-AD992)</f>
        <v/>
      </c>
      <c r="AG992" s="11">
        <f>IF(AD992="","",(O992-AD992)/O992)</f>
        <v/>
      </c>
      <c r="AH992" s="24" t="n">
        <v>22000</v>
      </c>
      <c r="AI992" s="24">
        <f>IF(AJ992="","",Q992*(1-AJ992))</f>
        <v/>
      </c>
      <c r="AJ992" s="51" t="n"/>
      <c r="AK992" s="49" t="n"/>
      <c r="AL992" s="28" t="n"/>
      <c r="AM992" s="33" t="inlineStr">
        <is>
          <t>2026-09-24</t>
        </is>
      </c>
      <c r="AN992" s="33" t="inlineStr">
        <is>
          <t>2026-09-23</t>
        </is>
      </c>
      <c r="AO992" s="22" t="n"/>
      <c r="AP992" s="30" t="n"/>
    </row>
    <row r="993" ht="35.1" customHeight="1" s="69">
      <c r="B993" s="48" t="n">
        <v>24120</v>
      </c>
      <c r="C993" s="48" t="inlineStr">
        <is>
          <t>大阪</t>
        </is>
      </c>
      <c r="D993" s="19" t="inlineStr">
        <is>
          <t>アットイン南堀江2</t>
        </is>
      </c>
      <c r="E993" s="48" t="inlineStr">
        <is>
          <t>1K</t>
        </is>
      </c>
      <c r="F993" s="48" t="n">
        <v>1</v>
      </c>
      <c r="G993" s="48" t="inlineStr">
        <is>
          <t>心斎橋・なんば周辺</t>
        </is>
      </c>
      <c r="H993" s="48" t="n">
        <v>24.13</v>
      </c>
      <c r="I993" s="20" t="n">
        <v>0.1</v>
      </c>
      <c r="J993" s="20" t="n">
        <v>0</v>
      </c>
      <c r="K993" s="20" t="n">
        <v>0</v>
      </c>
      <c r="L993" s="20" t="n">
        <v>0</v>
      </c>
      <c r="M993" s="20" t="n">
        <v>0</v>
      </c>
      <c r="N993" s="24" t="n">
        <v>7800</v>
      </c>
      <c r="O993" s="24" t="n">
        <v>6920</v>
      </c>
      <c r="P993" s="24" t="n">
        <v>880</v>
      </c>
      <c r="Q993" s="24" t="n">
        <v>44000</v>
      </c>
      <c r="R993" s="24" t="n">
        <v>3180</v>
      </c>
      <c r="S993" s="24">
        <f>IF(R993="","",(R993+P993)*30 -Y993)</f>
        <v/>
      </c>
      <c r="T993" s="20">
        <f>IF(R993="","",(O993-R993)/O993)</f>
        <v/>
      </c>
      <c r="U993" s="24" t="n">
        <v>3380</v>
      </c>
      <c r="V993" s="24">
        <f>IF(U993="","",(U993+P993)*30-Y993)</f>
        <v/>
      </c>
      <c r="W993" s="20">
        <f>IF(U993="","",(O993-U993)/O993)</f>
        <v/>
      </c>
      <c r="X993" s="48">
        <f>IF(AND(R993="",U993=""),"",IF(OR(U993="", R993=""),"-",IF(0&lt;(R993-U993),"OK","NG")))</f>
        <v/>
      </c>
      <c r="Y993" s="24" t="n">
        <v>75000</v>
      </c>
      <c r="Z993" s="51" t="n"/>
      <c r="AA993" s="24">
        <f>IF(AD993="","",AD993*30)</f>
        <v/>
      </c>
      <c r="AB993" s="24">
        <f>IF(AA993="","",AA993-Y993)</f>
        <v/>
      </c>
      <c r="AC993" s="24">
        <f>IF(Z993="","",((Y993+5000+5000)/(1-Z993))/30)</f>
        <v/>
      </c>
      <c r="AD993" s="32" t="n"/>
      <c r="AE993" s="24">
        <f>IF(AD993="","",AD993-O993)</f>
        <v/>
      </c>
      <c r="AF993" s="24">
        <f>IF(AD993="","",R993-AD993)</f>
        <v/>
      </c>
      <c r="AG993" s="11">
        <f>IF(AD993="","",(O993-AD993)/O993)</f>
        <v/>
      </c>
      <c r="AH993" s="24" t="n">
        <v>11000</v>
      </c>
      <c r="AI993" s="24">
        <f>IF(AJ993="","",Q993*(1-AJ993))</f>
        <v/>
      </c>
      <c r="AJ993" s="51" t="n"/>
      <c r="AK993" s="49" t="n"/>
      <c r="AL993" s="28" t="n"/>
      <c r="AM993" s="33" t="inlineStr">
        <is>
          <t>2026-08-01</t>
        </is>
      </c>
      <c r="AN993" s="33" t="inlineStr">
        <is>
          <t>2026-07-31</t>
        </is>
      </c>
      <c r="AO993" s="22" t="n"/>
      <c r="AP993" s="30" t="n"/>
    </row>
    <row r="994" ht="35.1" customHeight="1" s="69">
      <c r="B994" s="48" t="n">
        <v>24124</v>
      </c>
      <c r="C994" s="48" t="inlineStr">
        <is>
          <t>大阪</t>
        </is>
      </c>
      <c r="D994" s="19" t="inlineStr">
        <is>
          <t>アットイン新大阪5-2</t>
        </is>
      </c>
      <c r="E994" s="48" t="inlineStr">
        <is>
          <t>1K</t>
        </is>
      </c>
      <c r="F994" s="48" t="n">
        <v>1</v>
      </c>
      <c r="G994" s="48" t="inlineStr">
        <is>
          <t>新大阪・十三・三国</t>
        </is>
      </c>
      <c r="H994" s="48" t="n">
        <v>20.94</v>
      </c>
      <c r="I994" s="20" t="n">
        <v>1</v>
      </c>
      <c r="J994" s="20" t="n">
        <v>1</v>
      </c>
      <c r="K994" s="20" t="n">
        <v>0.1</v>
      </c>
      <c r="L994" s="20" t="n">
        <v>0</v>
      </c>
      <c r="M994" s="20" t="n">
        <v>0</v>
      </c>
      <c r="N994" s="24" t="n">
        <v>6100</v>
      </c>
      <c r="O994" s="24" t="n">
        <v>5220</v>
      </c>
      <c r="P994" s="24" t="n">
        <v>880</v>
      </c>
      <c r="Q994" s="24" t="n">
        <v>44000</v>
      </c>
      <c r="R994" s="24" t="n">
        <v>2300</v>
      </c>
      <c r="S994" s="24">
        <f>IF(R994="","",(R994+P994)*30 -Y994)</f>
        <v/>
      </c>
      <c r="T994" s="20">
        <f>IF(R994="","",(O994-R994)/O994)</f>
        <v/>
      </c>
      <c r="U994" s="24" t="n">
        <v>2300</v>
      </c>
      <c r="V994" s="24">
        <f>IF(U994="","",(U994+P994)*30-Y994)</f>
        <v/>
      </c>
      <c r="W994" s="20">
        <f>IF(U994="","",(O994-U994)/O994)</f>
        <v/>
      </c>
      <c r="X994" s="48">
        <f>IF(AND(R994="",U994=""),"",IF(OR(U994="", R994=""),"-",IF(0&lt;(R994-U994),"OK","NG")))</f>
        <v/>
      </c>
      <c r="Y994" s="24" t="n">
        <v>49200</v>
      </c>
      <c r="Z994" s="51" t="n"/>
      <c r="AA994" s="24">
        <f>IF(AD994="","",AD994*30)</f>
        <v/>
      </c>
      <c r="AB994" s="24">
        <f>IF(AA994="","",AA994-Y994)</f>
        <v/>
      </c>
      <c r="AC994" s="24">
        <f>IF(Z994="","",((Y994+5000+5000)/(1-Z994))/30)</f>
        <v/>
      </c>
      <c r="AD994" s="32" t="n"/>
      <c r="AE994" s="24">
        <f>IF(AD994="","",AD994-O994)</f>
        <v/>
      </c>
      <c r="AF994" s="24">
        <f>IF(AD994="","",R994-AD994)</f>
        <v/>
      </c>
      <c r="AG994" s="11">
        <f>IF(AD994="","",(O994-AD994)/O994)</f>
        <v/>
      </c>
      <c r="AH994" s="24" t="n">
        <v>11000</v>
      </c>
      <c r="AI994" s="24">
        <f>IF(AJ994="","",Q994*(1-AJ994))</f>
        <v/>
      </c>
      <c r="AJ994" s="51" t="n"/>
      <c r="AK994" s="49" t="n"/>
      <c r="AL994" s="28" t="n"/>
      <c r="AM994" s="33" t="inlineStr">
        <is>
          <t>2026-09-04</t>
        </is>
      </c>
      <c r="AN994" s="33" t="inlineStr">
        <is>
          <t>2026-09-03</t>
        </is>
      </c>
      <c r="AO994" s="22" t="n"/>
      <c r="AP994" s="30" t="n"/>
    </row>
    <row r="995" ht="35.1" customHeight="1" s="69">
      <c r="B995" s="48" t="n">
        <v>24127</v>
      </c>
      <c r="C995" s="48" t="inlineStr">
        <is>
          <t>大阪</t>
        </is>
      </c>
      <c r="D995" s="19" t="inlineStr">
        <is>
          <t>アットイン新大阪6-1</t>
        </is>
      </c>
      <c r="E995" s="48" t="inlineStr">
        <is>
          <t>1K</t>
        </is>
      </c>
      <c r="F995" s="48" t="n">
        <v>2</v>
      </c>
      <c r="G995" s="48" t="inlineStr">
        <is>
          <t>新大阪・十三・三国</t>
        </is>
      </c>
      <c r="H995" s="48" t="n">
        <v>20.13</v>
      </c>
      <c r="I995" s="20" t="n">
        <v>0.95</v>
      </c>
      <c r="J995" s="20" t="n">
        <v>0.95</v>
      </c>
      <c r="K995" s="20" t="n">
        <v>0.55</v>
      </c>
      <c r="L995" s="20" t="n">
        <v>0.5</v>
      </c>
      <c r="M995" s="20" t="n">
        <v>0.15</v>
      </c>
      <c r="N995" s="24" t="n">
        <v>5760</v>
      </c>
      <c r="O995" s="24" t="n">
        <v>4880</v>
      </c>
      <c r="P995" s="24" t="n">
        <v>880</v>
      </c>
      <c r="Q995" s="24" t="n">
        <v>44000</v>
      </c>
      <c r="R995" s="24" t="n">
        <v>1970</v>
      </c>
      <c r="S995" s="24">
        <f>IF(R995="","",(R995+P995)*30 -Y995)</f>
        <v/>
      </c>
      <c r="T995" s="20">
        <f>IF(R995="","",(O995-R995)/O995)</f>
        <v/>
      </c>
      <c r="U995" s="24" t="n">
        <v>2300</v>
      </c>
      <c r="V995" s="24">
        <f>IF(U995="","",(U995+P995)*30-Y995)</f>
        <v/>
      </c>
      <c r="W995" s="20">
        <f>IF(U995="","",(O995-U995)/O995)</f>
        <v/>
      </c>
      <c r="X995" s="48">
        <f>IF(AND(R995="",U995=""),"",IF(OR(U995="", R995=""),"-",IF(0&lt;(R995-U995),"OK","NG")))</f>
        <v/>
      </c>
      <c r="Y995" s="24" t="n">
        <v>46000</v>
      </c>
      <c r="Z995" s="51" t="n"/>
      <c r="AA995" s="24">
        <f>IF(AD995="","",AD995*30)</f>
        <v/>
      </c>
      <c r="AB995" s="24">
        <f>IF(AA995="","",AA995-Y995)</f>
        <v/>
      </c>
      <c r="AC995" s="24">
        <f>IF(Z995="","",((Y995+5000+5000)/(1-Z995))/30)</f>
        <v/>
      </c>
      <c r="AD995" s="32" t="n"/>
      <c r="AE995" s="24">
        <f>IF(AD995="","",AD995-O995)</f>
        <v/>
      </c>
      <c r="AF995" s="24">
        <f>IF(AD995="","",R995-AD995)</f>
        <v/>
      </c>
      <c r="AG995" s="11">
        <f>IF(AD995="","",(O995-AD995)/O995)</f>
        <v/>
      </c>
      <c r="AH995" s="24" t="n">
        <v>11000</v>
      </c>
      <c r="AI995" s="24">
        <f>IF(AJ995="","",Q995*(1-AJ995))</f>
        <v/>
      </c>
      <c r="AJ995" s="51" t="n"/>
      <c r="AK995" s="49" t="n"/>
      <c r="AL995" s="28" t="n"/>
      <c r="AM995" s="33" t="inlineStr">
        <is>
          <t>2026-09-05</t>
        </is>
      </c>
      <c r="AN995" s="33" t="inlineStr">
        <is>
          <t>2026-11-09</t>
        </is>
      </c>
      <c r="AO995" s="22" t="n"/>
      <c r="AP995" s="30" t="n"/>
    </row>
    <row r="996" ht="35.1" customHeight="1" s="69">
      <c r="B996" s="48" t="n">
        <v>24128</v>
      </c>
      <c r="C996" s="48" t="inlineStr">
        <is>
          <t>大阪</t>
        </is>
      </c>
      <c r="D996" s="19" t="inlineStr">
        <is>
          <t>アットイン新大阪6-2</t>
        </is>
      </c>
      <c r="E996" s="48" t="inlineStr">
        <is>
          <t>1K</t>
        </is>
      </c>
      <c r="F996" s="48" t="n">
        <v>3</v>
      </c>
      <c r="G996" s="48" t="inlineStr">
        <is>
          <t>新大阪・十三・三国</t>
        </is>
      </c>
      <c r="H996" s="48" t="n">
        <v>19.37</v>
      </c>
      <c r="I996" s="20" t="n">
        <v>0.73333</v>
      </c>
      <c r="J996" s="20" t="n">
        <v>0.46667</v>
      </c>
      <c r="K996" s="20" t="n">
        <v>0.33333</v>
      </c>
      <c r="L996" s="20" t="n">
        <v>0.33333</v>
      </c>
      <c r="M996" s="20" t="n">
        <v>0.3</v>
      </c>
      <c r="N996" s="24" t="n">
        <v>5760</v>
      </c>
      <c r="O996" s="24" t="n">
        <v>4880</v>
      </c>
      <c r="P996" s="24" t="n">
        <v>880</v>
      </c>
      <c r="Q996" s="24" t="n">
        <v>44000</v>
      </c>
      <c r="R996" s="24" t="n">
        <v>1970</v>
      </c>
      <c r="S996" s="24">
        <f>IF(R996="","",(R996+P996)*30 -Y996)</f>
        <v/>
      </c>
      <c r="T996" s="20">
        <f>IF(R996="","",(O996-R996)/O996)</f>
        <v/>
      </c>
      <c r="U996" s="24" t="n">
        <v>2300</v>
      </c>
      <c r="V996" s="24">
        <f>IF(U996="","",(U996+P996)*30-Y996)</f>
        <v/>
      </c>
      <c r="W996" s="20">
        <f>IF(U996="","",(O996-U996)/O996)</f>
        <v/>
      </c>
      <c r="X996" s="48">
        <f>IF(AND(R996="",U996=""),"",IF(OR(U996="", R996=""),"-",IF(0&lt;(R996-U996),"OK","NG")))</f>
        <v/>
      </c>
      <c r="Y996" s="24" t="n">
        <v>45000</v>
      </c>
      <c r="Z996" s="51" t="n"/>
      <c r="AA996" s="24">
        <f>IF(AD996="","",AD996*30)</f>
        <v/>
      </c>
      <c r="AB996" s="24">
        <f>IF(AA996="","",AA996-Y996)</f>
        <v/>
      </c>
      <c r="AC996" s="24">
        <f>IF(Z996="","",((Y996+5000+5000)/(1-Z996))/30)</f>
        <v/>
      </c>
      <c r="AD996" s="32" t="n"/>
      <c r="AE996" s="24">
        <f>IF(AD996="","",AD996-O996)</f>
        <v/>
      </c>
      <c r="AF996" s="24">
        <f>IF(AD996="","",R996-AD996)</f>
        <v/>
      </c>
      <c r="AG996" s="11">
        <f>IF(AD996="","",(O996-AD996)/O996)</f>
        <v/>
      </c>
      <c r="AH996" s="24" t="n">
        <v>11000</v>
      </c>
      <c r="AI996" s="24">
        <f>IF(AJ996="","",Q996*(1-AJ996))</f>
        <v/>
      </c>
      <c r="AJ996" s="51" t="n"/>
      <c r="AK996" s="49" t="n"/>
      <c r="AL996" s="28" t="n"/>
      <c r="AM996" s="33" t="inlineStr">
        <is>
          <t>2026-08-11</t>
        </is>
      </c>
      <c r="AN996" s="33" t="inlineStr">
        <is>
          <t>2026-11-26</t>
        </is>
      </c>
      <c r="AO996" s="22" t="n"/>
      <c r="AP996" s="30" t="n"/>
    </row>
    <row r="997" ht="35.1" customHeight="1" s="69">
      <c r="B997" s="48" t="n">
        <v>24140</v>
      </c>
      <c r="C997" s="48" t="inlineStr">
        <is>
          <t>東京</t>
        </is>
      </c>
      <c r="D997" s="19" t="inlineStr">
        <is>
          <t>■アットイン東長崎1-1</t>
        </is>
      </c>
      <c r="E997" s="48" t="inlineStr">
        <is>
          <t>2K</t>
        </is>
      </c>
      <c r="F997" s="48" t="n">
        <v>1</v>
      </c>
      <c r="G997" s="48" t="inlineStr">
        <is>
          <t>池袋・大塚</t>
        </is>
      </c>
      <c r="H997" s="48" t="n">
        <v>30.77</v>
      </c>
      <c r="I997" s="20" t="n">
        <v>0</v>
      </c>
      <c r="J997" s="20" t="n">
        <v>0</v>
      </c>
      <c r="K997" s="20" t="n">
        <v>0</v>
      </c>
      <c r="L997" s="20" t="n">
        <v>0</v>
      </c>
      <c r="M997" s="20" t="n">
        <v>0</v>
      </c>
      <c r="N997" s="24" t="n">
        <v>5560</v>
      </c>
      <c r="O997" s="24" t="n">
        <v>5560</v>
      </c>
      <c r="P997" s="24" t="n"/>
      <c r="Q997" s="24" t="n"/>
      <c r="R997" s="24" t="n"/>
      <c r="S997" s="24">
        <f>IF(R997="","",(R997+P997)*30 -Y997)</f>
        <v/>
      </c>
      <c r="T997" s="20">
        <f>IF(R997="","",(O997-R997)/O997)</f>
        <v/>
      </c>
      <c r="U997" s="24" t="n"/>
      <c r="V997" s="24">
        <f>IF(U997="","",(U997+P997)*30-Y997)</f>
        <v/>
      </c>
      <c r="W997" s="20">
        <f>IF(U997="","",(O997-U997)/O997)</f>
        <v/>
      </c>
      <c r="X997" s="48">
        <f>IF(AND(R997="",U997=""),"",IF(OR(U997="", R997=""),"-",IF(0&lt;(R997-U997),"OK","NG")))</f>
        <v/>
      </c>
      <c r="Y997" s="24" t="n">
        <v>0</v>
      </c>
      <c r="Z997" s="51" t="n"/>
      <c r="AA997" s="24">
        <f>IF(AD997="","",AD997*30)</f>
        <v/>
      </c>
      <c r="AB997" s="24">
        <f>IF(AA997="","",AA997-Y997)</f>
        <v/>
      </c>
      <c r="AC997" s="24">
        <f>IF(Z997="","",((Y997+5000+5000)/(1-Z997))/30)</f>
        <v/>
      </c>
      <c r="AD997" s="32" t="n"/>
      <c r="AE997" s="24">
        <f>IF(AD997="","",AD997-O997)</f>
        <v/>
      </c>
      <c r="AF997" s="24">
        <f>IF(AD997="","",R997-AD997)</f>
        <v/>
      </c>
      <c r="AG997" s="11">
        <f>IF(AD997="","",(O997-AD997)/O997)</f>
        <v/>
      </c>
      <c r="AH997" s="24" t="n"/>
      <c r="AI997" s="24">
        <f>IF(AJ997="","",Q997*(1-AJ997))</f>
        <v/>
      </c>
      <c r="AJ997" s="51" t="n"/>
      <c r="AK997" s="49" t="n"/>
      <c r="AL997" s="28" t="n"/>
      <c r="AM997" s="33" t="inlineStr">
        <is>
          <t>2026-08-01</t>
        </is>
      </c>
      <c r="AN997" s="33" t="inlineStr">
        <is>
          <t>2026-07-31</t>
        </is>
      </c>
      <c r="AO997" s="22" t="n"/>
      <c r="AP997" s="30" t="n"/>
    </row>
    <row r="998" ht="35.1" customHeight="1" s="69">
      <c r="B998" s="48" t="n">
        <v>24141</v>
      </c>
      <c r="C998" s="48" t="inlineStr">
        <is>
          <t>東京</t>
        </is>
      </c>
      <c r="D998" s="19" t="inlineStr">
        <is>
          <t>■アットイン東長崎1-2</t>
        </is>
      </c>
      <c r="E998" s="48" t="inlineStr">
        <is>
          <t>1LDK</t>
        </is>
      </c>
      <c r="F998" s="48" t="n">
        <v>1</v>
      </c>
      <c r="G998" s="48" t="inlineStr">
        <is>
          <t>池袋・大塚</t>
        </is>
      </c>
      <c r="H998" s="48" t="n">
        <v>38.31</v>
      </c>
      <c r="I998" s="20" t="n">
        <v>0</v>
      </c>
      <c r="J998" s="20" t="n">
        <v>0</v>
      </c>
      <c r="K998" s="20" t="n">
        <v>0</v>
      </c>
      <c r="L998" s="20" t="n">
        <v>0</v>
      </c>
      <c r="M998" s="20" t="n">
        <v>0</v>
      </c>
      <c r="N998" s="24" t="n">
        <v>8000</v>
      </c>
      <c r="O998" s="24" t="n">
        <v>8000</v>
      </c>
      <c r="P998" s="24" t="n"/>
      <c r="Q998" s="24" t="n"/>
      <c r="R998" s="24" t="n"/>
      <c r="S998" s="24">
        <f>IF(R998="","",(R998+P998)*30 -Y998)</f>
        <v/>
      </c>
      <c r="T998" s="20">
        <f>IF(R998="","",(O998-R998)/O998)</f>
        <v/>
      </c>
      <c r="U998" s="24" t="n"/>
      <c r="V998" s="24">
        <f>IF(U998="","",(U998+P998)*30-Y998)</f>
        <v/>
      </c>
      <c r="W998" s="20">
        <f>IF(U998="","",(O998-U998)/O998)</f>
        <v/>
      </c>
      <c r="X998" s="48">
        <f>IF(AND(R998="",U998=""),"",IF(OR(U998="", R998=""),"-",IF(0&lt;(R998-U998),"OK","NG")))</f>
        <v/>
      </c>
      <c r="Y998" s="24" t="n">
        <v>0</v>
      </c>
      <c r="Z998" s="51" t="n"/>
      <c r="AA998" s="24">
        <f>IF(AD998="","",AD998*30)</f>
        <v/>
      </c>
      <c r="AB998" s="24">
        <f>IF(AA998="","",AA998-Y998)</f>
        <v/>
      </c>
      <c r="AC998" s="24">
        <f>IF(Z998="","",((Y998+5000+5000)/(1-Z998))/30)</f>
        <v/>
      </c>
      <c r="AD998" s="32" t="n"/>
      <c r="AE998" s="24">
        <f>IF(AD998="","",AD998-O998)</f>
        <v/>
      </c>
      <c r="AF998" s="24">
        <f>IF(AD998="","",R998-AD998)</f>
        <v/>
      </c>
      <c r="AG998" s="11">
        <f>IF(AD998="","",(O998-AD998)/O998)</f>
        <v/>
      </c>
      <c r="AH998" s="24" t="n"/>
      <c r="AI998" s="24">
        <f>IF(AJ998="","",Q998*(1-AJ998))</f>
        <v/>
      </c>
      <c r="AJ998" s="51" t="n"/>
      <c r="AK998" s="49" t="n"/>
      <c r="AL998" s="28" t="n"/>
      <c r="AM998" s="33" t="inlineStr">
        <is>
          <t>2026-08-01</t>
        </is>
      </c>
      <c r="AN998" s="33" t="inlineStr">
        <is>
          <t>2026-07-31</t>
        </is>
      </c>
      <c r="AO998" s="22" t="n"/>
      <c r="AP998" s="30" t="n"/>
    </row>
    <row r="999" ht="35.1" customHeight="1" s="69">
      <c r="B999" s="48" t="n">
        <v>24142</v>
      </c>
      <c r="C999" s="48" t="inlineStr">
        <is>
          <t>大阪</t>
        </is>
      </c>
      <c r="D999" s="19" t="inlineStr">
        <is>
          <t>アットインドーム前2-1</t>
        </is>
      </c>
      <c r="E999" s="48" t="inlineStr">
        <is>
          <t>1K</t>
        </is>
      </c>
      <c r="F999" s="48" t="n">
        <v>8</v>
      </c>
      <c r="G999" s="48" t="inlineStr">
        <is>
          <t>弁天町・大正・ドーム周辺</t>
        </is>
      </c>
      <c r="H999" s="48" t="n">
        <v>21.2</v>
      </c>
      <c r="I999" s="20" t="n">
        <v>0.925</v>
      </c>
      <c r="J999" s="20" t="n">
        <v>0.625</v>
      </c>
      <c r="K999" s="20" t="n">
        <v>0.625</v>
      </c>
      <c r="L999" s="20" t="n">
        <v>0.625</v>
      </c>
      <c r="M999" s="20" t="n">
        <v>0.5375</v>
      </c>
      <c r="N999" s="24" t="n">
        <v>7320</v>
      </c>
      <c r="O999" s="24" t="n">
        <v>6440</v>
      </c>
      <c r="P999" s="24" t="n">
        <v>880</v>
      </c>
      <c r="Q999" s="24" t="n">
        <v>44000</v>
      </c>
      <c r="R999" s="24" t="n">
        <v>2700</v>
      </c>
      <c r="S999" s="24">
        <f>IF(R999="","",(R999+P999)*30 -Y999)</f>
        <v/>
      </c>
      <c r="T999" s="20">
        <f>IF(R999="","",(O999-R999)/O999)</f>
        <v/>
      </c>
      <c r="U999" s="24" t="n">
        <v>2940</v>
      </c>
      <c r="V999" s="24">
        <f>IF(U999="","",(U999+P999)*30-Y999)</f>
        <v/>
      </c>
      <c r="W999" s="20">
        <f>IF(U999="","",(O999-U999)/O999)</f>
        <v/>
      </c>
      <c r="X999" s="48">
        <f>IF(AND(R999="",U999=""),"",IF(OR(U999="", R999=""),"-",IF(0&lt;(R999-U999),"OK","NG")))</f>
        <v/>
      </c>
      <c r="Y999" s="24" t="n">
        <v>70100</v>
      </c>
      <c r="Z999" s="51" t="n"/>
      <c r="AA999" s="24">
        <f>IF(AD999="","",AD999*30)</f>
        <v/>
      </c>
      <c r="AB999" s="24">
        <f>IF(AA999="","",AA999-Y999)</f>
        <v/>
      </c>
      <c r="AC999" s="24">
        <f>IF(Z999="","",((Y999+5000+5000)/(1-Z999))/30)</f>
        <v/>
      </c>
      <c r="AD999" s="32" t="n"/>
      <c r="AE999" s="24">
        <f>IF(AD999="","",AD999-O999)</f>
        <v/>
      </c>
      <c r="AF999" s="24">
        <f>IF(AD999="","",R999-AD999)</f>
        <v/>
      </c>
      <c r="AG999" s="11">
        <f>IF(AD999="","",(O999-AD999)/O999)</f>
        <v/>
      </c>
      <c r="AH999" s="24" t="n">
        <v>11000</v>
      </c>
      <c r="AI999" s="24">
        <f>IF(AJ999="","",Q999*(1-AJ999))</f>
        <v/>
      </c>
      <c r="AJ999" s="51" t="n"/>
      <c r="AK999" s="49" t="n"/>
      <c r="AL999" s="28" t="n"/>
      <c r="AM999" s="33" t="inlineStr">
        <is>
          <t>2026-08-08</t>
        </is>
      </c>
      <c r="AN999" s="33" t="inlineStr">
        <is>
          <t>2027-02-28</t>
        </is>
      </c>
      <c r="AO999" s="22" t="n"/>
      <c r="AP999" s="30" t="n"/>
    </row>
    <row r="1000" ht="35.1" customHeight="1" s="69">
      <c r="B1000" s="48" t="n">
        <v>24143</v>
      </c>
      <c r="C1000" s="48" t="inlineStr">
        <is>
          <t>大阪</t>
        </is>
      </c>
      <c r="D1000" s="19" t="inlineStr">
        <is>
          <t>アットインドーム前2-2</t>
        </is>
      </c>
      <c r="E1000" s="48" t="inlineStr">
        <is>
          <t>1K</t>
        </is>
      </c>
      <c r="F1000" s="48" t="n">
        <v>2</v>
      </c>
      <c r="G1000" s="48" t="inlineStr">
        <is>
          <t>弁天町・大正・ドーム周辺</t>
        </is>
      </c>
      <c r="H1000" s="48" t="n">
        <v>21.57</v>
      </c>
      <c r="I1000" s="20" t="n">
        <v>0.7</v>
      </c>
      <c r="J1000" s="20" t="n">
        <v>0.5</v>
      </c>
      <c r="K1000" s="20" t="n">
        <v>0.5</v>
      </c>
      <c r="L1000" s="20" t="n">
        <v>0.5</v>
      </c>
      <c r="M1000" s="20" t="n">
        <v>0.5</v>
      </c>
      <c r="N1000" s="24" t="n">
        <v>7460</v>
      </c>
      <c r="O1000" s="24" t="n">
        <v>6580</v>
      </c>
      <c r="P1000" s="24" t="n">
        <v>880</v>
      </c>
      <c r="Q1000" s="24" t="n">
        <v>44000</v>
      </c>
      <c r="R1000" s="24" t="n">
        <v>2700</v>
      </c>
      <c r="S1000" s="24">
        <f>IF(R1000="","",(R1000+P1000)*30 -Y1000)</f>
        <v/>
      </c>
      <c r="T1000" s="20">
        <f>IF(R1000="","",(O1000-R1000)/O1000)</f>
        <v/>
      </c>
      <c r="U1000" s="24" t="n">
        <v>2940</v>
      </c>
      <c r="V1000" s="24">
        <f>IF(U1000="","",(U1000+P1000)*30-Y1000)</f>
        <v/>
      </c>
      <c r="W1000" s="20">
        <f>IF(U1000="","",(O1000-U1000)/O1000)</f>
        <v/>
      </c>
      <c r="X1000" s="48">
        <f>IF(AND(R1000="",U1000=""),"",IF(OR(U1000="", R1000=""),"-",IF(0&lt;(R1000-U1000),"OK","NG")))</f>
        <v/>
      </c>
      <c r="Y1000" s="24" t="n">
        <v>69700</v>
      </c>
      <c r="Z1000" s="51" t="n"/>
      <c r="AA1000" s="24">
        <f>IF(AD1000="","",AD1000*30)</f>
        <v/>
      </c>
      <c r="AB1000" s="24">
        <f>IF(AA1000="","",AA1000-Y1000)</f>
        <v/>
      </c>
      <c r="AC1000" s="24">
        <f>IF(Z1000="","",((Y1000+5000+5000)/(1-Z1000))/30)</f>
        <v/>
      </c>
      <c r="AD1000" s="32" t="n"/>
      <c r="AE1000" s="24">
        <f>IF(AD1000="","",AD1000-O1000)</f>
        <v/>
      </c>
      <c r="AF1000" s="24">
        <f>IF(AD1000="","",R1000-AD1000)</f>
        <v/>
      </c>
      <c r="AG1000" s="11">
        <f>IF(AD1000="","",(O1000-AD1000)/O1000)</f>
        <v/>
      </c>
      <c r="AH1000" s="24" t="n">
        <v>11000</v>
      </c>
      <c r="AI1000" s="24">
        <f>IF(AJ1000="","",Q1000*(1-AJ1000))</f>
        <v/>
      </c>
      <c r="AJ1000" s="51" t="n"/>
      <c r="AK1000" s="49" t="n"/>
      <c r="AL1000" s="28" t="n"/>
      <c r="AM1000" s="33" t="inlineStr">
        <is>
          <t>2026-08-01</t>
        </is>
      </c>
      <c r="AN1000" s="33" t="inlineStr">
        <is>
          <t>2027-02-28</t>
        </is>
      </c>
      <c r="AO1000" s="22" t="n"/>
      <c r="AP1000" s="30" t="n"/>
    </row>
    <row r="1001" ht="35.1" customHeight="1" s="69">
      <c r="B1001" s="48" t="n">
        <v>24145</v>
      </c>
      <c r="C1001" s="48" t="inlineStr">
        <is>
          <t>東京</t>
        </is>
      </c>
      <c r="D1001" s="19" t="inlineStr">
        <is>
          <t>■アットイン川口1-2</t>
        </is>
      </c>
      <c r="E1001" s="48" t="inlineStr">
        <is>
          <t>1R</t>
        </is>
      </c>
      <c r="F1001" s="48" t="n">
        <v>2</v>
      </c>
      <c r="G1001" s="48" t="inlineStr">
        <is>
          <t>東京北エリア（田端・赤羽）</t>
        </is>
      </c>
      <c r="H1001" s="48" t="n">
        <v>24.55</v>
      </c>
      <c r="I1001" s="20" t="n">
        <v>0</v>
      </c>
      <c r="J1001" s="20" t="n">
        <v>0</v>
      </c>
      <c r="K1001" s="20" t="n">
        <v>0</v>
      </c>
      <c r="L1001" s="20" t="n">
        <v>0</v>
      </c>
      <c r="M1001" s="20" t="n">
        <v>0</v>
      </c>
      <c r="N1001" s="24" t="n">
        <v>3960</v>
      </c>
      <c r="O1001" s="24" t="n">
        <v>3960</v>
      </c>
      <c r="P1001" s="24" t="n"/>
      <c r="Q1001" s="24" t="n"/>
      <c r="R1001" s="24" t="n"/>
      <c r="S1001" s="24">
        <f>IF(R1001="","",(R1001+P1001)*30 -Y1001)</f>
        <v/>
      </c>
      <c r="T1001" s="20">
        <f>IF(R1001="","",(O1001-R1001)/O1001)</f>
        <v/>
      </c>
      <c r="U1001" s="24" t="n"/>
      <c r="V1001" s="24">
        <f>IF(U1001="","",(U1001+P1001)*30-Y1001)</f>
        <v/>
      </c>
      <c r="W1001" s="20">
        <f>IF(U1001="","",(O1001-U1001)/O1001)</f>
        <v/>
      </c>
      <c r="X1001" s="48">
        <f>IF(AND(R1001="",U1001=""),"",IF(OR(U1001="", R1001=""),"-",IF(0&lt;(R1001-U1001),"OK","NG")))</f>
        <v/>
      </c>
      <c r="Y1001" s="24" t="n">
        <v>0</v>
      </c>
      <c r="Z1001" s="51" t="n"/>
      <c r="AA1001" s="24">
        <f>IF(AD1001="","",AD1001*30)</f>
        <v/>
      </c>
      <c r="AB1001" s="24">
        <f>IF(AA1001="","",AA1001-Y1001)</f>
        <v/>
      </c>
      <c r="AC1001" s="24">
        <f>IF(Z1001="","",((Y1001+5000+5000)/(1-Z1001))/30)</f>
        <v/>
      </c>
      <c r="AD1001" s="32" t="n"/>
      <c r="AE1001" s="24">
        <f>IF(AD1001="","",AD1001-O1001)</f>
        <v/>
      </c>
      <c r="AF1001" s="24">
        <f>IF(AD1001="","",R1001-AD1001)</f>
        <v/>
      </c>
      <c r="AG1001" s="11">
        <f>IF(AD1001="","",(O1001-AD1001)/O1001)</f>
        <v/>
      </c>
      <c r="AH1001" s="24" t="n"/>
      <c r="AI1001" s="24">
        <f>IF(AJ1001="","",Q1001*(1-AJ1001))</f>
        <v/>
      </c>
      <c r="AJ1001" s="51" t="n"/>
      <c r="AK1001" s="49" t="n"/>
      <c r="AL1001" s="28" t="n"/>
      <c r="AM1001" s="33" t="inlineStr">
        <is>
          <t>2026-08-01</t>
        </is>
      </c>
      <c r="AN1001" s="33" t="inlineStr">
        <is>
          <t>2026-07-31</t>
        </is>
      </c>
      <c r="AO1001" s="22" t="n"/>
      <c r="AP1001" s="30" t="n"/>
    </row>
    <row r="1002" ht="35.1" customHeight="1" s="69">
      <c r="B1002" s="48" t="n">
        <v>24146</v>
      </c>
      <c r="C1002" s="48" t="inlineStr">
        <is>
          <t>東京</t>
        </is>
      </c>
      <c r="D1002" s="19" t="inlineStr">
        <is>
          <t>■アットイン川口1-3</t>
        </is>
      </c>
      <c r="E1002" s="48" t="inlineStr">
        <is>
          <t>1R</t>
        </is>
      </c>
      <c r="F1002" s="48" t="n">
        <v>2</v>
      </c>
      <c r="G1002" s="48" t="inlineStr">
        <is>
          <t>東京北エリア（田端・赤羽）</t>
        </is>
      </c>
      <c r="H1002" s="48" t="n">
        <v>24.4</v>
      </c>
      <c r="I1002" s="20" t="n">
        <v>0</v>
      </c>
      <c r="J1002" s="20" t="n">
        <v>0</v>
      </c>
      <c r="K1002" s="20" t="n">
        <v>0</v>
      </c>
      <c r="L1002" s="20" t="n">
        <v>0</v>
      </c>
      <c r="M1002" s="20" t="n">
        <v>0</v>
      </c>
      <c r="N1002" s="24" t="n">
        <v>4100</v>
      </c>
      <c r="O1002" s="24" t="n">
        <v>4100</v>
      </c>
      <c r="P1002" s="24" t="n"/>
      <c r="Q1002" s="24" t="n"/>
      <c r="R1002" s="24" t="n"/>
      <c r="S1002" s="24">
        <f>IF(R1002="","",(R1002+P1002)*30 -Y1002)</f>
        <v/>
      </c>
      <c r="T1002" s="20">
        <f>IF(R1002="","",(O1002-R1002)/O1002)</f>
        <v/>
      </c>
      <c r="U1002" s="24" t="n"/>
      <c r="V1002" s="24">
        <f>IF(U1002="","",(U1002+P1002)*30-Y1002)</f>
        <v/>
      </c>
      <c r="W1002" s="20">
        <f>IF(U1002="","",(O1002-U1002)/O1002)</f>
        <v/>
      </c>
      <c r="X1002" s="48">
        <f>IF(AND(R1002="",U1002=""),"",IF(OR(U1002="", R1002=""),"-",IF(0&lt;(R1002-U1002),"OK","NG")))</f>
        <v/>
      </c>
      <c r="Y1002" s="24" t="n">
        <v>0</v>
      </c>
      <c r="Z1002" s="51" t="n"/>
      <c r="AA1002" s="24">
        <f>IF(AD1002="","",AD1002*30)</f>
        <v/>
      </c>
      <c r="AB1002" s="24">
        <f>IF(AA1002="","",AA1002-Y1002)</f>
        <v/>
      </c>
      <c r="AC1002" s="24">
        <f>IF(Z1002="","",((Y1002+5000+5000)/(1-Z1002))/30)</f>
        <v/>
      </c>
      <c r="AD1002" s="32" t="n"/>
      <c r="AE1002" s="24">
        <f>IF(AD1002="","",AD1002-O1002)</f>
        <v/>
      </c>
      <c r="AF1002" s="24">
        <f>IF(AD1002="","",R1002-AD1002)</f>
        <v/>
      </c>
      <c r="AG1002" s="11">
        <f>IF(AD1002="","",(O1002-AD1002)/O1002)</f>
        <v/>
      </c>
      <c r="AH1002" s="24" t="n"/>
      <c r="AI1002" s="24">
        <f>IF(AJ1002="","",Q1002*(1-AJ1002))</f>
        <v/>
      </c>
      <c r="AJ1002" s="51" t="n"/>
      <c r="AK1002" s="49" t="n"/>
      <c r="AL1002" s="28" t="n"/>
      <c r="AM1002" s="33" t="inlineStr">
        <is>
          <t>2026-08-01</t>
        </is>
      </c>
      <c r="AN1002" s="33" t="inlineStr">
        <is>
          <t>2026-07-31</t>
        </is>
      </c>
      <c r="AO1002" s="22" t="n"/>
      <c r="AP1002" s="30" t="n"/>
    </row>
    <row r="1003" ht="35.1" customHeight="1" s="69">
      <c r="B1003" s="48" t="n">
        <v>24147</v>
      </c>
      <c r="C1003" s="48" t="inlineStr">
        <is>
          <t>東京</t>
        </is>
      </c>
      <c r="D1003" s="19" t="inlineStr">
        <is>
          <t>■アットイン川口1-4</t>
        </is>
      </c>
      <c r="E1003" s="48" t="inlineStr">
        <is>
          <t>1DK</t>
        </is>
      </c>
      <c r="F1003" s="48" t="n">
        <v>2</v>
      </c>
      <c r="G1003" s="48" t="inlineStr">
        <is>
          <t>東京北エリア（田端・赤羽）</t>
        </is>
      </c>
      <c r="H1003" s="48" t="n">
        <v>29.49</v>
      </c>
      <c r="I1003" s="20" t="n">
        <v>0</v>
      </c>
      <c r="J1003" s="20" t="n">
        <v>0</v>
      </c>
      <c r="K1003" s="20" t="n">
        <v>0</v>
      </c>
      <c r="L1003" s="20" t="n">
        <v>0</v>
      </c>
      <c r="M1003" s="20" t="n">
        <v>0</v>
      </c>
      <c r="N1003" s="24" t="n">
        <v>4630</v>
      </c>
      <c r="O1003" s="24" t="n">
        <v>4630</v>
      </c>
      <c r="P1003" s="24" t="n"/>
      <c r="Q1003" s="24" t="n"/>
      <c r="R1003" s="24" t="n"/>
      <c r="S1003" s="24">
        <f>IF(R1003="","",(R1003+P1003)*30 -Y1003)</f>
        <v/>
      </c>
      <c r="T1003" s="20">
        <f>IF(R1003="","",(O1003-R1003)/O1003)</f>
        <v/>
      </c>
      <c r="U1003" s="24" t="n"/>
      <c r="V1003" s="24">
        <f>IF(U1003="","",(U1003+P1003)*30-Y1003)</f>
        <v/>
      </c>
      <c r="W1003" s="20">
        <f>IF(U1003="","",(O1003-U1003)/O1003)</f>
        <v/>
      </c>
      <c r="X1003" s="48">
        <f>IF(AND(R1003="",U1003=""),"",IF(OR(U1003="", R1003=""),"-",IF(0&lt;(R1003-U1003),"OK","NG")))</f>
        <v/>
      </c>
      <c r="Y1003" s="24" t="n">
        <v>0</v>
      </c>
      <c r="Z1003" s="51" t="n"/>
      <c r="AA1003" s="24">
        <f>IF(AD1003="","",AD1003*30)</f>
        <v/>
      </c>
      <c r="AB1003" s="24">
        <f>IF(AA1003="","",AA1003-Y1003)</f>
        <v/>
      </c>
      <c r="AC1003" s="24">
        <f>IF(Z1003="","",((Y1003+5000+5000)/(1-Z1003))/30)</f>
        <v/>
      </c>
      <c r="AD1003" s="32" t="n"/>
      <c r="AE1003" s="24">
        <f>IF(AD1003="","",AD1003-O1003)</f>
        <v/>
      </c>
      <c r="AF1003" s="24">
        <f>IF(AD1003="","",R1003-AD1003)</f>
        <v/>
      </c>
      <c r="AG1003" s="11">
        <f>IF(AD1003="","",(O1003-AD1003)/O1003)</f>
        <v/>
      </c>
      <c r="AH1003" s="24" t="n"/>
      <c r="AI1003" s="24">
        <f>IF(AJ1003="","",Q1003*(1-AJ1003))</f>
        <v/>
      </c>
      <c r="AJ1003" s="51" t="n"/>
      <c r="AK1003" s="49" t="n"/>
      <c r="AL1003" s="28" t="n"/>
      <c r="AM1003" s="33" t="inlineStr">
        <is>
          <t>2026-08-01</t>
        </is>
      </c>
      <c r="AN1003" s="33" t="inlineStr">
        <is>
          <t>2026-07-31</t>
        </is>
      </c>
      <c r="AO1003" s="22" t="n"/>
      <c r="AP1003" s="30" t="n"/>
    </row>
    <row r="1004" ht="35.1" customHeight="1" s="69">
      <c r="B1004" s="48" t="n">
        <v>24232</v>
      </c>
      <c r="C1004" s="48" t="inlineStr">
        <is>
          <t>東京</t>
        </is>
      </c>
      <c r="D1004" s="19" t="inlineStr">
        <is>
          <t>アットイン鶴見4-3</t>
        </is>
      </c>
      <c r="E1004" s="48" t="inlineStr">
        <is>
          <t>1K</t>
        </is>
      </c>
      <c r="F1004" s="48" t="n">
        <v>3</v>
      </c>
      <c r="G1004" s="48" t="inlineStr">
        <is>
          <t>横浜</t>
        </is>
      </c>
      <c r="H1004" s="48" t="n">
        <v>21.01</v>
      </c>
      <c r="I1004" s="20" t="n">
        <v>0.96667</v>
      </c>
      <c r="J1004" s="20" t="n">
        <v>0.73333</v>
      </c>
      <c r="K1004" s="20" t="n">
        <v>0.66667</v>
      </c>
      <c r="L1004" s="20" t="n">
        <v>0.76667</v>
      </c>
      <c r="M1004" s="20" t="n">
        <v>0.43333</v>
      </c>
      <c r="N1004" s="24" t="n">
        <v>8680</v>
      </c>
      <c r="O1004" s="24" t="n">
        <v>7800</v>
      </c>
      <c r="P1004" s="24" t="n">
        <v>880</v>
      </c>
      <c r="Q1004" s="24" t="n">
        <v>44000</v>
      </c>
      <c r="R1004" s="24" t="n">
        <v>3180</v>
      </c>
      <c r="S1004" s="24">
        <f>IF(R1004="","",(R1004+P1004)*30 -Y1004)</f>
        <v/>
      </c>
      <c r="T1004" s="20">
        <f>IF(R1004="","",(O1004-R1004)/O1004)</f>
        <v/>
      </c>
      <c r="U1004" s="24" t="n">
        <v>3180</v>
      </c>
      <c r="V1004" s="24">
        <f>IF(U1004="","",(U1004+P1004)*30-Y1004)</f>
        <v/>
      </c>
      <c r="W1004" s="20">
        <f>IF(U1004="","",(O1004-U1004)/O1004)</f>
        <v/>
      </c>
      <c r="X1004" s="48">
        <f>IF(AND(R1004="",U1004=""),"",IF(OR(U1004="", R1004=""),"-",IF(0&lt;(R1004-U1004),"OK","NG")))</f>
        <v/>
      </c>
      <c r="Y1004" s="24" t="n">
        <v>77000</v>
      </c>
      <c r="Z1004" s="51" t="n"/>
      <c r="AA1004" s="24">
        <f>IF(AD1004="","",AD1004*30)</f>
        <v/>
      </c>
      <c r="AB1004" s="24">
        <f>IF(AA1004="","",AA1004-Y1004)</f>
        <v/>
      </c>
      <c r="AC1004" s="24">
        <f>IF(Z1004="","",((Y1004+5000+5000)/(1-Z1004))/30)</f>
        <v/>
      </c>
      <c r="AD1004" s="32" t="n"/>
      <c r="AE1004" s="24">
        <f>IF(AD1004="","",AD1004-O1004)</f>
        <v/>
      </c>
      <c r="AF1004" s="24">
        <f>IF(AD1004="","",R1004-AD1004)</f>
        <v/>
      </c>
      <c r="AG1004" s="11">
        <f>IF(AD1004="","",(O1004-AD1004)/O1004)</f>
        <v/>
      </c>
      <c r="AH1004" s="24" t="n">
        <v>22000</v>
      </c>
      <c r="AI1004" s="24">
        <f>IF(AJ1004="","",Q1004*(1-AJ1004))</f>
        <v/>
      </c>
      <c r="AJ1004" s="51" t="n"/>
      <c r="AK1004" s="49" t="n"/>
      <c r="AL1004" s="28" t="n"/>
      <c r="AM1004" s="33" t="inlineStr">
        <is>
          <t>2026-10-18</t>
        </is>
      </c>
      <c r="AN1004" s="33" t="inlineStr">
        <is>
          <t>2026-12-31</t>
        </is>
      </c>
      <c r="AO1004" s="22" t="n"/>
      <c r="AP1004" s="30" t="n"/>
    </row>
    <row r="1005" ht="35.1" customHeight="1" s="69">
      <c r="B1005" s="48" t="n">
        <v>24283</v>
      </c>
      <c r="C1005" s="48" t="inlineStr">
        <is>
          <t>名古屋</t>
        </is>
      </c>
      <c r="D1005" s="19" t="inlineStr">
        <is>
          <t>アットイン伏見12-1</t>
        </is>
      </c>
      <c r="E1005" s="48" t="inlineStr">
        <is>
          <t>2LDK</t>
        </is>
      </c>
      <c r="F1005" s="48" t="n">
        <v>2</v>
      </c>
      <c r="G1005" s="48" t="inlineStr">
        <is>
          <t>伏見・丸の内周辺</t>
        </is>
      </c>
      <c r="H1005" s="48" t="n">
        <v>76.88</v>
      </c>
      <c r="I1005" s="20" t="n">
        <v>0.6</v>
      </c>
      <c r="J1005" s="20" t="n">
        <v>0.85</v>
      </c>
      <c r="K1005" s="20" t="n">
        <v>0.05</v>
      </c>
      <c r="L1005" s="20" t="n">
        <v>0</v>
      </c>
      <c r="M1005" s="20" t="n">
        <v>0</v>
      </c>
      <c r="N1005" s="24" t="n">
        <v>14480</v>
      </c>
      <c r="O1005" s="24" t="n">
        <v>13380</v>
      </c>
      <c r="P1005" s="24" t="n">
        <v>1100</v>
      </c>
      <c r="Q1005" s="24" t="n">
        <v>68000</v>
      </c>
      <c r="R1005" s="24" t="n">
        <v>10040</v>
      </c>
      <c r="S1005" s="24">
        <f>IF(R1005="","",(R1005+P1005)*30 -Y1005)</f>
        <v/>
      </c>
      <c r="T1005" s="20">
        <f>IF(R1005="","",(O1005-R1005)/O1005)</f>
        <v/>
      </c>
      <c r="U1005" s="24" t="n">
        <v>6030</v>
      </c>
      <c r="V1005" s="24">
        <f>IF(U1005="","",(U1005+P1005)*30-Y1005)</f>
        <v/>
      </c>
      <c r="W1005" s="20">
        <f>IF(U1005="","",(O1005-U1005)/O1005)</f>
        <v/>
      </c>
      <c r="X1005" s="48">
        <f>IF(AND(R1005="",U1005=""),"",IF(OR(U1005="", R1005=""),"-",IF(0&lt;(R1005-U1005),"OK","NG")))</f>
        <v/>
      </c>
      <c r="Y1005" s="24" t="n">
        <v>148000</v>
      </c>
      <c r="Z1005" s="51" t="n"/>
      <c r="AA1005" s="24">
        <f>IF(AD1005="","",AD1005*30)</f>
        <v/>
      </c>
      <c r="AB1005" s="24">
        <f>IF(AA1005="","",AA1005-Y1005)</f>
        <v/>
      </c>
      <c r="AC1005" s="24">
        <f>IF(Z1005="","",((Y1005+5000+5000)/(1-Z1005))/30)</f>
        <v/>
      </c>
      <c r="AD1005" s="32" t="n"/>
      <c r="AE1005" s="24">
        <f>IF(AD1005="","",AD1005-O1005)</f>
        <v/>
      </c>
      <c r="AF1005" s="24">
        <f>IF(AD1005="","",R1005-AD1005)</f>
        <v/>
      </c>
      <c r="AG1005" s="11">
        <f>IF(AD1005="","",(O1005-AD1005)/O1005)</f>
        <v/>
      </c>
      <c r="AH1005" s="24" t="n">
        <v>34000</v>
      </c>
      <c r="AI1005" s="24">
        <f>IF(AJ1005="","",Q1005*(1-AJ1005))</f>
        <v/>
      </c>
      <c r="AJ1005" s="51" t="n"/>
      <c r="AK1005" s="49" t="n"/>
      <c r="AL1005" s="28" t="n"/>
      <c r="AM1005" s="33" t="inlineStr">
        <is>
          <t>2026-08-23</t>
        </is>
      </c>
      <c r="AN1005" s="33" t="inlineStr">
        <is>
          <t>2026-09-02</t>
        </is>
      </c>
      <c r="AO1005" s="22" t="n"/>
      <c r="AP1005" s="30" t="n"/>
    </row>
    <row r="1006" ht="35.1" customHeight="1" s="69">
      <c r="B1006" s="48" t="n">
        <v>24305</v>
      </c>
      <c r="C1006" s="48" t="inlineStr">
        <is>
          <t>名古屋</t>
        </is>
      </c>
      <c r="D1006" s="19" t="inlineStr">
        <is>
          <t>アットイン名古屋駅12</t>
        </is>
      </c>
      <c r="E1006" s="48" t="inlineStr">
        <is>
          <t>1K</t>
        </is>
      </c>
      <c r="F1006" s="48" t="n">
        <v>3</v>
      </c>
      <c r="G1006" s="48" t="inlineStr">
        <is>
          <t>名駅周辺</t>
        </is>
      </c>
      <c r="H1006" s="48" t="n">
        <v>21.23</v>
      </c>
      <c r="I1006" s="20" t="n">
        <v>1</v>
      </c>
      <c r="J1006" s="20" t="n">
        <v>1</v>
      </c>
      <c r="K1006" s="20" t="n">
        <v>0.4</v>
      </c>
      <c r="L1006" s="20" t="n">
        <v>0.66667</v>
      </c>
      <c r="M1006" s="20" t="n">
        <v>0.33333</v>
      </c>
      <c r="N1006" s="24" t="n">
        <v>11720</v>
      </c>
      <c r="O1006" s="24" t="n">
        <v>10840</v>
      </c>
      <c r="P1006" s="24" t="n">
        <v>880</v>
      </c>
      <c r="Q1006" s="24" t="n">
        <v>44000</v>
      </c>
      <c r="R1006" s="24" t="n">
        <v>3260</v>
      </c>
      <c r="S1006" s="24">
        <f>IF(R1006="","",(R1006+P1006)*30 -Y1006)</f>
        <v/>
      </c>
      <c r="T1006" s="20">
        <f>IF(R1006="","",(O1006-R1006)/O1006)</f>
        <v/>
      </c>
      <c r="U1006" s="24" t="n">
        <v>2710</v>
      </c>
      <c r="V1006" s="24">
        <f>IF(U1006="","",(U1006+P1006)*30-Y1006)</f>
        <v/>
      </c>
      <c r="W1006" s="20">
        <f>IF(U1006="","",(O1006-U1006)/O1006)</f>
        <v/>
      </c>
      <c r="X1006" s="48">
        <f>IF(AND(R1006="",U1006=""),"",IF(OR(U1006="", R1006=""),"-",IF(0&lt;(R1006-U1006),"OK","NG")))</f>
        <v/>
      </c>
      <c r="Y1006" s="24" t="n">
        <v>63000</v>
      </c>
      <c r="Z1006" s="51" t="n"/>
      <c r="AA1006" s="24">
        <f>IF(AD1006="","",AD1006*30)</f>
        <v/>
      </c>
      <c r="AB1006" s="24">
        <f>IF(AA1006="","",AA1006-Y1006)</f>
        <v/>
      </c>
      <c r="AC1006" s="24">
        <f>IF(Z1006="","",((Y1006+5000+5000)/(1-Z1006))/30)</f>
        <v/>
      </c>
      <c r="AD1006" s="32" t="n"/>
      <c r="AE1006" s="24">
        <f>IF(AD1006="","",AD1006-O1006)</f>
        <v/>
      </c>
      <c r="AF1006" s="24">
        <f>IF(AD1006="","",R1006-AD1006)</f>
        <v/>
      </c>
      <c r="AG1006" s="11">
        <f>IF(AD1006="","",(O1006-AD1006)/O1006)</f>
        <v/>
      </c>
      <c r="AH1006" s="24" t="n">
        <v>22000</v>
      </c>
      <c r="AI1006" s="24">
        <f>IF(AJ1006="","",Q1006*(1-AJ1006))</f>
        <v/>
      </c>
      <c r="AJ1006" s="51" t="n"/>
      <c r="AK1006" s="49" t="n"/>
      <c r="AL1006" s="28" t="n"/>
      <c r="AM1006" s="33" t="inlineStr">
        <is>
          <t>2026-09-01</t>
        </is>
      </c>
      <c r="AN1006" s="33" t="inlineStr">
        <is>
          <t>2026-12-31</t>
        </is>
      </c>
      <c r="AO1006" s="22" t="n"/>
      <c r="AP1006" s="30" t="n"/>
    </row>
    <row r="1007" ht="35.1" customHeight="1" s="69">
      <c r="B1007" s="48" t="n">
        <v>24308</v>
      </c>
      <c r="C1007" s="48" t="inlineStr">
        <is>
          <t>大阪</t>
        </is>
      </c>
      <c r="D1007" s="19" t="inlineStr">
        <is>
          <t>アットイン新大阪7</t>
        </is>
      </c>
      <c r="E1007" s="48" t="inlineStr">
        <is>
          <t>1DK</t>
        </is>
      </c>
      <c r="F1007" s="48" t="n">
        <v>1</v>
      </c>
      <c r="G1007" s="48" t="inlineStr">
        <is>
          <t>新大阪・十三・三国</t>
        </is>
      </c>
      <c r="H1007" s="48" t="n">
        <v>30.1</v>
      </c>
      <c r="I1007" s="20" t="n">
        <v>0.9</v>
      </c>
      <c r="J1007" s="20" t="n">
        <v>1</v>
      </c>
      <c r="K1007" s="20" t="n">
        <v>0.7</v>
      </c>
      <c r="L1007" s="20" t="n">
        <v>0</v>
      </c>
      <c r="M1007" s="20" t="n">
        <v>0</v>
      </c>
      <c r="N1007" s="24" t="n">
        <v>8480</v>
      </c>
      <c r="O1007" s="24" t="n">
        <v>7600</v>
      </c>
      <c r="P1007" s="24" t="n">
        <v>880</v>
      </c>
      <c r="Q1007" s="24" t="n">
        <v>44000</v>
      </c>
      <c r="R1007" s="24" t="n">
        <v>3280</v>
      </c>
      <c r="S1007" s="24">
        <f>IF(R1007="","",(R1007+P1007)*30 -Y1007)</f>
        <v/>
      </c>
      <c r="T1007" s="20">
        <f>IF(R1007="","",(O1007-R1007)/O1007)</f>
        <v/>
      </c>
      <c r="U1007" s="24" t="n">
        <v>3280</v>
      </c>
      <c r="V1007" s="24">
        <f>IF(U1007="","",(U1007+P1007)*30-Y1007)</f>
        <v/>
      </c>
      <c r="W1007" s="20">
        <f>IF(U1007="","",(O1007-U1007)/O1007)</f>
        <v/>
      </c>
      <c r="X1007" s="48">
        <f>IF(AND(R1007="",U1007=""),"",IF(OR(U1007="", R1007=""),"-",IF(0&lt;(R1007-U1007),"OK","NG")))</f>
        <v/>
      </c>
      <c r="Y1007" s="24" t="n">
        <v>83000</v>
      </c>
      <c r="Z1007" s="51" t="n"/>
      <c r="AA1007" s="24">
        <f>IF(AD1007="","",AD1007*30)</f>
        <v/>
      </c>
      <c r="AB1007" s="24">
        <f>IF(AA1007="","",AA1007-Y1007)</f>
        <v/>
      </c>
      <c r="AC1007" s="24">
        <f>IF(Z1007="","",((Y1007+5000+5000)/(1-Z1007))/30)</f>
        <v/>
      </c>
      <c r="AD1007" s="32" t="n"/>
      <c r="AE1007" s="24">
        <f>IF(AD1007="","",AD1007-O1007)</f>
        <v/>
      </c>
      <c r="AF1007" s="24">
        <f>IF(AD1007="","",R1007-AD1007)</f>
        <v/>
      </c>
      <c r="AG1007" s="11">
        <f>IF(AD1007="","",(O1007-AD1007)/O1007)</f>
        <v/>
      </c>
      <c r="AH1007" s="24" t="n">
        <v>11000</v>
      </c>
      <c r="AI1007" s="24">
        <f>IF(AJ1007="","",Q1007*(1-AJ1007))</f>
        <v/>
      </c>
      <c r="AJ1007" s="51" t="n"/>
      <c r="AK1007" s="49" t="n"/>
      <c r="AL1007" s="28" t="n"/>
      <c r="AM1007" s="33" t="inlineStr">
        <is>
          <t>2026-09-22</t>
        </is>
      </c>
      <c r="AN1007" s="33" t="inlineStr">
        <is>
          <t>2026-09-21</t>
        </is>
      </c>
      <c r="AO1007" s="22" t="n"/>
      <c r="AP1007" s="30" t="n"/>
    </row>
    <row r="1008" ht="35.1" customHeight="1" s="69">
      <c r="B1008" s="48" t="n">
        <v>24309</v>
      </c>
      <c r="C1008" s="48" t="inlineStr">
        <is>
          <t>大阪</t>
        </is>
      </c>
      <c r="D1008" s="19" t="inlineStr">
        <is>
          <t>アットイン肥後橋3-1</t>
        </is>
      </c>
      <c r="E1008" s="48" t="inlineStr">
        <is>
          <t>1K</t>
        </is>
      </c>
      <c r="F1008" s="48" t="n">
        <v>1</v>
      </c>
      <c r="G1008" s="48" t="inlineStr">
        <is>
          <t>淀屋橋・本町周辺</t>
        </is>
      </c>
      <c r="H1008" s="48" t="n">
        <v>34.67</v>
      </c>
      <c r="I1008" s="20" t="n">
        <v>0</v>
      </c>
      <c r="J1008" s="20" t="n">
        <v>0</v>
      </c>
      <c r="K1008" s="20" t="n">
        <v>0.3</v>
      </c>
      <c r="L1008" s="20" t="n">
        <v>1</v>
      </c>
      <c r="M1008" s="20" t="n">
        <v>1</v>
      </c>
      <c r="N1008" s="24" t="n">
        <v>9500</v>
      </c>
      <c r="O1008" s="24" t="n">
        <v>8620</v>
      </c>
      <c r="P1008" s="24" t="n">
        <v>880</v>
      </c>
      <c r="Q1008" s="24" t="n">
        <v>44000</v>
      </c>
      <c r="R1008" s="24" t="n">
        <v>4300</v>
      </c>
      <c r="S1008" s="24">
        <f>IF(R1008="","",(R1008+P1008)*30 -Y1008)</f>
        <v/>
      </c>
      <c r="T1008" s="20">
        <f>IF(R1008="","",(O1008-R1008)/O1008)</f>
        <v/>
      </c>
      <c r="U1008" s="24" t="n">
        <v>5220</v>
      </c>
      <c r="V1008" s="24">
        <f>IF(U1008="","",(U1008+P1008)*30-Y1008)</f>
        <v/>
      </c>
      <c r="W1008" s="20">
        <f>IF(U1008="","",(O1008-U1008)/O1008)</f>
        <v/>
      </c>
      <c r="X1008" s="48">
        <f>IF(AND(R1008="",U1008=""),"",IF(OR(U1008="", R1008=""),"-",IF(0&lt;(R1008-U1008),"OK","NG")))</f>
        <v/>
      </c>
      <c r="Y1008" s="24" t="n">
        <v>98000</v>
      </c>
      <c r="Z1008" s="51" t="n"/>
      <c r="AA1008" s="24">
        <f>IF(AD1008="","",AD1008*30)</f>
        <v/>
      </c>
      <c r="AB1008" s="24">
        <f>IF(AA1008="","",AA1008-Y1008)</f>
        <v/>
      </c>
      <c r="AC1008" s="24">
        <f>IF(Z1008="","",((Y1008+5000+5000)/(1-Z1008))/30)</f>
        <v/>
      </c>
      <c r="AD1008" s="32" t="n"/>
      <c r="AE1008" s="24">
        <f>IF(AD1008="","",AD1008-O1008)</f>
        <v/>
      </c>
      <c r="AF1008" s="24">
        <f>IF(AD1008="","",R1008-AD1008)</f>
        <v/>
      </c>
      <c r="AG1008" s="11">
        <f>IF(AD1008="","",(O1008-AD1008)/O1008)</f>
        <v/>
      </c>
      <c r="AH1008" s="24" t="n">
        <v>11000</v>
      </c>
      <c r="AI1008" s="24">
        <f>IF(AJ1008="","",Q1008*(1-AJ1008))</f>
        <v/>
      </c>
      <c r="AJ1008" s="51" t="n"/>
      <c r="AK1008" s="49" t="n"/>
      <c r="AL1008" s="28" t="n"/>
      <c r="AM1008" s="33" t="inlineStr">
        <is>
          <t>2027-02-11</t>
        </is>
      </c>
      <c r="AN1008" s="33" t="inlineStr">
        <is>
          <t>2027-02-10</t>
        </is>
      </c>
      <c r="AO1008" s="22" t="n"/>
      <c r="AP1008" s="30" t="n"/>
    </row>
    <row r="1009" ht="35.1" customHeight="1" s="69">
      <c r="B1009" s="48" t="n">
        <v>24310</v>
      </c>
      <c r="C1009" s="48" t="inlineStr">
        <is>
          <t>大阪</t>
        </is>
      </c>
      <c r="D1009" s="19" t="inlineStr">
        <is>
          <t>アットイン谷町四丁目3</t>
        </is>
      </c>
      <c r="E1009" s="48" t="inlineStr">
        <is>
          <t>1K</t>
        </is>
      </c>
      <c r="F1009" s="48" t="n">
        <v>1</v>
      </c>
      <c r="G1009" s="48" t="inlineStr">
        <is>
          <t>北浜・堺筋本町</t>
        </is>
      </c>
      <c r="H1009" s="48" t="n">
        <v>23.37</v>
      </c>
      <c r="I1009" s="20" t="n">
        <v>1</v>
      </c>
      <c r="J1009" s="20" t="n">
        <v>1</v>
      </c>
      <c r="K1009" s="20" t="n">
        <v>1</v>
      </c>
      <c r="L1009" s="20" t="n">
        <v>1</v>
      </c>
      <c r="M1009" s="20" t="n">
        <v>1</v>
      </c>
      <c r="N1009" s="24" t="n">
        <v>7320</v>
      </c>
      <c r="O1009" s="24" t="n">
        <v>6440</v>
      </c>
      <c r="P1009" s="24" t="n">
        <v>880</v>
      </c>
      <c r="Q1009" s="24" t="n">
        <v>44000</v>
      </c>
      <c r="R1009" s="24" t="n">
        <v>2680</v>
      </c>
      <c r="S1009" s="24">
        <f>IF(R1009="","",(R1009+P1009)*30 -Y1009)</f>
        <v/>
      </c>
      <c r="T1009" s="20">
        <f>IF(R1009="","",(O1009-R1009)/O1009)</f>
        <v/>
      </c>
      <c r="U1009" s="24" t="n">
        <v>2680</v>
      </c>
      <c r="V1009" s="24">
        <f>IF(U1009="","",(U1009+P1009)*30-Y1009)</f>
        <v/>
      </c>
      <c r="W1009" s="20">
        <f>IF(U1009="","",(O1009-U1009)/O1009)</f>
        <v/>
      </c>
      <c r="X1009" s="48">
        <f>IF(AND(R1009="",U1009=""),"",IF(OR(U1009="", R1009=""),"-",IF(0&lt;(R1009-U1009),"OK","NG")))</f>
        <v/>
      </c>
      <c r="Y1009" s="24" t="n">
        <v>68000</v>
      </c>
      <c r="Z1009" s="51" t="n"/>
      <c r="AA1009" s="24">
        <f>IF(AD1009="","",AD1009*30)</f>
        <v/>
      </c>
      <c r="AB1009" s="24">
        <f>IF(AA1009="","",AA1009-Y1009)</f>
        <v/>
      </c>
      <c r="AC1009" s="24">
        <f>IF(Z1009="","",((Y1009+5000+5000)/(1-Z1009))/30)</f>
        <v/>
      </c>
      <c r="AD1009" s="32" t="n"/>
      <c r="AE1009" s="24">
        <f>IF(AD1009="","",AD1009-O1009)</f>
        <v/>
      </c>
      <c r="AF1009" s="24">
        <f>IF(AD1009="","",R1009-AD1009)</f>
        <v/>
      </c>
      <c r="AG1009" s="11">
        <f>IF(AD1009="","",(O1009-AD1009)/O1009)</f>
        <v/>
      </c>
      <c r="AH1009" s="24" t="n">
        <v>11000</v>
      </c>
      <c r="AI1009" s="24">
        <f>IF(AJ1009="","",Q1009*(1-AJ1009))</f>
        <v/>
      </c>
      <c r="AJ1009" s="51" t="n"/>
      <c r="AK1009" s="49" t="n"/>
      <c r="AL1009" s="28" t="n"/>
      <c r="AM1009" s="33" t="inlineStr">
        <is>
          <t>2026-12-28</t>
        </is>
      </c>
      <c r="AN1009" s="33" t="inlineStr">
        <is>
          <t>2026-12-27</t>
        </is>
      </c>
      <c r="AO1009" s="22" t="n"/>
      <c r="AP1009" s="30" t="n"/>
    </row>
    <row r="1010" ht="35.1" customHeight="1" s="69">
      <c r="B1010" s="48" t="n">
        <v>24311</v>
      </c>
      <c r="C1010" s="48" t="inlineStr">
        <is>
          <t>大阪</t>
        </is>
      </c>
      <c r="D1010" s="19" t="inlineStr">
        <is>
          <t>アットイン梅田5</t>
        </is>
      </c>
      <c r="E1010" s="48" t="inlineStr">
        <is>
          <t>1K</t>
        </is>
      </c>
      <c r="F1010" s="48" t="n">
        <v>2</v>
      </c>
      <c r="G1010" s="48" t="inlineStr">
        <is>
          <t>梅田・福島</t>
        </is>
      </c>
      <c r="H1010" s="48" t="n">
        <v>25.6</v>
      </c>
      <c r="I1010" s="20" t="n">
        <v>1</v>
      </c>
      <c r="J1010" s="20" t="n">
        <v>1</v>
      </c>
      <c r="K1010" s="20" t="n">
        <v>1</v>
      </c>
      <c r="L1010" s="20" t="n">
        <v>0.5</v>
      </c>
      <c r="M1010" s="20" t="n">
        <v>0.5</v>
      </c>
      <c r="N1010" s="24" t="n">
        <v>8480</v>
      </c>
      <c r="O1010" s="24" t="n">
        <v>7600</v>
      </c>
      <c r="P1010" s="24" t="n">
        <v>880</v>
      </c>
      <c r="Q1010" s="24" t="n">
        <v>44000</v>
      </c>
      <c r="R1010" s="24" t="n">
        <v>3280</v>
      </c>
      <c r="S1010" s="24">
        <f>IF(R1010="","",(R1010+P1010)*30 -Y1010)</f>
        <v/>
      </c>
      <c r="T1010" s="20">
        <f>IF(R1010="","",(O1010-R1010)/O1010)</f>
        <v/>
      </c>
      <c r="U1010" s="24" t="n">
        <v>3800</v>
      </c>
      <c r="V1010" s="24">
        <f>IF(U1010="","",(U1010+P1010)*30-Y1010)</f>
        <v/>
      </c>
      <c r="W1010" s="20">
        <f>IF(U1010="","",(O1010-U1010)/O1010)</f>
        <v/>
      </c>
      <c r="X1010" s="48">
        <f>IF(AND(R1010="",U1010=""),"",IF(OR(U1010="", R1010=""),"-",IF(0&lt;(R1010-U1010),"OK","NG")))</f>
        <v/>
      </c>
      <c r="Y1010" s="24" t="n">
        <v>85000</v>
      </c>
      <c r="Z1010" s="51" t="n"/>
      <c r="AA1010" s="24">
        <f>IF(AD1010="","",AD1010*30)</f>
        <v/>
      </c>
      <c r="AB1010" s="24">
        <f>IF(AA1010="","",AA1010-Y1010)</f>
        <v/>
      </c>
      <c r="AC1010" s="24">
        <f>IF(Z1010="","",((Y1010+5000+5000)/(1-Z1010))/30)</f>
        <v/>
      </c>
      <c r="AD1010" s="32" t="n"/>
      <c r="AE1010" s="24">
        <f>IF(AD1010="","",AD1010-O1010)</f>
        <v/>
      </c>
      <c r="AF1010" s="24">
        <f>IF(AD1010="","",R1010-AD1010)</f>
        <v/>
      </c>
      <c r="AG1010" s="11">
        <f>IF(AD1010="","",(O1010-AD1010)/O1010)</f>
        <v/>
      </c>
      <c r="AH1010" s="24" t="n">
        <v>11000</v>
      </c>
      <c r="AI1010" s="24">
        <f>IF(AJ1010="","",Q1010*(1-AJ1010))</f>
        <v/>
      </c>
      <c r="AJ1010" s="51" t="n"/>
      <c r="AK1010" s="49" t="n"/>
      <c r="AL1010" s="28" t="n"/>
      <c r="AM1010" s="33" t="inlineStr">
        <is>
          <t>2026-10-01</t>
        </is>
      </c>
      <c r="AN1010" s="33" t="inlineStr">
        <is>
          <t>2027-03-31</t>
        </is>
      </c>
      <c r="AO1010" s="22" t="n"/>
      <c r="AP1010" s="30" t="n"/>
    </row>
    <row r="1011" ht="35.1" customHeight="1" s="69">
      <c r="B1011" s="48" t="n">
        <v>24312</v>
      </c>
      <c r="C1011" s="48" t="inlineStr">
        <is>
          <t>大阪</t>
        </is>
      </c>
      <c r="D1011" s="19" t="inlineStr">
        <is>
          <t>アットイン梅田4</t>
        </is>
      </c>
      <c r="E1011" s="48" t="inlineStr">
        <is>
          <t>1K</t>
        </is>
      </c>
      <c r="F1011" s="48" t="n">
        <v>1</v>
      </c>
      <c r="G1011" s="48" t="inlineStr">
        <is>
          <t>梅田・福島</t>
        </is>
      </c>
      <c r="H1011" s="48" t="n">
        <v>18.9</v>
      </c>
      <c r="I1011" s="20" t="n">
        <v>0.1</v>
      </c>
      <c r="J1011" s="20" t="n">
        <v>1</v>
      </c>
      <c r="K1011" s="20" t="n">
        <v>0.8</v>
      </c>
      <c r="L1011" s="20" t="n">
        <v>0</v>
      </c>
      <c r="M1011" s="20" t="n">
        <v>0</v>
      </c>
      <c r="N1011" s="24" t="n">
        <v>5960</v>
      </c>
      <c r="O1011" s="24" t="n">
        <v>5080</v>
      </c>
      <c r="P1011" s="24" t="n">
        <v>880</v>
      </c>
      <c r="Q1011" s="24" t="n">
        <v>44000</v>
      </c>
      <c r="R1011" s="24" t="n">
        <v>2300</v>
      </c>
      <c r="S1011" s="24">
        <f>IF(R1011="","",(R1011+P1011)*30 -Y1011)</f>
        <v/>
      </c>
      <c r="T1011" s="20">
        <f>IF(R1011="","",(O1011-R1011)/O1011)</f>
        <v/>
      </c>
      <c r="U1011" s="24" t="n">
        <v>2680</v>
      </c>
      <c r="V1011" s="24">
        <f>IF(U1011="","",(U1011+P1011)*30-Y1011)</f>
        <v/>
      </c>
      <c r="W1011" s="20">
        <f>IF(U1011="","",(O1011-U1011)/O1011)</f>
        <v/>
      </c>
      <c r="X1011" s="48">
        <f>IF(AND(R1011="",U1011=""),"",IF(OR(U1011="", R1011=""),"-",IF(0&lt;(R1011-U1011),"OK","NG")))</f>
        <v/>
      </c>
      <c r="Y1011" s="24" t="n">
        <v>48410</v>
      </c>
      <c r="Z1011" s="51" t="n"/>
      <c r="AA1011" s="24">
        <f>IF(AD1011="","",AD1011*30)</f>
        <v/>
      </c>
      <c r="AB1011" s="24">
        <f>IF(AA1011="","",AA1011-Y1011)</f>
        <v/>
      </c>
      <c r="AC1011" s="24">
        <f>IF(Z1011="","",((Y1011+5000+5000)/(1-Z1011))/30)</f>
        <v/>
      </c>
      <c r="AD1011" s="32" t="n"/>
      <c r="AE1011" s="24">
        <f>IF(AD1011="","",AD1011-O1011)</f>
        <v/>
      </c>
      <c r="AF1011" s="24">
        <f>IF(AD1011="","",R1011-AD1011)</f>
        <v/>
      </c>
      <c r="AG1011" s="11">
        <f>IF(AD1011="","",(O1011-AD1011)/O1011)</f>
        <v/>
      </c>
      <c r="AH1011" s="24" t="n">
        <v>11000</v>
      </c>
      <c r="AI1011" s="24">
        <f>IF(AJ1011="","",Q1011*(1-AJ1011))</f>
        <v/>
      </c>
      <c r="AJ1011" s="51" t="n"/>
      <c r="AK1011" s="49" t="n"/>
      <c r="AL1011" s="28" t="n"/>
      <c r="AM1011" s="33" t="inlineStr">
        <is>
          <t>2026-09-25</t>
        </is>
      </c>
      <c r="AN1011" s="33" t="inlineStr">
        <is>
          <t>2026-09-24</t>
        </is>
      </c>
      <c r="AO1011" s="22" t="n"/>
      <c r="AP1011" s="30" t="n"/>
    </row>
    <row r="1012" ht="35.1" customHeight="1" s="69">
      <c r="B1012" s="48" t="n">
        <v>24314</v>
      </c>
      <c r="C1012" s="48" t="inlineStr">
        <is>
          <t>大阪</t>
        </is>
      </c>
      <c r="D1012" s="19" t="inlineStr">
        <is>
          <t>アットイン心斎橋7</t>
        </is>
      </c>
      <c r="E1012" s="48" t="inlineStr">
        <is>
          <t>1LDK</t>
        </is>
      </c>
      <c r="F1012" s="48" t="n">
        <v>1</v>
      </c>
      <c r="G1012" s="48" t="inlineStr">
        <is>
          <t>心斎橋・なんば周辺</t>
        </is>
      </c>
      <c r="H1012" s="48" t="n">
        <v>34.53</v>
      </c>
      <c r="I1012" s="20" t="n">
        <v>0.9</v>
      </c>
      <c r="J1012" s="20" t="n">
        <v>0.9</v>
      </c>
      <c r="K1012" s="20" t="n">
        <v>0</v>
      </c>
      <c r="L1012" s="20" t="n">
        <v>0</v>
      </c>
      <c r="M1012" s="20" t="n">
        <v>0</v>
      </c>
      <c r="N1012" s="24" t="n">
        <v>10720</v>
      </c>
      <c r="O1012" s="24" t="n">
        <v>9840</v>
      </c>
      <c r="P1012" s="24" t="n">
        <v>880</v>
      </c>
      <c r="Q1012" s="24" t="n">
        <v>44000</v>
      </c>
      <c r="R1012" s="24" t="n">
        <v>4740</v>
      </c>
      <c r="S1012" s="24">
        <f>IF(R1012="","",(R1012+P1012)*30 -Y1012)</f>
        <v/>
      </c>
      <c r="T1012" s="20">
        <f>IF(R1012="","",(O1012-R1012)/O1012)</f>
        <v/>
      </c>
      <c r="U1012" s="24" t="n">
        <v>4980</v>
      </c>
      <c r="V1012" s="24">
        <f>IF(U1012="","",(U1012+P1012)*30-Y1012)</f>
        <v/>
      </c>
      <c r="W1012" s="20">
        <f>IF(U1012="","",(O1012-U1012)/O1012)</f>
        <v/>
      </c>
      <c r="X1012" s="48">
        <f>IF(AND(R1012="",U1012=""),"",IF(OR(U1012="", R1012=""),"-",IF(0&lt;(R1012-U1012),"OK","NG")))</f>
        <v/>
      </c>
      <c r="Y1012" s="24" t="n">
        <v>119670</v>
      </c>
      <c r="Z1012" s="51" t="n"/>
      <c r="AA1012" s="24">
        <f>IF(AD1012="","",AD1012*30)</f>
        <v/>
      </c>
      <c r="AB1012" s="24">
        <f>IF(AA1012="","",AA1012-Y1012)</f>
        <v/>
      </c>
      <c r="AC1012" s="24">
        <f>IF(Z1012="","",((Y1012+5000+5000)/(1-Z1012))/30)</f>
        <v/>
      </c>
      <c r="AD1012" s="32" t="n"/>
      <c r="AE1012" s="24">
        <f>IF(AD1012="","",AD1012-O1012)</f>
        <v/>
      </c>
      <c r="AF1012" s="24">
        <f>IF(AD1012="","",R1012-AD1012)</f>
        <v/>
      </c>
      <c r="AG1012" s="11">
        <f>IF(AD1012="","",(O1012-AD1012)/O1012)</f>
        <v/>
      </c>
      <c r="AH1012" s="24" t="n">
        <v>11000</v>
      </c>
      <c r="AI1012" s="24">
        <f>IF(AJ1012="","",Q1012*(1-AJ1012))</f>
        <v/>
      </c>
      <c r="AJ1012" s="51" t="n"/>
      <c r="AK1012" s="49" t="n"/>
      <c r="AL1012" s="28" t="n"/>
      <c r="AM1012" s="33" t="inlineStr">
        <is>
          <t>2026-09-02</t>
        </is>
      </c>
      <c r="AN1012" s="33" t="inlineStr">
        <is>
          <t>2026-09-01</t>
        </is>
      </c>
      <c r="AO1012" s="22" t="n"/>
      <c r="AP1012" s="30" t="n"/>
    </row>
    <row r="1013" ht="35.1" customHeight="1" s="69">
      <c r="B1013" s="48" t="n">
        <v>24317</v>
      </c>
      <c r="C1013" s="48" t="inlineStr">
        <is>
          <t>大阪</t>
        </is>
      </c>
      <c r="D1013" s="19" t="inlineStr">
        <is>
          <t>アットイン新大阪6-3</t>
        </is>
      </c>
      <c r="E1013" s="48" t="inlineStr">
        <is>
          <t>1K</t>
        </is>
      </c>
      <c r="F1013" s="48" t="n">
        <v>1</v>
      </c>
      <c r="G1013" s="48" t="inlineStr">
        <is>
          <t>新大阪・十三・三国</t>
        </is>
      </c>
      <c r="H1013" s="48" t="n">
        <v>19.37</v>
      </c>
      <c r="I1013" s="20" t="n">
        <v>1</v>
      </c>
      <c r="J1013" s="20" t="n">
        <v>0.9</v>
      </c>
      <c r="K1013" s="20" t="n">
        <v>1</v>
      </c>
      <c r="L1013" s="20" t="n">
        <v>1</v>
      </c>
      <c r="M1013" s="20" t="n">
        <v>1</v>
      </c>
      <c r="N1013" s="24" t="n">
        <v>5760</v>
      </c>
      <c r="O1013" s="24" t="n">
        <v>4880</v>
      </c>
      <c r="P1013" s="24" t="n">
        <v>880</v>
      </c>
      <c r="Q1013" s="24" t="n">
        <v>44000</v>
      </c>
      <c r="R1013" s="24" t="n">
        <v>1970</v>
      </c>
      <c r="S1013" s="24">
        <f>IF(R1013="","",(R1013+P1013)*30 -Y1013)</f>
        <v/>
      </c>
      <c r="T1013" s="20">
        <f>IF(R1013="","",(O1013-R1013)/O1013)</f>
        <v/>
      </c>
      <c r="U1013" s="24" t="n">
        <v>2300</v>
      </c>
      <c r="V1013" s="24">
        <f>IF(U1013="","",(U1013+P1013)*30-Y1013)</f>
        <v/>
      </c>
      <c r="W1013" s="20">
        <f>IF(U1013="","",(O1013-U1013)/O1013)</f>
        <v/>
      </c>
      <c r="X1013" s="48">
        <f>IF(AND(R1013="",U1013=""),"",IF(OR(U1013="", R1013=""),"-",IF(0&lt;(R1013-U1013),"OK","NG")))</f>
        <v/>
      </c>
      <c r="Y1013" s="24" t="n">
        <v>0</v>
      </c>
      <c r="Z1013" s="51" t="n"/>
      <c r="AA1013" s="24">
        <f>IF(AD1013="","",AD1013*30)</f>
        <v/>
      </c>
      <c r="AB1013" s="24">
        <f>IF(AA1013="","",AA1013-Y1013)</f>
        <v/>
      </c>
      <c r="AC1013" s="24">
        <f>IF(Z1013="","",((Y1013+5000+5000)/(1-Z1013))/30)</f>
        <v/>
      </c>
      <c r="AD1013" s="32" t="n"/>
      <c r="AE1013" s="24">
        <f>IF(AD1013="","",AD1013-O1013)</f>
        <v/>
      </c>
      <c r="AF1013" s="24">
        <f>IF(AD1013="","",R1013-AD1013)</f>
        <v/>
      </c>
      <c r="AG1013" s="11">
        <f>IF(AD1013="","",(O1013-AD1013)/O1013)</f>
        <v/>
      </c>
      <c r="AH1013" s="24" t="n">
        <v>11000</v>
      </c>
      <c r="AI1013" s="24">
        <f>IF(AJ1013="","",Q1013*(1-AJ1013))</f>
        <v/>
      </c>
      <c r="AJ1013" s="51" t="n"/>
      <c r="AK1013" s="49" t="n"/>
      <c r="AL1013" s="28" t="n"/>
      <c r="AM1013" s="33" t="inlineStr">
        <is>
          <t>2027-02-16</t>
        </is>
      </c>
      <c r="AN1013" s="33" t="inlineStr">
        <is>
          <t>2027-02-15</t>
        </is>
      </c>
      <c r="AO1013" s="22" t="n"/>
      <c r="AP1013" s="30" t="n"/>
    </row>
    <row r="1014" ht="35.1" customHeight="1" s="69">
      <c r="B1014" s="48" t="n">
        <v>24392</v>
      </c>
      <c r="C1014" s="48" t="inlineStr">
        <is>
          <t>大阪</t>
        </is>
      </c>
      <c r="D1014" s="19" t="inlineStr">
        <is>
          <t>アットイン肥後橋1-2</t>
        </is>
      </c>
      <c r="E1014" s="48" t="inlineStr">
        <is>
          <t>1LDK</t>
        </is>
      </c>
      <c r="F1014" s="48" t="n">
        <v>2</v>
      </c>
      <c r="G1014" s="48" t="inlineStr">
        <is>
          <t>淀屋橋・本町周辺</t>
        </is>
      </c>
      <c r="H1014" s="48" t="n">
        <v>38.62</v>
      </c>
      <c r="I1014" s="20" t="n">
        <v>1</v>
      </c>
      <c r="J1014" s="20" t="n">
        <v>1</v>
      </c>
      <c r="K1014" s="20" t="n">
        <v>1</v>
      </c>
      <c r="L1014" s="20" t="n">
        <v>1</v>
      </c>
      <c r="M1014" s="20" t="n">
        <v>0.5</v>
      </c>
      <c r="N1014" s="24" t="n">
        <v>11300</v>
      </c>
      <c r="O1014" s="24" t="n">
        <v>10420</v>
      </c>
      <c r="P1014" s="24" t="n">
        <v>880</v>
      </c>
      <c r="Q1014" s="24" t="n">
        <v>44000</v>
      </c>
      <c r="R1014" s="24" t="n">
        <v>4640</v>
      </c>
      <c r="S1014" s="24">
        <f>IF(R1014="","",(R1014+P1014)*30 -Y1014)</f>
        <v/>
      </c>
      <c r="T1014" s="20">
        <f>IF(R1014="","",(O1014-R1014)/O1014)</f>
        <v/>
      </c>
      <c r="U1014" s="24" t="n">
        <v>4640</v>
      </c>
      <c r="V1014" s="24">
        <f>IF(U1014="","",(U1014+P1014)*30-Y1014)</f>
        <v/>
      </c>
      <c r="W1014" s="20">
        <f>IF(U1014="","",(O1014-U1014)/O1014)</f>
        <v/>
      </c>
      <c r="X1014" s="48">
        <f>IF(AND(R1014="",U1014=""),"",IF(OR(U1014="", R1014=""),"-",IF(0&lt;(R1014-U1014),"OK","NG")))</f>
        <v/>
      </c>
      <c r="Y1014" s="24" t="n">
        <v>136000</v>
      </c>
      <c r="Z1014" s="51" t="n"/>
      <c r="AA1014" s="24">
        <f>IF(AD1014="","",AD1014*30)</f>
        <v/>
      </c>
      <c r="AB1014" s="24">
        <f>IF(AA1014="","",AA1014-Y1014)</f>
        <v/>
      </c>
      <c r="AC1014" s="24">
        <f>IF(Z1014="","",((Y1014+5000+5000)/(1-Z1014))/30)</f>
        <v/>
      </c>
      <c r="AD1014" s="32" t="n"/>
      <c r="AE1014" s="24">
        <f>IF(AD1014="","",AD1014-O1014)</f>
        <v/>
      </c>
      <c r="AF1014" s="24">
        <f>IF(AD1014="","",R1014-AD1014)</f>
        <v/>
      </c>
      <c r="AG1014" s="11">
        <f>IF(AD1014="","",(O1014-AD1014)/O1014)</f>
        <v/>
      </c>
      <c r="AH1014" s="24" t="n">
        <v>11000</v>
      </c>
      <c r="AI1014" s="24">
        <f>IF(AJ1014="","",Q1014*(1-AJ1014))</f>
        <v/>
      </c>
      <c r="AJ1014" s="51" t="n"/>
      <c r="AK1014" s="49" t="n"/>
      <c r="AL1014" s="28" t="n"/>
      <c r="AM1014" s="33" t="inlineStr">
        <is>
          <t>2026-11-01</t>
        </is>
      </c>
      <c r="AN1014" s="33" t="inlineStr">
        <is>
          <t>2027-03-31</t>
        </is>
      </c>
      <c r="AO1014" s="22" t="n"/>
      <c r="AP1014" s="30" t="n"/>
    </row>
    <row r="1015" ht="35.1" customHeight="1" s="69">
      <c r="B1015" s="48" t="n">
        <v>24393</v>
      </c>
      <c r="C1015" s="48" t="inlineStr">
        <is>
          <t>大阪</t>
        </is>
      </c>
      <c r="D1015" s="19" t="inlineStr">
        <is>
          <t>アットイン梅田7</t>
        </is>
      </c>
      <c r="E1015" s="48" t="inlineStr">
        <is>
          <t>1K</t>
        </is>
      </c>
      <c r="F1015" s="48" t="n">
        <v>1</v>
      </c>
      <c r="G1015" s="48" t="inlineStr">
        <is>
          <t>梅田・福島</t>
        </is>
      </c>
      <c r="H1015" s="48" t="n">
        <v>21.19</v>
      </c>
      <c r="I1015" s="20" t="n">
        <v>1</v>
      </c>
      <c r="J1015" s="20" t="n">
        <v>1</v>
      </c>
      <c r="K1015" s="20" t="n">
        <v>1</v>
      </c>
      <c r="L1015" s="20" t="n">
        <v>1</v>
      </c>
      <c r="M1015" s="20" t="n">
        <v>1</v>
      </c>
      <c r="N1015" s="24" t="n">
        <v>6880</v>
      </c>
      <c r="O1015" s="24" t="n">
        <v>6000</v>
      </c>
      <c r="P1015" s="24" t="n">
        <v>880</v>
      </c>
      <c r="Q1015" s="24" t="n">
        <v>44000</v>
      </c>
      <c r="R1015" s="24" t="n">
        <v>2940</v>
      </c>
      <c r="S1015" s="24">
        <f>IF(R1015="","",(R1015+P1015)*30 -Y1015)</f>
        <v/>
      </c>
      <c r="T1015" s="20">
        <f>IF(R1015="","",(O1015-R1015)/O1015)</f>
        <v/>
      </c>
      <c r="U1015" s="24" t="n">
        <v>3520</v>
      </c>
      <c r="V1015" s="24">
        <f>IF(U1015="","",(U1015+P1015)*30-Y1015)</f>
        <v/>
      </c>
      <c r="W1015" s="20">
        <f>IF(U1015="","",(O1015-U1015)/O1015)</f>
        <v/>
      </c>
      <c r="X1015" s="48">
        <f>IF(AND(R1015="",U1015=""),"",IF(OR(U1015="", R1015=""),"-",IF(0&lt;(R1015-U1015),"OK","NG")))</f>
        <v/>
      </c>
      <c r="Y1015" s="24" t="n">
        <v>62200</v>
      </c>
      <c r="Z1015" s="51" t="n"/>
      <c r="AA1015" s="24">
        <f>IF(AD1015="","",AD1015*30)</f>
        <v/>
      </c>
      <c r="AB1015" s="24">
        <f>IF(AA1015="","",AA1015-Y1015)</f>
        <v/>
      </c>
      <c r="AC1015" s="24">
        <f>IF(Z1015="","",((Y1015+5000+5000)/(1-Z1015))/30)</f>
        <v/>
      </c>
      <c r="AD1015" s="32" t="n"/>
      <c r="AE1015" s="24">
        <f>IF(AD1015="","",AD1015-O1015)</f>
        <v/>
      </c>
      <c r="AF1015" s="24">
        <f>IF(AD1015="","",R1015-AD1015)</f>
        <v/>
      </c>
      <c r="AG1015" s="11">
        <f>IF(AD1015="","",(O1015-AD1015)/O1015)</f>
        <v/>
      </c>
      <c r="AH1015" s="24" t="n">
        <v>11000</v>
      </c>
      <c r="AI1015" s="24">
        <f>IF(AJ1015="","",Q1015*(1-AJ1015))</f>
        <v/>
      </c>
      <c r="AJ1015" s="51" t="n"/>
      <c r="AK1015" s="49" t="n"/>
      <c r="AL1015" s="28" t="n"/>
      <c r="AM1015" s="33" t="inlineStr">
        <is>
          <t>2027-04-01</t>
        </is>
      </c>
      <c r="AN1015" s="33" t="inlineStr">
        <is>
          <t>2027-03-31</t>
        </is>
      </c>
      <c r="AO1015" s="22" t="n"/>
      <c r="AP1015" s="30" t="n"/>
    </row>
    <row r="1016" ht="35.1" customHeight="1" s="69">
      <c r="B1016" s="48" t="n">
        <v>24394</v>
      </c>
      <c r="C1016" s="48" t="inlineStr">
        <is>
          <t>大阪</t>
        </is>
      </c>
      <c r="D1016" s="19" t="inlineStr">
        <is>
          <t>アットイン堺筋本町2</t>
        </is>
      </c>
      <c r="E1016" s="48" t="inlineStr">
        <is>
          <t>1LDK</t>
        </is>
      </c>
      <c r="F1016" s="48" t="n">
        <v>1</v>
      </c>
      <c r="G1016" s="48" t="inlineStr">
        <is>
          <t>北浜・堺筋本町</t>
        </is>
      </c>
      <c r="H1016" s="48" t="n">
        <v>32.33</v>
      </c>
      <c r="I1016" s="20" t="n">
        <v>1</v>
      </c>
      <c r="J1016" s="20" t="n">
        <v>1</v>
      </c>
      <c r="K1016" s="20" t="n">
        <v>1</v>
      </c>
      <c r="L1016" s="20" t="n">
        <v>1</v>
      </c>
      <c r="M1016" s="20" t="n">
        <v>0</v>
      </c>
      <c r="N1016" s="24" t="n">
        <v>10520</v>
      </c>
      <c r="O1016" s="24" t="n">
        <v>9640</v>
      </c>
      <c r="P1016" s="24" t="n">
        <v>880</v>
      </c>
      <c r="Q1016" s="24" t="n">
        <v>44000</v>
      </c>
      <c r="R1016" s="24" t="n">
        <v>4300</v>
      </c>
      <c r="S1016" s="24">
        <f>IF(R1016="","",(R1016+P1016)*30 -Y1016)</f>
        <v/>
      </c>
      <c r="T1016" s="20">
        <f>IF(R1016="","",(O1016-R1016)/O1016)</f>
        <v/>
      </c>
      <c r="U1016" s="24" t="n">
        <v>4300</v>
      </c>
      <c r="V1016" s="24">
        <f>IF(U1016="","",(U1016+P1016)*30-Y1016)</f>
        <v/>
      </c>
      <c r="W1016" s="20">
        <f>IF(U1016="","",(O1016-U1016)/O1016)</f>
        <v/>
      </c>
      <c r="X1016" s="48">
        <f>IF(AND(R1016="",U1016=""),"",IF(OR(U1016="", R1016=""),"-",IF(0&lt;(R1016-U1016),"OK","NG")))</f>
        <v/>
      </c>
      <c r="Y1016" s="24" t="n">
        <v>116000</v>
      </c>
      <c r="Z1016" s="51" t="n"/>
      <c r="AA1016" s="24">
        <f>IF(AD1016="","",AD1016*30)</f>
        <v/>
      </c>
      <c r="AB1016" s="24">
        <f>IF(AA1016="","",AA1016-Y1016)</f>
        <v/>
      </c>
      <c r="AC1016" s="24">
        <f>IF(Z1016="","",((Y1016+5000+5000)/(1-Z1016))/30)</f>
        <v/>
      </c>
      <c r="AD1016" s="32" t="n"/>
      <c r="AE1016" s="24">
        <f>IF(AD1016="","",AD1016-O1016)</f>
        <v/>
      </c>
      <c r="AF1016" s="24">
        <f>IF(AD1016="","",R1016-AD1016)</f>
        <v/>
      </c>
      <c r="AG1016" s="11">
        <f>IF(AD1016="","",(O1016-AD1016)/O1016)</f>
        <v/>
      </c>
      <c r="AH1016" s="24" t="n">
        <v>11000</v>
      </c>
      <c r="AI1016" s="24">
        <f>IF(AJ1016="","",Q1016*(1-AJ1016))</f>
        <v/>
      </c>
      <c r="AJ1016" s="51" t="n"/>
      <c r="AK1016" s="49" t="n"/>
      <c r="AL1016" s="28" t="n"/>
      <c r="AM1016" s="33" t="inlineStr">
        <is>
          <t>2026-11-01</t>
        </is>
      </c>
      <c r="AN1016" s="33" t="inlineStr">
        <is>
          <t>2026-10-31</t>
        </is>
      </c>
      <c r="AO1016" s="22" t="n"/>
      <c r="AP1016" s="30" t="n"/>
    </row>
    <row r="1017" ht="35.1" customHeight="1" s="69">
      <c r="B1017" s="48" t="n">
        <v>24395</v>
      </c>
      <c r="C1017" s="48" t="inlineStr">
        <is>
          <t>大阪</t>
        </is>
      </c>
      <c r="D1017" s="19" t="inlineStr">
        <is>
          <t>アットインドーム前1-1</t>
        </is>
      </c>
      <c r="E1017" s="48" t="inlineStr">
        <is>
          <t>1K</t>
        </is>
      </c>
      <c r="F1017" s="48" t="n">
        <v>1</v>
      </c>
      <c r="G1017" s="48" t="inlineStr">
        <is>
          <t>弁天町・大正・ドーム周辺</t>
        </is>
      </c>
      <c r="H1017" s="48" t="n">
        <v>21.15</v>
      </c>
      <c r="I1017" s="20" t="n">
        <v>1</v>
      </c>
      <c r="J1017" s="20" t="n">
        <v>0.8</v>
      </c>
      <c r="K1017" s="20" t="n">
        <v>1</v>
      </c>
      <c r="L1017" s="20" t="n">
        <v>1</v>
      </c>
      <c r="M1017" s="20" t="n">
        <v>0.9</v>
      </c>
      <c r="N1017" s="24" t="n">
        <v>7220</v>
      </c>
      <c r="O1017" s="24" t="n">
        <v>6340</v>
      </c>
      <c r="P1017" s="24" t="n">
        <v>880</v>
      </c>
      <c r="Q1017" s="24" t="n">
        <v>44000</v>
      </c>
      <c r="R1017" s="24" t="n">
        <v>2680</v>
      </c>
      <c r="S1017" s="24">
        <f>IF(R1017="","",(R1017+P1017)*30 -Y1017)</f>
        <v/>
      </c>
      <c r="T1017" s="20">
        <f>IF(R1017="","",(O1017-R1017)/O1017)</f>
        <v/>
      </c>
      <c r="U1017" s="24" t="n">
        <v>2680</v>
      </c>
      <c r="V1017" s="24">
        <f>IF(U1017="","",(U1017+P1017)*30-Y1017)</f>
        <v/>
      </c>
      <c r="W1017" s="20">
        <f>IF(U1017="","",(O1017-U1017)/O1017)</f>
        <v/>
      </c>
      <c r="X1017" s="48">
        <f>IF(AND(R1017="",U1017=""),"",IF(OR(U1017="", R1017=""),"-",IF(0&lt;(R1017-U1017),"OK","NG")))</f>
        <v/>
      </c>
      <c r="Y1017" s="24" t="n">
        <v>68400</v>
      </c>
      <c r="Z1017" s="51" t="n"/>
      <c r="AA1017" s="24">
        <f>IF(AD1017="","",AD1017*30)</f>
        <v/>
      </c>
      <c r="AB1017" s="24">
        <f>IF(AA1017="","",AA1017-Y1017)</f>
        <v/>
      </c>
      <c r="AC1017" s="24">
        <f>IF(Z1017="","",((Y1017+5000+5000)/(1-Z1017))/30)</f>
        <v/>
      </c>
      <c r="AD1017" s="32" t="n"/>
      <c r="AE1017" s="24">
        <f>IF(AD1017="","",AD1017-O1017)</f>
        <v/>
      </c>
      <c r="AF1017" s="24">
        <f>IF(AD1017="","",R1017-AD1017)</f>
        <v/>
      </c>
      <c r="AG1017" s="11">
        <f>IF(AD1017="","",(O1017-AD1017)/O1017)</f>
        <v/>
      </c>
      <c r="AH1017" s="24" t="n">
        <v>11000</v>
      </c>
      <c r="AI1017" s="24">
        <f>IF(AJ1017="","",Q1017*(1-AJ1017))</f>
        <v/>
      </c>
      <c r="AJ1017" s="51" t="n"/>
      <c r="AK1017" s="49" t="n"/>
      <c r="AL1017" s="28" t="n"/>
      <c r="AM1017" s="33" t="inlineStr">
        <is>
          <t>2026-11-27</t>
        </is>
      </c>
      <c r="AN1017" s="33" t="inlineStr">
        <is>
          <t>2026-11-26</t>
        </is>
      </c>
      <c r="AO1017" s="22" t="n"/>
      <c r="AP1017" s="30" t="n"/>
    </row>
    <row r="1018" ht="35.1" customHeight="1" s="69">
      <c r="B1018" s="48" t="n">
        <v>24396</v>
      </c>
      <c r="C1018" s="48" t="inlineStr">
        <is>
          <t>東京</t>
        </is>
      </c>
      <c r="D1018" s="19" t="inlineStr">
        <is>
          <t>アットイン千葉3-3</t>
        </is>
      </c>
      <c r="E1018" s="48" t="inlineStr">
        <is>
          <t>1R</t>
        </is>
      </c>
      <c r="F1018" s="48" t="n">
        <v>5</v>
      </c>
      <c r="G1018" s="48" t="inlineStr">
        <is>
          <t>船橋・千葉</t>
        </is>
      </c>
      <c r="H1018" s="48" t="n">
        <v>25.6</v>
      </c>
      <c r="I1018" s="20" t="n">
        <v>0.62</v>
      </c>
      <c r="J1018" s="20" t="n">
        <v>0.86</v>
      </c>
      <c r="K1018" s="20" t="n">
        <v>0.9399999999999999</v>
      </c>
      <c r="L1018" s="20" t="n">
        <v>0.92</v>
      </c>
      <c r="M1018" s="20" t="n">
        <v>0.96</v>
      </c>
      <c r="N1018" s="24" t="n">
        <v>8240</v>
      </c>
      <c r="O1018" s="24" t="n">
        <v>7360</v>
      </c>
      <c r="P1018" s="24" t="n">
        <v>880</v>
      </c>
      <c r="Q1018" s="24" t="n">
        <v>44000</v>
      </c>
      <c r="R1018" s="24" t="n">
        <v>3720</v>
      </c>
      <c r="S1018" s="24">
        <f>IF(R1018="","",(R1018+P1018)*30 -Y1018)</f>
        <v/>
      </c>
      <c r="T1018" s="20">
        <f>IF(R1018="","",(O1018-R1018)/O1018)</f>
        <v/>
      </c>
      <c r="U1018" s="24" t="n">
        <v>3720</v>
      </c>
      <c r="V1018" s="24">
        <f>IF(U1018="","",(U1018+P1018)*30-Y1018)</f>
        <v/>
      </c>
      <c r="W1018" s="20">
        <f>IF(U1018="","",(O1018-U1018)/O1018)</f>
        <v/>
      </c>
      <c r="X1018" s="48">
        <f>IF(AND(R1018="",U1018=""),"",IF(OR(U1018="", R1018=""),"-",IF(0&lt;(R1018-U1018),"OK","NG")))</f>
        <v/>
      </c>
      <c r="Y1018" s="24" t="n">
        <v>95000</v>
      </c>
      <c r="Z1018" s="51" t="n"/>
      <c r="AA1018" s="24">
        <f>IF(AD1018="","",AD1018*30)</f>
        <v/>
      </c>
      <c r="AB1018" s="24">
        <f>IF(AA1018="","",AA1018-Y1018)</f>
        <v/>
      </c>
      <c r="AC1018" s="24">
        <f>IF(Z1018="","",((Y1018+5000+5000)/(1-Z1018))/30)</f>
        <v/>
      </c>
      <c r="AD1018" s="32" t="n"/>
      <c r="AE1018" s="24">
        <f>IF(AD1018="","",AD1018-O1018)</f>
        <v/>
      </c>
      <c r="AF1018" s="24">
        <f>IF(AD1018="","",R1018-AD1018)</f>
        <v/>
      </c>
      <c r="AG1018" s="11">
        <f>IF(AD1018="","",(O1018-AD1018)/O1018)</f>
        <v/>
      </c>
      <c r="AH1018" s="24" t="n">
        <v>22000</v>
      </c>
      <c r="AI1018" s="24">
        <f>IF(AJ1018="","",Q1018*(1-AJ1018))</f>
        <v/>
      </c>
      <c r="AJ1018" s="51" t="n"/>
      <c r="AK1018" s="49" t="n"/>
      <c r="AL1018" s="28" t="n"/>
      <c r="AM1018" s="33" t="inlineStr">
        <is>
          <t>2026-11-24</t>
        </is>
      </c>
      <c r="AN1018" s="33" t="inlineStr">
        <is>
          <t>2026-12-31</t>
        </is>
      </c>
      <c r="AO1018" s="22" t="n"/>
      <c r="AP1018" s="30" t="n"/>
    </row>
    <row r="1019" ht="35.1" customHeight="1" s="69">
      <c r="B1019" s="48" t="n">
        <v>24397</v>
      </c>
      <c r="C1019" s="48" t="inlineStr">
        <is>
          <t>東京</t>
        </is>
      </c>
      <c r="D1019" s="19" t="inlineStr">
        <is>
          <t>アットイン千葉3-1</t>
        </is>
      </c>
      <c r="E1019" s="48" t="inlineStr">
        <is>
          <t>1K</t>
        </is>
      </c>
      <c r="F1019" s="48" t="n">
        <v>12</v>
      </c>
      <c r="G1019" s="48" t="inlineStr">
        <is>
          <t>船橋・千葉</t>
        </is>
      </c>
      <c r="H1019" s="48" t="n">
        <v>25.6</v>
      </c>
      <c r="I1019" s="20" t="n">
        <v>0.75</v>
      </c>
      <c r="J1019" s="20" t="n">
        <v>0.9</v>
      </c>
      <c r="K1019" s="20" t="n">
        <v>0.66667</v>
      </c>
      <c r="L1019" s="20" t="n">
        <v>0.5</v>
      </c>
      <c r="M1019" s="20" t="n">
        <v>0.33333</v>
      </c>
      <c r="N1019" s="24" t="n">
        <v>8240</v>
      </c>
      <c r="O1019" s="24" t="n">
        <v>7360</v>
      </c>
      <c r="P1019" s="24" t="n">
        <v>880</v>
      </c>
      <c r="Q1019" s="24" t="n">
        <v>44000</v>
      </c>
      <c r="R1019" s="24" t="n">
        <v>3620</v>
      </c>
      <c r="S1019" s="24">
        <f>IF(R1019="","",(R1019+P1019)*30 -Y1019)</f>
        <v/>
      </c>
      <c r="T1019" s="20">
        <f>IF(R1019="","",(O1019-R1019)/O1019)</f>
        <v/>
      </c>
      <c r="U1019" s="24" t="n">
        <v>3720</v>
      </c>
      <c r="V1019" s="24">
        <f>IF(U1019="","",(U1019+P1019)*30-Y1019)</f>
        <v/>
      </c>
      <c r="W1019" s="20">
        <f>IF(U1019="","",(O1019-U1019)/O1019)</f>
        <v/>
      </c>
      <c r="X1019" s="48">
        <f>IF(AND(R1019="",U1019=""),"",IF(OR(U1019="", R1019=""),"-",IF(0&lt;(R1019-U1019),"OK","NG")))</f>
        <v/>
      </c>
      <c r="Y1019" s="24" t="n">
        <v>95000</v>
      </c>
      <c r="Z1019" s="51" t="n"/>
      <c r="AA1019" s="24">
        <f>IF(AD1019="","",AD1019*30)</f>
        <v/>
      </c>
      <c r="AB1019" s="24">
        <f>IF(AA1019="","",AA1019-Y1019)</f>
        <v/>
      </c>
      <c r="AC1019" s="24">
        <f>IF(Z1019="","",((Y1019+5000+5000)/(1-Z1019))/30)</f>
        <v/>
      </c>
      <c r="AD1019" s="32" t="n"/>
      <c r="AE1019" s="24">
        <f>IF(AD1019="","",AD1019-O1019)</f>
        <v/>
      </c>
      <c r="AF1019" s="24">
        <f>IF(AD1019="","",R1019-AD1019)</f>
        <v/>
      </c>
      <c r="AG1019" s="11">
        <f>IF(AD1019="","",(O1019-AD1019)/O1019)</f>
        <v/>
      </c>
      <c r="AH1019" s="24" t="n">
        <v>22000</v>
      </c>
      <c r="AI1019" s="24">
        <f>IF(AJ1019="","",Q1019*(1-AJ1019))</f>
        <v/>
      </c>
      <c r="AJ1019" s="51" t="n"/>
      <c r="AK1019" s="49" t="n"/>
      <c r="AL1019" s="28" t="n"/>
      <c r="AM1019" s="33" t="inlineStr">
        <is>
          <t>2026-08-19</t>
        </is>
      </c>
      <c r="AN1019" s="33" t="inlineStr">
        <is>
          <t>2027-03-31</t>
        </is>
      </c>
      <c r="AO1019" s="22" t="n"/>
      <c r="AP1019" s="30" t="n"/>
    </row>
    <row r="1020" ht="35.1" customHeight="1" s="69">
      <c r="B1020" s="48" t="n">
        <v>24398</v>
      </c>
      <c r="C1020" s="48" t="inlineStr">
        <is>
          <t>東京</t>
        </is>
      </c>
      <c r="D1020" s="19" t="inlineStr">
        <is>
          <t>アットイン千葉3-4</t>
        </is>
      </c>
      <c r="E1020" s="48" t="inlineStr">
        <is>
          <t>1LDK</t>
        </is>
      </c>
      <c r="F1020" s="48" t="n">
        <v>1</v>
      </c>
      <c r="G1020" s="48" t="inlineStr">
        <is>
          <t>船橋・千葉</t>
        </is>
      </c>
      <c r="H1020" s="48" t="n">
        <v>52.8</v>
      </c>
      <c r="I1020" s="20" t="n">
        <v>0</v>
      </c>
      <c r="J1020" s="20" t="n">
        <v>0</v>
      </c>
      <c r="K1020" s="20" t="n">
        <v>0.6</v>
      </c>
      <c r="L1020" s="20" t="n">
        <v>1</v>
      </c>
      <c r="M1020" s="20" t="n">
        <v>1</v>
      </c>
      <c r="N1020" s="24" t="n">
        <v>13580</v>
      </c>
      <c r="O1020" s="24" t="n">
        <v>12700</v>
      </c>
      <c r="P1020" s="24" t="n">
        <v>880</v>
      </c>
      <c r="Q1020" s="24" t="n">
        <v>44000</v>
      </c>
      <c r="R1020" s="24" t="n">
        <v>6440</v>
      </c>
      <c r="S1020" s="24">
        <f>IF(R1020="","",(R1020+P1020)*30 -Y1020)</f>
        <v/>
      </c>
      <c r="T1020" s="20">
        <f>IF(R1020="","",(O1020-R1020)/O1020)</f>
        <v/>
      </c>
      <c r="U1020" s="24" t="n">
        <v>6440</v>
      </c>
      <c r="V1020" s="24">
        <f>IF(U1020="","",(U1020+P1020)*30-Y1020)</f>
        <v/>
      </c>
      <c r="W1020" s="20">
        <f>IF(U1020="","",(O1020-U1020)/O1020)</f>
        <v/>
      </c>
      <c r="X1020" s="48">
        <f>IF(AND(R1020="",U1020=""),"",IF(OR(U1020="", R1020=""),"-",IF(0&lt;(R1020-U1020),"OK","NG")))</f>
        <v/>
      </c>
      <c r="Y1020" s="24" t="n">
        <v>171500</v>
      </c>
      <c r="Z1020" s="51" t="n"/>
      <c r="AA1020" s="24">
        <f>IF(AD1020="","",AD1020*30)</f>
        <v/>
      </c>
      <c r="AB1020" s="24">
        <f>IF(AA1020="","",AA1020-Y1020)</f>
        <v/>
      </c>
      <c r="AC1020" s="24">
        <f>IF(Z1020="","",((Y1020+5000+5000)/(1-Z1020))/30)</f>
        <v/>
      </c>
      <c r="AD1020" s="32" t="n"/>
      <c r="AE1020" s="24">
        <f>IF(AD1020="","",AD1020-O1020)</f>
        <v/>
      </c>
      <c r="AF1020" s="24">
        <f>IF(AD1020="","",R1020-AD1020)</f>
        <v/>
      </c>
      <c r="AG1020" s="11">
        <f>IF(AD1020="","",(O1020-AD1020)/O1020)</f>
        <v/>
      </c>
      <c r="AH1020" s="24" t="n">
        <v>22000</v>
      </c>
      <c r="AI1020" s="24">
        <f>IF(AJ1020="","",Q1020*(1-AJ1020))</f>
        <v/>
      </c>
      <c r="AJ1020" s="51" t="n"/>
      <c r="AK1020" s="49" t="n"/>
      <c r="AL1020" s="28" t="n"/>
      <c r="AM1020" s="33" t="inlineStr">
        <is>
          <t>2026-12-21</t>
        </is>
      </c>
      <c r="AN1020" s="33" t="inlineStr">
        <is>
          <t>2026-12-20</t>
        </is>
      </c>
      <c r="AO1020" s="22" t="n"/>
      <c r="AP1020" s="30" t="n"/>
    </row>
    <row r="1021" ht="35.1" customHeight="1" s="69">
      <c r="B1021" s="48" t="n">
        <v>24404</v>
      </c>
      <c r="C1021" s="48" t="inlineStr">
        <is>
          <t>大阪</t>
        </is>
      </c>
      <c r="D1021" s="19" t="inlineStr">
        <is>
          <t>アットイン梅田6</t>
        </is>
      </c>
      <c r="E1021" s="48" t="inlineStr">
        <is>
          <t>1K</t>
        </is>
      </c>
      <c r="F1021" s="48" t="n">
        <v>2</v>
      </c>
      <c r="G1021" s="48" t="inlineStr">
        <is>
          <t>梅田・福島</t>
        </is>
      </c>
      <c r="H1021" s="48" t="n">
        <v>24.32</v>
      </c>
      <c r="I1021" s="20" t="n">
        <v>1</v>
      </c>
      <c r="J1021" s="20" t="n">
        <v>0.6</v>
      </c>
      <c r="K1021" s="20" t="n">
        <v>0.5</v>
      </c>
      <c r="L1021" s="20" t="n">
        <v>0</v>
      </c>
      <c r="M1021" s="20" t="n">
        <v>0</v>
      </c>
      <c r="N1021" s="24" t="n">
        <v>8340</v>
      </c>
      <c r="O1021" s="24" t="n">
        <v>7460</v>
      </c>
      <c r="P1021" s="24" t="n">
        <v>880</v>
      </c>
      <c r="Q1021" s="24" t="n">
        <v>44000</v>
      </c>
      <c r="R1021" s="24" t="n">
        <v>3280</v>
      </c>
      <c r="S1021" s="24">
        <f>IF(R1021="","",(R1021+P1021)*30 -Y1021)</f>
        <v/>
      </c>
      <c r="T1021" s="20">
        <f>IF(R1021="","",(O1021-R1021)/O1021)</f>
        <v/>
      </c>
      <c r="U1021" s="24" t="n">
        <v>3520</v>
      </c>
      <c r="V1021" s="24">
        <f>IF(U1021="","",(U1021+P1021)*30-Y1021)</f>
        <v/>
      </c>
      <c r="W1021" s="20">
        <f>IF(U1021="","",(O1021-U1021)/O1021)</f>
        <v/>
      </c>
      <c r="X1021" s="48">
        <f>IF(AND(R1021="",U1021=""),"",IF(OR(U1021="", R1021=""),"-",IF(0&lt;(R1021-U1021),"OK","NG")))</f>
        <v/>
      </c>
      <c r="Y1021" s="24" t="n">
        <v>83000</v>
      </c>
      <c r="Z1021" s="51" t="n"/>
      <c r="AA1021" s="24">
        <f>IF(AD1021="","",AD1021*30)</f>
        <v/>
      </c>
      <c r="AB1021" s="24">
        <f>IF(AA1021="","",AA1021-Y1021)</f>
        <v/>
      </c>
      <c r="AC1021" s="24">
        <f>IF(Z1021="","",((Y1021+5000+5000)/(1-Z1021))/30)</f>
        <v/>
      </c>
      <c r="AD1021" s="32" t="n"/>
      <c r="AE1021" s="24">
        <f>IF(AD1021="","",AD1021-O1021)</f>
        <v/>
      </c>
      <c r="AF1021" s="24">
        <f>IF(AD1021="","",R1021-AD1021)</f>
        <v/>
      </c>
      <c r="AG1021" s="11">
        <f>IF(AD1021="","",(O1021-AD1021)/O1021)</f>
        <v/>
      </c>
      <c r="AH1021" s="24" t="n">
        <v>11000</v>
      </c>
      <c r="AI1021" s="24">
        <f>IF(AJ1021="","",Q1021*(1-AJ1021))</f>
        <v/>
      </c>
      <c r="AJ1021" s="51" t="n"/>
      <c r="AK1021" s="49" t="n"/>
      <c r="AL1021" s="28" t="n"/>
      <c r="AM1021" s="33" t="inlineStr">
        <is>
          <t>2026-08-18</t>
        </is>
      </c>
      <c r="AN1021" s="33" t="inlineStr">
        <is>
          <t>2026-09-30</t>
        </is>
      </c>
      <c r="AO1021" s="22" t="n"/>
      <c r="AP1021" s="30" t="n"/>
    </row>
    <row r="1022" ht="35.1" customHeight="1" s="69">
      <c r="B1022" s="48" t="n">
        <v>24405</v>
      </c>
      <c r="C1022" s="48" t="inlineStr">
        <is>
          <t>大阪</t>
        </is>
      </c>
      <c r="D1022" s="19" t="inlineStr">
        <is>
          <t>アットイン堺筋本町1</t>
        </is>
      </c>
      <c r="E1022" s="48" t="inlineStr">
        <is>
          <t>1LDK</t>
        </is>
      </c>
      <c r="F1022" s="48" t="n">
        <v>1</v>
      </c>
      <c r="G1022" s="48" t="inlineStr">
        <is>
          <t>北浜・堺筋本町</t>
        </is>
      </c>
      <c r="H1022" s="48" t="n">
        <v>39.59</v>
      </c>
      <c r="I1022" s="20" t="n">
        <v>1</v>
      </c>
      <c r="J1022" s="20" t="n">
        <v>1</v>
      </c>
      <c r="K1022" s="20" t="n">
        <v>1</v>
      </c>
      <c r="L1022" s="20" t="n">
        <v>0.7</v>
      </c>
      <c r="M1022" s="20" t="n">
        <v>1</v>
      </c>
      <c r="N1022" s="24" t="n">
        <v>11740</v>
      </c>
      <c r="O1022" s="24" t="n">
        <v>10860</v>
      </c>
      <c r="P1022" s="24" t="n">
        <v>880</v>
      </c>
      <c r="Q1022" s="24" t="n">
        <v>44000</v>
      </c>
      <c r="R1022" s="24" t="n">
        <v>5660</v>
      </c>
      <c r="S1022" s="24">
        <f>IF(R1022="","",(R1022+P1022)*30 -Y1022)</f>
        <v/>
      </c>
      <c r="T1022" s="20">
        <f>IF(R1022="","",(O1022-R1022)/O1022)</f>
        <v/>
      </c>
      <c r="U1022" s="24" t="n">
        <v>6340</v>
      </c>
      <c r="V1022" s="24">
        <f>IF(U1022="","",(U1022+P1022)*30-Y1022)</f>
        <v/>
      </c>
      <c r="W1022" s="20">
        <f>IF(U1022="","",(O1022-U1022)/O1022)</f>
        <v/>
      </c>
      <c r="X1022" s="48">
        <f>IF(AND(R1022="",U1022=""),"",IF(OR(U1022="", R1022=""),"-",IF(0&lt;(R1022-U1022),"OK","NG")))</f>
        <v/>
      </c>
      <c r="Y1022" s="24" t="n">
        <v>132000</v>
      </c>
      <c r="Z1022" s="51" t="n"/>
      <c r="AA1022" s="24">
        <f>IF(AD1022="","",AD1022*30)</f>
        <v/>
      </c>
      <c r="AB1022" s="24">
        <f>IF(AA1022="","",AA1022-Y1022)</f>
        <v/>
      </c>
      <c r="AC1022" s="24">
        <f>IF(Z1022="","",((Y1022+5000+5000)/(1-Z1022))/30)</f>
        <v/>
      </c>
      <c r="AD1022" s="32" t="n"/>
      <c r="AE1022" s="24">
        <f>IF(AD1022="","",AD1022-O1022)</f>
        <v/>
      </c>
      <c r="AF1022" s="24">
        <f>IF(AD1022="","",R1022-AD1022)</f>
        <v/>
      </c>
      <c r="AG1022" s="11">
        <f>IF(AD1022="","",(O1022-AD1022)/O1022)</f>
        <v/>
      </c>
      <c r="AH1022" s="24" t="n">
        <v>11000</v>
      </c>
      <c r="AI1022" s="24">
        <f>IF(AJ1022="","",Q1022*(1-AJ1022))</f>
        <v/>
      </c>
      <c r="AJ1022" s="51" t="n"/>
      <c r="AK1022" s="49" t="n"/>
      <c r="AL1022" s="28" t="n"/>
      <c r="AM1022" s="33" t="inlineStr">
        <is>
          <t>2027-03-02</t>
        </is>
      </c>
      <c r="AN1022" s="33" t="inlineStr">
        <is>
          <t>2027-03-01</t>
        </is>
      </c>
      <c r="AO1022" s="22" t="n"/>
      <c r="AP1022" s="30" t="n"/>
    </row>
    <row r="1023" ht="35.1" customHeight="1" s="69">
      <c r="B1023" s="48" t="n">
        <v>24445</v>
      </c>
      <c r="C1023" s="48" t="inlineStr">
        <is>
          <t>名古屋</t>
        </is>
      </c>
      <c r="D1023" s="19" t="inlineStr">
        <is>
          <t>アットイン六番町1</t>
        </is>
      </c>
      <c r="E1023" s="48" t="inlineStr">
        <is>
          <t>1K</t>
        </is>
      </c>
      <c r="F1023" s="48" t="n">
        <v>1</v>
      </c>
      <c r="G1023" s="48" t="inlineStr">
        <is>
          <t>名古屋港周辺</t>
        </is>
      </c>
      <c r="H1023" s="48" t="n">
        <v>21</v>
      </c>
      <c r="I1023" s="20" t="n">
        <v>0.4</v>
      </c>
      <c r="J1023" s="20" t="n">
        <v>0.1</v>
      </c>
      <c r="K1023" s="20" t="n">
        <v>1</v>
      </c>
      <c r="L1023" s="20" t="n">
        <v>0</v>
      </c>
      <c r="M1023" s="20" t="n">
        <v>0</v>
      </c>
      <c r="N1023" s="24" t="n">
        <v>4500</v>
      </c>
      <c r="O1023" s="24" t="n">
        <v>3620</v>
      </c>
      <c r="P1023" s="24" t="n">
        <v>880</v>
      </c>
      <c r="Q1023" s="24" t="n">
        <v>44000</v>
      </c>
      <c r="R1023" s="24" t="n">
        <v>3260</v>
      </c>
      <c r="S1023" s="24">
        <f>IF(R1023="","",(R1023+P1023)*30 -Y1023)</f>
        <v/>
      </c>
      <c r="T1023" s="20">
        <f>IF(R1023="","",(O1023-R1023)/O1023)</f>
        <v/>
      </c>
      <c r="U1023" s="24" t="n">
        <v>2180</v>
      </c>
      <c r="V1023" s="24">
        <f>IF(U1023="","",(U1023+P1023)*30-Y1023)</f>
        <v/>
      </c>
      <c r="W1023" s="20">
        <f>IF(U1023="","",(O1023-U1023)/O1023)</f>
        <v/>
      </c>
      <c r="X1023" s="48">
        <f>IF(AND(R1023="",U1023=""),"",IF(OR(U1023="", R1023=""),"-",IF(0&lt;(R1023-U1023),"OK","NG")))</f>
        <v/>
      </c>
      <c r="Y1023" s="24" t="n">
        <v>37000</v>
      </c>
      <c r="Z1023" s="51" t="n"/>
      <c r="AA1023" s="24">
        <f>IF(AD1023="","",AD1023*30)</f>
        <v/>
      </c>
      <c r="AB1023" s="24">
        <f>IF(AA1023="","",AA1023-Y1023)</f>
        <v/>
      </c>
      <c r="AC1023" s="24">
        <f>IF(Z1023="","",((Y1023+5000+5000)/(1-Z1023))/30)</f>
        <v/>
      </c>
      <c r="AD1023" s="32" t="n"/>
      <c r="AE1023" s="24">
        <f>IF(AD1023="","",AD1023-O1023)</f>
        <v/>
      </c>
      <c r="AF1023" s="24">
        <f>IF(AD1023="","",R1023-AD1023)</f>
        <v/>
      </c>
      <c r="AG1023" s="11">
        <f>IF(AD1023="","",(O1023-AD1023)/O1023)</f>
        <v/>
      </c>
      <c r="AH1023" s="24" t="n">
        <v>22000</v>
      </c>
      <c r="AI1023" s="24">
        <f>IF(AJ1023="","",Q1023*(1-AJ1023))</f>
        <v/>
      </c>
      <c r="AJ1023" s="51" t="n"/>
      <c r="AK1023" s="49" t="n"/>
      <c r="AL1023" s="28" t="n"/>
      <c r="AM1023" s="33" t="inlineStr">
        <is>
          <t>2026-10-02</t>
        </is>
      </c>
      <c r="AN1023" s="33" t="inlineStr">
        <is>
          <t>2026-10-01</t>
        </is>
      </c>
      <c r="AO1023" s="22" t="n"/>
      <c r="AP1023" s="30" t="n"/>
    </row>
    <row r="1024" ht="35.1" customHeight="1" s="69">
      <c r="B1024" s="48" t="n">
        <v>24447</v>
      </c>
      <c r="C1024" s="48" t="inlineStr">
        <is>
          <t>東京</t>
        </is>
      </c>
      <c r="D1024" s="19" t="inlineStr">
        <is>
          <t>アットイン千葉3-2</t>
        </is>
      </c>
      <c r="E1024" s="48" t="inlineStr">
        <is>
          <t>1R</t>
        </is>
      </c>
      <c r="F1024" s="48" t="n">
        <v>3</v>
      </c>
      <c r="G1024" s="48" t="inlineStr">
        <is>
          <t>船橋・千葉</t>
        </is>
      </c>
      <c r="H1024" s="48" t="n">
        <v>25.6</v>
      </c>
      <c r="I1024" s="20" t="n">
        <v>0.56667</v>
      </c>
      <c r="J1024" s="20" t="n">
        <v>0.8</v>
      </c>
      <c r="K1024" s="20" t="n">
        <v>0.43333</v>
      </c>
      <c r="L1024" s="20" t="n">
        <v>0</v>
      </c>
      <c r="M1024" s="20" t="n">
        <v>0</v>
      </c>
      <c r="N1024" s="24" t="n">
        <v>8240</v>
      </c>
      <c r="O1024" s="24" t="n">
        <v>7360</v>
      </c>
      <c r="P1024" s="24" t="n">
        <v>880</v>
      </c>
      <c r="Q1024" s="24" t="n">
        <v>44000</v>
      </c>
      <c r="R1024" s="24" t="n">
        <v>3620</v>
      </c>
      <c r="S1024" s="24">
        <f>IF(R1024="","",(R1024+P1024)*30 -Y1024)</f>
        <v/>
      </c>
      <c r="T1024" s="20">
        <f>IF(R1024="","",(O1024-R1024)/O1024)</f>
        <v/>
      </c>
      <c r="U1024" s="24" t="n">
        <v>3720</v>
      </c>
      <c r="V1024" s="24">
        <f>IF(U1024="","",(U1024+P1024)*30-Y1024)</f>
        <v/>
      </c>
      <c r="W1024" s="20">
        <f>IF(U1024="","",(O1024-U1024)/O1024)</f>
        <v/>
      </c>
      <c r="X1024" s="48">
        <f>IF(AND(R1024="",U1024=""),"",IF(OR(U1024="", R1024=""),"-",IF(0&lt;(R1024-U1024),"OK","NG")))</f>
        <v/>
      </c>
      <c r="Y1024" s="24" t="n">
        <v>93000</v>
      </c>
      <c r="Z1024" s="51" t="n"/>
      <c r="AA1024" s="24">
        <f>IF(AD1024="","",AD1024*30)</f>
        <v/>
      </c>
      <c r="AB1024" s="24">
        <f>IF(AA1024="","",AA1024-Y1024)</f>
        <v/>
      </c>
      <c r="AC1024" s="24">
        <f>IF(Z1024="","",((Y1024+5000+5000)/(1-Z1024))/30)</f>
        <v/>
      </c>
      <c r="AD1024" s="32" t="n"/>
      <c r="AE1024" s="24">
        <f>IF(AD1024="","",AD1024-O1024)</f>
        <v/>
      </c>
      <c r="AF1024" s="24">
        <f>IF(AD1024="","",R1024-AD1024)</f>
        <v/>
      </c>
      <c r="AG1024" s="11">
        <f>IF(AD1024="","",(O1024-AD1024)/O1024)</f>
        <v/>
      </c>
      <c r="AH1024" s="24" t="n">
        <v>22000</v>
      </c>
      <c r="AI1024" s="24">
        <f>IF(AJ1024="","",Q1024*(1-AJ1024))</f>
        <v/>
      </c>
      <c r="AJ1024" s="51" t="n"/>
      <c r="AK1024" s="49" t="n"/>
      <c r="AL1024" s="28" t="n"/>
      <c r="AM1024" s="33" t="inlineStr">
        <is>
          <t>2026-09-11</t>
        </is>
      </c>
      <c r="AN1024" s="33" t="inlineStr">
        <is>
          <t>2026-09-30</t>
        </is>
      </c>
      <c r="AO1024" s="22" t="n"/>
      <c r="AP1024" s="30" t="n"/>
    </row>
    <row r="1025" ht="35.1" customHeight="1" s="69">
      <c r="B1025" s="48" t="n">
        <v>24600</v>
      </c>
      <c r="C1025" s="48" t="inlineStr">
        <is>
          <t>大阪</t>
        </is>
      </c>
      <c r="D1025" s="19" t="inlineStr">
        <is>
          <t>アットイン京都6-1</t>
        </is>
      </c>
      <c r="E1025" s="48" t="inlineStr">
        <is>
          <t>1K</t>
        </is>
      </c>
      <c r="F1025" s="48" t="n">
        <v>2</v>
      </c>
      <c r="G1025" s="48" t="inlineStr">
        <is>
          <t>京都地区</t>
        </is>
      </c>
      <c r="H1025" s="48" t="n">
        <v>26.22</v>
      </c>
      <c r="I1025" s="20" t="n">
        <v>0.65</v>
      </c>
      <c r="J1025" s="20" t="n">
        <v>0</v>
      </c>
      <c r="K1025" s="20" t="n">
        <v>0</v>
      </c>
      <c r="L1025" s="20" t="n">
        <v>0</v>
      </c>
      <c r="M1025" s="20" t="n">
        <v>0</v>
      </c>
      <c r="N1025" s="24" t="n">
        <v>9940</v>
      </c>
      <c r="O1025" s="24" t="n">
        <v>9060</v>
      </c>
      <c r="P1025" s="24" t="n">
        <v>880</v>
      </c>
      <c r="Q1025" s="24" t="n">
        <v>44000</v>
      </c>
      <c r="R1025" s="24" t="n">
        <v>3280</v>
      </c>
      <c r="S1025" s="24">
        <f>IF(R1025="","",(R1025+P1025)*30 -Y1025)</f>
        <v/>
      </c>
      <c r="T1025" s="20">
        <f>IF(R1025="","",(O1025-R1025)/O1025)</f>
        <v/>
      </c>
      <c r="U1025" s="24" t="n">
        <v>3280</v>
      </c>
      <c r="V1025" s="24">
        <f>IF(U1025="","",(U1025+P1025)*30-Y1025)</f>
        <v/>
      </c>
      <c r="W1025" s="20">
        <f>IF(U1025="","",(O1025-U1025)/O1025)</f>
        <v/>
      </c>
      <c r="X1025" s="48">
        <f>IF(AND(R1025="",U1025=""),"",IF(OR(U1025="", R1025=""),"-",IF(0&lt;(R1025-U1025),"OK","NG")))</f>
        <v/>
      </c>
      <c r="Y1025" s="24" t="n">
        <v>84000</v>
      </c>
      <c r="Z1025" s="51" t="n"/>
      <c r="AA1025" s="24">
        <f>IF(AD1025="","",AD1025*30)</f>
        <v/>
      </c>
      <c r="AB1025" s="24">
        <f>IF(AA1025="","",AA1025-Y1025)</f>
        <v/>
      </c>
      <c r="AC1025" s="24">
        <f>IF(Z1025="","",((Y1025+5000+5000)/(1-Z1025))/30)</f>
        <v/>
      </c>
      <c r="AD1025" s="32" t="n"/>
      <c r="AE1025" s="24">
        <f>IF(AD1025="","",AD1025-O1025)</f>
        <v/>
      </c>
      <c r="AF1025" s="24">
        <f>IF(AD1025="","",R1025-AD1025)</f>
        <v/>
      </c>
      <c r="AG1025" s="11">
        <f>IF(AD1025="","",(O1025-AD1025)/O1025)</f>
        <v/>
      </c>
      <c r="AH1025" s="24" t="n">
        <v>0</v>
      </c>
      <c r="AI1025" s="24">
        <f>IF(AJ1025="","",Q1025*(1-AJ1025))</f>
        <v/>
      </c>
      <c r="AJ1025" s="51" t="n"/>
      <c r="AK1025" s="49" t="n"/>
      <c r="AL1025" s="28" t="n"/>
      <c r="AM1025" s="33" t="inlineStr">
        <is>
          <t>2026-08-01</t>
        </is>
      </c>
      <c r="AN1025" s="33" t="inlineStr">
        <is>
          <t>2026-07-31</t>
        </is>
      </c>
      <c r="AO1025" s="22" t="n"/>
      <c r="AP1025" s="30" t="n"/>
    </row>
    <row r="1026" ht="35.1" customHeight="1" s="69">
      <c r="B1026" s="48" t="n">
        <v>24601</v>
      </c>
      <c r="C1026" s="48" t="inlineStr">
        <is>
          <t>大阪</t>
        </is>
      </c>
      <c r="D1026" s="19" t="inlineStr">
        <is>
          <t>アットイン京都6-2</t>
        </is>
      </c>
      <c r="E1026" s="48" t="inlineStr">
        <is>
          <t>1K</t>
        </is>
      </c>
      <c r="F1026" s="48" t="n">
        <v>3</v>
      </c>
      <c r="G1026" s="48" t="inlineStr">
        <is>
          <t>京都地区</t>
        </is>
      </c>
      <c r="H1026" s="48" t="n">
        <v>27.56</v>
      </c>
      <c r="I1026" s="20" t="n">
        <v>1</v>
      </c>
      <c r="J1026" s="20" t="n">
        <v>0.83333</v>
      </c>
      <c r="K1026" s="20" t="n">
        <v>0.7</v>
      </c>
      <c r="L1026" s="20" t="n">
        <v>0.66667</v>
      </c>
      <c r="M1026" s="20" t="n">
        <v>0.6333299999999999</v>
      </c>
      <c r="N1026" s="24" t="n">
        <v>9940</v>
      </c>
      <c r="O1026" s="24" t="n">
        <v>9060</v>
      </c>
      <c r="P1026" s="24" t="n">
        <v>880</v>
      </c>
      <c r="Q1026" s="24" t="n">
        <v>44000</v>
      </c>
      <c r="R1026" s="24" t="n">
        <v>3380</v>
      </c>
      <c r="S1026" s="24">
        <f>IF(R1026="","",(R1026+P1026)*30 -Y1026)</f>
        <v/>
      </c>
      <c r="T1026" s="20">
        <f>IF(R1026="","",(O1026-R1026)/O1026)</f>
        <v/>
      </c>
      <c r="U1026" s="24" t="n">
        <v>3380</v>
      </c>
      <c r="V1026" s="24">
        <f>IF(U1026="","",(U1026+P1026)*30-Y1026)</f>
        <v/>
      </c>
      <c r="W1026" s="20">
        <f>IF(U1026="","",(O1026-U1026)/O1026)</f>
        <v/>
      </c>
      <c r="X1026" s="48">
        <f>IF(AND(R1026="",U1026=""),"",IF(OR(U1026="", R1026=""),"-",IF(0&lt;(R1026-U1026),"OK","NG")))</f>
        <v/>
      </c>
      <c r="Y1026" s="24" t="n">
        <v>87000</v>
      </c>
      <c r="Z1026" s="51" t="n"/>
      <c r="AA1026" s="24">
        <f>IF(AD1026="","",AD1026*30)</f>
        <v/>
      </c>
      <c r="AB1026" s="24">
        <f>IF(AA1026="","",AA1026-Y1026)</f>
        <v/>
      </c>
      <c r="AC1026" s="24">
        <f>IF(Z1026="","",((Y1026+5000+5000)/(1-Z1026))/30)</f>
        <v/>
      </c>
      <c r="AD1026" s="32" t="n"/>
      <c r="AE1026" s="24">
        <f>IF(AD1026="","",AD1026-O1026)</f>
        <v/>
      </c>
      <c r="AF1026" s="24">
        <f>IF(AD1026="","",R1026-AD1026)</f>
        <v/>
      </c>
      <c r="AG1026" s="11">
        <f>IF(AD1026="","",(O1026-AD1026)/O1026)</f>
        <v/>
      </c>
      <c r="AH1026" s="24" t="n">
        <v>0</v>
      </c>
      <c r="AI1026" s="24">
        <f>IF(AJ1026="","",Q1026*(1-AJ1026))</f>
        <v/>
      </c>
      <c r="AJ1026" s="51" t="n"/>
      <c r="AK1026" s="49" t="n"/>
      <c r="AL1026" s="28" t="n"/>
      <c r="AM1026" s="33" t="inlineStr">
        <is>
          <t>2026-10-01</t>
        </is>
      </c>
      <c r="AN1026" s="33" t="inlineStr">
        <is>
          <t>2027-06-30</t>
        </is>
      </c>
      <c r="AO1026" s="22" t="n"/>
      <c r="AP1026" s="30" t="n"/>
    </row>
    <row r="1027" ht="35.1" customHeight="1" s="69">
      <c r="B1027" s="48" t="n">
        <v>24662</v>
      </c>
      <c r="C1027" s="48" t="inlineStr">
        <is>
          <t>大阪</t>
        </is>
      </c>
      <c r="D1027" s="19" t="inlineStr">
        <is>
          <t>アットイン新大阪5-1</t>
        </is>
      </c>
      <c r="E1027" s="48" t="inlineStr">
        <is>
          <t>1K</t>
        </is>
      </c>
      <c r="F1027" s="48" t="n">
        <v>1</v>
      </c>
      <c r="G1027" s="48" t="inlineStr">
        <is>
          <t>新大阪・十三・三国</t>
        </is>
      </c>
      <c r="H1027" s="48" t="n">
        <v>20.94</v>
      </c>
      <c r="I1027" s="20" t="n">
        <v>1</v>
      </c>
      <c r="J1027" s="20" t="n">
        <v>1</v>
      </c>
      <c r="K1027" s="20" t="n">
        <v>0.2</v>
      </c>
      <c r="L1027" s="20" t="n">
        <v>0</v>
      </c>
      <c r="M1027" s="20" t="n">
        <v>0</v>
      </c>
      <c r="N1027" s="24" t="n">
        <v>5860</v>
      </c>
      <c r="O1027" s="24" t="n">
        <v>4980</v>
      </c>
      <c r="P1027" s="24" t="n">
        <v>880</v>
      </c>
      <c r="Q1027" s="24" t="n">
        <v>44000</v>
      </c>
      <c r="R1027" s="24" t="n">
        <v>1970</v>
      </c>
      <c r="S1027" s="24">
        <f>IF(R1027="","",(R1027+P1027)*30 -Y1027)</f>
        <v/>
      </c>
      <c r="T1027" s="20">
        <f>IF(R1027="","",(O1027-R1027)/O1027)</f>
        <v/>
      </c>
      <c r="U1027" s="24" t="n">
        <v>1970</v>
      </c>
      <c r="V1027" s="24">
        <f>IF(U1027="","",(U1027+P1027)*30-Y1027)</f>
        <v/>
      </c>
      <c r="W1027" s="20">
        <f>IF(U1027="","",(O1027-U1027)/O1027)</f>
        <v/>
      </c>
      <c r="X1027" s="48">
        <f>IF(AND(R1027="",U1027=""),"",IF(OR(U1027="", R1027=""),"-",IF(0&lt;(R1027-U1027),"OK","NG")))</f>
        <v/>
      </c>
      <c r="Y1027" s="24" t="n">
        <v>45900</v>
      </c>
      <c r="Z1027" s="51" t="n"/>
      <c r="AA1027" s="24">
        <f>IF(AD1027="","",AD1027*30)</f>
        <v/>
      </c>
      <c r="AB1027" s="24">
        <f>IF(AA1027="","",AA1027-Y1027)</f>
        <v/>
      </c>
      <c r="AC1027" s="24">
        <f>IF(Z1027="","",((Y1027+5000+5000)/(1-Z1027))/30)</f>
        <v/>
      </c>
      <c r="AD1027" s="32" t="n"/>
      <c r="AE1027" s="24">
        <f>IF(AD1027="","",AD1027-O1027)</f>
        <v/>
      </c>
      <c r="AF1027" s="24">
        <f>IF(AD1027="","",R1027-AD1027)</f>
        <v/>
      </c>
      <c r="AG1027" s="11">
        <f>IF(AD1027="","",(O1027-AD1027)/O1027)</f>
        <v/>
      </c>
      <c r="AH1027" s="24" t="n">
        <v>11000</v>
      </c>
      <c r="AI1027" s="24">
        <f>IF(AJ1027="","",Q1027*(1-AJ1027))</f>
        <v/>
      </c>
      <c r="AJ1027" s="51" t="n"/>
      <c r="AK1027" s="49" t="n"/>
      <c r="AL1027" s="28" t="n"/>
      <c r="AM1027" s="33" t="inlineStr">
        <is>
          <t>2026-09-07</t>
        </is>
      </c>
      <c r="AN1027" s="33" t="inlineStr">
        <is>
          <t>2026-09-06</t>
        </is>
      </c>
      <c r="AO1027" s="22" t="n"/>
      <c r="AP1027" s="30" t="n"/>
    </row>
    <row r="1028" ht="35.1" customHeight="1" s="69">
      <c r="B1028" s="48" t="n">
        <v>24663</v>
      </c>
      <c r="C1028" s="48" t="inlineStr">
        <is>
          <t>大阪</t>
        </is>
      </c>
      <c r="D1028" s="19" t="inlineStr">
        <is>
          <t>アットイン神戸三宮3</t>
        </is>
      </c>
      <c r="E1028" s="48" t="inlineStr">
        <is>
          <t>1K</t>
        </is>
      </c>
      <c r="F1028" s="48" t="n">
        <v>2</v>
      </c>
      <c r="G1028" s="48" t="inlineStr">
        <is>
          <t>三宮・元町・神戸</t>
        </is>
      </c>
      <c r="H1028" s="48" t="n">
        <v>19.3</v>
      </c>
      <c r="I1028" s="20" t="n">
        <v>1</v>
      </c>
      <c r="J1028" s="20" t="n">
        <v>0.8</v>
      </c>
      <c r="K1028" s="20" t="n">
        <v>1</v>
      </c>
      <c r="L1028" s="20" t="n">
        <v>1</v>
      </c>
      <c r="M1028" s="20" t="n">
        <v>0.5</v>
      </c>
      <c r="N1028" s="24" t="n">
        <v>6640</v>
      </c>
      <c r="O1028" s="24" t="n">
        <v>5760</v>
      </c>
      <c r="P1028" s="24" t="n">
        <v>880</v>
      </c>
      <c r="Q1028" s="24" t="n">
        <v>44000</v>
      </c>
      <c r="R1028" s="24" t="n">
        <v>2680</v>
      </c>
      <c r="S1028" s="24">
        <f>IF(R1028="","",(R1028+P1028)*30 -Y1028)</f>
        <v/>
      </c>
      <c r="T1028" s="20">
        <f>IF(R1028="","",(O1028-R1028)/O1028)</f>
        <v/>
      </c>
      <c r="U1028" s="24" t="n">
        <v>2940</v>
      </c>
      <c r="V1028" s="24">
        <f>IF(U1028="","",(U1028+P1028)*30-Y1028)</f>
        <v/>
      </c>
      <c r="W1028" s="20">
        <f>IF(U1028="","",(O1028-U1028)/O1028)</f>
        <v/>
      </c>
      <c r="X1028" s="48">
        <f>IF(AND(R1028="",U1028=""),"",IF(OR(U1028="", R1028=""),"-",IF(0&lt;(R1028-U1028),"OK","NG")))</f>
        <v/>
      </c>
      <c r="Y1028" s="24" t="n">
        <v>59500</v>
      </c>
      <c r="Z1028" s="51" t="n"/>
      <c r="AA1028" s="24">
        <f>IF(AD1028="","",AD1028*30)</f>
        <v/>
      </c>
      <c r="AB1028" s="24">
        <f>IF(AA1028="","",AA1028-Y1028)</f>
        <v/>
      </c>
      <c r="AC1028" s="24">
        <f>IF(Z1028="","",((Y1028+5000+5000)/(1-Z1028))/30)</f>
        <v/>
      </c>
      <c r="AD1028" s="32" t="n"/>
      <c r="AE1028" s="24">
        <f>IF(AD1028="","",AD1028-O1028)</f>
        <v/>
      </c>
      <c r="AF1028" s="24">
        <f>IF(AD1028="","",R1028-AD1028)</f>
        <v/>
      </c>
      <c r="AG1028" s="11">
        <f>IF(AD1028="","",(O1028-AD1028)/O1028)</f>
        <v/>
      </c>
      <c r="AH1028" s="24" t="n">
        <v>11000</v>
      </c>
      <c r="AI1028" s="24">
        <f>IF(AJ1028="","",Q1028*(1-AJ1028))</f>
        <v/>
      </c>
      <c r="AJ1028" s="51" t="n"/>
      <c r="AK1028" s="49" t="n"/>
      <c r="AL1028" s="28" t="n"/>
      <c r="AM1028" s="33" t="inlineStr">
        <is>
          <t>2026-11-01</t>
        </is>
      </c>
      <c r="AN1028" s="33" t="inlineStr">
        <is>
          <t>2027-01-31</t>
        </is>
      </c>
      <c r="AO1028" s="22" t="n"/>
      <c r="AP1028" s="30" t="n"/>
    </row>
    <row r="1029" ht="35.1" customHeight="1" s="69">
      <c r="B1029" s="48" t="n">
        <v>24664</v>
      </c>
      <c r="C1029" s="48" t="inlineStr">
        <is>
          <t>大阪</t>
        </is>
      </c>
      <c r="D1029" s="19" t="inlineStr">
        <is>
          <t>アットイン難波3</t>
        </is>
      </c>
      <c r="E1029" s="48" t="inlineStr">
        <is>
          <t>1K</t>
        </is>
      </c>
      <c r="F1029" s="48" t="n">
        <v>1</v>
      </c>
      <c r="G1029" s="48" t="inlineStr">
        <is>
          <t>心斎橋・なんば周辺</t>
        </is>
      </c>
      <c r="H1029" s="48" t="n">
        <v>24.11</v>
      </c>
      <c r="I1029" s="20" t="n">
        <v>1</v>
      </c>
      <c r="J1029" s="20" t="n">
        <v>1</v>
      </c>
      <c r="K1029" s="20" t="n">
        <v>1</v>
      </c>
      <c r="L1029" s="20" t="n">
        <v>1</v>
      </c>
      <c r="M1029" s="20" t="n">
        <v>1</v>
      </c>
      <c r="N1029" s="24" t="n">
        <v>6980</v>
      </c>
      <c r="O1029" s="24" t="n">
        <v>6100</v>
      </c>
      <c r="P1029" s="24" t="n">
        <v>880</v>
      </c>
      <c r="Q1029" s="24" t="n">
        <v>44000</v>
      </c>
      <c r="R1029" s="24" t="n">
        <v>2680</v>
      </c>
      <c r="S1029" s="24">
        <f>IF(R1029="","",(R1029+P1029)*30 -Y1029)</f>
        <v/>
      </c>
      <c r="T1029" s="20">
        <f>IF(R1029="","",(O1029-R1029)/O1029)</f>
        <v/>
      </c>
      <c r="U1029" s="24" t="n">
        <v>2680</v>
      </c>
      <c r="V1029" s="24">
        <f>IF(U1029="","",(U1029+P1029)*30-Y1029)</f>
        <v/>
      </c>
      <c r="W1029" s="20">
        <f>IF(U1029="","",(O1029-U1029)/O1029)</f>
        <v/>
      </c>
      <c r="X1029" s="48">
        <f>IF(AND(R1029="",U1029=""),"",IF(OR(U1029="", R1029=""),"-",IF(0&lt;(R1029-U1029),"OK","NG")))</f>
        <v/>
      </c>
      <c r="Y1029" s="24" t="n">
        <v>63420</v>
      </c>
      <c r="Z1029" s="51" t="n"/>
      <c r="AA1029" s="24">
        <f>IF(AD1029="","",AD1029*30)</f>
        <v/>
      </c>
      <c r="AB1029" s="24">
        <f>IF(AA1029="","",AA1029-Y1029)</f>
        <v/>
      </c>
      <c r="AC1029" s="24">
        <f>IF(Z1029="","",((Y1029+5000+5000)/(1-Z1029))/30)</f>
        <v/>
      </c>
      <c r="AD1029" s="32" t="n"/>
      <c r="AE1029" s="24">
        <f>IF(AD1029="","",AD1029-O1029)</f>
        <v/>
      </c>
      <c r="AF1029" s="24">
        <f>IF(AD1029="","",R1029-AD1029)</f>
        <v/>
      </c>
      <c r="AG1029" s="11">
        <f>IF(AD1029="","",(O1029-AD1029)/O1029)</f>
        <v/>
      </c>
      <c r="AH1029" s="24" t="n">
        <v>11000</v>
      </c>
      <c r="AI1029" s="24">
        <f>IF(AJ1029="","",Q1029*(1-AJ1029))</f>
        <v/>
      </c>
      <c r="AJ1029" s="51" t="n"/>
      <c r="AK1029" s="49" t="n"/>
      <c r="AL1029" s="28" t="n"/>
      <c r="AM1029" s="33" t="inlineStr">
        <is>
          <t>2026-12-01</t>
        </is>
      </c>
      <c r="AN1029" s="33" t="inlineStr">
        <is>
          <t>2026-11-30</t>
        </is>
      </c>
      <c r="AO1029" s="22" t="n"/>
      <c r="AP1029" s="30" t="n"/>
    </row>
    <row r="1030" ht="35.1" customHeight="1" s="69">
      <c r="B1030" s="48" t="n">
        <v>24666</v>
      </c>
      <c r="C1030" s="48" t="inlineStr">
        <is>
          <t>大阪</t>
        </is>
      </c>
      <c r="D1030" s="19" t="inlineStr">
        <is>
          <t>アットイン新大阪8</t>
        </is>
      </c>
      <c r="E1030" s="48" t="inlineStr">
        <is>
          <t>1K</t>
        </is>
      </c>
      <c r="F1030" s="48" t="n">
        <v>1</v>
      </c>
      <c r="G1030" s="48" t="inlineStr">
        <is>
          <t>新大阪・十三・三国</t>
        </is>
      </c>
      <c r="H1030" s="48" t="n">
        <v>23.23</v>
      </c>
      <c r="I1030" s="20" t="n">
        <v>0.6</v>
      </c>
      <c r="J1030" s="20" t="n">
        <v>0.4</v>
      </c>
      <c r="K1030" s="20" t="n">
        <v>0</v>
      </c>
      <c r="L1030" s="20" t="n">
        <v>0</v>
      </c>
      <c r="M1030" s="20" t="n">
        <v>0</v>
      </c>
      <c r="N1030" s="24" t="n">
        <v>6640</v>
      </c>
      <c r="O1030" s="24" t="n">
        <v>5760</v>
      </c>
      <c r="P1030" s="24" t="n">
        <v>880</v>
      </c>
      <c r="Q1030" s="24" t="n">
        <v>44000</v>
      </c>
      <c r="R1030" s="24" t="n">
        <v>2680</v>
      </c>
      <c r="S1030" s="24">
        <f>IF(R1030="","",(R1030+P1030)*30 -Y1030)</f>
        <v/>
      </c>
      <c r="T1030" s="20">
        <f>IF(R1030="","",(O1030-R1030)/O1030)</f>
        <v/>
      </c>
      <c r="U1030" s="24" t="n">
        <v>2680</v>
      </c>
      <c r="V1030" s="24">
        <f>IF(U1030="","",(U1030+P1030)*30-Y1030)</f>
        <v/>
      </c>
      <c r="W1030" s="20">
        <f>IF(U1030="","",(O1030-U1030)/O1030)</f>
        <v/>
      </c>
      <c r="X1030" s="48">
        <f>IF(AND(R1030="",U1030=""),"",IF(OR(U1030="", R1030=""),"-",IF(0&lt;(R1030-U1030),"OK","NG")))</f>
        <v/>
      </c>
      <c r="Y1030" s="24" t="n">
        <v>60000</v>
      </c>
      <c r="Z1030" s="51" t="n"/>
      <c r="AA1030" s="24">
        <f>IF(AD1030="","",AD1030*30)</f>
        <v/>
      </c>
      <c r="AB1030" s="24">
        <f>IF(AA1030="","",AA1030-Y1030)</f>
        <v/>
      </c>
      <c r="AC1030" s="24">
        <f>IF(Z1030="","",((Y1030+5000+5000)/(1-Z1030))/30)</f>
        <v/>
      </c>
      <c r="AD1030" s="32" t="n"/>
      <c r="AE1030" s="24">
        <f>IF(AD1030="","",AD1030-O1030)</f>
        <v/>
      </c>
      <c r="AF1030" s="24">
        <f>IF(AD1030="","",R1030-AD1030)</f>
        <v/>
      </c>
      <c r="AG1030" s="11">
        <f>IF(AD1030="","",(O1030-AD1030)/O1030)</f>
        <v/>
      </c>
      <c r="AH1030" s="24" t="n">
        <v>11000</v>
      </c>
      <c r="AI1030" s="24">
        <f>IF(AJ1030="","",Q1030*(1-AJ1030))</f>
        <v/>
      </c>
      <c r="AJ1030" s="51" t="n"/>
      <c r="AK1030" s="49" t="n"/>
      <c r="AL1030" s="28" t="n"/>
      <c r="AM1030" s="33" t="inlineStr">
        <is>
          <t>2026-08-13</t>
        </is>
      </c>
      <c r="AN1030" s="33" t="inlineStr">
        <is>
          <t>2026-08-12</t>
        </is>
      </c>
      <c r="AO1030" s="22" t="n"/>
      <c r="AP1030" s="30" t="n"/>
    </row>
    <row r="1031" ht="35.1" customHeight="1" s="69">
      <c r="B1031" s="48" t="n">
        <v>24684</v>
      </c>
      <c r="C1031" s="48" t="inlineStr">
        <is>
          <t>東京</t>
        </is>
      </c>
      <c r="D1031" s="19" t="inlineStr">
        <is>
          <t>アットイン飯田橋RC12-4</t>
        </is>
      </c>
      <c r="E1031" s="48" t="inlineStr">
        <is>
          <t>1R</t>
        </is>
      </c>
      <c r="F1031" s="48" t="n">
        <v>1</v>
      </c>
      <c r="G1031" s="48" t="inlineStr">
        <is>
          <t>飯田橋・水道橋・九段</t>
        </is>
      </c>
      <c r="H1031" s="48" t="n">
        <v>37.52</v>
      </c>
      <c r="I1031" s="20" t="n">
        <v>1</v>
      </c>
      <c r="J1031" s="20" t="n">
        <v>1</v>
      </c>
      <c r="K1031" s="20" t="n">
        <v>0.9</v>
      </c>
      <c r="L1031" s="20" t="n">
        <v>0</v>
      </c>
      <c r="M1031" s="20" t="n">
        <v>0</v>
      </c>
      <c r="N1031" s="24" t="n">
        <v>16160</v>
      </c>
      <c r="O1031" s="24" t="n">
        <v>15280</v>
      </c>
      <c r="P1031" s="24" t="n">
        <v>880</v>
      </c>
      <c r="Q1031" s="24" t="n">
        <v>44000</v>
      </c>
      <c r="R1031" s="24" t="n">
        <v>8280</v>
      </c>
      <c r="S1031" s="24">
        <f>IF(R1031="","",(R1031+P1031)*30 -Y1031)</f>
        <v/>
      </c>
      <c r="T1031" s="20">
        <f>IF(R1031="","",(O1031-R1031)/O1031)</f>
        <v/>
      </c>
      <c r="U1031" s="24" t="n">
        <v>7600</v>
      </c>
      <c r="V1031" s="24">
        <f>IF(U1031="","",(U1031+P1031)*30-Y1031)</f>
        <v/>
      </c>
      <c r="W1031" s="20">
        <f>IF(U1031="","",(O1031-U1031)/O1031)</f>
        <v/>
      </c>
      <c r="X1031" s="48">
        <f>IF(AND(R1031="",U1031=""),"",IF(OR(U1031="", R1031=""),"-",IF(0&lt;(R1031-U1031),"OK","NG")))</f>
        <v/>
      </c>
      <c r="Y1031" s="24" t="n">
        <v>162000</v>
      </c>
      <c r="Z1031" s="51" t="n"/>
      <c r="AA1031" s="24">
        <f>IF(AD1031="","",AD1031*30)</f>
        <v/>
      </c>
      <c r="AB1031" s="24">
        <f>IF(AA1031="","",AA1031-Y1031)</f>
        <v/>
      </c>
      <c r="AC1031" s="24">
        <f>IF(Z1031="","",((Y1031+5000+5000)/(1-Z1031))/30)</f>
        <v/>
      </c>
      <c r="AD1031" s="32" t="n"/>
      <c r="AE1031" s="24">
        <f>IF(AD1031="","",AD1031-O1031)</f>
        <v/>
      </c>
      <c r="AF1031" s="24">
        <f>IF(AD1031="","",R1031-AD1031)</f>
        <v/>
      </c>
      <c r="AG1031" s="11">
        <f>IF(AD1031="","",(O1031-AD1031)/O1031)</f>
        <v/>
      </c>
      <c r="AH1031" s="24" t="n">
        <v>22000</v>
      </c>
      <c r="AI1031" s="24">
        <f>IF(AJ1031="","",Q1031*(1-AJ1031))</f>
        <v/>
      </c>
      <c r="AJ1031" s="51" t="n"/>
      <c r="AK1031" s="49" t="n"/>
      <c r="AL1031" s="28" t="n"/>
      <c r="AM1031" s="33" t="inlineStr">
        <is>
          <t>2026-09-28</t>
        </is>
      </c>
      <c r="AN1031" s="33" t="inlineStr">
        <is>
          <t>2026-09-27</t>
        </is>
      </c>
      <c r="AO1031" s="22" t="n"/>
      <c r="AP1031" s="30" t="n"/>
    </row>
    <row r="1032" ht="35.1" customHeight="1" s="69">
      <c r="B1032" s="48" t="n">
        <v>24699</v>
      </c>
      <c r="C1032" s="48" t="inlineStr">
        <is>
          <t>大阪</t>
        </is>
      </c>
      <c r="D1032" s="19" t="inlineStr">
        <is>
          <t>●アットイン天満橋AP3-1</t>
        </is>
      </c>
      <c r="E1032" s="48" t="inlineStr">
        <is>
          <t>1K</t>
        </is>
      </c>
      <c r="F1032" s="48" t="n">
        <v>1</v>
      </c>
      <c r="G1032" s="48" t="inlineStr">
        <is>
          <t>北浜・堺筋本町</t>
        </is>
      </c>
      <c r="H1032" s="48" t="n"/>
      <c r="I1032" s="20" t="n">
        <v>0</v>
      </c>
      <c r="J1032" s="20" t="n">
        <v>0</v>
      </c>
      <c r="K1032" s="20" t="n">
        <v>0</v>
      </c>
      <c r="L1032" s="20" t="n">
        <v>0</v>
      </c>
      <c r="M1032" s="20" t="n">
        <v>0</v>
      </c>
      <c r="N1032" s="24" t="n">
        <v>5830</v>
      </c>
      <c r="O1032" s="24" t="n">
        <v>4950</v>
      </c>
      <c r="P1032" s="24" t="n">
        <v>880</v>
      </c>
      <c r="Q1032" s="24" t="n">
        <v>44000</v>
      </c>
      <c r="R1032" s="24" t="n"/>
      <c r="S1032" s="24">
        <f>IF(R1032="","",(R1032+P1032)*30 -Y1032)</f>
        <v/>
      </c>
      <c r="T1032" s="20">
        <f>IF(R1032="","",(O1032-R1032)/O1032)</f>
        <v/>
      </c>
      <c r="U1032" s="24" t="n"/>
      <c r="V1032" s="24">
        <f>IF(U1032="","",(U1032+P1032)*30-Y1032)</f>
        <v/>
      </c>
      <c r="W1032" s="20">
        <f>IF(U1032="","",(O1032-U1032)/O1032)</f>
        <v/>
      </c>
      <c r="X1032" s="48">
        <f>IF(AND(R1032="",U1032=""),"",IF(OR(U1032="", R1032=""),"-",IF(0&lt;(R1032-U1032),"OK","NG")))</f>
        <v/>
      </c>
      <c r="Y1032" s="24" t="n">
        <v>0</v>
      </c>
      <c r="Z1032" s="51" t="n"/>
      <c r="AA1032" s="24">
        <f>IF(AD1032="","",AD1032*30)</f>
        <v/>
      </c>
      <c r="AB1032" s="24">
        <f>IF(AA1032="","",AA1032-Y1032)</f>
        <v/>
      </c>
      <c r="AC1032" s="24">
        <f>IF(Z1032="","",((Y1032+5000+5000)/(1-Z1032))/30)</f>
        <v/>
      </c>
      <c r="AD1032" s="32" t="n"/>
      <c r="AE1032" s="24">
        <f>IF(AD1032="","",AD1032-O1032)</f>
        <v/>
      </c>
      <c r="AF1032" s="24">
        <f>IF(AD1032="","",R1032-AD1032)</f>
        <v/>
      </c>
      <c r="AG1032" s="11">
        <f>IF(AD1032="","",(O1032-AD1032)/O1032)</f>
        <v/>
      </c>
      <c r="AH1032" s="24" t="n"/>
      <c r="AI1032" s="24">
        <f>IF(AJ1032="","",Q1032*(1-AJ1032))</f>
        <v/>
      </c>
      <c r="AJ1032" s="51" t="n"/>
      <c r="AK1032" s="49" t="n"/>
      <c r="AL1032" s="28" t="n"/>
      <c r="AM1032" s="33" t="inlineStr">
        <is>
          <t>2026-08-01</t>
        </is>
      </c>
      <c r="AN1032" s="33" t="inlineStr">
        <is>
          <t>2026-07-31</t>
        </is>
      </c>
      <c r="AO1032" s="22" t="n"/>
      <c r="AP1032" s="30" t="n"/>
    </row>
    <row r="1033" ht="35.1" customHeight="1" s="69">
      <c r="B1033" s="48" t="n">
        <v>24703</v>
      </c>
      <c r="C1033" s="48" t="inlineStr">
        <is>
          <t>大阪</t>
        </is>
      </c>
      <c r="D1033" s="19" t="inlineStr">
        <is>
          <t>●アットイン本町AP4-1</t>
        </is>
      </c>
      <c r="E1033" s="48" t="inlineStr">
        <is>
          <t>1K</t>
        </is>
      </c>
      <c r="F1033" s="48" t="n">
        <v>1</v>
      </c>
      <c r="G1033" s="48" t="inlineStr">
        <is>
          <t>淀屋橋・本町周辺</t>
        </is>
      </c>
      <c r="H1033" s="48" t="n"/>
      <c r="I1033" s="20" t="n">
        <v>0</v>
      </c>
      <c r="J1033" s="20" t="n">
        <v>0</v>
      </c>
      <c r="K1033" s="20" t="n">
        <v>0</v>
      </c>
      <c r="L1033" s="20" t="n">
        <v>0</v>
      </c>
      <c r="M1033" s="20" t="n">
        <v>0</v>
      </c>
      <c r="N1033" s="24" t="n">
        <v>5940</v>
      </c>
      <c r="O1033" s="24" t="n">
        <v>5060</v>
      </c>
      <c r="P1033" s="24" t="n">
        <v>880</v>
      </c>
      <c r="Q1033" s="24" t="n">
        <v>44000</v>
      </c>
      <c r="R1033" s="24" t="n"/>
      <c r="S1033" s="24">
        <f>IF(R1033="","",(R1033+P1033)*30 -Y1033)</f>
        <v/>
      </c>
      <c r="T1033" s="20">
        <f>IF(R1033="","",(O1033-R1033)/O1033)</f>
        <v/>
      </c>
      <c r="U1033" s="24" t="n"/>
      <c r="V1033" s="24">
        <f>IF(U1033="","",(U1033+P1033)*30-Y1033)</f>
        <v/>
      </c>
      <c r="W1033" s="20">
        <f>IF(U1033="","",(O1033-U1033)/O1033)</f>
        <v/>
      </c>
      <c r="X1033" s="48">
        <f>IF(AND(R1033="",U1033=""),"",IF(OR(U1033="", R1033=""),"-",IF(0&lt;(R1033-U1033),"OK","NG")))</f>
        <v/>
      </c>
      <c r="Y1033" s="24" t="n">
        <v>0</v>
      </c>
      <c r="Z1033" s="51" t="n"/>
      <c r="AA1033" s="24">
        <f>IF(AD1033="","",AD1033*30)</f>
        <v/>
      </c>
      <c r="AB1033" s="24">
        <f>IF(AA1033="","",AA1033-Y1033)</f>
        <v/>
      </c>
      <c r="AC1033" s="24">
        <f>IF(Z1033="","",((Y1033+5000+5000)/(1-Z1033))/30)</f>
        <v/>
      </c>
      <c r="AD1033" s="32" t="n"/>
      <c r="AE1033" s="24">
        <f>IF(AD1033="","",AD1033-O1033)</f>
        <v/>
      </c>
      <c r="AF1033" s="24">
        <f>IF(AD1033="","",R1033-AD1033)</f>
        <v/>
      </c>
      <c r="AG1033" s="11">
        <f>IF(AD1033="","",(O1033-AD1033)/O1033)</f>
        <v/>
      </c>
      <c r="AH1033" s="24" t="n"/>
      <c r="AI1033" s="24">
        <f>IF(AJ1033="","",Q1033*(1-AJ1033))</f>
        <v/>
      </c>
      <c r="AJ1033" s="51" t="n"/>
      <c r="AK1033" s="49" t="n"/>
      <c r="AL1033" s="28" t="n"/>
      <c r="AM1033" s="33" t="inlineStr">
        <is>
          <t>2026-08-01</t>
        </is>
      </c>
      <c r="AN1033" s="33" t="inlineStr">
        <is>
          <t>2026-07-31</t>
        </is>
      </c>
      <c r="AO1033" s="22" t="n"/>
      <c r="AP1033" s="30" t="n"/>
    </row>
    <row r="1034" ht="35.1" customHeight="1" s="69">
      <c r="B1034" s="48" t="n">
        <v>24716</v>
      </c>
      <c r="C1034" s="48" t="inlineStr">
        <is>
          <t>大阪</t>
        </is>
      </c>
      <c r="D1034" s="19" t="inlineStr">
        <is>
          <t>●アットイン谷町四丁目AP3-1</t>
        </is>
      </c>
      <c r="E1034" s="48" t="inlineStr">
        <is>
          <t>1K</t>
        </is>
      </c>
      <c r="F1034" s="48" t="n">
        <v>1</v>
      </c>
      <c r="G1034" s="48" t="inlineStr">
        <is>
          <t>北浜・堺筋本町</t>
        </is>
      </c>
      <c r="H1034" s="48" t="n">
        <v>23.2</v>
      </c>
      <c r="I1034" s="20" t="n">
        <v>0</v>
      </c>
      <c r="J1034" s="20" t="n">
        <v>0</v>
      </c>
      <c r="K1034" s="20" t="n">
        <v>0</v>
      </c>
      <c r="L1034" s="20" t="n">
        <v>0</v>
      </c>
      <c r="M1034" s="20" t="n">
        <v>0</v>
      </c>
      <c r="N1034" s="24" t="n">
        <v>5610</v>
      </c>
      <c r="O1034" s="24" t="n">
        <v>4730</v>
      </c>
      <c r="P1034" s="24" t="n">
        <v>880</v>
      </c>
      <c r="Q1034" s="24" t="n">
        <v>44000</v>
      </c>
      <c r="R1034" s="24" t="n"/>
      <c r="S1034" s="24">
        <f>IF(R1034="","",(R1034+P1034)*30 -Y1034)</f>
        <v/>
      </c>
      <c r="T1034" s="20">
        <f>IF(R1034="","",(O1034-R1034)/O1034)</f>
        <v/>
      </c>
      <c r="U1034" s="24" t="n"/>
      <c r="V1034" s="24">
        <f>IF(U1034="","",(U1034+P1034)*30-Y1034)</f>
        <v/>
      </c>
      <c r="W1034" s="20">
        <f>IF(U1034="","",(O1034-U1034)/O1034)</f>
        <v/>
      </c>
      <c r="X1034" s="48">
        <f>IF(AND(R1034="",U1034=""),"",IF(OR(U1034="", R1034=""),"-",IF(0&lt;(R1034-U1034),"OK","NG")))</f>
        <v/>
      </c>
      <c r="Y1034" s="24" t="n">
        <v>0</v>
      </c>
      <c r="Z1034" s="51" t="n"/>
      <c r="AA1034" s="24">
        <f>IF(AD1034="","",AD1034*30)</f>
        <v/>
      </c>
      <c r="AB1034" s="24">
        <f>IF(AA1034="","",AA1034-Y1034)</f>
        <v/>
      </c>
      <c r="AC1034" s="24">
        <f>IF(Z1034="","",((Y1034+5000+5000)/(1-Z1034))/30)</f>
        <v/>
      </c>
      <c r="AD1034" s="32" t="n"/>
      <c r="AE1034" s="24">
        <f>IF(AD1034="","",AD1034-O1034)</f>
        <v/>
      </c>
      <c r="AF1034" s="24">
        <f>IF(AD1034="","",R1034-AD1034)</f>
        <v/>
      </c>
      <c r="AG1034" s="11">
        <f>IF(AD1034="","",(O1034-AD1034)/O1034)</f>
        <v/>
      </c>
      <c r="AH1034" s="24" t="n"/>
      <c r="AI1034" s="24">
        <f>IF(AJ1034="","",Q1034*(1-AJ1034))</f>
        <v/>
      </c>
      <c r="AJ1034" s="51" t="n"/>
      <c r="AK1034" s="49" t="n"/>
      <c r="AL1034" s="28" t="n"/>
      <c r="AM1034" s="33" t="inlineStr">
        <is>
          <t>2026-08-01</t>
        </is>
      </c>
      <c r="AN1034" s="33" t="inlineStr">
        <is>
          <t>2026-07-31</t>
        </is>
      </c>
      <c r="AO1034" s="22" t="n"/>
      <c r="AP1034" s="30" t="n"/>
    </row>
    <row r="1035" ht="35.1" customHeight="1" s="69">
      <c r="B1035" s="48" t="n">
        <v>24733</v>
      </c>
      <c r="C1035" s="48" t="inlineStr">
        <is>
          <t>大阪</t>
        </is>
      </c>
      <c r="D1035" s="19" t="inlineStr">
        <is>
          <t>●アットイン淀屋橋AP6-1</t>
        </is>
      </c>
      <c r="E1035" s="48" t="inlineStr">
        <is>
          <t>1R</t>
        </is>
      </c>
      <c r="F1035" s="48" t="n">
        <v>1</v>
      </c>
      <c r="G1035" s="48" t="inlineStr">
        <is>
          <t>淀屋橋・本町周辺</t>
        </is>
      </c>
      <c r="H1035" s="48" t="n"/>
      <c r="I1035" s="20" t="n">
        <v>0</v>
      </c>
      <c r="J1035" s="20" t="n">
        <v>0</v>
      </c>
      <c r="K1035" s="20" t="n">
        <v>0</v>
      </c>
      <c r="L1035" s="20" t="n">
        <v>0</v>
      </c>
      <c r="M1035" s="20" t="n">
        <v>0</v>
      </c>
      <c r="N1035" s="24" t="n">
        <v>7150</v>
      </c>
      <c r="O1035" s="24" t="n">
        <v>6270</v>
      </c>
      <c r="P1035" s="24" t="n">
        <v>880</v>
      </c>
      <c r="Q1035" s="24" t="n">
        <v>44000</v>
      </c>
      <c r="R1035" s="24" t="n"/>
      <c r="S1035" s="24">
        <f>IF(R1035="","",(R1035+P1035)*30 -Y1035)</f>
        <v/>
      </c>
      <c r="T1035" s="20">
        <f>IF(R1035="","",(O1035-R1035)/O1035)</f>
        <v/>
      </c>
      <c r="U1035" s="24" t="n"/>
      <c r="V1035" s="24">
        <f>IF(U1035="","",(U1035+P1035)*30-Y1035)</f>
        <v/>
      </c>
      <c r="W1035" s="20">
        <f>IF(U1035="","",(O1035-U1035)/O1035)</f>
        <v/>
      </c>
      <c r="X1035" s="48">
        <f>IF(AND(R1035="",U1035=""),"",IF(OR(U1035="", R1035=""),"-",IF(0&lt;(R1035-U1035),"OK","NG")))</f>
        <v/>
      </c>
      <c r="Y1035" s="24" t="n">
        <v>0</v>
      </c>
      <c r="Z1035" s="51" t="n"/>
      <c r="AA1035" s="24">
        <f>IF(AD1035="","",AD1035*30)</f>
        <v/>
      </c>
      <c r="AB1035" s="24">
        <f>IF(AA1035="","",AA1035-Y1035)</f>
        <v/>
      </c>
      <c r="AC1035" s="24">
        <f>IF(Z1035="","",((Y1035+5000+5000)/(1-Z1035))/30)</f>
        <v/>
      </c>
      <c r="AD1035" s="32" t="n"/>
      <c r="AE1035" s="24">
        <f>IF(AD1035="","",AD1035-O1035)</f>
        <v/>
      </c>
      <c r="AF1035" s="24">
        <f>IF(AD1035="","",R1035-AD1035)</f>
        <v/>
      </c>
      <c r="AG1035" s="11">
        <f>IF(AD1035="","",(O1035-AD1035)/O1035)</f>
        <v/>
      </c>
      <c r="AH1035" s="24" t="n"/>
      <c r="AI1035" s="24">
        <f>IF(AJ1035="","",Q1035*(1-AJ1035))</f>
        <v/>
      </c>
      <c r="AJ1035" s="51" t="n"/>
      <c r="AK1035" s="49" t="n"/>
      <c r="AL1035" s="28" t="n"/>
      <c r="AM1035" s="33" t="inlineStr">
        <is>
          <t>2026-08-01</t>
        </is>
      </c>
      <c r="AN1035" s="33" t="inlineStr">
        <is>
          <t>2026-07-31</t>
        </is>
      </c>
      <c r="AO1035" s="22" t="n"/>
      <c r="AP1035" s="30" t="n"/>
    </row>
    <row r="1036" ht="35.1" customHeight="1" s="69">
      <c r="B1036" s="48" t="n">
        <v>24736</v>
      </c>
      <c r="C1036" s="48" t="inlineStr">
        <is>
          <t>大阪</t>
        </is>
      </c>
      <c r="D1036" s="19" t="inlineStr">
        <is>
          <t>●アットイン江坂AP5-1</t>
        </is>
      </c>
      <c r="E1036" s="48" t="inlineStr">
        <is>
          <t>1K</t>
        </is>
      </c>
      <c r="F1036" s="48" t="n">
        <v>1</v>
      </c>
      <c r="G1036" s="48" t="inlineStr">
        <is>
          <t>江坂・吹田</t>
        </is>
      </c>
      <c r="H1036" s="48" t="n"/>
      <c r="I1036" s="20" t="n">
        <v>0</v>
      </c>
      <c r="J1036" s="20" t="n">
        <v>0</v>
      </c>
      <c r="K1036" s="20" t="n">
        <v>0</v>
      </c>
      <c r="L1036" s="20" t="n">
        <v>0</v>
      </c>
      <c r="M1036" s="20" t="n">
        <v>0</v>
      </c>
      <c r="N1036" s="24" t="n">
        <v>7040</v>
      </c>
      <c r="O1036" s="24" t="n">
        <v>6160</v>
      </c>
      <c r="P1036" s="24" t="n">
        <v>880</v>
      </c>
      <c r="Q1036" s="24" t="n">
        <v>44000</v>
      </c>
      <c r="R1036" s="24" t="n"/>
      <c r="S1036" s="24">
        <f>IF(R1036="","",(R1036+P1036)*30 -Y1036)</f>
        <v/>
      </c>
      <c r="T1036" s="20">
        <f>IF(R1036="","",(O1036-R1036)/O1036)</f>
        <v/>
      </c>
      <c r="U1036" s="24" t="n"/>
      <c r="V1036" s="24">
        <f>IF(U1036="","",(U1036+P1036)*30-Y1036)</f>
        <v/>
      </c>
      <c r="W1036" s="20">
        <f>IF(U1036="","",(O1036-U1036)/O1036)</f>
        <v/>
      </c>
      <c r="X1036" s="48">
        <f>IF(AND(R1036="",U1036=""),"",IF(OR(U1036="", R1036=""),"-",IF(0&lt;(R1036-U1036),"OK","NG")))</f>
        <v/>
      </c>
      <c r="Y1036" s="24" t="n">
        <v>0</v>
      </c>
      <c r="Z1036" s="51" t="n"/>
      <c r="AA1036" s="24">
        <f>IF(AD1036="","",AD1036*30)</f>
        <v/>
      </c>
      <c r="AB1036" s="24">
        <f>IF(AA1036="","",AA1036-Y1036)</f>
        <v/>
      </c>
      <c r="AC1036" s="24">
        <f>IF(Z1036="","",((Y1036+5000+5000)/(1-Z1036))/30)</f>
        <v/>
      </c>
      <c r="AD1036" s="32" t="n"/>
      <c r="AE1036" s="24">
        <f>IF(AD1036="","",AD1036-O1036)</f>
        <v/>
      </c>
      <c r="AF1036" s="24">
        <f>IF(AD1036="","",R1036-AD1036)</f>
        <v/>
      </c>
      <c r="AG1036" s="11">
        <f>IF(AD1036="","",(O1036-AD1036)/O1036)</f>
        <v/>
      </c>
      <c r="AH1036" s="24" t="n"/>
      <c r="AI1036" s="24">
        <f>IF(AJ1036="","",Q1036*(1-AJ1036))</f>
        <v/>
      </c>
      <c r="AJ1036" s="51" t="n"/>
      <c r="AK1036" s="49" t="n"/>
      <c r="AL1036" s="28" t="n"/>
      <c r="AM1036" s="33" t="inlineStr">
        <is>
          <t>2026-08-01</t>
        </is>
      </c>
      <c r="AN1036" s="33" t="inlineStr">
        <is>
          <t>2026-07-31</t>
        </is>
      </c>
      <c r="AO1036" s="22" t="n"/>
      <c r="AP1036" s="30" t="n"/>
    </row>
    <row r="1037" ht="35.1" customHeight="1" s="69">
      <c r="B1037" s="48" t="n">
        <v>24747</v>
      </c>
      <c r="C1037" s="48" t="inlineStr">
        <is>
          <t>大阪</t>
        </is>
      </c>
      <c r="D1037" s="19" t="inlineStr">
        <is>
          <t>●アットイン新大阪AP10-1</t>
        </is>
      </c>
      <c r="E1037" s="48" t="inlineStr">
        <is>
          <t>1K</t>
        </is>
      </c>
      <c r="F1037" s="48" t="n">
        <v>1</v>
      </c>
      <c r="G1037" s="48" t="inlineStr">
        <is>
          <t>新大阪・十三・三国</t>
        </is>
      </c>
      <c r="H1037" s="48" t="n"/>
      <c r="I1037" s="20" t="n">
        <v>0</v>
      </c>
      <c r="J1037" s="20" t="n">
        <v>0</v>
      </c>
      <c r="K1037" s="20" t="n">
        <v>0</v>
      </c>
      <c r="L1037" s="20" t="n">
        <v>0</v>
      </c>
      <c r="M1037" s="20" t="n">
        <v>0</v>
      </c>
      <c r="N1037" s="24" t="n">
        <v>7480</v>
      </c>
      <c r="O1037" s="24" t="n">
        <v>6600</v>
      </c>
      <c r="P1037" s="24" t="n">
        <v>880</v>
      </c>
      <c r="Q1037" s="24" t="n">
        <v>44000</v>
      </c>
      <c r="R1037" s="24" t="n"/>
      <c r="S1037" s="24">
        <f>IF(R1037="","",(R1037+P1037)*30 -Y1037)</f>
        <v/>
      </c>
      <c r="T1037" s="20">
        <f>IF(R1037="","",(O1037-R1037)/O1037)</f>
        <v/>
      </c>
      <c r="U1037" s="24" t="n"/>
      <c r="V1037" s="24">
        <f>IF(U1037="","",(U1037+P1037)*30-Y1037)</f>
        <v/>
      </c>
      <c r="W1037" s="20">
        <f>IF(U1037="","",(O1037-U1037)/O1037)</f>
        <v/>
      </c>
      <c r="X1037" s="48">
        <f>IF(AND(R1037="",U1037=""),"",IF(OR(U1037="", R1037=""),"-",IF(0&lt;(R1037-U1037),"OK","NG")))</f>
        <v/>
      </c>
      <c r="Y1037" s="24" t="n">
        <v>0</v>
      </c>
      <c r="Z1037" s="51" t="n"/>
      <c r="AA1037" s="24">
        <f>IF(AD1037="","",AD1037*30)</f>
        <v/>
      </c>
      <c r="AB1037" s="24">
        <f>IF(AA1037="","",AA1037-Y1037)</f>
        <v/>
      </c>
      <c r="AC1037" s="24">
        <f>IF(Z1037="","",((Y1037+5000+5000)/(1-Z1037))/30)</f>
        <v/>
      </c>
      <c r="AD1037" s="32" t="n"/>
      <c r="AE1037" s="24">
        <f>IF(AD1037="","",AD1037-O1037)</f>
        <v/>
      </c>
      <c r="AF1037" s="24">
        <f>IF(AD1037="","",R1037-AD1037)</f>
        <v/>
      </c>
      <c r="AG1037" s="11">
        <f>IF(AD1037="","",(O1037-AD1037)/O1037)</f>
        <v/>
      </c>
      <c r="AH1037" s="24" t="n"/>
      <c r="AI1037" s="24">
        <f>IF(AJ1037="","",Q1037*(1-AJ1037))</f>
        <v/>
      </c>
      <c r="AJ1037" s="51" t="n"/>
      <c r="AK1037" s="49" t="n"/>
      <c r="AL1037" s="28" t="n"/>
      <c r="AM1037" s="33" t="inlineStr">
        <is>
          <t>2026-08-01</t>
        </is>
      </c>
      <c r="AN1037" s="33" t="inlineStr">
        <is>
          <t>2026-07-31</t>
        </is>
      </c>
      <c r="AO1037" s="22" t="n"/>
      <c r="AP1037" s="30" t="n"/>
    </row>
    <row r="1038" ht="35.1" customHeight="1" s="69">
      <c r="B1038" s="48" t="n">
        <v>24748</v>
      </c>
      <c r="C1038" s="48" t="inlineStr">
        <is>
          <t>大阪</t>
        </is>
      </c>
      <c r="D1038" s="19" t="inlineStr">
        <is>
          <t>●アットイン園田AP2-1</t>
        </is>
      </c>
      <c r="E1038" s="48" t="inlineStr">
        <is>
          <t>1K</t>
        </is>
      </c>
      <c r="F1038" s="48" t="n">
        <v>1</v>
      </c>
      <c r="G1038" s="48" t="inlineStr">
        <is>
          <t>三宮・元町・神戸</t>
        </is>
      </c>
      <c r="H1038" s="48" t="n"/>
      <c r="I1038" s="20" t="n">
        <v>0</v>
      </c>
      <c r="J1038" s="20" t="n">
        <v>0</v>
      </c>
      <c r="K1038" s="20" t="n">
        <v>0</v>
      </c>
      <c r="L1038" s="20" t="n">
        <v>0</v>
      </c>
      <c r="M1038" s="20" t="n">
        <v>0</v>
      </c>
      <c r="N1038" s="24" t="n">
        <v>6380</v>
      </c>
      <c r="O1038" s="24" t="n">
        <v>5500</v>
      </c>
      <c r="P1038" s="24" t="n">
        <v>880</v>
      </c>
      <c r="Q1038" s="24" t="n">
        <v>44000</v>
      </c>
      <c r="R1038" s="24" t="n"/>
      <c r="S1038" s="24">
        <f>IF(R1038="","",(R1038+P1038)*30 -Y1038)</f>
        <v/>
      </c>
      <c r="T1038" s="20">
        <f>IF(R1038="","",(O1038-R1038)/O1038)</f>
        <v/>
      </c>
      <c r="U1038" s="24" t="n"/>
      <c r="V1038" s="24">
        <f>IF(U1038="","",(U1038+P1038)*30-Y1038)</f>
        <v/>
      </c>
      <c r="W1038" s="20">
        <f>IF(U1038="","",(O1038-U1038)/O1038)</f>
        <v/>
      </c>
      <c r="X1038" s="48">
        <f>IF(AND(R1038="",U1038=""),"",IF(OR(U1038="", R1038=""),"-",IF(0&lt;(R1038-U1038),"OK","NG")))</f>
        <v/>
      </c>
      <c r="Y1038" s="24" t="n">
        <v>0</v>
      </c>
      <c r="Z1038" s="51" t="n"/>
      <c r="AA1038" s="24">
        <f>IF(AD1038="","",AD1038*30)</f>
        <v/>
      </c>
      <c r="AB1038" s="24">
        <f>IF(AA1038="","",AA1038-Y1038)</f>
        <v/>
      </c>
      <c r="AC1038" s="24">
        <f>IF(Z1038="","",((Y1038+5000+5000)/(1-Z1038))/30)</f>
        <v/>
      </c>
      <c r="AD1038" s="32" t="n"/>
      <c r="AE1038" s="24">
        <f>IF(AD1038="","",AD1038-O1038)</f>
        <v/>
      </c>
      <c r="AF1038" s="24">
        <f>IF(AD1038="","",R1038-AD1038)</f>
        <v/>
      </c>
      <c r="AG1038" s="11">
        <f>IF(AD1038="","",(O1038-AD1038)/O1038)</f>
        <v/>
      </c>
      <c r="AH1038" s="24" t="n"/>
      <c r="AI1038" s="24">
        <f>IF(AJ1038="","",Q1038*(1-AJ1038))</f>
        <v/>
      </c>
      <c r="AJ1038" s="51" t="n"/>
      <c r="AK1038" s="49" t="n"/>
      <c r="AL1038" s="28" t="n"/>
      <c r="AM1038" s="33" t="inlineStr">
        <is>
          <t>2026-08-01</t>
        </is>
      </c>
      <c r="AN1038" s="33" t="inlineStr">
        <is>
          <t>2026-07-31</t>
        </is>
      </c>
      <c r="AO1038" s="22" t="n"/>
      <c r="AP1038" s="30" t="n"/>
    </row>
    <row r="1039" ht="35.1" customHeight="1" s="69">
      <c r="B1039" s="48" t="n">
        <v>24756</v>
      </c>
      <c r="C1039" s="48" t="inlineStr">
        <is>
          <t>東京</t>
        </is>
      </c>
      <c r="D1039" s="19" t="inlineStr">
        <is>
          <t>アットイン三鷹3-3</t>
        </is>
      </c>
      <c r="E1039" s="48" t="inlineStr">
        <is>
          <t>1DK</t>
        </is>
      </c>
      <c r="F1039" s="48" t="n">
        <v>1</v>
      </c>
      <c r="G1039" s="48" t="inlineStr">
        <is>
          <t>中野・荻窪・吉祥寺</t>
        </is>
      </c>
      <c r="H1039" s="48" t="n">
        <v>34.15</v>
      </c>
      <c r="I1039" s="20" t="n">
        <v>1</v>
      </c>
      <c r="J1039" s="20" t="n">
        <v>0.3</v>
      </c>
      <c r="K1039" s="20" t="n">
        <v>0</v>
      </c>
      <c r="L1039" s="20" t="n">
        <v>0</v>
      </c>
      <c r="M1039" s="20" t="n">
        <v>0</v>
      </c>
      <c r="N1039" s="24" t="n">
        <v>13680</v>
      </c>
      <c r="O1039" s="24" t="n">
        <v>12800</v>
      </c>
      <c r="P1039" s="24" t="n">
        <v>880</v>
      </c>
      <c r="Q1039" s="24" t="n">
        <v>44000</v>
      </c>
      <c r="R1039" s="24" t="n">
        <v>5000</v>
      </c>
      <c r="S1039" s="24">
        <f>IF(R1039="","",(R1039+P1039)*30 -Y1039)</f>
        <v/>
      </c>
      <c r="T1039" s="20">
        <f>IF(R1039="","",(O1039-R1039)/O1039)</f>
        <v/>
      </c>
      <c r="U1039" s="24" t="n">
        <v>5660</v>
      </c>
      <c r="V1039" s="24">
        <f>IF(U1039="","",(U1039+P1039)*30-Y1039)</f>
        <v/>
      </c>
      <c r="W1039" s="20">
        <f>IF(U1039="","",(O1039-U1039)/O1039)</f>
        <v/>
      </c>
      <c r="X1039" s="48">
        <f>IF(AND(R1039="",U1039=""),"",IF(OR(U1039="", R1039=""),"-",IF(0&lt;(R1039-U1039),"OK","NG")))</f>
        <v/>
      </c>
      <c r="Y1039" s="24" t="n">
        <v>132000</v>
      </c>
      <c r="Z1039" s="51" t="n"/>
      <c r="AA1039" s="24">
        <f>IF(AD1039="","",AD1039*30)</f>
        <v/>
      </c>
      <c r="AB1039" s="24">
        <f>IF(AA1039="","",AA1039-Y1039)</f>
        <v/>
      </c>
      <c r="AC1039" s="24">
        <f>IF(Z1039="","",((Y1039+5000+5000)/(1-Z1039))/30)</f>
        <v/>
      </c>
      <c r="AD1039" s="32" t="n"/>
      <c r="AE1039" s="24">
        <f>IF(AD1039="","",AD1039-O1039)</f>
        <v/>
      </c>
      <c r="AF1039" s="24">
        <f>IF(AD1039="","",R1039-AD1039)</f>
        <v/>
      </c>
      <c r="AG1039" s="11">
        <f>IF(AD1039="","",(O1039-AD1039)/O1039)</f>
        <v/>
      </c>
      <c r="AH1039" s="24" t="n">
        <v>22000</v>
      </c>
      <c r="AI1039" s="24">
        <f>IF(AJ1039="","",Q1039*(1-AJ1039))</f>
        <v/>
      </c>
      <c r="AJ1039" s="51" t="n"/>
      <c r="AK1039" s="49" t="n"/>
      <c r="AL1039" s="28" t="n"/>
      <c r="AM1039" s="33" t="inlineStr">
        <is>
          <t>2026-08-10</t>
        </is>
      </c>
      <c r="AN1039" s="33" t="inlineStr">
        <is>
          <t>2026-08-09</t>
        </is>
      </c>
      <c r="AO1039" s="22" t="n"/>
      <c r="AP1039" s="30" t="n"/>
    </row>
    <row r="1040" ht="35.1" customHeight="1" s="69">
      <c r="B1040" s="48" t="n">
        <v>24878</v>
      </c>
      <c r="C1040" s="48" t="inlineStr">
        <is>
          <t>大阪</t>
        </is>
      </c>
      <c r="D1040" s="19" t="inlineStr">
        <is>
          <t>アットイン神戸三宮4</t>
        </is>
      </c>
      <c r="E1040" s="48" t="inlineStr">
        <is>
          <t>1K</t>
        </is>
      </c>
      <c r="F1040" s="48" t="n">
        <v>2</v>
      </c>
      <c r="G1040" s="48" t="inlineStr">
        <is>
          <t>三宮・元町・神戸</t>
        </is>
      </c>
      <c r="H1040" s="48" t="n">
        <v>20.55</v>
      </c>
      <c r="I1040" s="20" t="n">
        <v>1</v>
      </c>
      <c r="J1040" s="20" t="n">
        <v>1</v>
      </c>
      <c r="K1040" s="20" t="n">
        <v>0.85</v>
      </c>
      <c r="L1040" s="20" t="n">
        <v>0.5</v>
      </c>
      <c r="M1040" s="20" t="n">
        <v>0.5</v>
      </c>
      <c r="N1040" s="24" t="n">
        <v>7220</v>
      </c>
      <c r="O1040" s="24" t="n">
        <v>6340</v>
      </c>
      <c r="P1040" s="24" t="n">
        <v>880</v>
      </c>
      <c r="Q1040" s="24" t="n">
        <v>44000</v>
      </c>
      <c r="R1040" s="24" t="n">
        <v>2700</v>
      </c>
      <c r="S1040" s="24">
        <f>IF(R1040="","",(R1040+P1040)*30 -Y1040)</f>
        <v/>
      </c>
      <c r="T1040" s="20">
        <f>IF(R1040="","",(O1040-R1040)/O1040)</f>
        <v/>
      </c>
      <c r="U1040" s="24" t="n">
        <v>2700</v>
      </c>
      <c r="V1040" s="24">
        <f>IF(U1040="","",(U1040+P1040)*30-Y1040)</f>
        <v/>
      </c>
      <c r="W1040" s="20">
        <f>IF(U1040="","",(O1040-U1040)/O1040)</f>
        <v/>
      </c>
      <c r="X1040" s="48">
        <f>IF(AND(R1040="",U1040=""),"",IF(OR(U1040="", R1040=""),"-",IF(0&lt;(R1040-U1040),"OK","NG")))</f>
        <v/>
      </c>
      <c r="Y1040" s="24" t="n">
        <v>68000</v>
      </c>
      <c r="Z1040" s="51" t="n"/>
      <c r="AA1040" s="24">
        <f>IF(AD1040="","",AD1040*30)</f>
        <v/>
      </c>
      <c r="AB1040" s="24">
        <f>IF(AA1040="","",AA1040-Y1040)</f>
        <v/>
      </c>
      <c r="AC1040" s="24">
        <f>IF(Z1040="","",((Y1040+5000+5000)/(1-Z1040))/30)</f>
        <v/>
      </c>
      <c r="AD1040" s="32" t="n"/>
      <c r="AE1040" s="24">
        <f>IF(AD1040="","",AD1040-O1040)</f>
        <v/>
      </c>
      <c r="AF1040" s="24">
        <f>IF(AD1040="","",R1040-AD1040)</f>
        <v/>
      </c>
      <c r="AG1040" s="11">
        <f>IF(AD1040="","",(O1040-AD1040)/O1040)</f>
        <v/>
      </c>
      <c r="AH1040" s="24" t="n">
        <v>11000</v>
      </c>
      <c r="AI1040" s="24">
        <f>IF(AJ1040="","",Q1040*(1-AJ1040))</f>
        <v/>
      </c>
      <c r="AJ1040" s="51" t="n"/>
      <c r="AK1040" s="49" t="n"/>
      <c r="AL1040" s="28" t="n"/>
      <c r="AM1040" s="33" t="inlineStr">
        <is>
          <t>2026-09-21</t>
        </is>
      </c>
      <c r="AN1040" s="33" t="inlineStr">
        <is>
          <t>2026-12-25</t>
        </is>
      </c>
      <c r="AO1040" s="22" t="n"/>
      <c r="AP1040" s="30" t="n"/>
    </row>
    <row r="1041" ht="35.1" customHeight="1" s="69">
      <c r="B1041" s="48" t="n">
        <v>24879</v>
      </c>
      <c r="C1041" s="48" t="inlineStr">
        <is>
          <t>大阪</t>
        </is>
      </c>
      <c r="D1041" s="19" t="inlineStr">
        <is>
          <t>アットイン天王寺5</t>
        </is>
      </c>
      <c r="E1041" s="48" t="inlineStr">
        <is>
          <t>1K</t>
        </is>
      </c>
      <c r="F1041" s="48" t="n">
        <v>1</v>
      </c>
      <c r="G1041" s="48" t="inlineStr">
        <is>
          <t>天王寺・阿倍野</t>
        </is>
      </c>
      <c r="H1041" s="48" t="n">
        <v>22.42</v>
      </c>
      <c r="I1041" s="20" t="n">
        <v>1</v>
      </c>
      <c r="J1041" s="20" t="n">
        <v>0.9</v>
      </c>
      <c r="K1041" s="20" t="n">
        <v>0.1</v>
      </c>
      <c r="L1041" s="20" t="n">
        <v>0</v>
      </c>
      <c r="M1041" s="20" t="n">
        <v>0</v>
      </c>
      <c r="N1041" s="24" t="n">
        <v>7560</v>
      </c>
      <c r="O1041" s="24" t="n">
        <v>6680</v>
      </c>
      <c r="P1041" s="24" t="n">
        <v>880</v>
      </c>
      <c r="Q1041" s="24" t="n">
        <v>44000</v>
      </c>
      <c r="R1041" s="24" t="n">
        <v>2940</v>
      </c>
      <c r="S1041" s="24">
        <f>IF(R1041="","",(R1041+P1041)*30 -Y1041)</f>
        <v/>
      </c>
      <c r="T1041" s="20">
        <f>IF(R1041="","",(O1041-R1041)/O1041)</f>
        <v/>
      </c>
      <c r="U1041" s="24" t="n">
        <v>2940</v>
      </c>
      <c r="V1041" s="24">
        <f>IF(U1041="","",(U1041+P1041)*30-Y1041)</f>
        <v/>
      </c>
      <c r="W1041" s="20">
        <f>IF(U1041="","",(O1041-U1041)/O1041)</f>
        <v/>
      </c>
      <c r="X1041" s="48">
        <f>IF(AND(R1041="",U1041=""),"",IF(OR(U1041="", R1041=""),"-",IF(0&lt;(R1041-U1041),"OK","NG")))</f>
        <v/>
      </c>
      <c r="Y1041" s="24" t="n">
        <v>72000</v>
      </c>
      <c r="Z1041" s="51" t="n"/>
      <c r="AA1041" s="24">
        <f>IF(AD1041="","",AD1041*30)</f>
        <v/>
      </c>
      <c r="AB1041" s="24">
        <f>IF(AA1041="","",AA1041-Y1041)</f>
        <v/>
      </c>
      <c r="AC1041" s="24">
        <f>IF(Z1041="","",((Y1041+5000+5000)/(1-Z1041))/30)</f>
        <v/>
      </c>
      <c r="AD1041" s="32" t="n"/>
      <c r="AE1041" s="24">
        <f>IF(AD1041="","",AD1041-O1041)</f>
        <v/>
      </c>
      <c r="AF1041" s="24">
        <f>IF(AD1041="","",R1041-AD1041)</f>
        <v/>
      </c>
      <c r="AG1041" s="11">
        <f>IF(AD1041="","",(O1041-AD1041)/O1041)</f>
        <v/>
      </c>
      <c r="AH1041" s="24" t="n">
        <v>11000</v>
      </c>
      <c r="AI1041" s="24">
        <f>IF(AJ1041="","",Q1041*(1-AJ1041))</f>
        <v/>
      </c>
      <c r="AJ1041" s="51" t="n"/>
      <c r="AK1041" s="49" t="n"/>
      <c r="AL1041" s="28" t="n"/>
      <c r="AM1041" s="33" t="inlineStr">
        <is>
          <t>2026-09-04</t>
        </is>
      </c>
      <c r="AN1041" s="33" t="inlineStr">
        <is>
          <t>2026-09-03</t>
        </is>
      </c>
      <c r="AO1041" s="22" t="n"/>
      <c r="AP1041" s="30" t="n"/>
    </row>
    <row r="1042" ht="35.1" customHeight="1" s="69">
      <c r="B1042" s="48" t="n">
        <v>24990</v>
      </c>
      <c r="C1042" s="48" t="inlineStr">
        <is>
          <t>名古屋</t>
        </is>
      </c>
      <c r="D1042" s="19" t="inlineStr">
        <is>
          <t>アットイン伏見12-2</t>
        </is>
      </c>
      <c r="E1042" s="48" t="inlineStr">
        <is>
          <t>2LDK</t>
        </is>
      </c>
      <c r="F1042" s="48" t="n">
        <v>1</v>
      </c>
      <c r="G1042" s="48" t="inlineStr">
        <is>
          <t>伏見・丸の内周辺</t>
        </is>
      </c>
      <c r="H1042" s="48" t="n">
        <v>76.88</v>
      </c>
      <c r="I1042" s="20" t="n">
        <v>0.2</v>
      </c>
      <c r="J1042" s="20" t="n">
        <v>1</v>
      </c>
      <c r="K1042" s="20" t="n">
        <v>1</v>
      </c>
      <c r="L1042" s="20" t="n">
        <v>1</v>
      </c>
      <c r="M1042" s="20" t="n">
        <v>0</v>
      </c>
      <c r="N1042" s="24" t="n">
        <v>13120</v>
      </c>
      <c r="O1042" s="24" t="n">
        <v>12020</v>
      </c>
      <c r="P1042" s="24" t="n">
        <v>1100</v>
      </c>
      <c r="Q1042" s="24" t="n">
        <v>68000</v>
      </c>
      <c r="R1042" s="24" t="n">
        <v>6620</v>
      </c>
      <c r="S1042" s="24">
        <f>IF(R1042="","",(R1042+P1042)*30 -Y1042)</f>
        <v/>
      </c>
      <c r="T1042" s="20">
        <f>IF(R1042="","",(O1042-R1042)/O1042)</f>
        <v/>
      </c>
      <c r="U1042" s="24" t="n">
        <v>5410</v>
      </c>
      <c r="V1042" s="24">
        <f>IF(U1042="","",(U1042+P1042)*30-Y1042)</f>
        <v/>
      </c>
      <c r="W1042" s="20">
        <f>IF(U1042="","",(O1042-U1042)/O1042)</f>
        <v/>
      </c>
      <c r="X1042" s="48">
        <f>IF(AND(R1042="",U1042=""),"",IF(OR(U1042="", R1042=""),"-",IF(0&lt;(R1042-U1042),"OK","NG")))</f>
        <v/>
      </c>
      <c r="Y1042" s="24" t="n">
        <v>148000</v>
      </c>
      <c r="Z1042" s="51" t="n"/>
      <c r="AA1042" s="24">
        <f>IF(AD1042="","",AD1042*30)</f>
        <v/>
      </c>
      <c r="AB1042" s="24">
        <f>IF(AA1042="","",AA1042-Y1042)</f>
        <v/>
      </c>
      <c r="AC1042" s="24">
        <f>IF(Z1042="","",((Y1042+5000+5000)/(1-Z1042))/30)</f>
        <v/>
      </c>
      <c r="AD1042" s="32" t="n"/>
      <c r="AE1042" s="24">
        <f>IF(AD1042="","",AD1042-O1042)</f>
        <v/>
      </c>
      <c r="AF1042" s="24">
        <f>IF(AD1042="","",R1042-AD1042)</f>
        <v/>
      </c>
      <c r="AG1042" s="11">
        <f>IF(AD1042="","",(O1042-AD1042)/O1042)</f>
        <v/>
      </c>
      <c r="AH1042" s="24" t="n">
        <v>34000</v>
      </c>
      <c r="AI1042" s="24">
        <f>IF(AJ1042="","",Q1042*(1-AJ1042))</f>
        <v/>
      </c>
      <c r="AJ1042" s="51" t="n"/>
      <c r="AK1042" s="49" t="n"/>
      <c r="AL1042" s="28" t="n"/>
      <c r="AM1042" s="33" t="inlineStr">
        <is>
          <t>2026-11-01</t>
        </is>
      </c>
      <c r="AN1042" s="33" t="inlineStr">
        <is>
          <t>2026-10-31</t>
        </is>
      </c>
      <c r="AO1042" s="22" t="n"/>
      <c r="AP1042" s="30" t="n"/>
    </row>
    <row r="1043" ht="35.1" customHeight="1" s="69">
      <c r="B1043" s="48" t="n">
        <v>24991</v>
      </c>
      <c r="C1043" s="48" t="inlineStr">
        <is>
          <t>東京</t>
        </is>
      </c>
      <c r="D1043" s="19" t="inlineStr">
        <is>
          <t>アットイン両国12</t>
        </is>
      </c>
      <c r="E1043" s="48" t="inlineStr">
        <is>
          <t>1LDK</t>
        </is>
      </c>
      <c r="F1043" s="48" t="n">
        <v>1</v>
      </c>
      <c r="G1043" s="48" t="inlineStr">
        <is>
          <t>錦糸町・両国</t>
        </is>
      </c>
      <c r="H1043" s="48" t="n">
        <v>40.98</v>
      </c>
      <c r="I1043" s="20" t="n">
        <v>0.9</v>
      </c>
      <c r="J1043" s="20" t="n">
        <v>1</v>
      </c>
      <c r="K1043" s="20" t="n">
        <v>1</v>
      </c>
      <c r="L1043" s="20" t="n">
        <v>1</v>
      </c>
      <c r="M1043" s="20" t="n">
        <v>1</v>
      </c>
      <c r="N1043" s="24" t="n">
        <v>16740</v>
      </c>
      <c r="O1043" s="24" t="n">
        <v>15860</v>
      </c>
      <c r="P1043" s="24" t="n">
        <v>880</v>
      </c>
      <c r="Q1043" s="24" t="n">
        <v>44000</v>
      </c>
      <c r="R1043" s="24" t="n">
        <v>6920</v>
      </c>
      <c r="S1043" s="24">
        <f>IF(R1043="","",(R1043+P1043)*30 -Y1043)</f>
        <v/>
      </c>
      <c r="T1043" s="20">
        <f>IF(R1043="","",(O1043-R1043)/O1043)</f>
        <v/>
      </c>
      <c r="U1043" s="24" t="n">
        <v>6580</v>
      </c>
      <c r="V1043" s="24">
        <f>IF(U1043="","",(U1043+P1043)*30-Y1043)</f>
        <v/>
      </c>
      <c r="W1043" s="20">
        <f>IF(U1043="","",(O1043-U1043)/O1043)</f>
        <v/>
      </c>
      <c r="X1043" s="48">
        <f>IF(AND(R1043="",U1043=""),"",IF(OR(U1043="", R1043=""),"-",IF(0&lt;(R1043-U1043),"OK","NG")))</f>
        <v/>
      </c>
      <c r="Y1043" s="24" t="n">
        <v>175000</v>
      </c>
      <c r="Z1043" s="51" t="n"/>
      <c r="AA1043" s="24">
        <f>IF(AD1043="","",AD1043*30)</f>
        <v/>
      </c>
      <c r="AB1043" s="24">
        <f>IF(AA1043="","",AA1043-Y1043)</f>
        <v/>
      </c>
      <c r="AC1043" s="24">
        <f>IF(Z1043="","",((Y1043+5000+5000)/(1-Z1043))/30)</f>
        <v/>
      </c>
      <c r="AD1043" s="32" t="n"/>
      <c r="AE1043" s="24">
        <f>IF(AD1043="","",AD1043-O1043)</f>
        <v/>
      </c>
      <c r="AF1043" s="24">
        <f>IF(AD1043="","",R1043-AD1043)</f>
        <v/>
      </c>
      <c r="AG1043" s="11">
        <f>IF(AD1043="","",(O1043-AD1043)/O1043)</f>
        <v/>
      </c>
      <c r="AH1043" s="24" t="n">
        <v>22000</v>
      </c>
      <c r="AI1043" s="24">
        <f>IF(AJ1043="","",Q1043*(1-AJ1043))</f>
        <v/>
      </c>
      <c r="AJ1043" s="51" t="n"/>
      <c r="AK1043" s="49" t="n"/>
      <c r="AL1043" s="28" t="n"/>
      <c r="AM1043" s="33" t="inlineStr">
        <is>
          <t>2026-12-01</t>
        </is>
      </c>
      <c r="AN1043" s="33" t="inlineStr">
        <is>
          <t>2026-11-30</t>
        </is>
      </c>
      <c r="AO1043" s="22" t="n"/>
      <c r="AP1043" s="30" t="n"/>
    </row>
    <row r="1044" ht="35.1" customHeight="1" s="69">
      <c r="B1044" s="48" t="n">
        <v>24993</v>
      </c>
      <c r="C1044" s="48" t="inlineStr">
        <is>
          <t>東京</t>
        </is>
      </c>
      <c r="D1044" s="19" t="inlineStr">
        <is>
          <t>アットイン北千住2</t>
        </is>
      </c>
      <c r="E1044" s="48" t="inlineStr">
        <is>
          <t>1K</t>
        </is>
      </c>
      <c r="F1044" s="48" t="n">
        <v>2</v>
      </c>
      <c r="G1044" s="48" t="inlineStr">
        <is>
          <t>東京北エリア（田端・赤羽）</t>
        </is>
      </c>
      <c r="H1044" s="48" t="n">
        <v>20.88</v>
      </c>
      <c r="I1044" s="20" t="n">
        <v>1</v>
      </c>
      <c r="J1044" s="20" t="n">
        <v>0.8</v>
      </c>
      <c r="K1044" s="20" t="n">
        <v>0.95</v>
      </c>
      <c r="L1044" s="20" t="n">
        <v>0.5</v>
      </c>
      <c r="M1044" s="20" t="n">
        <v>0.5</v>
      </c>
      <c r="N1044" s="24" t="n">
        <v>10040</v>
      </c>
      <c r="O1044" s="24" t="n">
        <v>9160</v>
      </c>
      <c r="P1044" s="24" t="n">
        <v>880</v>
      </c>
      <c r="Q1044" s="24" t="n">
        <v>44000</v>
      </c>
      <c r="R1044" s="24" t="n">
        <v>3520</v>
      </c>
      <c r="S1044" s="24">
        <f>IF(R1044="","",(R1044+P1044)*30 -Y1044)</f>
        <v/>
      </c>
      <c r="T1044" s="20">
        <f>IF(R1044="","",(O1044-R1044)/O1044)</f>
        <v/>
      </c>
      <c r="U1044" s="24" t="n">
        <v>3820</v>
      </c>
      <c r="V1044" s="24">
        <f>IF(U1044="","",(U1044+P1044)*30-Y1044)</f>
        <v/>
      </c>
      <c r="W1044" s="20">
        <f>IF(U1044="","",(O1044-U1044)/O1044)</f>
        <v/>
      </c>
      <c r="X1044" s="48">
        <f>IF(AND(R1044="",U1044=""),"",IF(OR(U1044="", R1044=""),"-",IF(0&lt;(R1044-U1044),"OK","NG")))</f>
        <v/>
      </c>
      <c r="Y1044" s="24" t="n">
        <v>89500</v>
      </c>
      <c r="Z1044" s="51" t="n"/>
      <c r="AA1044" s="24">
        <f>IF(AD1044="","",AD1044*30)</f>
        <v/>
      </c>
      <c r="AB1044" s="24">
        <f>IF(AA1044="","",AA1044-Y1044)</f>
        <v/>
      </c>
      <c r="AC1044" s="24">
        <f>IF(Z1044="","",((Y1044+5000+5000)/(1-Z1044))/30)</f>
        <v/>
      </c>
      <c r="AD1044" s="32" t="n"/>
      <c r="AE1044" s="24">
        <f>IF(AD1044="","",AD1044-O1044)</f>
        <v/>
      </c>
      <c r="AF1044" s="24">
        <f>IF(AD1044="","",R1044-AD1044)</f>
        <v/>
      </c>
      <c r="AG1044" s="11">
        <f>IF(AD1044="","",(O1044-AD1044)/O1044)</f>
        <v/>
      </c>
      <c r="AH1044" s="24" t="n">
        <v>22000</v>
      </c>
      <c r="AI1044" s="24">
        <f>IF(AJ1044="","",Q1044*(1-AJ1044))</f>
        <v/>
      </c>
      <c r="AJ1044" s="51" t="n"/>
      <c r="AK1044" s="49" t="n"/>
      <c r="AL1044" s="28" t="n"/>
      <c r="AM1044" s="33" t="inlineStr">
        <is>
          <t>2026-09-27</t>
        </is>
      </c>
      <c r="AN1044" s="33" t="inlineStr">
        <is>
          <t>2026-11-30</t>
        </is>
      </c>
      <c r="AO1044" s="22" t="n"/>
      <c r="AP1044" s="30" t="n"/>
    </row>
    <row r="1045" ht="35.1" customHeight="1" s="69">
      <c r="B1045" s="48" t="n">
        <v>24995</v>
      </c>
      <c r="C1045" s="48" t="inlineStr">
        <is>
          <t>東京</t>
        </is>
      </c>
      <c r="D1045" s="19" t="inlineStr">
        <is>
          <t>アットイン大井町10</t>
        </is>
      </c>
      <c r="E1045" s="48" t="inlineStr">
        <is>
          <t>2LDK</t>
        </is>
      </c>
      <c r="F1045" s="48" t="n">
        <v>2</v>
      </c>
      <c r="G1045" s="48" t="inlineStr">
        <is>
          <t>品川・田町・大崎</t>
        </is>
      </c>
      <c r="H1045" s="48" t="n">
        <v>48.1</v>
      </c>
      <c r="I1045" s="20" t="n">
        <v>0.75</v>
      </c>
      <c r="J1045" s="20" t="n">
        <v>0.85</v>
      </c>
      <c r="K1045" s="20" t="n">
        <v>0.35</v>
      </c>
      <c r="L1045" s="20" t="n">
        <v>0</v>
      </c>
      <c r="M1045" s="20" t="n">
        <v>0</v>
      </c>
      <c r="N1045" s="24" t="n">
        <v>22840</v>
      </c>
      <c r="O1045" s="24" t="n">
        <v>21740</v>
      </c>
      <c r="P1045" s="24" t="n">
        <v>1100</v>
      </c>
      <c r="Q1045" s="24" t="n">
        <v>68000</v>
      </c>
      <c r="R1045" s="24" t="n">
        <v>8820</v>
      </c>
      <c r="S1045" s="24">
        <f>IF(R1045="","",(R1045+P1045)*30 -Y1045)</f>
        <v/>
      </c>
      <c r="T1045" s="20">
        <f>IF(R1045="","",(O1045-R1045)/O1045)</f>
        <v/>
      </c>
      <c r="U1045" s="24" t="n">
        <v>9300</v>
      </c>
      <c r="V1045" s="24">
        <f>IF(U1045="","",(U1045+P1045)*30-Y1045)</f>
        <v/>
      </c>
      <c r="W1045" s="20">
        <f>IF(U1045="","",(O1045-U1045)/O1045)</f>
        <v/>
      </c>
      <c r="X1045" s="48">
        <f>IF(AND(R1045="",U1045=""),"",IF(OR(U1045="", R1045=""),"-",IF(0&lt;(R1045-U1045),"OK","NG")))</f>
        <v/>
      </c>
      <c r="Y1045" s="24" t="n">
        <v>241000</v>
      </c>
      <c r="Z1045" s="51" t="n"/>
      <c r="AA1045" s="24">
        <f>IF(AD1045="","",AD1045*30)</f>
        <v/>
      </c>
      <c r="AB1045" s="24">
        <f>IF(AA1045="","",AA1045-Y1045)</f>
        <v/>
      </c>
      <c r="AC1045" s="24">
        <f>IF(Z1045="","",((Y1045+5000+5000)/(1-Z1045))/30)</f>
        <v/>
      </c>
      <c r="AD1045" s="32" t="n"/>
      <c r="AE1045" s="24">
        <f>IF(AD1045="","",AD1045-O1045)</f>
        <v/>
      </c>
      <c r="AF1045" s="24">
        <f>IF(AD1045="","",R1045-AD1045)</f>
        <v/>
      </c>
      <c r="AG1045" s="11">
        <f>IF(AD1045="","",(O1045-AD1045)/O1045)</f>
        <v/>
      </c>
      <c r="AH1045" s="24" t="n">
        <v>34000</v>
      </c>
      <c r="AI1045" s="24">
        <f>IF(AJ1045="","",Q1045*(1-AJ1045))</f>
        <v/>
      </c>
      <c r="AJ1045" s="51" t="n"/>
      <c r="AK1045" s="49" t="n"/>
      <c r="AL1045" s="28" t="n"/>
      <c r="AM1045" s="33" t="inlineStr">
        <is>
          <t>2026-08-23</t>
        </is>
      </c>
      <c r="AN1045" s="33" t="inlineStr">
        <is>
          <t>2026-09-21</t>
        </is>
      </c>
      <c r="AO1045" s="22" t="n"/>
      <c r="AP1045" s="30" t="n"/>
    </row>
    <row r="1046" ht="35.1" customHeight="1" s="69">
      <c r="B1046" s="48" t="n">
        <v>25083</v>
      </c>
      <c r="C1046" s="48" t="inlineStr">
        <is>
          <t>東京</t>
        </is>
      </c>
      <c r="D1046" s="19" t="inlineStr">
        <is>
          <t>アットイン横浜白楽AB1</t>
        </is>
      </c>
      <c r="E1046" s="48" t="inlineStr">
        <is>
          <t>1R</t>
        </is>
      </c>
      <c r="F1046" s="48" t="n">
        <v>3</v>
      </c>
      <c r="G1046" s="48" t="inlineStr">
        <is>
          <t>横浜</t>
        </is>
      </c>
      <c r="H1046" s="48" t="n">
        <v>15.31</v>
      </c>
      <c r="I1046" s="20" t="n">
        <v>0.66667</v>
      </c>
      <c r="J1046" s="20" t="n">
        <v>0.43333</v>
      </c>
      <c r="K1046" s="20" t="n">
        <v>0.1</v>
      </c>
      <c r="L1046" s="20" t="n">
        <v>0</v>
      </c>
      <c r="M1046" s="20" t="n">
        <v>0</v>
      </c>
      <c r="N1046" s="24" t="n">
        <v>8720</v>
      </c>
      <c r="O1046" s="24" t="n">
        <v>7840</v>
      </c>
      <c r="P1046" s="24" t="n">
        <v>880</v>
      </c>
      <c r="Q1046" s="24" t="n">
        <v>44000</v>
      </c>
      <c r="R1046" s="24" t="n">
        <v>3620</v>
      </c>
      <c r="S1046" s="24">
        <f>IF(R1046="","",(R1046+P1046)*30 -Y1046)</f>
        <v/>
      </c>
      <c r="T1046" s="20">
        <f>IF(R1046="","",(O1046-R1046)/O1046)</f>
        <v/>
      </c>
      <c r="U1046" s="24" t="n">
        <v>3180</v>
      </c>
      <c r="V1046" s="24">
        <f>IF(U1046="","",(U1046+P1046)*30-Y1046)</f>
        <v/>
      </c>
      <c r="W1046" s="20">
        <f>IF(U1046="","",(O1046-U1046)/O1046)</f>
        <v/>
      </c>
      <c r="X1046" s="48">
        <f>IF(AND(R1046="",U1046=""),"",IF(OR(U1046="", R1046=""),"-",IF(0&lt;(R1046-U1046),"OK","NG")))</f>
        <v/>
      </c>
      <c r="Y1046" s="24" t="n">
        <v>0</v>
      </c>
      <c r="Z1046" s="51" t="n"/>
      <c r="AA1046" s="24">
        <f>IF(AD1046="","",AD1046*30)</f>
        <v/>
      </c>
      <c r="AB1046" s="24">
        <f>IF(AA1046="","",AA1046-Y1046)</f>
        <v/>
      </c>
      <c r="AC1046" s="24">
        <f>IF(Z1046="","",((Y1046+5000+5000)/(1-Z1046))/30)</f>
        <v/>
      </c>
      <c r="AD1046" s="32" t="n"/>
      <c r="AE1046" s="24">
        <f>IF(AD1046="","",AD1046-O1046)</f>
        <v/>
      </c>
      <c r="AF1046" s="24">
        <f>IF(AD1046="","",R1046-AD1046)</f>
        <v/>
      </c>
      <c r="AG1046" s="11">
        <f>IF(AD1046="","",(O1046-AD1046)/O1046)</f>
        <v/>
      </c>
      <c r="AH1046" s="24" t="n">
        <v>22000</v>
      </c>
      <c r="AI1046" s="24">
        <f>IF(AJ1046="","",Q1046*(1-AJ1046))</f>
        <v/>
      </c>
      <c r="AJ1046" s="51" t="n"/>
      <c r="AK1046" s="49" t="n"/>
      <c r="AL1046" s="28" t="n"/>
      <c r="AM1046" s="33" t="inlineStr">
        <is>
          <t>2026-08-01</t>
        </is>
      </c>
      <c r="AN1046" s="33" t="inlineStr">
        <is>
          <t>2026-09-08</t>
        </is>
      </c>
      <c r="AO1046" s="22" t="n"/>
      <c r="AP1046" s="30" t="n"/>
    </row>
    <row r="1047" ht="35.1" customHeight="1" s="69">
      <c r="B1047" s="48" t="n">
        <v>25084</v>
      </c>
      <c r="C1047" s="48" t="inlineStr">
        <is>
          <t>東京</t>
        </is>
      </c>
      <c r="D1047" s="19" t="inlineStr">
        <is>
          <t>アットイン用賀AB6</t>
        </is>
      </c>
      <c r="E1047" s="48" t="inlineStr">
        <is>
          <t>1DK</t>
        </is>
      </c>
      <c r="F1047" s="48" t="n">
        <v>2</v>
      </c>
      <c r="G1047" s="48" t="inlineStr">
        <is>
          <t>渋谷・三軒茶屋・自由が丘</t>
        </is>
      </c>
      <c r="H1047" s="48" t="n">
        <v>25.51</v>
      </c>
      <c r="I1047" s="20" t="n">
        <v>0.95</v>
      </c>
      <c r="J1047" s="20" t="n">
        <v>0.5</v>
      </c>
      <c r="K1047" s="20" t="n">
        <v>0.5</v>
      </c>
      <c r="L1047" s="20" t="n">
        <v>0.5</v>
      </c>
      <c r="M1047" s="20" t="n">
        <v>0.15</v>
      </c>
      <c r="N1047" s="24" t="n">
        <v>13680</v>
      </c>
      <c r="O1047" s="24" t="n">
        <v>12800</v>
      </c>
      <c r="P1047" s="24" t="n">
        <v>880</v>
      </c>
      <c r="Q1047" s="24" t="n">
        <v>44000</v>
      </c>
      <c r="R1047" s="24" t="n">
        <v>6240</v>
      </c>
      <c r="S1047" s="24">
        <f>IF(R1047="","",(R1047+P1047)*30 -Y1047)</f>
        <v/>
      </c>
      <c r="T1047" s="20">
        <f>IF(R1047="","",(O1047-R1047)/O1047)</f>
        <v/>
      </c>
      <c r="U1047" s="24" t="n">
        <v>5560</v>
      </c>
      <c r="V1047" s="24">
        <f>IF(U1047="","",(U1047+P1047)*30-Y1047)</f>
        <v/>
      </c>
      <c r="W1047" s="20">
        <f>IF(U1047="","",(O1047-U1047)/O1047)</f>
        <v/>
      </c>
      <c r="X1047" s="48">
        <f>IF(AND(R1047="",U1047=""),"",IF(OR(U1047="", R1047=""),"-",IF(0&lt;(R1047-U1047),"OK","NG")))</f>
        <v/>
      </c>
      <c r="Y1047" s="24" t="n">
        <v>0</v>
      </c>
      <c r="Z1047" s="51" t="n"/>
      <c r="AA1047" s="24">
        <f>IF(AD1047="","",AD1047*30)</f>
        <v/>
      </c>
      <c r="AB1047" s="24">
        <f>IF(AA1047="","",AA1047-Y1047)</f>
        <v/>
      </c>
      <c r="AC1047" s="24">
        <f>IF(Z1047="","",((Y1047+5000+5000)/(1-Z1047))/30)</f>
        <v/>
      </c>
      <c r="AD1047" s="32" t="n"/>
      <c r="AE1047" s="24">
        <f>IF(AD1047="","",AD1047-O1047)</f>
        <v/>
      </c>
      <c r="AF1047" s="24">
        <f>IF(AD1047="","",R1047-AD1047)</f>
        <v/>
      </c>
      <c r="AG1047" s="11">
        <f>IF(AD1047="","",(O1047-AD1047)/O1047)</f>
        <v/>
      </c>
      <c r="AH1047" s="24" t="n">
        <v>22000</v>
      </c>
      <c r="AI1047" s="24">
        <f>IF(AJ1047="","",Q1047*(1-AJ1047))</f>
        <v/>
      </c>
      <c r="AJ1047" s="51" t="n"/>
      <c r="AK1047" s="49" t="n"/>
      <c r="AL1047" s="28" t="n"/>
      <c r="AM1047" s="33" t="inlineStr">
        <is>
          <t>2026-08-02</t>
        </is>
      </c>
      <c r="AN1047" s="33" t="inlineStr">
        <is>
          <t>2026-11-08</t>
        </is>
      </c>
      <c r="AO1047" s="22" t="n"/>
      <c r="AP1047" s="30" t="n"/>
    </row>
    <row r="1048" ht="35.1" customHeight="1" s="69">
      <c r="B1048" s="48" t="n">
        <v>25085</v>
      </c>
      <c r="C1048" s="48" t="inlineStr">
        <is>
          <t>東京</t>
        </is>
      </c>
      <c r="D1048" s="19" t="inlineStr">
        <is>
          <t>アットイン池袋AB15-1</t>
        </is>
      </c>
      <c r="E1048" s="48" t="inlineStr">
        <is>
          <t>1K</t>
        </is>
      </c>
      <c r="F1048" s="48" t="n">
        <v>2</v>
      </c>
      <c r="G1048" s="48" t="inlineStr">
        <is>
          <t>池袋・大塚</t>
        </is>
      </c>
      <c r="H1048" s="48" t="n">
        <v>22.33</v>
      </c>
      <c r="I1048" s="20" t="n">
        <v>0.9</v>
      </c>
      <c r="J1048" s="20" t="n">
        <v>0.65</v>
      </c>
      <c r="K1048" s="20" t="n">
        <v>0.5</v>
      </c>
      <c r="L1048" s="20" t="n">
        <v>0.5</v>
      </c>
      <c r="M1048" s="20" t="n">
        <v>0.5</v>
      </c>
      <c r="N1048" s="24" t="n">
        <v>12660</v>
      </c>
      <c r="O1048" s="24" t="n">
        <v>11780</v>
      </c>
      <c r="P1048" s="24" t="n">
        <v>880</v>
      </c>
      <c r="Q1048" s="24" t="n">
        <v>44000</v>
      </c>
      <c r="R1048" s="24" t="n">
        <v>5560</v>
      </c>
      <c r="S1048" s="24">
        <f>IF(R1048="","",(R1048+P1048)*30 -Y1048)</f>
        <v/>
      </c>
      <c r="T1048" s="20">
        <f>IF(R1048="","",(O1048-R1048)/O1048)</f>
        <v/>
      </c>
      <c r="U1048" s="24" t="n">
        <v>4980</v>
      </c>
      <c r="V1048" s="24">
        <f>IF(U1048="","",(U1048+P1048)*30-Y1048)</f>
        <v/>
      </c>
      <c r="W1048" s="20">
        <f>IF(U1048="","",(O1048-U1048)/O1048)</f>
        <v/>
      </c>
      <c r="X1048" s="48">
        <f>IF(AND(R1048="",U1048=""),"",IF(OR(U1048="", R1048=""),"-",IF(0&lt;(R1048-U1048),"OK","NG")))</f>
        <v/>
      </c>
      <c r="Y1048" s="24" t="n">
        <v>0</v>
      </c>
      <c r="Z1048" s="51" t="n"/>
      <c r="AA1048" s="24">
        <f>IF(AD1048="","",AD1048*30)</f>
        <v/>
      </c>
      <c r="AB1048" s="24">
        <f>IF(AA1048="","",AA1048-Y1048)</f>
        <v/>
      </c>
      <c r="AC1048" s="24">
        <f>IF(Z1048="","",((Y1048+5000+5000)/(1-Z1048))/30)</f>
        <v/>
      </c>
      <c r="AD1048" s="32" t="n"/>
      <c r="AE1048" s="24">
        <f>IF(AD1048="","",AD1048-O1048)</f>
        <v/>
      </c>
      <c r="AF1048" s="24">
        <f>IF(AD1048="","",R1048-AD1048)</f>
        <v/>
      </c>
      <c r="AG1048" s="11">
        <f>IF(AD1048="","",(O1048-AD1048)/O1048)</f>
        <v/>
      </c>
      <c r="AH1048" s="24" t="n">
        <v>22000</v>
      </c>
      <c r="AI1048" s="24">
        <f>IF(AJ1048="","",Q1048*(1-AJ1048))</f>
        <v/>
      </c>
      <c r="AJ1048" s="51" t="n"/>
      <c r="AK1048" s="49" t="n"/>
      <c r="AL1048" s="28" t="n"/>
      <c r="AM1048" s="33" t="inlineStr">
        <is>
          <t>2026-08-26</t>
        </is>
      </c>
      <c r="AN1048" s="33" t="inlineStr">
        <is>
          <t>2027-01-31</t>
        </is>
      </c>
      <c r="AO1048" s="22" t="n"/>
      <c r="AP1048" s="30" t="n"/>
    </row>
    <row r="1049" ht="35.1" customHeight="1" s="69">
      <c r="B1049" s="48" t="n">
        <v>25086</v>
      </c>
      <c r="C1049" s="48" t="inlineStr">
        <is>
          <t>東京</t>
        </is>
      </c>
      <c r="D1049" s="19" t="inlineStr">
        <is>
          <t>アットイン池袋AB15-2</t>
        </is>
      </c>
      <c r="E1049" s="48" t="inlineStr">
        <is>
          <t>1K</t>
        </is>
      </c>
      <c r="F1049" s="48" t="n">
        <v>1</v>
      </c>
      <c r="G1049" s="48" t="inlineStr">
        <is>
          <t>池袋・大塚</t>
        </is>
      </c>
      <c r="H1049" s="48" t="n">
        <v>22.33</v>
      </c>
      <c r="I1049" s="20" t="n">
        <v>1</v>
      </c>
      <c r="J1049" s="20" t="n">
        <v>0.9</v>
      </c>
      <c r="K1049" s="20" t="n">
        <v>1</v>
      </c>
      <c r="L1049" s="20" t="n">
        <v>0</v>
      </c>
      <c r="M1049" s="20" t="n">
        <v>0</v>
      </c>
      <c r="N1049" s="24" t="n">
        <v>13100</v>
      </c>
      <c r="O1049" s="24" t="n">
        <v>12220</v>
      </c>
      <c r="P1049" s="24" t="n">
        <v>880</v>
      </c>
      <c r="Q1049" s="24" t="n">
        <v>44000</v>
      </c>
      <c r="R1049" s="24" t="n">
        <v>5420</v>
      </c>
      <c r="S1049" s="24">
        <f>IF(R1049="","",(R1049+P1049)*30 -Y1049)</f>
        <v/>
      </c>
      <c r="T1049" s="20">
        <f>IF(R1049="","",(O1049-R1049)/O1049)</f>
        <v/>
      </c>
      <c r="U1049" s="24" t="n">
        <v>5220</v>
      </c>
      <c r="V1049" s="24">
        <f>IF(U1049="","",(U1049+P1049)*30-Y1049)</f>
        <v/>
      </c>
      <c r="W1049" s="20">
        <f>IF(U1049="","",(O1049-U1049)/O1049)</f>
        <v/>
      </c>
      <c r="X1049" s="48">
        <f>IF(AND(R1049="",U1049=""),"",IF(OR(U1049="", R1049=""),"-",IF(0&lt;(R1049-U1049),"OK","NG")))</f>
        <v/>
      </c>
      <c r="Y1049" s="24" t="n">
        <v>0</v>
      </c>
      <c r="Z1049" s="51" t="n"/>
      <c r="AA1049" s="24">
        <f>IF(AD1049="","",AD1049*30)</f>
        <v/>
      </c>
      <c r="AB1049" s="24">
        <f>IF(AA1049="","",AA1049-Y1049)</f>
        <v/>
      </c>
      <c r="AC1049" s="24">
        <f>IF(Z1049="","",((Y1049+5000+5000)/(1-Z1049))/30)</f>
        <v/>
      </c>
      <c r="AD1049" s="32" t="n"/>
      <c r="AE1049" s="24">
        <f>IF(AD1049="","",AD1049-O1049)</f>
        <v/>
      </c>
      <c r="AF1049" s="24">
        <f>IF(AD1049="","",R1049-AD1049)</f>
        <v/>
      </c>
      <c r="AG1049" s="11">
        <f>IF(AD1049="","",(O1049-AD1049)/O1049)</f>
        <v/>
      </c>
      <c r="AH1049" s="24" t="n">
        <v>22000</v>
      </c>
      <c r="AI1049" s="24">
        <f>IF(AJ1049="","",Q1049*(1-AJ1049))</f>
        <v/>
      </c>
      <c r="AJ1049" s="51" t="n"/>
      <c r="AK1049" s="49" t="n"/>
      <c r="AL1049" s="28" t="n"/>
      <c r="AM1049" s="33" t="inlineStr">
        <is>
          <t>2026-10-01</t>
        </is>
      </c>
      <c r="AN1049" s="33" t="inlineStr">
        <is>
          <t>2026-09-30</t>
        </is>
      </c>
      <c r="AO1049" s="22" t="n"/>
      <c r="AP1049" s="30" t="n"/>
    </row>
    <row r="1050" ht="35.1" customHeight="1" s="69">
      <c r="B1050" s="48" t="n">
        <v>25092</v>
      </c>
      <c r="C1050" s="48" t="inlineStr">
        <is>
          <t>東京</t>
        </is>
      </c>
      <c r="D1050" s="19" t="inlineStr">
        <is>
          <t>アットイン横浜関内AB10-1</t>
        </is>
      </c>
      <c r="E1050" s="48" t="inlineStr">
        <is>
          <t>1K</t>
        </is>
      </c>
      <c r="F1050" s="48" t="n">
        <v>3</v>
      </c>
      <c r="G1050" s="48" t="inlineStr">
        <is>
          <t>横浜</t>
        </is>
      </c>
      <c r="H1050" s="48" t="n">
        <v>24.09</v>
      </c>
      <c r="I1050" s="20" t="n">
        <v>0.9</v>
      </c>
      <c r="J1050" s="20" t="n">
        <v>0.73333</v>
      </c>
      <c r="K1050" s="20" t="n">
        <v>0</v>
      </c>
      <c r="L1050" s="20" t="n">
        <v>0</v>
      </c>
      <c r="M1050" s="20" t="n">
        <v>0</v>
      </c>
      <c r="N1050" s="24" t="n">
        <v>10380</v>
      </c>
      <c r="O1050" s="24" t="n">
        <v>9500</v>
      </c>
      <c r="P1050" s="24" t="n">
        <v>880</v>
      </c>
      <c r="Q1050" s="24" t="n">
        <v>44000</v>
      </c>
      <c r="R1050" s="24" t="n">
        <v>5080</v>
      </c>
      <c r="S1050" s="24">
        <f>IF(R1050="","",(R1050+P1050)*30 -Y1050)</f>
        <v/>
      </c>
      <c r="T1050" s="20">
        <f>IF(R1050="","",(O1050-R1050)/O1050)</f>
        <v/>
      </c>
      <c r="U1050" s="24" t="n">
        <v>4540</v>
      </c>
      <c r="V1050" s="24">
        <f>IF(U1050="","",(U1050+P1050)*30-Y1050)</f>
        <v/>
      </c>
      <c r="W1050" s="20">
        <f>IF(U1050="","",(O1050-U1050)/O1050)</f>
        <v/>
      </c>
      <c r="X1050" s="48">
        <f>IF(AND(R1050="",U1050=""),"",IF(OR(U1050="", R1050=""),"-",IF(0&lt;(R1050-U1050),"OK","NG")))</f>
        <v/>
      </c>
      <c r="Y1050" s="24" t="n">
        <v>0</v>
      </c>
      <c r="Z1050" s="51" t="n"/>
      <c r="AA1050" s="24">
        <f>IF(AD1050="","",AD1050*30)</f>
        <v/>
      </c>
      <c r="AB1050" s="24">
        <f>IF(AA1050="","",AA1050-Y1050)</f>
        <v/>
      </c>
      <c r="AC1050" s="24">
        <f>IF(Z1050="","",((Y1050+5000+5000)/(1-Z1050))/30)</f>
        <v/>
      </c>
      <c r="AD1050" s="32" t="n"/>
      <c r="AE1050" s="24">
        <f>IF(AD1050="","",AD1050-O1050)</f>
        <v/>
      </c>
      <c r="AF1050" s="24">
        <f>IF(AD1050="","",R1050-AD1050)</f>
        <v/>
      </c>
      <c r="AG1050" s="11">
        <f>IF(AD1050="","",(O1050-AD1050)/O1050)</f>
        <v/>
      </c>
      <c r="AH1050" s="24" t="n">
        <v>22000</v>
      </c>
      <c r="AI1050" s="24">
        <f>IF(AJ1050="","",Q1050*(1-AJ1050))</f>
        <v/>
      </c>
      <c r="AJ1050" s="51" t="n"/>
      <c r="AK1050" s="49" t="n"/>
      <c r="AL1050" s="28" t="n"/>
      <c r="AM1050" s="33" t="inlineStr">
        <is>
          <t>2026-08-24</t>
        </is>
      </c>
      <c r="AN1050" s="33" t="inlineStr">
        <is>
          <t>2026-09-01</t>
        </is>
      </c>
      <c r="AO1050" s="22" t="n"/>
      <c r="AP1050" s="30" t="n"/>
    </row>
    <row r="1051" ht="35.1" customHeight="1" s="69">
      <c r="B1051" s="48" t="n">
        <v>25093</v>
      </c>
      <c r="C1051" s="48" t="inlineStr">
        <is>
          <t>東京</t>
        </is>
      </c>
      <c r="D1051" s="19" t="inlineStr">
        <is>
          <t>アットイン高井戸AB2</t>
        </is>
      </c>
      <c r="E1051" s="48" t="inlineStr">
        <is>
          <t>1K</t>
        </is>
      </c>
      <c r="F1051" s="48" t="n">
        <v>1</v>
      </c>
      <c r="G1051" s="48" t="inlineStr">
        <is>
          <t>中野・荻窪・吉祥寺</t>
        </is>
      </c>
      <c r="H1051" s="48" t="n">
        <v>20.24</v>
      </c>
      <c r="I1051" s="20" t="n">
        <v>0.5</v>
      </c>
      <c r="J1051" s="20" t="n">
        <v>0.6</v>
      </c>
      <c r="K1051" s="20" t="n">
        <v>0</v>
      </c>
      <c r="L1051" s="20" t="n">
        <v>0</v>
      </c>
      <c r="M1051" s="20" t="n">
        <v>0</v>
      </c>
      <c r="N1051" s="24" t="n">
        <v>9700</v>
      </c>
      <c r="O1051" s="24" t="n">
        <v>8820</v>
      </c>
      <c r="P1051" s="24" t="n">
        <v>880</v>
      </c>
      <c r="Q1051" s="24" t="n">
        <v>44000</v>
      </c>
      <c r="R1051" s="24" t="n">
        <v>4400</v>
      </c>
      <c r="S1051" s="24">
        <f>IF(R1051="","",(R1051+P1051)*30 -Y1051)</f>
        <v/>
      </c>
      <c r="T1051" s="20">
        <f>IF(R1051="","",(O1051-R1051)/O1051)</f>
        <v/>
      </c>
      <c r="U1051" s="24" t="n">
        <v>4160</v>
      </c>
      <c r="V1051" s="24">
        <f>IF(U1051="","",(U1051+P1051)*30-Y1051)</f>
        <v/>
      </c>
      <c r="W1051" s="20">
        <f>IF(U1051="","",(O1051-U1051)/O1051)</f>
        <v/>
      </c>
      <c r="X1051" s="48">
        <f>IF(AND(R1051="",U1051=""),"",IF(OR(U1051="", R1051=""),"-",IF(0&lt;(R1051-U1051),"OK","NG")))</f>
        <v/>
      </c>
      <c r="Y1051" s="24" t="n">
        <v>0</v>
      </c>
      <c r="Z1051" s="51" t="n"/>
      <c r="AA1051" s="24">
        <f>IF(AD1051="","",AD1051*30)</f>
        <v/>
      </c>
      <c r="AB1051" s="24">
        <f>IF(AA1051="","",AA1051-Y1051)</f>
        <v/>
      </c>
      <c r="AC1051" s="24">
        <f>IF(Z1051="","",((Y1051+5000+5000)/(1-Z1051))/30)</f>
        <v/>
      </c>
      <c r="AD1051" s="32" t="n"/>
      <c r="AE1051" s="24">
        <f>IF(AD1051="","",AD1051-O1051)</f>
        <v/>
      </c>
      <c r="AF1051" s="24">
        <f>IF(AD1051="","",R1051-AD1051)</f>
        <v/>
      </c>
      <c r="AG1051" s="11">
        <f>IF(AD1051="","",(O1051-AD1051)/O1051)</f>
        <v/>
      </c>
      <c r="AH1051" s="24" t="n">
        <v>22000</v>
      </c>
      <c r="AI1051" s="24">
        <f>IF(AJ1051="","",Q1051*(1-AJ1051))</f>
        <v/>
      </c>
      <c r="AJ1051" s="51" t="n"/>
      <c r="AK1051" s="49" t="n"/>
      <c r="AL1051" s="28" t="n"/>
      <c r="AM1051" s="33" t="inlineStr">
        <is>
          <t>2026-08-25</t>
        </is>
      </c>
      <c r="AN1051" s="33" t="inlineStr">
        <is>
          <t>2026-08-24</t>
        </is>
      </c>
      <c r="AO1051" s="22" t="n"/>
      <c r="AP1051" s="30" t="n"/>
    </row>
    <row r="1052" ht="35.1" customHeight="1" s="69">
      <c r="B1052" s="48" t="n">
        <v>25094</v>
      </c>
      <c r="C1052" s="48" t="inlineStr">
        <is>
          <t>東京</t>
        </is>
      </c>
      <c r="D1052" s="19" t="inlineStr">
        <is>
          <t>アットイン赤坂AB5</t>
        </is>
      </c>
      <c r="E1052" s="48" t="inlineStr">
        <is>
          <t>1K</t>
        </is>
      </c>
      <c r="F1052" s="48" t="n">
        <v>1</v>
      </c>
      <c r="G1052" s="48" t="inlineStr">
        <is>
          <t>六本木・麻布十番・白金高輪</t>
        </is>
      </c>
      <c r="H1052" s="48" t="n">
        <v>25.5</v>
      </c>
      <c r="I1052" s="20" t="n">
        <v>1</v>
      </c>
      <c r="J1052" s="20" t="n">
        <v>1</v>
      </c>
      <c r="K1052" s="20" t="n">
        <v>1</v>
      </c>
      <c r="L1052" s="20" t="n">
        <v>1</v>
      </c>
      <c r="M1052" s="20" t="n">
        <v>1</v>
      </c>
      <c r="N1052" s="24" t="n">
        <v>14460</v>
      </c>
      <c r="O1052" s="24" t="n">
        <v>13580</v>
      </c>
      <c r="P1052" s="24" t="n">
        <v>880</v>
      </c>
      <c r="Q1052" s="24" t="n">
        <v>44000</v>
      </c>
      <c r="R1052" s="24" t="n">
        <v>6920</v>
      </c>
      <c r="S1052" s="24">
        <f>IF(R1052="","",(R1052+P1052)*30 -Y1052)</f>
        <v/>
      </c>
      <c r="T1052" s="20">
        <f>IF(R1052="","",(O1052-R1052)/O1052)</f>
        <v/>
      </c>
      <c r="U1052" s="24" t="n">
        <v>6340</v>
      </c>
      <c r="V1052" s="24">
        <f>IF(U1052="","",(U1052+P1052)*30-Y1052)</f>
        <v/>
      </c>
      <c r="W1052" s="20">
        <f>IF(U1052="","",(O1052-U1052)/O1052)</f>
        <v/>
      </c>
      <c r="X1052" s="48">
        <f>IF(AND(R1052="",U1052=""),"",IF(OR(U1052="", R1052=""),"-",IF(0&lt;(R1052-U1052),"OK","NG")))</f>
        <v/>
      </c>
      <c r="Y1052" s="24" t="n">
        <v>0</v>
      </c>
      <c r="Z1052" s="51" t="n"/>
      <c r="AA1052" s="24">
        <f>IF(AD1052="","",AD1052*30)</f>
        <v/>
      </c>
      <c r="AB1052" s="24">
        <f>IF(AA1052="","",AA1052-Y1052)</f>
        <v/>
      </c>
      <c r="AC1052" s="24">
        <f>IF(Z1052="","",((Y1052+5000+5000)/(1-Z1052))/30)</f>
        <v/>
      </c>
      <c r="AD1052" s="32" t="n"/>
      <c r="AE1052" s="24">
        <f>IF(AD1052="","",AD1052-O1052)</f>
        <v/>
      </c>
      <c r="AF1052" s="24">
        <f>IF(AD1052="","",R1052-AD1052)</f>
        <v/>
      </c>
      <c r="AG1052" s="11">
        <f>IF(AD1052="","",(O1052-AD1052)/O1052)</f>
        <v/>
      </c>
      <c r="AH1052" s="24" t="n">
        <v>22000</v>
      </c>
      <c r="AI1052" s="24">
        <f>IF(AJ1052="","",Q1052*(1-AJ1052))</f>
        <v/>
      </c>
      <c r="AJ1052" s="51" t="n"/>
      <c r="AK1052" s="49" t="n"/>
      <c r="AL1052" s="28" t="n"/>
      <c r="AM1052" s="33" t="inlineStr">
        <is>
          <t>2026-12-01</t>
        </is>
      </c>
      <c r="AN1052" s="33" t="inlineStr">
        <is>
          <t>2026-11-30</t>
        </is>
      </c>
      <c r="AO1052" s="22" t="n"/>
      <c r="AP1052" s="30" t="n"/>
    </row>
    <row r="1053" ht="35.1" customHeight="1" s="69">
      <c r="B1053" s="48" t="n">
        <v>25095</v>
      </c>
      <c r="C1053" s="48" t="inlineStr">
        <is>
          <t>東京</t>
        </is>
      </c>
      <c r="D1053" s="19" t="inlineStr">
        <is>
          <t>アットイン横浜関内AB11</t>
        </is>
      </c>
      <c r="E1053" s="48" t="inlineStr">
        <is>
          <t>1K</t>
        </is>
      </c>
      <c r="F1053" s="48" t="n">
        <v>2</v>
      </c>
      <c r="G1053" s="48" t="inlineStr">
        <is>
          <t>横浜</t>
        </is>
      </c>
      <c r="H1053" s="48" t="n">
        <v>24.6</v>
      </c>
      <c r="I1053" s="20" t="n">
        <v>0.75</v>
      </c>
      <c r="J1053" s="20" t="n">
        <v>0</v>
      </c>
      <c r="K1053" s="20" t="n">
        <v>0</v>
      </c>
      <c r="L1053" s="20" t="n">
        <v>0</v>
      </c>
      <c r="M1053" s="20" t="n">
        <v>0</v>
      </c>
      <c r="N1053" s="24" t="n">
        <v>9260</v>
      </c>
      <c r="O1053" s="24" t="n">
        <v>8380</v>
      </c>
      <c r="P1053" s="24" t="n">
        <v>880</v>
      </c>
      <c r="Q1053" s="24" t="n">
        <v>44000</v>
      </c>
      <c r="R1053" s="24" t="n">
        <v>4880</v>
      </c>
      <c r="S1053" s="24">
        <f>IF(R1053="","",(R1053+P1053)*30 -Y1053)</f>
        <v/>
      </c>
      <c r="T1053" s="20">
        <f>IF(R1053="","",(O1053-R1053)/O1053)</f>
        <v/>
      </c>
      <c r="U1053" s="24" t="n">
        <v>4300</v>
      </c>
      <c r="V1053" s="24">
        <f>IF(U1053="","",(U1053+P1053)*30-Y1053)</f>
        <v/>
      </c>
      <c r="W1053" s="20">
        <f>IF(U1053="","",(O1053-U1053)/O1053)</f>
        <v/>
      </c>
      <c r="X1053" s="48">
        <f>IF(AND(R1053="",U1053=""),"",IF(OR(U1053="", R1053=""),"-",IF(0&lt;(R1053-U1053),"OK","NG")))</f>
        <v/>
      </c>
      <c r="Y1053" s="24" t="n">
        <v>0</v>
      </c>
      <c r="Z1053" s="51" t="n"/>
      <c r="AA1053" s="24">
        <f>IF(AD1053="","",AD1053*30)</f>
        <v/>
      </c>
      <c r="AB1053" s="24">
        <f>IF(AA1053="","",AA1053-Y1053)</f>
        <v/>
      </c>
      <c r="AC1053" s="24">
        <f>IF(Z1053="","",((Y1053+5000+5000)/(1-Z1053))/30)</f>
        <v/>
      </c>
      <c r="AD1053" s="32" t="n"/>
      <c r="AE1053" s="24">
        <f>IF(AD1053="","",AD1053-O1053)</f>
        <v/>
      </c>
      <c r="AF1053" s="24">
        <f>IF(AD1053="","",R1053-AD1053)</f>
        <v/>
      </c>
      <c r="AG1053" s="11">
        <f>IF(AD1053="","",(O1053-AD1053)/O1053)</f>
        <v/>
      </c>
      <c r="AH1053" s="24" t="n">
        <v>22000</v>
      </c>
      <c r="AI1053" s="24">
        <f>IF(AJ1053="","",Q1053*(1-AJ1053))</f>
        <v/>
      </c>
      <c r="AJ1053" s="51" t="n"/>
      <c r="AK1053" s="49" t="n"/>
      <c r="AL1053" s="28" t="n"/>
      <c r="AM1053" s="33" t="inlineStr">
        <is>
          <t>2026-08-01</t>
        </is>
      </c>
      <c r="AN1053" s="33" t="inlineStr">
        <is>
          <t>2026-07-31</t>
        </is>
      </c>
      <c r="AO1053" s="22" t="n"/>
      <c r="AP1053" s="30" t="n"/>
    </row>
    <row r="1054" ht="35.1" customHeight="1" s="69">
      <c r="B1054" s="48" t="n">
        <v>25096</v>
      </c>
      <c r="C1054" s="48" t="inlineStr">
        <is>
          <t>東京</t>
        </is>
      </c>
      <c r="D1054" s="19" t="inlineStr">
        <is>
          <t>アットイン新宿AB33</t>
        </is>
      </c>
      <c r="E1054" s="48" t="inlineStr">
        <is>
          <t>1DK</t>
        </is>
      </c>
      <c r="F1054" s="48" t="n">
        <v>2</v>
      </c>
      <c r="G1054" s="48" t="inlineStr">
        <is>
          <t>飯田橋・水道橋・九段</t>
        </is>
      </c>
      <c r="H1054" s="48" t="n">
        <v>25.74</v>
      </c>
      <c r="I1054" s="20" t="n">
        <v>0.5</v>
      </c>
      <c r="J1054" s="20" t="n">
        <v>0.45</v>
      </c>
      <c r="K1054" s="20" t="n">
        <v>0.5</v>
      </c>
      <c r="L1054" s="20" t="n">
        <v>0</v>
      </c>
      <c r="M1054" s="20" t="n">
        <v>0</v>
      </c>
      <c r="N1054" s="24" t="n">
        <v>13160</v>
      </c>
      <c r="O1054" s="24" t="n">
        <v>12280</v>
      </c>
      <c r="P1054" s="24" t="n">
        <v>880</v>
      </c>
      <c r="Q1054" s="24" t="n">
        <v>44000</v>
      </c>
      <c r="R1054" s="24" t="n">
        <v>6780</v>
      </c>
      <c r="S1054" s="24">
        <f>IF(R1054="","",(R1054+P1054)*30 -Y1054)</f>
        <v/>
      </c>
      <c r="T1054" s="20">
        <f>IF(R1054="","",(O1054-R1054)/O1054)</f>
        <v/>
      </c>
      <c r="U1054" s="24" t="n">
        <v>6580</v>
      </c>
      <c r="V1054" s="24">
        <f>IF(U1054="","",(U1054+P1054)*30-Y1054)</f>
        <v/>
      </c>
      <c r="W1054" s="20">
        <f>IF(U1054="","",(O1054-U1054)/O1054)</f>
        <v/>
      </c>
      <c r="X1054" s="48">
        <f>IF(AND(R1054="",U1054=""),"",IF(OR(U1054="", R1054=""),"-",IF(0&lt;(R1054-U1054),"OK","NG")))</f>
        <v/>
      </c>
      <c r="Y1054" s="24" t="n">
        <v>0</v>
      </c>
      <c r="Z1054" s="51" t="n"/>
      <c r="AA1054" s="24">
        <f>IF(AD1054="","",AD1054*30)</f>
        <v/>
      </c>
      <c r="AB1054" s="24">
        <f>IF(AA1054="","",AA1054-Y1054)</f>
        <v/>
      </c>
      <c r="AC1054" s="24">
        <f>IF(Z1054="","",((Y1054+5000+5000)/(1-Z1054))/30)</f>
        <v/>
      </c>
      <c r="AD1054" s="32" t="n"/>
      <c r="AE1054" s="24">
        <f>IF(AD1054="","",AD1054-O1054)</f>
        <v/>
      </c>
      <c r="AF1054" s="24">
        <f>IF(AD1054="","",R1054-AD1054)</f>
        <v/>
      </c>
      <c r="AG1054" s="11">
        <f>IF(AD1054="","",(O1054-AD1054)/O1054)</f>
        <v/>
      </c>
      <c r="AH1054" s="24" t="n">
        <v>22000</v>
      </c>
      <c r="AI1054" s="24">
        <f>IF(AJ1054="","",Q1054*(1-AJ1054))</f>
        <v/>
      </c>
      <c r="AJ1054" s="51" t="n"/>
      <c r="AK1054" s="49" t="n"/>
      <c r="AL1054" s="28" t="n"/>
      <c r="AM1054" s="33" t="inlineStr">
        <is>
          <t>2026-08-01</t>
        </is>
      </c>
      <c r="AN1054" s="33" t="inlineStr">
        <is>
          <t>2026-10-01</t>
        </is>
      </c>
      <c r="AO1054" s="22" t="n"/>
      <c r="AP1054" s="30" t="n"/>
    </row>
    <row r="1055" ht="35.1" customHeight="1" s="69">
      <c r="B1055" s="48" t="n">
        <v>25098</v>
      </c>
      <c r="C1055" s="48" t="inlineStr">
        <is>
          <t>東京</t>
        </is>
      </c>
      <c r="D1055" s="19" t="inlineStr">
        <is>
          <t>アットイン下北沢AB3</t>
        </is>
      </c>
      <c r="E1055" s="48" t="inlineStr">
        <is>
          <t>1K</t>
        </is>
      </c>
      <c r="F1055" s="48" t="n">
        <v>1</v>
      </c>
      <c r="G1055" s="48" t="inlineStr">
        <is>
          <t>渋谷・三軒茶屋・自由が丘</t>
        </is>
      </c>
      <c r="H1055" s="48" t="n">
        <v>25.52</v>
      </c>
      <c r="I1055" s="20" t="n">
        <v>1</v>
      </c>
      <c r="J1055" s="20" t="n">
        <v>1</v>
      </c>
      <c r="K1055" s="20" t="n">
        <v>1</v>
      </c>
      <c r="L1055" s="20" t="n">
        <v>1</v>
      </c>
      <c r="M1055" s="20" t="n">
        <v>1</v>
      </c>
      <c r="N1055" s="24" t="n">
        <v>12860</v>
      </c>
      <c r="O1055" s="24" t="n">
        <v>11980</v>
      </c>
      <c r="P1055" s="24" t="n">
        <v>880</v>
      </c>
      <c r="Q1055" s="24" t="n">
        <v>44000</v>
      </c>
      <c r="R1055" s="24" t="n">
        <v>6680</v>
      </c>
      <c r="S1055" s="24">
        <f>IF(R1055="","",(R1055+P1055)*30 -Y1055)</f>
        <v/>
      </c>
      <c r="T1055" s="20">
        <f>IF(R1055="","",(O1055-R1055)/O1055)</f>
        <v/>
      </c>
      <c r="U1055" s="24" t="n">
        <v>6100</v>
      </c>
      <c r="V1055" s="24">
        <f>IF(U1055="","",(U1055+P1055)*30-Y1055)</f>
        <v/>
      </c>
      <c r="W1055" s="20">
        <f>IF(U1055="","",(O1055-U1055)/O1055)</f>
        <v/>
      </c>
      <c r="X1055" s="48">
        <f>IF(AND(R1055="",U1055=""),"",IF(OR(U1055="", R1055=""),"-",IF(0&lt;(R1055-U1055),"OK","NG")))</f>
        <v/>
      </c>
      <c r="Y1055" s="24" t="n">
        <v>0</v>
      </c>
      <c r="Z1055" s="51" t="n"/>
      <c r="AA1055" s="24">
        <f>IF(AD1055="","",AD1055*30)</f>
        <v/>
      </c>
      <c r="AB1055" s="24">
        <f>IF(AA1055="","",AA1055-Y1055)</f>
        <v/>
      </c>
      <c r="AC1055" s="24">
        <f>IF(Z1055="","",((Y1055+5000+5000)/(1-Z1055))/30)</f>
        <v/>
      </c>
      <c r="AD1055" s="32" t="n"/>
      <c r="AE1055" s="24">
        <f>IF(AD1055="","",AD1055-O1055)</f>
        <v/>
      </c>
      <c r="AF1055" s="24">
        <f>IF(AD1055="","",R1055-AD1055)</f>
        <v/>
      </c>
      <c r="AG1055" s="11">
        <f>IF(AD1055="","",(O1055-AD1055)/O1055)</f>
        <v/>
      </c>
      <c r="AH1055" s="24" t="n">
        <v>22000</v>
      </c>
      <c r="AI1055" s="24">
        <f>IF(AJ1055="","",Q1055*(1-AJ1055))</f>
        <v/>
      </c>
      <c r="AJ1055" s="51" t="n"/>
      <c r="AK1055" s="49" t="n"/>
      <c r="AL1055" s="28" t="n"/>
      <c r="AM1055" s="33" t="inlineStr">
        <is>
          <t>2026-12-01</t>
        </is>
      </c>
      <c r="AN1055" s="33" t="inlineStr">
        <is>
          <t>2026-11-30</t>
        </is>
      </c>
      <c r="AO1055" s="22" t="n"/>
      <c r="AP1055" s="30" t="n"/>
    </row>
    <row r="1056" ht="35.1" customHeight="1" s="69">
      <c r="B1056" s="48" t="n">
        <v>25099</v>
      </c>
      <c r="C1056" s="48" t="inlineStr">
        <is>
          <t>東京</t>
        </is>
      </c>
      <c r="D1056" s="19" t="inlineStr">
        <is>
          <t>アットイン八王子AB3</t>
        </is>
      </c>
      <c r="E1056" s="48" t="inlineStr">
        <is>
          <t>1K</t>
        </is>
      </c>
      <c r="F1056" s="48" t="n">
        <v>2</v>
      </c>
      <c r="G1056" s="48" t="inlineStr">
        <is>
          <t>立川・八王子</t>
        </is>
      </c>
      <c r="H1056" s="48" t="n">
        <v>24.8</v>
      </c>
      <c r="I1056" s="20" t="n">
        <v>1</v>
      </c>
      <c r="J1056" s="20" t="n">
        <v>1</v>
      </c>
      <c r="K1056" s="20" t="n">
        <v>1</v>
      </c>
      <c r="L1056" s="20" t="n">
        <v>0.5</v>
      </c>
      <c r="M1056" s="20" t="n">
        <v>0.5</v>
      </c>
      <c r="N1056" s="24" t="n">
        <v>10180</v>
      </c>
      <c r="O1056" s="24" t="n">
        <v>9300</v>
      </c>
      <c r="P1056" s="24" t="n">
        <v>880</v>
      </c>
      <c r="Q1056" s="24" t="n">
        <v>44000</v>
      </c>
      <c r="R1056" s="24" t="n">
        <v>4740</v>
      </c>
      <c r="S1056" s="24">
        <f>IF(R1056="","",(R1056+P1056)*30 -Y1056)</f>
        <v/>
      </c>
      <c r="T1056" s="20">
        <f>IF(R1056="","",(O1056-R1056)/O1056)</f>
        <v/>
      </c>
      <c r="U1056" s="24" t="n">
        <v>4160</v>
      </c>
      <c r="V1056" s="24">
        <f>IF(U1056="","",(U1056+P1056)*30-Y1056)</f>
        <v/>
      </c>
      <c r="W1056" s="20">
        <f>IF(U1056="","",(O1056-U1056)/O1056)</f>
        <v/>
      </c>
      <c r="X1056" s="48">
        <f>IF(AND(R1056="",U1056=""),"",IF(OR(U1056="", R1056=""),"-",IF(0&lt;(R1056-U1056),"OK","NG")))</f>
        <v/>
      </c>
      <c r="Y1056" s="24" t="n">
        <v>0</v>
      </c>
      <c r="Z1056" s="51" t="n"/>
      <c r="AA1056" s="24">
        <f>IF(AD1056="","",AD1056*30)</f>
        <v/>
      </c>
      <c r="AB1056" s="24">
        <f>IF(AA1056="","",AA1056-Y1056)</f>
        <v/>
      </c>
      <c r="AC1056" s="24">
        <f>IF(Z1056="","",((Y1056+5000+5000)/(1-Z1056))/30)</f>
        <v/>
      </c>
      <c r="AD1056" s="32" t="n"/>
      <c r="AE1056" s="24">
        <f>IF(AD1056="","",AD1056-O1056)</f>
        <v/>
      </c>
      <c r="AF1056" s="24">
        <f>IF(AD1056="","",R1056-AD1056)</f>
        <v/>
      </c>
      <c r="AG1056" s="11">
        <f>IF(AD1056="","",(O1056-AD1056)/O1056)</f>
        <v/>
      </c>
      <c r="AH1056" s="24" t="n">
        <v>22000</v>
      </c>
      <c r="AI1056" s="24">
        <f>IF(AJ1056="","",Q1056*(1-AJ1056))</f>
        <v/>
      </c>
      <c r="AJ1056" s="51" t="n"/>
      <c r="AK1056" s="49" t="n"/>
      <c r="AL1056" s="28" t="n"/>
      <c r="AM1056" s="33" t="inlineStr">
        <is>
          <t>2026-10-01</t>
        </is>
      </c>
      <c r="AN1056" s="33" t="inlineStr">
        <is>
          <t>2027-06-30</t>
        </is>
      </c>
      <c r="AO1056" s="22" t="n"/>
      <c r="AP1056" s="30" t="n"/>
    </row>
    <row r="1057" ht="35.1" customHeight="1" s="69">
      <c r="B1057" s="48" t="n">
        <v>25100</v>
      </c>
      <c r="C1057" s="48" t="inlineStr">
        <is>
          <t>東京</t>
        </is>
      </c>
      <c r="D1057" s="19" t="inlineStr">
        <is>
          <t>アットイン麻布十番AB11</t>
        </is>
      </c>
      <c r="E1057" s="48" t="inlineStr">
        <is>
          <t>1K</t>
        </is>
      </c>
      <c r="F1057" s="48" t="n">
        <v>1</v>
      </c>
      <c r="G1057" s="48" t="inlineStr">
        <is>
          <t>六本木・麻布十番・白金高輪</t>
        </is>
      </c>
      <c r="H1057" s="48" t="n">
        <v>25.49</v>
      </c>
      <c r="I1057" s="20" t="n">
        <v>0.9</v>
      </c>
      <c r="J1057" s="20" t="n">
        <v>1</v>
      </c>
      <c r="K1057" s="20" t="n">
        <v>0.5</v>
      </c>
      <c r="L1057" s="20" t="n">
        <v>0</v>
      </c>
      <c r="M1057" s="20" t="n">
        <v>0</v>
      </c>
      <c r="N1057" s="24" t="n">
        <v>14260</v>
      </c>
      <c r="O1057" s="24" t="n">
        <v>13380</v>
      </c>
      <c r="P1057" s="24" t="n">
        <v>880</v>
      </c>
      <c r="Q1057" s="24" t="n">
        <v>44000</v>
      </c>
      <c r="R1057" s="24" t="n">
        <v>7700</v>
      </c>
      <c r="S1057" s="24">
        <f>IF(R1057="","",(R1057+P1057)*30 -Y1057)</f>
        <v/>
      </c>
      <c r="T1057" s="20">
        <f>IF(R1057="","",(O1057-R1057)/O1057)</f>
        <v/>
      </c>
      <c r="U1057" s="24" t="n">
        <v>7120</v>
      </c>
      <c r="V1057" s="24">
        <f>IF(U1057="","",(U1057+P1057)*30-Y1057)</f>
        <v/>
      </c>
      <c r="W1057" s="20">
        <f>IF(U1057="","",(O1057-U1057)/O1057)</f>
        <v/>
      </c>
      <c r="X1057" s="48">
        <f>IF(AND(R1057="",U1057=""),"",IF(OR(U1057="", R1057=""),"-",IF(0&lt;(R1057-U1057),"OK","NG")))</f>
        <v/>
      </c>
      <c r="Y1057" s="24" t="n">
        <v>0</v>
      </c>
      <c r="Z1057" s="51" t="n"/>
      <c r="AA1057" s="24">
        <f>IF(AD1057="","",AD1057*30)</f>
        <v/>
      </c>
      <c r="AB1057" s="24">
        <f>IF(AA1057="","",AA1057-Y1057)</f>
        <v/>
      </c>
      <c r="AC1057" s="24">
        <f>IF(Z1057="","",((Y1057+5000+5000)/(1-Z1057))/30)</f>
        <v/>
      </c>
      <c r="AD1057" s="32" t="n"/>
      <c r="AE1057" s="24">
        <f>IF(AD1057="","",AD1057-O1057)</f>
        <v/>
      </c>
      <c r="AF1057" s="24">
        <f>IF(AD1057="","",R1057-AD1057)</f>
        <v/>
      </c>
      <c r="AG1057" s="11">
        <f>IF(AD1057="","",(O1057-AD1057)/O1057)</f>
        <v/>
      </c>
      <c r="AH1057" s="24" t="n">
        <v>22000</v>
      </c>
      <c r="AI1057" s="24">
        <f>IF(AJ1057="","",Q1057*(1-AJ1057))</f>
        <v/>
      </c>
      <c r="AJ1057" s="51" t="n"/>
      <c r="AK1057" s="49" t="n"/>
      <c r="AL1057" s="28" t="n"/>
      <c r="AM1057" s="33" t="inlineStr">
        <is>
          <t>2026-09-16</t>
        </is>
      </c>
      <c r="AN1057" s="33" t="inlineStr">
        <is>
          <t>2026-09-15</t>
        </is>
      </c>
      <c r="AO1057" s="22" t="n"/>
      <c r="AP1057" s="30" t="n"/>
    </row>
    <row r="1058" ht="35.1" customHeight="1" s="69">
      <c r="B1058" s="48" t="n">
        <v>25101</v>
      </c>
      <c r="C1058" s="48" t="inlineStr">
        <is>
          <t>東京</t>
        </is>
      </c>
      <c r="D1058" s="19" t="inlineStr">
        <is>
          <t>アットイン後楽園AB6</t>
        </is>
      </c>
      <c r="E1058" s="48" t="inlineStr">
        <is>
          <t>1LDK</t>
        </is>
      </c>
      <c r="F1058" s="48" t="n">
        <v>1</v>
      </c>
      <c r="G1058" s="48" t="inlineStr">
        <is>
          <t>飯田橋・水道橋・九段</t>
        </is>
      </c>
      <c r="H1058" s="48" t="n">
        <v>41.26</v>
      </c>
      <c r="I1058" s="20" t="n">
        <v>0.3</v>
      </c>
      <c r="J1058" s="20" t="n">
        <v>0</v>
      </c>
      <c r="K1058" s="20" t="n">
        <v>0</v>
      </c>
      <c r="L1058" s="20" t="n">
        <v>0</v>
      </c>
      <c r="M1058" s="20" t="n">
        <v>0</v>
      </c>
      <c r="N1058" s="24" t="n">
        <v>20080</v>
      </c>
      <c r="O1058" s="24" t="n">
        <v>19200</v>
      </c>
      <c r="P1058" s="24" t="n">
        <v>880</v>
      </c>
      <c r="Q1058" s="24" t="n">
        <v>44000</v>
      </c>
      <c r="R1058" s="24" t="n">
        <v>9160</v>
      </c>
      <c r="S1058" s="24">
        <f>IF(R1058="","",(R1058+P1058)*30 -Y1058)</f>
        <v/>
      </c>
      <c r="T1058" s="20">
        <f>IF(R1058="","",(O1058-R1058)/O1058)</f>
        <v/>
      </c>
      <c r="U1058" s="24" t="n">
        <v>8820</v>
      </c>
      <c r="V1058" s="24">
        <f>IF(U1058="","",(U1058+P1058)*30-Y1058)</f>
        <v/>
      </c>
      <c r="W1058" s="20">
        <f>IF(U1058="","",(O1058-U1058)/O1058)</f>
        <v/>
      </c>
      <c r="X1058" s="48">
        <f>IF(AND(R1058="",U1058=""),"",IF(OR(U1058="", R1058=""),"-",IF(0&lt;(R1058-U1058),"OK","NG")))</f>
        <v/>
      </c>
      <c r="Y1058" s="24" t="n">
        <v>0</v>
      </c>
      <c r="Z1058" s="51" t="n"/>
      <c r="AA1058" s="24">
        <f>IF(AD1058="","",AD1058*30)</f>
        <v/>
      </c>
      <c r="AB1058" s="24">
        <f>IF(AA1058="","",AA1058-Y1058)</f>
        <v/>
      </c>
      <c r="AC1058" s="24">
        <f>IF(Z1058="","",((Y1058+5000+5000)/(1-Z1058))/30)</f>
        <v/>
      </c>
      <c r="AD1058" s="32" t="n"/>
      <c r="AE1058" s="24">
        <f>IF(AD1058="","",AD1058-O1058)</f>
        <v/>
      </c>
      <c r="AF1058" s="24">
        <f>IF(AD1058="","",R1058-AD1058)</f>
        <v/>
      </c>
      <c r="AG1058" s="11">
        <f>IF(AD1058="","",(O1058-AD1058)/O1058)</f>
        <v/>
      </c>
      <c r="AH1058" s="24" t="n">
        <v>22000</v>
      </c>
      <c r="AI1058" s="24">
        <f>IF(AJ1058="","",Q1058*(1-AJ1058))</f>
        <v/>
      </c>
      <c r="AJ1058" s="51" t="n"/>
      <c r="AK1058" s="49" t="n"/>
      <c r="AL1058" s="28" t="n"/>
      <c r="AM1058" s="33" t="inlineStr">
        <is>
          <t>2026-08-01</t>
        </is>
      </c>
      <c r="AN1058" s="33" t="inlineStr">
        <is>
          <t>2026-07-31</t>
        </is>
      </c>
      <c r="AO1058" s="22" t="n"/>
      <c r="AP1058" s="30" t="n"/>
    </row>
    <row r="1059" ht="35.1" customHeight="1" s="69">
      <c r="B1059" s="48" t="n">
        <v>25102</v>
      </c>
      <c r="C1059" s="48" t="inlineStr">
        <is>
          <t>東京</t>
        </is>
      </c>
      <c r="D1059" s="19" t="inlineStr">
        <is>
          <t>アットイン浅草AB3-1</t>
        </is>
      </c>
      <c r="E1059" s="48" t="inlineStr">
        <is>
          <t>1LDK</t>
        </is>
      </c>
      <c r="F1059" s="48" t="n">
        <v>1</v>
      </c>
      <c r="G1059" s="48" t="inlineStr">
        <is>
          <t>上野・浅草</t>
        </is>
      </c>
      <c r="H1059" s="48" t="n">
        <v>43.72</v>
      </c>
      <c r="I1059" s="20" t="n">
        <v>0.6</v>
      </c>
      <c r="J1059" s="20" t="n">
        <v>0</v>
      </c>
      <c r="K1059" s="20" t="n">
        <v>0</v>
      </c>
      <c r="L1059" s="20" t="n">
        <v>0</v>
      </c>
      <c r="M1059" s="20" t="n">
        <v>0</v>
      </c>
      <c r="N1059" s="24" t="n">
        <v>17580</v>
      </c>
      <c r="O1059" s="24" t="n">
        <v>16700</v>
      </c>
      <c r="P1059" s="24" t="n">
        <v>880</v>
      </c>
      <c r="Q1059" s="24" t="n">
        <v>44000</v>
      </c>
      <c r="R1059" s="24" t="n">
        <v>7940</v>
      </c>
      <c r="S1059" s="24">
        <f>IF(R1059="","",(R1059+P1059)*30 -Y1059)</f>
        <v/>
      </c>
      <c r="T1059" s="20">
        <f>IF(R1059="","",(O1059-R1059)/O1059)</f>
        <v/>
      </c>
      <c r="U1059" s="24" t="n">
        <v>7360</v>
      </c>
      <c r="V1059" s="24">
        <f>IF(U1059="","",(U1059+P1059)*30-Y1059)</f>
        <v/>
      </c>
      <c r="W1059" s="20">
        <f>IF(U1059="","",(O1059-U1059)/O1059)</f>
        <v/>
      </c>
      <c r="X1059" s="48">
        <f>IF(AND(R1059="",U1059=""),"",IF(OR(U1059="", R1059=""),"-",IF(0&lt;(R1059-U1059),"OK","NG")))</f>
        <v/>
      </c>
      <c r="Y1059" s="24" t="n">
        <v>0</v>
      </c>
      <c r="Z1059" s="51" t="n"/>
      <c r="AA1059" s="24">
        <f>IF(AD1059="","",AD1059*30)</f>
        <v/>
      </c>
      <c r="AB1059" s="24">
        <f>IF(AA1059="","",AA1059-Y1059)</f>
        <v/>
      </c>
      <c r="AC1059" s="24">
        <f>IF(Z1059="","",((Y1059+5000+5000)/(1-Z1059))/30)</f>
        <v/>
      </c>
      <c r="AD1059" s="32" t="n"/>
      <c r="AE1059" s="24">
        <f>IF(AD1059="","",AD1059-O1059)</f>
        <v/>
      </c>
      <c r="AF1059" s="24">
        <f>IF(AD1059="","",R1059-AD1059)</f>
        <v/>
      </c>
      <c r="AG1059" s="11">
        <f>IF(AD1059="","",(O1059-AD1059)/O1059)</f>
        <v/>
      </c>
      <c r="AH1059" s="24" t="n">
        <v>22000</v>
      </c>
      <c r="AI1059" s="24">
        <f>IF(AJ1059="","",Q1059*(1-AJ1059))</f>
        <v/>
      </c>
      <c r="AJ1059" s="51" t="n"/>
      <c r="AK1059" s="49" t="n"/>
      <c r="AL1059" s="28" t="n"/>
      <c r="AM1059" s="33" t="inlineStr">
        <is>
          <t>2026-08-01</t>
        </is>
      </c>
      <c r="AN1059" s="33" t="inlineStr">
        <is>
          <t>2026-07-31</t>
        </is>
      </c>
      <c r="AO1059" s="22" t="n"/>
      <c r="AP1059" s="30" t="n"/>
    </row>
    <row r="1060" ht="35.1" customHeight="1" s="69">
      <c r="B1060" s="48" t="n">
        <v>25103</v>
      </c>
      <c r="C1060" s="48" t="inlineStr">
        <is>
          <t>東京</t>
        </is>
      </c>
      <c r="D1060" s="19" t="inlineStr">
        <is>
          <t>アットイン浅草AB3-2</t>
        </is>
      </c>
      <c r="E1060" s="48" t="inlineStr">
        <is>
          <t>2LDK</t>
        </is>
      </c>
      <c r="F1060" s="48" t="n">
        <v>2</v>
      </c>
      <c r="G1060" s="48" t="inlineStr">
        <is>
          <t>上野・浅草</t>
        </is>
      </c>
      <c r="H1060" s="48" t="n">
        <v>53.35</v>
      </c>
      <c r="I1060" s="20" t="n">
        <v>0.25</v>
      </c>
      <c r="J1060" s="20" t="n">
        <v>0</v>
      </c>
      <c r="K1060" s="20" t="n">
        <v>0</v>
      </c>
      <c r="L1060" s="20" t="n">
        <v>0</v>
      </c>
      <c r="M1060" s="20" t="n">
        <v>0</v>
      </c>
      <c r="N1060" s="24" t="n">
        <v>21380</v>
      </c>
      <c r="O1060" s="24" t="n">
        <v>20280</v>
      </c>
      <c r="P1060" s="24" t="n">
        <v>1100</v>
      </c>
      <c r="Q1060" s="24" t="n">
        <v>68000</v>
      </c>
      <c r="R1060" s="24" t="n">
        <v>9300</v>
      </c>
      <c r="S1060" s="24">
        <f>IF(R1060="","",(R1060+P1060)*30 -Y1060)</f>
        <v/>
      </c>
      <c r="T1060" s="20">
        <f>IF(R1060="","",(O1060-R1060)/O1060)</f>
        <v/>
      </c>
      <c r="U1060" s="24" t="n">
        <v>8960</v>
      </c>
      <c r="V1060" s="24">
        <f>IF(U1060="","",(U1060+P1060)*30-Y1060)</f>
        <v/>
      </c>
      <c r="W1060" s="20">
        <f>IF(U1060="","",(O1060-U1060)/O1060)</f>
        <v/>
      </c>
      <c r="X1060" s="48">
        <f>IF(AND(R1060="",U1060=""),"",IF(OR(U1060="", R1060=""),"-",IF(0&lt;(R1060-U1060),"OK","NG")))</f>
        <v/>
      </c>
      <c r="Y1060" s="24" t="n">
        <v>0</v>
      </c>
      <c r="Z1060" s="51" t="n"/>
      <c r="AA1060" s="24">
        <f>IF(AD1060="","",AD1060*30)</f>
        <v/>
      </c>
      <c r="AB1060" s="24">
        <f>IF(AA1060="","",AA1060-Y1060)</f>
        <v/>
      </c>
      <c r="AC1060" s="24">
        <f>IF(Z1060="","",((Y1060+5000+5000)/(1-Z1060))/30)</f>
        <v/>
      </c>
      <c r="AD1060" s="32" t="n"/>
      <c r="AE1060" s="24">
        <f>IF(AD1060="","",AD1060-O1060)</f>
        <v/>
      </c>
      <c r="AF1060" s="24">
        <f>IF(AD1060="","",R1060-AD1060)</f>
        <v/>
      </c>
      <c r="AG1060" s="11">
        <f>IF(AD1060="","",(O1060-AD1060)/O1060)</f>
        <v/>
      </c>
      <c r="AH1060" s="24" t="n">
        <v>34000</v>
      </c>
      <c r="AI1060" s="24">
        <f>IF(AJ1060="","",Q1060*(1-AJ1060))</f>
        <v/>
      </c>
      <c r="AJ1060" s="51" t="n"/>
      <c r="AK1060" s="49" t="n"/>
      <c r="AL1060" s="28" t="n"/>
      <c r="AM1060" s="33" t="inlineStr">
        <is>
          <t>2026-08-01</t>
        </is>
      </c>
      <c r="AN1060" s="33" t="inlineStr">
        <is>
          <t>2026-07-31</t>
        </is>
      </c>
      <c r="AO1060" s="22" t="n"/>
      <c r="AP1060" s="30" t="n"/>
    </row>
    <row r="1061" ht="35.1" customHeight="1" s="69">
      <c r="B1061" s="48" t="n">
        <v>25104</v>
      </c>
      <c r="C1061" s="48" t="inlineStr">
        <is>
          <t>東京</t>
        </is>
      </c>
      <c r="D1061" s="19" t="inlineStr">
        <is>
          <t>アットイン東日本橋AB5</t>
        </is>
      </c>
      <c r="E1061" s="48" t="inlineStr">
        <is>
          <t>1K</t>
        </is>
      </c>
      <c r="F1061" s="48" t="n">
        <v>1</v>
      </c>
      <c r="G1061" s="48" t="inlineStr">
        <is>
          <t>東京駅エリア（銀座・日本橋・神田）</t>
        </is>
      </c>
      <c r="H1061" s="48" t="n">
        <v>25.87</v>
      </c>
      <c r="I1061" s="20" t="n">
        <v>1</v>
      </c>
      <c r="J1061" s="20" t="n">
        <v>0.9</v>
      </c>
      <c r="K1061" s="20" t="n">
        <v>1</v>
      </c>
      <c r="L1061" s="20" t="n">
        <v>0</v>
      </c>
      <c r="M1061" s="20" t="n">
        <v>0</v>
      </c>
      <c r="N1061" s="24" t="n">
        <v>12460</v>
      </c>
      <c r="O1061" s="24" t="n">
        <v>11580</v>
      </c>
      <c r="P1061" s="24" t="n">
        <v>880</v>
      </c>
      <c r="Q1061" s="24" t="n">
        <v>44000</v>
      </c>
      <c r="R1061" s="24" t="n">
        <v>6780</v>
      </c>
      <c r="S1061" s="24">
        <f>IF(R1061="","",(R1061+P1061)*30 -Y1061)</f>
        <v/>
      </c>
      <c r="T1061" s="20">
        <f>IF(R1061="","",(O1061-R1061)/O1061)</f>
        <v/>
      </c>
      <c r="U1061" s="24" t="n">
        <v>6240</v>
      </c>
      <c r="V1061" s="24">
        <f>IF(U1061="","",(U1061+P1061)*30-Y1061)</f>
        <v/>
      </c>
      <c r="W1061" s="20">
        <f>IF(U1061="","",(O1061-U1061)/O1061)</f>
        <v/>
      </c>
      <c r="X1061" s="48">
        <f>IF(AND(R1061="",U1061=""),"",IF(OR(U1061="", R1061=""),"-",IF(0&lt;(R1061-U1061),"OK","NG")))</f>
        <v/>
      </c>
      <c r="Y1061" s="24" t="n">
        <v>0</v>
      </c>
      <c r="Z1061" s="51" t="n"/>
      <c r="AA1061" s="24">
        <f>IF(AD1061="","",AD1061*30)</f>
        <v/>
      </c>
      <c r="AB1061" s="24">
        <f>IF(AA1061="","",AA1061-Y1061)</f>
        <v/>
      </c>
      <c r="AC1061" s="24">
        <f>IF(Z1061="","",((Y1061+5000+5000)/(1-Z1061))/30)</f>
        <v/>
      </c>
      <c r="AD1061" s="32" t="n"/>
      <c r="AE1061" s="24">
        <f>IF(AD1061="","",AD1061-O1061)</f>
        <v/>
      </c>
      <c r="AF1061" s="24">
        <f>IF(AD1061="","",R1061-AD1061)</f>
        <v/>
      </c>
      <c r="AG1061" s="11">
        <f>IF(AD1061="","",(O1061-AD1061)/O1061)</f>
        <v/>
      </c>
      <c r="AH1061" s="24" t="n">
        <v>22000</v>
      </c>
      <c r="AI1061" s="24">
        <f>IF(AJ1061="","",Q1061*(1-AJ1061))</f>
        <v/>
      </c>
      <c r="AJ1061" s="51" t="n"/>
      <c r="AK1061" s="49" t="n"/>
      <c r="AL1061" s="28" t="n"/>
      <c r="AM1061" s="33" t="inlineStr">
        <is>
          <t>2026-10-01</t>
        </is>
      </c>
      <c r="AN1061" s="33" t="inlineStr">
        <is>
          <t>2026-09-30</t>
        </is>
      </c>
      <c r="AO1061" s="22" t="n"/>
      <c r="AP1061" s="30" t="n"/>
    </row>
    <row r="1062" ht="35.1" customHeight="1" s="69">
      <c r="B1062" s="48" t="n">
        <v>25105</v>
      </c>
      <c r="C1062" s="48" t="inlineStr">
        <is>
          <t>東京</t>
        </is>
      </c>
      <c r="D1062" s="19" t="inlineStr">
        <is>
          <t>アットイン後楽園AB7</t>
        </is>
      </c>
      <c r="E1062" s="48" t="inlineStr">
        <is>
          <t>1K</t>
        </is>
      </c>
      <c r="F1062" s="48" t="n">
        <v>3</v>
      </c>
      <c r="G1062" s="48" t="inlineStr">
        <is>
          <t>飯田橋・水道橋・九段</t>
        </is>
      </c>
      <c r="H1062" s="48" t="n">
        <v>25.46</v>
      </c>
      <c r="I1062" s="20" t="n">
        <v>0.96667</v>
      </c>
      <c r="J1062" s="20" t="n">
        <v>1</v>
      </c>
      <c r="K1062" s="20" t="n">
        <v>1</v>
      </c>
      <c r="L1062" s="20" t="n">
        <v>0.03333</v>
      </c>
      <c r="M1062" s="20" t="n">
        <v>0</v>
      </c>
      <c r="N1062" s="24" t="n">
        <v>13360</v>
      </c>
      <c r="O1062" s="24" t="n">
        <v>12480</v>
      </c>
      <c r="P1062" s="24" t="n">
        <v>880</v>
      </c>
      <c r="Q1062" s="24" t="n">
        <v>44000</v>
      </c>
      <c r="R1062" s="24" t="n">
        <v>6680</v>
      </c>
      <c r="S1062" s="24">
        <f>IF(R1062="","",(R1062+P1062)*30 -Y1062)</f>
        <v/>
      </c>
      <c r="T1062" s="20">
        <f>IF(R1062="","",(O1062-R1062)/O1062)</f>
        <v/>
      </c>
      <c r="U1062" s="24" t="n">
        <v>6100</v>
      </c>
      <c r="V1062" s="24">
        <f>IF(U1062="","",(U1062+P1062)*30-Y1062)</f>
        <v/>
      </c>
      <c r="W1062" s="20">
        <f>IF(U1062="","",(O1062-U1062)/O1062)</f>
        <v/>
      </c>
      <c r="X1062" s="48">
        <f>IF(AND(R1062="",U1062=""),"",IF(OR(U1062="", R1062=""),"-",IF(0&lt;(R1062-U1062),"OK","NG")))</f>
        <v/>
      </c>
      <c r="Y1062" s="24" t="n">
        <v>0</v>
      </c>
      <c r="Z1062" s="51" t="n"/>
      <c r="AA1062" s="24">
        <f>IF(AD1062="","",AD1062*30)</f>
        <v/>
      </c>
      <c r="AB1062" s="24">
        <f>IF(AA1062="","",AA1062-Y1062)</f>
        <v/>
      </c>
      <c r="AC1062" s="24">
        <f>IF(Z1062="","",((Y1062+5000+5000)/(1-Z1062))/30)</f>
        <v/>
      </c>
      <c r="AD1062" s="32" t="n"/>
      <c r="AE1062" s="24">
        <f>IF(AD1062="","",AD1062-O1062)</f>
        <v/>
      </c>
      <c r="AF1062" s="24">
        <f>IF(AD1062="","",R1062-AD1062)</f>
        <v/>
      </c>
      <c r="AG1062" s="11">
        <f>IF(AD1062="","",(O1062-AD1062)/O1062)</f>
        <v/>
      </c>
      <c r="AH1062" s="24" t="n">
        <v>22000</v>
      </c>
      <c r="AI1062" s="24">
        <f>IF(AJ1062="","",Q1062*(1-AJ1062))</f>
        <v/>
      </c>
      <c r="AJ1062" s="51" t="n"/>
      <c r="AK1062" s="49" t="n"/>
      <c r="AL1062" s="28" t="n"/>
      <c r="AM1062" s="33" t="inlineStr">
        <is>
          <t>2026-10-01</t>
        </is>
      </c>
      <c r="AN1062" s="33" t="inlineStr">
        <is>
          <t>2026-10-03</t>
        </is>
      </c>
      <c r="AO1062" s="22" t="n"/>
      <c r="AP1062" s="30" t="n"/>
    </row>
    <row r="1063" ht="35.1" customHeight="1" s="69">
      <c r="B1063" s="48" t="n">
        <v>25220</v>
      </c>
      <c r="C1063" s="48" t="inlineStr">
        <is>
          <t>大阪</t>
        </is>
      </c>
      <c r="D1063" s="19" t="inlineStr">
        <is>
          <t>アットイン京都河原町1-2</t>
        </is>
      </c>
      <c r="E1063" s="48" t="inlineStr">
        <is>
          <t>1DK</t>
        </is>
      </c>
      <c r="F1063" s="48" t="n">
        <v>2</v>
      </c>
      <c r="G1063" s="48" t="inlineStr">
        <is>
          <t>京都地区</t>
        </is>
      </c>
      <c r="H1063" s="48" t="n">
        <v>25</v>
      </c>
      <c r="I1063" s="20" t="n">
        <v>1</v>
      </c>
      <c r="J1063" s="20" t="n">
        <v>0.4</v>
      </c>
      <c r="K1063" s="20" t="n">
        <v>0.95</v>
      </c>
      <c r="L1063" s="20" t="n">
        <v>0.95</v>
      </c>
      <c r="M1063" s="20" t="n">
        <v>1</v>
      </c>
      <c r="N1063" s="24" t="n">
        <v>8480</v>
      </c>
      <c r="O1063" s="24" t="n">
        <v>7600</v>
      </c>
      <c r="P1063" s="24" t="n">
        <v>880</v>
      </c>
      <c r="Q1063" s="24" t="n">
        <v>44000</v>
      </c>
      <c r="R1063" s="24" t="n">
        <v>2680</v>
      </c>
      <c r="S1063" s="24">
        <f>IF(R1063="","",(R1063+P1063)*30 -Y1063)</f>
        <v/>
      </c>
      <c r="T1063" s="20">
        <f>IF(R1063="","",(O1063-R1063)/O1063)</f>
        <v/>
      </c>
      <c r="U1063" s="24" t="n">
        <v>3280</v>
      </c>
      <c r="V1063" s="24">
        <f>IF(U1063="","",(U1063+P1063)*30-Y1063)</f>
        <v/>
      </c>
      <c r="W1063" s="20">
        <f>IF(U1063="","",(O1063-U1063)/O1063)</f>
        <v/>
      </c>
      <c r="X1063" s="48">
        <f>IF(AND(R1063="",U1063=""),"",IF(OR(U1063="", R1063=""),"-",IF(0&lt;(R1063-U1063),"OK","NG")))</f>
        <v/>
      </c>
      <c r="Y1063" s="24" t="n">
        <v>66000</v>
      </c>
      <c r="Z1063" s="51" t="n"/>
      <c r="AA1063" s="24">
        <f>IF(AD1063="","",AD1063*30)</f>
        <v/>
      </c>
      <c r="AB1063" s="24">
        <f>IF(AA1063="","",AA1063-Y1063)</f>
        <v/>
      </c>
      <c r="AC1063" s="24">
        <f>IF(Z1063="","",((Y1063+5000+5000)/(1-Z1063))/30)</f>
        <v/>
      </c>
      <c r="AD1063" s="32" t="n"/>
      <c r="AE1063" s="24">
        <f>IF(AD1063="","",AD1063-O1063)</f>
        <v/>
      </c>
      <c r="AF1063" s="24">
        <f>IF(AD1063="","",R1063-AD1063)</f>
        <v/>
      </c>
      <c r="AG1063" s="11">
        <f>IF(AD1063="","",(O1063-AD1063)/O1063)</f>
        <v/>
      </c>
      <c r="AH1063" s="24" t="n">
        <v>0</v>
      </c>
      <c r="AI1063" s="24">
        <f>IF(AJ1063="","",Q1063*(1-AJ1063))</f>
        <v/>
      </c>
      <c r="AJ1063" s="51" t="n"/>
      <c r="AK1063" s="49" t="n"/>
      <c r="AL1063" s="28" t="n"/>
      <c r="AM1063" s="33" t="inlineStr">
        <is>
          <t>2026-12-03</t>
        </is>
      </c>
      <c r="AN1063" s="33" t="inlineStr">
        <is>
          <t>2027-01-06</t>
        </is>
      </c>
      <c r="AO1063" s="22" t="n"/>
      <c r="AP1063" s="30" t="n"/>
    </row>
    <row r="1064" ht="35.1" customHeight="1" s="69">
      <c r="B1064" s="48" t="n">
        <v>25221</v>
      </c>
      <c r="C1064" s="48" t="inlineStr">
        <is>
          <t>名古屋</t>
        </is>
      </c>
      <c r="D1064" s="19" t="inlineStr">
        <is>
          <t>アットイン伏見13</t>
        </is>
      </c>
      <c r="E1064" s="48" t="inlineStr">
        <is>
          <t>1K</t>
        </is>
      </c>
      <c r="F1064" s="48" t="n">
        <v>3</v>
      </c>
      <c r="G1064" s="48" t="inlineStr">
        <is>
          <t>伏見・丸の内周辺</t>
        </is>
      </c>
      <c r="H1064" s="48" t="n">
        <v>25.2</v>
      </c>
      <c r="I1064" s="20" t="n">
        <v>1</v>
      </c>
      <c r="J1064" s="20" t="n">
        <v>0.8666700000000001</v>
      </c>
      <c r="K1064" s="20" t="n">
        <v>1</v>
      </c>
      <c r="L1064" s="20" t="n">
        <v>0.5</v>
      </c>
      <c r="M1064" s="20" t="n">
        <v>0.33333</v>
      </c>
      <c r="N1064" s="24" t="n">
        <v>16280</v>
      </c>
      <c r="O1064" s="24" t="n">
        <v>15400</v>
      </c>
      <c r="P1064" s="24" t="n">
        <v>880</v>
      </c>
      <c r="Q1064" s="24" t="n">
        <v>44000</v>
      </c>
      <c r="R1064" s="24" t="n">
        <v>4240</v>
      </c>
      <c r="S1064" s="24">
        <f>IF(R1064="","",(R1064+P1064)*30 -Y1064)</f>
        <v/>
      </c>
      <c r="T1064" s="20">
        <f>IF(R1064="","",(O1064-R1064)/O1064)</f>
        <v/>
      </c>
      <c r="U1064" s="24" t="n">
        <v>3470</v>
      </c>
      <c r="V1064" s="24">
        <f>IF(U1064="","",(U1064+P1064)*30-Y1064)</f>
        <v/>
      </c>
      <c r="W1064" s="20">
        <f>IF(U1064="","",(O1064-U1064)/O1064)</f>
        <v/>
      </c>
      <c r="X1064" s="48">
        <f>IF(AND(R1064="",U1064=""),"",IF(OR(U1064="", R1064=""),"-",IF(0&lt;(R1064-U1064),"OK","NG")))</f>
        <v/>
      </c>
      <c r="Y1064" s="24" t="n">
        <v>75200</v>
      </c>
      <c r="Z1064" s="51" t="n"/>
      <c r="AA1064" s="24">
        <f>IF(AD1064="","",AD1064*30)</f>
        <v/>
      </c>
      <c r="AB1064" s="24">
        <f>IF(AA1064="","",AA1064-Y1064)</f>
        <v/>
      </c>
      <c r="AC1064" s="24">
        <f>IF(Z1064="","",((Y1064+5000+5000)/(1-Z1064))/30)</f>
        <v/>
      </c>
      <c r="AD1064" s="32" t="n"/>
      <c r="AE1064" s="24">
        <f>IF(AD1064="","",AD1064-O1064)</f>
        <v/>
      </c>
      <c r="AF1064" s="24">
        <f>IF(AD1064="","",R1064-AD1064)</f>
        <v/>
      </c>
      <c r="AG1064" s="11">
        <f>IF(AD1064="","",(O1064-AD1064)/O1064)</f>
        <v/>
      </c>
      <c r="AH1064" s="24" t="n">
        <v>22000</v>
      </c>
      <c r="AI1064" s="24">
        <f>IF(AJ1064="","",Q1064*(1-AJ1064))</f>
        <v/>
      </c>
      <c r="AJ1064" s="51" t="n"/>
      <c r="AK1064" s="49" t="n"/>
      <c r="AL1064" s="28" t="n"/>
      <c r="AM1064" s="33" t="inlineStr">
        <is>
          <t>2026-10-01</t>
        </is>
      </c>
      <c r="AN1064" s="33" t="inlineStr">
        <is>
          <t>2026-12-25</t>
        </is>
      </c>
      <c r="AO1064" s="22" t="n"/>
      <c r="AP1064" s="30" t="n"/>
    </row>
    <row r="1065" ht="35.1" customHeight="1" s="69">
      <c r="B1065" s="48" t="n">
        <v>25239</v>
      </c>
      <c r="C1065" s="48" t="inlineStr">
        <is>
          <t>大阪</t>
        </is>
      </c>
      <c r="D1065" s="19" t="inlineStr">
        <is>
          <t>アットイン梅田9-1</t>
        </is>
      </c>
      <c r="E1065" s="48" t="inlineStr">
        <is>
          <t>1K</t>
        </is>
      </c>
      <c r="F1065" s="48" t="n">
        <v>1</v>
      </c>
      <c r="G1065" s="48" t="inlineStr">
        <is>
          <t>梅田・福島</t>
        </is>
      </c>
      <c r="H1065" s="48" t="n">
        <v>25.84</v>
      </c>
      <c r="I1065" s="20" t="n">
        <v>1</v>
      </c>
      <c r="J1065" s="20" t="n">
        <v>1</v>
      </c>
      <c r="K1065" s="20" t="n">
        <v>1</v>
      </c>
      <c r="L1065" s="20" t="n">
        <v>0.5</v>
      </c>
      <c r="M1065" s="20" t="n">
        <v>0</v>
      </c>
      <c r="N1065" s="24" t="n">
        <v>9260</v>
      </c>
      <c r="O1065" s="24" t="n">
        <v>8380</v>
      </c>
      <c r="P1065" s="24" t="n">
        <v>880</v>
      </c>
      <c r="Q1065" s="24" t="n">
        <v>44000</v>
      </c>
      <c r="R1065" s="24" t="n">
        <v>3720</v>
      </c>
      <c r="S1065" s="24">
        <f>IF(R1065="","",(R1065+P1065)*30 -Y1065)</f>
        <v/>
      </c>
      <c r="T1065" s="20">
        <f>IF(R1065="","",(O1065-R1065)/O1065)</f>
        <v/>
      </c>
      <c r="U1065" s="24" t="n">
        <v>5760</v>
      </c>
      <c r="V1065" s="24">
        <f>IF(U1065="","",(U1065+P1065)*30-Y1065)</f>
        <v/>
      </c>
      <c r="W1065" s="20">
        <f>IF(U1065="","",(O1065-U1065)/O1065)</f>
        <v/>
      </c>
      <c r="X1065" s="48">
        <f>IF(AND(R1065="",U1065=""),"",IF(OR(U1065="", R1065=""),"-",IF(0&lt;(R1065-U1065),"OK","NG")))</f>
        <v/>
      </c>
      <c r="Y1065" s="24" t="n">
        <v>96000</v>
      </c>
      <c r="Z1065" s="51" t="n"/>
      <c r="AA1065" s="24">
        <f>IF(AD1065="","",AD1065*30)</f>
        <v/>
      </c>
      <c r="AB1065" s="24">
        <f>IF(AA1065="","",AA1065-Y1065)</f>
        <v/>
      </c>
      <c r="AC1065" s="24">
        <f>IF(Z1065="","",((Y1065+5000+5000)/(1-Z1065))/30)</f>
        <v/>
      </c>
      <c r="AD1065" s="32" t="n"/>
      <c r="AE1065" s="24">
        <f>IF(AD1065="","",AD1065-O1065)</f>
        <v/>
      </c>
      <c r="AF1065" s="24">
        <f>IF(AD1065="","",R1065-AD1065)</f>
        <v/>
      </c>
      <c r="AG1065" s="11">
        <f>IF(AD1065="","",(O1065-AD1065)/O1065)</f>
        <v/>
      </c>
      <c r="AH1065" s="24" t="n">
        <v>11000</v>
      </c>
      <c r="AI1065" s="24">
        <f>IF(AJ1065="","",Q1065*(1-AJ1065))</f>
        <v/>
      </c>
      <c r="AJ1065" s="51" t="n"/>
      <c r="AK1065" s="49" t="n"/>
      <c r="AL1065" s="28" t="n"/>
      <c r="AM1065" s="33" t="inlineStr">
        <is>
          <t>2026-10-16</t>
        </is>
      </c>
      <c r="AN1065" s="33" t="inlineStr">
        <is>
          <t>2026-10-15</t>
        </is>
      </c>
      <c r="AO1065" s="22" t="n"/>
      <c r="AP1065" s="30" t="n"/>
    </row>
    <row r="1066" ht="35.1" customHeight="1" s="69">
      <c r="B1066" s="48" t="n">
        <v>25240</v>
      </c>
      <c r="C1066" s="48" t="inlineStr">
        <is>
          <t>大阪</t>
        </is>
      </c>
      <c r="D1066" s="19" t="inlineStr">
        <is>
          <t>アットイン梅田9-2</t>
        </is>
      </c>
      <c r="E1066" s="48" t="inlineStr">
        <is>
          <t>1LDK</t>
        </is>
      </c>
      <c r="F1066" s="48" t="n">
        <v>1</v>
      </c>
      <c r="G1066" s="48" t="inlineStr">
        <is>
          <t>梅田・福島</t>
        </is>
      </c>
      <c r="H1066" s="48" t="n">
        <v>34.58</v>
      </c>
      <c r="I1066" s="20" t="n">
        <v>1</v>
      </c>
      <c r="J1066" s="20" t="n">
        <v>0.1</v>
      </c>
      <c r="K1066" s="20" t="n">
        <v>0.1</v>
      </c>
      <c r="L1066" s="20" t="n">
        <v>1</v>
      </c>
      <c r="M1066" s="20" t="n">
        <v>1</v>
      </c>
      <c r="N1066" s="24" t="n">
        <v>11880</v>
      </c>
      <c r="O1066" s="24" t="n">
        <v>11000</v>
      </c>
      <c r="P1066" s="24" t="n">
        <v>880</v>
      </c>
      <c r="Q1066" s="24" t="n">
        <v>44000</v>
      </c>
      <c r="R1066" s="24" t="n">
        <v>5000</v>
      </c>
      <c r="S1066" s="24">
        <f>IF(R1066="","",(R1066+P1066)*30 -Y1066)</f>
        <v/>
      </c>
      <c r="T1066" s="20">
        <f>IF(R1066="","",(O1066-R1066)/O1066)</f>
        <v/>
      </c>
      <c r="U1066" s="24" t="n">
        <v>4980</v>
      </c>
      <c r="V1066" s="24">
        <f>IF(U1066="","",(U1066+P1066)*30-Y1066)</f>
        <v/>
      </c>
      <c r="W1066" s="20">
        <f>IF(U1066="","",(O1066-U1066)/O1066)</f>
        <v/>
      </c>
      <c r="X1066" s="48">
        <f>IF(AND(R1066="",U1066=""),"",IF(OR(U1066="", R1066=""),"-",IF(0&lt;(R1066-U1066),"OK","NG")))</f>
        <v/>
      </c>
      <c r="Y1066" s="24" t="n">
        <v>131500</v>
      </c>
      <c r="Z1066" s="51" t="n"/>
      <c r="AA1066" s="24">
        <f>IF(AD1066="","",AD1066*30)</f>
        <v/>
      </c>
      <c r="AB1066" s="24">
        <f>IF(AA1066="","",AA1066-Y1066)</f>
        <v/>
      </c>
      <c r="AC1066" s="24">
        <f>IF(Z1066="","",((Y1066+5000+5000)/(1-Z1066))/30)</f>
        <v/>
      </c>
      <c r="AD1066" s="32" t="n"/>
      <c r="AE1066" s="24">
        <f>IF(AD1066="","",AD1066-O1066)</f>
        <v/>
      </c>
      <c r="AF1066" s="24">
        <f>IF(AD1066="","",R1066-AD1066)</f>
        <v/>
      </c>
      <c r="AG1066" s="11">
        <f>IF(AD1066="","",(O1066-AD1066)/O1066)</f>
        <v/>
      </c>
      <c r="AH1066" s="24" t="n">
        <v>11000</v>
      </c>
      <c r="AI1066" s="24">
        <f>IF(AJ1066="","",Q1066*(1-AJ1066))</f>
        <v/>
      </c>
      <c r="AJ1066" s="51" t="n"/>
      <c r="AK1066" s="49" t="n"/>
      <c r="AL1066" s="28" t="n"/>
      <c r="AM1066" s="33" t="inlineStr">
        <is>
          <t>2027-01-25</t>
        </is>
      </c>
      <c r="AN1066" s="33" t="inlineStr">
        <is>
          <t>2027-01-24</t>
        </is>
      </c>
      <c r="AO1066" s="22" t="n"/>
      <c r="AP1066" s="30" t="n"/>
    </row>
    <row r="1067" ht="35.1" customHeight="1" s="69">
      <c r="B1067" s="48" t="n">
        <v>25284</v>
      </c>
      <c r="C1067" s="48" t="inlineStr">
        <is>
          <t>東京</t>
        </is>
      </c>
      <c r="D1067" s="19" t="inlineStr">
        <is>
          <t>アットイン用賀AB7</t>
        </is>
      </c>
      <c r="E1067" s="48" t="inlineStr">
        <is>
          <t>1DK</t>
        </is>
      </c>
      <c r="F1067" s="48" t="n">
        <v>1</v>
      </c>
      <c r="G1067" s="48" t="inlineStr">
        <is>
          <t>渋谷・三軒茶屋・自由が丘</t>
        </is>
      </c>
      <c r="H1067" s="48" t="n">
        <v>26.56</v>
      </c>
      <c r="I1067" s="20" t="n">
        <v>1</v>
      </c>
      <c r="J1067" s="20" t="n">
        <v>0.7</v>
      </c>
      <c r="K1067" s="20" t="n">
        <v>0</v>
      </c>
      <c r="L1067" s="20" t="n">
        <v>0</v>
      </c>
      <c r="M1067" s="20" t="n">
        <v>0</v>
      </c>
      <c r="N1067" s="24" t="n">
        <v>13100</v>
      </c>
      <c r="O1067" s="24" t="n">
        <v>12220</v>
      </c>
      <c r="P1067" s="24" t="n">
        <v>880</v>
      </c>
      <c r="Q1067" s="24" t="n">
        <v>44000</v>
      </c>
      <c r="R1067" s="24" t="n">
        <v>6580</v>
      </c>
      <c r="S1067" s="24">
        <f>IF(R1067="","",(R1067+P1067)*30 -Y1067)</f>
        <v/>
      </c>
      <c r="T1067" s="20">
        <f>IF(R1067="","",(O1067-R1067)/O1067)</f>
        <v/>
      </c>
      <c r="U1067" s="24" t="n">
        <v>5980</v>
      </c>
      <c r="V1067" s="24">
        <f>IF(U1067="","",(U1067+P1067)*30-Y1067)</f>
        <v/>
      </c>
      <c r="W1067" s="20">
        <f>IF(U1067="","",(O1067-U1067)/O1067)</f>
        <v/>
      </c>
      <c r="X1067" s="48">
        <f>IF(AND(R1067="",U1067=""),"",IF(OR(U1067="", R1067=""),"-",IF(0&lt;(R1067-U1067),"OK","NG")))</f>
        <v/>
      </c>
      <c r="Y1067" s="24" t="n">
        <v>0</v>
      </c>
      <c r="Z1067" s="51" t="n"/>
      <c r="AA1067" s="24">
        <f>IF(AD1067="","",AD1067*30)</f>
        <v/>
      </c>
      <c r="AB1067" s="24">
        <f>IF(AA1067="","",AA1067-Y1067)</f>
        <v/>
      </c>
      <c r="AC1067" s="24">
        <f>IF(Z1067="","",((Y1067+5000+5000)/(1-Z1067))/30)</f>
        <v/>
      </c>
      <c r="AD1067" s="32" t="n"/>
      <c r="AE1067" s="24">
        <f>IF(AD1067="","",AD1067-O1067)</f>
        <v/>
      </c>
      <c r="AF1067" s="24">
        <f>IF(AD1067="","",R1067-AD1067)</f>
        <v/>
      </c>
      <c r="AG1067" s="11">
        <f>IF(AD1067="","",(O1067-AD1067)/O1067)</f>
        <v/>
      </c>
      <c r="AH1067" s="24" t="n">
        <v>22000</v>
      </c>
      <c r="AI1067" s="24">
        <f>IF(AJ1067="","",Q1067*(1-AJ1067))</f>
        <v/>
      </c>
      <c r="AJ1067" s="51" t="n"/>
      <c r="AK1067" s="49" t="n"/>
      <c r="AL1067" s="28" t="n"/>
      <c r="AM1067" s="33" t="inlineStr">
        <is>
          <t>2026-08-23</t>
        </is>
      </c>
      <c r="AN1067" s="33" t="inlineStr">
        <is>
          <t>2026-08-22</t>
        </is>
      </c>
      <c r="AO1067" s="22" t="n"/>
      <c r="AP1067" s="30" t="n"/>
    </row>
    <row r="1068" ht="35.1" customHeight="1" s="69">
      <c r="B1068" s="48" t="n">
        <v>25288</v>
      </c>
      <c r="C1068" s="48" t="inlineStr">
        <is>
          <t>大阪</t>
        </is>
      </c>
      <c r="D1068" s="19" t="inlineStr">
        <is>
          <t>アットイン本町1</t>
        </is>
      </c>
      <c r="E1068" s="48" t="inlineStr">
        <is>
          <t>1K</t>
        </is>
      </c>
      <c r="F1068" s="48" t="n">
        <v>1</v>
      </c>
      <c r="G1068" s="48" t="inlineStr">
        <is>
          <t>淀屋橋・本町周辺</t>
        </is>
      </c>
      <c r="H1068" s="48" t="n">
        <v>20.9</v>
      </c>
      <c r="I1068" s="20" t="n">
        <v>1</v>
      </c>
      <c r="J1068" s="20" t="n">
        <v>1</v>
      </c>
      <c r="K1068" s="20" t="n">
        <v>0.2</v>
      </c>
      <c r="L1068" s="20" t="n">
        <v>0</v>
      </c>
      <c r="M1068" s="20" t="n">
        <v>0</v>
      </c>
      <c r="N1068" s="24" t="n">
        <v>6540</v>
      </c>
      <c r="O1068" s="24" t="n">
        <v>5660</v>
      </c>
      <c r="P1068" s="24" t="n">
        <v>880</v>
      </c>
      <c r="Q1068" s="24" t="n">
        <v>44000</v>
      </c>
      <c r="R1068" s="24" t="n">
        <v>2680</v>
      </c>
      <c r="S1068" s="24">
        <f>IF(R1068="","",(R1068+P1068)*30 -Y1068)</f>
        <v/>
      </c>
      <c r="T1068" s="20">
        <f>IF(R1068="","",(O1068-R1068)/O1068)</f>
        <v/>
      </c>
      <c r="U1068" s="24" t="n">
        <v>2300</v>
      </c>
      <c r="V1068" s="24">
        <f>IF(U1068="","",(U1068+P1068)*30-Y1068)</f>
        <v/>
      </c>
      <c r="W1068" s="20">
        <f>IF(U1068="","",(O1068-U1068)/O1068)</f>
        <v/>
      </c>
      <c r="X1068" s="48">
        <f>IF(AND(R1068="",U1068=""),"",IF(OR(U1068="", R1068=""),"-",IF(0&lt;(R1068-U1068),"OK","NG")))</f>
        <v/>
      </c>
      <c r="Y1068" s="24" t="n">
        <v>56900</v>
      </c>
      <c r="Z1068" s="51" t="n"/>
      <c r="AA1068" s="24">
        <f>IF(AD1068="","",AD1068*30)</f>
        <v/>
      </c>
      <c r="AB1068" s="24">
        <f>IF(AA1068="","",AA1068-Y1068)</f>
        <v/>
      </c>
      <c r="AC1068" s="24">
        <f>IF(Z1068="","",((Y1068+5000+5000)/(1-Z1068))/30)</f>
        <v/>
      </c>
      <c r="AD1068" s="32" t="n"/>
      <c r="AE1068" s="24">
        <f>IF(AD1068="","",AD1068-O1068)</f>
        <v/>
      </c>
      <c r="AF1068" s="24">
        <f>IF(AD1068="","",R1068-AD1068)</f>
        <v/>
      </c>
      <c r="AG1068" s="11">
        <f>IF(AD1068="","",(O1068-AD1068)/O1068)</f>
        <v/>
      </c>
      <c r="AH1068" s="24" t="n">
        <v>11000</v>
      </c>
      <c r="AI1068" s="24">
        <f>IF(AJ1068="","",Q1068*(1-AJ1068))</f>
        <v/>
      </c>
      <c r="AJ1068" s="51" t="n"/>
      <c r="AK1068" s="49" t="n"/>
      <c r="AL1068" s="28" t="n"/>
      <c r="AM1068" s="33" t="inlineStr">
        <is>
          <t>2026-09-06</t>
        </is>
      </c>
      <c r="AN1068" s="33" t="inlineStr">
        <is>
          <t>2026-09-05</t>
        </is>
      </c>
      <c r="AO1068" s="22" t="n"/>
      <c r="AP1068" s="30" t="n"/>
    </row>
    <row r="1069" ht="35.1" customHeight="1" s="69">
      <c r="B1069" s="48" t="n">
        <v>25511</v>
      </c>
      <c r="C1069" s="48" t="inlineStr">
        <is>
          <t>大阪</t>
        </is>
      </c>
      <c r="D1069" s="19" t="inlineStr">
        <is>
          <t>アットイン梅田10-2</t>
        </is>
      </c>
      <c r="E1069" s="48" t="inlineStr">
        <is>
          <t>1K</t>
        </is>
      </c>
      <c r="F1069" s="48" t="n">
        <v>1</v>
      </c>
      <c r="G1069" s="48" t="inlineStr">
        <is>
          <t>梅田・福島</t>
        </is>
      </c>
      <c r="H1069" s="48" t="n">
        <v>25.87</v>
      </c>
      <c r="I1069" s="20" t="n">
        <v>1</v>
      </c>
      <c r="J1069" s="20" t="n">
        <v>1</v>
      </c>
      <c r="K1069" s="20" t="n">
        <v>1</v>
      </c>
      <c r="L1069" s="20" t="n">
        <v>0</v>
      </c>
      <c r="M1069" s="20" t="n">
        <v>0</v>
      </c>
      <c r="N1069" s="24" t="n">
        <v>8680</v>
      </c>
      <c r="O1069" s="24" t="n">
        <v>7800</v>
      </c>
      <c r="P1069" s="24" t="n">
        <v>880</v>
      </c>
      <c r="Q1069" s="24" t="n">
        <v>44000</v>
      </c>
      <c r="R1069" s="24" t="n">
        <v>3520</v>
      </c>
      <c r="S1069" s="24">
        <f>IF(R1069="","",(R1069+P1069)*30 -Y1069)</f>
        <v/>
      </c>
      <c r="T1069" s="20">
        <f>IF(R1069="","",(O1069-R1069)/O1069)</f>
        <v/>
      </c>
      <c r="U1069" s="24" t="n">
        <v>4740</v>
      </c>
      <c r="V1069" s="24">
        <f>IF(U1069="","",(U1069+P1069)*30-Y1069)</f>
        <v/>
      </c>
      <c r="W1069" s="20">
        <f>IF(U1069="","",(O1069-U1069)/O1069)</f>
        <v/>
      </c>
      <c r="X1069" s="48">
        <f>IF(AND(R1069="",U1069=""),"",IF(OR(U1069="", R1069=""),"-",IF(0&lt;(R1069-U1069),"OK","NG")))</f>
        <v/>
      </c>
      <c r="Y1069" s="24" t="n">
        <v>89000</v>
      </c>
      <c r="Z1069" s="51" t="n"/>
      <c r="AA1069" s="24">
        <f>IF(AD1069="","",AD1069*30)</f>
        <v/>
      </c>
      <c r="AB1069" s="24">
        <f>IF(AA1069="","",AA1069-Y1069)</f>
        <v/>
      </c>
      <c r="AC1069" s="24">
        <f>IF(Z1069="","",((Y1069+5000+5000)/(1-Z1069))/30)</f>
        <v/>
      </c>
      <c r="AD1069" s="32" t="n"/>
      <c r="AE1069" s="24">
        <f>IF(AD1069="","",AD1069-O1069)</f>
        <v/>
      </c>
      <c r="AF1069" s="24">
        <f>IF(AD1069="","",R1069-AD1069)</f>
        <v/>
      </c>
      <c r="AG1069" s="11">
        <f>IF(AD1069="","",(O1069-AD1069)/O1069)</f>
        <v/>
      </c>
      <c r="AH1069" s="24" t="n">
        <v>11000</v>
      </c>
      <c r="AI1069" s="24">
        <f>IF(AJ1069="","",Q1069*(1-AJ1069))</f>
        <v/>
      </c>
      <c r="AJ1069" s="51" t="n"/>
      <c r="AK1069" s="49" t="n"/>
      <c r="AL1069" s="28" t="n"/>
      <c r="AM1069" s="33" t="inlineStr">
        <is>
          <t>2026-10-01</t>
        </is>
      </c>
      <c r="AN1069" s="33" t="inlineStr">
        <is>
          <t>2026-09-30</t>
        </is>
      </c>
      <c r="AO1069" s="22" t="n"/>
      <c r="AP1069" s="30" t="n"/>
    </row>
    <row r="1070" ht="35.1" customHeight="1" s="69">
      <c r="B1070" s="48" t="n">
        <v>25513</v>
      </c>
      <c r="C1070" s="48" t="inlineStr">
        <is>
          <t>東京</t>
        </is>
      </c>
      <c r="D1070" s="19" t="inlineStr">
        <is>
          <t>アットイン二子玉川3</t>
        </is>
      </c>
      <c r="E1070" s="48" t="inlineStr">
        <is>
          <t>1R</t>
        </is>
      </c>
      <c r="F1070" s="48" t="n">
        <v>1</v>
      </c>
      <c r="G1070" s="48" t="inlineStr">
        <is>
          <t>川崎・大森・蒲田</t>
        </is>
      </c>
      <c r="H1070" s="48" t="n">
        <v>16.77</v>
      </c>
      <c r="I1070" s="20" t="n">
        <v>1</v>
      </c>
      <c r="J1070" s="20" t="n">
        <v>0.5</v>
      </c>
      <c r="K1070" s="20" t="n">
        <v>0</v>
      </c>
      <c r="L1070" s="20" t="n">
        <v>0</v>
      </c>
      <c r="M1070" s="20" t="n">
        <v>0</v>
      </c>
      <c r="N1070" s="24" t="n">
        <v>8140</v>
      </c>
      <c r="O1070" s="24" t="n">
        <v>7260</v>
      </c>
      <c r="P1070" s="24" t="n">
        <v>880</v>
      </c>
      <c r="Q1070" s="24" t="n">
        <v>44000</v>
      </c>
      <c r="R1070" s="24" t="n">
        <v>2680</v>
      </c>
      <c r="S1070" s="24">
        <f>IF(R1070="","",(R1070+P1070)*30 -Y1070)</f>
        <v/>
      </c>
      <c r="T1070" s="20">
        <f>IF(R1070="","",(O1070-R1070)/O1070)</f>
        <v/>
      </c>
      <c r="U1070" s="24" t="n">
        <v>2940</v>
      </c>
      <c r="V1070" s="24">
        <f>IF(U1070="","",(U1070+P1070)*30-Y1070)</f>
        <v/>
      </c>
      <c r="W1070" s="20">
        <f>IF(U1070="","",(O1070-U1070)/O1070)</f>
        <v/>
      </c>
      <c r="X1070" s="48">
        <f>IF(AND(R1070="",U1070=""),"",IF(OR(U1070="", R1070=""),"-",IF(0&lt;(R1070-U1070),"OK","NG")))</f>
        <v/>
      </c>
      <c r="Y1070" s="24" t="n">
        <v>65000</v>
      </c>
      <c r="Z1070" s="51" t="n"/>
      <c r="AA1070" s="24">
        <f>IF(AD1070="","",AD1070*30)</f>
        <v/>
      </c>
      <c r="AB1070" s="24">
        <f>IF(AA1070="","",AA1070-Y1070)</f>
        <v/>
      </c>
      <c r="AC1070" s="24">
        <f>IF(Z1070="","",((Y1070+5000+5000)/(1-Z1070))/30)</f>
        <v/>
      </c>
      <c r="AD1070" s="32" t="n"/>
      <c r="AE1070" s="24">
        <f>IF(AD1070="","",AD1070-O1070)</f>
        <v/>
      </c>
      <c r="AF1070" s="24">
        <f>IF(AD1070="","",R1070-AD1070)</f>
        <v/>
      </c>
      <c r="AG1070" s="11">
        <f>IF(AD1070="","",(O1070-AD1070)/O1070)</f>
        <v/>
      </c>
      <c r="AH1070" s="24" t="n">
        <v>22000</v>
      </c>
      <c r="AI1070" s="24">
        <f>IF(AJ1070="","",Q1070*(1-AJ1070))</f>
        <v/>
      </c>
      <c r="AJ1070" s="51" t="n"/>
      <c r="AK1070" s="49" t="n"/>
      <c r="AL1070" s="28" t="n"/>
      <c r="AM1070" s="33" t="inlineStr">
        <is>
          <t>2026-08-18</t>
        </is>
      </c>
      <c r="AN1070" s="33" t="inlineStr">
        <is>
          <t>2026-08-17</t>
        </is>
      </c>
      <c r="AO1070" s="22" t="n"/>
      <c r="AP1070" s="30" t="n"/>
    </row>
    <row r="1071" ht="35.1" customHeight="1" s="69">
      <c r="B1071" s="48" t="n">
        <v>25514</v>
      </c>
      <c r="C1071" s="48" t="inlineStr">
        <is>
          <t>東京</t>
        </is>
      </c>
      <c r="D1071" s="19" t="inlineStr">
        <is>
          <t>アットイン藤沢4-2</t>
        </is>
      </c>
      <c r="E1071" s="48" t="inlineStr">
        <is>
          <t>1R</t>
        </is>
      </c>
      <c r="F1071" s="48" t="n">
        <v>1</v>
      </c>
      <c r="G1071" s="48" t="inlineStr">
        <is>
          <t>平塚・藤沢</t>
        </is>
      </c>
      <c r="H1071" s="48" t="n">
        <v>18.39</v>
      </c>
      <c r="I1071" s="20" t="n">
        <v>1</v>
      </c>
      <c r="J1071" s="20" t="n">
        <v>0.9</v>
      </c>
      <c r="K1071" s="20" t="n">
        <v>0.1</v>
      </c>
      <c r="L1071" s="20" t="n">
        <v>0</v>
      </c>
      <c r="M1071" s="20" t="n">
        <v>0</v>
      </c>
      <c r="N1071" s="24" t="n">
        <v>9700</v>
      </c>
      <c r="O1071" s="24" t="n">
        <v>8820</v>
      </c>
      <c r="P1071" s="24" t="n">
        <v>880</v>
      </c>
      <c r="Q1071" s="24" t="n">
        <v>44000</v>
      </c>
      <c r="R1071" s="24" t="n">
        <v>3280</v>
      </c>
      <c r="S1071" s="24">
        <f>IF(R1071="","",(R1071+P1071)*30 -Y1071)</f>
        <v/>
      </c>
      <c r="T1071" s="20">
        <f>IF(R1071="","",(O1071-R1071)/O1071)</f>
        <v/>
      </c>
      <c r="U1071" s="24" t="n">
        <v>3040</v>
      </c>
      <c r="V1071" s="24">
        <f>IF(U1071="","",(U1071+P1071)*30-Y1071)</f>
        <v/>
      </c>
      <c r="W1071" s="20">
        <f>IF(U1071="","",(O1071-U1071)/O1071)</f>
        <v/>
      </c>
      <c r="X1071" s="48">
        <f>IF(AND(R1071="",U1071=""),"",IF(OR(U1071="", R1071=""),"-",IF(0&lt;(R1071-U1071),"OK","NG")))</f>
        <v/>
      </c>
      <c r="Y1071" s="24" t="n">
        <v>76000</v>
      </c>
      <c r="Z1071" s="51" t="n"/>
      <c r="AA1071" s="24">
        <f>IF(AD1071="","",AD1071*30)</f>
        <v/>
      </c>
      <c r="AB1071" s="24">
        <f>IF(AA1071="","",AA1071-Y1071)</f>
        <v/>
      </c>
      <c r="AC1071" s="24">
        <f>IF(Z1071="","",((Y1071+5000+5000)/(1-Z1071))/30)</f>
        <v/>
      </c>
      <c r="AD1071" s="32" t="n"/>
      <c r="AE1071" s="24">
        <f>IF(AD1071="","",AD1071-O1071)</f>
        <v/>
      </c>
      <c r="AF1071" s="24">
        <f>IF(AD1071="","",R1071-AD1071)</f>
        <v/>
      </c>
      <c r="AG1071" s="11">
        <f>IF(AD1071="","",(O1071-AD1071)/O1071)</f>
        <v/>
      </c>
      <c r="AH1071" s="24" t="n">
        <v>22000</v>
      </c>
      <c r="AI1071" s="24">
        <f>IF(AJ1071="","",Q1071*(1-AJ1071))</f>
        <v/>
      </c>
      <c r="AJ1071" s="51" t="n"/>
      <c r="AK1071" s="49" t="n"/>
      <c r="AL1071" s="28" t="n"/>
      <c r="AM1071" s="33" t="inlineStr">
        <is>
          <t>2026-09-04</t>
        </is>
      </c>
      <c r="AN1071" s="33" t="inlineStr">
        <is>
          <t>2026-09-03</t>
        </is>
      </c>
      <c r="AO1071" s="22" t="n"/>
      <c r="AP1071" s="30" t="n"/>
    </row>
    <row r="1072" ht="35.1" customHeight="1" s="69">
      <c r="B1072" s="48" t="n">
        <v>25555</v>
      </c>
      <c r="C1072" s="48" t="inlineStr">
        <is>
          <t>大阪</t>
        </is>
      </c>
      <c r="D1072" s="19" t="inlineStr">
        <is>
          <t>アットイン梅田10-1</t>
        </is>
      </c>
      <c r="E1072" s="48" t="inlineStr">
        <is>
          <t>1R</t>
        </is>
      </c>
      <c r="F1072" s="48" t="n">
        <v>5</v>
      </c>
      <c r="G1072" s="48" t="inlineStr">
        <is>
          <t>梅田・福島</t>
        </is>
      </c>
      <c r="H1072" s="48" t="n">
        <v>22.54</v>
      </c>
      <c r="I1072" s="20" t="n">
        <v>0.83721</v>
      </c>
      <c r="J1072" s="20" t="n">
        <v>0.64</v>
      </c>
      <c r="K1072" s="20" t="n">
        <v>0.2</v>
      </c>
      <c r="L1072" s="20" t="n">
        <v>0.2</v>
      </c>
      <c r="M1072" s="20" t="n">
        <v>0</v>
      </c>
      <c r="N1072" s="24" t="n">
        <v>8480</v>
      </c>
      <c r="O1072" s="24" t="n">
        <v>7600</v>
      </c>
      <c r="P1072" s="24" t="n">
        <v>880</v>
      </c>
      <c r="Q1072" s="24" t="n">
        <v>44000</v>
      </c>
      <c r="R1072" s="24" t="n">
        <v>3280</v>
      </c>
      <c r="S1072" s="24">
        <f>IF(R1072="","",(R1072+P1072)*30 -Y1072)</f>
        <v/>
      </c>
      <c r="T1072" s="20">
        <f>IF(R1072="","",(O1072-R1072)/O1072)</f>
        <v/>
      </c>
      <c r="U1072" s="24" t="n">
        <v>3800</v>
      </c>
      <c r="V1072" s="24">
        <f>IF(U1072="","",(U1072+P1072)*30-Y1072)</f>
        <v/>
      </c>
      <c r="W1072" s="20">
        <f>IF(U1072="","",(O1072-U1072)/O1072)</f>
        <v/>
      </c>
      <c r="X1072" s="48">
        <f>IF(AND(R1072="",U1072=""),"",IF(OR(U1072="", R1072=""),"-",IF(0&lt;(R1072-U1072),"OK","NG")))</f>
        <v/>
      </c>
      <c r="Y1072" s="24" t="n">
        <v>86000</v>
      </c>
      <c r="Z1072" s="51" t="n"/>
      <c r="AA1072" s="24">
        <f>IF(AD1072="","",AD1072*30)</f>
        <v/>
      </c>
      <c r="AB1072" s="24">
        <f>IF(AA1072="","",AA1072-Y1072)</f>
        <v/>
      </c>
      <c r="AC1072" s="24">
        <f>IF(Z1072="","",((Y1072+5000+5000)/(1-Z1072))/30)</f>
        <v/>
      </c>
      <c r="AD1072" s="32" t="n"/>
      <c r="AE1072" s="24">
        <f>IF(AD1072="","",AD1072-O1072)</f>
        <v/>
      </c>
      <c r="AF1072" s="24">
        <f>IF(AD1072="","",R1072-AD1072)</f>
        <v/>
      </c>
      <c r="AG1072" s="11">
        <f>IF(AD1072="","",(O1072-AD1072)/O1072)</f>
        <v/>
      </c>
      <c r="AH1072" s="24" t="n">
        <v>11000</v>
      </c>
      <c r="AI1072" s="24">
        <f>IF(AJ1072="","",Q1072*(1-AJ1072))</f>
        <v/>
      </c>
      <c r="AJ1072" s="51" t="n"/>
      <c r="AK1072" s="49" t="n"/>
      <c r="AL1072" s="28" t="n"/>
      <c r="AM1072" s="33" t="inlineStr">
        <is>
          <t>2026-08-01</t>
        </is>
      </c>
      <c r="AN1072" s="33" t="inlineStr">
        <is>
          <t>2026-10-31</t>
        </is>
      </c>
      <c r="AO1072" s="22" t="n"/>
      <c r="AP1072" s="30" t="n"/>
    </row>
    <row r="1073" ht="35.1" customHeight="1" s="69">
      <c r="B1073" s="48" t="n">
        <v>25556</v>
      </c>
      <c r="C1073" s="48" t="inlineStr">
        <is>
          <t>東京</t>
        </is>
      </c>
      <c r="D1073" s="19" t="inlineStr">
        <is>
          <t>アットイン千葉4-1</t>
        </is>
      </c>
      <c r="E1073" s="48" t="inlineStr">
        <is>
          <t>1R</t>
        </is>
      </c>
      <c r="F1073" s="48" t="n">
        <v>1</v>
      </c>
      <c r="G1073" s="48" t="inlineStr">
        <is>
          <t>船橋・千葉</t>
        </is>
      </c>
      <c r="H1073" s="48" t="n">
        <v>40.02</v>
      </c>
      <c r="I1073" s="20" t="n">
        <v>1</v>
      </c>
      <c r="J1073" s="20" t="n">
        <v>1</v>
      </c>
      <c r="K1073" s="20" t="n">
        <v>1</v>
      </c>
      <c r="L1073" s="20" t="n">
        <v>1</v>
      </c>
      <c r="M1073" s="20" t="n">
        <v>1</v>
      </c>
      <c r="N1073" s="24" t="n">
        <v>10860</v>
      </c>
      <c r="O1073" s="24" t="n">
        <v>9980</v>
      </c>
      <c r="P1073" s="24" t="n">
        <v>880</v>
      </c>
      <c r="Q1073" s="24" t="n">
        <v>44000</v>
      </c>
      <c r="R1073" s="24" t="n">
        <v>4160</v>
      </c>
      <c r="S1073" s="24">
        <f>IF(R1073="","",(R1073+P1073)*30 -Y1073)</f>
        <v/>
      </c>
      <c r="T1073" s="20">
        <f>IF(R1073="","",(O1073-R1073)/O1073)</f>
        <v/>
      </c>
      <c r="U1073" s="24" t="n">
        <v>3860</v>
      </c>
      <c r="V1073" s="24">
        <f>IF(U1073="","",(U1073+P1073)*30-Y1073)</f>
        <v/>
      </c>
      <c r="W1073" s="20">
        <f>IF(U1073="","",(O1073-U1073)/O1073)</f>
        <v/>
      </c>
      <c r="X1073" s="48">
        <f>IF(AND(R1073="",U1073=""),"",IF(OR(U1073="", R1073=""),"-",IF(0&lt;(R1073-U1073),"OK","NG")))</f>
        <v/>
      </c>
      <c r="Y1073" s="24" t="n">
        <v>100000</v>
      </c>
      <c r="Z1073" s="51" t="n"/>
      <c r="AA1073" s="24">
        <f>IF(AD1073="","",AD1073*30)</f>
        <v/>
      </c>
      <c r="AB1073" s="24">
        <f>IF(AA1073="","",AA1073-Y1073)</f>
        <v/>
      </c>
      <c r="AC1073" s="24">
        <f>IF(Z1073="","",((Y1073+5000+5000)/(1-Z1073))/30)</f>
        <v/>
      </c>
      <c r="AD1073" s="32" t="n"/>
      <c r="AE1073" s="24">
        <f>IF(AD1073="","",AD1073-O1073)</f>
        <v/>
      </c>
      <c r="AF1073" s="24">
        <f>IF(AD1073="","",R1073-AD1073)</f>
        <v/>
      </c>
      <c r="AG1073" s="11">
        <f>IF(AD1073="","",(O1073-AD1073)/O1073)</f>
        <v/>
      </c>
      <c r="AH1073" s="24" t="n">
        <v>22000</v>
      </c>
      <c r="AI1073" s="24">
        <f>IF(AJ1073="","",Q1073*(1-AJ1073))</f>
        <v/>
      </c>
      <c r="AJ1073" s="51" t="n"/>
      <c r="AK1073" s="49" t="n"/>
      <c r="AL1073" s="28" t="n"/>
      <c r="AM1073" s="33" t="inlineStr">
        <is>
          <t>2026-12-01</t>
        </is>
      </c>
      <c r="AN1073" s="33" t="inlineStr">
        <is>
          <t>2026-11-30</t>
        </is>
      </c>
      <c r="AO1073" s="22" t="n"/>
      <c r="AP1073" s="30" t="n"/>
    </row>
    <row r="1074" ht="35.1" customHeight="1" s="69">
      <c r="B1074" s="48" t="n">
        <v>25557</v>
      </c>
      <c r="C1074" s="48" t="inlineStr">
        <is>
          <t>東京</t>
        </is>
      </c>
      <c r="D1074" s="19" t="inlineStr">
        <is>
          <t>アットイン千葉4-2</t>
        </is>
      </c>
      <c r="E1074" s="48" t="inlineStr">
        <is>
          <t>1K</t>
        </is>
      </c>
      <c r="F1074" s="48" t="n">
        <v>1</v>
      </c>
      <c r="G1074" s="48" t="inlineStr">
        <is>
          <t>船橋・千葉</t>
        </is>
      </c>
      <c r="H1074" s="48" t="n">
        <v>26.76</v>
      </c>
      <c r="I1074" s="20" t="n">
        <v>0.9</v>
      </c>
      <c r="J1074" s="20" t="n">
        <v>1</v>
      </c>
      <c r="K1074" s="20" t="n">
        <v>1</v>
      </c>
      <c r="L1074" s="20" t="n">
        <v>1</v>
      </c>
      <c r="M1074" s="20" t="n">
        <v>1</v>
      </c>
      <c r="N1074" s="24" t="n">
        <v>9600</v>
      </c>
      <c r="O1074" s="24" t="n">
        <v>8720</v>
      </c>
      <c r="P1074" s="24" t="n">
        <v>880</v>
      </c>
      <c r="Q1074" s="24" t="n">
        <v>44000</v>
      </c>
      <c r="R1074" s="24" t="n">
        <v>3960</v>
      </c>
      <c r="S1074" s="24">
        <f>IF(R1074="","",(R1074+P1074)*30 -Y1074)</f>
        <v/>
      </c>
      <c r="T1074" s="20">
        <f>IF(R1074="","",(O1074-R1074)/O1074)</f>
        <v/>
      </c>
      <c r="U1074" s="24" t="n">
        <v>3720</v>
      </c>
      <c r="V1074" s="24">
        <f>IF(U1074="","",(U1074+P1074)*30-Y1074)</f>
        <v/>
      </c>
      <c r="W1074" s="20">
        <f>IF(U1074="","",(O1074-U1074)/O1074)</f>
        <v/>
      </c>
      <c r="X1074" s="48">
        <f>IF(AND(R1074="",U1074=""),"",IF(OR(U1074="", R1074=""),"-",IF(0&lt;(R1074-U1074),"OK","NG")))</f>
        <v/>
      </c>
      <c r="Y1074" s="24" t="n">
        <v>84000</v>
      </c>
      <c r="Z1074" s="51" t="n"/>
      <c r="AA1074" s="24">
        <f>IF(AD1074="","",AD1074*30)</f>
        <v/>
      </c>
      <c r="AB1074" s="24">
        <f>IF(AA1074="","",AA1074-Y1074)</f>
        <v/>
      </c>
      <c r="AC1074" s="24">
        <f>IF(Z1074="","",((Y1074+5000+5000)/(1-Z1074))/30)</f>
        <v/>
      </c>
      <c r="AD1074" s="32" t="n"/>
      <c r="AE1074" s="24">
        <f>IF(AD1074="","",AD1074-O1074)</f>
        <v/>
      </c>
      <c r="AF1074" s="24">
        <f>IF(AD1074="","",R1074-AD1074)</f>
        <v/>
      </c>
      <c r="AG1074" s="11">
        <f>IF(AD1074="","",(O1074-AD1074)/O1074)</f>
        <v/>
      </c>
      <c r="AH1074" s="24" t="n">
        <v>22000</v>
      </c>
      <c r="AI1074" s="24">
        <f>IF(AJ1074="","",Q1074*(1-AJ1074))</f>
        <v/>
      </c>
      <c r="AJ1074" s="51" t="n"/>
      <c r="AK1074" s="49" t="n"/>
      <c r="AL1074" s="28" t="n"/>
      <c r="AM1074" s="33" t="inlineStr">
        <is>
          <t>2027-07-05</t>
        </is>
      </c>
      <c r="AN1074" s="33" t="inlineStr">
        <is>
          <t>2027-07-04</t>
        </is>
      </c>
      <c r="AO1074" s="22" t="n"/>
      <c r="AP1074" s="30" t="n"/>
    </row>
    <row r="1075" ht="35.1" customHeight="1" s="69">
      <c r="B1075" s="48" t="n">
        <v>25607</v>
      </c>
      <c r="C1075" s="48" t="inlineStr">
        <is>
          <t>東京</t>
        </is>
      </c>
      <c r="D1075" s="19" t="inlineStr">
        <is>
          <t>■アットイン田端4</t>
        </is>
      </c>
      <c r="E1075" s="48" t="inlineStr">
        <is>
          <t>1R</t>
        </is>
      </c>
      <c r="F1075" s="48" t="n">
        <v>1</v>
      </c>
      <c r="G1075" s="48" t="inlineStr">
        <is>
          <t>東京北エリア（田端・赤羽）</t>
        </is>
      </c>
      <c r="H1075" s="48" t="n">
        <v>24.15</v>
      </c>
      <c r="I1075" s="20" t="n">
        <v>0</v>
      </c>
      <c r="J1075" s="20" t="n">
        <v>0</v>
      </c>
      <c r="K1075" s="20" t="n">
        <v>0</v>
      </c>
      <c r="L1075" s="20" t="n">
        <v>0</v>
      </c>
      <c r="M1075" s="20" t="n">
        <v>0</v>
      </c>
      <c r="N1075" s="24" t="n">
        <v>9940</v>
      </c>
      <c r="O1075" s="24" t="n">
        <v>9060</v>
      </c>
      <c r="P1075" s="24" t="n">
        <v>880</v>
      </c>
      <c r="Q1075" s="24" t="n">
        <v>44000</v>
      </c>
      <c r="R1075" s="24" t="n"/>
      <c r="S1075" s="24">
        <f>IF(R1075="","",(R1075+P1075)*30 -Y1075)</f>
        <v/>
      </c>
      <c r="T1075" s="20">
        <f>IF(R1075="","",(O1075-R1075)/O1075)</f>
        <v/>
      </c>
      <c r="U1075" s="24" t="n"/>
      <c r="V1075" s="24">
        <f>IF(U1075="","",(U1075+P1075)*30-Y1075)</f>
        <v/>
      </c>
      <c r="W1075" s="20">
        <f>IF(U1075="","",(O1075-U1075)/O1075)</f>
        <v/>
      </c>
      <c r="X1075" s="48">
        <f>IF(AND(R1075="",U1075=""),"",IF(OR(U1075="", R1075=""),"-",IF(0&lt;(R1075-U1075),"OK","NG")))</f>
        <v/>
      </c>
      <c r="Y1075" s="24" t="n">
        <v>0</v>
      </c>
      <c r="Z1075" s="51" t="n"/>
      <c r="AA1075" s="24">
        <f>IF(AD1075="","",AD1075*30)</f>
        <v/>
      </c>
      <c r="AB1075" s="24">
        <f>IF(AA1075="","",AA1075-Y1075)</f>
        <v/>
      </c>
      <c r="AC1075" s="24">
        <f>IF(Z1075="","",((Y1075+5000+5000)/(1-Z1075))/30)</f>
        <v/>
      </c>
      <c r="AD1075" s="32" t="n"/>
      <c r="AE1075" s="24">
        <f>IF(AD1075="","",AD1075-O1075)</f>
        <v/>
      </c>
      <c r="AF1075" s="24">
        <f>IF(AD1075="","",R1075-AD1075)</f>
        <v/>
      </c>
      <c r="AG1075" s="11">
        <f>IF(AD1075="","",(O1075-AD1075)/O1075)</f>
        <v/>
      </c>
      <c r="AH1075" s="24" t="n"/>
      <c r="AI1075" s="24">
        <f>IF(AJ1075="","",Q1075*(1-AJ1075))</f>
        <v/>
      </c>
      <c r="AJ1075" s="51" t="n"/>
      <c r="AK1075" s="49" t="n"/>
      <c r="AL1075" s="28" t="n"/>
      <c r="AM1075" s="33" t="inlineStr">
        <is>
          <t>2026-08-01</t>
        </is>
      </c>
      <c r="AN1075" s="33" t="inlineStr">
        <is>
          <t>2026-07-31</t>
        </is>
      </c>
      <c r="AO1075" s="22" t="n"/>
      <c r="AP1075" s="30" t="n"/>
    </row>
    <row r="1076" ht="35.1" customHeight="1" s="69">
      <c r="B1076" s="48" t="n">
        <v>25608</v>
      </c>
      <c r="C1076" s="48" t="inlineStr">
        <is>
          <t>大阪</t>
        </is>
      </c>
      <c r="D1076" s="19" t="inlineStr">
        <is>
          <t>アットイン天王寺6-1</t>
        </is>
      </c>
      <c r="E1076" s="48" t="inlineStr">
        <is>
          <t>1K</t>
        </is>
      </c>
      <c r="F1076" s="48" t="n">
        <v>28</v>
      </c>
      <c r="G1076" s="48" t="inlineStr">
        <is>
          <t>天王寺・阿倍野</t>
        </is>
      </c>
      <c r="H1076" s="48" t="n">
        <v>21.09</v>
      </c>
      <c r="I1076" s="20" t="n">
        <v>0.8535700000000001</v>
      </c>
      <c r="J1076" s="20" t="n">
        <v>0.91071</v>
      </c>
      <c r="K1076" s="20" t="n">
        <v>0.7821399999999999</v>
      </c>
      <c r="L1076" s="20" t="n">
        <v>0.57143</v>
      </c>
      <c r="M1076" s="20" t="n">
        <v>0.53571</v>
      </c>
      <c r="N1076" s="24" t="n">
        <v>7900</v>
      </c>
      <c r="O1076" s="24" t="n">
        <v>7020</v>
      </c>
      <c r="P1076" s="24" t="n">
        <v>880</v>
      </c>
      <c r="Q1076" s="24" t="n">
        <v>44000</v>
      </c>
      <c r="R1076" s="24" t="n">
        <v>3180</v>
      </c>
      <c r="S1076" s="24">
        <f>IF(R1076="","",(R1076+P1076)*30 -Y1076)</f>
        <v/>
      </c>
      <c r="T1076" s="20">
        <f>IF(R1076="","",(O1076-R1076)/O1076)</f>
        <v/>
      </c>
      <c r="U1076" s="24" t="n">
        <v>3380</v>
      </c>
      <c r="V1076" s="24">
        <f>IF(U1076="","",(U1076+P1076)*30-Y1076)</f>
        <v/>
      </c>
      <c r="W1076" s="20">
        <f>IF(U1076="","",(O1076-U1076)/O1076)</f>
        <v/>
      </c>
      <c r="X1076" s="48">
        <f>IF(AND(R1076="",U1076=""),"",IF(OR(U1076="", R1076=""),"-",IF(0&lt;(R1076-U1076),"OK","NG")))</f>
        <v/>
      </c>
      <c r="Y1076" s="24" t="n">
        <v>80000</v>
      </c>
      <c r="Z1076" s="51" t="n"/>
      <c r="AA1076" s="24">
        <f>IF(AD1076="","",AD1076*30)</f>
        <v/>
      </c>
      <c r="AB1076" s="24">
        <f>IF(AA1076="","",AA1076-Y1076)</f>
        <v/>
      </c>
      <c r="AC1076" s="24">
        <f>IF(Z1076="","",((Y1076+5000+5000)/(1-Z1076))/30)</f>
        <v/>
      </c>
      <c r="AD1076" s="32" t="n"/>
      <c r="AE1076" s="24">
        <f>IF(AD1076="","",AD1076-O1076)</f>
        <v/>
      </c>
      <c r="AF1076" s="24">
        <f>IF(AD1076="","",R1076-AD1076)</f>
        <v/>
      </c>
      <c r="AG1076" s="11">
        <f>IF(AD1076="","",(O1076-AD1076)/O1076)</f>
        <v/>
      </c>
      <c r="AH1076" s="24" t="n">
        <v>0</v>
      </c>
      <c r="AI1076" s="24">
        <f>IF(AJ1076="","",Q1076*(1-AJ1076))</f>
        <v/>
      </c>
      <c r="AJ1076" s="51" t="n"/>
      <c r="AK1076" s="49" t="n"/>
      <c r="AL1076" s="28" t="n"/>
      <c r="AM1076" s="33" t="inlineStr">
        <is>
          <t>2026-08-16</t>
        </is>
      </c>
      <c r="AN1076" s="33" t="inlineStr">
        <is>
          <t>2027-02-28</t>
        </is>
      </c>
      <c r="AO1076" s="22" t="n"/>
      <c r="AP1076" s="30" t="n"/>
    </row>
    <row r="1077" ht="35.1" customHeight="1" s="69">
      <c r="B1077" s="48" t="n">
        <v>25609</v>
      </c>
      <c r="C1077" s="48" t="inlineStr">
        <is>
          <t>大阪</t>
        </is>
      </c>
      <c r="D1077" s="19" t="inlineStr">
        <is>
          <t>アットイン天王寺6-2</t>
        </is>
      </c>
      <c r="E1077" s="48" t="inlineStr">
        <is>
          <t>1K</t>
        </is>
      </c>
      <c r="F1077" s="48" t="n">
        <v>14</v>
      </c>
      <c r="G1077" s="48" t="inlineStr">
        <is>
          <t>天王寺・阿倍野</t>
        </is>
      </c>
      <c r="H1077" s="48" t="n">
        <v>23.39</v>
      </c>
      <c r="I1077" s="20" t="n">
        <v>0.76429</v>
      </c>
      <c r="J1077" s="20" t="n">
        <v>0.47857</v>
      </c>
      <c r="K1077" s="20" t="n">
        <v>0.3</v>
      </c>
      <c r="L1077" s="20" t="n">
        <v>0.21429</v>
      </c>
      <c r="M1077" s="20" t="n">
        <v>0.21429</v>
      </c>
      <c r="N1077" s="24" t="n">
        <v>7900</v>
      </c>
      <c r="O1077" s="24" t="n">
        <v>7020</v>
      </c>
      <c r="P1077" s="24" t="n">
        <v>880</v>
      </c>
      <c r="Q1077" s="24" t="n">
        <v>44000</v>
      </c>
      <c r="R1077" s="24" t="n">
        <v>3180</v>
      </c>
      <c r="S1077" s="24">
        <f>IF(R1077="","",(R1077+P1077)*30 -Y1077)</f>
        <v/>
      </c>
      <c r="T1077" s="20">
        <f>IF(R1077="","",(O1077-R1077)/O1077)</f>
        <v/>
      </c>
      <c r="U1077" s="24" t="n">
        <v>3380</v>
      </c>
      <c r="V1077" s="24">
        <f>IF(U1077="","",(U1077+P1077)*30-Y1077)</f>
        <v/>
      </c>
      <c r="W1077" s="20">
        <f>IF(U1077="","",(O1077-U1077)/O1077)</f>
        <v/>
      </c>
      <c r="X1077" s="48">
        <f>IF(AND(R1077="",U1077=""),"",IF(OR(U1077="", R1077=""),"-",IF(0&lt;(R1077-U1077),"OK","NG")))</f>
        <v/>
      </c>
      <c r="Y1077" s="24" t="n">
        <v>80000</v>
      </c>
      <c r="Z1077" s="51" t="n"/>
      <c r="AA1077" s="24">
        <f>IF(AD1077="","",AD1077*30)</f>
        <v/>
      </c>
      <c r="AB1077" s="24">
        <f>IF(AA1077="","",AA1077-Y1077)</f>
        <v/>
      </c>
      <c r="AC1077" s="24">
        <f>IF(Z1077="","",((Y1077+5000+5000)/(1-Z1077))/30)</f>
        <v/>
      </c>
      <c r="AD1077" s="32" t="n"/>
      <c r="AE1077" s="24">
        <f>IF(AD1077="","",AD1077-O1077)</f>
        <v/>
      </c>
      <c r="AF1077" s="24">
        <f>IF(AD1077="","",R1077-AD1077)</f>
        <v/>
      </c>
      <c r="AG1077" s="11">
        <f>IF(AD1077="","",(O1077-AD1077)/O1077)</f>
        <v/>
      </c>
      <c r="AH1077" s="24" t="n">
        <v>0</v>
      </c>
      <c r="AI1077" s="24">
        <f>IF(AJ1077="","",Q1077*(1-AJ1077))</f>
        <v/>
      </c>
      <c r="AJ1077" s="51" t="n"/>
      <c r="AK1077" s="49" t="n"/>
      <c r="AL1077" s="28" t="n"/>
      <c r="AM1077" s="33" t="inlineStr">
        <is>
          <t>2026-08-01</t>
        </is>
      </c>
      <c r="AN1077" s="33" t="inlineStr">
        <is>
          <t>2027-11-25</t>
        </is>
      </c>
      <c r="AO1077" s="22" t="n"/>
      <c r="AP1077" s="30" t="n"/>
    </row>
    <row r="1078" ht="35.1" customHeight="1" s="69">
      <c r="B1078" s="48" t="n">
        <v>25610</v>
      </c>
      <c r="C1078" s="48" t="inlineStr">
        <is>
          <t>大阪</t>
        </is>
      </c>
      <c r="D1078" s="19" t="inlineStr">
        <is>
          <t>アットイン天王寺6-3</t>
        </is>
      </c>
      <c r="E1078" s="48" t="inlineStr">
        <is>
          <t>1K</t>
        </is>
      </c>
      <c r="F1078" s="48" t="n">
        <v>14</v>
      </c>
      <c r="G1078" s="48" t="inlineStr">
        <is>
          <t>天王寺・阿倍野</t>
        </is>
      </c>
      <c r="H1078" s="48" t="n">
        <v>23.39</v>
      </c>
      <c r="I1078" s="20" t="n">
        <v>0.68571</v>
      </c>
      <c r="J1078" s="20" t="n">
        <v>0.6571399999999999</v>
      </c>
      <c r="K1078" s="20" t="n">
        <v>0.07142999999999999</v>
      </c>
      <c r="L1078" s="20" t="n">
        <v>0.07142999999999999</v>
      </c>
      <c r="M1078" s="20" t="n">
        <v>0</v>
      </c>
      <c r="N1078" s="24" t="n">
        <v>7900</v>
      </c>
      <c r="O1078" s="24" t="n">
        <v>7020</v>
      </c>
      <c r="P1078" s="24" t="n">
        <v>880</v>
      </c>
      <c r="Q1078" s="24" t="n">
        <v>44000</v>
      </c>
      <c r="R1078" s="24" t="n">
        <v>3180</v>
      </c>
      <c r="S1078" s="24">
        <f>IF(R1078="","",(R1078+P1078)*30 -Y1078)</f>
        <v/>
      </c>
      <c r="T1078" s="20">
        <f>IF(R1078="","",(O1078-R1078)/O1078)</f>
        <v/>
      </c>
      <c r="U1078" s="24" t="n">
        <v>3380</v>
      </c>
      <c r="V1078" s="24">
        <f>IF(U1078="","",(U1078+P1078)*30-Y1078)</f>
        <v/>
      </c>
      <c r="W1078" s="20">
        <f>IF(U1078="","",(O1078-U1078)/O1078)</f>
        <v/>
      </c>
      <c r="X1078" s="48">
        <f>IF(AND(R1078="",U1078=""),"",IF(OR(U1078="", R1078=""),"-",IF(0&lt;(R1078-U1078),"OK","NG")))</f>
        <v/>
      </c>
      <c r="Y1078" s="24" t="n">
        <v>80500</v>
      </c>
      <c r="Z1078" s="51" t="n"/>
      <c r="AA1078" s="24">
        <f>IF(AD1078="","",AD1078*30)</f>
        <v/>
      </c>
      <c r="AB1078" s="24">
        <f>IF(AA1078="","",AA1078-Y1078)</f>
        <v/>
      </c>
      <c r="AC1078" s="24">
        <f>IF(Z1078="","",((Y1078+5000+5000)/(1-Z1078))/30)</f>
        <v/>
      </c>
      <c r="AD1078" s="32" t="n"/>
      <c r="AE1078" s="24">
        <f>IF(AD1078="","",AD1078-O1078)</f>
        <v/>
      </c>
      <c r="AF1078" s="24">
        <f>IF(AD1078="","",R1078-AD1078)</f>
        <v/>
      </c>
      <c r="AG1078" s="11">
        <f>IF(AD1078="","",(O1078-AD1078)/O1078)</f>
        <v/>
      </c>
      <c r="AH1078" s="24" t="n">
        <v>0</v>
      </c>
      <c r="AI1078" s="24">
        <f>IF(AJ1078="","",Q1078*(1-AJ1078))</f>
        <v/>
      </c>
      <c r="AJ1078" s="51" t="n"/>
      <c r="AK1078" s="49" t="n"/>
      <c r="AL1078" s="28" t="n"/>
      <c r="AM1078" s="33" t="inlineStr">
        <is>
          <t>2026-08-01</t>
        </is>
      </c>
      <c r="AN1078" s="33" t="inlineStr">
        <is>
          <t>2026-10-30</t>
        </is>
      </c>
      <c r="AO1078" s="22" t="n"/>
      <c r="AP1078" s="30" t="n"/>
    </row>
    <row r="1079" ht="35.1" customHeight="1" s="69">
      <c r="B1079" s="48" t="n">
        <v>25611</v>
      </c>
      <c r="C1079" s="48" t="inlineStr">
        <is>
          <t>大阪</t>
        </is>
      </c>
      <c r="D1079" s="19" t="inlineStr">
        <is>
          <t>アットイン大阪城南1-4（心斎橋駅まで電車で6分）</t>
        </is>
      </c>
      <c r="E1079" s="48" t="inlineStr">
        <is>
          <t>1K</t>
        </is>
      </c>
      <c r="F1079" s="48" t="n">
        <v>17</v>
      </c>
      <c r="G1079" s="48" t="inlineStr">
        <is>
          <t>玉造・鶴橋・上本町</t>
        </is>
      </c>
      <c r="H1079" s="48" t="n">
        <v>21.09</v>
      </c>
      <c r="I1079" s="20" t="n">
        <v>0.92353</v>
      </c>
      <c r="J1079" s="20" t="n">
        <v>0.24706</v>
      </c>
      <c r="K1079" s="20" t="n">
        <v>0.12941</v>
      </c>
      <c r="L1079" s="20" t="n">
        <v>0.06471</v>
      </c>
      <c r="M1079" s="20" t="n">
        <v>0.05882</v>
      </c>
      <c r="N1079" s="24" t="n">
        <v>7800</v>
      </c>
      <c r="O1079" s="24" t="n">
        <v>6920</v>
      </c>
      <c r="P1079" s="24" t="n">
        <v>880</v>
      </c>
      <c r="Q1079" s="24" t="n">
        <v>44000</v>
      </c>
      <c r="R1079" s="24" t="n">
        <v>3040</v>
      </c>
      <c r="S1079" s="24">
        <f>IF(R1079="","",(R1079+P1079)*30 -Y1079)</f>
        <v/>
      </c>
      <c r="T1079" s="20">
        <f>IF(R1079="","",(O1079-R1079)/O1079)</f>
        <v/>
      </c>
      <c r="U1079" s="24" t="n">
        <v>3040</v>
      </c>
      <c r="V1079" s="24">
        <f>IF(U1079="","",(U1079+P1079)*30-Y1079)</f>
        <v/>
      </c>
      <c r="W1079" s="20">
        <f>IF(U1079="","",(O1079-U1079)/O1079)</f>
        <v/>
      </c>
      <c r="X1079" s="48">
        <f>IF(AND(R1079="",U1079=""),"",IF(OR(U1079="", R1079=""),"-",IF(0&lt;(R1079-U1079),"OK","NG")))</f>
        <v/>
      </c>
      <c r="Y1079" s="24" t="n">
        <v>78380</v>
      </c>
      <c r="Z1079" s="51" t="n"/>
      <c r="AA1079" s="24">
        <f>IF(AD1079="","",AD1079*30)</f>
        <v/>
      </c>
      <c r="AB1079" s="24">
        <f>IF(AA1079="","",AA1079-Y1079)</f>
        <v/>
      </c>
      <c r="AC1079" s="24">
        <f>IF(Z1079="","",((Y1079+5000+5000)/(1-Z1079))/30)</f>
        <v/>
      </c>
      <c r="AD1079" s="32" t="n"/>
      <c r="AE1079" s="24">
        <f>IF(AD1079="","",AD1079-O1079)</f>
        <v/>
      </c>
      <c r="AF1079" s="24">
        <f>IF(AD1079="","",R1079-AD1079)</f>
        <v/>
      </c>
      <c r="AG1079" s="11">
        <f>IF(AD1079="","",(O1079-AD1079)/O1079)</f>
        <v/>
      </c>
      <c r="AH1079" s="24" t="n">
        <v>11000</v>
      </c>
      <c r="AI1079" s="24">
        <f>IF(AJ1079="","",Q1079*(1-AJ1079))</f>
        <v/>
      </c>
      <c r="AJ1079" s="51" t="n"/>
      <c r="AK1079" s="49" t="n"/>
      <c r="AL1079" s="28" t="n"/>
      <c r="AM1079" s="33" t="inlineStr">
        <is>
          <t>2026-08-01</t>
        </is>
      </c>
      <c r="AN1079" s="33" t="inlineStr">
        <is>
          <t>2027-02-27</t>
        </is>
      </c>
      <c r="AO1079" s="22" t="n"/>
      <c r="AP1079" s="30" t="n"/>
    </row>
    <row r="1080" ht="35.1" customHeight="1" s="69">
      <c r="B1080" s="48" t="n">
        <v>25643</v>
      </c>
      <c r="C1080" s="48" t="inlineStr">
        <is>
          <t>東京</t>
        </is>
      </c>
      <c r="D1080" s="19" t="inlineStr">
        <is>
          <t>アットイン新横浜6-1</t>
        </is>
      </c>
      <c r="E1080" s="48" t="inlineStr">
        <is>
          <t>1LDK</t>
        </is>
      </c>
      <c r="F1080" s="48" t="n">
        <v>1</v>
      </c>
      <c r="G1080" s="48" t="inlineStr">
        <is>
          <t>横浜</t>
        </is>
      </c>
      <c r="H1080" s="48" t="n">
        <v>55.81</v>
      </c>
      <c r="I1080" s="20" t="n">
        <v>0.1</v>
      </c>
      <c r="J1080" s="20" t="n">
        <v>0</v>
      </c>
      <c r="K1080" s="20" t="n">
        <v>0</v>
      </c>
      <c r="L1080" s="20" t="n">
        <v>0</v>
      </c>
      <c r="M1080" s="20" t="n">
        <v>0</v>
      </c>
      <c r="N1080" s="24" t="n">
        <v>19520</v>
      </c>
      <c r="O1080" s="24" t="n">
        <v>18640</v>
      </c>
      <c r="P1080" s="24" t="n">
        <v>880</v>
      </c>
      <c r="Q1080" s="24" t="n">
        <v>44000</v>
      </c>
      <c r="R1080" s="24" t="n">
        <v>7800</v>
      </c>
      <c r="S1080" s="24">
        <f>IF(R1080="","",(R1080+P1080)*30 -Y1080)</f>
        <v/>
      </c>
      <c r="T1080" s="20">
        <f>IF(R1080="","",(O1080-R1080)/O1080)</f>
        <v/>
      </c>
      <c r="U1080" s="24" t="n">
        <v>8280</v>
      </c>
      <c r="V1080" s="24">
        <f>IF(U1080="","",(U1080+P1080)*30-Y1080)</f>
        <v/>
      </c>
      <c r="W1080" s="20">
        <f>IF(U1080="","",(O1080-U1080)/O1080)</f>
        <v/>
      </c>
      <c r="X1080" s="48">
        <f>IF(AND(R1080="",U1080=""),"",IF(OR(U1080="", R1080=""),"-",IF(0&lt;(R1080-U1080),"OK","NG")))</f>
        <v/>
      </c>
      <c r="Y1080" s="24" t="n">
        <v>199000</v>
      </c>
      <c r="Z1080" s="51" t="n"/>
      <c r="AA1080" s="24">
        <f>IF(AD1080="","",AD1080*30)</f>
        <v/>
      </c>
      <c r="AB1080" s="24">
        <f>IF(AA1080="","",AA1080-Y1080)</f>
        <v/>
      </c>
      <c r="AC1080" s="24">
        <f>IF(Z1080="","",((Y1080+5000+5000)/(1-Z1080))/30)</f>
        <v/>
      </c>
      <c r="AD1080" s="32" t="n"/>
      <c r="AE1080" s="24">
        <f>IF(AD1080="","",AD1080-O1080)</f>
        <v/>
      </c>
      <c r="AF1080" s="24">
        <f>IF(AD1080="","",R1080-AD1080)</f>
        <v/>
      </c>
      <c r="AG1080" s="11">
        <f>IF(AD1080="","",(O1080-AD1080)/O1080)</f>
        <v/>
      </c>
      <c r="AH1080" s="24" t="n">
        <v>22000</v>
      </c>
      <c r="AI1080" s="24">
        <f>IF(AJ1080="","",Q1080*(1-AJ1080))</f>
        <v/>
      </c>
      <c r="AJ1080" s="51" t="n"/>
      <c r="AK1080" s="49" t="n"/>
      <c r="AL1080" s="28" t="n"/>
      <c r="AM1080" s="33" t="inlineStr">
        <is>
          <t>2026-08-01</t>
        </is>
      </c>
      <c r="AN1080" s="33" t="inlineStr">
        <is>
          <t>2026-07-31</t>
        </is>
      </c>
      <c r="AO1080" s="22" t="n"/>
      <c r="AP1080" s="30" t="n"/>
    </row>
    <row r="1081" ht="35.1" customHeight="1" s="69">
      <c r="B1081" s="48" t="n">
        <v>25644</v>
      </c>
      <c r="C1081" s="48" t="inlineStr">
        <is>
          <t>東京</t>
        </is>
      </c>
      <c r="D1081" s="19" t="inlineStr">
        <is>
          <t>アットイン新横浜6-2</t>
        </is>
      </c>
      <c r="E1081" s="48" t="inlineStr">
        <is>
          <t>2LDK</t>
        </is>
      </c>
      <c r="F1081" s="48" t="n">
        <v>2</v>
      </c>
      <c r="G1081" s="48" t="inlineStr">
        <is>
          <t>横浜</t>
        </is>
      </c>
      <c r="H1081" s="48" t="n">
        <v>56.96</v>
      </c>
      <c r="I1081" s="20" t="n">
        <v>0.95</v>
      </c>
      <c r="J1081" s="20" t="n">
        <v>0.75</v>
      </c>
      <c r="K1081" s="20" t="n">
        <v>0.5</v>
      </c>
      <c r="L1081" s="20" t="n">
        <v>0</v>
      </c>
      <c r="M1081" s="20" t="n">
        <v>0</v>
      </c>
      <c r="N1081" s="24" t="n">
        <v>20040</v>
      </c>
      <c r="O1081" s="24" t="n">
        <v>18940</v>
      </c>
      <c r="P1081" s="24" t="n">
        <v>1100</v>
      </c>
      <c r="Q1081" s="24" t="n">
        <v>68000</v>
      </c>
      <c r="R1081" s="24" t="n">
        <v>7800</v>
      </c>
      <c r="S1081" s="24">
        <f>IF(R1081="","",(R1081+P1081)*30 -Y1081)</f>
        <v/>
      </c>
      <c r="T1081" s="20">
        <f>IF(R1081="","",(O1081-R1081)/O1081)</f>
        <v/>
      </c>
      <c r="U1081" s="24" t="n">
        <v>8280</v>
      </c>
      <c r="V1081" s="24">
        <f>IF(U1081="","",(U1081+P1081)*30-Y1081)</f>
        <v/>
      </c>
      <c r="W1081" s="20">
        <f>IF(U1081="","",(O1081-U1081)/O1081)</f>
        <v/>
      </c>
      <c r="X1081" s="48">
        <f>IF(AND(R1081="",U1081=""),"",IF(OR(U1081="", R1081=""),"-",IF(0&lt;(R1081-U1081),"OK","NG")))</f>
        <v/>
      </c>
      <c r="Y1081" s="24" t="n">
        <v>210000</v>
      </c>
      <c r="Z1081" s="51" t="n"/>
      <c r="AA1081" s="24">
        <f>IF(AD1081="","",AD1081*30)</f>
        <v/>
      </c>
      <c r="AB1081" s="24">
        <f>IF(AA1081="","",AA1081-Y1081)</f>
        <v/>
      </c>
      <c r="AC1081" s="24">
        <f>IF(Z1081="","",((Y1081+5000+5000)/(1-Z1081))/30)</f>
        <v/>
      </c>
      <c r="AD1081" s="32" t="n"/>
      <c r="AE1081" s="24">
        <f>IF(AD1081="","",AD1081-O1081)</f>
        <v/>
      </c>
      <c r="AF1081" s="24">
        <f>IF(AD1081="","",R1081-AD1081)</f>
        <v/>
      </c>
      <c r="AG1081" s="11">
        <f>IF(AD1081="","",(O1081-AD1081)/O1081)</f>
        <v/>
      </c>
      <c r="AH1081" s="24" t="n">
        <v>34000</v>
      </c>
      <c r="AI1081" s="24">
        <f>IF(AJ1081="","",Q1081*(1-AJ1081))</f>
        <v/>
      </c>
      <c r="AJ1081" s="51" t="n"/>
      <c r="AK1081" s="49" t="n"/>
      <c r="AL1081" s="28" t="n"/>
      <c r="AM1081" s="33" t="inlineStr">
        <is>
          <t>2026-08-19</t>
        </is>
      </c>
      <c r="AN1081" s="33" t="inlineStr">
        <is>
          <t>2026-09-29</t>
        </is>
      </c>
      <c r="AO1081" s="22" t="n"/>
      <c r="AP1081" s="30" t="n"/>
    </row>
    <row r="1082" ht="35.1" customHeight="1" s="69">
      <c r="B1082" s="48" t="n">
        <v>25645</v>
      </c>
      <c r="C1082" s="48" t="inlineStr">
        <is>
          <t>大阪</t>
        </is>
      </c>
      <c r="D1082" s="19" t="inlineStr">
        <is>
          <t>アットイン江坂1-3</t>
        </is>
      </c>
      <c r="E1082" s="48" t="inlineStr">
        <is>
          <t>1LDK</t>
        </is>
      </c>
      <c r="F1082" s="48" t="n">
        <v>1</v>
      </c>
      <c r="G1082" s="48" t="inlineStr">
        <is>
          <t>江坂・吹田</t>
        </is>
      </c>
      <c r="H1082" s="48" t="n">
        <v>33.37</v>
      </c>
      <c r="I1082" s="20" t="n">
        <v>1</v>
      </c>
      <c r="J1082" s="20" t="n">
        <v>0.1</v>
      </c>
      <c r="K1082" s="20" t="n">
        <v>0</v>
      </c>
      <c r="L1082" s="20" t="n">
        <v>0</v>
      </c>
      <c r="M1082" s="20" t="n">
        <v>0</v>
      </c>
      <c r="N1082" s="24" t="n">
        <v>10380</v>
      </c>
      <c r="O1082" s="24" t="n">
        <v>9500</v>
      </c>
      <c r="P1082" s="24" t="n">
        <v>880</v>
      </c>
      <c r="Q1082" s="24" t="n">
        <v>44000</v>
      </c>
      <c r="R1082" s="24" t="n">
        <v>4160</v>
      </c>
      <c r="S1082" s="24">
        <f>IF(R1082="","",(R1082+P1082)*30 -Y1082)</f>
        <v/>
      </c>
      <c r="T1082" s="20">
        <f>IF(R1082="","",(O1082-R1082)/O1082)</f>
        <v/>
      </c>
      <c r="U1082" s="24" t="n">
        <v>4160</v>
      </c>
      <c r="V1082" s="24">
        <f>IF(U1082="","",(U1082+P1082)*30-Y1082)</f>
        <v/>
      </c>
      <c r="W1082" s="20">
        <f>IF(U1082="","",(O1082-U1082)/O1082)</f>
        <v/>
      </c>
      <c r="X1082" s="48">
        <f>IF(AND(R1082="",U1082=""),"",IF(OR(U1082="", R1082=""),"-",IF(0&lt;(R1082-U1082),"OK","NG")))</f>
        <v/>
      </c>
      <c r="Y1082" s="24" t="n">
        <v>111000</v>
      </c>
      <c r="Z1082" s="51" t="n"/>
      <c r="AA1082" s="24">
        <f>IF(AD1082="","",AD1082*30)</f>
        <v/>
      </c>
      <c r="AB1082" s="24">
        <f>IF(AA1082="","",AA1082-Y1082)</f>
        <v/>
      </c>
      <c r="AC1082" s="24">
        <f>IF(Z1082="","",((Y1082+5000+5000)/(1-Z1082))/30)</f>
        <v/>
      </c>
      <c r="AD1082" s="32" t="n"/>
      <c r="AE1082" s="24">
        <f>IF(AD1082="","",AD1082-O1082)</f>
        <v/>
      </c>
      <c r="AF1082" s="24">
        <f>IF(AD1082="","",R1082-AD1082)</f>
        <v/>
      </c>
      <c r="AG1082" s="11">
        <f>IF(AD1082="","",(O1082-AD1082)/O1082)</f>
        <v/>
      </c>
      <c r="AH1082" s="24" t="n">
        <v>11000</v>
      </c>
      <c r="AI1082" s="24">
        <f>IF(AJ1082="","",Q1082*(1-AJ1082))</f>
        <v/>
      </c>
      <c r="AJ1082" s="51" t="n"/>
      <c r="AK1082" s="49" t="n"/>
      <c r="AL1082" s="28" t="n"/>
      <c r="AM1082" s="33" t="inlineStr">
        <is>
          <t>2026-08-03</t>
        </is>
      </c>
      <c r="AN1082" s="33" t="inlineStr">
        <is>
          <t>2026-08-02</t>
        </is>
      </c>
      <c r="AO1082" s="22" t="n"/>
      <c r="AP1082" s="30" t="n"/>
    </row>
    <row r="1083" ht="35.1" customHeight="1" s="69">
      <c r="B1083" s="48" t="n">
        <v>25659</v>
      </c>
      <c r="C1083" s="48" t="inlineStr">
        <is>
          <t>大阪</t>
        </is>
      </c>
      <c r="D1083" s="19" t="inlineStr">
        <is>
          <t>アットイン西宮甲子園1</t>
        </is>
      </c>
      <c r="E1083" s="48" t="inlineStr">
        <is>
          <t>1K</t>
        </is>
      </c>
      <c r="F1083" s="48" t="n">
        <v>3</v>
      </c>
      <c r="G1083" s="48" t="inlineStr">
        <is>
          <t>西宮・尼崎</t>
        </is>
      </c>
      <c r="H1083" s="48" t="n">
        <v>24.57</v>
      </c>
      <c r="I1083" s="20" t="n">
        <v>1</v>
      </c>
      <c r="J1083" s="20" t="n">
        <v>0.6</v>
      </c>
      <c r="K1083" s="20" t="n">
        <v>0.6333299999999999</v>
      </c>
      <c r="L1083" s="20" t="n">
        <v>0.43333</v>
      </c>
      <c r="M1083" s="20" t="n">
        <v>0.33333</v>
      </c>
      <c r="N1083" s="24" t="n">
        <v>7460</v>
      </c>
      <c r="O1083" s="24" t="n">
        <v>6580</v>
      </c>
      <c r="P1083" s="24" t="n">
        <v>880</v>
      </c>
      <c r="Q1083" s="24" t="n">
        <v>44000</v>
      </c>
      <c r="R1083" s="24" t="n">
        <v>2700</v>
      </c>
      <c r="S1083" s="24">
        <f>IF(R1083="","",(R1083+P1083)*30 -Y1083)</f>
        <v/>
      </c>
      <c r="T1083" s="20">
        <f>IF(R1083="","",(O1083-R1083)/O1083)</f>
        <v/>
      </c>
      <c r="U1083" s="24" t="n">
        <v>2940</v>
      </c>
      <c r="V1083" s="24">
        <f>IF(U1083="","",(U1083+P1083)*30-Y1083)</f>
        <v/>
      </c>
      <c r="W1083" s="20">
        <f>IF(U1083="","",(O1083-U1083)/O1083)</f>
        <v/>
      </c>
      <c r="X1083" s="48">
        <f>IF(AND(R1083="",U1083=""),"",IF(OR(U1083="", R1083=""),"-",IF(0&lt;(R1083-U1083),"OK","NG")))</f>
        <v/>
      </c>
      <c r="Y1083" s="24" t="n">
        <v>69000</v>
      </c>
      <c r="Z1083" s="51" t="n"/>
      <c r="AA1083" s="24">
        <f>IF(AD1083="","",AD1083*30)</f>
        <v/>
      </c>
      <c r="AB1083" s="24">
        <f>IF(AA1083="","",AA1083-Y1083)</f>
        <v/>
      </c>
      <c r="AC1083" s="24">
        <f>IF(Z1083="","",((Y1083+5000+5000)/(1-Z1083))/30)</f>
        <v/>
      </c>
      <c r="AD1083" s="32" t="n"/>
      <c r="AE1083" s="24">
        <f>IF(AD1083="","",AD1083-O1083)</f>
        <v/>
      </c>
      <c r="AF1083" s="24">
        <f>IF(AD1083="","",R1083-AD1083)</f>
        <v/>
      </c>
      <c r="AG1083" s="11">
        <f>IF(AD1083="","",(O1083-AD1083)/O1083)</f>
        <v/>
      </c>
      <c r="AH1083" s="24" t="n">
        <v>11000</v>
      </c>
      <c r="AI1083" s="24">
        <f>IF(AJ1083="","",Q1083*(1-AJ1083))</f>
        <v/>
      </c>
      <c r="AJ1083" s="51" t="n"/>
      <c r="AK1083" s="49" t="n"/>
      <c r="AL1083" s="28" t="n"/>
      <c r="AM1083" s="33" t="inlineStr">
        <is>
          <t>2026-08-04</t>
        </is>
      </c>
      <c r="AN1083" s="33" t="inlineStr">
        <is>
          <t>2027-02-07</t>
        </is>
      </c>
      <c r="AO1083" s="22" t="n"/>
      <c r="AP1083" s="30" t="n"/>
    </row>
    <row r="1084" ht="35.1" customHeight="1" s="69">
      <c r="B1084" s="48" t="n">
        <v>25701</v>
      </c>
      <c r="C1084" s="48" t="inlineStr">
        <is>
          <t>大阪</t>
        </is>
      </c>
      <c r="D1084" s="19" t="inlineStr">
        <is>
          <t>アットイン梅田11</t>
        </is>
      </c>
      <c r="E1084" s="48" t="inlineStr">
        <is>
          <t>1K</t>
        </is>
      </c>
      <c r="F1084" s="48" t="n">
        <v>8</v>
      </c>
      <c r="G1084" s="48" t="inlineStr">
        <is>
          <t>梅田・福島</t>
        </is>
      </c>
      <c r="H1084" s="48" t="n">
        <v>23.78</v>
      </c>
      <c r="I1084" s="20" t="n">
        <v>0.9125</v>
      </c>
      <c r="J1084" s="20" t="n">
        <v>0.7375</v>
      </c>
      <c r="K1084" s="20" t="n">
        <v>0.325</v>
      </c>
      <c r="L1084" s="20" t="n">
        <v>0.25</v>
      </c>
      <c r="M1084" s="20" t="n">
        <v>0.125</v>
      </c>
      <c r="N1084" s="24" t="n">
        <v>8480</v>
      </c>
      <c r="O1084" s="24" t="n">
        <v>7600</v>
      </c>
      <c r="P1084" s="24" t="n">
        <v>880</v>
      </c>
      <c r="Q1084" s="24" t="n">
        <v>44000</v>
      </c>
      <c r="R1084" s="24" t="n">
        <v>3380</v>
      </c>
      <c r="S1084" s="24">
        <f>IF(R1084="","",(R1084+P1084)*30 -Y1084)</f>
        <v/>
      </c>
      <c r="T1084" s="20">
        <f>IF(R1084="","",(O1084-R1084)/O1084)</f>
        <v/>
      </c>
      <c r="U1084" s="24" t="n">
        <v>3800</v>
      </c>
      <c r="V1084" s="24">
        <f>IF(U1084="","",(U1084+P1084)*30-Y1084)</f>
        <v/>
      </c>
      <c r="W1084" s="20">
        <f>IF(U1084="","",(O1084-U1084)/O1084)</f>
        <v/>
      </c>
      <c r="X1084" s="48">
        <f>IF(AND(R1084="",U1084=""),"",IF(OR(U1084="", R1084=""),"-",IF(0&lt;(R1084-U1084),"OK","NG")))</f>
        <v/>
      </c>
      <c r="Y1084" s="24" t="n">
        <v>86000</v>
      </c>
      <c r="Z1084" s="51" t="n"/>
      <c r="AA1084" s="24">
        <f>IF(AD1084="","",AD1084*30)</f>
        <v/>
      </c>
      <c r="AB1084" s="24">
        <f>IF(AA1084="","",AA1084-Y1084)</f>
        <v/>
      </c>
      <c r="AC1084" s="24">
        <f>IF(Z1084="","",((Y1084+5000+5000)/(1-Z1084))/30)</f>
        <v/>
      </c>
      <c r="AD1084" s="32" t="n"/>
      <c r="AE1084" s="24">
        <f>IF(AD1084="","",AD1084-O1084)</f>
        <v/>
      </c>
      <c r="AF1084" s="24">
        <f>IF(AD1084="","",R1084-AD1084)</f>
        <v/>
      </c>
      <c r="AG1084" s="11">
        <f>IF(AD1084="","",(O1084-AD1084)/O1084)</f>
        <v/>
      </c>
      <c r="AH1084" s="24" t="n">
        <v>11000</v>
      </c>
      <c r="AI1084" s="24">
        <f>IF(AJ1084="","",Q1084*(1-AJ1084))</f>
        <v/>
      </c>
      <c r="AJ1084" s="51" t="n"/>
      <c r="AK1084" s="49" t="n"/>
      <c r="AL1084" s="28" t="n"/>
      <c r="AM1084" s="33" t="inlineStr">
        <is>
          <t>2026-08-03</t>
        </is>
      </c>
      <c r="AN1084" s="33" t="inlineStr">
        <is>
          <t>2027-03-31</t>
        </is>
      </c>
      <c r="AO1084" s="22" t="n"/>
      <c r="AP1084" s="30" t="n"/>
    </row>
    <row r="1085" ht="35.1" customHeight="1" s="69">
      <c r="B1085" s="48" t="n">
        <v>25702</v>
      </c>
      <c r="C1085" s="48" t="inlineStr">
        <is>
          <t>東京</t>
        </is>
      </c>
      <c r="D1085" s="19" t="inlineStr">
        <is>
          <t>アットイン千葉5</t>
        </is>
      </c>
      <c r="E1085" s="48" t="inlineStr">
        <is>
          <t>1R</t>
        </is>
      </c>
      <c r="F1085" s="48" t="n">
        <v>2</v>
      </c>
      <c r="G1085" s="48" t="inlineStr">
        <is>
          <t>船橋・千葉</t>
        </is>
      </c>
      <c r="H1085" s="48" t="n">
        <v>18.16</v>
      </c>
      <c r="I1085" s="20" t="n">
        <v>1</v>
      </c>
      <c r="J1085" s="20" t="n">
        <v>1</v>
      </c>
      <c r="K1085" s="20" t="n">
        <v>1</v>
      </c>
      <c r="L1085" s="20" t="n">
        <v>0</v>
      </c>
      <c r="M1085" s="20" t="n">
        <v>0</v>
      </c>
      <c r="N1085" s="24" t="n">
        <v>8000</v>
      </c>
      <c r="O1085" s="24" t="n">
        <v>7120</v>
      </c>
      <c r="P1085" s="24" t="n">
        <v>880</v>
      </c>
      <c r="Q1085" s="24" t="n">
        <v>44000</v>
      </c>
      <c r="R1085" s="24" t="n">
        <v>2940</v>
      </c>
      <c r="S1085" s="24">
        <f>IF(R1085="","",(R1085+P1085)*30 -Y1085)</f>
        <v/>
      </c>
      <c r="T1085" s="20">
        <f>IF(R1085="","",(O1085-R1085)/O1085)</f>
        <v/>
      </c>
      <c r="U1085" s="24" t="n">
        <v>2680</v>
      </c>
      <c r="V1085" s="24">
        <f>IF(U1085="","",(U1085+P1085)*30-Y1085)</f>
        <v/>
      </c>
      <c r="W1085" s="20">
        <f>IF(U1085="","",(O1085-U1085)/O1085)</f>
        <v/>
      </c>
      <c r="X1085" s="48">
        <f>IF(AND(R1085="",U1085=""),"",IF(OR(U1085="", R1085=""),"-",IF(0&lt;(R1085-U1085),"OK","NG")))</f>
        <v/>
      </c>
      <c r="Y1085" s="24" t="n">
        <v>65000</v>
      </c>
      <c r="Z1085" s="51" t="n"/>
      <c r="AA1085" s="24">
        <f>IF(AD1085="","",AD1085*30)</f>
        <v/>
      </c>
      <c r="AB1085" s="24">
        <f>IF(AA1085="","",AA1085-Y1085)</f>
        <v/>
      </c>
      <c r="AC1085" s="24">
        <f>IF(Z1085="","",((Y1085+5000+5000)/(1-Z1085))/30)</f>
        <v/>
      </c>
      <c r="AD1085" s="32" t="n"/>
      <c r="AE1085" s="24">
        <f>IF(AD1085="","",AD1085-O1085)</f>
        <v/>
      </c>
      <c r="AF1085" s="24">
        <f>IF(AD1085="","",R1085-AD1085)</f>
        <v/>
      </c>
      <c r="AG1085" s="11">
        <f>IF(AD1085="","",(O1085-AD1085)/O1085)</f>
        <v/>
      </c>
      <c r="AH1085" s="24" t="n">
        <v>22000</v>
      </c>
      <c r="AI1085" s="24">
        <f>IF(AJ1085="","",Q1085*(1-AJ1085))</f>
        <v/>
      </c>
      <c r="AJ1085" s="51" t="n"/>
      <c r="AK1085" s="49" t="n"/>
      <c r="AL1085" s="28" t="n"/>
      <c r="AM1085" s="33" t="inlineStr">
        <is>
          <t>2026-10-01</t>
        </is>
      </c>
      <c r="AN1085" s="33" t="inlineStr">
        <is>
          <t>2026-09-30</t>
        </is>
      </c>
      <c r="AO1085" s="22" t="n"/>
      <c r="AP1085" s="30" t="n"/>
    </row>
    <row r="1086" ht="35.1" customHeight="1" s="69">
      <c r="B1086" s="48" t="n">
        <v>25728</v>
      </c>
      <c r="C1086" s="48" t="inlineStr">
        <is>
          <t>東京</t>
        </is>
      </c>
      <c r="D1086" s="19" t="inlineStr">
        <is>
          <t>アットイン豊洲AB3</t>
        </is>
      </c>
      <c r="E1086" s="48" t="inlineStr">
        <is>
          <t>1K</t>
        </is>
      </c>
      <c r="F1086" s="48" t="n">
        <v>2</v>
      </c>
      <c r="G1086" s="48" t="inlineStr">
        <is>
          <t>豊洲・勝どき</t>
        </is>
      </c>
      <c r="H1086" s="48" t="n">
        <v>24.5</v>
      </c>
      <c r="I1086" s="20" t="n">
        <v>0.75</v>
      </c>
      <c r="J1086" s="20" t="n">
        <v>1</v>
      </c>
      <c r="K1086" s="20" t="n">
        <v>0.95</v>
      </c>
      <c r="L1086" s="20" t="n">
        <v>0.55</v>
      </c>
      <c r="M1086" s="20" t="n">
        <v>0.5</v>
      </c>
      <c r="N1086" s="24" t="n">
        <v>11880</v>
      </c>
      <c r="O1086" s="24" t="n">
        <v>11000</v>
      </c>
      <c r="P1086" s="24" t="n">
        <v>880</v>
      </c>
      <c r="Q1086" s="24" t="n">
        <v>44000</v>
      </c>
      <c r="R1086" s="24" t="n">
        <v>5980</v>
      </c>
      <c r="S1086" s="24">
        <f>IF(R1086="","",(R1086+P1086)*30 -Y1086)</f>
        <v/>
      </c>
      <c r="T1086" s="20">
        <f>IF(R1086="","",(O1086-R1086)/O1086)</f>
        <v/>
      </c>
      <c r="U1086" s="24" t="n">
        <v>5420</v>
      </c>
      <c r="V1086" s="24">
        <f>IF(U1086="","",(U1086+P1086)*30-Y1086)</f>
        <v/>
      </c>
      <c r="W1086" s="20">
        <f>IF(U1086="","",(O1086-U1086)/O1086)</f>
        <v/>
      </c>
      <c r="X1086" s="48">
        <f>IF(AND(R1086="",U1086=""),"",IF(OR(U1086="", R1086=""),"-",IF(0&lt;(R1086-U1086),"OK","NG")))</f>
        <v/>
      </c>
      <c r="Y1086" s="24" t="n">
        <v>109500</v>
      </c>
      <c r="Z1086" s="51" t="n"/>
      <c r="AA1086" s="24">
        <f>IF(AD1086="","",AD1086*30)</f>
        <v/>
      </c>
      <c r="AB1086" s="24">
        <f>IF(AA1086="","",AA1086-Y1086)</f>
        <v/>
      </c>
      <c r="AC1086" s="24">
        <f>IF(Z1086="","",((Y1086+5000+5000)/(1-Z1086))/30)</f>
        <v/>
      </c>
      <c r="AD1086" s="32" t="n"/>
      <c r="AE1086" s="24">
        <f>IF(AD1086="","",AD1086-O1086)</f>
        <v/>
      </c>
      <c r="AF1086" s="24">
        <f>IF(AD1086="","",R1086-AD1086)</f>
        <v/>
      </c>
      <c r="AG1086" s="11">
        <f>IF(AD1086="","",(O1086-AD1086)/O1086)</f>
        <v/>
      </c>
      <c r="AH1086" s="24" t="n">
        <v>22000</v>
      </c>
      <c r="AI1086" s="24">
        <f>IF(AJ1086="","",Q1086*(1-AJ1086))</f>
        <v/>
      </c>
      <c r="AJ1086" s="51" t="n"/>
      <c r="AK1086" s="49" t="n"/>
      <c r="AL1086" s="28" t="n"/>
      <c r="AM1086" s="33" t="inlineStr">
        <is>
          <t>2026-10-05</t>
        </is>
      </c>
      <c r="AN1086" s="33" t="inlineStr">
        <is>
          <t>2026-12-31</t>
        </is>
      </c>
      <c r="AO1086" s="22" t="n"/>
      <c r="AP1086" s="30" t="n"/>
    </row>
    <row r="1087" ht="35.1" customHeight="1" s="69">
      <c r="B1087" s="48" t="n">
        <v>25736</v>
      </c>
      <c r="C1087" s="48" t="inlineStr">
        <is>
          <t>大阪</t>
        </is>
      </c>
      <c r="D1087" s="19" t="inlineStr">
        <is>
          <t>アットイン京都6-3</t>
        </is>
      </c>
      <c r="E1087" s="48" t="inlineStr">
        <is>
          <t>1K</t>
        </is>
      </c>
      <c r="F1087" s="48" t="n">
        <v>2</v>
      </c>
      <c r="G1087" s="48" t="inlineStr">
        <is>
          <t>京都地区</t>
        </is>
      </c>
      <c r="H1087" s="48" t="n">
        <v>26.64</v>
      </c>
      <c r="I1087" s="20" t="n">
        <v>1</v>
      </c>
      <c r="J1087" s="20" t="n">
        <v>1</v>
      </c>
      <c r="K1087" s="20" t="n">
        <v>0.95</v>
      </c>
      <c r="L1087" s="20" t="n">
        <v>0</v>
      </c>
      <c r="M1087" s="20" t="n">
        <v>0</v>
      </c>
      <c r="N1087" s="24" t="n">
        <v>9940</v>
      </c>
      <c r="O1087" s="24" t="n">
        <v>9060</v>
      </c>
      <c r="P1087" s="24" t="n">
        <v>880</v>
      </c>
      <c r="Q1087" s="24" t="n">
        <v>44000</v>
      </c>
      <c r="R1087" s="24" t="n">
        <v>3380</v>
      </c>
      <c r="S1087" s="24">
        <f>IF(R1087="","",(R1087+P1087)*30 -Y1087)</f>
        <v/>
      </c>
      <c r="T1087" s="20">
        <f>IF(R1087="","",(O1087-R1087)/O1087)</f>
        <v/>
      </c>
      <c r="U1087" s="24" t="n">
        <v>3380</v>
      </c>
      <c r="V1087" s="24">
        <f>IF(U1087="","",(U1087+P1087)*30-Y1087)</f>
        <v/>
      </c>
      <c r="W1087" s="20">
        <f>IF(U1087="","",(O1087-U1087)/O1087)</f>
        <v/>
      </c>
      <c r="X1087" s="48">
        <f>IF(AND(R1087="",U1087=""),"",IF(OR(U1087="", R1087=""),"-",IF(0&lt;(R1087-U1087),"OK","NG")))</f>
        <v/>
      </c>
      <c r="Y1087" s="24" t="n">
        <v>83000</v>
      </c>
      <c r="Z1087" s="51" t="n"/>
      <c r="AA1087" s="24">
        <f>IF(AD1087="","",AD1087*30)</f>
        <v/>
      </c>
      <c r="AB1087" s="24">
        <f>IF(AA1087="","",AA1087-Y1087)</f>
        <v/>
      </c>
      <c r="AC1087" s="24">
        <f>IF(Z1087="","",((Y1087+5000+5000)/(1-Z1087))/30)</f>
        <v/>
      </c>
      <c r="AD1087" s="32" t="n"/>
      <c r="AE1087" s="24">
        <f>IF(AD1087="","",AD1087-O1087)</f>
        <v/>
      </c>
      <c r="AF1087" s="24">
        <f>IF(AD1087="","",R1087-AD1087)</f>
        <v/>
      </c>
      <c r="AG1087" s="11">
        <f>IF(AD1087="","",(O1087-AD1087)/O1087)</f>
        <v/>
      </c>
      <c r="AH1087" s="24" t="n">
        <v>0</v>
      </c>
      <c r="AI1087" s="24">
        <f>IF(AJ1087="","",Q1087*(1-AJ1087))</f>
        <v/>
      </c>
      <c r="AJ1087" s="51" t="n"/>
      <c r="AK1087" s="49" t="n"/>
      <c r="AL1087" s="28" t="n"/>
      <c r="AM1087" s="33" t="inlineStr">
        <is>
          <t>2026-09-28</t>
        </is>
      </c>
      <c r="AN1087" s="33" t="inlineStr">
        <is>
          <t>2026-09-30</t>
        </is>
      </c>
      <c r="AO1087" s="22" t="n"/>
      <c r="AP1087" s="30" t="n"/>
    </row>
    <row r="1088" ht="35.1" customHeight="1" s="69">
      <c r="B1088" s="48" t="n">
        <v>25743</v>
      </c>
      <c r="C1088" s="48" t="inlineStr">
        <is>
          <t>大阪</t>
        </is>
      </c>
      <c r="D1088" s="19" t="inlineStr">
        <is>
          <t>アットイン心斎橋8-1</t>
        </is>
      </c>
      <c r="E1088" s="48" t="inlineStr">
        <is>
          <t>1DK</t>
        </is>
      </c>
      <c r="F1088" s="48" t="n">
        <v>4</v>
      </c>
      <c r="G1088" s="48" t="inlineStr">
        <is>
          <t>心斎橋・なんば周辺</t>
        </is>
      </c>
      <c r="H1088" s="48" t="n">
        <v>29.56</v>
      </c>
      <c r="I1088" s="20" t="n">
        <v>1</v>
      </c>
      <c r="J1088" s="20" t="n">
        <v>0.425</v>
      </c>
      <c r="K1088" s="20" t="n">
        <v>0.25</v>
      </c>
      <c r="L1088" s="20" t="n">
        <v>0</v>
      </c>
      <c r="M1088" s="20" t="n">
        <v>0</v>
      </c>
      <c r="N1088" s="24" t="n">
        <v>10720</v>
      </c>
      <c r="O1088" s="24" t="n">
        <v>9840</v>
      </c>
      <c r="P1088" s="24" t="n">
        <v>880</v>
      </c>
      <c r="Q1088" s="24" t="n">
        <v>44000</v>
      </c>
      <c r="R1088" s="24" t="n">
        <v>4740</v>
      </c>
      <c r="S1088" s="24">
        <f>IF(R1088="","",(R1088+P1088)*30 -Y1088)</f>
        <v/>
      </c>
      <c r="T1088" s="20">
        <f>IF(R1088="","",(O1088-R1088)/O1088)</f>
        <v/>
      </c>
      <c r="U1088" s="24" t="n">
        <v>5080</v>
      </c>
      <c r="V1088" s="24">
        <f>IF(U1088="","",(U1088+P1088)*30-Y1088)</f>
        <v/>
      </c>
      <c r="W1088" s="20">
        <f>IF(U1088="","",(O1088-U1088)/O1088)</f>
        <v/>
      </c>
      <c r="X1088" s="48">
        <f>IF(AND(R1088="",U1088=""),"",IF(OR(U1088="", R1088=""),"-",IF(0&lt;(R1088-U1088),"OK","NG")))</f>
        <v/>
      </c>
      <c r="Y1088" s="24" t="n">
        <v>118000</v>
      </c>
      <c r="Z1088" s="51" t="n"/>
      <c r="AA1088" s="24">
        <f>IF(AD1088="","",AD1088*30)</f>
        <v/>
      </c>
      <c r="AB1088" s="24">
        <f>IF(AA1088="","",AA1088-Y1088)</f>
        <v/>
      </c>
      <c r="AC1088" s="24">
        <f>IF(Z1088="","",((Y1088+5000+5000)/(1-Z1088))/30)</f>
        <v/>
      </c>
      <c r="AD1088" s="32" t="n"/>
      <c r="AE1088" s="24">
        <f>IF(AD1088="","",AD1088-O1088)</f>
        <v/>
      </c>
      <c r="AF1088" s="24">
        <f>IF(AD1088="","",R1088-AD1088)</f>
        <v/>
      </c>
      <c r="AG1088" s="11">
        <f>IF(AD1088="","",(O1088-AD1088)/O1088)</f>
        <v/>
      </c>
      <c r="AH1088" s="24" t="n">
        <v>11000</v>
      </c>
      <c r="AI1088" s="24">
        <f>IF(AJ1088="","",Q1088*(1-AJ1088))</f>
        <v/>
      </c>
      <c r="AJ1088" s="51" t="n"/>
      <c r="AK1088" s="49" t="n"/>
      <c r="AL1088" s="28" t="n"/>
      <c r="AM1088" s="33" t="inlineStr">
        <is>
          <t>2026-08-01</t>
        </is>
      </c>
      <c r="AN1088" s="33" t="inlineStr">
        <is>
          <t>2026-09-30</t>
        </is>
      </c>
      <c r="AO1088" s="22" t="n"/>
      <c r="AP1088" s="30" t="n"/>
    </row>
    <row r="1089" ht="35.1" customHeight="1" s="69">
      <c r="B1089" s="48" t="n">
        <v>25744</v>
      </c>
      <c r="C1089" s="48" t="inlineStr">
        <is>
          <t>大阪</t>
        </is>
      </c>
      <c r="D1089" s="19" t="inlineStr">
        <is>
          <t>アットイン心斎橋8-2</t>
        </is>
      </c>
      <c r="E1089" s="48" t="inlineStr">
        <is>
          <t>1LDK</t>
        </is>
      </c>
      <c r="F1089" s="48" t="n">
        <v>2</v>
      </c>
      <c r="G1089" s="48" t="inlineStr">
        <is>
          <t>心斎橋・なんば周辺</t>
        </is>
      </c>
      <c r="H1089" s="48" t="n">
        <v>33.87</v>
      </c>
      <c r="I1089" s="20" t="n">
        <v>0.95</v>
      </c>
      <c r="J1089" s="20" t="n">
        <v>0.95</v>
      </c>
      <c r="K1089" s="20" t="n">
        <v>0.5</v>
      </c>
      <c r="L1089" s="20" t="n">
        <v>0.5</v>
      </c>
      <c r="M1089" s="20" t="n">
        <v>0.5</v>
      </c>
      <c r="N1089" s="24" t="n">
        <v>12080</v>
      </c>
      <c r="O1089" s="24" t="n">
        <v>11200</v>
      </c>
      <c r="P1089" s="24" t="n">
        <v>880</v>
      </c>
      <c r="Q1089" s="24" t="n">
        <v>44000</v>
      </c>
      <c r="R1089" s="24" t="n">
        <v>5420</v>
      </c>
      <c r="S1089" s="24">
        <f>IF(R1089="","",(R1089+P1089)*30 -Y1089)</f>
        <v/>
      </c>
      <c r="T1089" s="20">
        <f>IF(R1089="","",(O1089-R1089)/O1089)</f>
        <v/>
      </c>
      <c r="U1089" s="24" t="n">
        <v>5760</v>
      </c>
      <c r="V1089" s="24">
        <f>IF(U1089="","",(U1089+P1089)*30-Y1089)</f>
        <v/>
      </c>
      <c r="W1089" s="20">
        <f>IF(U1089="","",(O1089-U1089)/O1089)</f>
        <v/>
      </c>
      <c r="X1089" s="48">
        <f>IF(AND(R1089="",U1089=""),"",IF(OR(U1089="", R1089=""),"-",IF(0&lt;(R1089-U1089),"OK","NG")))</f>
        <v/>
      </c>
      <c r="Y1089" s="24" t="n">
        <v>139000</v>
      </c>
      <c r="Z1089" s="51" t="n"/>
      <c r="AA1089" s="24">
        <f>IF(AD1089="","",AD1089*30)</f>
        <v/>
      </c>
      <c r="AB1089" s="24">
        <f>IF(AA1089="","",AA1089-Y1089)</f>
        <v/>
      </c>
      <c r="AC1089" s="24">
        <f>IF(Z1089="","",((Y1089+5000+5000)/(1-Z1089))/30)</f>
        <v/>
      </c>
      <c r="AD1089" s="32" t="n"/>
      <c r="AE1089" s="24">
        <f>IF(AD1089="","",AD1089-O1089)</f>
        <v/>
      </c>
      <c r="AF1089" s="24">
        <f>IF(AD1089="","",R1089-AD1089)</f>
        <v/>
      </c>
      <c r="AG1089" s="11">
        <f>IF(AD1089="","",(O1089-AD1089)/O1089)</f>
        <v/>
      </c>
      <c r="AH1089" s="24" t="n">
        <v>11000</v>
      </c>
      <c r="AI1089" s="24">
        <f>IF(AJ1089="","",Q1089*(1-AJ1089))</f>
        <v/>
      </c>
      <c r="AJ1089" s="51" t="n"/>
      <c r="AK1089" s="49" t="n"/>
      <c r="AL1089" s="28" t="n"/>
      <c r="AM1089" s="33" t="inlineStr">
        <is>
          <t>2026-08-29</t>
        </is>
      </c>
      <c r="AN1089" s="33" t="inlineStr">
        <is>
          <t>2026-11-30</t>
        </is>
      </c>
      <c r="AO1089" s="22" t="n"/>
      <c r="AP1089" s="30" t="n"/>
    </row>
    <row r="1090" ht="35.1" customHeight="1" s="69">
      <c r="B1090" s="48" t="n">
        <v>25746</v>
      </c>
      <c r="C1090" s="48" t="inlineStr">
        <is>
          <t>大阪</t>
        </is>
      </c>
      <c r="D1090" s="19" t="inlineStr">
        <is>
          <t>アットイン神戸三宮7</t>
        </is>
      </c>
      <c r="E1090" s="48" t="inlineStr">
        <is>
          <t>1K</t>
        </is>
      </c>
      <c r="F1090" s="48" t="n">
        <v>1</v>
      </c>
      <c r="G1090" s="48" t="inlineStr">
        <is>
          <t>三宮・元町・神戸</t>
        </is>
      </c>
      <c r="H1090" s="48" t="n">
        <v>24.18</v>
      </c>
      <c r="I1090" s="20" t="n">
        <v>0.9</v>
      </c>
      <c r="J1090" s="20" t="n">
        <v>1</v>
      </c>
      <c r="K1090" s="20" t="n">
        <v>1</v>
      </c>
      <c r="L1090" s="20" t="n">
        <v>0.8</v>
      </c>
      <c r="M1090" s="20" t="n">
        <v>0</v>
      </c>
      <c r="N1090" s="24" t="n">
        <v>7900</v>
      </c>
      <c r="O1090" s="24" t="n">
        <v>7020</v>
      </c>
      <c r="P1090" s="24" t="n">
        <v>880</v>
      </c>
      <c r="Q1090" s="24" t="n">
        <v>44000</v>
      </c>
      <c r="R1090" s="24" t="n">
        <v>3040</v>
      </c>
      <c r="S1090" s="24">
        <f>IF(R1090="","",(R1090+P1090)*30 -Y1090)</f>
        <v/>
      </c>
      <c r="T1090" s="20">
        <f>IF(R1090="","",(O1090-R1090)/O1090)</f>
        <v/>
      </c>
      <c r="U1090" s="24" t="n">
        <v>3040</v>
      </c>
      <c r="V1090" s="24">
        <f>IF(U1090="","",(U1090+P1090)*30-Y1090)</f>
        <v/>
      </c>
      <c r="W1090" s="20">
        <f>IF(U1090="","",(O1090-U1090)/O1090)</f>
        <v/>
      </c>
      <c r="X1090" s="48">
        <f>IF(AND(R1090="",U1090=""),"",IF(OR(U1090="", R1090=""),"-",IF(0&lt;(R1090-U1090),"OK","NG")))</f>
        <v/>
      </c>
      <c r="Y1090" s="24" t="n">
        <v>77000</v>
      </c>
      <c r="Z1090" s="51" t="n"/>
      <c r="AA1090" s="24">
        <f>IF(AD1090="","",AD1090*30)</f>
        <v/>
      </c>
      <c r="AB1090" s="24">
        <f>IF(AA1090="","",AA1090-Y1090)</f>
        <v/>
      </c>
      <c r="AC1090" s="24">
        <f>IF(Z1090="","",((Y1090+5000+5000)/(1-Z1090))/30)</f>
        <v/>
      </c>
      <c r="AD1090" s="32" t="n"/>
      <c r="AE1090" s="24">
        <f>IF(AD1090="","",AD1090-O1090)</f>
        <v/>
      </c>
      <c r="AF1090" s="24">
        <f>IF(AD1090="","",R1090-AD1090)</f>
        <v/>
      </c>
      <c r="AG1090" s="11">
        <f>IF(AD1090="","",(O1090-AD1090)/O1090)</f>
        <v/>
      </c>
      <c r="AH1090" s="24" t="n">
        <v>11000</v>
      </c>
      <c r="AI1090" s="24">
        <f>IF(AJ1090="","",Q1090*(1-AJ1090))</f>
        <v/>
      </c>
      <c r="AJ1090" s="51" t="n"/>
      <c r="AK1090" s="49" t="n"/>
      <c r="AL1090" s="28" t="n"/>
      <c r="AM1090" s="33" t="inlineStr">
        <is>
          <t>2026-10-25</t>
        </is>
      </c>
      <c r="AN1090" s="33" t="inlineStr">
        <is>
          <t>2026-10-24</t>
        </is>
      </c>
      <c r="AO1090" s="22" t="n"/>
      <c r="AP1090" s="30" t="n"/>
    </row>
    <row r="1091" ht="35.1" customHeight="1" s="69">
      <c r="B1091" s="48" t="n">
        <v>25754</v>
      </c>
      <c r="C1091" s="48" t="inlineStr">
        <is>
          <t>東京</t>
        </is>
      </c>
      <c r="D1091" s="19" t="inlineStr">
        <is>
          <t>◆アットイン新宿32-1</t>
        </is>
      </c>
      <c r="E1091" s="48" t="inlineStr">
        <is>
          <t>1K</t>
        </is>
      </c>
      <c r="F1091" s="48" t="n">
        <v>1</v>
      </c>
      <c r="G1091" s="48" t="inlineStr">
        <is>
          <t>新宿</t>
        </is>
      </c>
      <c r="H1091" s="48" t="n">
        <v>18.49</v>
      </c>
      <c r="I1091" s="20" t="n">
        <v>1</v>
      </c>
      <c r="J1091" s="20" t="n">
        <v>1</v>
      </c>
      <c r="K1091" s="20" t="n">
        <v>0.4</v>
      </c>
      <c r="L1091" s="20" t="n">
        <v>0</v>
      </c>
      <c r="M1091" s="20" t="n">
        <v>0</v>
      </c>
      <c r="N1091" s="24" t="n">
        <v>9840</v>
      </c>
      <c r="O1091" s="24" t="n">
        <v>8960</v>
      </c>
      <c r="P1091" s="24" t="n">
        <v>880</v>
      </c>
      <c r="Q1091" s="24" t="n">
        <v>44000</v>
      </c>
      <c r="R1091" s="24" t="n">
        <v>3380</v>
      </c>
      <c r="S1091" s="24">
        <f>IF(R1091="","",(R1091+P1091)*30 -Y1091)</f>
        <v/>
      </c>
      <c r="T1091" s="20">
        <f>IF(R1091="","",(O1091-R1091)/O1091)</f>
        <v/>
      </c>
      <c r="U1091" s="24" t="n">
        <v>3520</v>
      </c>
      <c r="V1091" s="24">
        <f>IF(U1091="","",(U1091+P1091)*30-Y1091)</f>
        <v/>
      </c>
      <c r="W1091" s="20">
        <f>IF(U1091="","",(O1091-U1091)/O1091)</f>
        <v/>
      </c>
      <c r="X1091" s="48">
        <f>IF(AND(R1091="",U1091=""),"",IF(OR(U1091="", R1091=""),"-",IF(0&lt;(R1091-U1091),"OK","NG")))</f>
        <v/>
      </c>
      <c r="Y1091" s="24" t="n">
        <v>81000</v>
      </c>
      <c r="Z1091" s="51" t="n"/>
      <c r="AA1091" s="24">
        <f>IF(AD1091="","",AD1091*30)</f>
        <v/>
      </c>
      <c r="AB1091" s="24">
        <f>IF(AA1091="","",AA1091-Y1091)</f>
        <v/>
      </c>
      <c r="AC1091" s="24">
        <f>IF(Z1091="","",((Y1091+5000+5000)/(1-Z1091))/30)</f>
        <v/>
      </c>
      <c r="AD1091" s="32" t="n"/>
      <c r="AE1091" s="24">
        <f>IF(AD1091="","",AD1091-O1091)</f>
        <v/>
      </c>
      <c r="AF1091" s="24">
        <f>IF(AD1091="","",R1091-AD1091)</f>
        <v/>
      </c>
      <c r="AG1091" s="11">
        <f>IF(AD1091="","",(O1091-AD1091)/O1091)</f>
        <v/>
      </c>
      <c r="AH1091" s="24" t="n">
        <v>22000</v>
      </c>
      <c r="AI1091" s="24">
        <f>IF(AJ1091="","",Q1091*(1-AJ1091))</f>
        <v/>
      </c>
      <c r="AJ1091" s="51" t="n"/>
      <c r="AK1091" s="49" t="n"/>
      <c r="AL1091" s="28" t="n"/>
      <c r="AM1091" s="33" t="inlineStr">
        <is>
          <t>2026-09-14</t>
        </is>
      </c>
      <c r="AN1091" s="33" t="inlineStr">
        <is>
          <t>2026-09-13</t>
        </is>
      </c>
      <c r="AO1091" s="22" t="n"/>
      <c r="AP1091" s="30" t="n"/>
    </row>
    <row r="1092" ht="35.1" customHeight="1" s="69">
      <c r="B1092" s="48" t="n">
        <v>25829</v>
      </c>
      <c r="C1092" s="48" t="inlineStr">
        <is>
          <t>東京</t>
        </is>
      </c>
      <c r="D1092" s="19" t="inlineStr">
        <is>
          <t>アットイン横浜25-1</t>
        </is>
      </c>
      <c r="E1092" s="48" t="inlineStr">
        <is>
          <t>1DK</t>
        </is>
      </c>
      <c r="F1092" s="48" t="n">
        <v>6</v>
      </c>
      <c r="G1092" s="48" t="inlineStr">
        <is>
          <t>横浜</t>
        </is>
      </c>
      <c r="H1092" s="48" t="n">
        <v>25.1</v>
      </c>
      <c r="I1092" s="20" t="n">
        <v>0.91667</v>
      </c>
      <c r="J1092" s="20" t="n">
        <v>0.91667</v>
      </c>
      <c r="K1092" s="20" t="n">
        <v>0.8666700000000001</v>
      </c>
      <c r="L1092" s="20" t="n">
        <v>0.36667</v>
      </c>
      <c r="M1092" s="20" t="n">
        <v>0.33333</v>
      </c>
      <c r="N1092" s="24" t="n">
        <v>13000</v>
      </c>
      <c r="O1092" s="24" t="n">
        <v>12120</v>
      </c>
      <c r="P1092" s="24" t="n">
        <v>880</v>
      </c>
      <c r="Q1092" s="24" t="n">
        <v>44000</v>
      </c>
      <c r="R1092" s="24" t="n">
        <v>4880</v>
      </c>
      <c r="S1092" s="24">
        <f>IF(R1092="","",(R1092+P1092)*30 -Y1092)</f>
        <v/>
      </c>
      <c r="T1092" s="20">
        <f>IF(R1092="","",(O1092-R1092)/O1092)</f>
        <v/>
      </c>
      <c r="U1092" s="24" t="n">
        <v>5420</v>
      </c>
      <c r="V1092" s="24">
        <f>IF(U1092="","",(U1092+P1092)*30-Y1092)</f>
        <v/>
      </c>
      <c r="W1092" s="20">
        <f>IF(U1092="","",(O1092-U1092)/O1092)</f>
        <v/>
      </c>
      <c r="X1092" s="48">
        <f>IF(AND(R1092="",U1092=""),"",IF(OR(U1092="", R1092=""),"-",IF(0&lt;(R1092-U1092),"OK","NG")))</f>
        <v/>
      </c>
      <c r="Y1092" s="24" t="n">
        <v>126000</v>
      </c>
      <c r="Z1092" s="51" t="n"/>
      <c r="AA1092" s="24">
        <f>IF(AD1092="","",AD1092*30)</f>
        <v/>
      </c>
      <c r="AB1092" s="24">
        <f>IF(AA1092="","",AA1092-Y1092)</f>
        <v/>
      </c>
      <c r="AC1092" s="24">
        <f>IF(Z1092="","",((Y1092+5000+5000)/(1-Z1092))/30)</f>
        <v/>
      </c>
      <c r="AD1092" s="32" t="n"/>
      <c r="AE1092" s="24">
        <f>IF(AD1092="","",AD1092-O1092)</f>
        <v/>
      </c>
      <c r="AF1092" s="24">
        <f>IF(AD1092="","",R1092-AD1092)</f>
        <v/>
      </c>
      <c r="AG1092" s="11">
        <f>IF(AD1092="","",(O1092-AD1092)/O1092)</f>
        <v/>
      </c>
      <c r="AH1092" s="24" t="n">
        <v>22000</v>
      </c>
      <c r="AI1092" s="24">
        <f>IF(AJ1092="","",Q1092*(1-AJ1092))</f>
        <v/>
      </c>
      <c r="AJ1092" s="51" t="n"/>
      <c r="AK1092" s="49" t="n"/>
      <c r="AL1092" s="28" t="n"/>
      <c r="AM1092" s="33" t="inlineStr">
        <is>
          <t>2026-09-25</t>
        </is>
      </c>
      <c r="AN1092" s="33" t="inlineStr">
        <is>
          <t>2027-03-05</t>
        </is>
      </c>
      <c r="AO1092" s="22" t="n"/>
      <c r="AP1092" s="30" t="n"/>
    </row>
    <row r="1093" ht="35.1" customHeight="1" s="69">
      <c r="B1093" s="48" t="n">
        <v>25830</v>
      </c>
      <c r="C1093" s="48" t="inlineStr">
        <is>
          <t>東京</t>
        </is>
      </c>
      <c r="D1093" s="19" t="inlineStr">
        <is>
          <t>アットイン横浜25-2</t>
        </is>
      </c>
      <c r="E1093" s="48" t="inlineStr">
        <is>
          <t>1DK</t>
        </is>
      </c>
      <c r="F1093" s="48" t="n">
        <v>2</v>
      </c>
      <c r="G1093" s="48" t="inlineStr">
        <is>
          <t>横浜</t>
        </is>
      </c>
      <c r="H1093" s="48" t="n">
        <v>25</v>
      </c>
      <c r="I1093" s="20" t="n">
        <v>0.95</v>
      </c>
      <c r="J1093" s="20" t="n">
        <v>1</v>
      </c>
      <c r="K1093" s="20" t="n">
        <v>1</v>
      </c>
      <c r="L1093" s="20" t="n">
        <v>1</v>
      </c>
      <c r="M1093" s="20" t="n">
        <v>1</v>
      </c>
      <c r="N1093" s="24" t="n">
        <v>13000</v>
      </c>
      <c r="O1093" s="24" t="n">
        <v>12120</v>
      </c>
      <c r="P1093" s="24" t="n">
        <v>880</v>
      </c>
      <c r="Q1093" s="24" t="n">
        <v>44000</v>
      </c>
      <c r="R1093" s="24" t="n">
        <v>4880</v>
      </c>
      <c r="S1093" s="24">
        <f>IF(R1093="","",(R1093+P1093)*30 -Y1093)</f>
        <v/>
      </c>
      <c r="T1093" s="20">
        <f>IF(R1093="","",(O1093-R1093)/O1093)</f>
        <v/>
      </c>
      <c r="U1093" s="24" t="n">
        <v>5220</v>
      </c>
      <c r="V1093" s="24">
        <f>IF(U1093="","",(U1093+P1093)*30-Y1093)</f>
        <v/>
      </c>
      <c r="W1093" s="20">
        <f>IF(U1093="","",(O1093-U1093)/O1093)</f>
        <v/>
      </c>
      <c r="X1093" s="48">
        <f>IF(AND(R1093="",U1093=""),"",IF(OR(U1093="", R1093=""),"-",IF(0&lt;(R1093-U1093),"OK","NG")))</f>
        <v/>
      </c>
      <c r="Y1093" s="24" t="n">
        <v>128000</v>
      </c>
      <c r="Z1093" s="51" t="n"/>
      <c r="AA1093" s="24">
        <f>IF(AD1093="","",AD1093*30)</f>
        <v/>
      </c>
      <c r="AB1093" s="24">
        <f>IF(AA1093="","",AA1093-Y1093)</f>
        <v/>
      </c>
      <c r="AC1093" s="24">
        <f>IF(Z1093="","",((Y1093+5000+5000)/(1-Z1093))/30)</f>
        <v/>
      </c>
      <c r="AD1093" s="32" t="n"/>
      <c r="AE1093" s="24">
        <f>IF(AD1093="","",AD1093-O1093)</f>
        <v/>
      </c>
      <c r="AF1093" s="24">
        <f>IF(AD1093="","",R1093-AD1093)</f>
        <v/>
      </c>
      <c r="AG1093" s="11">
        <f>IF(AD1093="","",(O1093-AD1093)/O1093)</f>
        <v/>
      </c>
      <c r="AH1093" s="24" t="n">
        <v>22000</v>
      </c>
      <c r="AI1093" s="24">
        <f>IF(AJ1093="","",Q1093*(1-AJ1093))</f>
        <v/>
      </c>
      <c r="AJ1093" s="51" t="n"/>
      <c r="AK1093" s="49" t="n"/>
      <c r="AL1093" s="28" t="n"/>
      <c r="AM1093" s="33" t="inlineStr">
        <is>
          <t>2026-12-25</t>
        </is>
      </c>
      <c r="AN1093" s="33" t="inlineStr">
        <is>
          <t>2027-02-28</t>
        </is>
      </c>
      <c r="AO1093" s="22" t="n"/>
      <c r="AP1093" s="30" t="n"/>
    </row>
    <row r="1094" ht="35.1" customHeight="1" s="69">
      <c r="B1094" s="48" t="n">
        <v>25872</v>
      </c>
      <c r="C1094" s="48" t="inlineStr">
        <is>
          <t>東京</t>
        </is>
      </c>
      <c r="D1094" s="19" t="inlineStr">
        <is>
          <t>アットイン三鷹3-4</t>
        </is>
      </c>
      <c r="E1094" s="48" t="inlineStr">
        <is>
          <t>1DK</t>
        </is>
      </c>
      <c r="F1094" s="48" t="n">
        <v>1</v>
      </c>
      <c r="G1094" s="48" t="inlineStr">
        <is>
          <t>中野・荻窪・吉祥寺</t>
        </is>
      </c>
      <c r="H1094" s="48" t="n">
        <v>33.53</v>
      </c>
      <c r="I1094" s="20" t="n">
        <v>0.6</v>
      </c>
      <c r="J1094" s="20" t="n">
        <v>0.5</v>
      </c>
      <c r="K1094" s="20" t="n">
        <v>0</v>
      </c>
      <c r="L1094" s="20" t="n">
        <v>0</v>
      </c>
      <c r="M1094" s="20" t="n">
        <v>0</v>
      </c>
      <c r="N1094" s="24" t="n">
        <v>12320</v>
      </c>
      <c r="O1094" s="24" t="n">
        <v>11440</v>
      </c>
      <c r="P1094" s="24" t="n">
        <v>880</v>
      </c>
      <c r="Q1094" s="24" t="n">
        <v>44000</v>
      </c>
      <c r="R1094" s="24" t="n">
        <v>4600</v>
      </c>
      <c r="S1094" s="24">
        <f>IF(R1094="","",(R1094+P1094)*30 -Y1094)</f>
        <v/>
      </c>
      <c r="T1094" s="20">
        <f>IF(R1094="","",(O1094-R1094)/O1094)</f>
        <v/>
      </c>
      <c r="U1094" s="24" t="n">
        <v>5220</v>
      </c>
      <c r="V1094" s="24">
        <f>IF(U1094="","",(U1094+P1094)*30-Y1094)</f>
        <v/>
      </c>
      <c r="W1094" s="20">
        <f>IF(U1094="","",(O1094-U1094)/O1094)</f>
        <v/>
      </c>
      <c r="X1094" s="48">
        <f>IF(AND(R1094="",U1094=""),"",IF(OR(U1094="", R1094=""),"-",IF(0&lt;(R1094-U1094),"OK","NG")))</f>
        <v/>
      </c>
      <c r="Y1094" s="24" t="n">
        <v>120000</v>
      </c>
      <c r="Z1094" s="51" t="n"/>
      <c r="AA1094" s="24">
        <f>IF(AD1094="","",AD1094*30)</f>
        <v/>
      </c>
      <c r="AB1094" s="24">
        <f>IF(AA1094="","",AA1094-Y1094)</f>
        <v/>
      </c>
      <c r="AC1094" s="24">
        <f>IF(Z1094="","",((Y1094+5000+5000)/(1-Z1094))/30)</f>
        <v/>
      </c>
      <c r="AD1094" s="32" t="n"/>
      <c r="AE1094" s="24">
        <f>IF(AD1094="","",AD1094-O1094)</f>
        <v/>
      </c>
      <c r="AF1094" s="24">
        <f>IF(AD1094="","",R1094-AD1094)</f>
        <v/>
      </c>
      <c r="AG1094" s="11">
        <f>IF(AD1094="","",(O1094-AD1094)/O1094)</f>
        <v/>
      </c>
      <c r="AH1094" s="24" t="n">
        <v>22000</v>
      </c>
      <c r="AI1094" s="24">
        <f>IF(AJ1094="","",Q1094*(1-AJ1094))</f>
        <v/>
      </c>
      <c r="AJ1094" s="51" t="n"/>
      <c r="AK1094" s="49" t="n"/>
      <c r="AL1094" s="28" t="n"/>
      <c r="AM1094" s="33" t="inlineStr">
        <is>
          <t>2026-08-15</t>
        </is>
      </c>
      <c r="AN1094" s="33" t="inlineStr">
        <is>
          <t>2026-08-14</t>
        </is>
      </c>
      <c r="AO1094" s="22" t="n"/>
      <c r="AP1094" s="30" t="n"/>
    </row>
    <row r="1095" ht="35.1" customHeight="1" s="69">
      <c r="B1095" s="48" t="n">
        <v>25911</v>
      </c>
      <c r="C1095" s="48" t="inlineStr">
        <is>
          <t>名古屋</t>
        </is>
      </c>
      <c r="D1095" s="19" t="inlineStr">
        <is>
          <t>アットイン三重大学SM1</t>
        </is>
      </c>
      <c r="E1095" s="48" t="inlineStr">
        <is>
          <t>1K</t>
        </is>
      </c>
      <c r="F1095" s="48" t="n">
        <v>9</v>
      </c>
      <c r="G1095" s="48" t="inlineStr">
        <is>
          <t>四日市・鈴鹿・津地区</t>
        </is>
      </c>
      <c r="H1095" s="48" t="n">
        <v>30.24</v>
      </c>
      <c r="I1095" s="20" t="n">
        <v>0.8</v>
      </c>
      <c r="J1095" s="20" t="n">
        <v>0.58</v>
      </c>
      <c r="K1095" s="20" t="n">
        <v>0.4</v>
      </c>
      <c r="L1095" s="20" t="n">
        <v>0</v>
      </c>
      <c r="M1095" s="20" t="n">
        <v>0</v>
      </c>
      <c r="N1095" s="24" t="n">
        <v>6200</v>
      </c>
      <c r="O1095" s="24" t="n">
        <v>5320</v>
      </c>
      <c r="P1095" s="24" t="n">
        <v>880</v>
      </c>
      <c r="Q1095" s="24" t="n">
        <v>44000</v>
      </c>
      <c r="R1095" s="24" t="n">
        <v>2980</v>
      </c>
      <c r="S1095" s="24">
        <f>IF(R1095="","",(R1095+P1095)*30 -Y1095)</f>
        <v/>
      </c>
      <c r="T1095" s="20">
        <f>IF(R1095="","",(O1095-R1095)/O1095)</f>
        <v/>
      </c>
      <c r="U1095" s="24" t="n"/>
      <c r="V1095" s="24">
        <f>IF(U1095="","",(U1095+P1095)*30-Y1095)</f>
        <v/>
      </c>
      <c r="W1095" s="20">
        <f>IF(U1095="","",(O1095-U1095)/O1095)</f>
        <v/>
      </c>
      <c r="X1095" s="48">
        <f>IF(AND(R1095="",U1095=""),"",IF(OR(U1095="", R1095=""),"-",IF(0&lt;(R1095-U1095),"OK","NG")))</f>
        <v/>
      </c>
      <c r="Y1095" s="24" t="n">
        <v>0</v>
      </c>
      <c r="Z1095" s="51" t="n"/>
      <c r="AA1095" s="24">
        <f>IF(AD1095="","",AD1095*30)</f>
        <v/>
      </c>
      <c r="AB1095" s="24">
        <f>IF(AA1095="","",AA1095-Y1095)</f>
        <v/>
      </c>
      <c r="AC1095" s="24">
        <f>IF(Z1095="","",((Y1095+5000+5000)/(1-Z1095))/30)</f>
        <v/>
      </c>
      <c r="AD1095" s="32" t="n"/>
      <c r="AE1095" s="24">
        <f>IF(AD1095="","",AD1095-O1095)</f>
        <v/>
      </c>
      <c r="AF1095" s="24">
        <f>IF(AD1095="","",R1095-AD1095)</f>
        <v/>
      </c>
      <c r="AG1095" s="11">
        <f>IF(AD1095="","",(O1095-AD1095)/O1095)</f>
        <v/>
      </c>
      <c r="AH1095" s="24" t="n">
        <v>22000</v>
      </c>
      <c r="AI1095" s="24">
        <f>IF(AJ1095="","",Q1095*(1-AJ1095))</f>
        <v/>
      </c>
      <c r="AJ1095" s="51" t="n"/>
      <c r="AK1095" s="49" t="n"/>
      <c r="AL1095" s="28" t="n"/>
      <c r="AM1095" s="33" t="inlineStr">
        <is>
          <t>2026-08-01</t>
        </is>
      </c>
      <c r="AN1095" s="33" t="inlineStr">
        <is>
          <t>2027-04-04</t>
        </is>
      </c>
      <c r="AO1095" s="22" t="n"/>
      <c r="AP1095" s="30" t="n"/>
    </row>
    <row r="1096" ht="35.1" customHeight="1" s="69">
      <c r="B1096" s="48" t="n">
        <v>25948</v>
      </c>
      <c r="C1096" s="48" t="inlineStr">
        <is>
          <t>大阪</t>
        </is>
      </c>
      <c r="D1096" s="19" t="inlineStr">
        <is>
          <t>アットイン香川高松SM1-1</t>
        </is>
      </c>
      <c r="E1096" s="48" t="inlineStr">
        <is>
          <t>1K</t>
        </is>
      </c>
      <c r="F1096" s="48" t="n">
        <v>2</v>
      </c>
      <c r="G1096" s="48" t="inlineStr">
        <is>
          <t>香川</t>
        </is>
      </c>
      <c r="H1096" s="48" t="n">
        <v>30.91</v>
      </c>
      <c r="I1096" s="20" t="n">
        <v>1</v>
      </c>
      <c r="J1096" s="20" t="n">
        <v>1</v>
      </c>
      <c r="K1096" s="20" t="n">
        <v>1</v>
      </c>
      <c r="L1096" s="20" t="n">
        <v>0.5</v>
      </c>
      <c r="M1096" s="20" t="n">
        <v>0.5</v>
      </c>
      <c r="N1096" s="24" t="n">
        <v>6540</v>
      </c>
      <c r="O1096" s="24" t="n">
        <v>5660</v>
      </c>
      <c r="P1096" s="24" t="n">
        <v>880</v>
      </c>
      <c r="Q1096" s="24" t="n">
        <v>44000</v>
      </c>
      <c r="R1096" s="24" t="n">
        <v>3180</v>
      </c>
      <c r="S1096" s="24">
        <f>IF(R1096="","",(R1096+P1096)*30 -Y1096)</f>
        <v/>
      </c>
      <c r="T1096" s="20">
        <f>IF(R1096="","",(O1096-R1096)/O1096)</f>
        <v/>
      </c>
      <c r="U1096" s="24" t="n"/>
      <c r="V1096" s="24">
        <f>IF(U1096="","",(U1096+P1096)*30-Y1096)</f>
        <v/>
      </c>
      <c r="W1096" s="20">
        <f>IF(U1096="","",(O1096-U1096)/O1096)</f>
        <v/>
      </c>
      <c r="X1096" s="48">
        <f>IF(AND(R1096="",U1096=""),"",IF(OR(U1096="", R1096=""),"-",IF(0&lt;(R1096-U1096),"OK","NG")))</f>
        <v/>
      </c>
      <c r="Y1096" s="24" t="n">
        <v>6000</v>
      </c>
      <c r="Z1096" s="51" t="n"/>
      <c r="AA1096" s="24">
        <f>IF(AD1096="","",AD1096*30)</f>
        <v/>
      </c>
      <c r="AB1096" s="24">
        <f>IF(AA1096="","",AA1096-Y1096)</f>
        <v/>
      </c>
      <c r="AC1096" s="24">
        <f>IF(Z1096="","",((Y1096+5000+5000)/(1-Z1096))/30)</f>
        <v/>
      </c>
      <c r="AD1096" s="32" t="n"/>
      <c r="AE1096" s="24">
        <f>IF(AD1096="","",AD1096-O1096)</f>
        <v/>
      </c>
      <c r="AF1096" s="24">
        <f>IF(AD1096="","",R1096-AD1096)</f>
        <v/>
      </c>
      <c r="AG1096" s="11">
        <f>IF(AD1096="","",(O1096-AD1096)/O1096)</f>
        <v/>
      </c>
      <c r="AH1096" s="24" t="n">
        <v>11000</v>
      </c>
      <c r="AI1096" s="24">
        <f>IF(AJ1096="","",Q1096*(1-AJ1096))</f>
        <v/>
      </c>
      <c r="AJ1096" s="51" t="n"/>
      <c r="AK1096" s="49" t="n"/>
      <c r="AL1096" s="28" t="n"/>
      <c r="AM1096" s="33" t="inlineStr">
        <is>
          <t>2026-10-01</t>
        </is>
      </c>
      <c r="AN1096" s="33" t="inlineStr">
        <is>
          <t>2027-02-01</t>
        </is>
      </c>
      <c r="AO1096" s="22" t="n"/>
      <c r="AP1096" s="30" t="n"/>
    </row>
    <row r="1097" ht="35.1" customHeight="1" s="69">
      <c r="B1097" s="48" t="n">
        <v>26005</v>
      </c>
      <c r="C1097" s="48" t="inlineStr">
        <is>
          <t>東京</t>
        </is>
      </c>
      <c r="D1097" s="19" t="inlineStr">
        <is>
          <t>アットイン板橋9</t>
        </is>
      </c>
      <c r="E1097" s="48" t="inlineStr">
        <is>
          <t>1K</t>
        </is>
      </c>
      <c r="F1097" s="48" t="n">
        <v>1</v>
      </c>
      <c r="G1097" s="48" t="inlineStr">
        <is>
          <t>東京北エリア（田端・赤羽）</t>
        </is>
      </c>
      <c r="H1097" s="48" t="n">
        <v>20.25</v>
      </c>
      <c r="I1097" s="20" t="n">
        <v>0.8</v>
      </c>
      <c r="J1097" s="20" t="n">
        <v>1</v>
      </c>
      <c r="K1097" s="20" t="n">
        <v>1</v>
      </c>
      <c r="L1097" s="20" t="n">
        <v>1</v>
      </c>
      <c r="M1097" s="20" t="n">
        <v>1</v>
      </c>
      <c r="N1097" s="24" t="n">
        <v>7900</v>
      </c>
      <c r="O1097" s="24" t="n">
        <v>7460</v>
      </c>
      <c r="P1097" s="24" t="n">
        <v>440</v>
      </c>
      <c r="Q1097" s="24" t="n">
        <v>44000</v>
      </c>
      <c r="R1097" s="24" t="n">
        <v>2680</v>
      </c>
      <c r="S1097" s="24">
        <f>IF(R1097="","",(R1097+P1097)*30 -Y1097)</f>
        <v/>
      </c>
      <c r="T1097" s="20">
        <f>IF(R1097="","",(O1097-R1097)/O1097)</f>
        <v/>
      </c>
      <c r="U1097" s="24" t="n">
        <v>2940</v>
      </c>
      <c r="V1097" s="24">
        <f>IF(U1097="","",(U1097+P1097)*30-Y1097)</f>
        <v/>
      </c>
      <c r="W1097" s="20">
        <f>IF(U1097="","",(O1097-U1097)/O1097)</f>
        <v/>
      </c>
      <c r="X1097" s="48">
        <f>IF(AND(R1097="",U1097=""),"",IF(OR(U1097="", R1097=""),"-",IF(0&lt;(R1097-U1097),"OK","NG")))</f>
        <v/>
      </c>
      <c r="Y1097" s="24" t="n">
        <v>66000</v>
      </c>
      <c r="Z1097" s="51" t="n"/>
      <c r="AA1097" s="24">
        <f>IF(AD1097="","",AD1097*30)</f>
        <v/>
      </c>
      <c r="AB1097" s="24">
        <f>IF(AA1097="","",AA1097-Y1097)</f>
        <v/>
      </c>
      <c r="AC1097" s="24">
        <f>IF(Z1097="","",((Y1097+5000+5000)/(1-Z1097))/30)</f>
        <v/>
      </c>
      <c r="AD1097" s="32" t="n"/>
      <c r="AE1097" s="24">
        <f>IF(AD1097="","",AD1097-O1097)</f>
        <v/>
      </c>
      <c r="AF1097" s="24">
        <f>IF(AD1097="","",R1097-AD1097)</f>
        <v/>
      </c>
      <c r="AG1097" s="11">
        <f>IF(AD1097="","",(O1097-AD1097)/O1097)</f>
        <v/>
      </c>
      <c r="AH1097" s="24" t="n">
        <v>22000</v>
      </c>
      <c r="AI1097" s="24">
        <f>IF(AJ1097="","",Q1097*(1-AJ1097))</f>
        <v/>
      </c>
      <c r="AJ1097" s="51" t="n"/>
      <c r="AK1097" s="49" t="n"/>
      <c r="AL1097" s="28" t="n"/>
      <c r="AM1097" s="33" t="inlineStr">
        <is>
          <t>2026-12-02</t>
        </is>
      </c>
      <c r="AN1097" s="33" t="inlineStr">
        <is>
          <t>2026-12-01</t>
        </is>
      </c>
      <c r="AO1097" s="22" t="n"/>
      <c r="AP1097" s="30" t="n"/>
    </row>
    <row r="1098" ht="35.1" customHeight="1" s="69">
      <c r="B1098" s="48" t="n">
        <v>26054</v>
      </c>
      <c r="C1098" s="48" t="inlineStr">
        <is>
          <t>大阪</t>
        </is>
      </c>
      <c r="D1098" s="19" t="inlineStr">
        <is>
          <t>アットイン梅田12-1</t>
        </is>
      </c>
      <c r="E1098" s="48" t="inlineStr">
        <is>
          <t>1K</t>
        </is>
      </c>
      <c r="F1098" s="48" t="n">
        <v>3</v>
      </c>
      <c r="G1098" s="48" t="inlineStr">
        <is>
          <t>梅田・福島</t>
        </is>
      </c>
      <c r="H1098" s="48" t="n">
        <v>21.47</v>
      </c>
      <c r="I1098" s="20" t="n">
        <v>1</v>
      </c>
      <c r="J1098" s="20" t="n">
        <v>1</v>
      </c>
      <c r="K1098" s="20" t="n">
        <v>1</v>
      </c>
      <c r="L1098" s="20" t="n">
        <v>0.33333</v>
      </c>
      <c r="M1098" s="20" t="n">
        <v>0.33333</v>
      </c>
      <c r="N1098" s="24" t="n">
        <v>7560</v>
      </c>
      <c r="O1098" s="24" t="n">
        <v>6680</v>
      </c>
      <c r="P1098" s="24" t="n">
        <v>880</v>
      </c>
      <c r="Q1098" s="24" t="n">
        <v>44000</v>
      </c>
      <c r="R1098" s="24" t="n">
        <v>3040</v>
      </c>
      <c r="S1098" s="24">
        <f>IF(R1098="","",(R1098+P1098)*30 -Y1098)</f>
        <v/>
      </c>
      <c r="T1098" s="20">
        <f>IF(R1098="","",(O1098-R1098)/O1098)</f>
        <v/>
      </c>
      <c r="U1098" s="24" t="n">
        <v>4740</v>
      </c>
      <c r="V1098" s="24">
        <f>IF(U1098="","",(U1098+P1098)*30-Y1098)</f>
        <v/>
      </c>
      <c r="W1098" s="20">
        <f>IF(U1098="","",(O1098-U1098)/O1098)</f>
        <v/>
      </c>
      <c r="X1098" s="48">
        <f>IF(AND(R1098="",U1098=""),"",IF(OR(U1098="", R1098=""),"-",IF(0&lt;(R1098-U1098),"OK","NG")))</f>
        <v/>
      </c>
      <c r="Y1098" s="24" t="n">
        <v>76000</v>
      </c>
      <c r="Z1098" s="51" t="n"/>
      <c r="AA1098" s="24">
        <f>IF(AD1098="","",AD1098*30)</f>
        <v/>
      </c>
      <c r="AB1098" s="24">
        <f>IF(AA1098="","",AA1098-Y1098)</f>
        <v/>
      </c>
      <c r="AC1098" s="24">
        <f>IF(Z1098="","",((Y1098+5000+5000)/(1-Z1098))/30)</f>
        <v/>
      </c>
      <c r="AD1098" s="32" t="n"/>
      <c r="AE1098" s="24">
        <f>IF(AD1098="","",AD1098-O1098)</f>
        <v/>
      </c>
      <c r="AF1098" s="24">
        <f>IF(AD1098="","",R1098-AD1098)</f>
        <v/>
      </c>
      <c r="AG1098" s="11">
        <f>IF(AD1098="","",(O1098-AD1098)/O1098)</f>
        <v/>
      </c>
      <c r="AH1098" s="24" t="n">
        <v>11000</v>
      </c>
      <c r="AI1098" s="24">
        <f>IF(AJ1098="","",Q1098*(1-AJ1098))</f>
        <v/>
      </c>
      <c r="AJ1098" s="51" t="n"/>
      <c r="AK1098" s="49" t="n"/>
      <c r="AL1098" s="28" t="n"/>
      <c r="AM1098" s="33" t="inlineStr">
        <is>
          <t>2026-10-01</t>
        </is>
      </c>
      <c r="AN1098" s="33" t="inlineStr">
        <is>
          <t>2027-03-31</t>
        </is>
      </c>
      <c r="AO1098" s="22" t="n"/>
      <c r="AP1098" s="30" t="n"/>
    </row>
    <row r="1099" ht="35.1" customHeight="1" s="69">
      <c r="B1099" s="48" t="n">
        <v>26129</v>
      </c>
      <c r="C1099" s="48" t="inlineStr">
        <is>
          <t>大阪</t>
        </is>
      </c>
      <c r="D1099" s="19" t="inlineStr">
        <is>
          <t>アットイン神戸六甲1</t>
        </is>
      </c>
      <c r="E1099" s="48" t="inlineStr">
        <is>
          <t>1K</t>
        </is>
      </c>
      <c r="F1099" s="48" t="n">
        <v>1</v>
      </c>
      <c r="G1099" s="48" t="inlineStr">
        <is>
          <t>三宮・元町・神戸</t>
        </is>
      </c>
      <c r="H1099" s="48" t="n">
        <v>20.52</v>
      </c>
      <c r="I1099" s="20" t="n">
        <v>1</v>
      </c>
      <c r="J1099" s="20" t="n">
        <v>1</v>
      </c>
      <c r="K1099" s="20" t="n">
        <v>0</v>
      </c>
      <c r="L1099" s="20" t="n">
        <v>0</v>
      </c>
      <c r="M1099" s="20" t="n">
        <v>0</v>
      </c>
      <c r="N1099" s="24" t="n">
        <v>6200</v>
      </c>
      <c r="O1099" s="24" t="n">
        <v>5320</v>
      </c>
      <c r="P1099" s="24" t="n">
        <v>880</v>
      </c>
      <c r="Q1099" s="24" t="n">
        <v>44000</v>
      </c>
      <c r="R1099" s="24" t="n">
        <v>2300</v>
      </c>
      <c r="S1099" s="24">
        <f>IF(R1099="","",(R1099+P1099)*30 -Y1099)</f>
        <v/>
      </c>
      <c r="T1099" s="20">
        <f>IF(R1099="","",(O1099-R1099)/O1099)</f>
        <v/>
      </c>
      <c r="U1099" s="24" t="n">
        <v>2300</v>
      </c>
      <c r="V1099" s="24">
        <f>IF(U1099="","",(U1099+P1099)*30-Y1099)</f>
        <v/>
      </c>
      <c r="W1099" s="20">
        <f>IF(U1099="","",(O1099-U1099)/O1099)</f>
        <v/>
      </c>
      <c r="X1099" s="48">
        <f>IF(AND(R1099="",U1099=""),"",IF(OR(U1099="", R1099=""),"-",IF(0&lt;(R1099-U1099),"OK","NG")))</f>
        <v/>
      </c>
      <c r="Y1099" s="24" t="n">
        <v>0</v>
      </c>
      <c r="Z1099" s="51" t="n"/>
      <c r="AA1099" s="24">
        <f>IF(AD1099="","",AD1099*30)</f>
        <v/>
      </c>
      <c r="AB1099" s="24">
        <f>IF(AA1099="","",AA1099-Y1099)</f>
        <v/>
      </c>
      <c r="AC1099" s="24">
        <f>IF(Z1099="","",((Y1099+5000+5000)/(1-Z1099))/30)</f>
        <v/>
      </c>
      <c r="AD1099" s="32" t="n"/>
      <c r="AE1099" s="24">
        <f>IF(AD1099="","",AD1099-O1099)</f>
        <v/>
      </c>
      <c r="AF1099" s="24">
        <f>IF(AD1099="","",R1099-AD1099)</f>
        <v/>
      </c>
      <c r="AG1099" s="11">
        <f>IF(AD1099="","",(O1099-AD1099)/O1099)</f>
        <v/>
      </c>
      <c r="AH1099" s="24" t="n">
        <v>11000</v>
      </c>
      <c r="AI1099" s="24">
        <f>IF(AJ1099="","",Q1099*(1-AJ1099))</f>
        <v/>
      </c>
      <c r="AJ1099" s="51" t="n"/>
      <c r="AK1099" s="49" t="n"/>
      <c r="AL1099" s="28" t="n"/>
      <c r="AM1099" s="33" t="inlineStr">
        <is>
          <t>2026-09-01</t>
        </is>
      </c>
      <c r="AN1099" s="33" t="inlineStr">
        <is>
          <t>2026-08-31</t>
        </is>
      </c>
      <c r="AO1099" s="22" t="n"/>
      <c r="AP1099" s="30" t="n"/>
    </row>
    <row r="1100" ht="35.1" customHeight="1" s="69">
      <c r="B1100" s="48" t="n">
        <v>26130</v>
      </c>
      <c r="C1100" s="48" t="inlineStr">
        <is>
          <t>大阪</t>
        </is>
      </c>
      <c r="D1100" s="19" t="inlineStr">
        <is>
          <t>アットイン南森町2</t>
        </is>
      </c>
      <c r="E1100" s="48" t="inlineStr">
        <is>
          <t>1K</t>
        </is>
      </c>
      <c r="F1100" s="48" t="n">
        <v>1</v>
      </c>
      <c r="G1100" s="48" t="inlineStr">
        <is>
          <t>天満・南森町・京橋</t>
        </is>
      </c>
      <c r="H1100" s="48" t="n">
        <v>19.09</v>
      </c>
      <c r="I1100" s="20" t="n">
        <v>1</v>
      </c>
      <c r="J1100" s="20" t="n">
        <v>1</v>
      </c>
      <c r="K1100" s="20" t="n">
        <v>1</v>
      </c>
      <c r="L1100" s="20" t="n">
        <v>1</v>
      </c>
      <c r="M1100" s="20" t="n">
        <v>1</v>
      </c>
      <c r="N1100" s="24" t="n">
        <v>6540</v>
      </c>
      <c r="O1100" s="24" t="n">
        <v>5660</v>
      </c>
      <c r="P1100" s="24" t="n">
        <v>880</v>
      </c>
      <c r="Q1100" s="24" t="n">
        <v>44000</v>
      </c>
      <c r="R1100" s="24" t="n">
        <v>2680</v>
      </c>
      <c r="S1100" s="24">
        <f>IF(R1100="","",(R1100+P1100)*30 -Y1100)</f>
        <v/>
      </c>
      <c r="T1100" s="20">
        <f>IF(R1100="","",(O1100-R1100)/O1100)</f>
        <v/>
      </c>
      <c r="U1100" s="24" t="n">
        <v>3040</v>
      </c>
      <c r="V1100" s="24">
        <f>IF(U1100="","",(U1100+P1100)*30-Y1100)</f>
        <v/>
      </c>
      <c r="W1100" s="20">
        <f>IF(U1100="","",(O1100-U1100)/O1100)</f>
        <v/>
      </c>
      <c r="X1100" s="48">
        <f>IF(AND(R1100="",U1100=""),"",IF(OR(U1100="", R1100=""),"-",IF(0&lt;(R1100-U1100),"OK","NG")))</f>
        <v/>
      </c>
      <c r="Y1100" s="24" t="n">
        <v>58000</v>
      </c>
      <c r="Z1100" s="51" t="n"/>
      <c r="AA1100" s="24">
        <f>IF(AD1100="","",AD1100*30)</f>
        <v/>
      </c>
      <c r="AB1100" s="24">
        <f>IF(AA1100="","",AA1100-Y1100)</f>
        <v/>
      </c>
      <c r="AC1100" s="24">
        <f>IF(Z1100="","",((Y1100+5000+5000)/(1-Z1100))/30)</f>
        <v/>
      </c>
      <c r="AD1100" s="32" t="n"/>
      <c r="AE1100" s="24">
        <f>IF(AD1100="","",AD1100-O1100)</f>
        <v/>
      </c>
      <c r="AF1100" s="24">
        <f>IF(AD1100="","",R1100-AD1100)</f>
        <v/>
      </c>
      <c r="AG1100" s="11">
        <f>IF(AD1100="","",(O1100-AD1100)/O1100)</f>
        <v/>
      </c>
      <c r="AH1100" s="24" t="n">
        <v>11000</v>
      </c>
      <c r="AI1100" s="24">
        <f>IF(AJ1100="","",Q1100*(1-AJ1100))</f>
        <v/>
      </c>
      <c r="AJ1100" s="51" t="n"/>
      <c r="AK1100" s="49" t="n"/>
      <c r="AL1100" s="28" t="n"/>
      <c r="AM1100" s="33" t="inlineStr">
        <is>
          <t>2027-05-03</t>
        </is>
      </c>
      <c r="AN1100" s="33" t="inlineStr">
        <is>
          <t>2027-05-02</t>
        </is>
      </c>
      <c r="AO1100" s="22" t="n"/>
      <c r="AP1100" s="30" t="n"/>
    </row>
    <row r="1101" ht="35.1" customHeight="1" s="69">
      <c r="B1101" s="48" t="n">
        <v>26131</v>
      </c>
      <c r="C1101" s="48" t="inlineStr">
        <is>
          <t>大阪</t>
        </is>
      </c>
      <c r="D1101" s="19" t="inlineStr">
        <is>
          <t>アットイン南森町3</t>
        </is>
      </c>
      <c r="E1101" s="48" t="inlineStr">
        <is>
          <t>1K</t>
        </is>
      </c>
      <c r="F1101" s="48" t="n">
        <v>1</v>
      </c>
      <c r="G1101" s="48" t="inlineStr">
        <is>
          <t>天満・南森町・京橋</t>
        </is>
      </c>
      <c r="H1101" s="48" t="n">
        <v>21.7</v>
      </c>
      <c r="I1101" s="20" t="n">
        <v>0.2</v>
      </c>
      <c r="J1101" s="20" t="n">
        <v>0.9</v>
      </c>
      <c r="K1101" s="20" t="n">
        <v>0.5</v>
      </c>
      <c r="L1101" s="20" t="n">
        <v>0</v>
      </c>
      <c r="M1101" s="20" t="n">
        <v>0</v>
      </c>
      <c r="N1101" s="24" t="n">
        <v>6540</v>
      </c>
      <c r="O1101" s="24" t="n">
        <v>5660</v>
      </c>
      <c r="P1101" s="24" t="n">
        <v>880</v>
      </c>
      <c r="Q1101" s="24" t="n">
        <v>44000</v>
      </c>
      <c r="R1101" s="24" t="n">
        <v>2680</v>
      </c>
      <c r="S1101" s="24">
        <f>IF(R1101="","",(R1101+P1101)*30 -Y1101)</f>
        <v/>
      </c>
      <c r="T1101" s="20">
        <f>IF(R1101="","",(O1101-R1101)/O1101)</f>
        <v/>
      </c>
      <c r="U1101" s="24" t="n">
        <v>2680</v>
      </c>
      <c r="V1101" s="24">
        <f>IF(U1101="","",(U1101+P1101)*30-Y1101)</f>
        <v/>
      </c>
      <c r="W1101" s="20">
        <f>IF(U1101="","",(O1101-U1101)/O1101)</f>
        <v/>
      </c>
      <c r="X1101" s="48">
        <f>IF(AND(R1101="",U1101=""),"",IF(OR(U1101="", R1101=""),"-",IF(0&lt;(R1101-U1101),"OK","NG")))</f>
        <v/>
      </c>
      <c r="Y1101" s="24" t="n">
        <v>57300</v>
      </c>
      <c r="Z1101" s="51" t="n"/>
      <c r="AA1101" s="24">
        <f>IF(AD1101="","",AD1101*30)</f>
        <v/>
      </c>
      <c r="AB1101" s="24">
        <f>IF(AA1101="","",AA1101-Y1101)</f>
        <v/>
      </c>
      <c r="AC1101" s="24">
        <f>IF(Z1101="","",((Y1101+5000+5000)/(1-Z1101))/30)</f>
        <v/>
      </c>
      <c r="AD1101" s="32" t="n"/>
      <c r="AE1101" s="24">
        <f>IF(AD1101="","",AD1101-O1101)</f>
        <v/>
      </c>
      <c r="AF1101" s="24">
        <f>IF(AD1101="","",R1101-AD1101)</f>
        <v/>
      </c>
      <c r="AG1101" s="11">
        <f>IF(AD1101="","",(O1101-AD1101)/O1101)</f>
        <v/>
      </c>
      <c r="AH1101" s="24" t="n">
        <v>11000</v>
      </c>
      <c r="AI1101" s="24">
        <f>IF(AJ1101="","",Q1101*(1-AJ1101))</f>
        <v/>
      </c>
      <c r="AJ1101" s="51" t="n"/>
      <c r="AK1101" s="49" t="n"/>
      <c r="AL1101" s="28" t="n"/>
      <c r="AM1101" s="33" t="inlineStr">
        <is>
          <t>2026-09-17</t>
        </is>
      </c>
      <c r="AN1101" s="33" t="inlineStr">
        <is>
          <t>2026-09-16</t>
        </is>
      </c>
      <c r="AO1101" s="22" t="n"/>
      <c r="AP1101" s="30" t="n"/>
    </row>
    <row r="1102" ht="35.1" customHeight="1" s="69">
      <c r="B1102" s="48" t="n">
        <v>26166</v>
      </c>
      <c r="C1102" s="48" t="inlineStr">
        <is>
          <t>東京</t>
        </is>
      </c>
      <c r="D1102" s="19" t="inlineStr">
        <is>
          <t>◆アットイン新宿32-2</t>
        </is>
      </c>
      <c r="E1102" s="48" t="inlineStr">
        <is>
          <t>1K</t>
        </is>
      </c>
      <c r="F1102" s="48" t="n">
        <v>1</v>
      </c>
      <c r="G1102" s="48" t="inlineStr">
        <is>
          <t>新宿</t>
        </is>
      </c>
      <c r="H1102" s="48" t="n">
        <v>22.33</v>
      </c>
      <c r="I1102" s="20" t="n">
        <v>1</v>
      </c>
      <c r="J1102" s="20" t="n">
        <v>0.4</v>
      </c>
      <c r="K1102" s="20" t="n">
        <v>0</v>
      </c>
      <c r="L1102" s="20" t="n">
        <v>0</v>
      </c>
      <c r="M1102" s="20" t="n">
        <v>0</v>
      </c>
      <c r="N1102" s="24" t="n">
        <v>10380</v>
      </c>
      <c r="O1102" s="24" t="n">
        <v>9500</v>
      </c>
      <c r="P1102" s="24" t="n">
        <v>880</v>
      </c>
      <c r="Q1102" s="24" t="n">
        <v>44000</v>
      </c>
      <c r="R1102" s="24" t="n">
        <v>3800</v>
      </c>
      <c r="S1102" s="24">
        <f>IF(R1102="","",(R1102+P1102)*30 -Y1102)</f>
        <v/>
      </c>
      <c r="T1102" s="20">
        <f>IF(R1102="","",(O1102-R1102)/O1102)</f>
        <v/>
      </c>
      <c r="U1102" s="24" t="n">
        <v>3800</v>
      </c>
      <c r="V1102" s="24">
        <f>IF(U1102="","",(U1102+P1102)*30-Y1102)</f>
        <v/>
      </c>
      <c r="W1102" s="20">
        <f>IF(U1102="","",(O1102-U1102)/O1102)</f>
        <v/>
      </c>
      <c r="X1102" s="48">
        <f>IF(AND(R1102="",U1102=""),"",IF(OR(U1102="", R1102=""),"-",IF(0&lt;(R1102-U1102),"OK","NG")))</f>
        <v/>
      </c>
      <c r="Y1102" s="24" t="n">
        <v>88000</v>
      </c>
      <c r="Z1102" s="51" t="n"/>
      <c r="AA1102" s="24">
        <f>IF(AD1102="","",AD1102*30)</f>
        <v/>
      </c>
      <c r="AB1102" s="24">
        <f>IF(AA1102="","",AA1102-Y1102)</f>
        <v/>
      </c>
      <c r="AC1102" s="24">
        <f>IF(Z1102="","",((Y1102+5000+5000)/(1-Z1102))/30)</f>
        <v/>
      </c>
      <c r="AD1102" s="32" t="n"/>
      <c r="AE1102" s="24">
        <f>IF(AD1102="","",AD1102-O1102)</f>
        <v/>
      </c>
      <c r="AF1102" s="24">
        <f>IF(AD1102="","",R1102-AD1102)</f>
        <v/>
      </c>
      <c r="AG1102" s="11">
        <f>IF(AD1102="","",(O1102-AD1102)/O1102)</f>
        <v/>
      </c>
      <c r="AH1102" s="24" t="n">
        <v>22000</v>
      </c>
      <c r="AI1102" s="24">
        <f>IF(AJ1102="","",Q1102*(1-AJ1102))</f>
        <v/>
      </c>
      <c r="AJ1102" s="51" t="n"/>
      <c r="AK1102" s="49" t="n"/>
      <c r="AL1102" s="28" t="n"/>
      <c r="AM1102" s="33" t="inlineStr">
        <is>
          <t>2026-08-12</t>
        </is>
      </c>
      <c r="AN1102" s="33" t="inlineStr">
        <is>
          <t>2026-08-11</t>
        </is>
      </c>
      <c r="AO1102" s="22" t="n"/>
      <c r="AP1102" s="30" t="n"/>
    </row>
    <row r="1103" ht="35.1" customHeight="1" s="69">
      <c r="B1103" s="48" t="n">
        <v>26167</v>
      </c>
      <c r="C1103" s="48" t="inlineStr">
        <is>
          <t>名古屋</t>
        </is>
      </c>
      <c r="D1103" s="19" t="inlineStr">
        <is>
          <t>アットイン本陣1</t>
        </is>
      </c>
      <c r="E1103" s="48" t="inlineStr">
        <is>
          <t>1LDK</t>
        </is>
      </c>
      <c r="F1103" s="48" t="n">
        <v>1</v>
      </c>
      <c r="G1103" s="48" t="inlineStr">
        <is>
          <t>名古屋駅西地区</t>
        </is>
      </c>
      <c r="H1103" s="48" t="n">
        <v>33.5</v>
      </c>
      <c r="I1103" s="20" t="n">
        <v>0.6</v>
      </c>
      <c r="J1103" s="20" t="n">
        <v>1</v>
      </c>
      <c r="K1103" s="20" t="n">
        <v>1</v>
      </c>
      <c r="L1103" s="20" t="n">
        <v>1</v>
      </c>
      <c r="M1103" s="20" t="n">
        <v>1</v>
      </c>
      <c r="N1103" s="24" t="n">
        <v>13360</v>
      </c>
      <c r="O1103" s="24" t="n">
        <v>12480</v>
      </c>
      <c r="P1103" s="24" t="n">
        <v>880</v>
      </c>
      <c r="Q1103" s="24" t="n">
        <v>44000</v>
      </c>
      <c r="R1103" s="24" t="n">
        <v>3440</v>
      </c>
      <c r="S1103" s="24">
        <f>IF(R1103="","",(R1103+P1103)*30 -Y1103)</f>
        <v/>
      </c>
      <c r="T1103" s="20">
        <f>IF(R1103="","",(O1103-R1103)/O1103)</f>
        <v/>
      </c>
      <c r="U1103" s="24" t="n">
        <v>2810</v>
      </c>
      <c r="V1103" s="24">
        <f>IF(U1103="","",(U1103+P1103)*30-Y1103)</f>
        <v/>
      </c>
      <c r="W1103" s="20">
        <f>IF(U1103="","",(O1103-U1103)/O1103)</f>
        <v/>
      </c>
      <c r="X1103" s="48">
        <f>IF(AND(R1103="",U1103=""),"",IF(OR(U1103="", R1103=""),"-",IF(0&lt;(R1103-U1103),"OK","NG")))</f>
        <v/>
      </c>
      <c r="Y1103" s="24" t="n">
        <v>65000</v>
      </c>
      <c r="Z1103" s="51" t="n"/>
      <c r="AA1103" s="24">
        <f>IF(AD1103="","",AD1103*30)</f>
        <v/>
      </c>
      <c r="AB1103" s="24">
        <f>IF(AA1103="","",AA1103-Y1103)</f>
        <v/>
      </c>
      <c r="AC1103" s="24">
        <f>IF(Z1103="","",((Y1103+5000+5000)/(1-Z1103))/30)</f>
        <v/>
      </c>
      <c r="AD1103" s="32" t="n"/>
      <c r="AE1103" s="24">
        <f>IF(AD1103="","",AD1103-O1103)</f>
        <v/>
      </c>
      <c r="AF1103" s="24">
        <f>IF(AD1103="","",R1103-AD1103)</f>
        <v/>
      </c>
      <c r="AG1103" s="11">
        <f>IF(AD1103="","",(O1103-AD1103)/O1103)</f>
        <v/>
      </c>
      <c r="AH1103" s="24" t="n">
        <v>22000</v>
      </c>
      <c r="AI1103" s="24">
        <f>IF(AJ1103="","",Q1103*(1-AJ1103))</f>
        <v/>
      </c>
      <c r="AJ1103" s="51" t="n"/>
      <c r="AK1103" s="49" t="n"/>
      <c r="AL1103" s="28" t="n"/>
      <c r="AM1103" s="33" t="inlineStr">
        <is>
          <t>2027-01-25</t>
        </is>
      </c>
      <c r="AN1103" s="33" t="inlineStr">
        <is>
          <t>2027-01-24</t>
        </is>
      </c>
      <c r="AO1103" s="22" t="n"/>
      <c r="AP1103" s="30" t="n"/>
    </row>
    <row r="1104" ht="35.1" customHeight="1" s="69">
      <c r="B1104" s="48" t="n">
        <v>26168</v>
      </c>
      <c r="C1104" s="48" t="inlineStr">
        <is>
          <t>東京</t>
        </is>
      </c>
      <c r="D1104" s="19" t="inlineStr">
        <is>
          <t>◆アットイン横浜関内1-2</t>
        </is>
      </c>
      <c r="E1104" s="48" t="inlineStr">
        <is>
          <t>1K</t>
        </is>
      </c>
      <c r="F1104" s="48" t="n">
        <v>1</v>
      </c>
      <c r="G1104" s="48" t="inlineStr">
        <is>
          <t>横浜</t>
        </is>
      </c>
      <c r="H1104" s="48" t="n">
        <v>29.2</v>
      </c>
      <c r="I1104" s="20" t="n">
        <v>0</v>
      </c>
      <c r="J1104" s="20" t="n">
        <v>0</v>
      </c>
      <c r="K1104" s="20" t="n">
        <v>0</v>
      </c>
      <c r="L1104" s="20" t="n">
        <v>0</v>
      </c>
      <c r="M1104" s="20" t="n">
        <v>0</v>
      </c>
      <c r="N1104" s="24" t="n">
        <v>10380</v>
      </c>
      <c r="O1104" s="24" t="n">
        <v>9500</v>
      </c>
      <c r="P1104" s="24" t="n">
        <v>880</v>
      </c>
      <c r="Q1104" s="24" t="n">
        <v>44000</v>
      </c>
      <c r="R1104" s="24" t="n">
        <v>3720</v>
      </c>
      <c r="S1104" s="24">
        <f>IF(R1104="","",(R1104+P1104)*30 -Y1104)</f>
        <v/>
      </c>
      <c r="T1104" s="20">
        <f>IF(R1104="","",(O1104-R1104)/O1104)</f>
        <v/>
      </c>
      <c r="U1104" s="24" t="n">
        <v>3860</v>
      </c>
      <c r="V1104" s="24">
        <f>IF(U1104="","",(U1104+P1104)*30-Y1104)</f>
        <v/>
      </c>
      <c r="W1104" s="20">
        <f>IF(U1104="","",(O1104-U1104)/O1104)</f>
        <v/>
      </c>
      <c r="X1104" s="48">
        <f>IF(AND(R1104="",U1104=""),"",IF(OR(U1104="", R1104=""),"-",IF(0&lt;(R1104-U1104),"OK","NG")))</f>
        <v/>
      </c>
      <c r="Y1104" s="24" t="n">
        <v>88000</v>
      </c>
      <c r="Z1104" s="51" t="n"/>
      <c r="AA1104" s="24">
        <f>IF(AD1104="","",AD1104*30)</f>
        <v/>
      </c>
      <c r="AB1104" s="24">
        <f>IF(AA1104="","",AA1104-Y1104)</f>
        <v/>
      </c>
      <c r="AC1104" s="24">
        <f>IF(Z1104="","",((Y1104+5000+5000)/(1-Z1104))/30)</f>
        <v/>
      </c>
      <c r="AD1104" s="32" t="n"/>
      <c r="AE1104" s="24">
        <f>IF(AD1104="","",AD1104-O1104)</f>
        <v/>
      </c>
      <c r="AF1104" s="24">
        <f>IF(AD1104="","",R1104-AD1104)</f>
        <v/>
      </c>
      <c r="AG1104" s="11">
        <f>IF(AD1104="","",(O1104-AD1104)/O1104)</f>
        <v/>
      </c>
      <c r="AH1104" s="24" t="n">
        <v>22000</v>
      </c>
      <c r="AI1104" s="24">
        <f>IF(AJ1104="","",Q1104*(1-AJ1104))</f>
        <v/>
      </c>
      <c r="AJ1104" s="51" t="n"/>
      <c r="AK1104" s="49" t="n"/>
      <c r="AL1104" s="28" t="n"/>
      <c r="AM1104" s="33" t="inlineStr">
        <is>
          <t>2026-08-01</t>
        </is>
      </c>
      <c r="AN1104" s="33" t="inlineStr">
        <is>
          <t>2026-07-31</t>
        </is>
      </c>
      <c r="AO1104" s="22" t="n"/>
      <c r="AP1104" s="30" t="n"/>
    </row>
    <row r="1105" ht="35.1" customHeight="1" s="69">
      <c r="B1105" s="48" t="n">
        <v>26169</v>
      </c>
      <c r="C1105" s="48" t="inlineStr">
        <is>
          <t>東京</t>
        </is>
      </c>
      <c r="D1105" s="19" t="inlineStr">
        <is>
          <t>アットイン横浜関内12</t>
        </is>
      </c>
      <c r="E1105" s="48" t="inlineStr">
        <is>
          <t>1R</t>
        </is>
      </c>
      <c r="F1105" s="48" t="n">
        <v>1</v>
      </c>
      <c r="G1105" s="48" t="inlineStr">
        <is>
          <t>横浜</t>
        </is>
      </c>
      <c r="H1105" s="48" t="n">
        <v>16.36</v>
      </c>
      <c r="I1105" s="20" t="n">
        <v>0.9</v>
      </c>
      <c r="J1105" s="20" t="n">
        <v>1</v>
      </c>
      <c r="K1105" s="20" t="n">
        <v>0</v>
      </c>
      <c r="L1105" s="20" t="n">
        <v>0</v>
      </c>
      <c r="M1105" s="20" t="n">
        <v>0</v>
      </c>
      <c r="N1105" s="24" t="n">
        <v>6880</v>
      </c>
      <c r="O1105" s="24" t="n">
        <v>6440</v>
      </c>
      <c r="P1105" s="24" t="n">
        <v>440</v>
      </c>
      <c r="Q1105" s="24" t="n">
        <v>44000</v>
      </c>
      <c r="R1105" s="24" t="n">
        <v>2680</v>
      </c>
      <c r="S1105" s="24">
        <f>IF(R1105="","",(R1105+P1105)*30 -Y1105)</f>
        <v/>
      </c>
      <c r="T1105" s="20">
        <f>IF(R1105="","",(O1105-R1105)/O1105)</f>
        <v/>
      </c>
      <c r="U1105" s="24" t="n">
        <v>2680</v>
      </c>
      <c r="V1105" s="24">
        <f>IF(U1105="","",(U1105+P1105)*30-Y1105)</f>
        <v/>
      </c>
      <c r="W1105" s="20">
        <f>IF(U1105="","",(O1105-U1105)/O1105)</f>
        <v/>
      </c>
      <c r="X1105" s="48">
        <f>IF(AND(R1105="",U1105=""),"",IF(OR(U1105="", R1105=""),"-",IF(0&lt;(R1105-U1105),"OK","NG")))</f>
        <v/>
      </c>
      <c r="Y1105" s="24" t="n">
        <v>0</v>
      </c>
      <c r="Z1105" s="51" t="n"/>
      <c r="AA1105" s="24">
        <f>IF(AD1105="","",AD1105*30)</f>
        <v/>
      </c>
      <c r="AB1105" s="24">
        <f>IF(AA1105="","",AA1105-Y1105)</f>
        <v/>
      </c>
      <c r="AC1105" s="24">
        <f>IF(Z1105="","",((Y1105+5000+5000)/(1-Z1105))/30)</f>
        <v/>
      </c>
      <c r="AD1105" s="32" t="n"/>
      <c r="AE1105" s="24">
        <f>IF(AD1105="","",AD1105-O1105)</f>
        <v/>
      </c>
      <c r="AF1105" s="24">
        <f>IF(AD1105="","",R1105-AD1105)</f>
        <v/>
      </c>
      <c r="AG1105" s="11">
        <f>IF(AD1105="","",(O1105-AD1105)/O1105)</f>
        <v/>
      </c>
      <c r="AH1105" s="24" t="n">
        <v>22000</v>
      </c>
      <c r="AI1105" s="24">
        <f>IF(AJ1105="","",Q1105*(1-AJ1105))</f>
        <v/>
      </c>
      <c r="AJ1105" s="51" t="n"/>
      <c r="AK1105" s="49" t="n"/>
      <c r="AL1105" s="28" t="n"/>
      <c r="AM1105" s="33" t="inlineStr">
        <is>
          <t>2026-09-01</t>
        </is>
      </c>
      <c r="AN1105" s="33" t="inlineStr">
        <is>
          <t>2026-08-31</t>
        </is>
      </c>
      <c r="AO1105" s="22" t="n"/>
      <c r="AP1105" s="30" t="n"/>
    </row>
    <row r="1106" ht="35.1" customHeight="1" s="69">
      <c r="B1106" s="48" t="n">
        <v>26170</v>
      </c>
      <c r="C1106" s="48" t="inlineStr">
        <is>
          <t>東京</t>
        </is>
      </c>
      <c r="D1106" s="19" t="inlineStr">
        <is>
          <t>◆アットイン白金高輪2-2</t>
        </is>
      </c>
      <c r="E1106" s="48" t="inlineStr">
        <is>
          <t>1R</t>
        </is>
      </c>
      <c r="F1106" s="48" t="n">
        <v>1</v>
      </c>
      <c r="G1106" s="48" t="inlineStr">
        <is>
          <t>六本木・麻布十番・白金高輪</t>
        </is>
      </c>
      <c r="H1106" s="48" t="n">
        <v>36.67</v>
      </c>
      <c r="I1106" s="20" t="n">
        <v>1</v>
      </c>
      <c r="J1106" s="20" t="n">
        <v>1</v>
      </c>
      <c r="K1106" s="20" t="n">
        <v>0.5</v>
      </c>
      <c r="L1106" s="20" t="n">
        <v>0</v>
      </c>
      <c r="M1106" s="20" t="n">
        <v>0</v>
      </c>
      <c r="N1106" s="24" t="n">
        <v>13580</v>
      </c>
      <c r="O1106" s="24" t="n">
        <v>12700</v>
      </c>
      <c r="P1106" s="24" t="n">
        <v>880</v>
      </c>
      <c r="Q1106" s="24" t="n">
        <v>44000</v>
      </c>
      <c r="R1106" s="24" t="n">
        <v>5900</v>
      </c>
      <c r="S1106" s="24">
        <f>IF(R1106="","",(R1106+P1106)*30 -Y1106)</f>
        <v/>
      </c>
      <c r="T1106" s="20">
        <f>IF(R1106="","",(O1106-R1106)/O1106)</f>
        <v/>
      </c>
      <c r="U1106" s="24" t="n">
        <v>4880</v>
      </c>
      <c r="V1106" s="24">
        <f>IF(U1106="","",(U1106+P1106)*30-Y1106)</f>
        <v/>
      </c>
      <c r="W1106" s="20">
        <f>IF(U1106="","",(O1106-U1106)/O1106)</f>
        <v/>
      </c>
      <c r="X1106" s="48">
        <f>IF(AND(R1106="",U1106=""),"",IF(OR(U1106="", R1106=""),"-",IF(0&lt;(R1106-U1106),"OK","NG")))</f>
        <v/>
      </c>
      <c r="Y1106" s="24" t="n">
        <v>129000</v>
      </c>
      <c r="Z1106" s="51" t="n"/>
      <c r="AA1106" s="24">
        <f>IF(AD1106="","",AD1106*30)</f>
        <v/>
      </c>
      <c r="AB1106" s="24">
        <f>IF(AA1106="","",AA1106-Y1106)</f>
        <v/>
      </c>
      <c r="AC1106" s="24">
        <f>IF(Z1106="","",((Y1106+5000+5000)/(1-Z1106))/30)</f>
        <v/>
      </c>
      <c r="AD1106" s="32" t="n"/>
      <c r="AE1106" s="24">
        <f>IF(AD1106="","",AD1106-O1106)</f>
        <v/>
      </c>
      <c r="AF1106" s="24">
        <f>IF(AD1106="","",R1106-AD1106)</f>
        <v/>
      </c>
      <c r="AG1106" s="11">
        <f>IF(AD1106="","",(O1106-AD1106)/O1106)</f>
        <v/>
      </c>
      <c r="AH1106" s="24" t="n">
        <v>22000</v>
      </c>
      <c r="AI1106" s="24">
        <f>IF(AJ1106="","",Q1106*(1-AJ1106))</f>
        <v/>
      </c>
      <c r="AJ1106" s="51" t="n"/>
      <c r="AK1106" s="49" t="n"/>
      <c r="AL1106" s="28" t="n"/>
      <c r="AM1106" s="33" t="inlineStr">
        <is>
          <t>2026-09-16</t>
        </is>
      </c>
      <c r="AN1106" s="33" t="inlineStr">
        <is>
          <t>2026-09-15</t>
        </is>
      </c>
      <c r="AO1106" s="22" t="n"/>
      <c r="AP1106" s="30" t="n"/>
    </row>
    <row r="1107" ht="35.1" customHeight="1" s="69">
      <c r="B1107" s="48" t="n">
        <v>26176</v>
      </c>
      <c r="C1107" s="48" t="inlineStr">
        <is>
          <t>名古屋</t>
        </is>
      </c>
      <c r="D1107" s="19" t="inlineStr">
        <is>
          <t>アットイン名駅南1-2</t>
        </is>
      </c>
      <c r="E1107" s="48" t="inlineStr">
        <is>
          <t>1K</t>
        </is>
      </c>
      <c r="F1107" s="48" t="n">
        <v>8</v>
      </c>
      <c r="G1107" s="48" t="inlineStr">
        <is>
          <t>名駅周辺</t>
        </is>
      </c>
      <c r="H1107" s="48" t="n">
        <v>24</v>
      </c>
      <c r="I1107" s="20" t="n">
        <v>0.85</v>
      </c>
      <c r="J1107" s="20" t="n">
        <v>0.5875</v>
      </c>
      <c r="K1107" s="20" t="n">
        <v>1</v>
      </c>
      <c r="L1107" s="20" t="n">
        <v>0.8625</v>
      </c>
      <c r="M1107" s="20" t="n">
        <v>0.125</v>
      </c>
      <c r="N1107" s="24" t="n">
        <v>11040</v>
      </c>
      <c r="O1107" s="24" t="n">
        <v>10160</v>
      </c>
      <c r="P1107" s="24" t="n">
        <v>880</v>
      </c>
      <c r="Q1107" s="24" t="n">
        <v>44000</v>
      </c>
      <c r="R1107" s="24" t="n">
        <v>3050</v>
      </c>
      <c r="S1107" s="24">
        <f>IF(R1107="","",(R1107+P1107)*30 -Y1107)</f>
        <v/>
      </c>
      <c r="T1107" s="20">
        <f>IF(R1107="","",(O1107-R1107)/O1107)</f>
        <v/>
      </c>
      <c r="U1107" s="24" t="n">
        <v>2540</v>
      </c>
      <c r="V1107" s="24">
        <f>IF(U1107="","",(U1107+P1107)*30-Y1107)</f>
        <v/>
      </c>
      <c r="W1107" s="20">
        <f>IF(U1107="","",(O1107-U1107)/O1107)</f>
        <v/>
      </c>
      <c r="X1107" s="48">
        <f>IF(AND(R1107="",U1107=""),"",IF(OR(U1107="", R1107=""),"-",IF(0&lt;(R1107-U1107),"OK","NG")))</f>
        <v/>
      </c>
      <c r="Y1107" s="24" t="n">
        <v>0</v>
      </c>
      <c r="Z1107" s="51" t="n"/>
      <c r="AA1107" s="24">
        <f>IF(AD1107="","",AD1107*30)</f>
        <v/>
      </c>
      <c r="AB1107" s="24">
        <f>IF(AA1107="","",AA1107-Y1107)</f>
        <v/>
      </c>
      <c r="AC1107" s="24">
        <f>IF(Z1107="","",((Y1107+5000+5000)/(1-Z1107))/30)</f>
        <v/>
      </c>
      <c r="AD1107" s="32" t="n"/>
      <c r="AE1107" s="24">
        <f>IF(AD1107="","",AD1107-O1107)</f>
        <v/>
      </c>
      <c r="AF1107" s="24">
        <f>IF(AD1107="","",R1107-AD1107)</f>
        <v/>
      </c>
      <c r="AG1107" s="11">
        <f>IF(AD1107="","",(O1107-AD1107)/O1107)</f>
        <v/>
      </c>
      <c r="AH1107" s="24" t="n">
        <v>22000</v>
      </c>
      <c r="AI1107" s="24">
        <f>IF(AJ1107="","",Q1107*(1-AJ1107))</f>
        <v/>
      </c>
      <c r="AJ1107" s="51" t="n"/>
      <c r="AK1107" s="49" t="n"/>
      <c r="AL1107" s="28" t="n"/>
      <c r="AM1107" s="33" t="inlineStr">
        <is>
          <t>2026-10-27</t>
        </is>
      </c>
      <c r="AN1107" s="33" t="inlineStr">
        <is>
          <t>2026-11-30</t>
        </is>
      </c>
      <c r="AO1107" s="22" t="n"/>
      <c r="AP1107" s="30" t="n"/>
    </row>
    <row r="1108" ht="35.1" customHeight="1" s="69">
      <c r="B1108" s="48" t="n">
        <v>26179</v>
      </c>
      <c r="C1108" s="48" t="inlineStr">
        <is>
          <t>東京</t>
        </is>
      </c>
      <c r="D1108" s="19" t="inlineStr">
        <is>
          <t>アットイン桜上水AB3</t>
        </is>
      </c>
      <c r="E1108" s="48" t="inlineStr">
        <is>
          <t>1K</t>
        </is>
      </c>
      <c r="F1108" s="48" t="n">
        <v>2</v>
      </c>
      <c r="G1108" s="48" t="inlineStr">
        <is>
          <t>渋谷・三軒茶屋・自由が丘</t>
        </is>
      </c>
      <c r="H1108" s="48" t="n">
        <v>32.58</v>
      </c>
      <c r="I1108" s="20" t="n">
        <v>1</v>
      </c>
      <c r="J1108" s="20" t="n">
        <v>1</v>
      </c>
      <c r="K1108" s="20" t="n">
        <v>0.6</v>
      </c>
      <c r="L1108" s="20" t="n">
        <v>0.5</v>
      </c>
      <c r="M1108" s="20" t="n">
        <v>0</v>
      </c>
      <c r="N1108" s="24" t="n">
        <v>14360</v>
      </c>
      <c r="O1108" s="24" t="n">
        <v>13480</v>
      </c>
      <c r="P1108" s="24" t="n">
        <v>880</v>
      </c>
      <c r="Q1108" s="24" t="n">
        <v>44000</v>
      </c>
      <c r="R1108" s="24" t="n">
        <v>7260</v>
      </c>
      <c r="S1108" s="24">
        <f>IF(R1108="","",(R1108+P1108)*30 -Y1108)</f>
        <v/>
      </c>
      <c r="T1108" s="20">
        <f>IF(R1108="","",(O1108-R1108)/O1108)</f>
        <v/>
      </c>
      <c r="U1108" s="24" t="n">
        <v>6680</v>
      </c>
      <c r="V1108" s="24">
        <f>IF(U1108="","",(U1108+P1108)*30-Y1108)</f>
        <v/>
      </c>
      <c r="W1108" s="20">
        <f>IF(U1108="","",(O1108-U1108)/O1108)</f>
        <v/>
      </c>
      <c r="X1108" s="48">
        <f>IF(AND(R1108="",U1108=""),"",IF(OR(U1108="", R1108=""),"-",IF(0&lt;(R1108-U1108),"OK","NG")))</f>
        <v/>
      </c>
      <c r="Y1108" s="24" t="n">
        <v>0</v>
      </c>
      <c r="Z1108" s="51" t="n"/>
      <c r="AA1108" s="24">
        <f>IF(AD1108="","",AD1108*30)</f>
        <v/>
      </c>
      <c r="AB1108" s="24">
        <f>IF(AA1108="","",AA1108-Y1108)</f>
        <v/>
      </c>
      <c r="AC1108" s="24">
        <f>IF(Z1108="","",((Y1108+5000+5000)/(1-Z1108))/30)</f>
        <v/>
      </c>
      <c r="AD1108" s="32" t="n"/>
      <c r="AE1108" s="24">
        <f>IF(AD1108="","",AD1108-O1108)</f>
        <v/>
      </c>
      <c r="AF1108" s="24">
        <f>IF(AD1108="","",R1108-AD1108)</f>
        <v/>
      </c>
      <c r="AG1108" s="11">
        <f>IF(AD1108="","",(O1108-AD1108)/O1108)</f>
        <v/>
      </c>
      <c r="AH1108" s="24" t="n">
        <v>22000</v>
      </c>
      <c r="AI1108" s="24">
        <f>IF(AJ1108="","",Q1108*(1-AJ1108))</f>
        <v/>
      </c>
      <c r="AJ1108" s="51" t="n"/>
      <c r="AK1108" s="49" t="n"/>
      <c r="AL1108" s="28" t="n"/>
      <c r="AM1108" s="33" t="inlineStr">
        <is>
          <t>2026-09-07</t>
        </is>
      </c>
      <c r="AN1108" s="33" t="inlineStr">
        <is>
          <t>2026-10-31</t>
        </is>
      </c>
      <c r="AO1108" s="22" t="n"/>
      <c r="AP1108" s="30" t="n"/>
    </row>
    <row r="1109" ht="35.1" customHeight="1" s="69">
      <c r="B1109" s="48" t="n">
        <v>26180</v>
      </c>
      <c r="C1109" s="48" t="inlineStr">
        <is>
          <t>東京</t>
        </is>
      </c>
      <c r="D1109" s="19" t="inlineStr">
        <is>
          <t>アットイン八王子AB4</t>
        </is>
      </c>
      <c r="E1109" s="48" t="inlineStr">
        <is>
          <t>1K</t>
        </is>
      </c>
      <c r="F1109" s="48" t="n">
        <v>1</v>
      </c>
      <c r="G1109" s="48" t="inlineStr">
        <is>
          <t>立川・八王子</t>
        </is>
      </c>
      <c r="H1109" s="48" t="n">
        <v>22.33</v>
      </c>
      <c r="I1109" s="20" t="n">
        <v>1</v>
      </c>
      <c r="J1109" s="20" t="n">
        <v>1</v>
      </c>
      <c r="K1109" s="20" t="n">
        <v>1</v>
      </c>
      <c r="L1109" s="20" t="n">
        <v>0</v>
      </c>
      <c r="M1109" s="20" t="n">
        <v>0</v>
      </c>
      <c r="N1109" s="24" t="n">
        <v>8820</v>
      </c>
      <c r="O1109" s="24" t="n">
        <v>7940</v>
      </c>
      <c r="P1109" s="24" t="n">
        <v>880</v>
      </c>
      <c r="Q1109" s="24" t="n">
        <v>44000</v>
      </c>
      <c r="R1109" s="24" t="n">
        <v>3960</v>
      </c>
      <c r="S1109" s="24">
        <f>IF(R1109="","",(R1109+P1109)*30 -Y1109)</f>
        <v/>
      </c>
      <c r="T1109" s="20">
        <f>IF(R1109="","",(O1109-R1109)/O1109)</f>
        <v/>
      </c>
      <c r="U1109" s="24" t="n">
        <v>3280</v>
      </c>
      <c r="V1109" s="24">
        <f>IF(U1109="","",(U1109+P1109)*30-Y1109)</f>
        <v/>
      </c>
      <c r="W1109" s="20">
        <f>IF(U1109="","",(O1109-U1109)/O1109)</f>
        <v/>
      </c>
      <c r="X1109" s="48">
        <f>IF(AND(R1109="",U1109=""),"",IF(OR(U1109="", R1109=""),"-",IF(0&lt;(R1109-U1109),"OK","NG")))</f>
        <v/>
      </c>
      <c r="Y1109" s="24" t="n">
        <v>0</v>
      </c>
      <c r="Z1109" s="51" t="n"/>
      <c r="AA1109" s="24">
        <f>IF(AD1109="","",AD1109*30)</f>
        <v/>
      </c>
      <c r="AB1109" s="24">
        <f>IF(AA1109="","",AA1109-Y1109)</f>
        <v/>
      </c>
      <c r="AC1109" s="24">
        <f>IF(Z1109="","",((Y1109+5000+5000)/(1-Z1109))/30)</f>
        <v/>
      </c>
      <c r="AD1109" s="32" t="n"/>
      <c r="AE1109" s="24">
        <f>IF(AD1109="","",AD1109-O1109)</f>
        <v/>
      </c>
      <c r="AF1109" s="24">
        <f>IF(AD1109="","",R1109-AD1109)</f>
        <v/>
      </c>
      <c r="AG1109" s="11">
        <f>IF(AD1109="","",(O1109-AD1109)/O1109)</f>
        <v/>
      </c>
      <c r="AH1109" s="24" t="n">
        <v>22000</v>
      </c>
      <c r="AI1109" s="24">
        <f>IF(AJ1109="","",Q1109*(1-AJ1109))</f>
        <v/>
      </c>
      <c r="AJ1109" s="51" t="n"/>
      <c r="AK1109" s="49" t="n"/>
      <c r="AL1109" s="28" t="n"/>
      <c r="AM1109" s="33" t="inlineStr">
        <is>
          <t>2026-10-01</t>
        </is>
      </c>
      <c r="AN1109" s="33" t="inlineStr">
        <is>
          <t>2026-09-30</t>
        </is>
      </c>
      <c r="AO1109" s="22" t="n"/>
      <c r="AP1109" s="30" t="n"/>
    </row>
    <row r="1110" ht="35.1" customHeight="1" s="69">
      <c r="B1110" s="48" t="n">
        <v>26182</v>
      </c>
      <c r="C1110" s="48" t="inlineStr">
        <is>
          <t>東京</t>
        </is>
      </c>
      <c r="D1110" s="19" t="inlineStr">
        <is>
          <t>アットイン横浜関内AB13</t>
        </is>
      </c>
      <c r="E1110" s="48" t="inlineStr">
        <is>
          <t>1K</t>
        </is>
      </c>
      <c r="F1110" s="48" t="n">
        <v>1</v>
      </c>
      <c r="G1110" s="48" t="inlineStr">
        <is>
          <t>横浜</t>
        </is>
      </c>
      <c r="H1110" s="48" t="n">
        <v>20.64</v>
      </c>
      <c r="I1110" s="20" t="n">
        <v>1</v>
      </c>
      <c r="J1110" s="20" t="n">
        <v>1</v>
      </c>
      <c r="K1110" s="20" t="n">
        <v>1</v>
      </c>
      <c r="L1110" s="20" t="n">
        <v>0</v>
      </c>
      <c r="M1110" s="20" t="n">
        <v>0</v>
      </c>
      <c r="N1110" s="24" t="n">
        <v>9940</v>
      </c>
      <c r="O1110" s="24" t="n">
        <v>9060</v>
      </c>
      <c r="P1110" s="24" t="n">
        <v>880</v>
      </c>
      <c r="Q1110" s="24" t="n">
        <v>44000</v>
      </c>
      <c r="R1110" s="24" t="n">
        <v>4540</v>
      </c>
      <c r="S1110" s="24">
        <f>IF(R1110="","",(R1110+P1110)*30 -Y1110)</f>
        <v/>
      </c>
      <c r="T1110" s="20">
        <f>IF(R1110="","",(O1110-R1110)/O1110)</f>
        <v/>
      </c>
      <c r="U1110" s="24" t="n">
        <v>3960</v>
      </c>
      <c r="V1110" s="24">
        <f>IF(U1110="","",(U1110+P1110)*30-Y1110)</f>
        <v/>
      </c>
      <c r="W1110" s="20">
        <f>IF(U1110="","",(O1110-U1110)/O1110)</f>
        <v/>
      </c>
      <c r="X1110" s="48">
        <f>IF(AND(R1110="",U1110=""),"",IF(OR(U1110="", R1110=""),"-",IF(0&lt;(R1110-U1110),"OK","NG")))</f>
        <v/>
      </c>
      <c r="Y1110" s="24" t="n">
        <v>0</v>
      </c>
      <c r="Z1110" s="51" t="n"/>
      <c r="AA1110" s="24">
        <f>IF(AD1110="","",AD1110*30)</f>
        <v/>
      </c>
      <c r="AB1110" s="24">
        <f>IF(AA1110="","",AA1110-Y1110)</f>
        <v/>
      </c>
      <c r="AC1110" s="24">
        <f>IF(Z1110="","",((Y1110+5000+5000)/(1-Z1110))/30)</f>
        <v/>
      </c>
      <c r="AD1110" s="32" t="n"/>
      <c r="AE1110" s="24">
        <f>IF(AD1110="","",AD1110-O1110)</f>
        <v/>
      </c>
      <c r="AF1110" s="24">
        <f>IF(AD1110="","",R1110-AD1110)</f>
        <v/>
      </c>
      <c r="AG1110" s="11">
        <f>IF(AD1110="","",(O1110-AD1110)/O1110)</f>
        <v/>
      </c>
      <c r="AH1110" s="24" t="n">
        <v>22000</v>
      </c>
      <c r="AI1110" s="24">
        <f>IF(AJ1110="","",Q1110*(1-AJ1110))</f>
        <v/>
      </c>
      <c r="AJ1110" s="51" t="n"/>
      <c r="AK1110" s="49" t="n"/>
      <c r="AL1110" s="28" t="n"/>
      <c r="AM1110" s="33" t="inlineStr">
        <is>
          <t>2026-10-01</t>
        </is>
      </c>
      <c r="AN1110" s="33" t="inlineStr">
        <is>
          <t>2026-09-30</t>
        </is>
      </c>
      <c r="AO1110" s="22" t="n"/>
      <c r="AP1110" s="30" t="n"/>
    </row>
    <row r="1111" ht="35.1" customHeight="1" s="69">
      <c r="B1111" s="48" t="n">
        <v>26183</v>
      </c>
      <c r="C1111" s="48" t="inlineStr">
        <is>
          <t>東京</t>
        </is>
      </c>
      <c r="D1111" s="19" t="inlineStr">
        <is>
          <t>アットイン溝ノ口AB2</t>
        </is>
      </c>
      <c r="E1111" s="48" t="inlineStr">
        <is>
          <t>1K</t>
        </is>
      </c>
      <c r="F1111" s="48" t="n">
        <v>1</v>
      </c>
      <c r="G1111" s="48" t="inlineStr">
        <is>
          <t>川崎・大森・蒲田</t>
        </is>
      </c>
      <c r="H1111" s="48" t="n">
        <v>21.6</v>
      </c>
      <c r="I1111" s="20" t="n">
        <v>0.4</v>
      </c>
      <c r="J1111" s="20" t="n">
        <v>0</v>
      </c>
      <c r="K1111" s="20" t="n">
        <v>0</v>
      </c>
      <c r="L1111" s="20" t="n">
        <v>0</v>
      </c>
      <c r="M1111" s="20" t="n">
        <v>0</v>
      </c>
      <c r="N1111" s="24" t="n">
        <v>11200</v>
      </c>
      <c r="O1111" s="24" t="n">
        <v>10320</v>
      </c>
      <c r="P1111" s="24" t="n">
        <v>880</v>
      </c>
      <c r="Q1111" s="24" t="n">
        <v>44000</v>
      </c>
      <c r="R1111" s="24" t="n">
        <v>5080</v>
      </c>
      <c r="S1111" s="24">
        <f>IF(R1111="","",(R1111+P1111)*30 -Y1111)</f>
        <v/>
      </c>
      <c r="T1111" s="20">
        <f>IF(R1111="","",(O1111-R1111)/O1111)</f>
        <v/>
      </c>
      <c r="U1111" s="24" t="n">
        <v>4740</v>
      </c>
      <c r="V1111" s="24">
        <f>IF(U1111="","",(U1111+P1111)*30-Y1111)</f>
        <v/>
      </c>
      <c r="W1111" s="20">
        <f>IF(U1111="","",(O1111-U1111)/O1111)</f>
        <v/>
      </c>
      <c r="X1111" s="48">
        <f>IF(AND(R1111="",U1111=""),"",IF(OR(U1111="", R1111=""),"-",IF(0&lt;(R1111-U1111),"OK","NG")))</f>
        <v/>
      </c>
      <c r="Y1111" s="24" t="n">
        <v>0</v>
      </c>
      <c r="Z1111" s="51" t="n"/>
      <c r="AA1111" s="24">
        <f>IF(AD1111="","",AD1111*30)</f>
        <v/>
      </c>
      <c r="AB1111" s="24">
        <f>IF(AA1111="","",AA1111-Y1111)</f>
        <v/>
      </c>
      <c r="AC1111" s="24">
        <f>IF(Z1111="","",((Y1111+5000+5000)/(1-Z1111))/30)</f>
        <v/>
      </c>
      <c r="AD1111" s="32" t="n"/>
      <c r="AE1111" s="24">
        <f>IF(AD1111="","",AD1111-O1111)</f>
        <v/>
      </c>
      <c r="AF1111" s="24">
        <f>IF(AD1111="","",R1111-AD1111)</f>
        <v/>
      </c>
      <c r="AG1111" s="11">
        <f>IF(AD1111="","",(O1111-AD1111)/O1111)</f>
        <v/>
      </c>
      <c r="AH1111" s="24" t="n">
        <v>22000</v>
      </c>
      <c r="AI1111" s="24">
        <f>IF(AJ1111="","",Q1111*(1-AJ1111))</f>
        <v/>
      </c>
      <c r="AJ1111" s="51" t="n"/>
      <c r="AK1111" s="49" t="n"/>
      <c r="AL1111" s="28" t="n"/>
      <c r="AM1111" s="33" t="inlineStr">
        <is>
          <t>2026-08-01</t>
        </is>
      </c>
      <c r="AN1111" s="33" t="inlineStr">
        <is>
          <t>2026-07-31</t>
        </is>
      </c>
      <c r="AO1111" s="22" t="n"/>
      <c r="AP1111" s="30" t="n"/>
    </row>
    <row r="1112" ht="35.1" customHeight="1" s="69">
      <c r="B1112" s="48" t="n">
        <v>26185</v>
      </c>
      <c r="C1112" s="48" t="inlineStr">
        <is>
          <t>東京</t>
        </is>
      </c>
      <c r="D1112" s="19" t="inlineStr">
        <is>
          <t>アットイン下北沢AB4-1</t>
        </is>
      </c>
      <c r="E1112" s="48" t="inlineStr">
        <is>
          <t>1DK</t>
        </is>
      </c>
      <c r="F1112" s="48" t="n">
        <v>1</v>
      </c>
      <c r="G1112" s="48" t="inlineStr">
        <is>
          <t>渋谷・三軒茶屋・自由が丘</t>
        </is>
      </c>
      <c r="H1112" s="48" t="n">
        <v>25.74</v>
      </c>
      <c r="I1112" s="20" t="n">
        <v>1</v>
      </c>
      <c r="J1112" s="20" t="n">
        <v>1</v>
      </c>
      <c r="K1112" s="20" t="n">
        <v>1</v>
      </c>
      <c r="L1112" s="20" t="n">
        <v>1</v>
      </c>
      <c r="M1112" s="20" t="n">
        <v>1</v>
      </c>
      <c r="N1112" s="24" t="n">
        <v>13780</v>
      </c>
      <c r="O1112" s="24" t="n">
        <v>12900</v>
      </c>
      <c r="P1112" s="24" t="n">
        <v>880</v>
      </c>
      <c r="Q1112" s="24" t="n">
        <v>44000</v>
      </c>
      <c r="R1112" s="24" t="n">
        <v>6920</v>
      </c>
      <c r="S1112" s="24">
        <f>IF(R1112="","",(R1112+P1112)*30 -Y1112)</f>
        <v/>
      </c>
      <c r="T1112" s="20">
        <f>IF(R1112="","",(O1112-R1112)/O1112)</f>
        <v/>
      </c>
      <c r="U1112" s="24" t="n">
        <v>6300</v>
      </c>
      <c r="V1112" s="24">
        <f>IF(U1112="","",(U1112+P1112)*30-Y1112)</f>
        <v/>
      </c>
      <c r="W1112" s="20">
        <f>IF(U1112="","",(O1112-U1112)/O1112)</f>
        <v/>
      </c>
      <c r="X1112" s="48">
        <f>IF(AND(R1112="",U1112=""),"",IF(OR(U1112="", R1112=""),"-",IF(0&lt;(R1112-U1112),"OK","NG")))</f>
        <v/>
      </c>
      <c r="Y1112" s="24" t="n">
        <v>0</v>
      </c>
      <c r="Z1112" s="51" t="n"/>
      <c r="AA1112" s="24">
        <f>IF(AD1112="","",AD1112*30)</f>
        <v/>
      </c>
      <c r="AB1112" s="24">
        <f>IF(AA1112="","",AA1112-Y1112)</f>
        <v/>
      </c>
      <c r="AC1112" s="24">
        <f>IF(Z1112="","",((Y1112+5000+5000)/(1-Z1112))/30)</f>
        <v/>
      </c>
      <c r="AD1112" s="32" t="n"/>
      <c r="AE1112" s="24">
        <f>IF(AD1112="","",AD1112-O1112)</f>
        <v/>
      </c>
      <c r="AF1112" s="24">
        <f>IF(AD1112="","",R1112-AD1112)</f>
        <v/>
      </c>
      <c r="AG1112" s="11">
        <f>IF(AD1112="","",(O1112-AD1112)/O1112)</f>
        <v/>
      </c>
      <c r="AH1112" s="24" t="n">
        <v>22000</v>
      </c>
      <c r="AI1112" s="24">
        <f>IF(AJ1112="","",Q1112*(1-AJ1112))</f>
        <v/>
      </c>
      <c r="AJ1112" s="51" t="n"/>
      <c r="AK1112" s="49" t="n"/>
      <c r="AL1112" s="28" t="n"/>
      <c r="AM1112" s="33" t="inlineStr">
        <is>
          <t>2027-06-23</t>
        </is>
      </c>
      <c r="AN1112" s="33" t="inlineStr">
        <is>
          <t>2027-06-22</t>
        </is>
      </c>
      <c r="AO1112" s="22" t="n"/>
      <c r="AP1112" s="30" t="n"/>
    </row>
    <row r="1113" ht="35.1" customHeight="1" s="69">
      <c r="B1113" s="48" t="n">
        <v>26186</v>
      </c>
      <c r="C1113" s="48" t="inlineStr">
        <is>
          <t>東京</t>
        </is>
      </c>
      <c r="D1113" s="19" t="inlineStr">
        <is>
          <t>アットイン下北沢AB4-2</t>
        </is>
      </c>
      <c r="E1113" s="48" t="inlineStr">
        <is>
          <t>1DK</t>
        </is>
      </c>
      <c r="F1113" s="48" t="n">
        <v>1</v>
      </c>
      <c r="G1113" s="48" t="inlineStr">
        <is>
          <t>渋谷・三軒茶屋・自由が丘</t>
        </is>
      </c>
      <c r="H1113" s="48" t="n">
        <v>28.69</v>
      </c>
      <c r="I1113" s="20" t="n">
        <v>0.7</v>
      </c>
      <c r="J1113" s="20" t="n">
        <v>0</v>
      </c>
      <c r="K1113" s="20" t="n">
        <v>0</v>
      </c>
      <c r="L1113" s="20" t="n">
        <v>0</v>
      </c>
      <c r="M1113" s="20" t="n">
        <v>0</v>
      </c>
      <c r="N1113" s="24" t="n">
        <v>13780</v>
      </c>
      <c r="O1113" s="24" t="n">
        <v>12900</v>
      </c>
      <c r="P1113" s="24" t="n">
        <v>880</v>
      </c>
      <c r="Q1113" s="24" t="n">
        <v>44000</v>
      </c>
      <c r="R1113" s="24" t="n">
        <v>6580</v>
      </c>
      <c r="S1113" s="24">
        <f>IF(R1113="","",(R1113+P1113)*30 -Y1113)</f>
        <v/>
      </c>
      <c r="T1113" s="20">
        <f>IF(R1113="","",(O1113-R1113)/O1113)</f>
        <v/>
      </c>
      <c r="U1113" s="24" t="n">
        <v>6300</v>
      </c>
      <c r="V1113" s="24">
        <f>IF(U1113="","",(U1113+P1113)*30-Y1113)</f>
        <v/>
      </c>
      <c r="W1113" s="20">
        <f>IF(U1113="","",(O1113-U1113)/O1113)</f>
        <v/>
      </c>
      <c r="X1113" s="48">
        <f>IF(AND(R1113="",U1113=""),"",IF(OR(U1113="", R1113=""),"-",IF(0&lt;(R1113-U1113),"OK","NG")))</f>
        <v/>
      </c>
      <c r="Y1113" s="24" t="n">
        <v>0</v>
      </c>
      <c r="Z1113" s="51" t="n"/>
      <c r="AA1113" s="24">
        <f>IF(AD1113="","",AD1113*30)</f>
        <v/>
      </c>
      <c r="AB1113" s="24">
        <f>IF(AA1113="","",AA1113-Y1113)</f>
        <v/>
      </c>
      <c r="AC1113" s="24">
        <f>IF(Z1113="","",((Y1113+5000+5000)/(1-Z1113))/30)</f>
        <v/>
      </c>
      <c r="AD1113" s="32" t="n"/>
      <c r="AE1113" s="24">
        <f>IF(AD1113="","",AD1113-O1113)</f>
        <v/>
      </c>
      <c r="AF1113" s="24">
        <f>IF(AD1113="","",R1113-AD1113)</f>
        <v/>
      </c>
      <c r="AG1113" s="11">
        <f>IF(AD1113="","",(O1113-AD1113)/O1113)</f>
        <v/>
      </c>
      <c r="AH1113" s="24" t="n">
        <v>22000</v>
      </c>
      <c r="AI1113" s="24">
        <f>IF(AJ1113="","",Q1113*(1-AJ1113))</f>
        <v/>
      </c>
      <c r="AJ1113" s="51" t="n"/>
      <c r="AK1113" s="49" t="n"/>
      <c r="AL1113" s="28" t="n"/>
      <c r="AM1113" s="33" t="inlineStr">
        <is>
          <t>2026-08-01</t>
        </is>
      </c>
      <c r="AN1113" s="33" t="inlineStr">
        <is>
          <t>2026-07-31</t>
        </is>
      </c>
      <c r="AO1113" s="22" t="n"/>
      <c r="AP1113" s="30" t="n"/>
    </row>
    <row r="1114" ht="35.1" customHeight="1" s="69">
      <c r="B1114" s="48" t="n">
        <v>26286</v>
      </c>
      <c r="C1114" s="48" t="inlineStr">
        <is>
          <t>東京</t>
        </is>
      </c>
      <c r="D1114" s="19" t="inlineStr">
        <is>
          <t>アットイン新横浜6-3</t>
        </is>
      </c>
      <c r="E1114" s="48" t="inlineStr">
        <is>
          <t>1LDK</t>
        </is>
      </c>
      <c r="F1114" s="48" t="n">
        <v>2</v>
      </c>
      <c r="G1114" s="48" t="inlineStr">
        <is>
          <t>横浜</t>
        </is>
      </c>
      <c r="H1114" s="48" t="n">
        <v>55.81</v>
      </c>
      <c r="I1114" s="20" t="n">
        <v>1</v>
      </c>
      <c r="J1114" s="20" t="n">
        <v>0.85</v>
      </c>
      <c r="K1114" s="20" t="n">
        <v>0.3</v>
      </c>
      <c r="L1114" s="20" t="n">
        <v>0.5</v>
      </c>
      <c r="M1114" s="20" t="n">
        <v>0.5</v>
      </c>
      <c r="N1114" s="24" t="n">
        <v>16980</v>
      </c>
      <c r="O1114" s="24" t="n">
        <v>16100</v>
      </c>
      <c r="P1114" s="24" t="n">
        <v>880</v>
      </c>
      <c r="Q1114" s="24" t="n">
        <v>44000</v>
      </c>
      <c r="R1114" s="24" t="n">
        <v>6680</v>
      </c>
      <c r="S1114" s="24">
        <f>IF(R1114="","",(R1114+P1114)*30 -Y1114)</f>
        <v/>
      </c>
      <c r="T1114" s="20">
        <f>IF(R1114="","",(O1114-R1114)/O1114)</f>
        <v/>
      </c>
      <c r="U1114" s="24" t="n">
        <v>7020</v>
      </c>
      <c r="V1114" s="24">
        <f>IF(U1114="","",(U1114+P1114)*30-Y1114)</f>
        <v/>
      </c>
      <c r="W1114" s="20">
        <f>IF(U1114="","",(O1114-U1114)/O1114)</f>
        <v/>
      </c>
      <c r="X1114" s="48">
        <f>IF(AND(R1114="",U1114=""),"",IF(OR(U1114="", R1114=""),"-",IF(0&lt;(R1114-U1114),"OK","NG")))</f>
        <v/>
      </c>
      <c r="Y1114" s="24" t="n">
        <v>179000</v>
      </c>
      <c r="Z1114" s="51" t="n"/>
      <c r="AA1114" s="24">
        <f>IF(AD1114="","",AD1114*30)</f>
        <v/>
      </c>
      <c r="AB1114" s="24">
        <f>IF(AA1114="","",AA1114-Y1114)</f>
        <v/>
      </c>
      <c r="AC1114" s="24">
        <f>IF(Z1114="","",((Y1114+5000+5000)/(1-Z1114))/30)</f>
        <v/>
      </c>
      <c r="AD1114" s="32" t="n"/>
      <c r="AE1114" s="24">
        <f>IF(AD1114="","",AD1114-O1114)</f>
        <v/>
      </c>
      <c r="AF1114" s="24">
        <f>IF(AD1114="","",R1114-AD1114)</f>
        <v/>
      </c>
      <c r="AG1114" s="11">
        <f>IF(AD1114="","",(O1114-AD1114)/O1114)</f>
        <v/>
      </c>
      <c r="AH1114" s="24" t="n">
        <v>22000</v>
      </c>
      <c r="AI1114" s="24">
        <f>IF(AJ1114="","",Q1114*(1-AJ1114))</f>
        <v/>
      </c>
      <c r="AJ1114" s="51" t="n"/>
      <c r="AK1114" s="49" t="n"/>
      <c r="AL1114" s="28" t="n"/>
      <c r="AM1114" s="33" t="inlineStr">
        <is>
          <t>2026-08-25</t>
        </is>
      </c>
      <c r="AN1114" s="33" t="inlineStr">
        <is>
          <t>2027-09-13</t>
        </is>
      </c>
      <c r="AO1114" s="22" t="n"/>
      <c r="AP1114" s="30" t="n"/>
    </row>
    <row r="1115" ht="35.1" customHeight="1" s="69">
      <c r="B1115" s="48" t="n">
        <v>26287</v>
      </c>
      <c r="C1115" s="48" t="inlineStr">
        <is>
          <t>東京</t>
        </is>
      </c>
      <c r="D1115" s="19" t="inlineStr">
        <is>
          <t>アットイン新横浜6-4</t>
        </is>
      </c>
      <c r="E1115" s="48" t="inlineStr">
        <is>
          <t>1LDK</t>
        </is>
      </c>
      <c r="F1115" s="48" t="n">
        <v>1</v>
      </c>
      <c r="G1115" s="48" t="inlineStr">
        <is>
          <t>横浜</t>
        </is>
      </c>
      <c r="H1115" s="48" t="n">
        <v>54.36</v>
      </c>
      <c r="I1115" s="20" t="n">
        <v>1</v>
      </c>
      <c r="J1115" s="20" t="n">
        <v>1</v>
      </c>
      <c r="K1115" s="20" t="n">
        <v>1</v>
      </c>
      <c r="L1115" s="20" t="n">
        <v>1</v>
      </c>
      <c r="M1115" s="20" t="n">
        <v>1</v>
      </c>
      <c r="N1115" s="24" t="n">
        <v>17180</v>
      </c>
      <c r="O1115" s="24" t="n">
        <v>16300</v>
      </c>
      <c r="P1115" s="24" t="n">
        <v>880</v>
      </c>
      <c r="Q1115" s="24" t="n">
        <v>44000</v>
      </c>
      <c r="R1115" s="24" t="n">
        <v>7940</v>
      </c>
      <c r="S1115" s="24">
        <f>IF(R1115="","",(R1115+P1115)*30 -Y1115)</f>
        <v/>
      </c>
      <c r="T1115" s="20">
        <f>IF(R1115="","",(O1115-R1115)/O1115)</f>
        <v/>
      </c>
      <c r="U1115" s="24" t="n">
        <v>7020</v>
      </c>
      <c r="V1115" s="24">
        <f>IF(U1115="","",(U1115+P1115)*30-Y1115)</f>
        <v/>
      </c>
      <c r="W1115" s="20">
        <f>IF(U1115="","",(O1115-U1115)/O1115)</f>
        <v/>
      </c>
      <c r="X1115" s="48">
        <f>IF(AND(R1115="",U1115=""),"",IF(OR(U1115="", R1115=""),"-",IF(0&lt;(R1115-U1115),"OK","NG")))</f>
        <v/>
      </c>
      <c r="Y1115" s="24" t="n">
        <v>179000</v>
      </c>
      <c r="Z1115" s="51" t="n"/>
      <c r="AA1115" s="24">
        <f>IF(AD1115="","",AD1115*30)</f>
        <v/>
      </c>
      <c r="AB1115" s="24">
        <f>IF(AA1115="","",AA1115-Y1115)</f>
        <v/>
      </c>
      <c r="AC1115" s="24">
        <f>IF(Z1115="","",((Y1115+5000+5000)/(1-Z1115))/30)</f>
        <v/>
      </c>
      <c r="AD1115" s="32" t="n"/>
      <c r="AE1115" s="24">
        <f>IF(AD1115="","",AD1115-O1115)</f>
        <v/>
      </c>
      <c r="AF1115" s="24">
        <f>IF(AD1115="","",R1115-AD1115)</f>
        <v/>
      </c>
      <c r="AG1115" s="11">
        <f>IF(AD1115="","",(O1115-AD1115)/O1115)</f>
        <v/>
      </c>
      <c r="AH1115" s="24" t="n">
        <v>22000</v>
      </c>
      <c r="AI1115" s="24">
        <f>IF(AJ1115="","",Q1115*(1-AJ1115))</f>
        <v/>
      </c>
      <c r="AJ1115" s="51" t="n"/>
      <c r="AK1115" s="49" t="n"/>
      <c r="AL1115" s="28" t="n"/>
      <c r="AM1115" s="33" t="inlineStr">
        <is>
          <t>2027-02-01</t>
        </is>
      </c>
      <c r="AN1115" s="33" t="inlineStr">
        <is>
          <t>2027-01-31</t>
        </is>
      </c>
      <c r="AO1115" s="22" t="n"/>
      <c r="AP1115" s="30" t="n"/>
    </row>
    <row r="1116" ht="35.1" customHeight="1" s="69">
      <c r="B1116" s="48" t="n">
        <v>26290</v>
      </c>
      <c r="C1116" s="48" t="inlineStr">
        <is>
          <t>名古屋</t>
        </is>
      </c>
      <c r="D1116" s="19" t="inlineStr">
        <is>
          <t>アットイン栄南2-1（名古屋駅まで電車15分）</t>
        </is>
      </c>
      <c r="E1116" s="48" t="inlineStr">
        <is>
          <t>1R</t>
        </is>
      </c>
      <c r="F1116" s="48" t="n">
        <v>21</v>
      </c>
      <c r="G1116" s="48" t="inlineStr">
        <is>
          <t>上前津・大須周辺</t>
        </is>
      </c>
      <c r="H1116" s="48" t="n">
        <v>18</v>
      </c>
      <c r="I1116" s="20" t="n">
        <v>0.74762</v>
      </c>
      <c r="J1116" s="20" t="n">
        <v>0.73333</v>
      </c>
      <c r="K1116" s="20" t="n">
        <v>0.58571</v>
      </c>
      <c r="L1116" s="20" t="n">
        <v>0.16667</v>
      </c>
      <c r="M1116" s="20" t="n">
        <v>0.14286</v>
      </c>
      <c r="N1116" s="24" t="n">
        <v>10640</v>
      </c>
      <c r="O1116" s="24" t="n">
        <v>9760</v>
      </c>
      <c r="P1116" s="24" t="n">
        <v>880</v>
      </c>
      <c r="Q1116" s="24" t="n">
        <v>44000</v>
      </c>
      <c r="R1116" s="24" t="n">
        <v>3180</v>
      </c>
      <c r="S1116" s="24">
        <f>IF(R1116="","",(R1116+P1116)*30 -Y1116)</f>
        <v/>
      </c>
      <c r="T1116" s="20">
        <f>IF(R1116="","",(O1116-R1116)/O1116)</f>
        <v/>
      </c>
      <c r="U1116" s="24" t="n">
        <v>2690</v>
      </c>
      <c r="V1116" s="24">
        <f>IF(U1116="","",(U1116+P1116)*30-Y1116)</f>
        <v/>
      </c>
      <c r="W1116" s="20">
        <f>IF(U1116="","",(O1116-U1116)/O1116)</f>
        <v/>
      </c>
      <c r="X1116" s="48">
        <f>IF(AND(R1116="",U1116=""),"",IF(OR(U1116="", R1116=""),"-",IF(0&lt;(R1116-U1116),"OK","NG")))</f>
        <v/>
      </c>
      <c r="Y1116" s="24" t="n">
        <v>0</v>
      </c>
      <c r="Z1116" s="51" t="n"/>
      <c r="AA1116" s="24">
        <f>IF(AD1116="","",AD1116*30)</f>
        <v/>
      </c>
      <c r="AB1116" s="24">
        <f>IF(AA1116="","",AA1116-Y1116)</f>
        <v/>
      </c>
      <c r="AC1116" s="24">
        <f>IF(Z1116="","",((Y1116+5000+5000)/(1-Z1116))/30)</f>
        <v/>
      </c>
      <c r="AD1116" s="32" t="n"/>
      <c r="AE1116" s="24">
        <f>IF(AD1116="","",AD1116-O1116)</f>
        <v/>
      </c>
      <c r="AF1116" s="24">
        <f>IF(AD1116="","",R1116-AD1116)</f>
        <v/>
      </c>
      <c r="AG1116" s="11">
        <f>IF(AD1116="","",(O1116-AD1116)/O1116)</f>
        <v/>
      </c>
      <c r="AH1116" s="24" t="n">
        <v>22000</v>
      </c>
      <c r="AI1116" s="24">
        <f>IF(AJ1116="","",Q1116*(1-AJ1116))</f>
        <v/>
      </c>
      <c r="AJ1116" s="51" t="n"/>
      <c r="AK1116" s="49" t="n"/>
      <c r="AL1116" s="28" t="n"/>
      <c r="AM1116" s="33" t="inlineStr">
        <is>
          <t>2026-08-01</t>
        </is>
      </c>
      <c r="AN1116" s="33" t="inlineStr">
        <is>
          <t>2026-11-30</t>
        </is>
      </c>
      <c r="AO1116" s="22" t="n"/>
      <c r="AP1116" s="30" t="n"/>
    </row>
    <row r="1117" ht="35.1" customHeight="1" s="69">
      <c r="B1117" s="48" t="n">
        <v>26291</v>
      </c>
      <c r="C1117" s="48" t="inlineStr">
        <is>
          <t>名古屋</t>
        </is>
      </c>
      <c r="D1117" s="19" t="inlineStr">
        <is>
          <t>アットイン栄南2-2（名古屋駅まで電車15分）</t>
        </is>
      </c>
      <c r="E1117" s="48" t="inlineStr">
        <is>
          <t>1K</t>
        </is>
      </c>
      <c r="F1117" s="48" t="n">
        <v>24</v>
      </c>
      <c r="G1117" s="48" t="inlineStr">
        <is>
          <t>上前津・大須周辺</t>
        </is>
      </c>
      <c r="H1117" s="48" t="n">
        <v>22</v>
      </c>
      <c r="I1117" s="20" t="n">
        <v>0.94167</v>
      </c>
      <c r="J1117" s="20" t="n">
        <v>0.91667</v>
      </c>
      <c r="K1117" s="20" t="n">
        <v>0.975</v>
      </c>
      <c r="L1117" s="20" t="n">
        <v>0.65</v>
      </c>
      <c r="M1117" s="20" t="n">
        <v>0.04167</v>
      </c>
      <c r="N1117" s="24" t="n">
        <v>11040</v>
      </c>
      <c r="O1117" s="24" t="n">
        <v>10160</v>
      </c>
      <c r="P1117" s="24" t="n">
        <v>880</v>
      </c>
      <c r="Q1117" s="24" t="n">
        <v>44000</v>
      </c>
      <c r="R1117" s="24" t="n">
        <v>3050</v>
      </c>
      <c r="S1117" s="24">
        <f>IF(R1117="","",(R1117+P1117)*30 -Y1117)</f>
        <v/>
      </c>
      <c r="T1117" s="20">
        <f>IF(R1117="","",(O1117-R1117)/O1117)</f>
        <v/>
      </c>
      <c r="U1117" s="24" t="n">
        <v>2540</v>
      </c>
      <c r="V1117" s="24">
        <f>IF(U1117="","",(U1117+P1117)*30-Y1117)</f>
        <v/>
      </c>
      <c r="W1117" s="20">
        <f>IF(U1117="","",(O1117-U1117)/O1117)</f>
        <v/>
      </c>
      <c r="X1117" s="48">
        <f>IF(AND(R1117="",U1117=""),"",IF(OR(U1117="", R1117=""),"-",IF(0&lt;(R1117-U1117),"OK","NG")))</f>
        <v/>
      </c>
      <c r="Y1117" s="24" t="n">
        <v>0</v>
      </c>
      <c r="Z1117" s="51" t="n"/>
      <c r="AA1117" s="24">
        <f>IF(AD1117="","",AD1117*30)</f>
        <v/>
      </c>
      <c r="AB1117" s="24">
        <f>IF(AA1117="","",AA1117-Y1117)</f>
        <v/>
      </c>
      <c r="AC1117" s="24">
        <f>IF(Z1117="","",((Y1117+5000+5000)/(1-Z1117))/30)</f>
        <v/>
      </c>
      <c r="AD1117" s="32" t="n"/>
      <c r="AE1117" s="24">
        <f>IF(AD1117="","",AD1117-O1117)</f>
        <v/>
      </c>
      <c r="AF1117" s="24">
        <f>IF(AD1117="","",R1117-AD1117)</f>
        <v/>
      </c>
      <c r="AG1117" s="11">
        <f>IF(AD1117="","",(O1117-AD1117)/O1117)</f>
        <v/>
      </c>
      <c r="AH1117" s="24" t="n">
        <v>22000</v>
      </c>
      <c r="AI1117" s="24">
        <f>IF(AJ1117="","",Q1117*(1-AJ1117))</f>
        <v/>
      </c>
      <c r="AJ1117" s="51" t="n"/>
      <c r="AK1117" s="49" t="n"/>
      <c r="AL1117" s="28" t="n"/>
      <c r="AM1117" s="33" t="inlineStr">
        <is>
          <t>2026-09-27</t>
        </is>
      </c>
      <c r="AN1117" s="33" t="inlineStr">
        <is>
          <t>2028-02-09</t>
        </is>
      </c>
      <c r="AO1117" s="22" t="n"/>
      <c r="AP1117" s="30" t="n"/>
    </row>
    <row r="1118" ht="35.1" customHeight="1" s="69">
      <c r="B1118" s="48" t="n">
        <v>26292</v>
      </c>
      <c r="C1118" s="48" t="inlineStr">
        <is>
          <t>名古屋</t>
        </is>
      </c>
      <c r="D1118" s="19" t="inlineStr">
        <is>
          <t>アットイン栄南2-3（名古屋駅まで電車15分）</t>
        </is>
      </c>
      <c r="E1118" s="48" t="inlineStr">
        <is>
          <t>2DK</t>
        </is>
      </c>
      <c r="F1118" s="48" t="n">
        <v>2</v>
      </c>
      <c r="G1118" s="48" t="inlineStr">
        <is>
          <t>上前津・大須周辺</t>
        </is>
      </c>
      <c r="H1118" s="48" t="n">
        <v>48</v>
      </c>
      <c r="I1118" s="20" t="n">
        <v>0.5</v>
      </c>
      <c r="J1118" s="20" t="n">
        <v>1</v>
      </c>
      <c r="K1118" s="20" t="n">
        <v>1</v>
      </c>
      <c r="L1118" s="20" t="n">
        <v>1</v>
      </c>
      <c r="M1118" s="20" t="n">
        <v>1</v>
      </c>
      <c r="N1118" s="24" t="n">
        <v>8220</v>
      </c>
      <c r="O1118" s="24" t="n">
        <v>7120</v>
      </c>
      <c r="P1118" s="24" t="n">
        <v>1100</v>
      </c>
      <c r="Q1118" s="24" t="n">
        <v>68000</v>
      </c>
      <c r="R1118" s="24" t="n">
        <v>5340</v>
      </c>
      <c r="S1118" s="24">
        <f>IF(R1118="","",(R1118+P1118)*30 -Y1118)</f>
        <v/>
      </c>
      <c r="T1118" s="20">
        <f>IF(R1118="","",(O1118-R1118)/O1118)</f>
        <v/>
      </c>
      <c r="U1118" s="24" t="n">
        <v>3210</v>
      </c>
      <c r="V1118" s="24">
        <f>IF(U1118="","",(U1118+P1118)*30-Y1118)</f>
        <v/>
      </c>
      <c r="W1118" s="20">
        <f>IF(U1118="","",(O1118-U1118)/O1118)</f>
        <v/>
      </c>
      <c r="X1118" s="48">
        <f>IF(AND(R1118="",U1118=""),"",IF(OR(U1118="", R1118=""),"-",IF(0&lt;(R1118-U1118),"OK","NG")))</f>
        <v/>
      </c>
      <c r="Y1118" s="24" t="n">
        <v>0</v>
      </c>
      <c r="Z1118" s="51" t="n"/>
      <c r="AA1118" s="24">
        <f>IF(AD1118="","",AD1118*30)</f>
        <v/>
      </c>
      <c r="AB1118" s="24">
        <f>IF(AA1118="","",AA1118-Y1118)</f>
        <v/>
      </c>
      <c r="AC1118" s="24">
        <f>IF(Z1118="","",((Y1118+5000+5000)/(1-Z1118))/30)</f>
        <v/>
      </c>
      <c r="AD1118" s="32" t="n"/>
      <c r="AE1118" s="24">
        <f>IF(AD1118="","",AD1118-O1118)</f>
        <v/>
      </c>
      <c r="AF1118" s="24">
        <f>IF(AD1118="","",R1118-AD1118)</f>
        <v/>
      </c>
      <c r="AG1118" s="11">
        <f>IF(AD1118="","",(O1118-AD1118)/O1118)</f>
        <v/>
      </c>
      <c r="AH1118" s="24" t="n">
        <v>34000</v>
      </c>
      <c r="AI1118" s="24">
        <f>IF(AJ1118="","",Q1118*(1-AJ1118))</f>
        <v/>
      </c>
      <c r="AJ1118" s="51" t="n"/>
      <c r="AK1118" s="49" t="n"/>
      <c r="AL1118" s="28" t="n"/>
      <c r="AM1118" s="33" t="inlineStr">
        <is>
          <t>2027-02-06</t>
        </is>
      </c>
      <c r="AN1118" s="33" t="inlineStr">
        <is>
          <t>2027-07-31</t>
        </is>
      </c>
      <c r="AO1118" s="22" t="n"/>
      <c r="AP1118" s="30" t="n"/>
    </row>
    <row r="1119" ht="35.1" customHeight="1" s="69">
      <c r="B1119" s="48" t="n">
        <v>26306</v>
      </c>
      <c r="C1119" s="48" t="inlineStr">
        <is>
          <t>東京</t>
        </is>
      </c>
      <c r="D1119" s="19" t="inlineStr">
        <is>
          <t>アットイン新横浜7</t>
        </is>
      </c>
      <c r="E1119" s="48" t="inlineStr">
        <is>
          <t>1K</t>
        </is>
      </c>
      <c r="F1119" s="48" t="n">
        <v>20</v>
      </c>
      <c r="G1119" s="48" t="inlineStr">
        <is>
          <t>横浜</t>
        </is>
      </c>
      <c r="H1119" s="48" t="n">
        <v>22.46</v>
      </c>
      <c r="I1119" s="20" t="n">
        <v>0.795</v>
      </c>
      <c r="J1119" s="20" t="n">
        <v>0.785</v>
      </c>
      <c r="K1119" s="20" t="n">
        <v>0.57</v>
      </c>
      <c r="L1119" s="20" t="n">
        <v>0.425</v>
      </c>
      <c r="M1119" s="20" t="n">
        <v>0.295</v>
      </c>
      <c r="N1119" s="24" t="n">
        <v>8340</v>
      </c>
      <c r="O1119" s="24" t="n">
        <v>7460</v>
      </c>
      <c r="P1119" s="24" t="n">
        <v>880</v>
      </c>
      <c r="Q1119" s="24" t="n">
        <v>44000</v>
      </c>
      <c r="R1119" s="24" t="n">
        <v>2680</v>
      </c>
      <c r="S1119" s="24">
        <f>IF(R1119="","",(R1119+P1119)*30 -Y1119)</f>
        <v/>
      </c>
      <c r="T1119" s="20">
        <f>IF(R1119="","",(O1119-R1119)/O1119)</f>
        <v/>
      </c>
      <c r="U1119" s="24" t="n">
        <v>2680</v>
      </c>
      <c r="V1119" s="24">
        <f>IF(U1119="","",(U1119+P1119)*30-Y1119)</f>
        <v/>
      </c>
      <c r="W1119" s="20">
        <f>IF(U1119="","",(O1119-U1119)/O1119)</f>
        <v/>
      </c>
      <c r="X1119" s="48">
        <f>IF(AND(R1119="",U1119=""),"",IF(OR(U1119="", R1119=""),"-",IF(0&lt;(R1119-U1119),"OK","NG")))</f>
        <v/>
      </c>
      <c r="Y1119" s="24" t="n">
        <v>60000</v>
      </c>
      <c r="Z1119" s="51" t="n"/>
      <c r="AA1119" s="24">
        <f>IF(AD1119="","",AD1119*30)</f>
        <v/>
      </c>
      <c r="AB1119" s="24">
        <f>IF(AA1119="","",AA1119-Y1119)</f>
        <v/>
      </c>
      <c r="AC1119" s="24">
        <f>IF(Z1119="","",((Y1119+5000+5000)/(1-Z1119))/30)</f>
        <v/>
      </c>
      <c r="AD1119" s="32" t="n"/>
      <c r="AE1119" s="24">
        <f>IF(AD1119="","",AD1119-O1119)</f>
        <v/>
      </c>
      <c r="AF1119" s="24">
        <f>IF(AD1119="","",R1119-AD1119)</f>
        <v/>
      </c>
      <c r="AG1119" s="11">
        <f>IF(AD1119="","",(O1119-AD1119)/O1119)</f>
        <v/>
      </c>
      <c r="AH1119" s="24" t="n">
        <v>22000</v>
      </c>
      <c r="AI1119" s="24">
        <f>IF(AJ1119="","",Q1119*(1-AJ1119))</f>
        <v/>
      </c>
      <c r="AJ1119" s="51" t="n"/>
      <c r="AK1119" s="49" t="n"/>
      <c r="AL1119" s="28" t="n"/>
      <c r="AM1119" s="33" t="inlineStr">
        <is>
          <t>2026-08-01</t>
        </is>
      </c>
      <c r="AN1119" s="33" t="inlineStr">
        <is>
          <t>2027-04-24</t>
        </is>
      </c>
      <c r="AO1119" s="22" t="n"/>
      <c r="AP1119" s="30" t="n"/>
    </row>
    <row r="1120" ht="35.1" customHeight="1" s="69">
      <c r="B1120" s="48" t="n">
        <v>26307</v>
      </c>
      <c r="C1120" s="48" t="inlineStr">
        <is>
          <t>東京</t>
        </is>
      </c>
      <c r="D1120" s="19" t="inlineStr">
        <is>
          <t>アットイン東新宿8-1</t>
        </is>
      </c>
      <c r="E1120" s="48" t="inlineStr">
        <is>
          <t>1R</t>
        </is>
      </c>
      <c r="F1120" s="48" t="n">
        <v>1</v>
      </c>
      <c r="G1120" s="48" t="inlineStr">
        <is>
          <t>新宿</t>
        </is>
      </c>
      <c r="H1120" s="48" t="n">
        <v>20.39</v>
      </c>
      <c r="I1120" s="20" t="n">
        <v>0.9</v>
      </c>
      <c r="J1120" s="20" t="n">
        <v>1</v>
      </c>
      <c r="K1120" s="20" t="n">
        <v>1</v>
      </c>
      <c r="L1120" s="20" t="n">
        <v>1</v>
      </c>
      <c r="M1120" s="20" t="n">
        <v>1</v>
      </c>
      <c r="N1120" s="24" t="n">
        <v>12080</v>
      </c>
      <c r="O1120" s="24" t="n">
        <v>11200</v>
      </c>
      <c r="P1120" s="24" t="n">
        <v>880</v>
      </c>
      <c r="Q1120" s="24" t="n">
        <v>44000</v>
      </c>
      <c r="R1120" s="24" t="n">
        <v>4300</v>
      </c>
      <c r="S1120" s="24">
        <f>IF(R1120="","",(R1120+P1120)*30 -Y1120)</f>
        <v/>
      </c>
      <c r="T1120" s="20">
        <f>IF(R1120="","",(O1120-R1120)/O1120)</f>
        <v/>
      </c>
      <c r="U1120" s="24" t="n">
        <v>4540</v>
      </c>
      <c r="V1120" s="24">
        <f>IF(U1120="","",(U1120+P1120)*30-Y1120)</f>
        <v/>
      </c>
      <c r="W1120" s="20">
        <f>IF(U1120="","",(O1120-U1120)/O1120)</f>
        <v/>
      </c>
      <c r="X1120" s="48">
        <f>IF(AND(R1120="",U1120=""),"",IF(OR(U1120="", R1120=""),"-",IF(0&lt;(R1120-U1120),"OK","NG")))</f>
        <v/>
      </c>
      <c r="Y1120" s="24" t="n">
        <v>105000</v>
      </c>
      <c r="Z1120" s="51" t="n"/>
      <c r="AA1120" s="24">
        <f>IF(AD1120="","",AD1120*30)</f>
        <v/>
      </c>
      <c r="AB1120" s="24">
        <f>IF(AA1120="","",AA1120-Y1120)</f>
        <v/>
      </c>
      <c r="AC1120" s="24">
        <f>IF(Z1120="","",((Y1120+5000+5000)/(1-Z1120))/30)</f>
        <v/>
      </c>
      <c r="AD1120" s="32" t="n"/>
      <c r="AE1120" s="24">
        <f>IF(AD1120="","",AD1120-O1120)</f>
        <v/>
      </c>
      <c r="AF1120" s="24">
        <f>IF(AD1120="","",R1120-AD1120)</f>
        <v/>
      </c>
      <c r="AG1120" s="11">
        <f>IF(AD1120="","",(O1120-AD1120)/O1120)</f>
        <v/>
      </c>
      <c r="AH1120" s="24" t="n">
        <v>22000</v>
      </c>
      <c r="AI1120" s="24">
        <f>IF(AJ1120="","",Q1120*(1-AJ1120))</f>
        <v/>
      </c>
      <c r="AJ1120" s="51" t="n"/>
      <c r="AK1120" s="49" t="n"/>
      <c r="AL1120" s="28" t="n"/>
      <c r="AM1120" s="33" t="inlineStr">
        <is>
          <t>2027-02-15</t>
        </is>
      </c>
      <c r="AN1120" s="33" t="inlineStr">
        <is>
          <t>2027-02-14</t>
        </is>
      </c>
      <c r="AO1120" s="22" t="n"/>
      <c r="AP1120" s="30" t="n"/>
    </row>
    <row r="1121" ht="35.1" customHeight="1" s="69">
      <c r="B1121" s="48" t="n">
        <v>26308</v>
      </c>
      <c r="C1121" s="48" t="inlineStr">
        <is>
          <t>東京</t>
        </is>
      </c>
      <c r="D1121" s="19" t="inlineStr">
        <is>
          <t>アットイン東新宿8-2</t>
        </is>
      </c>
      <c r="E1121" s="48" t="inlineStr">
        <is>
          <t>1R</t>
        </is>
      </c>
      <c r="F1121" s="48" t="n">
        <v>4</v>
      </c>
      <c r="G1121" s="48" t="inlineStr">
        <is>
          <t>新宿</t>
        </is>
      </c>
      <c r="H1121" s="48" t="n">
        <v>23.67</v>
      </c>
      <c r="I1121" s="20" t="n">
        <v>0.975</v>
      </c>
      <c r="J1121" s="20" t="n">
        <v>0.925</v>
      </c>
      <c r="K1121" s="20" t="n">
        <v>0.9</v>
      </c>
      <c r="L1121" s="20" t="n">
        <v>0.25</v>
      </c>
      <c r="M1121" s="20" t="n">
        <v>0.25</v>
      </c>
      <c r="N1121" s="24" t="n">
        <v>12760</v>
      </c>
      <c r="O1121" s="24" t="n">
        <v>11880</v>
      </c>
      <c r="P1121" s="24" t="n">
        <v>880</v>
      </c>
      <c r="Q1121" s="24" t="n">
        <v>44000</v>
      </c>
      <c r="R1121" s="24" t="n">
        <v>4400</v>
      </c>
      <c r="S1121" s="24">
        <f>IF(R1121="","",(R1121+P1121)*30 -Y1121)</f>
        <v/>
      </c>
      <c r="T1121" s="20">
        <f>IF(R1121="","",(O1121-R1121)/O1121)</f>
        <v/>
      </c>
      <c r="U1121" s="24" t="n">
        <v>4540</v>
      </c>
      <c r="V1121" s="24">
        <f>IF(U1121="","",(U1121+P1121)*30-Y1121)</f>
        <v/>
      </c>
      <c r="W1121" s="20">
        <f>IF(U1121="","",(O1121-U1121)/O1121)</f>
        <v/>
      </c>
      <c r="X1121" s="48">
        <f>IF(AND(R1121="",U1121=""),"",IF(OR(U1121="", R1121=""),"-",IF(0&lt;(R1121-U1121),"OK","NG")))</f>
        <v/>
      </c>
      <c r="Y1121" s="24" t="n">
        <v>115000</v>
      </c>
      <c r="Z1121" s="51" t="n"/>
      <c r="AA1121" s="24">
        <f>IF(AD1121="","",AD1121*30)</f>
        <v/>
      </c>
      <c r="AB1121" s="24">
        <f>IF(AA1121="","",AA1121-Y1121)</f>
        <v/>
      </c>
      <c r="AC1121" s="24">
        <f>IF(Z1121="","",((Y1121+5000+5000)/(1-Z1121))/30)</f>
        <v/>
      </c>
      <c r="AD1121" s="32" t="n"/>
      <c r="AE1121" s="24">
        <f>IF(AD1121="","",AD1121-O1121)</f>
        <v/>
      </c>
      <c r="AF1121" s="24">
        <f>IF(AD1121="","",R1121-AD1121)</f>
        <v/>
      </c>
      <c r="AG1121" s="11">
        <f>IF(AD1121="","",(O1121-AD1121)/O1121)</f>
        <v/>
      </c>
      <c r="AH1121" s="24" t="n">
        <v>22000</v>
      </c>
      <c r="AI1121" s="24">
        <f>IF(AJ1121="","",Q1121*(1-AJ1121))</f>
        <v/>
      </c>
      <c r="AJ1121" s="51" t="n"/>
      <c r="AK1121" s="49" t="n"/>
      <c r="AL1121" s="28" t="n"/>
      <c r="AM1121" s="33" t="inlineStr">
        <is>
          <t>2026-09-19</t>
        </is>
      </c>
      <c r="AN1121" s="33" t="inlineStr">
        <is>
          <t>2026-12-12</t>
        </is>
      </c>
      <c r="AO1121" s="22" t="n"/>
      <c r="AP1121" s="30" t="n"/>
    </row>
    <row r="1122" ht="35.1" customHeight="1" s="69">
      <c r="B1122" s="48" t="n">
        <v>26309</v>
      </c>
      <c r="C1122" s="48" t="inlineStr">
        <is>
          <t>東京</t>
        </is>
      </c>
      <c r="D1122" s="19" t="inlineStr">
        <is>
          <t>アットイン東新宿8-3</t>
        </is>
      </c>
      <c r="E1122" s="48" t="inlineStr">
        <is>
          <t>1R</t>
        </is>
      </c>
      <c r="F1122" s="48" t="n">
        <v>4</v>
      </c>
      <c r="G1122" s="48" t="inlineStr">
        <is>
          <t>新宿</t>
        </is>
      </c>
      <c r="H1122" s="48" t="n">
        <v>23.67</v>
      </c>
      <c r="I1122" s="20" t="n">
        <v>0.95</v>
      </c>
      <c r="J1122" s="20" t="n">
        <v>0.875</v>
      </c>
      <c r="K1122" s="20" t="n">
        <v>0.725</v>
      </c>
      <c r="L1122" s="20" t="n">
        <v>0.425</v>
      </c>
      <c r="M1122" s="20" t="n">
        <v>0</v>
      </c>
      <c r="N1122" s="24" t="n">
        <v>12760</v>
      </c>
      <c r="O1122" s="24" t="n">
        <v>11880</v>
      </c>
      <c r="P1122" s="24" t="n">
        <v>880</v>
      </c>
      <c r="Q1122" s="24" t="n">
        <v>44000</v>
      </c>
      <c r="R1122" s="24" t="n">
        <v>4540</v>
      </c>
      <c r="S1122" s="24">
        <f>IF(R1122="","",(R1122+P1122)*30 -Y1122)</f>
        <v/>
      </c>
      <c r="T1122" s="20">
        <f>IF(R1122="","",(O1122-R1122)/O1122)</f>
        <v/>
      </c>
      <c r="U1122" s="24" t="n">
        <v>4540</v>
      </c>
      <c r="V1122" s="24">
        <f>IF(U1122="","",(U1122+P1122)*30-Y1122)</f>
        <v/>
      </c>
      <c r="W1122" s="20">
        <f>IF(U1122="","",(O1122-U1122)/O1122)</f>
        <v/>
      </c>
      <c r="X1122" s="48">
        <f>IF(AND(R1122="",U1122=""),"",IF(OR(U1122="", R1122=""),"-",IF(0&lt;(R1122-U1122),"OK","NG")))</f>
        <v/>
      </c>
      <c r="Y1122" s="24" t="n">
        <v>115000</v>
      </c>
      <c r="Z1122" s="51" t="n"/>
      <c r="AA1122" s="24">
        <f>IF(AD1122="","",AD1122*30)</f>
        <v/>
      </c>
      <c r="AB1122" s="24">
        <f>IF(AA1122="","",AA1122-Y1122)</f>
        <v/>
      </c>
      <c r="AC1122" s="24">
        <f>IF(Z1122="","",((Y1122+5000+5000)/(1-Z1122))/30)</f>
        <v/>
      </c>
      <c r="AD1122" s="32" t="n"/>
      <c r="AE1122" s="24">
        <f>IF(AD1122="","",AD1122-O1122)</f>
        <v/>
      </c>
      <c r="AF1122" s="24">
        <f>IF(AD1122="","",R1122-AD1122)</f>
        <v/>
      </c>
      <c r="AG1122" s="11">
        <f>IF(AD1122="","",(O1122-AD1122)/O1122)</f>
        <v/>
      </c>
      <c r="AH1122" s="24" t="n">
        <v>22000</v>
      </c>
      <c r="AI1122" s="24">
        <f>IF(AJ1122="","",Q1122*(1-AJ1122))</f>
        <v/>
      </c>
      <c r="AJ1122" s="51" t="n"/>
      <c r="AK1122" s="49" t="n"/>
      <c r="AL1122" s="28" t="n"/>
      <c r="AM1122" s="33" t="inlineStr">
        <is>
          <t>2026-09-09</t>
        </is>
      </c>
      <c r="AN1122" s="33" t="inlineStr">
        <is>
          <t>2026-10-29</t>
        </is>
      </c>
      <c r="AO1122" s="22" t="n"/>
      <c r="AP1122" s="30" t="n"/>
    </row>
    <row r="1123" ht="35.1" customHeight="1" s="69">
      <c r="B1123" s="48" t="n">
        <v>26310</v>
      </c>
      <c r="C1123" s="48" t="inlineStr">
        <is>
          <t>名古屋</t>
        </is>
      </c>
      <c r="D1123" s="19" t="inlineStr">
        <is>
          <t>アットイン栄東2-1</t>
        </is>
      </c>
      <c r="E1123" s="48" t="inlineStr">
        <is>
          <t>1LDK</t>
        </is>
      </c>
      <c r="F1123" s="48" t="n">
        <v>13</v>
      </c>
      <c r="G1123" s="48" t="inlineStr">
        <is>
          <t>栄周辺</t>
        </is>
      </c>
      <c r="H1123" s="48" t="n">
        <v>39.7</v>
      </c>
      <c r="I1123" s="20" t="n">
        <v>0.89167</v>
      </c>
      <c r="J1123" s="20" t="n">
        <v>0.92086</v>
      </c>
      <c r="K1123" s="20" t="n">
        <v>0.99286</v>
      </c>
      <c r="L1123" s="20" t="n">
        <v>0.80714</v>
      </c>
      <c r="M1123" s="20" t="n">
        <v>0.43571</v>
      </c>
      <c r="N1123" s="24" t="n">
        <v>15600</v>
      </c>
      <c r="O1123" s="24" t="n">
        <v>14720</v>
      </c>
      <c r="P1123" s="24" t="n">
        <v>880</v>
      </c>
      <c r="Q1123" s="24" t="n">
        <v>44000</v>
      </c>
      <c r="R1123" s="24" t="n">
        <v>4050</v>
      </c>
      <c r="S1123" s="24">
        <f>IF(R1123="","",(R1123+P1123)*30 -Y1123)</f>
        <v/>
      </c>
      <c r="T1123" s="20">
        <f>IF(R1123="","",(O1123-R1123)/O1123)</f>
        <v/>
      </c>
      <c r="U1123" s="24" t="n">
        <v>3320</v>
      </c>
      <c r="V1123" s="24">
        <f>IF(U1123="","",(U1123+P1123)*30-Y1123)</f>
        <v/>
      </c>
      <c r="W1123" s="20">
        <f>IF(U1123="","",(O1123-U1123)/O1123)</f>
        <v/>
      </c>
      <c r="X1123" s="48">
        <f>IF(AND(R1123="",U1123=""),"",IF(OR(U1123="", R1123=""),"-",IF(0&lt;(R1123-U1123),"OK","NG")))</f>
        <v/>
      </c>
      <c r="Y1123" s="24" t="n">
        <v>91000</v>
      </c>
      <c r="Z1123" s="51" t="n"/>
      <c r="AA1123" s="24">
        <f>IF(AD1123="","",AD1123*30)</f>
        <v/>
      </c>
      <c r="AB1123" s="24">
        <f>IF(AA1123="","",AA1123-Y1123)</f>
        <v/>
      </c>
      <c r="AC1123" s="24">
        <f>IF(Z1123="","",((Y1123+5000+5000)/(1-Z1123))/30)</f>
        <v/>
      </c>
      <c r="AD1123" s="32" t="n"/>
      <c r="AE1123" s="24">
        <f>IF(AD1123="","",AD1123-O1123)</f>
        <v/>
      </c>
      <c r="AF1123" s="24">
        <f>IF(AD1123="","",R1123-AD1123)</f>
        <v/>
      </c>
      <c r="AG1123" s="11">
        <f>IF(AD1123="","",(O1123-AD1123)/O1123)</f>
        <v/>
      </c>
      <c r="AH1123" s="24" t="n">
        <v>22000</v>
      </c>
      <c r="AI1123" s="24">
        <f>IF(AJ1123="","",Q1123*(1-AJ1123))</f>
        <v/>
      </c>
      <c r="AJ1123" s="51" t="n"/>
      <c r="AK1123" s="49" t="n"/>
      <c r="AL1123" s="28" t="n"/>
      <c r="AM1123" s="33" t="inlineStr">
        <is>
          <t>2026-09-29</t>
        </is>
      </c>
      <c r="AN1123" s="33" t="inlineStr">
        <is>
          <t>2027-07-29</t>
        </is>
      </c>
      <c r="AO1123" s="22" t="n"/>
      <c r="AP1123" s="30" t="n"/>
    </row>
    <row r="1124" ht="35.1" customHeight="1" s="69">
      <c r="B1124" s="48" t="n">
        <v>26311</v>
      </c>
      <c r="C1124" s="48" t="inlineStr">
        <is>
          <t>名古屋</t>
        </is>
      </c>
      <c r="D1124" s="19" t="inlineStr">
        <is>
          <t>アットイン栄東2-2</t>
        </is>
      </c>
      <c r="E1124" s="48" t="inlineStr">
        <is>
          <t>1DK</t>
        </is>
      </c>
      <c r="F1124" s="48" t="n">
        <v>14</v>
      </c>
      <c r="G1124" s="48" t="inlineStr">
        <is>
          <t>栄周辺</t>
        </is>
      </c>
      <c r="H1124" s="48" t="n">
        <v>39.7</v>
      </c>
      <c r="I1124" s="20" t="n">
        <v>0.96429</v>
      </c>
      <c r="J1124" s="20" t="n">
        <v>0.97143</v>
      </c>
      <c r="K1124" s="20" t="n">
        <v>0.98571</v>
      </c>
      <c r="L1124" s="20" t="n">
        <v>0.94286</v>
      </c>
      <c r="M1124" s="20" t="n">
        <v>0.32857</v>
      </c>
      <c r="N1124" s="24" t="n">
        <v>16080</v>
      </c>
      <c r="O1124" s="24" t="n">
        <v>15200</v>
      </c>
      <c r="P1124" s="24" t="n">
        <v>880</v>
      </c>
      <c r="Q1124" s="24" t="n">
        <v>44000</v>
      </c>
      <c r="R1124" s="24" t="n">
        <v>4180</v>
      </c>
      <c r="S1124" s="24">
        <f>IF(R1124="","",(R1124+P1124)*30 -Y1124)</f>
        <v/>
      </c>
      <c r="T1124" s="20">
        <f>IF(R1124="","",(O1124-R1124)/O1124)</f>
        <v/>
      </c>
      <c r="U1124" s="24" t="n">
        <v>3420</v>
      </c>
      <c r="V1124" s="24">
        <f>IF(U1124="","",(U1124+P1124)*30-Y1124)</f>
        <v/>
      </c>
      <c r="W1124" s="20">
        <f>IF(U1124="","",(O1124-U1124)/O1124)</f>
        <v/>
      </c>
      <c r="X1124" s="48">
        <f>IF(AND(R1124="",U1124=""),"",IF(OR(U1124="", R1124=""),"-",IF(0&lt;(R1124-U1124),"OK","NG")))</f>
        <v/>
      </c>
      <c r="Y1124" s="24" t="n">
        <v>91000</v>
      </c>
      <c r="Z1124" s="51" t="n"/>
      <c r="AA1124" s="24">
        <f>IF(AD1124="","",AD1124*30)</f>
        <v/>
      </c>
      <c r="AB1124" s="24">
        <f>IF(AA1124="","",AA1124-Y1124)</f>
        <v/>
      </c>
      <c r="AC1124" s="24">
        <f>IF(Z1124="","",((Y1124+5000+5000)/(1-Z1124))/30)</f>
        <v/>
      </c>
      <c r="AD1124" s="32" t="n"/>
      <c r="AE1124" s="24">
        <f>IF(AD1124="","",AD1124-O1124)</f>
        <v/>
      </c>
      <c r="AF1124" s="24">
        <f>IF(AD1124="","",R1124-AD1124)</f>
        <v/>
      </c>
      <c r="AG1124" s="11">
        <f>IF(AD1124="","",(O1124-AD1124)/O1124)</f>
        <v/>
      </c>
      <c r="AH1124" s="24" t="n">
        <v>22000</v>
      </c>
      <c r="AI1124" s="24">
        <f>IF(AJ1124="","",Q1124*(1-AJ1124))</f>
        <v/>
      </c>
      <c r="AJ1124" s="51" t="n"/>
      <c r="AK1124" s="49" t="n"/>
      <c r="AL1124" s="28" t="n"/>
      <c r="AM1124" s="33" t="inlineStr">
        <is>
          <t>2026-10-06</t>
        </is>
      </c>
      <c r="AN1124" s="33" t="inlineStr">
        <is>
          <t>2027-03-31</t>
        </is>
      </c>
      <c r="AO1124" s="22" t="n"/>
      <c r="AP1124" s="30" t="n"/>
    </row>
    <row r="1125" ht="35.1" customHeight="1" s="69">
      <c r="B1125" s="48" t="n">
        <v>26363</v>
      </c>
      <c r="C1125" s="48" t="inlineStr">
        <is>
          <t>東京</t>
        </is>
      </c>
      <c r="D1125" s="19" t="inlineStr">
        <is>
          <t>アットイン川口2</t>
        </is>
      </c>
      <c r="E1125" s="48" t="inlineStr">
        <is>
          <t>1K</t>
        </is>
      </c>
      <c r="F1125" s="48" t="n">
        <v>8</v>
      </c>
      <c r="G1125" s="48" t="inlineStr">
        <is>
          <t>大宮・川越エリア</t>
        </is>
      </c>
      <c r="H1125" s="48" t="n">
        <v>18.09</v>
      </c>
      <c r="I1125" s="20" t="n">
        <v>0.85</v>
      </c>
      <c r="J1125" s="20" t="n">
        <v>0.4625</v>
      </c>
      <c r="K1125" s="20" t="n">
        <v>0.175</v>
      </c>
      <c r="L1125" s="20" t="n">
        <v>0</v>
      </c>
      <c r="M1125" s="20" t="n">
        <v>0</v>
      </c>
      <c r="N1125" s="24" t="n">
        <v>8680</v>
      </c>
      <c r="O1125" s="24" t="n">
        <v>7800</v>
      </c>
      <c r="P1125" s="24" t="n">
        <v>880</v>
      </c>
      <c r="Q1125" s="24" t="n">
        <v>44000</v>
      </c>
      <c r="R1125" s="24" t="n">
        <v>2940</v>
      </c>
      <c r="S1125" s="24">
        <f>IF(R1125="","",(R1125+P1125)*30 -Y1125)</f>
        <v/>
      </c>
      <c r="T1125" s="20">
        <f>IF(R1125="","",(O1125-R1125)/O1125)</f>
        <v/>
      </c>
      <c r="U1125" s="24" t="n">
        <v>2940</v>
      </c>
      <c r="V1125" s="24">
        <f>IF(U1125="","",(U1125+P1125)*30-Y1125)</f>
        <v/>
      </c>
      <c r="W1125" s="20">
        <f>IF(U1125="","",(O1125-U1125)/O1125)</f>
        <v/>
      </c>
      <c r="X1125" s="48">
        <f>IF(AND(R1125="",U1125=""),"",IF(OR(U1125="", R1125=""),"-",IF(0&lt;(R1125-U1125),"OK","NG")))</f>
        <v/>
      </c>
      <c r="Y1125" s="24" t="n">
        <v>74500</v>
      </c>
      <c r="Z1125" s="51" t="n"/>
      <c r="AA1125" s="24">
        <f>IF(AD1125="","",AD1125*30)</f>
        <v/>
      </c>
      <c r="AB1125" s="24">
        <f>IF(AA1125="","",AA1125-Y1125)</f>
        <v/>
      </c>
      <c r="AC1125" s="24">
        <f>IF(Z1125="","",((Y1125+5000+5000)/(1-Z1125))/30)</f>
        <v/>
      </c>
      <c r="AD1125" s="32" t="n"/>
      <c r="AE1125" s="24">
        <f>IF(AD1125="","",AD1125-O1125)</f>
        <v/>
      </c>
      <c r="AF1125" s="24">
        <f>IF(AD1125="","",R1125-AD1125)</f>
        <v/>
      </c>
      <c r="AG1125" s="11">
        <f>IF(AD1125="","",(O1125-AD1125)/O1125)</f>
        <v/>
      </c>
      <c r="AH1125" s="24" t="n">
        <v>22000</v>
      </c>
      <c r="AI1125" s="24">
        <f>IF(AJ1125="","",Q1125*(1-AJ1125))</f>
        <v/>
      </c>
      <c r="AJ1125" s="51" t="n"/>
      <c r="AK1125" s="49" t="n"/>
      <c r="AL1125" s="28" t="n"/>
      <c r="AM1125" s="33" t="inlineStr">
        <is>
          <t>2026-08-01</t>
        </is>
      </c>
      <c r="AN1125" s="33" t="inlineStr">
        <is>
          <t>2026-09-30</t>
        </is>
      </c>
      <c r="AO1125" s="22" t="n"/>
      <c r="AP1125" s="30" t="n"/>
    </row>
    <row r="1126" ht="35.1" customHeight="1" s="69">
      <c r="B1126" s="48" t="n">
        <v>26366</v>
      </c>
      <c r="C1126" s="48" t="inlineStr">
        <is>
          <t>名古屋</t>
        </is>
      </c>
      <c r="D1126" s="19" t="inlineStr">
        <is>
          <t>アットイン名古屋駅20-1</t>
        </is>
      </c>
      <c r="E1126" s="48" t="inlineStr">
        <is>
          <t>1K</t>
        </is>
      </c>
      <c r="F1126" s="48" t="n">
        <v>27</v>
      </c>
      <c r="G1126" s="48" t="inlineStr">
        <is>
          <t>名駅周辺</t>
        </is>
      </c>
      <c r="H1126" s="48" t="n">
        <v>27.49</v>
      </c>
      <c r="I1126" s="20" t="n">
        <v>0.85926</v>
      </c>
      <c r="J1126" s="20" t="n">
        <v>1</v>
      </c>
      <c r="K1126" s="20" t="n">
        <v>0.98889</v>
      </c>
      <c r="L1126" s="20" t="n">
        <v>1</v>
      </c>
      <c r="M1126" s="20" t="n">
        <v>0.5</v>
      </c>
      <c r="N1126" s="24" t="n">
        <v>14440</v>
      </c>
      <c r="O1126" s="24" t="n">
        <v>13560</v>
      </c>
      <c r="P1126" s="24" t="n">
        <v>880</v>
      </c>
      <c r="Q1126" s="24" t="n">
        <v>44000</v>
      </c>
      <c r="R1126" s="24" t="n">
        <v>3730</v>
      </c>
      <c r="S1126" s="24">
        <f>IF(R1126="","",(R1126+P1126)*30 -Y1126)</f>
        <v/>
      </c>
      <c r="T1126" s="20">
        <f>IF(R1126="","",(O1126-R1126)/O1126)</f>
        <v/>
      </c>
      <c r="U1126" s="24" t="n">
        <v>3060</v>
      </c>
      <c r="V1126" s="24">
        <f>IF(U1126="","",(U1126+P1126)*30-Y1126)</f>
        <v/>
      </c>
      <c r="W1126" s="20">
        <f>IF(U1126="","",(O1126-U1126)/O1126)</f>
        <v/>
      </c>
      <c r="X1126" s="48">
        <f>IF(AND(R1126="",U1126=""),"",IF(OR(U1126="", R1126=""),"-",IF(0&lt;(R1126-U1126),"OK","NG")))</f>
        <v/>
      </c>
      <c r="Y1126" s="24" t="n">
        <v>81000</v>
      </c>
      <c r="Z1126" s="51" t="n"/>
      <c r="AA1126" s="24">
        <f>IF(AD1126="","",AD1126*30)</f>
        <v/>
      </c>
      <c r="AB1126" s="24">
        <f>IF(AA1126="","",AA1126-Y1126)</f>
        <v/>
      </c>
      <c r="AC1126" s="24">
        <f>IF(Z1126="","",((Y1126+5000+5000)/(1-Z1126))/30)</f>
        <v/>
      </c>
      <c r="AD1126" s="32" t="n"/>
      <c r="AE1126" s="24">
        <f>IF(AD1126="","",AD1126-O1126)</f>
        <v/>
      </c>
      <c r="AF1126" s="24">
        <f>IF(AD1126="","",R1126-AD1126)</f>
        <v/>
      </c>
      <c r="AG1126" s="11">
        <f>IF(AD1126="","",(O1126-AD1126)/O1126)</f>
        <v/>
      </c>
      <c r="AH1126" s="24" t="n">
        <v>22000</v>
      </c>
      <c r="AI1126" s="24">
        <f>IF(AJ1126="","",Q1126*(1-AJ1126))</f>
        <v/>
      </c>
      <c r="AJ1126" s="51" t="n"/>
      <c r="AK1126" s="49" t="n"/>
      <c r="AL1126" s="28" t="n"/>
      <c r="AM1126" s="33" t="inlineStr">
        <is>
          <t>2026-11-01</t>
        </is>
      </c>
      <c r="AN1126" s="33" t="inlineStr">
        <is>
          <t>2027-01-31</t>
        </is>
      </c>
      <c r="AO1126" s="22" t="n"/>
      <c r="AP1126" s="30" t="n"/>
    </row>
    <row r="1127" ht="35.1" customHeight="1" s="69">
      <c r="B1127" s="48" t="n">
        <v>26367</v>
      </c>
      <c r="C1127" s="48" t="inlineStr">
        <is>
          <t>名古屋</t>
        </is>
      </c>
      <c r="D1127" s="19" t="inlineStr">
        <is>
          <t>アットイン名古屋駅20-2</t>
        </is>
      </c>
      <c r="E1127" s="48" t="inlineStr">
        <is>
          <t>1LDK</t>
        </is>
      </c>
      <c r="F1127" s="48" t="n">
        <v>4</v>
      </c>
      <c r="G1127" s="48" t="inlineStr">
        <is>
          <t>名駅周辺</t>
        </is>
      </c>
      <c r="H1127" s="48" t="n">
        <v>29.89</v>
      </c>
      <c r="I1127" s="20" t="n">
        <v>0.5</v>
      </c>
      <c r="J1127" s="20" t="n">
        <v>0.975</v>
      </c>
      <c r="K1127" s="20" t="n">
        <v>0.95</v>
      </c>
      <c r="L1127" s="20" t="n">
        <v>1</v>
      </c>
      <c r="M1127" s="20" t="n">
        <v>0.25</v>
      </c>
      <c r="N1127" s="24" t="n">
        <v>16080</v>
      </c>
      <c r="O1127" s="24" t="n">
        <v>15200</v>
      </c>
      <c r="P1127" s="24" t="n">
        <v>880</v>
      </c>
      <c r="Q1127" s="24" t="n">
        <v>44000</v>
      </c>
      <c r="R1127" s="24" t="n">
        <v>4180</v>
      </c>
      <c r="S1127" s="24">
        <f>IF(R1127="","",(R1127+P1127)*30 -Y1127)</f>
        <v/>
      </c>
      <c r="T1127" s="20">
        <f>IF(R1127="","",(O1127-R1127)/O1127)</f>
        <v/>
      </c>
      <c r="U1127" s="24" t="n">
        <v>3420</v>
      </c>
      <c r="V1127" s="24">
        <f>IF(U1127="","",(U1127+P1127)*30-Y1127)</f>
        <v/>
      </c>
      <c r="W1127" s="20">
        <f>IF(U1127="","",(O1127-U1127)/O1127)</f>
        <v/>
      </c>
      <c r="X1127" s="48">
        <f>IF(AND(R1127="",U1127=""),"",IF(OR(U1127="", R1127=""),"-",IF(0&lt;(R1127-U1127),"OK","NG")))</f>
        <v/>
      </c>
      <c r="Y1127" s="24" t="n">
        <v>89400</v>
      </c>
      <c r="Z1127" s="51" t="n"/>
      <c r="AA1127" s="24">
        <f>IF(AD1127="","",AD1127*30)</f>
        <v/>
      </c>
      <c r="AB1127" s="24">
        <f>IF(AA1127="","",AA1127-Y1127)</f>
        <v/>
      </c>
      <c r="AC1127" s="24">
        <f>IF(Z1127="","",((Y1127+5000+5000)/(1-Z1127))/30)</f>
        <v/>
      </c>
      <c r="AD1127" s="32" t="n"/>
      <c r="AE1127" s="24">
        <f>IF(AD1127="","",AD1127-O1127)</f>
        <v/>
      </c>
      <c r="AF1127" s="24">
        <f>IF(AD1127="","",R1127-AD1127)</f>
        <v/>
      </c>
      <c r="AG1127" s="11">
        <f>IF(AD1127="","",(O1127-AD1127)/O1127)</f>
        <v/>
      </c>
      <c r="AH1127" s="24" t="n">
        <v>22000</v>
      </c>
      <c r="AI1127" s="24">
        <f>IF(AJ1127="","",Q1127*(1-AJ1127))</f>
        <v/>
      </c>
      <c r="AJ1127" s="51" t="n"/>
      <c r="AK1127" s="49" t="n"/>
      <c r="AL1127" s="28" t="n"/>
      <c r="AM1127" s="33" t="inlineStr">
        <is>
          <t>2026-11-01</t>
        </is>
      </c>
      <c r="AN1127" s="33" t="inlineStr">
        <is>
          <t>2026-12-05</t>
        </is>
      </c>
      <c r="AO1127" s="22" t="n"/>
      <c r="AP1127" s="30" t="n"/>
    </row>
    <row r="1128" ht="35.1" customHeight="1" s="69">
      <c r="B1128" s="48" t="n">
        <v>26401</v>
      </c>
      <c r="C1128" s="48" t="inlineStr">
        <is>
          <t>大阪</t>
        </is>
      </c>
      <c r="D1128" s="19" t="inlineStr">
        <is>
          <t>アットイン香川高松SM2-1</t>
        </is>
      </c>
      <c r="E1128" s="48" t="inlineStr">
        <is>
          <t>1R</t>
        </is>
      </c>
      <c r="F1128" s="48" t="n">
        <v>4</v>
      </c>
      <c r="G1128" s="48" t="inlineStr">
        <is>
          <t>香川</t>
        </is>
      </c>
      <c r="H1128" s="48" t="n">
        <v>30.49</v>
      </c>
      <c r="I1128" s="20" t="n">
        <v>0.975</v>
      </c>
      <c r="J1128" s="20" t="n">
        <v>0.875</v>
      </c>
      <c r="K1128" s="20" t="n">
        <v>1</v>
      </c>
      <c r="L1128" s="20" t="n">
        <v>0.1</v>
      </c>
      <c r="M1128" s="20" t="n">
        <v>0</v>
      </c>
      <c r="N1128" s="24" t="n">
        <v>8820</v>
      </c>
      <c r="O1128" s="24" t="n">
        <v>7940</v>
      </c>
      <c r="P1128" s="24" t="n">
        <v>880</v>
      </c>
      <c r="Q1128" s="24" t="n">
        <v>44000</v>
      </c>
      <c r="R1128" s="24" t="n">
        <v>3200</v>
      </c>
      <c r="S1128" s="24">
        <f>IF(R1128="","",(R1128+P1128)*30 -Y1128)</f>
        <v/>
      </c>
      <c r="T1128" s="20">
        <f>IF(R1128="","",(O1128-R1128)/O1128)</f>
        <v/>
      </c>
      <c r="U1128" s="24" t="n"/>
      <c r="V1128" s="24">
        <f>IF(U1128="","",(U1128+P1128)*30-Y1128)</f>
        <v/>
      </c>
      <c r="W1128" s="20">
        <f>IF(U1128="","",(O1128-U1128)/O1128)</f>
        <v/>
      </c>
      <c r="X1128" s="48">
        <f>IF(AND(R1128="",U1128=""),"",IF(OR(U1128="", R1128=""),"-",IF(0&lt;(R1128-U1128),"OK","NG")))</f>
        <v/>
      </c>
      <c r="Y1128" s="24" t="n">
        <v>6000</v>
      </c>
      <c r="Z1128" s="51" t="n"/>
      <c r="AA1128" s="24">
        <f>IF(AD1128="","",AD1128*30)</f>
        <v/>
      </c>
      <c r="AB1128" s="24">
        <f>IF(AA1128="","",AA1128-Y1128)</f>
        <v/>
      </c>
      <c r="AC1128" s="24">
        <f>IF(Z1128="","",((Y1128+5000+5000)/(1-Z1128))/30)</f>
        <v/>
      </c>
      <c r="AD1128" s="32" t="n"/>
      <c r="AE1128" s="24">
        <f>IF(AD1128="","",AD1128-O1128)</f>
        <v/>
      </c>
      <c r="AF1128" s="24">
        <f>IF(AD1128="","",R1128-AD1128)</f>
        <v/>
      </c>
      <c r="AG1128" s="11">
        <f>IF(AD1128="","",(O1128-AD1128)/O1128)</f>
        <v/>
      </c>
      <c r="AH1128" s="24" t="n">
        <v>11000</v>
      </c>
      <c r="AI1128" s="24">
        <f>IF(AJ1128="","",Q1128*(1-AJ1128))</f>
        <v/>
      </c>
      <c r="AJ1128" s="51" t="n"/>
      <c r="AK1128" s="49" t="n"/>
      <c r="AL1128" s="28" t="n"/>
      <c r="AM1128" s="33" t="inlineStr">
        <is>
          <t>2026-10-01</t>
        </is>
      </c>
      <c r="AN1128" s="33" t="inlineStr">
        <is>
          <t>2026-10-12</t>
        </is>
      </c>
      <c r="AO1128" s="22" t="n"/>
      <c r="AP1128" s="30" t="n"/>
    </row>
    <row r="1129" ht="35.1" customHeight="1" s="69">
      <c r="B1129" s="48" t="n">
        <v>26402</v>
      </c>
      <c r="C1129" s="48" t="inlineStr">
        <is>
          <t>大阪</t>
        </is>
      </c>
      <c r="D1129" s="19" t="inlineStr">
        <is>
          <t>アットイン天満橋2</t>
        </is>
      </c>
      <c r="E1129" s="48" t="inlineStr">
        <is>
          <t>1K</t>
        </is>
      </c>
      <c r="F1129" s="48" t="n">
        <v>1</v>
      </c>
      <c r="G1129" s="48" t="inlineStr">
        <is>
          <t>天満・南森町・京橋</t>
        </is>
      </c>
      <c r="H1129" s="48" t="n">
        <v>21.66</v>
      </c>
      <c r="I1129" s="20" t="n">
        <v>1</v>
      </c>
      <c r="J1129" s="20" t="n">
        <v>1</v>
      </c>
      <c r="K1129" s="20" t="n">
        <v>1</v>
      </c>
      <c r="L1129" s="20" t="n">
        <v>1</v>
      </c>
      <c r="M1129" s="20" t="n">
        <v>1</v>
      </c>
      <c r="N1129" s="24" t="n">
        <v>7560</v>
      </c>
      <c r="O1129" s="24" t="n">
        <v>6680</v>
      </c>
      <c r="P1129" s="24" t="n">
        <v>880</v>
      </c>
      <c r="Q1129" s="24" t="n">
        <v>44000</v>
      </c>
      <c r="R1129" s="24" t="n">
        <v>2940</v>
      </c>
      <c r="S1129" s="24">
        <f>IF(R1129="","",(R1129+P1129)*30 -Y1129)</f>
        <v/>
      </c>
      <c r="T1129" s="20">
        <f>IF(R1129="","",(O1129-R1129)/O1129)</f>
        <v/>
      </c>
      <c r="U1129" s="24" t="n">
        <v>2940</v>
      </c>
      <c r="V1129" s="24">
        <f>IF(U1129="","",(U1129+P1129)*30-Y1129)</f>
        <v/>
      </c>
      <c r="W1129" s="20">
        <f>IF(U1129="","",(O1129-U1129)/O1129)</f>
        <v/>
      </c>
      <c r="X1129" s="48">
        <f>IF(AND(R1129="",U1129=""),"",IF(OR(U1129="", R1129=""),"-",IF(0&lt;(R1129-U1129),"OK","NG")))</f>
        <v/>
      </c>
      <c r="Y1129" s="24" t="n">
        <v>0</v>
      </c>
      <c r="Z1129" s="51" t="n"/>
      <c r="AA1129" s="24">
        <f>IF(AD1129="","",AD1129*30)</f>
        <v/>
      </c>
      <c r="AB1129" s="24">
        <f>IF(AA1129="","",AA1129-Y1129)</f>
        <v/>
      </c>
      <c r="AC1129" s="24">
        <f>IF(Z1129="","",((Y1129+5000+5000)/(1-Z1129))/30)</f>
        <v/>
      </c>
      <c r="AD1129" s="32" t="n"/>
      <c r="AE1129" s="24">
        <f>IF(AD1129="","",AD1129-O1129)</f>
        <v/>
      </c>
      <c r="AF1129" s="24">
        <f>IF(AD1129="","",R1129-AD1129)</f>
        <v/>
      </c>
      <c r="AG1129" s="11">
        <f>IF(AD1129="","",(O1129-AD1129)/O1129)</f>
        <v/>
      </c>
      <c r="AH1129" s="24" t="n">
        <v>11000</v>
      </c>
      <c r="AI1129" s="24">
        <f>IF(AJ1129="","",Q1129*(1-AJ1129))</f>
        <v/>
      </c>
      <c r="AJ1129" s="51" t="n"/>
      <c r="AK1129" s="49" t="n"/>
      <c r="AL1129" s="28" t="n"/>
      <c r="AM1129" s="33" t="inlineStr">
        <is>
          <t>2026-12-01</t>
        </is>
      </c>
      <c r="AN1129" s="33" t="inlineStr">
        <is>
          <t>2026-11-30</t>
        </is>
      </c>
      <c r="AO1129" s="22" t="n"/>
      <c r="AP1129" s="30" t="n"/>
    </row>
    <row r="1130" ht="35.1" customHeight="1" s="69">
      <c r="B1130" s="48" t="n">
        <v>26451</v>
      </c>
      <c r="C1130" s="48" t="inlineStr">
        <is>
          <t>大阪</t>
        </is>
      </c>
      <c r="D1130" s="19" t="inlineStr">
        <is>
          <t>アットイン新大阪9</t>
        </is>
      </c>
      <c r="E1130" s="48" t="inlineStr">
        <is>
          <t>1R</t>
        </is>
      </c>
      <c r="F1130" s="48" t="n">
        <v>1</v>
      </c>
      <c r="G1130" s="48" t="inlineStr">
        <is>
          <t>新大阪・十三・三国</t>
        </is>
      </c>
      <c r="H1130" s="48" t="n">
        <v>17.6</v>
      </c>
      <c r="I1130" s="20" t="n">
        <v>1</v>
      </c>
      <c r="J1130" s="20" t="n">
        <v>1</v>
      </c>
      <c r="K1130" s="20" t="n">
        <v>1</v>
      </c>
      <c r="L1130" s="20" t="n">
        <v>0</v>
      </c>
      <c r="M1130" s="20" t="n">
        <v>0</v>
      </c>
      <c r="N1130" s="24" t="n">
        <v>5420</v>
      </c>
      <c r="O1130" s="24" t="n">
        <v>4540</v>
      </c>
      <c r="P1130" s="24" t="n">
        <v>880</v>
      </c>
      <c r="Q1130" s="24" t="n">
        <v>44000</v>
      </c>
      <c r="R1130" s="24" t="n">
        <v>1970</v>
      </c>
      <c r="S1130" s="24">
        <f>IF(R1130="","",(R1130+P1130)*30 -Y1130)</f>
        <v/>
      </c>
      <c r="T1130" s="20">
        <f>IF(R1130="","",(O1130-R1130)/O1130)</f>
        <v/>
      </c>
      <c r="U1130" s="24" t="n">
        <v>2300</v>
      </c>
      <c r="V1130" s="24">
        <f>IF(U1130="","",(U1130+P1130)*30-Y1130)</f>
        <v/>
      </c>
      <c r="W1130" s="20">
        <f>IF(U1130="","",(O1130-U1130)/O1130)</f>
        <v/>
      </c>
      <c r="X1130" s="48">
        <f>IF(AND(R1130="",U1130=""),"",IF(OR(U1130="", R1130=""),"-",IF(0&lt;(R1130-U1130),"OK","NG")))</f>
        <v/>
      </c>
      <c r="Y1130" s="24" t="n">
        <v>40240</v>
      </c>
      <c r="Z1130" s="51" t="n"/>
      <c r="AA1130" s="24">
        <f>IF(AD1130="","",AD1130*30)</f>
        <v/>
      </c>
      <c r="AB1130" s="24">
        <f>IF(AA1130="","",AA1130-Y1130)</f>
        <v/>
      </c>
      <c r="AC1130" s="24">
        <f>IF(Z1130="","",((Y1130+5000+5000)/(1-Z1130))/30)</f>
        <v/>
      </c>
      <c r="AD1130" s="32" t="n"/>
      <c r="AE1130" s="24">
        <f>IF(AD1130="","",AD1130-O1130)</f>
        <v/>
      </c>
      <c r="AF1130" s="24">
        <f>IF(AD1130="","",R1130-AD1130)</f>
        <v/>
      </c>
      <c r="AG1130" s="11">
        <f>IF(AD1130="","",(O1130-AD1130)/O1130)</f>
        <v/>
      </c>
      <c r="AH1130" s="24" t="n">
        <v>11000</v>
      </c>
      <c r="AI1130" s="24">
        <f>IF(AJ1130="","",Q1130*(1-AJ1130))</f>
        <v/>
      </c>
      <c r="AJ1130" s="51" t="n"/>
      <c r="AK1130" s="49" t="n"/>
      <c r="AL1130" s="28" t="n"/>
      <c r="AM1130" s="33" t="inlineStr">
        <is>
          <t>2026-10-02</t>
        </is>
      </c>
      <c r="AN1130" s="33" t="inlineStr">
        <is>
          <t>2026-10-01</t>
        </is>
      </c>
      <c r="AO1130" s="22" t="n"/>
      <c r="AP1130" s="30" t="n"/>
    </row>
    <row r="1131" ht="35.1" customHeight="1" s="69">
      <c r="B1131" s="48" t="n">
        <v>26452</v>
      </c>
      <c r="C1131" s="48" t="inlineStr">
        <is>
          <t>大阪</t>
        </is>
      </c>
      <c r="D1131" s="19" t="inlineStr">
        <is>
          <t>アットイン西宮北口1</t>
        </is>
      </c>
      <c r="E1131" s="48" t="inlineStr">
        <is>
          <t>1K</t>
        </is>
      </c>
      <c r="F1131" s="48" t="n">
        <v>1</v>
      </c>
      <c r="G1131" s="48" t="inlineStr">
        <is>
          <t>西宮・尼崎</t>
        </is>
      </c>
      <c r="H1131" s="48" t="n">
        <v>22.29</v>
      </c>
      <c r="I1131" s="20" t="n">
        <v>0.9</v>
      </c>
      <c r="J1131" s="20" t="n">
        <v>0.7</v>
      </c>
      <c r="K1131" s="20" t="n">
        <v>1</v>
      </c>
      <c r="L1131" s="20" t="n">
        <v>1</v>
      </c>
      <c r="M1131" s="20" t="n">
        <v>1</v>
      </c>
      <c r="N1131" s="24" t="n">
        <v>7460</v>
      </c>
      <c r="O1131" s="24" t="n">
        <v>6580</v>
      </c>
      <c r="P1131" s="24" t="n">
        <v>880</v>
      </c>
      <c r="Q1131" s="24" t="n">
        <v>44000</v>
      </c>
      <c r="R1131" s="24" t="n">
        <v>3180</v>
      </c>
      <c r="S1131" s="24">
        <f>IF(R1131="","",(R1131+P1131)*30 -Y1131)</f>
        <v/>
      </c>
      <c r="T1131" s="20">
        <f>IF(R1131="","",(O1131-R1131)/O1131)</f>
        <v/>
      </c>
      <c r="U1131" s="24" t="n">
        <v>3180</v>
      </c>
      <c r="V1131" s="24">
        <f>IF(U1131="","",(U1131+P1131)*30-Y1131)</f>
        <v/>
      </c>
      <c r="W1131" s="20">
        <f>IF(U1131="","",(O1131-U1131)/O1131)</f>
        <v/>
      </c>
      <c r="X1131" s="48">
        <f>IF(AND(R1131="",U1131=""),"",IF(OR(U1131="", R1131=""),"-",IF(0&lt;(R1131-U1131),"OK","NG")))</f>
        <v/>
      </c>
      <c r="Y1131" s="24" t="n">
        <v>70200</v>
      </c>
      <c r="Z1131" s="51" t="n"/>
      <c r="AA1131" s="24">
        <f>IF(AD1131="","",AD1131*30)</f>
        <v/>
      </c>
      <c r="AB1131" s="24">
        <f>IF(AA1131="","",AA1131-Y1131)</f>
        <v/>
      </c>
      <c r="AC1131" s="24">
        <f>IF(Z1131="","",((Y1131+5000+5000)/(1-Z1131))/30)</f>
        <v/>
      </c>
      <c r="AD1131" s="32" t="n"/>
      <c r="AE1131" s="24">
        <f>IF(AD1131="","",AD1131-O1131)</f>
        <v/>
      </c>
      <c r="AF1131" s="24">
        <f>IF(AD1131="","",R1131-AD1131)</f>
        <v/>
      </c>
      <c r="AG1131" s="11">
        <f>IF(AD1131="","",(O1131-AD1131)/O1131)</f>
        <v/>
      </c>
      <c r="AH1131" s="24" t="n">
        <v>11000</v>
      </c>
      <c r="AI1131" s="24">
        <f>IF(AJ1131="","",Q1131*(1-AJ1131))</f>
        <v/>
      </c>
      <c r="AJ1131" s="51" t="n"/>
      <c r="AK1131" s="49" t="n"/>
      <c r="AL1131" s="28" t="n"/>
      <c r="AM1131" s="33" t="inlineStr">
        <is>
          <t>2027-02-16</t>
        </is>
      </c>
      <c r="AN1131" s="33" t="inlineStr">
        <is>
          <t>2027-02-15</t>
        </is>
      </c>
      <c r="AO1131" s="22" t="n"/>
      <c r="AP1131" s="30" t="n"/>
    </row>
    <row r="1132" ht="35.1" customHeight="1" s="69">
      <c r="B1132" s="48" t="n">
        <v>26453</v>
      </c>
      <c r="C1132" s="48" t="inlineStr">
        <is>
          <t>大阪</t>
        </is>
      </c>
      <c r="D1132" s="19" t="inlineStr">
        <is>
          <t>アットイン天満橋1</t>
        </is>
      </c>
      <c r="E1132" s="48" t="inlineStr">
        <is>
          <t>1K</t>
        </is>
      </c>
      <c r="F1132" s="48" t="n">
        <v>1</v>
      </c>
      <c r="G1132" s="48" t="inlineStr">
        <is>
          <t>天満・南森町・京橋</t>
        </is>
      </c>
      <c r="H1132" s="48" t="n">
        <v>24.76</v>
      </c>
      <c r="I1132" s="20" t="n">
        <v>0</v>
      </c>
      <c r="J1132" s="20" t="n">
        <v>0.6</v>
      </c>
      <c r="K1132" s="20" t="n">
        <v>1</v>
      </c>
      <c r="L1132" s="20" t="n">
        <v>1</v>
      </c>
      <c r="M1132" s="20" t="n">
        <v>1</v>
      </c>
      <c r="N1132" s="24" t="n">
        <v>7800</v>
      </c>
      <c r="O1132" s="24" t="n">
        <v>6920</v>
      </c>
      <c r="P1132" s="24" t="n">
        <v>880</v>
      </c>
      <c r="Q1132" s="24" t="n">
        <v>44000</v>
      </c>
      <c r="R1132" s="24" t="n">
        <v>3040</v>
      </c>
      <c r="S1132" s="24">
        <f>IF(R1132="","",(R1132+P1132)*30 -Y1132)</f>
        <v/>
      </c>
      <c r="T1132" s="20">
        <f>IF(R1132="","",(O1132-R1132)/O1132)</f>
        <v/>
      </c>
      <c r="U1132" s="24" t="n">
        <v>3380</v>
      </c>
      <c r="V1132" s="24">
        <f>IF(U1132="","",(U1132+P1132)*30-Y1132)</f>
        <v/>
      </c>
      <c r="W1132" s="20">
        <f>IF(U1132="","",(O1132-U1132)/O1132)</f>
        <v/>
      </c>
      <c r="X1132" s="48">
        <f>IF(AND(R1132="",U1132=""),"",IF(OR(U1132="", R1132=""),"-",IF(0&lt;(R1132-U1132),"OK","NG")))</f>
        <v/>
      </c>
      <c r="Y1132" s="24" t="n">
        <v>76000</v>
      </c>
      <c r="Z1132" s="51" t="n"/>
      <c r="AA1132" s="24">
        <f>IF(AD1132="","",AD1132*30)</f>
        <v/>
      </c>
      <c r="AB1132" s="24">
        <f>IF(AA1132="","",AA1132-Y1132)</f>
        <v/>
      </c>
      <c r="AC1132" s="24">
        <f>IF(Z1132="","",((Y1132+5000+5000)/(1-Z1132))/30)</f>
        <v/>
      </c>
      <c r="AD1132" s="32" t="n"/>
      <c r="AE1132" s="24">
        <f>IF(AD1132="","",AD1132-O1132)</f>
        <v/>
      </c>
      <c r="AF1132" s="24">
        <f>IF(AD1132="","",R1132-AD1132)</f>
        <v/>
      </c>
      <c r="AG1132" s="11">
        <f>IF(AD1132="","",(O1132-AD1132)/O1132)</f>
        <v/>
      </c>
      <c r="AH1132" s="24" t="n">
        <v>11000</v>
      </c>
      <c r="AI1132" s="24">
        <f>IF(AJ1132="","",Q1132*(1-AJ1132))</f>
        <v/>
      </c>
      <c r="AJ1132" s="51" t="n"/>
      <c r="AK1132" s="49" t="n"/>
      <c r="AL1132" s="28" t="n"/>
      <c r="AM1132" s="33" t="inlineStr">
        <is>
          <t>2026-12-01</t>
        </is>
      </c>
      <c r="AN1132" s="33" t="inlineStr">
        <is>
          <t>2026-11-30</t>
        </is>
      </c>
      <c r="AO1132" s="22" t="n"/>
      <c r="AP1132" s="30" t="n"/>
    </row>
    <row r="1133" ht="35.1" customHeight="1" s="69">
      <c r="B1133" s="48" t="n">
        <v>26454</v>
      </c>
      <c r="C1133" s="48" t="inlineStr">
        <is>
          <t>大阪</t>
        </is>
      </c>
      <c r="D1133" s="19" t="inlineStr">
        <is>
          <t>アットイン谷町九丁目1</t>
        </is>
      </c>
      <c r="E1133" s="48" t="inlineStr">
        <is>
          <t>1K</t>
        </is>
      </c>
      <c r="F1133" s="48" t="n">
        <v>1</v>
      </c>
      <c r="G1133" s="48" t="inlineStr">
        <is>
          <t>玉造・鶴橋・上本町</t>
        </is>
      </c>
      <c r="H1133" s="48" t="n">
        <v>24.93</v>
      </c>
      <c r="I1133" s="20" t="n">
        <v>1</v>
      </c>
      <c r="J1133" s="20" t="n">
        <v>1</v>
      </c>
      <c r="K1133" s="20" t="n">
        <v>1</v>
      </c>
      <c r="L1133" s="20" t="n">
        <v>1</v>
      </c>
      <c r="M1133" s="20" t="n">
        <v>1</v>
      </c>
      <c r="N1133" s="24" t="n">
        <v>7560</v>
      </c>
      <c r="O1133" s="24" t="n">
        <v>6680</v>
      </c>
      <c r="P1133" s="24" t="n">
        <v>880</v>
      </c>
      <c r="Q1133" s="24" t="n">
        <v>44000</v>
      </c>
      <c r="R1133" s="24" t="n">
        <v>3280</v>
      </c>
      <c r="S1133" s="24">
        <f>IF(R1133="","",(R1133+P1133)*30 -Y1133)</f>
        <v/>
      </c>
      <c r="T1133" s="20">
        <f>IF(R1133="","",(O1133-R1133)/O1133)</f>
        <v/>
      </c>
      <c r="U1133" s="24" t="n">
        <v>3720</v>
      </c>
      <c r="V1133" s="24">
        <f>IF(U1133="","",(U1133+P1133)*30-Y1133)</f>
        <v/>
      </c>
      <c r="W1133" s="20">
        <f>IF(U1133="","",(O1133-U1133)/O1133)</f>
        <v/>
      </c>
      <c r="X1133" s="48">
        <f>IF(AND(R1133="",U1133=""),"",IF(OR(U1133="", R1133=""),"-",IF(0&lt;(R1133-U1133),"OK","NG")))</f>
        <v/>
      </c>
      <c r="Y1133" s="24" t="n">
        <v>72000</v>
      </c>
      <c r="Z1133" s="51" t="n"/>
      <c r="AA1133" s="24">
        <f>IF(AD1133="","",AD1133*30)</f>
        <v/>
      </c>
      <c r="AB1133" s="24">
        <f>IF(AA1133="","",AA1133-Y1133)</f>
        <v/>
      </c>
      <c r="AC1133" s="24">
        <f>IF(Z1133="","",((Y1133+5000+5000)/(1-Z1133))/30)</f>
        <v/>
      </c>
      <c r="AD1133" s="32" t="n"/>
      <c r="AE1133" s="24">
        <f>IF(AD1133="","",AD1133-O1133)</f>
        <v/>
      </c>
      <c r="AF1133" s="24">
        <f>IF(AD1133="","",R1133-AD1133)</f>
        <v/>
      </c>
      <c r="AG1133" s="11">
        <f>IF(AD1133="","",(O1133-AD1133)/O1133)</f>
        <v/>
      </c>
      <c r="AH1133" s="24" t="n">
        <v>11000</v>
      </c>
      <c r="AI1133" s="24">
        <f>IF(AJ1133="","",Q1133*(1-AJ1133))</f>
        <v/>
      </c>
      <c r="AJ1133" s="51" t="n"/>
      <c r="AK1133" s="49" t="n"/>
      <c r="AL1133" s="28" t="n"/>
      <c r="AM1133" s="33" t="inlineStr">
        <is>
          <t>2027-03-18</t>
        </is>
      </c>
      <c r="AN1133" s="33" t="inlineStr">
        <is>
          <t>2027-03-17</t>
        </is>
      </c>
      <c r="AO1133" s="22" t="n"/>
      <c r="AP1133" s="30" t="n"/>
    </row>
    <row r="1134" ht="35.1" customHeight="1" s="69">
      <c r="B1134" s="48" t="n">
        <v>26455</v>
      </c>
      <c r="C1134" s="48" t="inlineStr">
        <is>
          <t>大阪</t>
        </is>
      </c>
      <c r="D1134" s="19" t="inlineStr">
        <is>
          <t>アットイン心斎橋9</t>
        </is>
      </c>
      <c r="E1134" s="48" t="inlineStr">
        <is>
          <t>1K</t>
        </is>
      </c>
      <c r="F1134" s="48" t="n">
        <v>1</v>
      </c>
      <c r="G1134" s="48" t="inlineStr">
        <is>
          <t>心斎橋・なんば周辺</t>
        </is>
      </c>
      <c r="H1134" s="48" t="n">
        <v>21.66</v>
      </c>
      <c r="I1134" s="20" t="n">
        <v>1</v>
      </c>
      <c r="J1134" s="20" t="n">
        <v>1</v>
      </c>
      <c r="K1134" s="20" t="n">
        <v>1</v>
      </c>
      <c r="L1134" s="20" t="n">
        <v>1</v>
      </c>
      <c r="M1134" s="20" t="n">
        <v>0</v>
      </c>
      <c r="N1134" s="24" t="n">
        <v>7900</v>
      </c>
      <c r="O1134" s="24" t="n">
        <v>7020</v>
      </c>
      <c r="P1134" s="24" t="n">
        <v>880</v>
      </c>
      <c r="Q1134" s="24" t="n">
        <v>44000</v>
      </c>
      <c r="R1134" s="24" t="n">
        <v>3960</v>
      </c>
      <c r="S1134" s="24">
        <f>IF(R1134="","",(R1134+P1134)*30 -Y1134)</f>
        <v/>
      </c>
      <c r="T1134" s="20">
        <f>IF(R1134="","",(O1134-R1134)/O1134)</f>
        <v/>
      </c>
      <c r="U1134" s="24" t="n">
        <v>3520</v>
      </c>
      <c r="V1134" s="24">
        <f>IF(U1134="","",(U1134+P1134)*30-Y1134)</f>
        <v/>
      </c>
      <c r="W1134" s="20">
        <f>IF(U1134="","",(O1134-U1134)/O1134)</f>
        <v/>
      </c>
      <c r="X1134" s="48">
        <f>IF(AND(R1134="",U1134=""),"",IF(OR(U1134="", R1134=""),"-",IF(0&lt;(R1134-U1134),"OK","NG")))</f>
        <v/>
      </c>
      <c r="Y1134" s="24" t="n">
        <v>78000</v>
      </c>
      <c r="Z1134" s="51" t="n"/>
      <c r="AA1134" s="24">
        <f>IF(AD1134="","",AD1134*30)</f>
        <v/>
      </c>
      <c r="AB1134" s="24">
        <f>IF(AA1134="","",AA1134-Y1134)</f>
        <v/>
      </c>
      <c r="AC1134" s="24">
        <f>IF(Z1134="","",((Y1134+5000+5000)/(1-Z1134))/30)</f>
        <v/>
      </c>
      <c r="AD1134" s="32" t="n"/>
      <c r="AE1134" s="24">
        <f>IF(AD1134="","",AD1134-O1134)</f>
        <v/>
      </c>
      <c r="AF1134" s="24">
        <f>IF(AD1134="","",R1134-AD1134)</f>
        <v/>
      </c>
      <c r="AG1134" s="11">
        <f>IF(AD1134="","",(O1134-AD1134)/O1134)</f>
        <v/>
      </c>
      <c r="AH1134" s="24" t="n">
        <v>11000</v>
      </c>
      <c r="AI1134" s="24">
        <f>IF(AJ1134="","",Q1134*(1-AJ1134))</f>
        <v/>
      </c>
      <c r="AJ1134" s="51" t="n"/>
      <c r="AK1134" s="49" t="n"/>
      <c r="AL1134" s="28" t="n"/>
      <c r="AM1134" s="33" t="inlineStr">
        <is>
          <t>2026-11-01</t>
        </is>
      </c>
      <c r="AN1134" s="33" t="inlineStr">
        <is>
          <t>2026-10-31</t>
        </is>
      </c>
      <c r="AO1134" s="22" t="n"/>
      <c r="AP1134" s="30" t="n"/>
    </row>
    <row r="1135" ht="35.1" customHeight="1" s="69">
      <c r="B1135" s="48" t="n">
        <v>26486</v>
      </c>
      <c r="C1135" s="48" t="inlineStr">
        <is>
          <t>名古屋</t>
        </is>
      </c>
      <c r="D1135" s="19" t="inlineStr">
        <is>
          <t>アットイン金山4</t>
        </is>
      </c>
      <c r="E1135" s="48" t="inlineStr">
        <is>
          <t>1K</t>
        </is>
      </c>
      <c r="F1135" s="48" t="n">
        <v>1</v>
      </c>
      <c r="G1135" s="48" t="inlineStr">
        <is>
          <t>金山周辺</t>
        </is>
      </c>
      <c r="H1135" s="48" t="n">
        <v>21.9</v>
      </c>
      <c r="I1135" s="20" t="n">
        <v>1</v>
      </c>
      <c r="J1135" s="20" t="n">
        <v>0.6</v>
      </c>
      <c r="K1135" s="20" t="n">
        <v>0.8</v>
      </c>
      <c r="L1135" s="20" t="n">
        <v>1</v>
      </c>
      <c r="M1135" s="20" t="n">
        <v>1</v>
      </c>
      <c r="N1135" s="24" t="n">
        <v>12400</v>
      </c>
      <c r="O1135" s="24" t="n">
        <v>11520</v>
      </c>
      <c r="P1135" s="24" t="n">
        <v>880</v>
      </c>
      <c r="Q1135" s="24" t="n">
        <v>44000</v>
      </c>
      <c r="R1135" s="24" t="n">
        <v>3460</v>
      </c>
      <c r="S1135" s="24">
        <f>IF(R1135="","",(R1135+P1135)*30 -Y1135)</f>
        <v/>
      </c>
      <c r="T1135" s="20">
        <f>IF(R1135="","",(O1135-R1135)/O1135)</f>
        <v/>
      </c>
      <c r="U1135" s="24" t="n">
        <v>2880</v>
      </c>
      <c r="V1135" s="24">
        <f>IF(U1135="","",(U1135+P1135)*30-Y1135)</f>
        <v/>
      </c>
      <c r="W1135" s="20">
        <f>IF(U1135="","",(O1135-U1135)/O1135)</f>
        <v/>
      </c>
      <c r="X1135" s="48">
        <f>IF(AND(R1135="",U1135=""),"",IF(OR(U1135="", R1135=""),"-",IF(0&lt;(R1135-U1135),"OK","NG")))</f>
        <v/>
      </c>
      <c r="Y1135" s="24" t="n">
        <v>58000</v>
      </c>
      <c r="Z1135" s="51" t="n"/>
      <c r="AA1135" s="24">
        <f>IF(AD1135="","",AD1135*30)</f>
        <v/>
      </c>
      <c r="AB1135" s="24">
        <f>IF(AA1135="","",AA1135-Y1135)</f>
        <v/>
      </c>
      <c r="AC1135" s="24">
        <f>IF(Z1135="","",((Y1135+5000+5000)/(1-Z1135))/30)</f>
        <v/>
      </c>
      <c r="AD1135" s="32" t="n"/>
      <c r="AE1135" s="24">
        <f>IF(AD1135="","",AD1135-O1135)</f>
        <v/>
      </c>
      <c r="AF1135" s="24">
        <f>IF(AD1135="","",R1135-AD1135)</f>
        <v/>
      </c>
      <c r="AG1135" s="11">
        <f>IF(AD1135="","",(O1135-AD1135)/O1135)</f>
        <v/>
      </c>
      <c r="AH1135" s="24" t="n">
        <v>22000</v>
      </c>
      <c r="AI1135" s="24">
        <f>IF(AJ1135="","",Q1135*(1-AJ1135))</f>
        <v/>
      </c>
      <c r="AJ1135" s="51" t="n"/>
      <c r="AK1135" s="49" t="n"/>
      <c r="AL1135" s="28" t="n"/>
      <c r="AM1135" s="33" t="inlineStr">
        <is>
          <t>2027-01-12</t>
        </is>
      </c>
      <c r="AN1135" s="33" t="inlineStr">
        <is>
          <t>2027-01-11</t>
        </is>
      </c>
      <c r="AO1135" s="22" t="n"/>
      <c r="AP1135" s="30" t="n"/>
    </row>
    <row r="1136" ht="35.1" customHeight="1" s="69">
      <c r="B1136" s="48" t="n">
        <v>26487</v>
      </c>
      <c r="C1136" s="48" t="inlineStr">
        <is>
          <t>名古屋</t>
        </is>
      </c>
      <c r="D1136" s="19" t="inlineStr">
        <is>
          <t>アットイン浄心1</t>
        </is>
      </c>
      <c r="E1136" s="48" t="inlineStr">
        <is>
          <t>1K</t>
        </is>
      </c>
      <c r="F1136" s="48" t="n">
        <v>1</v>
      </c>
      <c r="G1136" s="48" t="inlineStr">
        <is>
          <t>西区</t>
        </is>
      </c>
      <c r="H1136" s="48" t="n">
        <v>20.33</v>
      </c>
      <c r="I1136" s="20" t="n">
        <v>0.9</v>
      </c>
      <c r="J1136" s="20" t="n">
        <v>1</v>
      </c>
      <c r="K1136" s="20" t="n">
        <v>0.6</v>
      </c>
      <c r="L1136" s="20" t="n">
        <v>0</v>
      </c>
      <c r="M1136" s="20" t="n">
        <v>0</v>
      </c>
      <c r="N1136" s="24" t="n">
        <v>12400</v>
      </c>
      <c r="O1136" s="24" t="n">
        <v>11520</v>
      </c>
      <c r="P1136" s="24" t="n">
        <v>880</v>
      </c>
      <c r="Q1136" s="24" t="n">
        <v>44000</v>
      </c>
      <c r="R1136" s="24" t="n">
        <v>5760</v>
      </c>
      <c r="S1136" s="24">
        <f>IF(R1136="","",(R1136+P1136)*30 -Y1136)</f>
        <v/>
      </c>
      <c r="T1136" s="20">
        <f>IF(R1136="","",(O1136-R1136)/O1136)</f>
        <v/>
      </c>
      <c r="U1136" s="24" t="n">
        <v>2880</v>
      </c>
      <c r="V1136" s="24">
        <f>IF(U1136="","",(U1136+P1136)*30-Y1136)</f>
        <v/>
      </c>
      <c r="W1136" s="20">
        <f>IF(U1136="","",(O1136-U1136)/O1136)</f>
        <v/>
      </c>
      <c r="X1136" s="48">
        <f>IF(AND(R1136="",U1136=""),"",IF(OR(U1136="", R1136=""),"-",IF(0&lt;(R1136-U1136),"OK","NG")))</f>
        <v/>
      </c>
      <c r="Y1136" s="24" t="n">
        <v>58000</v>
      </c>
      <c r="Z1136" s="51" t="n"/>
      <c r="AA1136" s="24">
        <f>IF(AD1136="","",AD1136*30)</f>
        <v/>
      </c>
      <c r="AB1136" s="24">
        <f>IF(AA1136="","",AA1136-Y1136)</f>
        <v/>
      </c>
      <c r="AC1136" s="24">
        <f>IF(Z1136="","",((Y1136+5000+5000)/(1-Z1136))/30)</f>
        <v/>
      </c>
      <c r="AD1136" s="32" t="n"/>
      <c r="AE1136" s="24">
        <f>IF(AD1136="","",AD1136-O1136)</f>
        <v/>
      </c>
      <c r="AF1136" s="24">
        <f>IF(AD1136="","",R1136-AD1136)</f>
        <v/>
      </c>
      <c r="AG1136" s="11">
        <f>IF(AD1136="","",(O1136-AD1136)/O1136)</f>
        <v/>
      </c>
      <c r="AH1136" s="24" t="n">
        <v>44000</v>
      </c>
      <c r="AI1136" s="24">
        <f>IF(AJ1136="","",Q1136*(1-AJ1136))</f>
        <v/>
      </c>
      <c r="AJ1136" s="51" t="n"/>
      <c r="AK1136" s="49" t="n"/>
      <c r="AL1136" s="28" t="n"/>
      <c r="AM1136" s="33" t="inlineStr">
        <is>
          <t>2026-09-20</t>
        </is>
      </c>
      <c r="AN1136" s="33" t="inlineStr">
        <is>
          <t>2026-09-19</t>
        </is>
      </c>
      <c r="AO1136" s="22" t="n"/>
      <c r="AP1136" s="30" t="n"/>
    </row>
    <row r="1137" ht="35.1" customHeight="1" s="69">
      <c r="B1137" s="48" t="n">
        <v>26488</v>
      </c>
      <c r="C1137" s="48" t="inlineStr">
        <is>
          <t>大阪</t>
        </is>
      </c>
      <c r="D1137" s="19" t="inlineStr">
        <is>
          <t>アットイン本町2</t>
        </is>
      </c>
      <c r="E1137" s="48" t="inlineStr">
        <is>
          <t>1K</t>
        </is>
      </c>
      <c r="F1137" s="48" t="n">
        <v>1</v>
      </c>
      <c r="G1137" s="48" t="inlineStr">
        <is>
          <t>淀屋橋・本町周辺</t>
        </is>
      </c>
      <c r="H1137" s="48" t="n">
        <v>25.65</v>
      </c>
      <c r="I1137" s="20" t="n">
        <v>1</v>
      </c>
      <c r="J1137" s="20" t="n">
        <v>0.9</v>
      </c>
      <c r="K1137" s="20" t="n">
        <v>0</v>
      </c>
      <c r="L1137" s="20" t="n">
        <v>0</v>
      </c>
      <c r="M1137" s="20" t="n">
        <v>0</v>
      </c>
      <c r="N1137" s="24" t="n">
        <v>8140</v>
      </c>
      <c r="O1137" s="24" t="n">
        <v>7260</v>
      </c>
      <c r="P1137" s="24" t="n">
        <v>880</v>
      </c>
      <c r="Q1137" s="24" t="n">
        <v>44000</v>
      </c>
      <c r="R1137" s="24" t="n">
        <v>3280</v>
      </c>
      <c r="S1137" s="24">
        <f>IF(R1137="","",(R1137+P1137)*30 -Y1137)</f>
        <v/>
      </c>
      <c r="T1137" s="20">
        <f>IF(R1137="","",(O1137-R1137)/O1137)</f>
        <v/>
      </c>
      <c r="U1137" s="24" t="n">
        <v>3180</v>
      </c>
      <c r="V1137" s="24">
        <f>IF(U1137="","",(U1137+P1137)*30-Y1137)</f>
        <v/>
      </c>
      <c r="W1137" s="20">
        <f>IF(U1137="","",(O1137-U1137)/O1137)</f>
        <v/>
      </c>
      <c r="X1137" s="48">
        <f>IF(AND(R1137="",U1137=""),"",IF(OR(U1137="", R1137=""),"-",IF(0&lt;(R1137-U1137),"OK","NG")))</f>
        <v/>
      </c>
      <c r="Y1137" s="24" t="n">
        <v>80000</v>
      </c>
      <c r="Z1137" s="51" t="n"/>
      <c r="AA1137" s="24">
        <f>IF(AD1137="","",AD1137*30)</f>
        <v/>
      </c>
      <c r="AB1137" s="24">
        <f>IF(AA1137="","",AA1137-Y1137)</f>
        <v/>
      </c>
      <c r="AC1137" s="24">
        <f>IF(Z1137="","",((Y1137+5000+5000)/(1-Z1137))/30)</f>
        <v/>
      </c>
      <c r="AD1137" s="32" t="n"/>
      <c r="AE1137" s="24">
        <f>IF(AD1137="","",AD1137-O1137)</f>
        <v/>
      </c>
      <c r="AF1137" s="24">
        <f>IF(AD1137="","",R1137-AD1137)</f>
        <v/>
      </c>
      <c r="AG1137" s="11">
        <f>IF(AD1137="","",(O1137-AD1137)/O1137)</f>
        <v/>
      </c>
      <c r="AH1137" s="24" t="n">
        <v>11000</v>
      </c>
      <c r="AI1137" s="24">
        <f>IF(AJ1137="","",Q1137*(1-AJ1137))</f>
        <v/>
      </c>
      <c r="AJ1137" s="51" t="n"/>
      <c r="AK1137" s="49" t="n"/>
      <c r="AL1137" s="28" t="n"/>
      <c r="AM1137" s="33" t="inlineStr">
        <is>
          <t>2026-09-01</t>
        </is>
      </c>
      <c r="AN1137" s="33" t="inlineStr">
        <is>
          <t>2026-08-31</t>
        </is>
      </c>
      <c r="AO1137" s="22" t="n"/>
      <c r="AP1137" s="30" t="n"/>
    </row>
    <row r="1138" ht="35.1" customHeight="1" s="69">
      <c r="B1138" s="48" t="n">
        <v>26489</v>
      </c>
      <c r="C1138" s="48" t="inlineStr">
        <is>
          <t>東京</t>
        </is>
      </c>
      <c r="D1138" s="19" t="inlineStr">
        <is>
          <t>アットイン浅草橋4</t>
        </is>
      </c>
      <c r="E1138" s="48" t="inlineStr">
        <is>
          <t>1LDK</t>
        </is>
      </c>
      <c r="F1138" s="48" t="n">
        <v>2</v>
      </c>
      <c r="G1138" s="48" t="inlineStr">
        <is>
          <t>上野・浅草</t>
        </is>
      </c>
      <c r="H1138" s="48" t="n">
        <v>41.79</v>
      </c>
      <c r="I1138" s="20" t="n">
        <v>0.85</v>
      </c>
      <c r="J1138" s="20" t="n">
        <v>0.9</v>
      </c>
      <c r="K1138" s="20" t="n">
        <v>0.1</v>
      </c>
      <c r="L1138" s="20" t="n">
        <v>0.45</v>
      </c>
      <c r="M1138" s="20" t="n">
        <v>0.45</v>
      </c>
      <c r="N1138" s="24" t="n">
        <v>18440</v>
      </c>
      <c r="O1138" s="24" t="n">
        <v>17560</v>
      </c>
      <c r="P1138" s="24" t="n">
        <v>880</v>
      </c>
      <c r="Q1138" s="24" t="n">
        <v>44000</v>
      </c>
      <c r="R1138" s="24" t="n">
        <v>7700</v>
      </c>
      <c r="S1138" s="24">
        <f>IF(R1138="","",(R1138+P1138)*30 -Y1138)</f>
        <v/>
      </c>
      <c r="T1138" s="20">
        <f>IF(R1138="","",(O1138-R1138)/O1138)</f>
        <v/>
      </c>
      <c r="U1138" s="24" t="n">
        <v>8820</v>
      </c>
      <c r="V1138" s="24">
        <f>IF(U1138="","",(U1138+P1138)*30-Y1138)</f>
        <v/>
      </c>
      <c r="W1138" s="20">
        <f>IF(U1138="","",(O1138-U1138)/O1138)</f>
        <v/>
      </c>
      <c r="X1138" s="48">
        <f>IF(AND(R1138="",U1138=""),"",IF(OR(U1138="", R1138=""),"-",IF(0&lt;(R1138-U1138),"OK","NG")))</f>
        <v/>
      </c>
      <c r="Y1138" s="24" t="n">
        <v>196000</v>
      </c>
      <c r="Z1138" s="51" t="n"/>
      <c r="AA1138" s="24">
        <f>IF(AD1138="","",AD1138*30)</f>
        <v/>
      </c>
      <c r="AB1138" s="24">
        <f>IF(AA1138="","",AA1138-Y1138)</f>
        <v/>
      </c>
      <c r="AC1138" s="24">
        <f>IF(Z1138="","",((Y1138+5000+5000)/(1-Z1138))/30)</f>
        <v/>
      </c>
      <c r="AD1138" s="32" t="n"/>
      <c r="AE1138" s="24">
        <f>IF(AD1138="","",AD1138-O1138)</f>
        <v/>
      </c>
      <c r="AF1138" s="24">
        <f>IF(AD1138="","",R1138-AD1138)</f>
        <v/>
      </c>
      <c r="AG1138" s="11">
        <f>IF(AD1138="","",(O1138-AD1138)/O1138)</f>
        <v/>
      </c>
      <c r="AH1138" s="24" t="n">
        <v>22000</v>
      </c>
      <c r="AI1138" s="24">
        <f>IF(AJ1138="","",Q1138*(1-AJ1138))</f>
        <v/>
      </c>
      <c r="AJ1138" s="51" t="n"/>
      <c r="AK1138" s="49" t="n"/>
      <c r="AL1138" s="28" t="n"/>
      <c r="AM1138" s="33" t="inlineStr">
        <is>
          <t>2026-08-30</t>
        </is>
      </c>
      <c r="AN1138" s="33" t="inlineStr">
        <is>
          <t>2026-11-28</t>
        </is>
      </c>
      <c r="AO1138" s="22" t="n"/>
      <c r="AP1138" s="30" t="n"/>
    </row>
    <row r="1139" ht="35.1" customHeight="1" s="69">
      <c r="B1139" s="48" t="n">
        <v>26490</v>
      </c>
      <c r="C1139" s="48" t="inlineStr">
        <is>
          <t>大阪</t>
        </is>
      </c>
      <c r="D1139" s="19" t="inlineStr">
        <is>
          <t>アットイン神戸元町3</t>
        </is>
      </c>
      <c r="E1139" s="48" t="inlineStr">
        <is>
          <t>1K</t>
        </is>
      </c>
      <c r="F1139" s="48" t="n">
        <v>1</v>
      </c>
      <c r="G1139" s="48" t="inlineStr">
        <is>
          <t>三宮・元町・神戸</t>
        </is>
      </c>
      <c r="H1139" s="48" t="n">
        <v>22</v>
      </c>
      <c r="I1139" s="20" t="n">
        <v>1</v>
      </c>
      <c r="J1139" s="20" t="n">
        <v>1</v>
      </c>
      <c r="K1139" s="20" t="n">
        <v>1</v>
      </c>
      <c r="L1139" s="20" t="n">
        <v>1</v>
      </c>
      <c r="M1139" s="20" t="n">
        <v>1</v>
      </c>
      <c r="N1139" s="24" t="n">
        <v>7120</v>
      </c>
      <c r="O1139" s="24" t="n">
        <v>6240</v>
      </c>
      <c r="P1139" s="24" t="n">
        <v>880</v>
      </c>
      <c r="Q1139" s="24" t="n">
        <v>44000</v>
      </c>
      <c r="R1139" s="24" t="n">
        <v>2680</v>
      </c>
      <c r="S1139" s="24">
        <f>IF(R1139="","",(R1139+P1139)*30 -Y1139)</f>
        <v/>
      </c>
      <c r="T1139" s="20">
        <f>IF(R1139="","",(O1139-R1139)/O1139)</f>
        <v/>
      </c>
      <c r="U1139" s="24" t="n">
        <v>2680</v>
      </c>
      <c r="V1139" s="24">
        <f>IF(U1139="","",(U1139+P1139)*30-Y1139)</f>
        <v/>
      </c>
      <c r="W1139" s="20">
        <f>IF(U1139="","",(O1139-U1139)/O1139)</f>
        <v/>
      </c>
      <c r="X1139" s="48">
        <f>IF(AND(R1139="",U1139=""),"",IF(OR(U1139="", R1139=""),"-",IF(0&lt;(R1139-U1139),"OK","NG")))</f>
        <v/>
      </c>
      <c r="Y1139" s="24" t="n">
        <v>65000</v>
      </c>
      <c r="Z1139" s="51" t="n"/>
      <c r="AA1139" s="24">
        <f>IF(AD1139="","",AD1139*30)</f>
        <v/>
      </c>
      <c r="AB1139" s="24">
        <f>IF(AA1139="","",AA1139-Y1139)</f>
        <v/>
      </c>
      <c r="AC1139" s="24">
        <f>IF(Z1139="","",((Y1139+5000+5000)/(1-Z1139))/30)</f>
        <v/>
      </c>
      <c r="AD1139" s="32" t="n"/>
      <c r="AE1139" s="24">
        <f>IF(AD1139="","",AD1139-O1139)</f>
        <v/>
      </c>
      <c r="AF1139" s="24">
        <f>IF(AD1139="","",R1139-AD1139)</f>
        <v/>
      </c>
      <c r="AG1139" s="11">
        <f>IF(AD1139="","",(O1139-AD1139)/O1139)</f>
        <v/>
      </c>
      <c r="AH1139" s="24" t="n">
        <v>11000</v>
      </c>
      <c r="AI1139" s="24">
        <f>IF(AJ1139="","",Q1139*(1-AJ1139))</f>
        <v/>
      </c>
      <c r="AJ1139" s="51" t="n"/>
      <c r="AK1139" s="49" t="n"/>
      <c r="AL1139" s="28" t="n"/>
      <c r="AM1139" s="33" t="inlineStr">
        <is>
          <t>2026-12-28</t>
        </is>
      </c>
      <c r="AN1139" s="33" t="inlineStr">
        <is>
          <t>2026-12-27</t>
        </is>
      </c>
      <c r="AO1139" s="22" t="n"/>
      <c r="AP1139" s="30" t="n"/>
    </row>
    <row r="1140" ht="35.1" customHeight="1" s="69">
      <c r="B1140" s="48" t="n">
        <v>26497</v>
      </c>
      <c r="C1140" s="48" t="inlineStr">
        <is>
          <t>大阪</t>
        </is>
      </c>
      <c r="D1140" s="19" t="inlineStr">
        <is>
          <t>アットイン新大阪南方1</t>
        </is>
      </c>
      <c r="E1140" s="48" t="inlineStr">
        <is>
          <t>1K</t>
        </is>
      </c>
      <c r="F1140" s="48" t="n">
        <v>1</v>
      </c>
      <c r="G1140" s="48" t="inlineStr">
        <is>
          <t>新大阪・十三・三国</t>
        </is>
      </c>
      <c r="H1140" s="48" t="n">
        <v>22.04</v>
      </c>
      <c r="I1140" s="20" t="n">
        <v>1</v>
      </c>
      <c r="J1140" s="20" t="n">
        <v>1</v>
      </c>
      <c r="K1140" s="20" t="n">
        <v>1</v>
      </c>
      <c r="L1140" s="20" t="n">
        <v>1</v>
      </c>
      <c r="M1140" s="20" t="n">
        <v>1</v>
      </c>
      <c r="N1140" s="24" t="n">
        <v>7460</v>
      </c>
      <c r="O1140" s="24" t="n">
        <v>6580</v>
      </c>
      <c r="P1140" s="24" t="n">
        <v>880</v>
      </c>
      <c r="Q1140" s="24" t="n">
        <v>44000</v>
      </c>
      <c r="R1140" s="24" t="n">
        <v>3280</v>
      </c>
      <c r="S1140" s="24">
        <f>IF(R1140="","",(R1140+P1140)*30 -Y1140)</f>
        <v/>
      </c>
      <c r="T1140" s="20">
        <f>IF(R1140="","",(O1140-R1140)/O1140)</f>
        <v/>
      </c>
      <c r="U1140" s="24" t="n">
        <v>3720</v>
      </c>
      <c r="V1140" s="24">
        <f>IF(U1140="","",(U1140+P1140)*30-Y1140)</f>
        <v/>
      </c>
      <c r="W1140" s="20">
        <f>IF(U1140="","",(O1140-U1140)/O1140)</f>
        <v/>
      </c>
      <c r="X1140" s="48">
        <f>IF(AND(R1140="",U1140=""),"",IF(OR(U1140="", R1140=""),"-",IF(0&lt;(R1140-U1140),"OK","NG")))</f>
        <v/>
      </c>
      <c r="Y1140" s="24" t="n">
        <v>72000</v>
      </c>
      <c r="Z1140" s="51" t="n"/>
      <c r="AA1140" s="24">
        <f>IF(AD1140="","",AD1140*30)</f>
        <v/>
      </c>
      <c r="AB1140" s="24">
        <f>IF(AA1140="","",AA1140-Y1140)</f>
        <v/>
      </c>
      <c r="AC1140" s="24">
        <f>IF(Z1140="","",((Y1140+5000+5000)/(1-Z1140))/30)</f>
        <v/>
      </c>
      <c r="AD1140" s="32" t="n"/>
      <c r="AE1140" s="24">
        <f>IF(AD1140="","",AD1140-O1140)</f>
        <v/>
      </c>
      <c r="AF1140" s="24">
        <f>IF(AD1140="","",R1140-AD1140)</f>
        <v/>
      </c>
      <c r="AG1140" s="11">
        <f>IF(AD1140="","",(O1140-AD1140)/O1140)</f>
        <v/>
      </c>
      <c r="AH1140" s="24" t="n">
        <v>11000</v>
      </c>
      <c r="AI1140" s="24">
        <f>IF(AJ1140="","",Q1140*(1-AJ1140))</f>
        <v/>
      </c>
      <c r="AJ1140" s="51" t="n"/>
      <c r="AK1140" s="49" t="n"/>
      <c r="AL1140" s="28" t="n"/>
      <c r="AM1140" s="33" t="inlineStr">
        <is>
          <t>2028-03-25</t>
        </is>
      </c>
      <c r="AN1140" s="33" t="inlineStr">
        <is>
          <t>2028-03-24</t>
        </is>
      </c>
      <c r="AO1140" s="22" t="n"/>
      <c r="AP1140" s="30" t="n"/>
    </row>
    <row r="1141" ht="35.1" customHeight="1" s="69">
      <c r="B1141" s="48" t="n">
        <v>26514</v>
      </c>
      <c r="C1141" s="48" t="inlineStr">
        <is>
          <t>大阪</t>
        </is>
      </c>
      <c r="D1141" s="19" t="inlineStr">
        <is>
          <t>アットイン心斎橋10</t>
        </is>
      </c>
      <c r="E1141" s="48" t="inlineStr">
        <is>
          <t>1LDK</t>
        </is>
      </c>
      <c r="F1141" s="48" t="n">
        <v>1</v>
      </c>
      <c r="G1141" s="48" t="inlineStr">
        <is>
          <t>北浜・堺筋本町</t>
        </is>
      </c>
      <c r="H1141" s="48" t="n">
        <v>32.11</v>
      </c>
      <c r="I1141" s="20" t="n">
        <v>1</v>
      </c>
      <c r="J1141" s="20" t="n">
        <v>1</v>
      </c>
      <c r="K1141" s="20" t="n">
        <v>1</v>
      </c>
      <c r="L1141" s="20" t="n">
        <v>1</v>
      </c>
      <c r="M1141" s="20" t="n">
        <v>0</v>
      </c>
      <c r="N1141" s="24" t="n">
        <v>10960</v>
      </c>
      <c r="O1141" s="24" t="n">
        <v>10080</v>
      </c>
      <c r="P1141" s="24" t="n">
        <v>880</v>
      </c>
      <c r="Q1141" s="24" t="n">
        <v>44000</v>
      </c>
      <c r="R1141" s="24" t="n">
        <v>4880</v>
      </c>
      <c r="S1141" s="24">
        <f>IF(R1141="","",(R1141+P1141)*30 -Y1141)</f>
        <v/>
      </c>
      <c r="T1141" s="20">
        <f>IF(R1141="","",(O1141-R1141)/O1141)</f>
        <v/>
      </c>
      <c r="U1141" s="24" t="n">
        <v>5900</v>
      </c>
      <c r="V1141" s="24">
        <f>IF(U1141="","",(U1141+P1141)*30-Y1141)</f>
        <v/>
      </c>
      <c r="W1141" s="20">
        <f>IF(U1141="","",(O1141-U1141)/O1141)</f>
        <v/>
      </c>
      <c r="X1141" s="48">
        <f>IF(AND(R1141="",U1141=""),"",IF(OR(U1141="", R1141=""),"-",IF(0&lt;(R1141-U1141),"OK","NG")))</f>
        <v/>
      </c>
      <c r="Y1141" s="24" t="n">
        <v>120000</v>
      </c>
      <c r="Z1141" s="51" t="n"/>
      <c r="AA1141" s="24">
        <f>IF(AD1141="","",AD1141*30)</f>
        <v/>
      </c>
      <c r="AB1141" s="24">
        <f>IF(AA1141="","",AA1141-Y1141)</f>
        <v/>
      </c>
      <c r="AC1141" s="24">
        <f>IF(Z1141="","",((Y1141+5000+5000)/(1-Z1141))/30)</f>
        <v/>
      </c>
      <c r="AD1141" s="32" t="n"/>
      <c r="AE1141" s="24">
        <f>IF(AD1141="","",AD1141-O1141)</f>
        <v/>
      </c>
      <c r="AF1141" s="24">
        <f>IF(AD1141="","",R1141-AD1141)</f>
        <v/>
      </c>
      <c r="AG1141" s="11">
        <f>IF(AD1141="","",(O1141-AD1141)/O1141)</f>
        <v/>
      </c>
      <c r="AH1141" s="24" t="n">
        <v>11000</v>
      </c>
      <c r="AI1141" s="24">
        <f>IF(AJ1141="","",Q1141*(1-AJ1141))</f>
        <v/>
      </c>
      <c r="AJ1141" s="51" t="n"/>
      <c r="AK1141" s="49" t="n"/>
      <c r="AL1141" s="28" t="n"/>
      <c r="AM1141" s="33" t="inlineStr">
        <is>
          <t>2026-11-01</t>
        </is>
      </c>
      <c r="AN1141" s="33" t="inlineStr">
        <is>
          <t>2026-10-31</t>
        </is>
      </c>
      <c r="AO1141" s="22" t="n"/>
      <c r="AP1141" s="30" t="n"/>
    </row>
    <row r="1142" ht="35.1" customHeight="1" s="69">
      <c r="B1142" s="48" t="n">
        <v>26515</v>
      </c>
      <c r="C1142" s="48" t="inlineStr">
        <is>
          <t>大阪</t>
        </is>
      </c>
      <c r="D1142" s="19" t="inlineStr">
        <is>
          <t>アットイン梅田13</t>
        </is>
      </c>
      <c r="E1142" s="48" t="inlineStr">
        <is>
          <t>1K</t>
        </is>
      </c>
      <c r="F1142" s="48" t="n">
        <v>1</v>
      </c>
      <c r="G1142" s="48" t="inlineStr">
        <is>
          <t>梅田・福島</t>
        </is>
      </c>
      <c r="H1142" s="48" t="n">
        <v>21</v>
      </c>
      <c r="I1142" s="20" t="n">
        <v>1</v>
      </c>
      <c r="J1142" s="20" t="n">
        <v>1</v>
      </c>
      <c r="K1142" s="20" t="n">
        <v>0.9</v>
      </c>
      <c r="L1142" s="20" t="n">
        <v>1</v>
      </c>
      <c r="M1142" s="20" t="n">
        <v>1</v>
      </c>
      <c r="N1142" s="24" t="n">
        <v>7560</v>
      </c>
      <c r="O1142" s="24" t="n">
        <v>6680</v>
      </c>
      <c r="P1142" s="24" t="n">
        <v>880</v>
      </c>
      <c r="Q1142" s="24" t="n">
        <v>44000</v>
      </c>
      <c r="R1142" s="24" t="n">
        <v>2940</v>
      </c>
      <c r="S1142" s="24">
        <f>IF(R1142="","",(R1142+P1142)*30 -Y1142)</f>
        <v/>
      </c>
      <c r="T1142" s="20">
        <f>IF(R1142="","",(O1142-R1142)/O1142)</f>
        <v/>
      </c>
      <c r="U1142" s="24" t="n">
        <v>4600</v>
      </c>
      <c r="V1142" s="24">
        <f>IF(U1142="","",(U1142+P1142)*30-Y1142)</f>
        <v/>
      </c>
      <c r="W1142" s="20">
        <f>IF(U1142="","",(O1142-U1142)/O1142)</f>
        <v/>
      </c>
      <c r="X1142" s="48">
        <f>IF(AND(R1142="",U1142=""),"",IF(OR(U1142="", R1142=""),"-",IF(0&lt;(R1142-U1142),"OK","NG")))</f>
        <v/>
      </c>
      <c r="Y1142" s="24" t="n">
        <v>74000</v>
      </c>
      <c r="Z1142" s="51" t="n"/>
      <c r="AA1142" s="24">
        <f>IF(AD1142="","",AD1142*30)</f>
        <v/>
      </c>
      <c r="AB1142" s="24">
        <f>IF(AA1142="","",AA1142-Y1142)</f>
        <v/>
      </c>
      <c r="AC1142" s="24">
        <f>IF(Z1142="","",((Y1142+5000+5000)/(1-Z1142))/30)</f>
        <v/>
      </c>
      <c r="AD1142" s="32" t="n"/>
      <c r="AE1142" s="24">
        <f>IF(AD1142="","",AD1142-O1142)</f>
        <v/>
      </c>
      <c r="AF1142" s="24">
        <f>IF(AD1142="","",R1142-AD1142)</f>
        <v/>
      </c>
      <c r="AG1142" s="11">
        <f>IF(AD1142="","",(O1142-AD1142)/O1142)</f>
        <v/>
      </c>
      <c r="AH1142" s="24" t="n">
        <v>11000</v>
      </c>
      <c r="AI1142" s="24">
        <f>IF(AJ1142="","",Q1142*(1-AJ1142))</f>
        <v/>
      </c>
      <c r="AJ1142" s="51" t="n"/>
      <c r="AK1142" s="49" t="n"/>
      <c r="AL1142" s="28" t="n"/>
      <c r="AM1142" s="33" t="inlineStr">
        <is>
          <t>2026-11-30</t>
        </is>
      </c>
      <c r="AN1142" s="33" t="inlineStr">
        <is>
          <t>2026-11-29</t>
        </is>
      </c>
      <c r="AO1142" s="22" t="n"/>
      <c r="AP1142" s="30" t="n"/>
    </row>
    <row r="1143" ht="35.1" customHeight="1" s="69">
      <c r="B1143" s="48" t="n">
        <v>26516</v>
      </c>
      <c r="C1143" s="48" t="inlineStr">
        <is>
          <t>大阪</t>
        </is>
      </c>
      <c r="D1143" s="19" t="inlineStr">
        <is>
          <t>アットイン神戸三宮8</t>
        </is>
      </c>
      <c r="E1143" s="48" t="inlineStr">
        <is>
          <t>1K</t>
        </is>
      </c>
      <c r="F1143" s="48" t="n">
        <v>1</v>
      </c>
      <c r="G1143" s="48" t="inlineStr">
        <is>
          <t>三宮・元町・神戸</t>
        </is>
      </c>
      <c r="H1143" s="48" t="n">
        <v>30.5</v>
      </c>
      <c r="I1143" s="20" t="n">
        <v>1</v>
      </c>
      <c r="J1143" s="20" t="n">
        <v>1</v>
      </c>
      <c r="K1143" s="20" t="n">
        <v>1</v>
      </c>
      <c r="L1143" s="20" t="n">
        <v>0</v>
      </c>
      <c r="M1143" s="20" t="n">
        <v>0</v>
      </c>
      <c r="N1143" s="24" t="n">
        <v>8680</v>
      </c>
      <c r="O1143" s="24" t="n">
        <v>7800</v>
      </c>
      <c r="P1143" s="24" t="n">
        <v>880</v>
      </c>
      <c r="Q1143" s="24" t="n">
        <v>44000</v>
      </c>
      <c r="R1143" s="24" t="n">
        <v>3380</v>
      </c>
      <c r="S1143" s="24">
        <f>IF(R1143="","",(R1143+P1143)*30 -Y1143)</f>
        <v/>
      </c>
      <c r="T1143" s="20">
        <f>IF(R1143="","",(O1143-R1143)/O1143)</f>
        <v/>
      </c>
      <c r="U1143" s="24" t="n">
        <v>3380</v>
      </c>
      <c r="V1143" s="24">
        <f>IF(U1143="","",(U1143+P1143)*30-Y1143)</f>
        <v/>
      </c>
      <c r="W1143" s="20">
        <f>IF(U1143="","",(O1143-U1143)/O1143)</f>
        <v/>
      </c>
      <c r="X1143" s="48">
        <f>IF(AND(R1143="",U1143=""),"",IF(OR(U1143="", R1143=""),"-",IF(0&lt;(R1143-U1143),"OK","NG")))</f>
        <v/>
      </c>
      <c r="Y1143" s="24" t="n">
        <v>86000</v>
      </c>
      <c r="Z1143" s="51" t="n"/>
      <c r="AA1143" s="24">
        <f>IF(AD1143="","",AD1143*30)</f>
        <v/>
      </c>
      <c r="AB1143" s="24">
        <f>IF(AA1143="","",AA1143-Y1143)</f>
        <v/>
      </c>
      <c r="AC1143" s="24">
        <f>IF(Z1143="","",((Y1143+5000+5000)/(1-Z1143))/30)</f>
        <v/>
      </c>
      <c r="AD1143" s="32" t="n"/>
      <c r="AE1143" s="24">
        <f>IF(AD1143="","",AD1143-O1143)</f>
        <v/>
      </c>
      <c r="AF1143" s="24">
        <f>IF(AD1143="","",R1143-AD1143)</f>
        <v/>
      </c>
      <c r="AG1143" s="11">
        <f>IF(AD1143="","",(O1143-AD1143)/O1143)</f>
        <v/>
      </c>
      <c r="AH1143" s="24" t="n">
        <v>11000</v>
      </c>
      <c r="AI1143" s="24">
        <f>IF(AJ1143="","",Q1143*(1-AJ1143))</f>
        <v/>
      </c>
      <c r="AJ1143" s="51" t="n"/>
      <c r="AK1143" s="49" t="n"/>
      <c r="AL1143" s="28" t="n"/>
      <c r="AM1143" s="33" t="inlineStr">
        <is>
          <t>2026-10-01</t>
        </is>
      </c>
      <c r="AN1143" s="33" t="inlineStr">
        <is>
          <t>2026-09-30</t>
        </is>
      </c>
      <c r="AO1143" s="22" t="n"/>
      <c r="AP1143" s="30" t="n"/>
    </row>
    <row r="1144" ht="35.1" customHeight="1" s="69">
      <c r="B1144" s="48" t="n">
        <v>26517</v>
      </c>
      <c r="C1144" s="48" t="inlineStr">
        <is>
          <t>大阪</t>
        </is>
      </c>
      <c r="D1144" s="19" t="inlineStr">
        <is>
          <t>アットイン神戸三宮9</t>
        </is>
      </c>
      <c r="E1144" s="48" t="inlineStr">
        <is>
          <t>1K</t>
        </is>
      </c>
      <c r="F1144" s="48" t="n">
        <v>1</v>
      </c>
      <c r="G1144" s="48" t="inlineStr">
        <is>
          <t>三宮・元町・神戸</t>
        </is>
      </c>
      <c r="H1144" s="48" t="n">
        <v>21.84</v>
      </c>
      <c r="I1144" s="20" t="n">
        <v>1</v>
      </c>
      <c r="J1144" s="20" t="n">
        <v>1</v>
      </c>
      <c r="K1144" s="20" t="n">
        <v>1</v>
      </c>
      <c r="L1144" s="20" t="n">
        <v>0</v>
      </c>
      <c r="M1144" s="20" t="n">
        <v>0</v>
      </c>
      <c r="N1144" s="24" t="n">
        <v>7900</v>
      </c>
      <c r="O1144" s="24" t="n">
        <v>7020</v>
      </c>
      <c r="P1144" s="24" t="n">
        <v>880</v>
      </c>
      <c r="Q1144" s="24" t="n">
        <v>44000</v>
      </c>
      <c r="R1144" s="24" t="n">
        <v>3180</v>
      </c>
      <c r="S1144" s="24">
        <f>IF(R1144="","",(R1144+P1144)*30 -Y1144)</f>
        <v/>
      </c>
      <c r="T1144" s="20">
        <f>IF(R1144="","",(O1144-R1144)/O1144)</f>
        <v/>
      </c>
      <c r="U1144" s="24" t="n">
        <v>3180</v>
      </c>
      <c r="V1144" s="24">
        <f>IF(U1144="","",(U1144+P1144)*30-Y1144)</f>
        <v/>
      </c>
      <c r="W1144" s="20">
        <f>IF(U1144="","",(O1144-U1144)/O1144)</f>
        <v/>
      </c>
      <c r="X1144" s="48">
        <f>IF(AND(R1144="",U1144=""),"",IF(OR(U1144="", R1144=""),"-",IF(0&lt;(R1144-U1144),"OK","NG")))</f>
        <v/>
      </c>
      <c r="Y1144" s="24" t="n">
        <v>78000</v>
      </c>
      <c r="Z1144" s="51" t="n"/>
      <c r="AA1144" s="24">
        <f>IF(AD1144="","",AD1144*30)</f>
        <v/>
      </c>
      <c r="AB1144" s="24">
        <f>IF(AA1144="","",AA1144-Y1144)</f>
        <v/>
      </c>
      <c r="AC1144" s="24">
        <f>IF(Z1144="","",((Y1144+5000+5000)/(1-Z1144))/30)</f>
        <v/>
      </c>
      <c r="AD1144" s="32" t="n"/>
      <c r="AE1144" s="24">
        <f>IF(AD1144="","",AD1144-O1144)</f>
        <v/>
      </c>
      <c r="AF1144" s="24">
        <f>IF(AD1144="","",R1144-AD1144)</f>
        <v/>
      </c>
      <c r="AG1144" s="11">
        <f>IF(AD1144="","",(O1144-AD1144)/O1144)</f>
        <v/>
      </c>
      <c r="AH1144" s="24" t="n">
        <v>11000</v>
      </c>
      <c r="AI1144" s="24">
        <f>IF(AJ1144="","",Q1144*(1-AJ1144))</f>
        <v/>
      </c>
      <c r="AJ1144" s="51" t="n"/>
      <c r="AK1144" s="49" t="n"/>
      <c r="AL1144" s="28" t="n"/>
      <c r="AM1144" s="33" t="inlineStr">
        <is>
          <t>2026-10-02</t>
        </is>
      </c>
      <c r="AN1144" s="33" t="inlineStr">
        <is>
          <t>2026-10-01</t>
        </is>
      </c>
      <c r="AO1144" s="22" t="n"/>
      <c r="AP1144" s="30" t="n"/>
    </row>
    <row r="1145" ht="35.1" customHeight="1" s="69">
      <c r="B1145" s="48" t="n">
        <v>26665</v>
      </c>
      <c r="C1145" s="48" t="inlineStr">
        <is>
          <t>大阪</t>
        </is>
      </c>
      <c r="D1145" s="19" t="inlineStr">
        <is>
          <t>アットイン梅田12-2</t>
        </is>
      </c>
      <c r="E1145" s="48" t="inlineStr">
        <is>
          <t>1K</t>
        </is>
      </c>
      <c r="F1145" s="48" t="n">
        <v>2</v>
      </c>
      <c r="G1145" s="48" t="inlineStr">
        <is>
          <t>梅田・福島</t>
        </is>
      </c>
      <c r="H1145" s="48" t="n">
        <v>21.47</v>
      </c>
      <c r="I1145" s="20" t="n">
        <v>0.85</v>
      </c>
      <c r="J1145" s="20" t="n">
        <v>0.9</v>
      </c>
      <c r="K1145" s="20" t="n">
        <v>0.6</v>
      </c>
      <c r="L1145" s="20" t="n">
        <v>0.8</v>
      </c>
      <c r="M1145" s="20" t="n">
        <v>0</v>
      </c>
      <c r="N1145" s="24" t="n">
        <v>7660</v>
      </c>
      <c r="O1145" s="24" t="n">
        <v>6780</v>
      </c>
      <c r="P1145" s="24" t="n">
        <v>880</v>
      </c>
      <c r="Q1145" s="24" t="n">
        <v>44000</v>
      </c>
      <c r="R1145" s="24" t="n">
        <v>3040</v>
      </c>
      <c r="S1145" s="24">
        <f>IF(R1145="","",(R1145+P1145)*30 -Y1145)</f>
        <v/>
      </c>
      <c r="T1145" s="20">
        <f>IF(R1145="","",(O1145-R1145)/O1145)</f>
        <v/>
      </c>
      <c r="U1145" s="24" t="n">
        <v>4640</v>
      </c>
      <c r="V1145" s="24">
        <f>IF(U1145="","",(U1145+P1145)*30-Y1145)</f>
        <v/>
      </c>
      <c r="W1145" s="20">
        <f>IF(U1145="","",(O1145-U1145)/O1145)</f>
        <v/>
      </c>
      <c r="X1145" s="48">
        <f>IF(AND(R1145="",U1145=""),"",IF(OR(U1145="", R1145=""),"-",IF(0&lt;(R1145-U1145),"OK","NG")))</f>
        <v/>
      </c>
      <c r="Y1145" s="24" t="n">
        <v>75000</v>
      </c>
      <c r="Z1145" s="51" t="n"/>
      <c r="AA1145" s="24">
        <f>IF(AD1145="","",AD1145*30)</f>
        <v/>
      </c>
      <c r="AB1145" s="24">
        <f>IF(AA1145="","",AA1145-Y1145)</f>
        <v/>
      </c>
      <c r="AC1145" s="24">
        <f>IF(Z1145="","",((Y1145+5000+5000)/(1-Z1145))/30)</f>
        <v/>
      </c>
      <c r="AD1145" s="32" t="n"/>
      <c r="AE1145" s="24">
        <f>IF(AD1145="","",AD1145-O1145)</f>
        <v/>
      </c>
      <c r="AF1145" s="24">
        <f>IF(AD1145="","",R1145-AD1145)</f>
        <v/>
      </c>
      <c r="AG1145" s="11">
        <f>IF(AD1145="","",(O1145-AD1145)/O1145)</f>
        <v/>
      </c>
      <c r="AH1145" s="24" t="n">
        <v>11000</v>
      </c>
      <c r="AI1145" s="24">
        <f>IF(AJ1145="","",Q1145*(1-AJ1145))</f>
        <v/>
      </c>
      <c r="AJ1145" s="51" t="n"/>
      <c r="AK1145" s="49" t="n"/>
      <c r="AL1145" s="28" t="n"/>
      <c r="AM1145" s="33" t="inlineStr">
        <is>
          <t>2026-10-21</t>
        </is>
      </c>
      <c r="AN1145" s="33" t="inlineStr">
        <is>
          <t>2026-10-29</t>
        </is>
      </c>
      <c r="AO1145" s="22" t="n"/>
      <c r="AP1145" s="30" t="n"/>
    </row>
    <row r="1146" ht="35.1" customHeight="1" s="69">
      <c r="B1146" s="48" t="n">
        <v>26667</v>
      </c>
      <c r="C1146" s="48" t="inlineStr">
        <is>
          <t>名古屋</t>
        </is>
      </c>
      <c r="D1146" s="19" t="inlineStr">
        <is>
          <t>アットイン新栄1</t>
        </is>
      </c>
      <c r="E1146" s="48" t="inlineStr">
        <is>
          <t>1K</t>
        </is>
      </c>
      <c r="F1146" s="48" t="n">
        <v>1</v>
      </c>
      <c r="G1146" s="48" t="inlineStr">
        <is>
          <t>栄周辺</t>
        </is>
      </c>
      <c r="H1146" s="48" t="n">
        <v>25.05</v>
      </c>
      <c r="I1146" s="20" t="n">
        <v>1</v>
      </c>
      <c r="J1146" s="20" t="n">
        <v>1</v>
      </c>
      <c r="K1146" s="20" t="n">
        <v>1</v>
      </c>
      <c r="L1146" s="20" t="n">
        <v>0</v>
      </c>
      <c r="M1146" s="20" t="n">
        <v>0</v>
      </c>
      <c r="N1146" s="24" t="n">
        <v>13080</v>
      </c>
      <c r="O1146" s="24" t="n">
        <v>12200</v>
      </c>
      <c r="P1146" s="24" t="n">
        <v>880</v>
      </c>
      <c r="Q1146" s="24" t="n">
        <v>44000</v>
      </c>
      <c r="R1146" s="24" t="n">
        <v>3360</v>
      </c>
      <c r="S1146" s="24">
        <f>IF(R1146="","",(R1146+P1146)*30 -Y1146)</f>
        <v/>
      </c>
      <c r="T1146" s="20">
        <f>IF(R1146="","",(O1146-R1146)/O1146)</f>
        <v/>
      </c>
      <c r="U1146" s="24" t="n">
        <v>2750</v>
      </c>
      <c r="V1146" s="24">
        <f>IF(U1146="","",(U1146+P1146)*30-Y1146)</f>
        <v/>
      </c>
      <c r="W1146" s="20">
        <f>IF(U1146="","",(O1146-U1146)/O1146)</f>
        <v/>
      </c>
      <c r="X1146" s="48">
        <f>IF(AND(R1146="",U1146=""),"",IF(OR(U1146="", R1146=""),"-",IF(0&lt;(R1146-U1146),"OK","NG")))</f>
        <v/>
      </c>
      <c r="Y1146" s="24" t="n">
        <v>68800</v>
      </c>
      <c r="Z1146" s="51" t="n"/>
      <c r="AA1146" s="24">
        <f>IF(AD1146="","",AD1146*30)</f>
        <v/>
      </c>
      <c r="AB1146" s="24">
        <f>IF(AA1146="","",AA1146-Y1146)</f>
        <v/>
      </c>
      <c r="AC1146" s="24">
        <f>IF(Z1146="","",((Y1146+5000+5000)/(1-Z1146))/30)</f>
        <v/>
      </c>
      <c r="AD1146" s="32" t="n"/>
      <c r="AE1146" s="24">
        <f>IF(AD1146="","",AD1146-O1146)</f>
        <v/>
      </c>
      <c r="AF1146" s="24">
        <f>IF(AD1146="","",R1146-AD1146)</f>
        <v/>
      </c>
      <c r="AG1146" s="11">
        <f>IF(AD1146="","",(O1146-AD1146)/O1146)</f>
        <v/>
      </c>
      <c r="AH1146" s="24" t="n">
        <v>22000</v>
      </c>
      <c r="AI1146" s="24">
        <f>IF(AJ1146="","",Q1146*(1-AJ1146))</f>
        <v/>
      </c>
      <c r="AJ1146" s="51" t="n"/>
      <c r="AK1146" s="49" t="n"/>
      <c r="AL1146" s="28" t="n"/>
      <c r="AM1146" s="33" t="inlineStr">
        <is>
          <t>2026-10-01</t>
        </is>
      </c>
      <c r="AN1146" s="33" t="inlineStr">
        <is>
          <t>2026-09-30</t>
        </is>
      </c>
      <c r="AO1146" s="22" t="n"/>
      <c r="AP1146" s="30" t="n"/>
    </row>
    <row r="1147" ht="35.1" customHeight="1" s="69">
      <c r="B1147" s="48" t="n">
        <v>26669</v>
      </c>
      <c r="C1147" s="48" t="inlineStr">
        <is>
          <t>大阪</t>
        </is>
      </c>
      <c r="D1147" s="19" t="inlineStr">
        <is>
          <t>アットイン肥後橋4</t>
        </is>
      </c>
      <c r="E1147" s="48" t="inlineStr">
        <is>
          <t>1K</t>
        </is>
      </c>
      <c r="F1147" s="48" t="n">
        <v>5</v>
      </c>
      <c r="G1147" s="48" t="inlineStr">
        <is>
          <t>淀屋橋・本町周辺</t>
        </is>
      </c>
      <c r="H1147" s="48" t="n">
        <v>24.15</v>
      </c>
      <c r="I1147" s="20" t="n">
        <v>0.74</v>
      </c>
      <c r="J1147" s="20" t="n">
        <v>0.92</v>
      </c>
      <c r="K1147" s="20" t="n">
        <v>0.8</v>
      </c>
      <c r="L1147" s="20" t="n">
        <v>0.8</v>
      </c>
      <c r="M1147" s="20" t="n">
        <v>0.5600000000000001</v>
      </c>
      <c r="N1147" s="24" t="n">
        <v>7660</v>
      </c>
      <c r="O1147" s="24" t="n">
        <v>6780</v>
      </c>
      <c r="P1147" s="24" t="n">
        <v>880</v>
      </c>
      <c r="Q1147" s="24" t="n">
        <v>44000</v>
      </c>
      <c r="R1147" s="24" t="n">
        <v>2940</v>
      </c>
      <c r="S1147" s="24">
        <f>IF(R1147="","",(R1147+P1147)*30 -Y1147)</f>
        <v/>
      </c>
      <c r="T1147" s="20">
        <f>IF(R1147="","",(O1147-R1147)/O1147)</f>
        <v/>
      </c>
      <c r="U1147" s="24" t="n">
        <v>2940</v>
      </c>
      <c r="V1147" s="24">
        <f>IF(U1147="","",(U1147+P1147)*30-Y1147)</f>
        <v/>
      </c>
      <c r="W1147" s="20">
        <f>IF(U1147="","",(O1147-U1147)/O1147)</f>
        <v/>
      </c>
      <c r="X1147" s="48">
        <f>IF(AND(R1147="",U1147=""),"",IF(OR(U1147="", R1147=""),"-",IF(0&lt;(R1147-U1147),"OK","NG")))</f>
        <v/>
      </c>
      <c r="Y1147" s="24" t="n">
        <v>74500</v>
      </c>
      <c r="Z1147" s="51" t="n"/>
      <c r="AA1147" s="24">
        <f>IF(AD1147="","",AD1147*30)</f>
        <v/>
      </c>
      <c r="AB1147" s="24">
        <f>IF(AA1147="","",AA1147-Y1147)</f>
        <v/>
      </c>
      <c r="AC1147" s="24">
        <f>IF(Z1147="","",((Y1147+5000+5000)/(1-Z1147))/30)</f>
        <v/>
      </c>
      <c r="AD1147" s="32" t="n"/>
      <c r="AE1147" s="24">
        <f>IF(AD1147="","",AD1147-O1147)</f>
        <v/>
      </c>
      <c r="AF1147" s="24">
        <f>IF(AD1147="","",R1147-AD1147)</f>
        <v/>
      </c>
      <c r="AG1147" s="11">
        <f>IF(AD1147="","",(O1147-AD1147)/O1147)</f>
        <v/>
      </c>
      <c r="AH1147" s="24" t="n">
        <v>11000</v>
      </c>
      <c r="AI1147" s="24">
        <f>IF(AJ1147="","",Q1147*(1-AJ1147))</f>
        <v/>
      </c>
      <c r="AJ1147" s="51" t="n"/>
      <c r="AK1147" s="49" t="n"/>
      <c r="AL1147" s="28" t="n"/>
      <c r="AM1147" s="33" t="inlineStr">
        <is>
          <t>2026-10-01</t>
        </is>
      </c>
      <c r="AN1147" s="33" t="inlineStr">
        <is>
          <t>2026-12-29</t>
        </is>
      </c>
      <c r="AO1147" s="22" t="n"/>
      <c r="AP1147" s="30" t="n"/>
    </row>
    <row r="1148" ht="35.1" customHeight="1" s="69">
      <c r="B1148" s="48" t="n">
        <v>26670</v>
      </c>
      <c r="C1148" s="48" t="inlineStr">
        <is>
          <t>大阪</t>
        </is>
      </c>
      <c r="D1148" s="19" t="inlineStr">
        <is>
          <t>アットイン堺筋本町3</t>
        </is>
      </c>
      <c r="E1148" s="48" t="inlineStr">
        <is>
          <t>1R</t>
        </is>
      </c>
      <c r="F1148" s="48" t="n">
        <v>1</v>
      </c>
      <c r="G1148" s="48" t="inlineStr">
        <is>
          <t>北浜・堺筋本町</t>
        </is>
      </c>
      <c r="H1148" s="48" t="n">
        <v>17.8</v>
      </c>
      <c r="I1148" s="20" t="n">
        <v>0.4</v>
      </c>
      <c r="J1148" s="20" t="n">
        <v>0</v>
      </c>
      <c r="K1148" s="20" t="n">
        <v>0</v>
      </c>
      <c r="L1148" s="20" t="n">
        <v>0</v>
      </c>
      <c r="M1148" s="20" t="n">
        <v>0</v>
      </c>
      <c r="N1148" s="24" t="n">
        <v>6880</v>
      </c>
      <c r="O1148" s="24" t="n">
        <v>6000</v>
      </c>
      <c r="P1148" s="24" t="n">
        <v>880</v>
      </c>
      <c r="Q1148" s="24" t="n">
        <v>44000</v>
      </c>
      <c r="R1148" s="24" t="n">
        <v>2680</v>
      </c>
      <c r="S1148" s="24">
        <f>IF(R1148="","",(R1148+P1148)*30 -Y1148)</f>
        <v/>
      </c>
      <c r="T1148" s="20">
        <f>IF(R1148="","",(O1148-R1148)/O1148)</f>
        <v/>
      </c>
      <c r="U1148" s="24" t="n">
        <v>2940</v>
      </c>
      <c r="V1148" s="24">
        <f>IF(U1148="","",(U1148+P1148)*30-Y1148)</f>
        <v/>
      </c>
      <c r="W1148" s="20">
        <f>IF(U1148="","",(O1148-U1148)/O1148)</f>
        <v/>
      </c>
      <c r="X1148" s="48">
        <f>IF(AND(R1148="",U1148=""),"",IF(OR(U1148="", R1148=""),"-",IF(0&lt;(R1148-U1148),"OK","NG")))</f>
        <v/>
      </c>
      <c r="Y1148" s="24" t="n">
        <v>62500</v>
      </c>
      <c r="Z1148" s="51" t="n"/>
      <c r="AA1148" s="24">
        <f>IF(AD1148="","",AD1148*30)</f>
        <v/>
      </c>
      <c r="AB1148" s="24">
        <f>IF(AA1148="","",AA1148-Y1148)</f>
        <v/>
      </c>
      <c r="AC1148" s="24">
        <f>IF(Z1148="","",((Y1148+5000+5000)/(1-Z1148))/30)</f>
        <v/>
      </c>
      <c r="AD1148" s="32" t="n"/>
      <c r="AE1148" s="24">
        <f>IF(AD1148="","",AD1148-O1148)</f>
        <v/>
      </c>
      <c r="AF1148" s="24">
        <f>IF(AD1148="","",R1148-AD1148)</f>
        <v/>
      </c>
      <c r="AG1148" s="11">
        <f>IF(AD1148="","",(O1148-AD1148)/O1148)</f>
        <v/>
      </c>
      <c r="AH1148" s="24" t="n">
        <v>11000</v>
      </c>
      <c r="AI1148" s="24">
        <f>IF(AJ1148="","",Q1148*(1-AJ1148))</f>
        <v/>
      </c>
      <c r="AJ1148" s="51" t="n"/>
      <c r="AK1148" s="49" t="n"/>
      <c r="AL1148" s="28" t="n"/>
      <c r="AM1148" s="33" t="inlineStr">
        <is>
          <t>2026-08-01</t>
        </is>
      </c>
      <c r="AN1148" s="33" t="inlineStr">
        <is>
          <t>2026-07-31</t>
        </is>
      </c>
      <c r="AO1148" s="22" t="n"/>
      <c r="AP1148" s="30" t="n"/>
    </row>
    <row r="1149" ht="35.1" customHeight="1" s="69">
      <c r="B1149" s="48" t="n">
        <v>26707</v>
      </c>
      <c r="C1149" s="48" t="inlineStr">
        <is>
          <t>大阪</t>
        </is>
      </c>
      <c r="D1149" s="19" t="inlineStr">
        <is>
          <t>アットイン福島2-2</t>
        </is>
      </c>
      <c r="E1149" s="48" t="inlineStr">
        <is>
          <t>1K</t>
        </is>
      </c>
      <c r="F1149" s="48" t="n">
        <v>1</v>
      </c>
      <c r="G1149" s="48" t="inlineStr">
        <is>
          <t>梅田・福島</t>
        </is>
      </c>
      <c r="H1149" s="48" t="n">
        <v>36.65</v>
      </c>
      <c r="I1149" s="20" t="n">
        <v>1</v>
      </c>
      <c r="J1149" s="20" t="n">
        <v>0.8</v>
      </c>
      <c r="K1149" s="20" t="n">
        <v>1</v>
      </c>
      <c r="L1149" s="20" t="n">
        <v>1</v>
      </c>
      <c r="M1149" s="20" t="n">
        <v>0</v>
      </c>
      <c r="N1149" s="24" t="n">
        <v>8340</v>
      </c>
      <c r="O1149" s="24" t="n">
        <v>7460</v>
      </c>
      <c r="P1149" s="24" t="n">
        <v>880</v>
      </c>
      <c r="Q1149" s="24" t="n">
        <v>44000</v>
      </c>
      <c r="R1149" s="24" t="n">
        <v>3720</v>
      </c>
      <c r="S1149" s="24">
        <f>IF(R1149="","",(R1149+P1149)*30 -Y1149)</f>
        <v/>
      </c>
      <c r="T1149" s="20">
        <f>IF(R1149="","",(O1149-R1149)/O1149)</f>
        <v/>
      </c>
      <c r="U1149" s="24" t="n">
        <v>4060</v>
      </c>
      <c r="V1149" s="24">
        <f>IF(U1149="","",(U1149+P1149)*30-Y1149)</f>
        <v/>
      </c>
      <c r="W1149" s="20">
        <f>IF(U1149="","",(O1149-U1149)/O1149)</f>
        <v/>
      </c>
      <c r="X1149" s="48">
        <f>IF(AND(R1149="",U1149=""),"",IF(OR(U1149="", R1149=""),"-",IF(0&lt;(R1149-U1149),"OK","NG")))</f>
        <v/>
      </c>
      <c r="Y1149" s="24" t="n">
        <v>93000</v>
      </c>
      <c r="Z1149" s="51" t="n"/>
      <c r="AA1149" s="24">
        <f>IF(AD1149="","",AD1149*30)</f>
        <v/>
      </c>
      <c r="AB1149" s="24">
        <f>IF(AA1149="","",AA1149-Y1149)</f>
        <v/>
      </c>
      <c r="AC1149" s="24">
        <f>IF(Z1149="","",((Y1149+5000+5000)/(1-Z1149))/30)</f>
        <v/>
      </c>
      <c r="AD1149" s="32" t="n"/>
      <c r="AE1149" s="24">
        <f>IF(AD1149="","",AD1149-O1149)</f>
        <v/>
      </c>
      <c r="AF1149" s="24">
        <f>IF(AD1149="","",R1149-AD1149)</f>
        <v/>
      </c>
      <c r="AG1149" s="11">
        <f>IF(AD1149="","",(O1149-AD1149)/O1149)</f>
        <v/>
      </c>
      <c r="AH1149" s="24" t="n">
        <v>11000</v>
      </c>
      <c r="AI1149" s="24">
        <f>IF(AJ1149="","",Q1149*(1-AJ1149))</f>
        <v/>
      </c>
      <c r="AJ1149" s="51" t="n"/>
      <c r="AK1149" s="49" t="n"/>
      <c r="AL1149" s="28" t="n"/>
      <c r="AM1149" s="33" t="inlineStr">
        <is>
          <t>2026-11-01</t>
        </is>
      </c>
      <c r="AN1149" s="33" t="inlineStr">
        <is>
          <t>2026-10-31</t>
        </is>
      </c>
      <c r="AO1149" s="22" t="n"/>
      <c r="AP1149" s="30" t="n"/>
    </row>
    <row r="1150" ht="35.1" customHeight="1" s="69">
      <c r="B1150" s="48" t="n">
        <v>26769</v>
      </c>
      <c r="C1150" s="48" t="inlineStr">
        <is>
          <t>東京</t>
        </is>
      </c>
      <c r="D1150" s="19" t="inlineStr">
        <is>
          <t>アットイン都立大学3</t>
        </is>
      </c>
      <c r="E1150" s="48" t="inlineStr">
        <is>
          <t>1K</t>
        </is>
      </c>
      <c r="F1150" s="48" t="n">
        <v>1</v>
      </c>
      <c r="G1150" s="48" t="inlineStr">
        <is>
          <t>五反田・目黒</t>
        </is>
      </c>
      <c r="H1150" s="48" t="n">
        <v>21.28</v>
      </c>
      <c r="I1150" s="20" t="n">
        <v>0.6</v>
      </c>
      <c r="J1150" s="20" t="n">
        <v>1</v>
      </c>
      <c r="K1150" s="20" t="n">
        <v>0.8</v>
      </c>
      <c r="L1150" s="20" t="n">
        <v>0</v>
      </c>
      <c r="M1150" s="20" t="n">
        <v>0</v>
      </c>
      <c r="N1150" s="24" t="n">
        <v>11540</v>
      </c>
      <c r="O1150" s="24" t="n">
        <v>10660</v>
      </c>
      <c r="P1150" s="24" t="n">
        <v>880</v>
      </c>
      <c r="Q1150" s="24" t="n">
        <v>44000</v>
      </c>
      <c r="R1150" s="24" t="n">
        <v>4740</v>
      </c>
      <c r="S1150" s="24">
        <f>IF(R1150="","",(R1150+P1150)*30 -Y1150)</f>
        <v/>
      </c>
      <c r="T1150" s="20">
        <f>IF(R1150="","",(O1150-R1150)/O1150)</f>
        <v/>
      </c>
      <c r="U1150" s="24" t="n">
        <v>4540</v>
      </c>
      <c r="V1150" s="24">
        <f>IF(U1150="","",(U1150+P1150)*30-Y1150)</f>
        <v/>
      </c>
      <c r="W1150" s="20">
        <f>IF(U1150="","",(O1150-U1150)/O1150)</f>
        <v/>
      </c>
      <c r="X1150" s="48">
        <f>IF(AND(R1150="",U1150=""),"",IF(OR(U1150="", R1150=""),"-",IF(0&lt;(R1150-U1150),"OK","NG")))</f>
        <v/>
      </c>
      <c r="Y1150" s="24" t="n">
        <v>109000</v>
      </c>
      <c r="Z1150" s="51" t="n"/>
      <c r="AA1150" s="24">
        <f>IF(AD1150="","",AD1150*30)</f>
        <v/>
      </c>
      <c r="AB1150" s="24">
        <f>IF(AA1150="","",AA1150-Y1150)</f>
        <v/>
      </c>
      <c r="AC1150" s="24">
        <f>IF(Z1150="","",((Y1150+5000+5000)/(1-Z1150))/30)</f>
        <v/>
      </c>
      <c r="AD1150" s="32" t="n"/>
      <c r="AE1150" s="24">
        <f>IF(AD1150="","",AD1150-O1150)</f>
        <v/>
      </c>
      <c r="AF1150" s="24">
        <f>IF(AD1150="","",R1150-AD1150)</f>
        <v/>
      </c>
      <c r="AG1150" s="11">
        <f>IF(AD1150="","",(O1150-AD1150)/O1150)</f>
        <v/>
      </c>
      <c r="AH1150" s="24" t="n">
        <v>22000</v>
      </c>
      <c r="AI1150" s="24">
        <f>IF(AJ1150="","",Q1150*(1-AJ1150))</f>
        <v/>
      </c>
      <c r="AJ1150" s="51" t="n"/>
      <c r="AK1150" s="49" t="n"/>
      <c r="AL1150" s="28" t="n"/>
      <c r="AM1150" s="33" t="inlineStr">
        <is>
          <t>2026-09-26</t>
        </is>
      </c>
      <c r="AN1150" s="33" t="inlineStr">
        <is>
          <t>2026-09-25</t>
        </is>
      </c>
      <c r="AO1150" s="22" t="n"/>
      <c r="AP1150" s="30" t="n"/>
    </row>
    <row r="1151" ht="35.1" customHeight="1" s="69">
      <c r="B1151" s="48" t="n">
        <v>26770</v>
      </c>
      <c r="C1151" s="48" t="inlineStr">
        <is>
          <t>東京</t>
        </is>
      </c>
      <c r="D1151" s="19" t="inlineStr">
        <is>
          <t>アットイン行徳5</t>
        </is>
      </c>
      <c r="E1151" s="48" t="inlineStr">
        <is>
          <t>1K</t>
        </is>
      </c>
      <c r="F1151" s="48" t="n">
        <v>2</v>
      </c>
      <c r="G1151" s="48" t="inlineStr">
        <is>
          <t>船橋・千葉</t>
        </is>
      </c>
      <c r="H1151" s="48" t="n">
        <v>20.6</v>
      </c>
      <c r="I1151" s="20" t="n">
        <v>0.7</v>
      </c>
      <c r="J1151" s="20" t="n">
        <v>1</v>
      </c>
      <c r="K1151" s="20" t="n">
        <v>0.75</v>
      </c>
      <c r="L1151" s="20" t="n">
        <v>0.45</v>
      </c>
      <c r="M1151" s="20" t="n">
        <v>0</v>
      </c>
      <c r="N1151" s="24" t="n">
        <v>10040</v>
      </c>
      <c r="O1151" s="24" t="n">
        <v>9160</v>
      </c>
      <c r="P1151" s="24" t="n">
        <v>880</v>
      </c>
      <c r="Q1151" s="24" t="n">
        <v>44000</v>
      </c>
      <c r="R1151" s="24" t="n">
        <v>3800</v>
      </c>
      <c r="S1151" s="24">
        <f>IF(R1151="","",(R1151+P1151)*30 -Y1151)</f>
        <v/>
      </c>
      <c r="T1151" s="20">
        <f>IF(R1151="","",(O1151-R1151)/O1151)</f>
        <v/>
      </c>
      <c r="U1151" s="24" t="n">
        <v>3620</v>
      </c>
      <c r="V1151" s="24">
        <f>IF(U1151="","",(U1151+P1151)*30-Y1151)</f>
        <v/>
      </c>
      <c r="W1151" s="20">
        <f>IF(U1151="","",(O1151-U1151)/O1151)</f>
        <v/>
      </c>
      <c r="X1151" s="48">
        <f>IF(AND(R1151="",U1151=""),"",IF(OR(U1151="", R1151=""),"-",IF(0&lt;(R1151-U1151),"OK","NG")))</f>
        <v/>
      </c>
      <c r="Y1151" s="24" t="n">
        <v>92000</v>
      </c>
      <c r="Z1151" s="51" t="n"/>
      <c r="AA1151" s="24">
        <f>IF(AD1151="","",AD1151*30)</f>
        <v/>
      </c>
      <c r="AB1151" s="24">
        <f>IF(AA1151="","",AA1151-Y1151)</f>
        <v/>
      </c>
      <c r="AC1151" s="24">
        <f>IF(Z1151="","",((Y1151+5000+5000)/(1-Z1151))/30)</f>
        <v/>
      </c>
      <c r="AD1151" s="32" t="n"/>
      <c r="AE1151" s="24">
        <f>IF(AD1151="","",AD1151-O1151)</f>
        <v/>
      </c>
      <c r="AF1151" s="24">
        <f>IF(AD1151="","",R1151-AD1151)</f>
        <v/>
      </c>
      <c r="AG1151" s="11">
        <f>IF(AD1151="","",(O1151-AD1151)/O1151)</f>
        <v/>
      </c>
      <c r="AH1151" s="24" t="n">
        <v>22000</v>
      </c>
      <c r="AI1151" s="24">
        <f>IF(AJ1151="","",Q1151*(1-AJ1151))</f>
        <v/>
      </c>
      <c r="AJ1151" s="51" t="n"/>
      <c r="AK1151" s="49" t="n"/>
      <c r="AL1151" s="28" t="n"/>
      <c r="AM1151" s="33" t="inlineStr">
        <is>
          <t>2026-09-20</t>
        </is>
      </c>
      <c r="AN1151" s="33" t="inlineStr">
        <is>
          <t>2026-10-28</t>
        </is>
      </c>
      <c r="AO1151" s="22" t="n"/>
      <c r="AP1151" s="30" t="n"/>
    </row>
    <row r="1152" ht="35.1" customHeight="1" s="69">
      <c r="B1152" s="48" t="n">
        <v>26771</v>
      </c>
      <c r="C1152" s="48" t="inlineStr">
        <is>
          <t>大阪</t>
        </is>
      </c>
      <c r="D1152" s="19" t="inlineStr">
        <is>
          <t>アットイン神戸1</t>
        </is>
      </c>
      <c r="E1152" s="48" t="inlineStr">
        <is>
          <t>1K</t>
        </is>
      </c>
      <c r="F1152" s="48" t="n">
        <v>2</v>
      </c>
      <c r="G1152" s="48" t="inlineStr">
        <is>
          <t>三宮・元町・神戸</t>
        </is>
      </c>
      <c r="H1152" s="48" t="n">
        <v>25.48</v>
      </c>
      <c r="I1152" s="20" t="n">
        <v>0.65</v>
      </c>
      <c r="J1152" s="20" t="n">
        <v>0.95</v>
      </c>
      <c r="K1152" s="20" t="n">
        <v>1</v>
      </c>
      <c r="L1152" s="20" t="n">
        <v>0.25</v>
      </c>
      <c r="M1152" s="20" t="n">
        <v>0</v>
      </c>
      <c r="N1152" s="24" t="n">
        <v>7660</v>
      </c>
      <c r="O1152" s="24" t="n">
        <v>6780</v>
      </c>
      <c r="P1152" s="24" t="n">
        <v>880</v>
      </c>
      <c r="Q1152" s="24" t="n">
        <v>44000</v>
      </c>
      <c r="R1152" s="24" t="n">
        <v>2940</v>
      </c>
      <c r="S1152" s="24">
        <f>IF(R1152="","",(R1152+P1152)*30 -Y1152)</f>
        <v/>
      </c>
      <c r="T1152" s="20">
        <f>IF(R1152="","",(O1152-R1152)/O1152)</f>
        <v/>
      </c>
      <c r="U1152" s="24" t="n">
        <v>2940</v>
      </c>
      <c r="V1152" s="24">
        <f>IF(U1152="","",(U1152+P1152)*30-Y1152)</f>
        <v/>
      </c>
      <c r="W1152" s="20">
        <f>IF(U1152="","",(O1152-U1152)/O1152)</f>
        <v/>
      </c>
      <c r="X1152" s="48">
        <f>IF(AND(R1152="",U1152=""),"",IF(OR(U1152="", R1152=""),"-",IF(0&lt;(R1152-U1152),"OK","NG")))</f>
        <v/>
      </c>
      <c r="Y1152" s="24" t="n">
        <v>73000</v>
      </c>
      <c r="Z1152" s="51" t="n"/>
      <c r="AA1152" s="24">
        <f>IF(AD1152="","",AD1152*30)</f>
        <v/>
      </c>
      <c r="AB1152" s="24">
        <f>IF(AA1152="","",AA1152-Y1152)</f>
        <v/>
      </c>
      <c r="AC1152" s="24">
        <f>IF(Z1152="","",((Y1152+5000+5000)/(1-Z1152))/30)</f>
        <v/>
      </c>
      <c r="AD1152" s="32" t="n"/>
      <c r="AE1152" s="24">
        <f>IF(AD1152="","",AD1152-O1152)</f>
        <v/>
      </c>
      <c r="AF1152" s="24">
        <f>IF(AD1152="","",R1152-AD1152)</f>
        <v/>
      </c>
      <c r="AG1152" s="11">
        <f>IF(AD1152="","",(O1152-AD1152)/O1152)</f>
        <v/>
      </c>
      <c r="AH1152" s="24" t="n">
        <v>11000</v>
      </c>
      <c r="AI1152" s="24">
        <f>IF(AJ1152="","",Q1152*(1-AJ1152))</f>
        <v/>
      </c>
      <c r="AJ1152" s="51" t="n"/>
      <c r="AK1152" s="49" t="n"/>
      <c r="AL1152" s="28" t="n"/>
      <c r="AM1152" s="33" t="inlineStr">
        <is>
          <t>2026-10-05</t>
        </is>
      </c>
      <c r="AN1152" s="33" t="inlineStr">
        <is>
          <t>2026-10-11</t>
        </is>
      </c>
      <c r="AO1152" s="22" t="n"/>
      <c r="AP1152" s="30" t="n"/>
    </row>
    <row r="1153" ht="35.1" customHeight="1" s="69">
      <c r="B1153" s="48" t="n">
        <v>26783</v>
      </c>
      <c r="C1153" s="48" t="inlineStr">
        <is>
          <t>大阪</t>
        </is>
      </c>
      <c r="D1153" s="19" t="inlineStr">
        <is>
          <t>アットイン南堀江3-1</t>
        </is>
      </c>
      <c r="E1153" s="48" t="inlineStr">
        <is>
          <t>1K</t>
        </is>
      </c>
      <c r="F1153" s="48" t="n">
        <v>4</v>
      </c>
      <c r="G1153" s="48" t="inlineStr">
        <is>
          <t>心斎橋・なんば周辺</t>
        </is>
      </c>
      <c r="H1153" s="48" t="n">
        <v>31</v>
      </c>
      <c r="I1153" s="20" t="n">
        <v>0.775</v>
      </c>
      <c r="J1153" s="20" t="n">
        <v>0.775</v>
      </c>
      <c r="K1153" s="20" t="n">
        <v>0.7</v>
      </c>
      <c r="L1153" s="20" t="n">
        <v>0.325</v>
      </c>
      <c r="M1153" s="20" t="n">
        <v>0.25</v>
      </c>
      <c r="N1153" s="24" t="n">
        <v>9600</v>
      </c>
      <c r="O1153" s="24" t="n">
        <v>8720</v>
      </c>
      <c r="P1153" s="24" t="n">
        <v>880</v>
      </c>
      <c r="Q1153" s="24" t="n">
        <v>44000</v>
      </c>
      <c r="R1153" s="24" t="n">
        <v>3720</v>
      </c>
      <c r="S1153" s="24">
        <f>IF(R1153="","",(R1153+P1153)*30 -Y1153)</f>
        <v/>
      </c>
      <c r="T1153" s="20">
        <f>IF(R1153="","",(O1153-R1153)/O1153)</f>
        <v/>
      </c>
      <c r="U1153" s="24" t="n">
        <v>4060</v>
      </c>
      <c r="V1153" s="24">
        <f>IF(U1153="","",(U1153+P1153)*30-Y1153)</f>
        <v/>
      </c>
      <c r="W1153" s="20">
        <f>IF(U1153="","",(O1153-U1153)/O1153)</f>
        <v/>
      </c>
      <c r="X1153" s="48">
        <f>IF(AND(R1153="",U1153=""),"",IF(OR(U1153="", R1153=""),"-",IF(0&lt;(R1153-U1153),"OK","NG")))</f>
        <v/>
      </c>
      <c r="Y1153" s="24" t="n">
        <v>96000</v>
      </c>
      <c r="Z1153" s="51" t="n"/>
      <c r="AA1153" s="24">
        <f>IF(AD1153="","",AD1153*30)</f>
        <v/>
      </c>
      <c r="AB1153" s="24">
        <f>IF(AA1153="","",AA1153-Y1153)</f>
        <v/>
      </c>
      <c r="AC1153" s="24">
        <f>IF(Z1153="","",((Y1153+5000+5000)/(1-Z1153))/30)</f>
        <v/>
      </c>
      <c r="AD1153" s="32" t="n"/>
      <c r="AE1153" s="24">
        <f>IF(AD1153="","",AD1153-O1153)</f>
        <v/>
      </c>
      <c r="AF1153" s="24">
        <f>IF(AD1153="","",R1153-AD1153)</f>
        <v/>
      </c>
      <c r="AG1153" s="11">
        <f>IF(AD1153="","",(O1153-AD1153)/O1153)</f>
        <v/>
      </c>
      <c r="AH1153" s="24" t="n">
        <v>11000</v>
      </c>
      <c r="AI1153" s="24">
        <f>IF(AJ1153="","",Q1153*(1-AJ1153))</f>
        <v/>
      </c>
      <c r="AJ1153" s="51" t="n"/>
      <c r="AK1153" s="49" t="n"/>
      <c r="AL1153" s="28" t="n"/>
      <c r="AM1153" s="33" t="inlineStr">
        <is>
          <t>2026-08-08</t>
        </is>
      </c>
      <c r="AN1153" s="33" t="inlineStr">
        <is>
          <t>2026-11-30</t>
        </is>
      </c>
      <c r="AO1153" s="22" t="n"/>
      <c r="AP1153" s="30" t="n"/>
    </row>
    <row r="1154" ht="35.1" customHeight="1" s="69">
      <c r="B1154" s="48" t="n">
        <v>26784</v>
      </c>
      <c r="C1154" s="48" t="inlineStr">
        <is>
          <t>名古屋</t>
        </is>
      </c>
      <c r="D1154" s="19" t="inlineStr">
        <is>
          <t>アットイン上社2（名古屋駅まで電車24分）</t>
        </is>
      </c>
      <c r="E1154" s="48" t="inlineStr">
        <is>
          <t>1K</t>
        </is>
      </c>
      <c r="F1154" s="48" t="n">
        <v>2</v>
      </c>
      <c r="G1154" s="48" t="inlineStr">
        <is>
          <t>名東区</t>
        </is>
      </c>
      <c r="H1154" s="48" t="n">
        <v>24.93</v>
      </c>
      <c r="I1154" s="20" t="n">
        <v>0.7</v>
      </c>
      <c r="J1154" s="20" t="n">
        <v>0.25</v>
      </c>
      <c r="K1154" s="20" t="n">
        <v>0.5</v>
      </c>
      <c r="L1154" s="20" t="n">
        <v>0.5</v>
      </c>
      <c r="M1154" s="20" t="n">
        <v>0.5</v>
      </c>
      <c r="N1154" s="24" t="n">
        <v>6300</v>
      </c>
      <c r="O1154" s="24" t="n">
        <v>5420</v>
      </c>
      <c r="P1154" s="24" t="n">
        <v>880</v>
      </c>
      <c r="Q1154" s="24" t="n">
        <v>44000</v>
      </c>
      <c r="R1154" s="24" t="n">
        <v>4340</v>
      </c>
      <c r="S1154" s="24">
        <f>IF(R1154="","",(R1154+P1154)*30 -Y1154)</f>
        <v/>
      </c>
      <c r="T1154" s="20">
        <f>IF(R1154="","",(O1154-R1154)/O1154)</f>
        <v/>
      </c>
      <c r="U1154" s="24" t="n">
        <v>2710</v>
      </c>
      <c r="V1154" s="24">
        <f>IF(U1154="","",(U1154+P1154)*30-Y1154)</f>
        <v/>
      </c>
      <c r="W1154" s="20">
        <f>IF(U1154="","",(O1154-U1154)/O1154)</f>
        <v/>
      </c>
      <c r="X1154" s="48">
        <f>IF(AND(R1154="",U1154=""),"",IF(OR(U1154="", R1154=""),"-",IF(0&lt;(R1154-U1154),"OK","NG")))</f>
        <v/>
      </c>
      <c r="Y1154" s="24" t="n">
        <v>67000</v>
      </c>
      <c r="Z1154" s="51" t="n"/>
      <c r="AA1154" s="24">
        <f>IF(AD1154="","",AD1154*30)</f>
        <v/>
      </c>
      <c r="AB1154" s="24">
        <f>IF(AA1154="","",AA1154-Y1154)</f>
        <v/>
      </c>
      <c r="AC1154" s="24">
        <f>IF(Z1154="","",((Y1154+5000+5000)/(1-Z1154))/30)</f>
        <v/>
      </c>
      <c r="AD1154" s="32" t="n"/>
      <c r="AE1154" s="24">
        <f>IF(AD1154="","",AD1154-O1154)</f>
        <v/>
      </c>
      <c r="AF1154" s="24">
        <f>IF(AD1154="","",R1154-AD1154)</f>
        <v/>
      </c>
      <c r="AG1154" s="11">
        <f>IF(AD1154="","",(O1154-AD1154)/O1154)</f>
        <v/>
      </c>
      <c r="AH1154" s="24" t="n">
        <v>22000</v>
      </c>
      <c r="AI1154" s="24">
        <f>IF(AJ1154="","",Q1154*(1-AJ1154))</f>
        <v/>
      </c>
      <c r="AJ1154" s="51" t="n"/>
      <c r="AK1154" s="49" t="n"/>
      <c r="AL1154" s="28" t="n"/>
      <c r="AM1154" s="33" t="inlineStr">
        <is>
          <t>2026-08-01</t>
        </is>
      </c>
      <c r="AN1154" s="33" t="inlineStr">
        <is>
          <t>2027-03-28</t>
        </is>
      </c>
      <c r="AO1154" s="22" t="n"/>
      <c r="AP1154" s="30" t="n"/>
    </row>
    <row r="1155" ht="35.1" customHeight="1" s="69">
      <c r="B1155" s="48" t="n">
        <v>26785</v>
      </c>
      <c r="C1155" s="48" t="inlineStr">
        <is>
          <t>東京</t>
        </is>
      </c>
      <c r="D1155" s="19" t="inlineStr">
        <is>
          <t>アットイン錦糸町16-1</t>
        </is>
      </c>
      <c r="E1155" s="48" t="inlineStr">
        <is>
          <t>1R</t>
        </is>
      </c>
      <c r="F1155" s="48" t="n">
        <v>1</v>
      </c>
      <c r="G1155" s="48" t="inlineStr">
        <is>
          <t>錦糸町・両国</t>
        </is>
      </c>
      <c r="H1155" s="48" t="n">
        <v>30.29</v>
      </c>
      <c r="I1155" s="20" t="n">
        <v>0.8</v>
      </c>
      <c r="J1155" s="20" t="n">
        <v>0.9</v>
      </c>
      <c r="K1155" s="20" t="n">
        <v>0</v>
      </c>
      <c r="L1155" s="20" t="n">
        <v>0</v>
      </c>
      <c r="M1155" s="20" t="n">
        <v>0</v>
      </c>
      <c r="N1155" s="24" t="n">
        <v>11740</v>
      </c>
      <c r="O1155" s="24" t="n">
        <v>10860</v>
      </c>
      <c r="P1155" s="24" t="n">
        <v>880</v>
      </c>
      <c r="Q1155" s="24" t="n">
        <v>44000</v>
      </c>
      <c r="R1155" s="24" t="n">
        <v>5000</v>
      </c>
      <c r="S1155" s="24">
        <f>IF(R1155="","",(R1155+P1155)*30 -Y1155)</f>
        <v/>
      </c>
      <c r="T1155" s="20">
        <f>IF(R1155="","",(O1155-R1155)/O1155)</f>
        <v/>
      </c>
      <c r="U1155" s="24" t="n">
        <v>5660</v>
      </c>
      <c r="V1155" s="24">
        <f>IF(U1155="","",(U1155+P1155)*30-Y1155)</f>
        <v/>
      </c>
      <c r="W1155" s="20">
        <f>IF(U1155="","",(O1155-U1155)/O1155)</f>
        <v/>
      </c>
      <c r="X1155" s="48">
        <f>IF(AND(R1155="",U1155=""),"",IF(OR(U1155="", R1155=""),"-",IF(0&lt;(R1155-U1155),"OK","NG")))</f>
        <v/>
      </c>
      <c r="Y1155" s="24" t="n">
        <v>132000</v>
      </c>
      <c r="Z1155" s="51" t="n"/>
      <c r="AA1155" s="24">
        <f>IF(AD1155="","",AD1155*30)</f>
        <v/>
      </c>
      <c r="AB1155" s="24">
        <f>IF(AA1155="","",AA1155-Y1155)</f>
        <v/>
      </c>
      <c r="AC1155" s="24">
        <f>IF(Z1155="","",((Y1155+5000+5000)/(1-Z1155))/30)</f>
        <v/>
      </c>
      <c r="AD1155" s="32" t="n"/>
      <c r="AE1155" s="24">
        <f>IF(AD1155="","",AD1155-O1155)</f>
        <v/>
      </c>
      <c r="AF1155" s="24">
        <f>IF(AD1155="","",R1155-AD1155)</f>
        <v/>
      </c>
      <c r="AG1155" s="11">
        <f>IF(AD1155="","",(O1155-AD1155)/O1155)</f>
        <v/>
      </c>
      <c r="AH1155" s="24" t="n">
        <v>22000</v>
      </c>
      <c r="AI1155" s="24">
        <f>IF(AJ1155="","",Q1155*(1-AJ1155))</f>
        <v/>
      </c>
      <c r="AJ1155" s="51" t="n"/>
      <c r="AK1155" s="49" t="n"/>
      <c r="AL1155" s="28" t="n"/>
      <c r="AM1155" s="33" t="inlineStr">
        <is>
          <t>2026-08-29</t>
        </is>
      </c>
      <c r="AN1155" s="33" t="inlineStr">
        <is>
          <t>2026-08-28</t>
        </is>
      </c>
      <c r="AO1155" s="22" t="n"/>
      <c r="AP1155" s="30" t="n"/>
    </row>
    <row r="1156" ht="35.1" customHeight="1" s="69">
      <c r="B1156" s="48" t="n">
        <v>26786</v>
      </c>
      <c r="C1156" s="48" t="inlineStr">
        <is>
          <t>東京</t>
        </is>
      </c>
      <c r="D1156" s="19" t="inlineStr">
        <is>
          <t>アットイン錦糸町16-2</t>
        </is>
      </c>
      <c r="E1156" s="48" t="inlineStr">
        <is>
          <t>1LDK</t>
        </is>
      </c>
      <c r="F1156" s="48" t="n">
        <v>1</v>
      </c>
      <c r="G1156" s="48" t="inlineStr">
        <is>
          <t>錦糸町・両国</t>
        </is>
      </c>
      <c r="H1156" s="48" t="n">
        <v>51.3</v>
      </c>
      <c r="I1156" s="20" t="n">
        <v>1</v>
      </c>
      <c r="J1156" s="20" t="n">
        <v>0.1</v>
      </c>
      <c r="K1156" s="20" t="n">
        <v>1</v>
      </c>
      <c r="L1156" s="20" t="n">
        <v>1</v>
      </c>
      <c r="M1156" s="20" t="n">
        <v>1</v>
      </c>
      <c r="N1156" s="24" t="n">
        <v>15960</v>
      </c>
      <c r="O1156" s="24" t="n">
        <v>15080</v>
      </c>
      <c r="P1156" s="24" t="n">
        <v>880</v>
      </c>
      <c r="Q1156" s="24" t="n">
        <v>44000</v>
      </c>
      <c r="R1156" s="24" t="n">
        <v>7700</v>
      </c>
      <c r="S1156" s="24">
        <f>IF(R1156="","",(R1156+P1156)*30 -Y1156)</f>
        <v/>
      </c>
      <c r="T1156" s="20">
        <f>IF(R1156="","",(O1156-R1156)/O1156)</f>
        <v/>
      </c>
      <c r="U1156" s="24" t="n">
        <v>7700</v>
      </c>
      <c r="V1156" s="24">
        <f>IF(U1156="","",(U1156+P1156)*30-Y1156)</f>
        <v/>
      </c>
      <c r="W1156" s="20">
        <f>IF(U1156="","",(O1156-U1156)/O1156)</f>
        <v/>
      </c>
      <c r="X1156" s="48">
        <f>IF(AND(R1156="",U1156=""),"",IF(OR(U1156="", R1156=""),"-",IF(0&lt;(R1156-U1156),"OK","NG")))</f>
        <v/>
      </c>
      <c r="Y1156" s="24" t="n">
        <v>196000</v>
      </c>
      <c r="Z1156" s="51" t="n"/>
      <c r="AA1156" s="24">
        <f>IF(AD1156="","",AD1156*30)</f>
        <v/>
      </c>
      <c r="AB1156" s="24">
        <f>IF(AA1156="","",AA1156-Y1156)</f>
        <v/>
      </c>
      <c r="AC1156" s="24">
        <f>IF(Z1156="","",((Y1156+5000+5000)/(1-Z1156))/30)</f>
        <v/>
      </c>
      <c r="AD1156" s="32" t="n"/>
      <c r="AE1156" s="24">
        <f>IF(AD1156="","",AD1156-O1156)</f>
        <v/>
      </c>
      <c r="AF1156" s="24">
        <f>IF(AD1156="","",R1156-AD1156)</f>
        <v/>
      </c>
      <c r="AG1156" s="11">
        <f>IF(AD1156="","",(O1156-AD1156)/O1156)</f>
        <v/>
      </c>
      <c r="AH1156" s="24" t="n">
        <v>22000</v>
      </c>
      <c r="AI1156" s="24">
        <f>IF(AJ1156="","",Q1156*(1-AJ1156))</f>
        <v/>
      </c>
      <c r="AJ1156" s="51" t="n"/>
      <c r="AK1156" s="49" t="n"/>
      <c r="AL1156" s="28" t="n"/>
      <c r="AM1156" s="33" t="inlineStr">
        <is>
          <t>2027-01-31</t>
        </is>
      </c>
      <c r="AN1156" s="33" t="inlineStr">
        <is>
          <t>2027-01-30</t>
        </is>
      </c>
      <c r="AO1156" s="22" t="n"/>
      <c r="AP1156" s="30" t="n"/>
    </row>
    <row r="1157" ht="35.1" customHeight="1" s="69">
      <c r="B1157" s="48" t="n">
        <v>26789</v>
      </c>
      <c r="C1157" s="48" t="inlineStr">
        <is>
          <t>大阪</t>
        </is>
      </c>
      <c r="D1157" s="19" t="inlineStr">
        <is>
          <t>アットイン新大阪11</t>
        </is>
      </c>
      <c r="E1157" s="48" t="inlineStr">
        <is>
          <t>1K</t>
        </is>
      </c>
      <c r="F1157" s="48" t="n">
        <v>1</v>
      </c>
      <c r="G1157" s="48" t="inlineStr">
        <is>
          <t>新大阪・十三・三国</t>
        </is>
      </c>
      <c r="H1157" s="48" t="n">
        <v>20.03</v>
      </c>
      <c r="I1157" s="20" t="n">
        <v>0.8</v>
      </c>
      <c r="J1157" s="20" t="n">
        <v>1</v>
      </c>
      <c r="K1157" s="20" t="n">
        <v>1</v>
      </c>
      <c r="L1157" s="20" t="n">
        <v>0</v>
      </c>
      <c r="M1157" s="20" t="n">
        <v>0</v>
      </c>
      <c r="N1157" s="24" t="n">
        <v>6200</v>
      </c>
      <c r="O1157" s="24" t="n">
        <v>5320</v>
      </c>
      <c r="P1157" s="24" t="n">
        <v>880</v>
      </c>
      <c r="Q1157" s="24" t="n">
        <v>44000</v>
      </c>
      <c r="R1157" s="24" t="n">
        <v>2300</v>
      </c>
      <c r="S1157" s="24">
        <f>IF(R1157="","",(R1157+P1157)*30 -Y1157)</f>
        <v/>
      </c>
      <c r="T1157" s="20">
        <f>IF(R1157="","",(O1157-R1157)/O1157)</f>
        <v/>
      </c>
      <c r="U1157" s="24" t="n">
        <v>2680</v>
      </c>
      <c r="V1157" s="24">
        <f>IF(U1157="","",(U1157+P1157)*30-Y1157)</f>
        <v/>
      </c>
      <c r="W1157" s="20">
        <f>IF(U1157="","",(O1157-U1157)/O1157)</f>
        <v/>
      </c>
      <c r="X1157" s="48">
        <f>IF(AND(R1157="",U1157=""),"",IF(OR(U1157="", R1157=""),"-",IF(0&lt;(R1157-U1157),"OK","NG")))</f>
        <v/>
      </c>
      <c r="Y1157" s="24" t="n">
        <v>52000</v>
      </c>
      <c r="Z1157" s="51" t="n"/>
      <c r="AA1157" s="24">
        <f>IF(AD1157="","",AD1157*30)</f>
        <v/>
      </c>
      <c r="AB1157" s="24">
        <f>IF(AA1157="","",AA1157-Y1157)</f>
        <v/>
      </c>
      <c r="AC1157" s="24">
        <f>IF(Z1157="","",((Y1157+5000+5000)/(1-Z1157))/30)</f>
        <v/>
      </c>
      <c r="AD1157" s="32" t="n"/>
      <c r="AE1157" s="24">
        <f>IF(AD1157="","",AD1157-O1157)</f>
        <v/>
      </c>
      <c r="AF1157" s="24">
        <f>IF(AD1157="","",R1157-AD1157)</f>
        <v/>
      </c>
      <c r="AG1157" s="11">
        <f>IF(AD1157="","",(O1157-AD1157)/O1157)</f>
        <v/>
      </c>
      <c r="AH1157" s="24" t="n">
        <v>11000</v>
      </c>
      <c r="AI1157" s="24">
        <f>IF(AJ1157="","",Q1157*(1-AJ1157))</f>
        <v/>
      </c>
      <c r="AJ1157" s="51" t="n"/>
      <c r="AK1157" s="49" t="n"/>
      <c r="AL1157" s="28" t="n"/>
      <c r="AM1157" s="33" t="inlineStr">
        <is>
          <t>2026-10-01</t>
        </is>
      </c>
      <c r="AN1157" s="33" t="inlineStr">
        <is>
          <t>2026-09-30</t>
        </is>
      </c>
      <c r="AO1157" s="22" t="n"/>
      <c r="AP1157" s="30" t="n"/>
    </row>
    <row r="1158" ht="35.1" customHeight="1" s="69">
      <c r="B1158" s="48" t="n">
        <v>26790</v>
      </c>
      <c r="C1158" s="48" t="inlineStr">
        <is>
          <t>大阪</t>
        </is>
      </c>
      <c r="D1158" s="19" t="inlineStr">
        <is>
          <t>アットイン東三国1</t>
        </is>
      </c>
      <c r="E1158" s="48" t="inlineStr">
        <is>
          <t>1R</t>
        </is>
      </c>
      <c r="F1158" s="48" t="n">
        <v>1</v>
      </c>
      <c r="G1158" s="48" t="inlineStr">
        <is>
          <t>新大阪・十三・三国</t>
        </is>
      </c>
      <c r="H1158" s="48" t="n">
        <v>16.8</v>
      </c>
      <c r="I1158" s="20" t="n">
        <v>1</v>
      </c>
      <c r="J1158" s="20" t="n">
        <v>1</v>
      </c>
      <c r="K1158" s="20" t="n">
        <v>1</v>
      </c>
      <c r="L1158" s="20" t="n">
        <v>1</v>
      </c>
      <c r="M1158" s="20" t="n">
        <v>1</v>
      </c>
      <c r="N1158" s="24" t="n">
        <v>5180</v>
      </c>
      <c r="O1158" s="24" t="n">
        <v>4300</v>
      </c>
      <c r="P1158" s="24" t="n">
        <v>880</v>
      </c>
      <c r="Q1158" s="24" t="n">
        <v>44000</v>
      </c>
      <c r="R1158" s="24" t="n">
        <v>1970</v>
      </c>
      <c r="S1158" s="24">
        <f>IF(R1158="","",(R1158+P1158)*30 -Y1158)</f>
        <v/>
      </c>
      <c r="T1158" s="20">
        <f>IF(R1158="","",(O1158-R1158)/O1158)</f>
        <v/>
      </c>
      <c r="U1158" s="24" t="n">
        <v>2300</v>
      </c>
      <c r="V1158" s="24">
        <f>IF(U1158="","",(U1158+P1158)*30-Y1158)</f>
        <v/>
      </c>
      <c r="W1158" s="20">
        <f>IF(U1158="","",(O1158-U1158)/O1158)</f>
        <v/>
      </c>
      <c r="X1158" s="48">
        <f>IF(AND(R1158="",U1158=""),"",IF(OR(U1158="", R1158=""),"-",IF(0&lt;(R1158-U1158),"OK","NG")))</f>
        <v/>
      </c>
      <c r="Y1158" s="24" t="n">
        <v>37730</v>
      </c>
      <c r="Z1158" s="51" t="n"/>
      <c r="AA1158" s="24">
        <f>IF(AD1158="","",AD1158*30)</f>
        <v/>
      </c>
      <c r="AB1158" s="24">
        <f>IF(AA1158="","",AA1158-Y1158)</f>
        <v/>
      </c>
      <c r="AC1158" s="24">
        <f>IF(Z1158="","",((Y1158+5000+5000)/(1-Z1158))/30)</f>
        <v/>
      </c>
      <c r="AD1158" s="32" t="n"/>
      <c r="AE1158" s="24">
        <f>IF(AD1158="","",AD1158-O1158)</f>
        <v/>
      </c>
      <c r="AF1158" s="24">
        <f>IF(AD1158="","",R1158-AD1158)</f>
        <v/>
      </c>
      <c r="AG1158" s="11">
        <f>IF(AD1158="","",(O1158-AD1158)/O1158)</f>
        <v/>
      </c>
      <c r="AH1158" s="24" t="n">
        <v>11000</v>
      </c>
      <c r="AI1158" s="24">
        <f>IF(AJ1158="","",Q1158*(1-AJ1158))</f>
        <v/>
      </c>
      <c r="AJ1158" s="51" t="n"/>
      <c r="AK1158" s="49" t="n"/>
      <c r="AL1158" s="28" t="n"/>
      <c r="AM1158" s="33" t="inlineStr">
        <is>
          <t>2026-12-29</t>
        </is>
      </c>
      <c r="AN1158" s="33" t="inlineStr">
        <is>
          <t>2026-12-28</t>
        </is>
      </c>
      <c r="AO1158" s="22" t="n"/>
      <c r="AP1158" s="30" t="n"/>
    </row>
    <row r="1159" ht="35.1" customHeight="1" s="69">
      <c r="B1159" s="48" t="n">
        <v>26791</v>
      </c>
      <c r="C1159" s="48" t="inlineStr">
        <is>
          <t>大阪</t>
        </is>
      </c>
      <c r="D1159" s="19" t="inlineStr">
        <is>
          <t>アットイン福島AB5-1</t>
        </is>
      </c>
      <c r="E1159" s="48" t="inlineStr">
        <is>
          <t>1K</t>
        </is>
      </c>
      <c r="F1159" s="48" t="n">
        <v>1</v>
      </c>
      <c r="G1159" s="48" t="inlineStr">
        <is>
          <t>梅田・福島</t>
        </is>
      </c>
      <c r="H1159" s="48" t="n">
        <v>22.04</v>
      </c>
      <c r="I1159" s="20" t="n">
        <v>0.9</v>
      </c>
      <c r="J1159" s="20" t="n">
        <v>0</v>
      </c>
      <c r="K1159" s="20" t="n">
        <v>0</v>
      </c>
      <c r="L1159" s="20" t="n">
        <v>0</v>
      </c>
      <c r="M1159" s="20" t="n">
        <v>0</v>
      </c>
      <c r="N1159" s="24" t="n">
        <v>8920</v>
      </c>
      <c r="O1159" s="24" t="n">
        <v>8040</v>
      </c>
      <c r="P1159" s="24" t="n">
        <v>880</v>
      </c>
      <c r="Q1159" s="24" t="n">
        <v>44000</v>
      </c>
      <c r="R1159" s="24" t="n">
        <v>3520</v>
      </c>
      <c r="S1159" s="24">
        <f>IF(R1159="","",(R1159+P1159)*30 -Y1159)</f>
        <v/>
      </c>
      <c r="T1159" s="20">
        <f>IF(R1159="","",(O1159-R1159)/O1159)</f>
        <v/>
      </c>
      <c r="U1159" s="24" t="n">
        <v>3180</v>
      </c>
      <c r="V1159" s="24">
        <f>IF(U1159="","",(U1159+P1159)*30-Y1159)</f>
        <v/>
      </c>
      <c r="W1159" s="20">
        <f>IF(U1159="","",(O1159-U1159)/O1159)</f>
        <v/>
      </c>
      <c r="X1159" s="48">
        <f>IF(AND(R1159="",U1159=""),"",IF(OR(U1159="", R1159=""),"-",IF(0&lt;(R1159-U1159),"OK","NG")))</f>
        <v/>
      </c>
      <c r="Y1159" s="24" t="n">
        <v>0</v>
      </c>
      <c r="Z1159" s="51" t="n"/>
      <c r="AA1159" s="24">
        <f>IF(AD1159="","",AD1159*30)</f>
        <v/>
      </c>
      <c r="AB1159" s="24">
        <f>IF(AA1159="","",AA1159-Y1159)</f>
        <v/>
      </c>
      <c r="AC1159" s="24">
        <f>IF(Z1159="","",((Y1159+5000+5000)/(1-Z1159))/30)</f>
        <v/>
      </c>
      <c r="AD1159" s="32" t="n"/>
      <c r="AE1159" s="24">
        <f>IF(AD1159="","",AD1159-O1159)</f>
        <v/>
      </c>
      <c r="AF1159" s="24">
        <f>IF(AD1159="","",R1159-AD1159)</f>
        <v/>
      </c>
      <c r="AG1159" s="11">
        <f>IF(AD1159="","",(O1159-AD1159)/O1159)</f>
        <v/>
      </c>
      <c r="AH1159" s="24" t="n">
        <v>11000</v>
      </c>
      <c r="AI1159" s="24">
        <f>IF(AJ1159="","",Q1159*(1-AJ1159))</f>
        <v/>
      </c>
      <c r="AJ1159" s="51" t="n"/>
      <c r="AK1159" s="49" t="n"/>
      <c r="AL1159" s="28" t="n"/>
      <c r="AM1159" s="33" t="inlineStr">
        <is>
          <t>2026-08-01</t>
        </is>
      </c>
      <c r="AN1159" s="33" t="inlineStr">
        <is>
          <t>2026-07-31</t>
        </is>
      </c>
      <c r="AO1159" s="22" t="n"/>
      <c r="AP1159" s="30" t="n"/>
    </row>
    <row r="1160" ht="35.1" customHeight="1" s="69">
      <c r="B1160" s="48" t="n">
        <v>26792</v>
      </c>
      <c r="C1160" s="48" t="inlineStr">
        <is>
          <t>大阪</t>
        </is>
      </c>
      <c r="D1160" s="19" t="inlineStr">
        <is>
          <t>アットイン大阪ベイ北AB2</t>
        </is>
      </c>
      <c r="E1160" s="48" t="inlineStr">
        <is>
          <t>1K</t>
        </is>
      </c>
      <c r="F1160" s="48" t="n">
        <v>1</v>
      </c>
      <c r="G1160" s="48" t="inlineStr">
        <is>
          <t>弁天町・大正・ドーム周辺</t>
        </is>
      </c>
      <c r="H1160" s="48" t="n">
        <v>23.78</v>
      </c>
      <c r="I1160" s="20" t="n">
        <v>1</v>
      </c>
      <c r="J1160" s="20" t="n">
        <v>1</v>
      </c>
      <c r="K1160" s="20" t="n">
        <v>1</v>
      </c>
      <c r="L1160" s="20" t="n">
        <v>1</v>
      </c>
      <c r="M1160" s="20" t="n">
        <v>0.3</v>
      </c>
      <c r="N1160" s="24" t="n">
        <v>8680</v>
      </c>
      <c r="O1160" s="24" t="n">
        <v>7800</v>
      </c>
      <c r="P1160" s="24" t="n">
        <v>880</v>
      </c>
      <c r="Q1160" s="24" t="n">
        <v>44000</v>
      </c>
      <c r="R1160" s="24" t="n">
        <v>3180</v>
      </c>
      <c r="S1160" s="24">
        <f>IF(R1160="","",(R1160+P1160)*30 -Y1160)</f>
        <v/>
      </c>
      <c r="T1160" s="20">
        <f>IF(R1160="","",(O1160-R1160)/O1160)</f>
        <v/>
      </c>
      <c r="U1160" s="24" t="n">
        <v>2940</v>
      </c>
      <c r="V1160" s="24">
        <f>IF(U1160="","",(U1160+P1160)*30-Y1160)</f>
        <v/>
      </c>
      <c r="W1160" s="20">
        <f>IF(U1160="","",(O1160-U1160)/O1160)</f>
        <v/>
      </c>
      <c r="X1160" s="48">
        <f>IF(AND(R1160="",U1160=""),"",IF(OR(U1160="", R1160=""),"-",IF(0&lt;(R1160-U1160),"OK","NG")))</f>
        <v/>
      </c>
      <c r="Y1160" s="24" t="n">
        <v>0</v>
      </c>
      <c r="Z1160" s="51" t="n"/>
      <c r="AA1160" s="24">
        <f>IF(AD1160="","",AD1160*30)</f>
        <v/>
      </c>
      <c r="AB1160" s="24">
        <f>IF(AA1160="","",AA1160-Y1160)</f>
        <v/>
      </c>
      <c r="AC1160" s="24">
        <f>IF(Z1160="","",((Y1160+5000+5000)/(1-Z1160))/30)</f>
        <v/>
      </c>
      <c r="AD1160" s="32" t="n"/>
      <c r="AE1160" s="24">
        <f>IF(AD1160="","",AD1160-O1160)</f>
        <v/>
      </c>
      <c r="AF1160" s="24">
        <f>IF(AD1160="","",R1160-AD1160)</f>
        <v/>
      </c>
      <c r="AG1160" s="11">
        <f>IF(AD1160="","",(O1160-AD1160)/O1160)</f>
        <v/>
      </c>
      <c r="AH1160" s="24" t="n">
        <v>11000</v>
      </c>
      <c r="AI1160" s="24">
        <f>IF(AJ1160="","",Q1160*(1-AJ1160))</f>
        <v/>
      </c>
      <c r="AJ1160" s="51" t="n"/>
      <c r="AK1160" s="49" t="n"/>
      <c r="AL1160" s="28" t="n"/>
      <c r="AM1160" s="33" t="inlineStr">
        <is>
          <t>2026-11-10</t>
        </is>
      </c>
      <c r="AN1160" s="33" t="inlineStr">
        <is>
          <t>2026-11-09</t>
        </is>
      </c>
      <c r="AO1160" s="22" t="n"/>
      <c r="AP1160" s="30" t="n"/>
    </row>
    <row r="1161" ht="35.1" customHeight="1" s="69">
      <c r="B1161" s="48" t="n">
        <v>26793</v>
      </c>
      <c r="C1161" s="48" t="inlineStr">
        <is>
          <t>東京</t>
        </is>
      </c>
      <c r="D1161" s="19" t="inlineStr">
        <is>
          <t>アットイン大井町AB12</t>
        </is>
      </c>
      <c r="E1161" s="48" t="inlineStr">
        <is>
          <t>2K</t>
        </is>
      </c>
      <c r="F1161" s="48" t="n">
        <v>2</v>
      </c>
      <c r="G1161" s="48" t="inlineStr">
        <is>
          <t>品川・田町・大崎</t>
        </is>
      </c>
      <c r="H1161" s="48" t="n">
        <v>30.06</v>
      </c>
      <c r="I1161" s="20" t="n">
        <v>0.95</v>
      </c>
      <c r="J1161" s="20" t="n">
        <v>0.5</v>
      </c>
      <c r="K1161" s="20" t="n">
        <v>0.5</v>
      </c>
      <c r="L1161" s="20" t="n">
        <v>0.5</v>
      </c>
      <c r="M1161" s="20" t="n">
        <v>0.05</v>
      </c>
      <c r="N1161" s="24" t="n">
        <v>15720</v>
      </c>
      <c r="O1161" s="24" t="n">
        <v>14840</v>
      </c>
      <c r="P1161" s="24" t="n">
        <v>880</v>
      </c>
      <c r="Q1161" s="24" t="n">
        <v>44000</v>
      </c>
      <c r="R1161" s="24" t="n">
        <v>7940</v>
      </c>
      <c r="S1161" s="24">
        <f>IF(R1161="","",(R1161+P1161)*30 -Y1161)</f>
        <v/>
      </c>
      <c r="T1161" s="20">
        <f>IF(R1161="","",(O1161-R1161)/O1161)</f>
        <v/>
      </c>
      <c r="U1161" s="24" t="n">
        <v>7360</v>
      </c>
      <c r="V1161" s="24">
        <f>IF(U1161="","",(U1161+P1161)*30-Y1161)</f>
        <v/>
      </c>
      <c r="W1161" s="20">
        <f>IF(U1161="","",(O1161-U1161)/O1161)</f>
        <v/>
      </c>
      <c r="X1161" s="48">
        <f>IF(AND(R1161="",U1161=""),"",IF(OR(U1161="", R1161=""),"-",IF(0&lt;(R1161-U1161),"OK","NG")))</f>
        <v/>
      </c>
      <c r="Y1161" s="24" t="n">
        <v>0</v>
      </c>
      <c r="Z1161" s="51" t="n"/>
      <c r="AA1161" s="24">
        <f>IF(AD1161="","",AD1161*30)</f>
        <v/>
      </c>
      <c r="AB1161" s="24">
        <f>IF(AA1161="","",AA1161-Y1161)</f>
        <v/>
      </c>
      <c r="AC1161" s="24">
        <f>IF(Z1161="","",((Y1161+5000+5000)/(1-Z1161))/30)</f>
        <v/>
      </c>
      <c r="AD1161" s="32" t="n"/>
      <c r="AE1161" s="24">
        <f>IF(AD1161="","",AD1161-O1161)</f>
        <v/>
      </c>
      <c r="AF1161" s="24">
        <f>IF(AD1161="","",R1161-AD1161)</f>
        <v/>
      </c>
      <c r="AG1161" s="11">
        <f>IF(AD1161="","",(O1161-AD1161)/O1161)</f>
        <v/>
      </c>
      <c r="AH1161" s="24" t="n">
        <v>22000</v>
      </c>
      <c r="AI1161" s="24">
        <f>IF(AJ1161="","",Q1161*(1-AJ1161))</f>
        <v/>
      </c>
      <c r="AJ1161" s="51" t="n"/>
      <c r="AK1161" s="49" t="n"/>
      <c r="AL1161" s="28" t="n"/>
      <c r="AM1161" s="33" t="inlineStr">
        <is>
          <t>2026-08-01</t>
        </is>
      </c>
      <c r="AN1161" s="33" t="inlineStr">
        <is>
          <t>2026-11-03</t>
        </is>
      </c>
      <c r="AO1161" s="22" t="n"/>
      <c r="AP1161" s="30" t="n"/>
    </row>
    <row r="1162" ht="35.1" customHeight="1" s="69">
      <c r="B1162" s="48" t="n">
        <v>26800</v>
      </c>
      <c r="C1162" s="48" t="inlineStr">
        <is>
          <t>大阪</t>
        </is>
      </c>
      <c r="D1162" s="19" t="inlineStr">
        <is>
          <t>アットインドーム前AB3</t>
        </is>
      </c>
      <c r="E1162" s="48" t="inlineStr">
        <is>
          <t>1LDK</t>
        </is>
      </c>
      <c r="F1162" s="48" t="n">
        <v>10</v>
      </c>
      <c r="G1162" s="48" t="inlineStr">
        <is>
          <t>弁天町・大正・ドーム周辺</t>
        </is>
      </c>
      <c r="H1162" s="48" t="n">
        <v>27.21</v>
      </c>
      <c r="I1162" s="20" t="n">
        <v>0.59</v>
      </c>
      <c r="J1162" s="20" t="n">
        <v>0.73</v>
      </c>
      <c r="K1162" s="20" t="n">
        <v>0.33</v>
      </c>
      <c r="L1162" s="20" t="n">
        <v>0.2</v>
      </c>
      <c r="M1162" s="20" t="n">
        <v>0.2</v>
      </c>
      <c r="N1162" s="24" t="n">
        <v>10040</v>
      </c>
      <c r="O1162" s="24" t="n">
        <v>9160</v>
      </c>
      <c r="P1162" s="24" t="n">
        <v>880</v>
      </c>
      <c r="Q1162" s="24" t="n">
        <v>44000</v>
      </c>
      <c r="R1162" s="24" t="n">
        <v>3380</v>
      </c>
      <c r="S1162" s="24">
        <f>IF(R1162="","",(R1162+P1162)*30 -Y1162)</f>
        <v/>
      </c>
      <c r="T1162" s="20">
        <f>IF(R1162="","",(O1162-R1162)/O1162)</f>
        <v/>
      </c>
      <c r="U1162" s="24" t="n">
        <v>3180</v>
      </c>
      <c r="V1162" s="24">
        <f>IF(U1162="","",(U1162+P1162)*30-Y1162)</f>
        <v/>
      </c>
      <c r="W1162" s="20">
        <f>IF(U1162="","",(O1162-U1162)/O1162)</f>
        <v/>
      </c>
      <c r="X1162" s="48">
        <f>IF(AND(R1162="",U1162=""),"",IF(OR(U1162="", R1162=""),"-",IF(0&lt;(R1162-U1162),"OK","NG")))</f>
        <v/>
      </c>
      <c r="Y1162" s="24" t="n">
        <v>0</v>
      </c>
      <c r="Z1162" s="51" t="n"/>
      <c r="AA1162" s="24">
        <f>IF(AD1162="","",AD1162*30)</f>
        <v/>
      </c>
      <c r="AB1162" s="24">
        <f>IF(AA1162="","",AA1162-Y1162)</f>
        <v/>
      </c>
      <c r="AC1162" s="24">
        <f>IF(Z1162="","",((Y1162+5000+5000)/(1-Z1162))/30)</f>
        <v/>
      </c>
      <c r="AD1162" s="32" t="n"/>
      <c r="AE1162" s="24">
        <f>IF(AD1162="","",AD1162-O1162)</f>
        <v/>
      </c>
      <c r="AF1162" s="24">
        <f>IF(AD1162="","",R1162-AD1162)</f>
        <v/>
      </c>
      <c r="AG1162" s="11">
        <f>IF(AD1162="","",(O1162-AD1162)/O1162)</f>
        <v/>
      </c>
      <c r="AH1162" s="24" t="n">
        <v>11000</v>
      </c>
      <c r="AI1162" s="24">
        <f>IF(AJ1162="","",Q1162*(1-AJ1162))</f>
        <v/>
      </c>
      <c r="AJ1162" s="51" t="n"/>
      <c r="AK1162" s="49" t="n"/>
      <c r="AL1162" s="28" t="n"/>
      <c r="AM1162" s="33" t="inlineStr">
        <is>
          <t>2026-08-01</t>
        </is>
      </c>
      <c r="AN1162" s="33" t="inlineStr">
        <is>
          <t>2027-02-28</t>
        </is>
      </c>
      <c r="AO1162" s="22" t="n"/>
      <c r="AP1162" s="30" t="n"/>
    </row>
    <row r="1163" ht="35.1" customHeight="1" s="69">
      <c r="B1163" s="48" t="n">
        <v>26801</v>
      </c>
      <c r="C1163" s="48" t="inlineStr">
        <is>
          <t>大阪</t>
        </is>
      </c>
      <c r="D1163" s="19" t="inlineStr">
        <is>
          <t>アットイン難波4-1</t>
        </is>
      </c>
      <c r="E1163" s="48" t="inlineStr">
        <is>
          <t>1K</t>
        </is>
      </c>
      <c r="F1163" s="48" t="n">
        <v>7</v>
      </c>
      <c r="G1163" s="48" t="inlineStr">
        <is>
          <t>心斎橋・なんば周辺</t>
        </is>
      </c>
      <c r="H1163" s="48" t="n">
        <v>20.02</v>
      </c>
      <c r="I1163" s="20" t="n">
        <v>1</v>
      </c>
      <c r="J1163" s="20" t="n">
        <v>0.58571</v>
      </c>
      <c r="K1163" s="20" t="n">
        <v>0.44286</v>
      </c>
      <c r="L1163" s="20" t="n">
        <v>0.28571</v>
      </c>
      <c r="M1163" s="20" t="n">
        <v>0.28571</v>
      </c>
      <c r="N1163" s="24" t="n">
        <v>7320</v>
      </c>
      <c r="O1163" s="24" t="n">
        <v>6440</v>
      </c>
      <c r="P1163" s="24" t="n">
        <v>880</v>
      </c>
      <c r="Q1163" s="24" t="n">
        <v>44000</v>
      </c>
      <c r="R1163" s="24" t="n">
        <v>2680</v>
      </c>
      <c r="S1163" s="24">
        <f>IF(R1163="","",(R1163+P1163)*30 -Y1163)</f>
        <v/>
      </c>
      <c r="T1163" s="20">
        <f>IF(R1163="","",(O1163-R1163)/O1163)</f>
        <v/>
      </c>
      <c r="U1163" s="24" t="n">
        <v>2680</v>
      </c>
      <c r="V1163" s="24">
        <f>IF(U1163="","",(U1163+P1163)*30-Y1163)</f>
        <v/>
      </c>
      <c r="W1163" s="20">
        <f>IF(U1163="","",(O1163-U1163)/O1163)</f>
        <v/>
      </c>
      <c r="X1163" s="48">
        <f>IF(AND(R1163="",U1163=""),"",IF(OR(U1163="", R1163=""),"-",IF(0&lt;(R1163-U1163),"OK","NG")))</f>
        <v/>
      </c>
      <c r="Y1163" s="24" t="n">
        <v>66500</v>
      </c>
      <c r="Z1163" s="51" t="n"/>
      <c r="AA1163" s="24">
        <f>IF(AD1163="","",AD1163*30)</f>
        <v/>
      </c>
      <c r="AB1163" s="24">
        <f>IF(AA1163="","",AA1163-Y1163)</f>
        <v/>
      </c>
      <c r="AC1163" s="24">
        <f>IF(Z1163="","",((Y1163+5000+5000)/(1-Z1163))/30)</f>
        <v/>
      </c>
      <c r="AD1163" s="32" t="n"/>
      <c r="AE1163" s="24">
        <f>IF(AD1163="","",AD1163-O1163)</f>
        <v/>
      </c>
      <c r="AF1163" s="24">
        <f>IF(AD1163="","",R1163-AD1163)</f>
        <v/>
      </c>
      <c r="AG1163" s="11">
        <f>IF(AD1163="","",(O1163-AD1163)/O1163)</f>
        <v/>
      </c>
      <c r="AH1163" s="24" t="n">
        <v>11000</v>
      </c>
      <c r="AI1163" s="24">
        <f>IF(AJ1163="","",Q1163*(1-AJ1163))</f>
        <v/>
      </c>
      <c r="AJ1163" s="51" t="n"/>
      <c r="AK1163" s="49" t="n"/>
      <c r="AL1163" s="28" t="n"/>
      <c r="AM1163" s="33" t="inlineStr">
        <is>
          <t>2026-08-01</t>
        </is>
      </c>
      <c r="AN1163" s="33" t="inlineStr">
        <is>
          <t>2027-07-24</t>
        </is>
      </c>
      <c r="AO1163" s="22" t="n"/>
      <c r="AP1163" s="30" t="n"/>
    </row>
    <row r="1164" ht="35.1" customHeight="1" s="69">
      <c r="B1164" s="48" t="n">
        <v>26802</v>
      </c>
      <c r="C1164" s="48" t="inlineStr">
        <is>
          <t>大阪</t>
        </is>
      </c>
      <c r="D1164" s="19" t="inlineStr">
        <is>
          <t>アットイン福島4-1</t>
        </is>
      </c>
      <c r="E1164" s="48" t="inlineStr">
        <is>
          <t>1K</t>
        </is>
      </c>
      <c r="F1164" s="48" t="n">
        <v>2</v>
      </c>
      <c r="G1164" s="48" t="inlineStr">
        <is>
          <t>梅田・福島</t>
        </is>
      </c>
      <c r="H1164" s="48" t="n">
        <v>25.49</v>
      </c>
      <c r="I1164" s="20" t="n">
        <v>1</v>
      </c>
      <c r="J1164" s="20" t="n">
        <v>1</v>
      </c>
      <c r="K1164" s="20" t="n">
        <v>0.5</v>
      </c>
      <c r="L1164" s="20" t="n">
        <v>0.5</v>
      </c>
      <c r="M1164" s="20" t="n">
        <v>0.5</v>
      </c>
      <c r="N1164" s="24" t="n">
        <v>9020</v>
      </c>
      <c r="O1164" s="24" t="n">
        <v>8140</v>
      </c>
      <c r="P1164" s="24" t="n">
        <v>880</v>
      </c>
      <c r="Q1164" s="24" t="n">
        <v>44000</v>
      </c>
      <c r="R1164" s="24" t="n">
        <v>3520</v>
      </c>
      <c r="S1164" s="24">
        <f>IF(R1164="","",(R1164+P1164)*30 -Y1164)</f>
        <v/>
      </c>
      <c r="T1164" s="20">
        <f>IF(R1164="","",(O1164-R1164)/O1164)</f>
        <v/>
      </c>
      <c r="U1164" s="24" t="n">
        <v>3520</v>
      </c>
      <c r="V1164" s="24">
        <f>IF(U1164="","",(U1164+P1164)*30-Y1164)</f>
        <v/>
      </c>
      <c r="W1164" s="20">
        <f>IF(U1164="","",(O1164-U1164)/O1164)</f>
        <v/>
      </c>
      <c r="X1164" s="48">
        <f>IF(AND(R1164="",U1164=""),"",IF(OR(U1164="", R1164=""),"-",IF(0&lt;(R1164-U1164),"OK","NG")))</f>
        <v/>
      </c>
      <c r="Y1164" s="24" t="n">
        <v>91000</v>
      </c>
      <c r="Z1164" s="51" t="n"/>
      <c r="AA1164" s="24">
        <f>IF(AD1164="","",AD1164*30)</f>
        <v/>
      </c>
      <c r="AB1164" s="24">
        <f>IF(AA1164="","",AA1164-Y1164)</f>
        <v/>
      </c>
      <c r="AC1164" s="24">
        <f>IF(Z1164="","",((Y1164+5000+5000)/(1-Z1164))/30)</f>
        <v/>
      </c>
      <c r="AD1164" s="32" t="n"/>
      <c r="AE1164" s="24">
        <f>IF(AD1164="","",AD1164-O1164)</f>
        <v/>
      </c>
      <c r="AF1164" s="24">
        <f>IF(AD1164="","",R1164-AD1164)</f>
        <v/>
      </c>
      <c r="AG1164" s="11">
        <f>IF(AD1164="","",(O1164-AD1164)/O1164)</f>
        <v/>
      </c>
      <c r="AH1164" s="24" t="n">
        <v>11000</v>
      </c>
      <c r="AI1164" s="24">
        <f>IF(AJ1164="","",Q1164*(1-AJ1164))</f>
        <v/>
      </c>
      <c r="AJ1164" s="51" t="n"/>
      <c r="AK1164" s="49" t="n"/>
      <c r="AL1164" s="28" t="n"/>
      <c r="AM1164" s="33" t="inlineStr">
        <is>
          <t>2026-09-01</t>
        </is>
      </c>
      <c r="AN1164" s="33" t="inlineStr">
        <is>
          <t>2027-03-31</t>
        </is>
      </c>
      <c r="AO1164" s="22" t="n"/>
      <c r="AP1164" s="30" t="n"/>
    </row>
    <row r="1165" ht="35.1" customHeight="1" s="69">
      <c r="B1165" s="48" t="n">
        <v>26803</v>
      </c>
      <c r="C1165" s="48" t="inlineStr">
        <is>
          <t>大阪</t>
        </is>
      </c>
      <c r="D1165" s="19" t="inlineStr">
        <is>
          <t>アットイン福島4-2</t>
        </is>
      </c>
      <c r="E1165" s="48" t="inlineStr">
        <is>
          <t>1LDK</t>
        </is>
      </c>
      <c r="F1165" s="48" t="n">
        <v>1</v>
      </c>
      <c r="G1165" s="48" t="inlineStr">
        <is>
          <t>梅田・福島</t>
        </is>
      </c>
      <c r="H1165" s="48" t="n">
        <v>35.19</v>
      </c>
      <c r="I1165" s="20" t="n">
        <v>1</v>
      </c>
      <c r="J1165" s="20" t="n">
        <v>1</v>
      </c>
      <c r="K1165" s="20" t="n">
        <v>0.4</v>
      </c>
      <c r="L1165" s="20" t="n">
        <v>0</v>
      </c>
      <c r="M1165" s="20" t="n">
        <v>0</v>
      </c>
      <c r="N1165" s="24" t="n">
        <v>11300</v>
      </c>
      <c r="O1165" s="24" t="n">
        <v>10420</v>
      </c>
      <c r="P1165" s="24" t="n">
        <v>880</v>
      </c>
      <c r="Q1165" s="24" t="n">
        <v>44000</v>
      </c>
      <c r="R1165" s="24" t="n">
        <v>4640</v>
      </c>
      <c r="S1165" s="24">
        <f>IF(R1165="","",(R1165+P1165)*30 -Y1165)</f>
        <v/>
      </c>
      <c r="T1165" s="20">
        <f>IF(R1165="","",(O1165-R1165)/O1165)</f>
        <v/>
      </c>
      <c r="U1165" s="24" t="n">
        <v>4640</v>
      </c>
      <c r="V1165" s="24">
        <f>IF(U1165="","",(U1165+P1165)*30-Y1165)</f>
        <v/>
      </c>
      <c r="W1165" s="20">
        <f>IF(U1165="","",(O1165-U1165)/O1165)</f>
        <v/>
      </c>
      <c r="X1165" s="48">
        <f>IF(AND(R1165="",U1165=""),"",IF(OR(U1165="", R1165=""),"-",IF(0&lt;(R1165-U1165),"OK","NG")))</f>
        <v/>
      </c>
      <c r="Y1165" s="24" t="n">
        <v>124000</v>
      </c>
      <c r="Z1165" s="51" t="n"/>
      <c r="AA1165" s="24">
        <f>IF(AD1165="","",AD1165*30)</f>
        <v/>
      </c>
      <c r="AB1165" s="24">
        <f>IF(AA1165="","",AA1165-Y1165)</f>
        <v/>
      </c>
      <c r="AC1165" s="24">
        <f>IF(Z1165="","",((Y1165+5000+5000)/(1-Z1165))/30)</f>
        <v/>
      </c>
      <c r="AD1165" s="32" t="n"/>
      <c r="AE1165" s="24">
        <f>IF(AD1165="","",AD1165-O1165)</f>
        <v/>
      </c>
      <c r="AF1165" s="24">
        <f>IF(AD1165="","",R1165-AD1165)</f>
        <v/>
      </c>
      <c r="AG1165" s="11">
        <f>IF(AD1165="","",(O1165-AD1165)/O1165)</f>
        <v/>
      </c>
      <c r="AH1165" s="24" t="n">
        <v>11000</v>
      </c>
      <c r="AI1165" s="24">
        <f>IF(AJ1165="","",Q1165*(1-AJ1165))</f>
        <v/>
      </c>
      <c r="AJ1165" s="51" t="n"/>
      <c r="AK1165" s="49" t="n"/>
      <c r="AL1165" s="28" t="n"/>
      <c r="AM1165" s="33" t="inlineStr">
        <is>
          <t>2027-09-20</t>
        </is>
      </c>
      <c r="AN1165" s="33" t="inlineStr">
        <is>
          <t>2027-09-19</t>
        </is>
      </c>
      <c r="AO1165" s="22" t="n"/>
      <c r="AP1165" s="30" t="n"/>
    </row>
    <row r="1166" ht="35.1" customHeight="1" s="69">
      <c r="B1166" s="48" t="n">
        <v>26804</v>
      </c>
      <c r="C1166" s="48" t="inlineStr">
        <is>
          <t>大阪</t>
        </is>
      </c>
      <c r="D1166" s="19" t="inlineStr">
        <is>
          <t>アットイン神戸六甲2</t>
        </is>
      </c>
      <c r="E1166" s="48" t="inlineStr">
        <is>
          <t>1K</t>
        </is>
      </c>
      <c r="F1166" s="48" t="n">
        <v>1</v>
      </c>
      <c r="G1166" s="48" t="inlineStr">
        <is>
          <t>三宮・元町・神戸</t>
        </is>
      </c>
      <c r="H1166" s="48" t="n">
        <v>27.72</v>
      </c>
      <c r="I1166" s="20" t="n">
        <v>1</v>
      </c>
      <c r="J1166" s="20" t="n">
        <v>0.9</v>
      </c>
      <c r="K1166" s="20" t="n">
        <v>1</v>
      </c>
      <c r="L1166" s="20" t="n">
        <v>1</v>
      </c>
      <c r="M1166" s="20" t="n">
        <v>0.5</v>
      </c>
      <c r="N1166" s="24" t="n">
        <v>6440</v>
      </c>
      <c r="O1166" s="24" t="n">
        <v>5560</v>
      </c>
      <c r="P1166" s="24" t="n">
        <v>880</v>
      </c>
      <c r="Q1166" s="24" t="n">
        <v>44000</v>
      </c>
      <c r="R1166" s="24" t="n">
        <v>3380</v>
      </c>
      <c r="S1166" s="24">
        <f>IF(R1166="","",(R1166+P1166)*30 -Y1166)</f>
        <v/>
      </c>
      <c r="T1166" s="20">
        <f>IF(R1166="","",(O1166-R1166)/O1166)</f>
        <v/>
      </c>
      <c r="U1166" s="24" t="n">
        <v>3800</v>
      </c>
      <c r="V1166" s="24">
        <f>IF(U1166="","",(U1166+P1166)*30-Y1166)</f>
        <v/>
      </c>
      <c r="W1166" s="20">
        <f>IF(U1166="","",(O1166-U1166)/O1166)</f>
        <v/>
      </c>
      <c r="X1166" s="48">
        <f>IF(AND(R1166="",U1166=""),"",IF(OR(U1166="", R1166=""),"-",IF(0&lt;(R1166-U1166),"OK","NG")))</f>
        <v/>
      </c>
      <c r="Y1166" s="24" t="n">
        <v>85600</v>
      </c>
      <c r="Z1166" s="51" t="n"/>
      <c r="AA1166" s="24">
        <f>IF(AD1166="","",AD1166*30)</f>
        <v/>
      </c>
      <c r="AB1166" s="24">
        <f>IF(AA1166="","",AA1166-Y1166)</f>
        <v/>
      </c>
      <c r="AC1166" s="24">
        <f>IF(Z1166="","",((Y1166+5000+5000)/(1-Z1166))/30)</f>
        <v/>
      </c>
      <c r="AD1166" s="32" t="n"/>
      <c r="AE1166" s="24">
        <f>IF(AD1166="","",AD1166-O1166)</f>
        <v/>
      </c>
      <c r="AF1166" s="24">
        <f>IF(AD1166="","",R1166-AD1166)</f>
        <v/>
      </c>
      <c r="AG1166" s="11">
        <f>IF(AD1166="","",(O1166-AD1166)/O1166)</f>
        <v/>
      </c>
      <c r="AH1166" s="24" t="n">
        <v>11000</v>
      </c>
      <c r="AI1166" s="24">
        <f>IF(AJ1166="","",Q1166*(1-AJ1166))</f>
        <v/>
      </c>
      <c r="AJ1166" s="51" t="n"/>
      <c r="AK1166" s="49" t="n"/>
      <c r="AL1166" s="28" t="n"/>
      <c r="AM1166" s="33" t="inlineStr">
        <is>
          <t>2026-11-15</t>
        </is>
      </c>
      <c r="AN1166" s="33" t="inlineStr">
        <is>
          <t>2026-11-14</t>
        </is>
      </c>
      <c r="AO1166" s="22" t="n"/>
      <c r="AP1166" s="30" t="n"/>
    </row>
    <row r="1167" ht="35.1" customHeight="1" s="69">
      <c r="B1167" s="48" t="n">
        <v>26806</v>
      </c>
      <c r="C1167" s="48" t="inlineStr">
        <is>
          <t>大阪</t>
        </is>
      </c>
      <c r="D1167" s="19" t="inlineStr">
        <is>
          <t>アットイン本町3</t>
        </is>
      </c>
      <c r="E1167" s="48" t="inlineStr">
        <is>
          <t>1LDK</t>
        </is>
      </c>
      <c r="F1167" s="48" t="n">
        <v>5</v>
      </c>
      <c r="G1167" s="48" t="inlineStr">
        <is>
          <t>淀屋橋・本町周辺</t>
        </is>
      </c>
      <c r="H1167" s="48" t="n">
        <v>31.64</v>
      </c>
      <c r="I1167" s="20" t="n">
        <v>0.98</v>
      </c>
      <c r="J1167" s="20" t="n">
        <v>0.82</v>
      </c>
      <c r="K1167" s="20" t="n">
        <v>0.74</v>
      </c>
      <c r="L1167" s="20" t="n">
        <v>0.6</v>
      </c>
      <c r="M1167" s="20" t="n">
        <v>0.6</v>
      </c>
      <c r="N1167" s="24" t="n">
        <v>11880</v>
      </c>
      <c r="O1167" s="24" t="n">
        <v>11000</v>
      </c>
      <c r="P1167" s="24" t="n">
        <v>880</v>
      </c>
      <c r="Q1167" s="24" t="n">
        <v>44000</v>
      </c>
      <c r="R1167" s="24" t="n">
        <v>4980</v>
      </c>
      <c r="S1167" s="24">
        <f>IF(R1167="","",(R1167+P1167)*30 -Y1167)</f>
        <v/>
      </c>
      <c r="T1167" s="20">
        <f>IF(R1167="","",(O1167-R1167)/O1167)</f>
        <v/>
      </c>
      <c r="U1167" s="24" t="n">
        <v>4800</v>
      </c>
      <c r="V1167" s="24">
        <f>IF(U1167="","",(U1167+P1167)*30-Y1167)</f>
        <v/>
      </c>
      <c r="W1167" s="20">
        <f>IF(U1167="","",(O1167-U1167)/O1167)</f>
        <v/>
      </c>
      <c r="X1167" s="48">
        <f>IF(AND(R1167="",U1167=""),"",IF(OR(U1167="", R1167=""),"-",IF(0&lt;(R1167-U1167),"OK","NG")))</f>
        <v/>
      </c>
      <c r="Y1167" s="24" t="n">
        <v>136000</v>
      </c>
      <c r="Z1167" s="51" t="n"/>
      <c r="AA1167" s="24">
        <f>IF(AD1167="","",AD1167*30)</f>
        <v/>
      </c>
      <c r="AB1167" s="24">
        <f>IF(AA1167="","",AA1167-Y1167)</f>
        <v/>
      </c>
      <c r="AC1167" s="24">
        <f>IF(Z1167="","",((Y1167+5000+5000)/(1-Z1167))/30)</f>
        <v/>
      </c>
      <c r="AD1167" s="32" t="n"/>
      <c r="AE1167" s="24">
        <f>IF(AD1167="","",AD1167-O1167)</f>
        <v/>
      </c>
      <c r="AF1167" s="24">
        <f>IF(AD1167="","",R1167-AD1167)</f>
        <v/>
      </c>
      <c r="AG1167" s="11">
        <f>IF(AD1167="","",(O1167-AD1167)/O1167)</f>
        <v/>
      </c>
      <c r="AH1167" s="24" t="n">
        <v>11000</v>
      </c>
      <c r="AI1167" s="24">
        <f>IF(AJ1167="","",Q1167*(1-AJ1167))</f>
        <v/>
      </c>
      <c r="AJ1167" s="51" t="n"/>
      <c r="AK1167" s="49" t="n"/>
      <c r="AL1167" s="28" t="n"/>
      <c r="AM1167" s="33" t="inlineStr">
        <is>
          <t>2026-08-03</t>
        </is>
      </c>
      <c r="AN1167" s="33" t="inlineStr">
        <is>
          <t>2027-07-12</t>
        </is>
      </c>
      <c r="AO1167" s="22" t="n"/>
      <c r="AP1167" s="30" t="n"/>
    </row>
    <row r="1168" ht="35.1" customHeight="1" s="69">
      <c r="B1168" s="48" t="n">
        <v>26807</v>
      </c>
      <c r="C1168" s="48" t="inlineStr">
        <is>
          <t>大阪</t>
        </is>
      </c>
      <c r="D1168" s="19" t="inlineStr">
        <is>
          <t>アットイン京都河原町2-1</t>
        </is>
      </c>
      <c r="E1168" s="48" t="inlineStr">
        <is>
          <t>1DK</t>
        </is>
      </c>
      <c r="F1168" s="48" t="n">
        <v>6</v>
      </c>
      <c r="G1168" s="48" t="inlineStr">
        <is>
          <t>京都地区</t>
        </is>
      </c>
      <c r="H1168" s="48" t="n">
        <v>33.16</v>
      </c>
      <c r="I1168" s="20" t="n">
        <v>0.91667</v>
      </c>
      <c r="J1168" s="20" t="n">
        <v>0.8</v>
      </c>
      <c r="K1168" s="20" t="n">
        <v>0.75</v>
      </c>
      <c r="L1168" s="20" t="n">
        <v>0.5</v>
      </c>
      <c r="M1168" s="20" t="n">
        <v>0.11667</v>
      </c>
      <c r="N1168" s="24" t="n">
        <v>11640</v>
      </c>
      <c r="O1168" s="24" t="n">
        <v>10760</v>
      </c>
      <c r="P1168" s="24" t="n">
        <v>880</v>
      </c>
      <c r="Q1168" s="24" t="n">
        <v>44000</v>
      </c>
      <c r="R1168" s="24" t="n">
        <v>3620</v>
      </c>
      <c r="S1168" s="24">
        <f>IF(R1168="","",(R1168+P1168)*30 -Y1168)</f>
        <v/>
      </c>
      <c r="T1168" s="20">
        <f>IF(R1168="","",(O1168-R1168)/O1168)</f>
        <v/>
      </c>
      <c r="U1168" s="24" t="n">
        <v>4540</v>
      </c>
      <c r="V1168" s="24">
        <f>IF(U1168="","",(U1168+P1168)*30-Y1168)</f>
        <v/>
      </c>
      <c r="W1168" s="20">
        <f>IF(U1168="","",(O1168-U1168)/O1168)</f>
        <v/>
      </c>
      <c r="X1168" s="48">
        <f>IF(AND(R1168="",U1168=""),"",IF(OR(U1168="", R1168=""),"-",IF(0&lt;(R1168-U1168),"OK","NG")))</f>
        <v/>
      </c>
      <c r="Y1168" s="24" t="n">
        <v>100000</v>
      </c>
      <c r="Z1168" s="51" t="n"/>
      <c r="AA1168" s="24">
        <f>IF(AD1168="","",AD1168*30)</f>
        <v/>
      </c>
      <c r="AB1168" s="24">
        <f>IF(AA1168="","",AA1168-Y1168)</f>
        <v/>
      </c>
      <c r="AC1168" s="24">
        <f>IF(Z1168="","",((Y1168+5000+5000)/(1-Z1168))/30)</f>
        <v/>
      </c>
      <c r="AD1168" s="32" t="n"/>
      <c r="AE1168" s="24">
        <f>IF(AD1168="","",AD1168-O1168)</f>
        <v/>
      </c>
      <c r="AF1168" s="24">
        <f>IF(AD1168="","",R1168-AD1168)</f>
        <v/>
      </c>
      <c r="AG1168" s="11">
        <f>IF(AD1168="","",(O1168-AD1168)/O1168)</f>
        <v/>
      </c>
      <c r="AH1168" s="24" t="n">
        <v>0</v>
      </c>
      <c r="AI1168" s="24">
        <f>IF(AJ1168="","",Q1168*(1-AJ1168))</f>
        <v/>
      </c>
      <c r="AJ1168" s="51" t="n"/>
      <c r="AK1168" s="49" t="n"/>
      <c r="AL1168" s="28" t="n"/>
      <c r="AM1168" s="33" t="inlineStr">
        <is>
          <t>2026-08-16</t>
        </is>
      </c>
      <c r="AN1168" s="33" t="inlineStr">
        <is>
          <t>2027-03-14</t>
        </is>
      </c>
      <c r="AO1168" s="22" t="n"/>
      <c r="AP1168" s="30" t="n"/>
    </row>
    <row r="1169" ht="35.1" customHeight="1" s="69">
      <c r="B1169" s="48" t="n">
        <v>26814</v>
      </c>
      <c r="C1169" s="48" t="inlineStr">
        <is>
          <t>大阪</t>
        </is>
      </c>
      <c r="D1169" s="19" t="inlineStr">
        <is>
          <t>アットイン淀屋橋2-1</t>
        </is>
      </c>
      <c r="E1169" s="48" t="inlineStr">
        <is>
          <t>1R</t>
        </is>
      </c>
      <c r="F1169" s="48" t="n">
        <v>4</v>
      </c>
      <c r="G1169" s="48" t="inlineStr">
        <is>
          <t>北浜・堺筋本町</t>
        </is>
      </c>
      <c r="H1169" s="48" t="n">
        <v>26.03</v>
      </c>
      <c r="I1169" s="20" t="n">
        <v>1</v>
      </c>
      <c r="J1169" s="20" t="n">
        <v>1</v>
      </c>
      <c r="K1169" s="20" t="n">
        <v>1</v>
      </c>
      <c r="L1169" s="20" t="n">
        <v>0.725</v>
      </c>
      <c r="M1169" s="20" t="n">
        <v>0.75</v>
      </c>
      <c r="N1169" s="24" t="n">
        <v>8480</v>
      </c>
      <c r="O1169" s="24" t="n">
        <v>7600</v>
      </c>
      <c r="P1169" s="24" t="n">
        <v>880</v>
      </c>
      <c r="Q1169" s="24" t="n">
        <v>44000</v>
      </c>
      <c r="R1169" s="24" t="n">
        <v>3380</v>
      </c>
      <c r="S1169" s="24">
        <f>IF(R1169="","",(R1169+P1169)*30 -Y1169)</f>
        <v/>
      </c>
      <c r="T1169" s="20">
        <f>IF(R1169="","",(O1169-R1169)/O1169)</f>
        <v/>
      </c>
      <c r="U1169" s="24" t="n">
        <v>3380</v>
      </c>
      <c r="V1169" s="24">
        <f>IF(U1169="","",(U1169+P1169)*30-Y1169)</f>
        <v/>
      </c>
      <c r="W1169" s="20">
        <f>IF(U1169="","",(O1169-U1169)/O1169)</f>
        <v/>
      </c>
      <c r="X1169" s="48">
        <f>IF(AND(R1169="",U1169=""),"",IF(OR(U1169="", R1169=""),"-",IF(0&lt;(R1169-U1169),"OK","NG")))</f>
        <v/>
      </c>
      <c r="Y1169" s="24" t="n">
        <v>88000</v>
      </c>
      <c r="Z1169" s="51" t="n"/>
      <c r="AA1169" s="24">
        <f>IF(AD1169="","",AD1169*30)</f>
        <v/>
      </c>
      <c r="AB1169" s="24">
        <f>IF(AA1169="","",AA1169-Y1169)</f>
        <v/>
      </c>
      <c r="AC1169" s="24">
        <f>IF(Z1169="","",((Y1169+5000+5000)/(1-Z1169))/30)</f>
        <v/>
      </c>
      <c r="AD1169" s="32" t="n"/>
      <c r="AE1169" s="24">
        <f>IF(AD1169="","",AD1169-O1169)</f>
        <v/>
      </c>
      <c r="AF1169" s="24">
        <f>IF(AD1169="","",R1169-AD1169)</f>
        <v/>
      </c>
      <c r="AG1169" s="11">
        <f>IF(AD1169="","",(O1169-AD1169)/O1169)</f>
        <v/>
      </c>
      <c r="AH1169" s="24" t="n">
        <v>11000</v>
      </c>
      <c r="AI1169" s="24">
        <f>IF(AJ1169="","",Q1169*(1-AJ1169))</f>
        <v/>
      </c>
      <c r="AJ1169" s="51" t="n"/>
      <c r="AK1169" s="49" t="n"/>
      <c r="AL1169" s="28" t="n"/>
      <c r="AM1169" s="33" t="inlineStr">
        <is>
          <t>2026-11-01</t>
        </is>
      </c>
      <c r="AN1169" s="33" t="inlineStr">
        <is>
          <t>2027-03-10</t>
        </is>
      </c>
      <c r="AO1169" s="22" t="n"/>
      <c r="AP1169" s="30" t="n"/>
    </row>
    <row r="1170" ht="35.1" customHeight="1" s="69">
      <c r="B1170" s="48" t="n">
        <v>26815</v>
      </c>
      <c r="C1170" s="48" t="inlineStr">
        <is>
          <t>大阪</t>
        </is>
      </c>
      <c r="D1170" s="19" t="inlineStr">
        <is>
          <t>アットイン淀屋橋2-2</t>
        </is>
      </c>
      <c r="E1170" s="48" t="inlineStr">
        <is>
          <t>1R</t>
        </is>
      </c>
      <c r="F1170" s="48" t="n">
        <v>1</v>
      </c>
      <c r="G1170" s="48" t="inlineStr">
        <is>
          <t>北浜・堺筋本町</t>
        </is>
      </c>
      <c r="H1170" s="48" t="n">
        <v>29.74</v>
      </c>
      <c r="I1170" s="20" t="n">
        <v>0.1</v>
      </c>
      <c r="J1170" s="20" t="n">
        <v>1</v>
      </c>
      <c r="K1170" s="20" t="n">
        <v>1</v>
      </c>
      <c r="L1170" s="20" t="n">
        <v>0.1</v>
      </c>
      <c r="M1170" s="20" t="n">
        <v>0</v>
      </c>
      <c r="N1170" s="24" t="n">
        <v>9500</v>
      </c>
      <c r="O1170" s="24" t="n">
        <v>8620</v>
      </c>
      <c r="P1170" s="24" t="n">
        <v>880</v>
      </c>
      <c r="Q1170" s="24" t="n">
        <v>44000</v>
      </c>
      <c r="R1170" s="24" t="n">
        <v>3860</v>
      </c>
      <c r="S1170" s="24">
        <f>IF(R1170="","",(R1170+P1170)*30 -Y1170)</f>
        <v/>
      </c>
      <c r="T1170" s="20">
        <f>IF(R1170="","",(O1170-R1170)/O1170)</f>
        <v/>
      </c>
      <c r="U1170" s="24" t="n">
        <v>4400</v>
      </c>
      <c r="V1170" s="24">
        <f>IF(U1170="","",(U1170+P1170)*30-Y1170)</f>
        <v/>
      </c>
      <c r="W1170" s="20">
        <f>IF(U1170="","",(O1170-U1170)/O1170)</f>
        <v/>
      </c>
      <c r="X1170" s="48">
        <f>IF(AND(R1170="",U1170=""),"",IF(OR(U1170="", R1170=""),"-",IF(0&lt;(R1170-U1170),"OK","NG")))</f>
        <v/>
      </c>
      <c r="Y1170" s="24" t="n">
        <v>100000</v>
      </c>
      <c r="Z1170" s="51" t="n"/>
      <c r="AA1170" s="24">
        <f>IF(AD1170="","",AD1170*30)</f>
        <v/>
      </c>
      <c r="AB1170" s="24">
        <f>IF(AA1170="","",AA1170-Y1170)</f>
        <v/>
      </c>
      <c r="AC1170" s="24">
        <f>IF(Z1170="","",((Y1170+5000+5000)/(1-Z1170))/30)</f>
        <v/>
      </c>
      <c r="AD1170" s="32" t="n"/>
      <c r="AE1170" s="24">
        <f>IF(AD1170="","",AD1170-O1170)</f>
        <v/>
      </c>
      <c r="AF1170" s="24">
        <f>IF(AD1170="","",R1170-AD1170)</f>
        <v/>
      </c>
      <c r="AG1170" s="11">
        <f>IF(AD1170="","",(O1170-AD1170)/O1170)</f>
        <v/>
      </c>
      <c r="AH1170" s="24" t="n">
        <v>11000</v>
      </c>
      <c r="AI1170" s="24">
        <f>IF(AJ1170="","",Q1170*(1-AJ1170))</f>
        <v/>
      </c>
      <c r="AJ1170" s="51" t="n"/>
      <c r="AK1170" s="49" t="n"/>
      <c r="AL1170" s="28" t="n"/>
      <c r="AM1170" s="33" t="inlineStr">
        <is>
          <t>2026-10-05</t>
        </is>
      </c>
      <c r="AN1170" s="33" t="inlineStr">
        <is>
          <t>2026-10-04</t>
        </is>
      </c>
      <c r="AO1170" s="22" t="n"/>
      <c r="AP1170" s="30" t="n"/>
    </row>
    <row r="1171" ht="35.1" customHeight="1" s="69">
      <c r="B1171" s="48" t="n">
        <v>26816</v>
      </c>
      <c r="C1171" s="48" t="inlineStr">
        <is>
          <t>大阪</t>
        </is>
      </c>
      <c r="D1171" s="19" t="inlineStr">
        <is>
          <t>アットイン淀屋橋2-3</t>
        </is>
      </c>
      <c r="E1171" s="48" t="inlineStr">
        <is>
          <t>1R</t>
        </is>
      </c>
      <c r="F1171" s="48" t="n">
        <v>1</v>
      </c>
      <c r="G1171" s="48" t="inlineStr">
        <is>
          <t>北浜・堺筋本町</t>
        </is>
      </c>
      <c r="H1171" s="48" t="n">
        <v>29.67</v>
      </c>
      <c r="I1171" s="20" t="n">
        <v>1</v>
      </c>
      <c r="J1171" s="20" t="n">
        <v>1</v>
      </c>
      <c r="K1171" s="20" t="n">
        <v>0.4</v>
      </c>
      <c r="L1171" s="20" t="n">
        <v>0</v>
      </c>
      <c r="M1171" s="20" t="n">
        <v>0</v>
      </c>
      <c r="N1171" s="24" t="n">
        <v>8820</v>
      </c>
      <c r="O1171" s="24" t="n">
        <v>7940</v>
      </c>
      <c r="P1171" s="24" t="n">
        <v>880</v>
      </c>
      <c r="Q1171" s="24" t="n">
        <v>44000</v>
      </c>
      <c r="R1171" s="24" t="n">
        <v>3860</v>
      </c>
      <c r="S1171" s="24">
        <f>IF(R1171="","",(R1171+P1171)*30 -Y1171)</f>
        <v/>
      </c>
      <c r="T1171" s="20">
        <f>IF(R1171="","",(O1171-R1171)/O1171)</f>
        <v/>
      </c>
      <c r="U1171" s="24" t="n">
        <v>3860</v>
      </c>
      <c r="V1171" s="24">
        <f>IF(U1171="","",(U1171+P1171)*30-Y1171)</f>
        <v/>
      </c>
      <c r="W1171" s="20">
        <f>IF(U1171="","",(O1171-U1171)/O1171)</f>
        <v/>
      </c>
      <c r="X1171" s="48">
        <f>IF(AND(R1171="",U1171=""),"",IF(OR(U1171="", R1171=""),"-",IF(0&lt;(R1171-U1171),"OK","NG")))</f>
        <v/>
      </c>
      <c r="Y1171" s="24" t="n">
        <v>102000</v>
      </c>
      <c r="Z1171" s="51" t="n"/>
      <c r="AA1171" s="24">
        <f>IF(AD1171="","",AD1171*30)</f>
        <v/>
      </c>
      <c r="AB1171" s="24">
        <f>IF(AA1171="","",AA1171-Y1171)</f>
        <v/>
      </c>
      <c r="AC1171" s="24">
        <f>IF(Z1171="","",((Y1171+5000+5000)/(1-Z1171))/30)</f>
        <v/>
      </c>
      <c r="AD1171" s="32" t="n"/>
      <c r="AE1171" s="24">
        <f>IF(AD1171="","",AD1171-O1171)</f>
        <v/>
      </c>
      <c r="AF1171" s="24">
        <f>IF(AD1171="","",R1171-AD1171)</f>
        <v/>
      </c>
      <c r="AG1171" s="11">
        <f>IF(AD1171="","",(O1171-AD1171)/O1171)</f>
        <v/>
      </c>
      <c r="AH1171" s="24" t="n">
        <v>11000</v>
      </c>
      <c r="AI1171" s="24">
        <f>IF(AJ1171="","",Q1171*(1-AJ1171))</f>
        <v/>
      </c>
      <c r="AJ1171" s="51" t="n"/>
      <c r="AK1171" s="49" t="n"/>
      <c r="AL1171" s="28" t="n"/>
      <c r="AM1171" s="33" t="inlineStr">
        <is>
          <t>2026-09-12</t>
        </is>
      </c>
      <c r="AN1171" s="33" t="inlineStr">
        <is>
          <t>2026-09-11</t>
        </is>
      </c>
      <c r="AO1171" s="22" t="n"/>
      <c r="AP1171" s="30" t="n"/>
    </row>
    <row r="1172" ht="35.1" customHeight="1" s="69">
      <c r="B1172" s="48" t="n">
        <v>26817</v>
      </c>
      <c r="C1172" s="48" t="inlineStr">
        <is>
          <t>大阪</t>
        </is>
      </c>
      <c r="D1172" s="19" t="inlineStr">
        <is>
          <t>アットイン淀屋橋2-4</t>
        </is>
      </c>
      <c r="E1172" s="48" t="inlineStr">
        <is>
          <t>1R</t>
        </is>
      </c>
      <c r="F1172" s="48" t="n">
        <v>1</v>
      </c>
      <c r="G1172" s="48" t="inlineStr">
        <is>
          <t>北浜・堺筋本町</t>
        </is>
      </c>
      <c r="H1172" s="48" t="n">
        <v>33.37</v>
      </c>
      <c r="I1172" s="20" t="n">
        <v>1</v>
      </c>
      <c r="J1172" s="20" t="n">
        <v>1</v>
      </c>
      <c r="K1172" s="20" t="n">
        <v>1</v>
      </c>
      <c r="L1172" s="20" t="n">
        <v>0.4</v>
      </c>
      <c r="M1172" s="20" t="n">
        <v>1</v>
      </c>
      <c r="N1172" s="24" t="n">
        <v>10040</v>
      </c>
      <c r="O1172" s="24" t="n">
        <v>9160</v>
      </c>
      <c r="P1172" s="24" t="n">
        <v>880</v>
      </c>
      <c r="Q1172" s="24" t="n">
        <v>44000</v>
      </c>
      <c r="R1172" s="24" t="n">
        <v>4060</v>
      </c>
      <c r="S1172" s="24">
        <f>IF(R1172="","",(R1172+P1172)*30 -Y1172)</f>
        <v/>
      </c>
      <c r="T1172" s="20">
        <f>IF(R1172="","",(O1172-R1172)/O1172)</f>
        <v/>
      </c>
      <c r="U1172" s="24" t="n">
        <v>4060</v>
      </c>
      <c r="V1172" s="24">
        <f>IF(U1172="","",(U1172+P1172)*30-Y1172)</f>
        <v/>
      </c>
      <c r="W1172" s="20">
        <f>IF(U1172="","",(O1172-U1172)/O1172)</f>
        <v/>
      </c>
      <c r="X1172" s="48">
        <f>IF(AND(R1172="",U1172=""),"",IF(OR(U1172="", R1172=""),"-",IF(0&lt;(R1172-U1172),"OK","NG")))</f>
        <v/>
      </c>
      <c r="Y1172" s="24" t="n">
        <v>107000</v>
      </c>
      <c r="Z1172" s="51" t="n"/>
      <c r="AA1172" s="24">
        <f>IF(AD1172="","",AD1172*30)</f>
        <v/>
      </c>
      <c r="AB1172" s="24">
        <f>IF(AA1172="","",AA1172-Y1172)</f>
        <v/>
      </c>
      <c r="AC1172" s="24">
        <f>IF(Z1172="","",((Y1172+5000+5000)/(1-Z1172))/30)</f>
        <v/>
      </c>
      <c r="AD1172" s="32" t="n"/>
      <c r="AE1172" s="24">
        <f>IF(AD1172="","",AD1172-O1172)</f>
        <v/>
      </c>
      <c r="AF1172" s="24">
        <f>IF(AD1172="","",R1172-AD1172)</f>
        <v/>
      </c>
      <c r="AG1172" s="11">
        <f>IF(AD1172="","",(O1172-AD1172)/O1172)</f>
        <v/>
      </c>
      <c r="AH1172" s="24" t="n">
        <v>11000</v>
      </c>
      <c r="AI1172" s="24">
        <f>IF(AJ1172="","",Q1172*(1-AJ1172))</f>
        <v/>
      </c>
      <c r="AJ1172" s="51" t="n"/>
      <c r="AK1172" s="49" t="n"/>
      <c r="AL1172" s="28" t="n"/>
      <c r="AM1172" s="33" t="inlineStr">
        <is>
          <t>2027-02-16</t>
        </is>
      </c>
      <c r="AN1172" s="33" t="inlineStr">
        <is>
          <t>2027-02-15</t>
        </is>
      </c>
      <c r="AO1172" s="22" t="n"/>
      <c r="AP1172" s="30" t="n"/>
    </row>
    <row r="1173" ht="35.1" customHeight="1" s="69">
      <c r="B1173" s="48" t="n">
        <v>26827</v>
      </c>
      <c r="C1173" s="48" t="inlineStr">
        <is>
          <t>大阪</t>
        </is>
      </c>
      <c r="D1173" s="19" t="inlineStr">
        <is>
          <t>アットイン芦屋1</t>
        </is>
      </c>
      <c r="E1173" s="48" t="inlineStr">
        <is>
          <t>2LDK</t>
        </is>
      </c>
      <c r="F1173" s="48" t="n">
        <v>1</v>
      </c>
      <c r="G1173" s="48" t="inlineStr">
        <is>
          <t>三宮・元町・神戸</t>
        </is>
      </c>
      <c r="H1173" s="48" t="n">
        <v>69.20999999999999</v>
      </c>
      <c r="I1173" s="20" t="n">
        <v>2</v>
      </c>
      <c r="J1173" s="20" t="n">
        <v>0.9</v>
      </c>
      <c r="K1173" s="20" t="n">
        <v>0.9</v>
      </c>
      <c r="L1173" s="20" t="n">
        <v>0.7</v>
      </c>
      <c r="M1173" s="20" t="n">
        <v>0</v>
      </c>
      <c r="N1173" s="24" t="n">
        <v>13800</v>
      </c>
      <c r="O1173" s="24" t="n">
        <v>12700</v>
      </c>
      <c r="P1173" s="24" t="n">
        <v>1100</v>
      </c>
      <c r="Q1173" s="24" t="n">
        <v>68000</v>
      </c>
      <c r="R1173" s="24" t="n">
        <v>5980</v>
      </c>
      <c r="S1173" s="24">
        <f>IF(R1173="","",(R1173+P1173)*30 -Y1173)</f>
        <v/>
      </c>
      <c r="T1173" s="20">
        <f>IF(R1173="","",(O1173-R1173)/O1173)</f>
        <v/>
      </c>
      <c r="U1173" s="24" t="n">
        <v>5980</v>
      </c>
      <c r="V1173" s="24">
        <f>IF(U1173="","",(U1173+P1173)*30-Y1173)</f>
        <v/>
      </c>
      <c r="W1173" s="20">
        <f>IF(U1173="","",(O1173-U1173)/O1173)</f>
        <v/>
      </c>
      <c r="X1173" s="48">
        <f>IF(AND(R1173="",U1173=""),"",IF(OR(U1173="", R1173=""),"-",IF(0&lt;(R1173-U1173),"OK","NG")))</f>
        <v/>
      </c>
      <c r="Y1173" s="24" t="n">
        <v>162000</v>
      </c>
      <c r="Z1173" s="51" t="n"/>
      <c r="AA1173" s="24">
        <f>IF(AD1173="","",AD1173*30)</f>
        <v/>
      </c>
      <c r="AB1173" s="24">
        <f>IF(AA1173="","",AA1173-Y1173)</f>
        <v/>
      </c>
      <c r="AC1173" s="24">
        <f>IF(Z1173="","",((Y1173+5000+5000)/(1-Z1173))/30)</f>
        <v/>
      </c>
      <c r="AD1173" s="32" t="n"/>
      <c r="AE1173" s="24">
        <f>IF(AD1173="","",AD1173-O1173)</f>
        <v/>
      </c>
      <c r="AF1173" s="24">
        <f>IF(AD1173="","",R1173-AD1173)</f>
        <v/>
      </c>
      <c r="AG1173" s="11">
        <f>IF(AD1173="","",(O1173-AD1173)/O1173)</f>
        <v/>
      </c>
      <c r="AH1173" s="24" t="n">
        <v>17000</v>
      </c>
      <c r="AI1173" s="24">
        <f>IF(AJ1173="","",Q1173*(1-AJ1173))</f>
        <v/>
      </c>
      <c r="AJ1173" s="51" t="n"/>
      <c r="AK1173" s="49" t="n"/>
      <c r="AL1173" s="28" t="n"/>
      <c r="AM1173" s="33" t="inlineStr">
        <is>
          <t>2026-10-23</t>
        </is>
      </c>
      <c r="AN1173" s="33" t="inlineStr">
        <is>
          <t>2026-10-22</t>
        </is>
      </c>
      <c r="AO1173" s="22" t="n"/>
      <c r="AP1173" s="30" t="n"/>
    </row>
    <row r="1174" ht="35.1" customHeight="1" s="69">
      <c r="B1174" s="48" t="n">
        <v>26838</v>
      </c>
      <c r="C1174" s="48" t="inlineStr">
        <is>
          <t>大阪</t>
        </is>
      </c>
      <c r="D1174" s="19" t="inlineStr">
        <is>
          <t>アットイン梅田14-1</t>
        </is>
      </c>
      <c r="E1174" s="48" t="inlineStr">
        <is>
          <t>1LDK</t>
        </is>
      </c>
      <c r="F1174" s="48" t="n">
        <v>6</v>
      </c>
      <c r="G1174" s="48" t="inlineStr">
        <is>
          <t>梅田・福島</t>
        </is>
      </c>
      <c r="H1174" s="48" t="n">
        <v>32.85</v>
      </c>
      <c r="I1174" s="20" t="n">
        <v>0.9</v>
      </c>
      <c r="J1174" s="20" t="n">
        <v>0.83333</v>
      </c>
      <c r="K1174" s="20" t="n">
        <v>0.51667</v>
      </c>
      <c r="L1174" s="20" t="n">
        <v>0.18333</v>
      </c>
      <c r="M1174" s="20" t="n">
        <v>0.16667</v>
      </c>
      <c r="N1174" s="24" t="n">
        <v>12220</v>
      </c>
      <c r="O1174" s="24" t="n">
        <v>11340</v>
      </c>
      <c r="P1174" s="24" t="n">
        <v>880</v>
      </c>
      <c r="Q1174" s="24" t="n">
        <v>44000</v>
      </c>
      <c r="R1174" s="24" t="n">
        <v>5080</v>
      </c>
      <c r="S1174" s="24">
        <f>IF(R1174="","",(R1174+P1174)*30 -Y1174)</f>
        <v/>
      </c>
      <c r="T1174" s="20">
        <f>IF(R1174="","",(O1174-R1174)/O1174)</f>
        <v/>
      </c>
      <c r="U1174" s="24" t="n">
        <v>5900</v>
      </c>
      <c r="V1174" s="24">
        <f>IF(U1174="","",(U1174+P1174)*30-Y1174)</f>
        <v/>
      </c>
      <c r="W1174" s="20">
        <f>IF(U1174="","",(O1174-U1174)/O1174)</f>
        <v/>
      </c>
      <c r="X1174" s="48">
        <f>IF(AND(R1174="",U1174=""),"",IF(OR(U1174="", R1174=""),"-",IF(0&lt;(R1174-U1174),"OK","NG")))</f>
        <v/>
      </c>
      <c r="Y1174" s="24" t="n">
        <v>139500</v>
      </c>
      <c r="Z1174" s="51" t="n"/>
      <c r="AA1174" s="24">
        <f>IF(AD1174="","",AD1174*30)</f>
        <v/>
      </c>
      <c r="AB1174" s="24">
        <f>IF(AA1174="","",AA1174-Y1174)</f>
        <v/>
      </c>
      <c r="AC1174" s="24">
        <f>IF(Z1174="","",((Y1174+5000+5000)/(1-Z1174))/30)</f>
        <v/>
      </c>
      <c r="AD1174" s="32" t="n"/>
      <c r="AE1174" s="24">
        <f>IF(AD1174="","",AD1174-O1174)</f>
        <v/>
      </c>
      <c r="AF1174" s="24">
        <f>IF(AD1174="","",R1174-AD1174)</f>
        <v/>
      </c>
      <c r="AG1174" s="11">
        <f>IF(AD1174="","",(O1174-AD1174)/O1174)</f>
        <v/>
      </c>
      <c r="AH1174" s="24" t="n">
        <v>11000</v>
      </c>
      <c r="AI1174" s="24">
        <f>IF(AJ1174="","",Q1174*(1-AJ1174))</f>
        <v/>
      </c>
      <c r="AJ1174" s="51" t="n"/>
      <c r="AK1174" s="49" t="n"/>
      <c r="AL1174" s="28" t="n"/>
      <c r="AM1174" s="33" t="inlineStr">
        <is>
          <t>2026-08-22</t>
        </is>
      </c>
      <c r="AN1174" s="33" t="inlineStr">
        <is>
          <t>2026-11-21</t>
        </is>
      </c>
      <c r="AO1174" s="22" t="n"/>
      <c r="AP1174" s="30" t="n"/>
    </row>
    <row r="1175" ht="35.1" customHeight="1" s="69">
      <c r="B1175" s="48" t="n">
        <v>26839</v>
      </c>
      <c r="C1175" s="48" t="inlineStr">
        <is>
          <t>大阪</t>
        </is>
      </c>
      <c r="D1175" s="19" t="inlineStr">
        <is>
          <t>アットイン梅田14-2</t>
        </is>
      </c>
      <c r="E1175" s="48" t="inlineStr">
        <is>
          <t>1LDK</t>
        </is>
      </c>
      <c r="F1175" s="48" t="n">
        <v>2</v>
      </c>
      <c r="G1175" s="48" t="inlineStr">
        <is>
          <t>梅田・福島</t>
        </is>
      </c>
      <c r="H1175" s="48" t="n">
        <v>33.96</v>
      </c>
      <c r="I1175" s="20" t="n">
        <v>1</v>
      </c>
      <c r="J1175" s="20" t="n">
        <v>1</v>
      </c>
      <c r="K1175" s="20" t="n">
        <v>0.9</v>
      </c>
      <c r="L1175" s="20" t="n">
        <v>1</v>
      </c>
      <c r="M1175" s="20" t="n">
        <v>0.55</v>
      </c>
      <c r="N1175" s="24" t="n">
        <v>12320</v>
      </c>
      <c r="O1175" s="24" t="n">
        <v>11440</v>
      </c>
      <c r="P1175" s="24" t="n">
        <v>880</v>
      </c>
      <c r="Q1175" s="24" t="n">
        <v>44000</v>
      </c>
      <c r="R1175" s="24" t="n">
        <v>5220</v>
      </c>
      <c r="S1175" s="24">
        <f>IF(R1175="","",(R1175+P1175)*30 -Y1175)</f>
        <v/>
      </c>
      <c r="T1175" s="20">
        <f>IF(R1175="","",(O1175-R1175)/O1175)</f>
        <v/>
      </c>
      <c r="U1175" s="24" t="n">
        <v>5900</v>
      </c>
      <c r="V1175" s="24">
        <f>IF(U1175="","",(U1175+P1175)*30-Y1175)</f>
        <v/>
      </c>
      <c r="W1175" s="20">
        <f>IF(U1175="","",(O1175-U1175)/O1175)</f>
        <v/>
      </c>
      <c r="X1175" s="48">
        <f>IF(AND(R1175="",U1175=""),"",IF(OR(U1175="", R1175=""),"-",IF(0&lt;(R1175-U1175),"OK","NG")))</f>
        <v/>
      </c>
      <c r="Y1175" s="24" t="n">
        <v>139000</v>
      </c>
      <c r="Z1175" s="51" t="n"/>
      <c r="AA1175" s="24">
        <f>IF(AD1175="","",AD1175*30)</f>
        <v/>
      </c>
      <c r="AB1175" s="24">
        <f>IF(AA1175="","",AA1175-Y1175)</f>
        <v/>
      </c>
      <c r="AC1175" s="24">
        <f>IF(Z1175="","",((Y1175+5000+5000)/(1-Z1175))/30)</f>
        <v/>
      </c>
      <c r="AD1175" s="32" t="n"/>
      <c r="AE1175" s="24">
        <f>IF(AD1175="","",AD1175-O1175)</f>
        <v/>
      </c>
      <c r="AF1175" s="24">
        <f>IF(AD1175="","",R1175-AD1175)</f>
        <v/>
      </c>
      <c r="AG1175" s="11">
        <f>IF(AD1175="","",(O1175-AD1175)/O1175)</f>
        <v/>
      </c>
      <c r="AH1175" s="24" t="n">
        <v>11000</v>
      </c>
      <c r="AI1175" s="24">
        <f>IF(AJ1175="","",Q1175*(1-AJ1175))</f>
        <v/>
      </c>
      <c r="AJ1175" s="51" t="n"/>
      <c r="AK1175" s="49" t="n"/>
      <c r="AL1175" s="28" t="n"/>
      <c r="AM1175" s="33" t="inlineStr">
        <is>
          <t>2026-11-04</t>
        </is>
      </c>
      <c r="AN1175" s="33" t="inlineStr">
        <is>
          <t>2026-12-14</t>
        </is>
      </c>
      <c r="AO1175" s="22" t="n"/>
      <c r="AP1175" s="30" t="n"/>
    </row>
    <row r="1176" ht="35.1" customHeight="1" s="69">
      <c r="B1176" s="48" t="n">
        <v>26842</v>
      </c>
      <c r="C1176" s="48" t="inlineStr">
        <is>
          <t>大阪</t>
        </is>
      </c>
      <c r="D1176" s="19" t="inlineStr">
        <is>
          <t>アットイン梅田14-4</t>
        </is>
      </c>
      <c r="E1176" s="48" t="inlineStr">
        <is>
          <t>2LDK</t>
        </is>
      </c>
      <c r="F1176" s="48" t="n">
        <v>7</v>
      </c>
      <c r="G1176" s="48" t="inlineStr">
        <is>
          <t>梅田・福島</t>
        </is>
      </c>
      <c r="H1176" s="48" t="n">
        <v>46.7</v>
      </c>
      <c r="I1176" s="20" t="n">
        <v>0.87143</v>
      </c>
      <c r="J1176" s="20" t="n">
        <v>0.7</v>
      </c>
      <c r="K1176" s="20" t="n">
        <v>0.24286</v>
      </c>
      <c r="L1176" s="20" t="n">
        <v>0.1</v>
      </c>
      <c r="M1176" s="20" t="n">
        <v>0.1</v>
      </c>
      <c r="N1176" s="24" t="n">
        <v>15500</v>
      </c>
      <c r="O1176" s="24" t="n">
        <v>14400</v>
      </c>
      <c r="P1176" s="24" t="n">
        <v>1100</v>
      </c>
      <c r="Q1176" s="24" t="n">
        <v>68000</v>
      </c>
      <c r="R1176" s="24" t="n">
        <v>7120</v>
      </c>
      <c r="S1176" s="24">
        <f>IF(R1176="","",(R1176+P1176)*30 -Y1176)</f>
        <v/>
      </c>
      <c r="T1176" s="20">
        <f>IF(R1176="","",(O1176-R1176)/O1176)</f>
        <v/>
      </c>
      <c r="U1176" s="24" t="n">
        <v>7260</v>
      </c>
      <c r="V1176" s="24">
        <f>IF(U1176="","",(U1176+P1176)*30-Y1176)</f>
        <v/>
      </c>
      <c r="W1176" s="20">
        <f>IF(U1176="","",(O1176-U1176)/O1176)</f>
        <v/>
      </c>
      <c r="X1176" s="48">
        <f>IF(AND(R1176="",U1176=""),"",IF(OR(U1176="", R1176=""),"-",IF(0&lt;(R1176-U1176),"OK","NG")))</f>
        <v/>
      </c>
      <c r="Y1176" s="24" t="n">
        <v>198500</v>
      </c>
      <c r="Z1176" s="51" t="n"/>
      <c r="AA1176" s="24">
        <f>IF(AD1176="","",AD1176*30)</f>
        <v/>
      </c>
      <c r="AB1176" s="24">
        <f>IF(AA1176="","",AA1176-Y1176)</f>
        <v/>
      </c>
      <c r="AC1176" s="24">
        <f>IF(Z1176="","",((Y1176+5000+5000)/(1-Z1176))/30)</f>
        <v/>
      </c>
      <c r="AD1176" s="32" t="n"/>
      <c r="AE1176" s="24">
        <f>IF(AD1176="","",AD1176-O1176)</f>
        <v/>
      </c>
      <c r="AF1176" s="24">
        <f>IF(AD1176="","",R1176-AD1176)</f>
        <v/>
      </c>
      <c r="AG1176" s="11">
        <f>IF(AD1176="","",(O1176-AD1176)/O1176)</f>
        <v/>
      </c>
      <c r="AH1176" s="24" t="n">
        <v>17000</v>
      </c>
      <c r="AI1176" s="24">
        <f>IF(AJ1176="","",Q1176*(1-AJ1176))</f>
        <v/>
      </c>
      <c r="AJ1176" s="51" t="n"/>
      <c r="AK1176" s="49" t="n"/>
      <c r="AL1176" s="28" t="n"/>
      <c r="AM1176" s="33" t="inlineStr">
        <is>
          <t>2026-08-03</t>
        </is>
      </c>
      <c r="AN1176" s="33" t="inlineStr">
        <is>
          <t>2026-11-22</t>
        </is>
      </c>
      <c r="AO1176" s="22" t="n"/>
      <c r="AP1176" s="30" t="n"/>
    </row>
    <row r="1177" ht="35.1" customHeight="1" s="69">
      <c r="B1177" s="48" t="n">
        <v>26905</v>
      </c>
      <c r="C1177" s="48" t="inlineStr">
        <is>
          <t>大阪</t>
        </is>
      </c>
      <c r="D1177" s="19" t="inlineStr">
        <is>
          <t>アットイン肥後橋3-2</t>
        </is>
      </c>
      <c r="E1177" s="48" t="inlineStr">
        <is>
          <t>1R</t>
        </is>
      </c>
      <c r="F1177" s="48" t="n">
        <v>1</v>
      </c>
      <c r="G1177" s="48" t="inlineStr">
        <is>
          <t>淀屋橋・本町周辺</t>
        </is>
      </c>
      <c r="H1177" s="48" t="n">
        <v>26.28</v>
      </c>
      <c r="I1177" s="20" t="n">
        <v>1</v>
      </c>
      <c r="J1177" s="20" t="n">
        <v>1</v>
      </c>
      <c r="K1177" s="20" t="n">
        <v>0</v>
      </c>
      <c r="L1177" s="20" t="n">
        <v>0</v>
      </c>
      <c r="M1177" s="20" t="n">
        <v>0</v>
      </c>
      <c r="N1177" s="24" t="n">
        <v>9160</v>
      </c>
      <c r="O1177" s="24" t="n">
        <v>8280</v>
      </c>
      <c r="P1177" s="24" t="n">
        <v>880</v>
      </c>
      <c r="Q1177" s="24" t="n">
        <v>44000</v>
      </c>
      <c r="R1177" s="24" t="n">
        <v>3720</v>
      </c>
      <c r="S1177" s="24">
        <f>IF(R1177="","",(R1177+P1177)*30 -Y1177)</f>
        <v/>
      </c>
      <c r="T1177" s="20">
        <f>IF(R1177="","",(O1177-R1177)/O1177)</f>
        <v/>
      </c>
      <c r="U1177" s="24" t="n">
        <v>3720</v>
      </c>
      <c r="V1177" s="24">
        <f>IF(U1177="","",(U1177+P1177)*30-Y1177)</f>
        <v/>
      </c>
      <c r="W1177" s="20">
        <f>IF(U1177="","",(O1177-U1177)/O1177)</f>
        <v/>
      </c>
      <c r="X1177" s="48">
        <f>IF(AND(R1177="",U1177=""),"",IF(OR(U1177="", R1177=""),"-",IF(0&lt;(R1177-U1177),"OK","NG")))</f>
        <v/>
      </c>
      <c r="Y1177" s="24" t="n">
        <v>96000</v>
      </c>
      <c r="Z1177" s="51" t="n"/>
      <c r="AA1177" s="24">
        <f>IF(AD1177="","",AD1177*30)</f>
        <v/>
      </c>
      <c r="AB1177" s="24">
        <f>IF(AA1177="","",AA1177-Y1177)</f>
        <v/>
      </c>
      <c r="AC1177" s="24">
        <f>IF(Z1177="","",((Y1177+5000+5000)/(1-Z1177))/30)</f>
        <v/>
      </c>
      <c r="AD1177" s="32" t="n"/>
      <c r="AE1177" s="24">
        <f>IF(AD1177="","",AD1177-O1177)</f>
        <v/>
      </c>
      <c r="AF1177" s="24">
        <f>IF(AD1177="","",R1177-AD1177)</f>
        <v/>
      </c>
      <c r="AG1177" s="11">
        <f>IF(AD1177="","",(O1177-AD1177)/O1177)</f>
        <v/>
      </c>
      <c r="AH1177" s="24" t="n">
        <v>11000</v>
      </c>
      <c r="AI1177" s="24">
        <f>IF(AJ1177="","",Q1177*(1-AJ1177))</f>
        <v/>
      </c>
      <c r="AJ1177" s="51" t="n"/>
      <c r="AK1177" s="49" t="n"/>
      <c r="AL1177" s="28" t="n"/>
      <c r="AM1177" s="33" t="inlineStr">
        <is>
          <t>2026-09-01</t>
        </is>
      </c>
      <c r="AN1177" s="33" t="inlineStr">
        <is>
          <t>2026-08-31</t>
        </is>
      </c>
      <c r="AO1177" s="22" t="n"/>
      <c r="AP1177" s="30" t="n"/>
    </row>
    <row r="1178" ht="35.1" customHeight="1" s="69">
      <c r="B1178" s="48" t="n">
        <v>26906</v>
      </c>
      <c r="C1178" s="48" t="inlineStr">
        <is>
          <t>大阪</t>
        </is>
      </c>
      <c r="D1178" s="19" t="inlineStr">
        <is>
          <t>アットイン肥後橋3-3</t>
        </is>
      </c>
      <c r="E1178" s="48" t="inlineStr">
        <is>
          <t>1K</t>
        </is>
      </c>
      <c r="F1178" s="48" t="n">
        <v>1</v>
      </c>
      <c r="G1178" s="48" t="inlineStr">
        <is>
          <t>淀屋橋・本町周辺</t>
        </is>
      </c>
      <c r="H1178" s="48" t="n">
        <v>30.81</v>
      </c>
      <c r="I1178" s="20" t="n">
        <v>0.8</v>
      </c>
      <c r="J1178" s="20" t="n">
        <v>1</v>
      </c>
      <c r="K1178" s="20" t="n">
        <v>0.6</v>
      </c>
      <c r="L1178" s="20" t="n">
        <v>0</v>
      </c>
      <c r="M1178" s="20" t="n">
        <v>0</v>
      </c>
      <c r="N1178" s="24" t="n">
        <v>10280</v>
      </c>
      <c r="O1178" s="24" t="n">
        <v>9400</v>
      </c>
      <c r="P1178" s="24" t="n">
        <v>880</v>
      </c>
      <c r="Q1178" s="24" t="n">
        <v>44000</v>
      </c>
      <c r="R1178" s="24" t="n">
        <v>4200</v>
      </c>
      <c r="S1178" s="24">
        <f>IF(R1178="","",(R1178+P1178)*30 -Y1178)</f>
        <v/>
      </c>
      <c r="T1178" s="20">
        <f>IF(R1178="","",(O1178-R1178)/O1178)</f>
        <v/>
      </c>
      <c r="U1178" s="24" t="n">
        <v>4200</v>
      </c>
      <c r="V1178" s="24">
        <f>IF(U1178="","",(U1178+P1178)*30-Y1178)</f>
        <v/>
      </c>
      <c r="W1178" s="20">
        <f>IF(U1178="","",(O1178-U1178)/O1178)</f>
        <v/>
      </c>
      <c r="X1178" s="48">
        <f>IF(AND(R1178="",U1178=""),"",IF(OR(U1178="", R1178=""),"-",IF(0&lt;(R1178-U1178),"OK","NG")))</f>
        <v/>
      </c>
      <c r="Y1178" s="24" t="n">
        <v>112000</v>
      </c>
      <c r="Z1178" s="51" t="n"/>
      <c r="AA1178" s="24">
        <f>IF(AD1178="","",AD1178*30)</f>
        <v/>
      </c>
      <c r="AB1178" s="24">
        <f>IF(AA1178="","",AA1178-Y1178)</f>
        <v/>
      </c>
      <c r="AC1178" s="24">
        <f>IF(Z1178="","",((Y1178+5000+5000)/(1-Z1178))/30)</f>
        <v/>
      </c>
      <c r="AD1178" s="32" t="n"/>
      <c r="AE1178" s="24">
        <f>IF(AD1178="","",AD1178-O1178)</f>
        <v/>
      </c>
      <c r="AF1178" s="24">
        <f>IF(AD1178="","",R1178-AD1178)</f>
        <v/>
      </c>
      <c r="AG1178" s="11">
        <f>IF(AD1178="","",(O1178-AD1178)/O1178)</f>
        <v/>
      </c>
      <c r="AH1178" s="24" t="n">
        <v>11000</v>
      </c>
      <c r="AI1178" s="24">
        <f>IF(AJ1178="","",Q1178*(1-AJ1178))</f>
        <v/>
      </c>
      <c r="AJ1178" s="51" t="n"/>
      <c r="AK1178" s="49" t="n"/>
      <c r="AL1178" s="28" t="n"/>
      <c r="AM1178" s="33" t="inlineStr">
        <is>
          <t>2026-09-19</t>
        </is>
      </c>
      <c r="AN1178" s="33" t="inlineStr">
        <is>
          <t>2026-09-18</t>
        </is>
      </c>
      <c r="AO1178" s="22" t="n"/>
      <c r="AP1178" s="30" t="n"/>
    </row>
    <row r="1179" ht="35.1" customHeight="1" s="69">
      <c r="B1179" s="48" t="n">
        <v>26909</v>
      </c>
      <c r="C1179" s="48" t="inlineStr">
        <is>
          <t>大阪</t>
        </is>
      </c>
      <c r="D1179" s="19" t="inlineStr">
        <is>
          <t>アットイン梅田15</t>
        </is>
      </c>
      <c r="E1179" s="48" t="inlineStr">
        <is>
          <t>1K</t>
        </is>
      </c>
      <c r="F1179" s="48" t="n">
        <v>1</v>
      </c>
      <c r="G1179" s="48" t="inlineStr">
        <is>
          <t>梅田・福島</t>
        </is>
      </c>
      <c r="H1179" s="48" t="n">
        <v>32.01</v>
      </c>
      <c r="I1179" s="20" t="n">
        <v>1</v>
      </c>
      <c r="J1179" s="20" t="n">
        <v>0.2</v>
      </c>
      <c r="K1179" s="20" t="n">
        <v>0</v>
      </c>
      <c r="L1179" s="20" t="n">
        <v>0</v>
      </c>
      <c r="M1179" s="20" t="n">
        <v>0</v>
      </c>
      <c r="N1179" s="24" t="n">
        <v>8920</v>
      </c>
      <c r="O1179" s="24" t="n">
        <v>8040</v>
      </c>
      <c r="P1179" s="24" t="n">
        <v>880</v>
      </c>
      <c r="Q1179" s="24" t="n">
        <v>44000</v>
      </c>
      <c r="R1179" s="24" t="n">
        <v>3800</v>
      </c>
      <c r="S1179" s="24">
        <f>IF(R1179="","",(R1179+P1179)*30 -Y1179)</f>
        <v/>
      </c>
      <c r="T1179" s="20">
        <f>IF(R1179="","",(O1179-R1179)/O1179)</f>
        <v/>
      </c>
      <c r="U1179" s="24" t="n">
        <v>4160</v>
      </c>
      <c r="V1179" s="24">
        <f>IF(U1179="","",(U1179+P1179)*30-Y1179)</f>
        <v/>
      </c>
      <c r="W1179" s="20">
        <f>IF(U1179="","",(O1179-U1179)/O1179)</f>
        <v/>
      </c>
      <c r="X1179" s="48">
        <f>IF(AND(R1179="",U1179=""),"",IF(OR(U1179="", R1179=""),"-",IF(0&lt;(R1179-U1179),"OK","NG")))</f>
        <v/>
      </c>
      <c r="Y1179" s="24" t="n">
        <v>95000</v>
      </c>
      <c r="Z1179" s="51" t="n"/>
      <c r="AA1179" s="24">
        <f>IF(AD1179="","",AD1179*30)</f>
        <v/>
      </c>
      <c r="AB1179" s="24">
        <f>IF(AA1179="","",AA1179-Y1179)</f>
        <v/>
      </c>
      <c r="AC1179" s="24">
        <f>IF(Z1179="","",((Y1179+5000+5000)/(1-Z1179))/30)</f>
        <v/>
      </c>
      <c r="AD1179" s="32" t="n"/>
      <c r="AE1179" s="24">
        <f>IF(AD1179="","",AD1179-O1179)</f>
        <v/>
      </c>
      <c r="AF1179" s="24">
        <f>IF(AD1179="","",R1179-AD1179)</f>
        <v/>
      </c>
      <c r="AG1179" s="11">
        <f>IF(AD1179="","",(O1179-AD1179)/O1179)</f>
        <v/>
      </c>
      <c r="AH1179" s="24" t="n">
        <v>11000</v>
      </c>
      <c r="AI1179" s="24">
        <f>IF(AJ1179="","",Q1179*(1-AJ1179))</f>
        <v/>
      </c>
      <c r="AJ1179" s="51" t="n"/>
      <c r="AK1179" s="49" t="n"/>
      <c r="AL1179" s="28" t="n"/>
      <c r="AM1179" s="33" t="inlineStr">
        <is>
          <t>2026-08-08</t>
        </is>
      </c>
      <c r="AN1179" s="33" t="inlineStr">
        <is>
          <t>2026-08-07</t>
        </is>
      </c>
      <c r="AO1179" s="22" t="n"/>
      <c r="AP1179" s="30" t="n"/>
    </row>
    <row r="1180" ht="35.1" customHeight="1" s="69">
      <c r="B1180" s="48" t="n">
        <v>26910</v>
      </c>
      <c r="C1180" s="48" t="inlineStr">
        <is>
          <t>大阪</t>
        </is>
      </c>
      <c r="D1180" s="19" t="inlineStr">
        <is>
          <t>アットイン肥後橋1-3</t>
        </is>
      </c>
      <c r="E1180" s="48" t="inlineStr">
        <is>
          <t>1K</t>
        </is>
      </c>
      <c r="F1180" s="48" t="n">
        <v>3</v>
      </c>
      <c r="G1180" s="48" t="inlineStr">
        <is>
          <t>淀屋橋・本町周辺</t>
        </is>
      </c>
      <c r="H1180" s="48" t="n">
        <v>23.11</v>
      </c>
      <c r="I1180" s="20" t="n">
        <v>0.53333</v>
      </c>
      <c r="J1180" s="20" t="n">
        <v>0.7</v>
      </c>
      <c r="K1180" s="20" t="n">
        <v>0</v>
      </c>
      <c r="L1180" s="20" t="n">
        <v>0</v>
      </c>
      <c r="M1180" s="20" t="n">
        <v>0</v>
      </c>
      <c r="N1180" s="24" t="n">
        <v>8340</v>
      </c>
      <c r="O1180" s="24" t="n">
        <v>7460</v>
      </c>
      <c r="P1180" s="24" t="n">
        <v>880</v>
      </c>
      <c r="Q1180" s="24" t="n">
        <v>44000</v>
      </c>
      <c r="R1180" s="24" t="n">
        <v>3380</v>
      </c>
      <c r="S1180" s="24">
        <f>IF(R1180="","",(R1180+P1180)*30 -Y1180)</f>
        <v/>
      </c>
      <c r="T1180" s="20">
        <f>IF(R1180="","",(O1180-R1180)/O1180)</f>
        <v/>
      </c>
      <c r="U1180" s="24" t="n">
        <v>3280</v>
      </c>
      <c r="V1180" s="24">
        <f>IF(U1180="","",(U1180+P1180)*30-Y1180)</f>
        <v/>
      </c>
      <c r="W1180" s="20">
        <f>IF(U1180="","",(O1180-U1180)/O1180)</f>
        <v/>
      </c>
      <c r="X1180" s="48">
        <f>IF(AND(R1180="",U1180=""),"",IF(OR(U1180="", R1180=""),"-",IF(0&lt;(R1180-U1180),"OK","NG")))</f>
        <v/>
      </c>
      <c r="Y1180" s="24" t="n">
        <v>85000</v>
      </c>
      <c r="Z1180" s="51" t="n"/>
      <c r="AA1180" s="24">
        <f>IF(AD1180="","",AD1180*30)</f>
        <v/>
      </c>
      <c r="AB1180" s="24">
        <f>IF(AA1180="","",AA1180-Y1180)</f>
        <v/>
      </c>
      <c r="AC1180" s="24">
        <f>IF(Z1180="","",((Y1180+5000+5000)/(1-Z1180))/30)</f>
        <v/>
      </c>
      <c r="AD1180" s="32" t="n"/>
      <c r="AE1180" s="24">
        <f>IF(AD1180="","",AD1180-O1180)</f>
        <v/>
      </c>
      <c r="AF1180" s="24">
        <f>IF(AD1180="","",R1180-AD1180)</f>
        <v/>
      </c>
      <c r="AG1180" s="11">
        <f>IF(AD1180="","",(O1180-AD1180)/O1180)</f>
        <v/>
      </c>
      <c r="AH1180" s="24" t="n">
        <v>11000</v>
      </c>
      <c r="AI1180" s="24">
        <f>IF(AJ1180="","",Q1180*(1-AJ1180))</f>
        <v/>
      </c>
      <c r="AJ1180" s="51" t="n"/>
      <c r="AK1180" s="49" t="n"/>
      <c r="AL1180" s="28" t="n"/>
      <c r="AM1180" s="33" t="inlineStr">
        <is>
          <t>2026-08-29</t>
        </is>
      </c>
      <c r="AN1180" s="33" t="inlineStr">
        <is>
          <t>2026-08-30</t>
        </is>
      </c>
      <c r="AO1180" s="22" t="n"/>
      <c r="AP1180" s="30" t="n"/>
    </row>
    <row r="1181" ht="35.1" customHeight="1" s="69">
      <c r="B1181" s="48" t="n">
        <v>26915</v>
      </c>
      <c r="C1181" s="48" t="inlineStr">
        <is>
          <t>大阪</t>
        </is>
      </c>
      <c r="D1181" s="19" t="inlineStr">
        <is>
          <t>アットイン難波4-2</t>
        </is>
      </c>
      <c r="E1181" s="48" t="inlineStr">
        <is>
          <t>1K</t>
        </is>
      </c>
      <c r="F1181" s="48" t="n">
        <v>2</v>
      </c>
      <c r="G1181" s="48" t="inlineStr">
        <is>
          <t>心斎橋・なんば周辺</t>
        </is>
      </c>
      <c r="H1181" s="48" t="n">
        <v>20.02</v>
      </c>
      <c r="I1181" s="20" t="n">
        <v>1</v>
      </c>
      <c r="J1181" s="20" t="n">
        <v>0.5</v>
      </c>
      <c r="K1181" s="20" t="n">
        <v>0.5</v>
      </c>
      <c r="L1181" s="20" t="n">
        <v>0</v>
      </c>
      <c r="M1181" s="20" t="n">
        <v>0</v>
      </c>
      <c r="N1181" s="24" t="n">
        <v>7220</v>
      </c>
      <c r="O1181" s="24" t="n">
        <v>6340</v>
      </c>
      <c r="P1181" s="24" t="n">
        <v>880</v>
      </c>
      <c r="Q1181" s="24" t="n">
        <v>44000</v>
      </c>
      <c r="R1181" s="24" t="n">
        <v>2680</v>
      </c>
      <c r="S1181" s="24">
        <f>IF(R1181="","",(R1181+P1181)*30 -Y1181)</f>
        <v/>
      </c>
      <c r="T1181" s="20">
        <f>IF(R1181="","",(O1181-R1181)/O1181)</f>
        <v/>
      </c>
      <c r="U1181" s="24" t="n">
        <v>2680</v>
      </c>
      <c r="V1181" s="24">
        <f>IF(U1181="","",(U1181+P1181)*30-Y1181)</f>
        <v/>
      </c>
      <c r="W1181" s="20">
        <f>IF(U1181="","",(O1181-U1181)/O1181)</f>
        <v/>
      </c>
      <c r="X1181" s="48">
        <f>IF(AND(R1181="",U1181=""),"",IF(OR(U1181="", R1181=""),"-",IF(0&lt;(R1181-U1181),"OK","NG")))</f>
        <v/>
      </c>
      <c r="Y1181" s="24" t="n">
        <v>65500</v>
      </c>
      <c r="Z1181" s="51" t="n"/>
      <c r="AA1181" s="24">
        <f>IF(AD1181="","",AD1181*30)</f>
        <v/>
      </c>
      <c r="AB1181" s="24">
        <f>IF(AA1181="","",AA1181-Y1181)</f>
        <v/>
      </c>
      <c r="AC1181" s="24">
        <f>IF(Z1181="","",((Y1181+5000+5000)/(1-Z1181))/30)</f>
        <v/>
      </c>
      <c r="AD1181" s="32" t="n"/>
      <c r="AE1181" s="24">
        <f>IF(AD1181="","",AD1181-O1181)</f>
        <v/>
      </c>
      <c r="AF1181" s="24">
        <f>IF(AD1181="","",R1181-AD1181)</f>
        <v/>
      </c>
      <c r="AG1181" s="11">
        <f>IF(AD1181="","",(O1181-AD1181)/O1181)</f>
        <v/>
      </c>
      <c r="AH1181" s="24" t="n">
        <v>11000</v>
      </c>
      <c r="AI1181" s="24">
        <f>IF(AJ1181="","",Q1181*(1-AJ1181))</f>
        <v/>
      </c>
      <c r="AJ1181" s="51" t="n"/>
      <c r="AK1181" s="49" t="n"/>
      <c r="AL1181" s="28" t="n"/>
      <c r="AM1181" s="33" t="inlineStr">
        <is>
          <t>2026-08-01</t>
        </is>
      </c>
      <c r="AN1181" s="33" t="inlineStr">
        <is>
          <t>2026-09-30</t>
        </is>
      </c>
      <c r="AO1181" s="22" t="n"/>
      <c r="AP1181" s="30" t="n"/>
    </row>
    <row r="1182" ht="35.1" customHeight="1" s="69">
      <c r="B1182" s="48" t="n">
        <v>26926</v>
      </c>
      <c r="C1182" s="48" t="inlineStr">
        <is>
          <t>東京</t>
        </is>
      </c>
      <c r="D1182" s="19" t="inlineStr">
        <is>
          <t>アットイン行徳6</t>
        </is>
      </c>
      <c r="E1182" s="48" t="inlineStr">
        <is>
          <t>1K</t>
        </is>
      </c>
      <c r="F1182" s="48" t="n">
        <v>1</v>
      </c>
      <c r="G1182" s="48" t="inlineStr">
        <is>
          <t>船橋・千葉</t>
        </is>
      </c>
      <c r="H1182" s="48" t="n">
        <v>21.13</v>
      </c>
      <c r="I1182" s="20" t="n">
        <v>0.8</v>
      </c>
      <c r="J1182" s="20" t="n">
        <v>1</v>
      </c>
      <c r="K1182" s="20" t="n">
        <v>1</v>
      </c>
      <c r="L1182" s="20" t="n">
        <v>1</v>
      </c>
      <c r="M1182" s="20" t="n">
        <v>1</v>
      </c>
      <c r="N1182" s="24" t="n">
        <v>9360</v>
      </c>
      <c r="O1182" s="24" t="n">
        <v>8480</v>
      </c>
      <c r="P1182" s="24" t="n">
        <v>880</v>
      </c>
      <c r="Q1182" s="24" t="n">
        <v>44000</v>
      </c>
      <c r="R1182" s="24" t="n">
        <v>3380</v>
      </c>
      <c r="S1182" s="24">
        <f>IF(R1182="","",(R1182+P1182)*30 -Y1182)</f>
        <v/>
      </c>
      <c r="T1182" s="20">
        <f>IF(R1182="","",(O1182-R1182)/O1182)</f>
        <v/>
      </c>
      <c r="U1182" s="24" t="n">
        <v>3520</v>
      </c>
      <c r="V1182" s="24">
        <f>IF(U1182="","",(U1182+P1182)*30-Y1182)</f>
        <v/>
      </c>
      <c r="W1182" s="20">
        <f>IF(U1182="","",(O1182-U1182)/O1182)</f>
        <v/>
      </c>
      <c r="X1182" s="48">
        <f>IF(AND(R1182="",U1182=""),"",IF(OR(U1182="", R1182=""),"-",IF(0&lt;(R1182-U1182),"OK","NG")))</f>
        <v/>
      </c>
      <c r="Y1182" s="24" t="n">
        <v>84000</v>
      </c>
      <c r="Z1182" s="51" t="n"/>
      <c r="AA1182" s="24">
        <f>IF(AD1182="","",AD1182*30)</f>
        <v/>
      </c>
      <c r="AB1182" s="24">
        <f>IF(AA1182="","",AA1182-Y1182)</f>
        <v/>
      </c>
      <c r="AC1182" s="24">
        <f>IF(Z1182="","",((Y1182+5000+5000)/(1-Z1182))/30)</f>
        <v/>
      </c>
      <c r="AD1182" s="32" t="n"/>
      <c r="AE1182" s="24">
        <f>IF(AD1182="","",AD1182-O1182)</f>
        <v/>
      </c>
      <c r="AF1182" s="24">
        <f>IF(AD1182="","",R1182-AD1182)</f>
        <v/>
      </c>
      <c r="AG1182" s="11">
        <f>IF(AD1182="","",(O1182-AD1182)/O1182)</f>
        <v/>
      </c>
      <c r="AH1182" s="24" t="n">
        <v>22000</v>
      </c>
      <c r="AI1182" s="24">
        <f>IF(AJ1182="","",Q1182*(1-AJ1182))</f>
        <v/>
      </c>
      <c r="AJ1182" s="51" t="n"/>
      <c r="AK1182" s="49" t="n"/>
      <c r="AL1182" s="28" t="n"/>
      <c r="AM1182" s="33" t="inlineStr">
        <is>
          <t>2026-12-30</t>
        </is>
      </c>
      <c r="AN1182" s="33" t="inlineStr">
        <is>
          <t>2026-12-29</t>
        </is>
      </c>
      <c r="AO1182" s="22" t="n"/>
      <c r="AP1182" s="30" t="n"/>
    </row>
    <row r="1183" ht="35.1" customHeight="1" s="69">
      <c r="B1183" s="48" t="n">
        <v>26938</v>
      </c>
      <c r="C1183" s="48" t="inlineStr">
        <is>
          <t>東京</t>
        </is>
      </c>
      <c r="D1183" s="19" t="inlineStr">
        <is>
          <t>アットイン早稲田4-1</t>
        </is>
      </c>
      <c r="E1183" s="48" t="inlineStr">
        <is>
          <t>1DK</t>
        </is>
      </c>
      <c r="F1183" s="48" t="n">
        <v>3</v>
      </c>
      <c r="G1183" s="48" t="inlineStr">
        <is>
          <t>新宿</t>
        </is>
      </c>
      <c r="H1183" s="48" t="n">
        <v>25.2</v>
      </c>
      <c r="I1183" s="20" t="n">
        <v>1</v>
      </c>
      <c r="J1183" s="20" t="n">
        <v>0.96667</v>
      </c>
      <c r="K1183" s="20" t="n">
        <v>0.33333</v>
      </c>
      <c r="L1183" s="20" t="n">
        <v>0.33333</v>
      </c>
      <c r="M1183" s="20" t="n">
        <v>0.1</v>
      </c>
      <c r="N1183" s="24" t="n">
        <v>14940</v>
      </c>
      <c r="O1183" s="24" t="n">
        <v>14060</v>
      </c>
      <c r="P1183" s="24" t="n">
        <v>880</v>
      </c>
      <c r="Q1183" s="24" t="n">
        <v>44000</v>
      </c>
      <c r="R1183" s="24" t="n">
        <v>5900</v>
      </c>
      <c r="S1183" s="24">
        <f>IF(R1183="","",(R1183+P1183)*30 -Y1183)</f>
        <v/>
      </c>
      <c r="T1183" s="20">
        <f>IF(R1183="","",(O1183-R1183)/O1183)</f>
        <v/>
      </c>
      <c r="U1183" s="24" t="n">
        <v>6240</v>
      </c>
      <c r="V1183" s="24">
        <f>IF(U1183="","",(U1183+P1183)*30-Y1183)</f>
        <v/>
      </c>
      <c r="W1183" s="20">
        <f>IF(U1183="","",(O1183-U1183)/O1183)</f>
        <v/>
      </c>
      <c r="X1183" s="48">
        <f>IF(AND(R1183="",U1183=""),"",IF(OR(U1183="", R1183=""),"-",IF(0&lt;(R1183-U1183),"OK","NG")))</f>
        <v/>
      </c>
      <c r="Y1183" s="24" t="n">
        <v>157000</v>
      </c>
      <c r="Z1183" s="51" t="n"/>
      <c r="AA1183" s="24">
        <f>IF(AD1183="","",AD1183*30)</f>
        <v/>
      </c>
      <c r="AB1183" s="24">
        <f>IF(AA1183="","",AA1183-Y1183)</f>
        <v/>
      </c>
      <c r="AC1183" s="24">
        <f>IF(Z1183="","",((Y1183+5000+5000)/(1-Z1183))/30)</f>
        <v/>
      </c>
      <c r="AD1183" s="32" t="n"/>
      <c r="AE1183" s="24">
        <f>IF(AD1183="","",AD1183-O1183)</f>
        <v/>
      </c>
      <c r="AF1183" s="24">
        <f>IF(AD1183="","",R1183-AD1183)</f>
        <v/>
      </c>
      <c r="AG1183" s="11">
        <f>IF(AD1183="","",(O1183-AD1183)/O1183)</f>
        <v/>
      </c>
      <c r="AH1183" s="24" t="n">
        <v>22000</v>
      </c>
      <c r="AI1183" s="24">
        <f>IF(AJ1183="","",Q1183*(1-AJ1183))</f>
        <v/>
      </c>
      <c r="AJ1183" s="51" t="n"/>
      <c r="AK1183" s="49" t="n"/>
      <c r="AL1183" s="28" t="n"/>
      <c r="AM1183" s="33" t="inlineStr">
        <is>
          <t>2026-09-01</t>
        </is>
      </c>
      <c r="AN1183" s="33" t="inlineStr">
        <is>
          <t>2026-11-10</t>
        </is>
      </c>
      <c r="AO1183" s="22" t="n"/>
      <c r="AP1183" s="30" t="n"/>
    </row>
    <row r="1184" ht="35.1" customHeight="1" s="69">
      <c r="B1184" s="48" t="n">
        <v>26939</v>
      </c>
      <c r="C1184" s="48" t="inlineStr">
        <is>
          <t>東京</t>
        </is>
      </c>
      <c r="D1184" s="19" t="inlineStr">
        <is>
          <t>アットイン早稲田4-2</t>
        </is>
      </c>
      <c r="E1184" s="48" t="inlineStr">
        <is>
          <t>1LDK</t>
        </is>
      </c>
      <c r="F1184" s="48" t="n">
        <v>1</v>
      </c>
      <c r="G1184" s="48" t="inlineStr">
        <is>
          <t>新宿</t>
        </is>
      </c>
      <c r="H1184" s="48" t="n">
        <v>30.01</v>
      </c>
      <c r="I1184" s="20" t="n">
        <v>0.2</v>
      </c>
      <c r="J1184" s="20" t="n">
        <v>0</v>
      </c>
      <c r="K1184" s="20" t="n">
        <v>0</v>
      </c>
      <c r="L1184" s="20" t="n">
        <v>0</v>
      </c>
      <c r="M1184" s="20" t="n">
        <v>0</v>
      </c>
      <c r="N1184" s="24" t="n">
        <v>17420</v>
      </c>
      <c r="O1184" s="24" t="n">
        <v>16540</v>
      </c>
      <c r="P1184" s="24" t="n">
        <v>880</v>
      </c>
      <c r="Q1184" s="24" t="n">
        <v>44000</v>
      </c>
      <c r="R1184" s="24" t="n">
        <v>6920</v>
      </c>
      <c r="S1184" s="24">
        <f>IF(R1184="","",(R1184+P1184)*30 -Y1184)</f>
        <v/>
      </c>
      <c r="T1184" s="20">
        <f>IF(R1184="","",(O1184-R1184)/O1184)</f>
        <v/>
      </c>
      <c r="U1184" s="24" t="n">
        <v>7260</v>
      </c>
      <c r="V1184" s="24">
        <f>IF(U1184="","",(U1184+P1184)*30-Y1184)</f>
        <v/>
      </c>
      <c r="W1184" s="20">
        <f>IF(U1184="","",(O1184-U1184)/O1184)</f>
        <v/>
      </c>
      <c r="X1184" s="48">
        <f>IF(AND(R1184="",U1184=""),"",IF(OR(U1184="", R1184=""),"-",IF(0&lt;(R1184-U1184),"OK","NG")))</f>
        <v/>
      </c>
      <c r="Y1184" s="24" t="n">
        <v>185000</v>
      </c>
      <c r="Z1184" s="51" t="n"/>
      <c r="AA1184" s="24">
        <f>IF(AD1184="","",AD1184*30)</f>
        <v/>
      </c>
      <c r="AB1184" s="24">
        <f>IF(AA1184="","",AA1184-Y1184)</f>
        <v/>
      </c>
      <c r="AC1184" s="24">
        <f>IF(Z1184="","",((Y1184+5000+5000)/(1-Z1184))/30)</f>
        <v/>
      </c>
      <c r="AD1184" s="32" t="n"/>
      <c r="AE1184" s="24">
        <f>IF(AD1184="","",AD1184-O1184)</f>
        <v/>
      </c>
      <c r="AF1184" s="24">
        <f>IF(AD1184="","",R1184-AD1184)</f>
        <v/>
      </c>
      <c r="AG1184" s="11">
        <f>IF(AD1184="","",(O1184-AD1184)/O1184)</f>
        <v/>
      </c>
      <c r="AH1184" s="24" t="n">
        <v>22000</v>
      </c>
      <c r="AI1184" s="24">
        <f>IF(AJ1184="","",Q1184*(1-AJ1184))</f>
        <v/>
      </c>
      <c r="AJ1184" s="51" t="n"/>
      <c r="AK1184" s="49" t="n"/>
      <c r="AL1184" s="28" t="n"/>
      <c r="AM1184" s="33" t="inlineStr">
        <is>
          <t>2026-08-01</t>
        </is>
      </c>
      <c r="AN1184" s="33" t="inlineStr">
        <is>
          <t>2026-07-31</t>
        </is>
      </c>
      <c r="AO1184" s="22" t="n"/>
      <c r="AP1184" s="30" t="n"/>
    </row>
    <row r="1185" ht="35.1" customHeight="1" s="69">
      <c r="B1185" s="48" t="n">
        <v>26940</v>
      </c>
      <c r="C1185" s="48" t="inlineStr">
        <is>
          <t>東京</t>
        </is>
      </c>
      <c r="D1185" s="19" t="inlineStr">
        <is>
          <t>アットイン早稲田4-3</t>
        </is>
      </c>
      <c r="E1185" s="48" t="inlineStr">
        <is>
          <t>2LDK</t>
        </is>
      </c>
      <c r="F1185" s="48" t="n">
        <v>1</v>
      </c>
      <c r="G1185" s="48" t="inlineStr">
        <is>
          <t>新宿</t>
        </is>
      </c>
      <c r="H1185" s="48" t="n">
        <v>40</v>
      </c>
      <c r="I1185" s="20" t="n">
        <v>0.8</v>
      </c>
      <c r="J1185" s="20" t="n">
        <v>0.7</v>
      </c>
      <c r="K1185" s="20" t="n">
        <v>0.7</v>
      </c>
      <c r="L1185" s="20" t="n">
        <v>1</v>
      </c>
      <c r="M1185" s="20" t="n">
        <v>1</v>
      </c>
      <c r="N1185" s="24" t="n">
        <v>23040</v>
      </c>
      <c r="O1185" s="24" t="n">
        <v>21940</v>
      </c>
      <c r="P1185" s="24" t="n">
        <v>1100</v>
      </c>
      <c r="Q1185" s="24" t="n">
        <v>68000</v>
      </c>
      <c r="R1185" s="24" t="n">
        <v>8960</v>
      </c>
      <c r="S1185" s="24">
        <f>IF(R1185="","",(R1185+P1185)*30 -Y1185)</f>
        <v/>
      </c>
      <c r="T1185" s="20">
        <f>IF(R1185="","",(O1185-R1185)/O1185)</f>
        <v/>
      </c>
      <c r="U1185" s="24" t="n">
        <v>9160</v>
      </c>
      <c r="V1185" s="24">
        <f>IF(U1185="","",(U1185+P1185)*30-Y1185)</f>
        <v/>
      </c>
      <c r="W1185" s="20">
        <f>IF(U1185="","",(O1185-U1185)/O1185)</f>
        <v/>
      </c>
      <c r="X1185" s="48">
        <f>IF(AND(R1185="",U1185=""),"",IF(OR(U1185="", R1185=""),"-",IF(0&lt;(R1185-U1185),"OK","NG")))</f>
        <v/>
      </c>
      <c r="Y1185" s="24" t="n">
        <v>250000</v>
      </c>
      <c r="Z1185" s="51" t="n"/>
      <c r="AA1185" s="24">
        <f>IF(AD1185="","",AD1185*30)</f>
        <v/>
      </c>
      <c r="AB1185" s="24">
        <f>IF(AA1185="","",AA1185-Y1185)</f>
        <v/>
      </c>
      <c r="AC1185" s="24">
        <f>IF(Z1185="","",((Y1185+5000+5000)/(1-Z1185))/30)</f>
        <v/>
      </c>
      <c r="AD1185" s="32" t="n"/>
      <c r="AE1185" s="24">
        <f>IF(AD1185="","",AD1185-O1185)</f>
        <v/>
      </c>
      <c r="AF1185" s="24">
        <f>IF(AD1185="","",R1185-AD1185)</f>
        <v/>
      </c>
      <c r="AG1185" s="11">
        <f>IF(AD1185="","",(O1185-AD1185)/O1185)</f>
        <v/>
      </c>
      <c r="AH1185" s="24" t="n">
        <v>34000</v>
      </c>
      <c r="AI1185" s="24">
        <f>IF(AJ1185="","",Q1185*(1-AJ1185))</f>
        <v/>
      </c>
      <c r="AJ1185" s="51" t="n"/>
      <c r="AK1185" s="49" t="n"/>
      <c r="AL1185" s="28" t="n"/>
      <c r="AM1185" s="33" t="inlineStr">
        <is>
          <t>2027-02-12</t>
        </is>
      </c>
      <c r="AN1185" s="33" t="inlineStr">
        <is>
          <t>2027-02-11</t>
        </is>
      </c>
      <c r="AO1185" s="22" t="n"/>
      <c r="AP1185" s="30" t="n"/>
    </row>
    <row r="1186" ht="35.1" customHeight="1" s="69">
      <c r="B1186" s="48" t="n">
        <v>27033</v>
      </c>
      <c r="C1186" s="48" t="inlineStr">
        <is>
          <t>大阪</t>
        </is>
      </c>
      <c r="D1186" s="19" t="inlineStr">
        <is>
          <t>アットイン堺北花田1</t>
        </is>
      </c>
      <c r="E1186" s="48" t="inlineStr">
        <is>
          <t>1R</t>
        </is>
      </c>
      <c r="F1186" s="48" t="n">
        <v>1</v>
      </c>
      <c r="G1186" s="48" t="inlineStr">
        <is>
          <t>堺</t>
        </is>
      </c>
      <c r="H1186" s="48" t="n">
        <v>29.97</v>
      </c>
      <c r="I1186" s="20" t="n">
        <v>0.8</v>
      </c>
      <c r="J1186" s="20" t="n">
        <v>0.9</v>
      </c>
      <c r="K1186" s="20" t="n">
        <v>1</v>
      </c>
      <c r="L1186" s="20" t="n">
        <v>1</v>
      </c>
      <c r="M1186" s="20" t="n">
        <v>0</v>
      </c>
      <c r="N1186" s="24" t="n">
        <v>7320</v>
      </c>
      <c r="O1186" s="24" t="n">
        <v>6440</v>
      </c>
      <c r="P1186" s="24" t="n">
        <v>880</v>
      </c>
      <c r="Q1186" s="24" t="n">
        <v>44000</v>
      </c>
      <c r="R1186" s="24" t="n">
        <v>2680</v>
      </c>
      <c r="S1186" s="24">
        <f>IF(R1186="","",(R1186+P1186)*30 -Y1186)</f>
        <v/>
      </c>
      <c r="T1186" s="20">
        <f>IF(R1186="","",(O1186-R1186)/O1186)</f>
        <v/>
      </c>
      <c r="U1186" s="24" t="n">
        <v>2680</v>
      </c>
      <c r="V1186" s="24">
        <f>IF(U1186="","",(U1186+P1186)*30-Y1186)</f>
        <v/>
      </c>
      <c r="W1186" s="20">
        <f>IF(U1186="","",(O1186-U1186)/O1186)</f>
        <v/>
      </c>
      <c r="X1186" s="48">
        <f>IF(AND(R1186="",U1186=""),"",IF(OR(U1186="", R1186=""),"-",IF(0&lt;(R1186-U1186),"OK","NG")))</f>
        <v/>
      </c>
      <c r="Y1186" s="24" t="n">
        <v>66000</v>
      </c>
      <c r="Z1186" s="51" t="n"/>
      <c r="AA1186" s="24">
        <f>IF(AD1186="","",AD1186*30)</f>
        <v/>
      </c>
      <c r="AB1186" s="24">
        <f>IF(AA1186="","",AA1186-Y1186)</f>
        <v/>
      </c>
      <c r="AC1186" s="24">
        <f>IF(Z1186="","",((Y1186+5000+5000)/(1-Z1186))/30)</f>
        <v/>
      </c>
      <c r="AD1186" s="32" t="n"/>
      <c r="AE1186" s="24">
        <f>IF(AD1186="","",AD1186-O1186)</f>
        <v/>
      </c>
      <c r="AF1186" s="24">
        <f>IF(AD1186="","",R1186-AD1186)</f>
        <v/>
      </c>
      <c r="AG1186" s="11">
        <f>IF(AD1186="","",(O1186-AD1186)/O1186)</f>
        <v/>
      </c>
      <c r="AH1186" s="24" t="n">
        <v>11000</v>
      </c>
      <c r="AI1186" s="24">
        <f>IF(AJ1186="","",Q1186*(1-AJ1186))</f>
        <v/>
      </c>
      <c r="AJ1186" s="51" t="n"/>
      <c r="AK1186" s="49" t="n"/>
      <c r="AL1186" s="28" t="n"/>
      <c r="AM1186" s="33" t="inlineStr">
        <is>
          <t>2026-11-01</t>
        </is>
      </c>
      <c r="AN1186" s="33" t="inlineStr">
        <is>
          <t>2026-10-31</t>
        </is>
      </c>
      <c r="AO1186" s="22" t="n"/>
      <c r="AP1186" s="30" t="n"/>
    </row>
    <row r="1187" ht="35.1" customHeight="1" s="69">
      <c r="B1187" s="48" t="n">
        <v>27034</v>
      </c>
      <c r="C1187" s="48" t="inlineStr">
        <is>
          <t>大阪</t>
        </is>
      </c>
      <c r="D1187" s="19" t="inlineStr">
        <is>
          <t>アットイン芦屋2</t>
        </is>
      </c>
      <c r="E1187" s="48" t="inlineStr">
        <is>
          <t>2LDK</t>
        </is>
      </c>
      <c r="F1187" s="48" t="n">
        <v>1</v>
      </c>
      <c r="G1187" s="48" t="inlineStr">
        <is>
          <t>三宮・元町・神戸</t>
        </is>
      </c>
      <c r="H1187" s="48" t="n">
        <v>60.33</v>
      </c>
      <c r="I1187" s="20" t="n">
        <v>0.5</v>
      </c>
      <c r="J1187" s="20" t="n">
        <v>1</v>
      </c>
      <c r="K1187" s="20" t="n">
        <v>1</v>
      </c>
      <c r="L1187" s="20" t="n">
        <v>0.9</v>
      </c>
      <c r="M1187" s="20" t="n">
        <v>0</v>
      </c>
      <c r="N1187" s="24" t="n">
        <v>16180</v>
      </c>
      <c r="O1187" s="24" t="n">
        <v>15080</v>
      </c>
      <c r="P1187" s="24" t="n">
        <v>1100</v>
      </c>
      <c r="Q1187" s="24" t="n">
        <v>68000</v>
      </c>
      <c r="R1187" s="24" t="n">
        <v>7120</v>
      </c>
      <c r="S1187" s="24">
        <f>IF(R1187="","",(R1187+P1187)*30 -Y1187)</f>
        <v/>
      </c>
      <c r="T1187" s="20">
        <f>IF(R1187="","",(O1187-R1187)/O1187)</f>
        <v/>
      </c>
      <c r="U1187" s="24" t="n">
        <v>7260</v>
      </c>
      <c r="V1187" s="24">
        <f>IF(U1187="","",(U1187+P1187)*30-Y1187)</f>
        <v/>
      </c>
      <c r="W1187" s="20">
        <f>IF(U1187="","",(O1187-U1187)/O1187)</f>
        <v/>
      </c>
      <c r="X1187" s="48">
        <f>IF(AND(R1187="",U1187=""),"",IF(OR(U1187="", R1187=""),"-",IF(0&lt;(R1187-U1187),"OK","NG")))</f>
        <v/>
      </c>
      <c r="Y1187" s="24" t="n">
        <v>199100</v>
      </c>
      <c r="Z1187" s="51" t="n"/>
      <c r="AA1187" s="24">
        <f>IF(AD1187="","",AD1187*30)</f>
        <v/>
      </c>
      <c r="AB1187" s="24">
        <f>IF(AA1187="","",AA1187-Y1187)</f>
        <v/>
      </c>
      <c r="AC1187" s="24">
        <f>IF(Z1187="","",((Y1187+5000+5000)/(1-Z1187))/30)</f>
        <v/>
      </c>
      <c r="AD1187" s="32" t="n"/>
      <c r="AE1187" s="24">
        <f>IF(AD1187="","",AD1187-O1187)</f>
        <v/>
      </c>
      <c r="AF1187" s="24">
        <f>IF(AD1187="","",R1187-AD1187)</f>
        <v/>
      </c>
      <c r="AG1187" s="11">
        <f>IF(AD1187="","",(O1187-AD1187)/O1187)</f>
        <v/>
      </c>
      <c r="AH1187" s="24" t="n">
        <v>17000</v>
      </c>
      <c r="AI1187" s="24">
        <f>IF(AJ1187="","",Q1187*(1-AJ1187))</f>
        <v/>
      </c>
      <c r="AJ1187" s="51" t="n"/>
      <c r="AK1187" s="49" t="n"/>
      <c r="AL1187" s="28" t="n"/>
      <c r="AM1187" s="33" t="inlineStr">
        <is>
          <t>2026-10-28</t>
        </is>
      </c>
      <c r="AN1187" s="33" t="inlineStr">
        <is>
          <t>2026-10-27</t>
        </is>
      </c>
      <c r="AO1187" s="22" t="n"/>
      <c r="AP1187" s="30" t="n"/>
    </row>
    <row r="1188" ht="35.1" customHeight="1" s="69">
      <c r="B1188" s="48" t="n">
        <v>27035</v>
      </c>
      <c r="C1188" s="48" t="inlineStr">
        <is>
          <t>東京</t>
        </is>
      </c>
      <c r="D1188" s="19" t="inlineStr">
        <is>
          <t>アットイン柏1</t>
        </is>
      </c>
      <c r="E1188" s="48" t="inlineStr">
        <is>
          <t>1K</t>
        </is>
      </c>
      <c r="F1188" s="48" t="n">
        <v>9</v>
      </c>
      <c r="G1188" s="48" t="inlineStr">
        <is>
          <t>松戸・柏</t>
        </is>
      </c>
      <c r="H1188" s="48" t="n">
        <v>25.44</v>
      </c>
      <c r="I1188" s="20" t="n">
        <v>0.9375</v>
      </c>
      <c r="J1188" s="20" t="n">
        <v>0.33333</v>
      </c>
      <c r="K1188" s="20" t="n">
        <v>0.25556</v>
      </c>
      <c r="L1188" s="20" t="n">
        <v>0.01111</v>
      </c>
      <c r="M1188" s="20" t="n">
        <v>0</v>
      </c>
      <c r="N1188" s="24" t="n">
        <v>11880</v>
      </c>
      <c r="O1188" s="24" t="n">
        <v>11000</v>
      </c>
      <c r="P1188" s="24" t="n">
        <v>880</v>
      </c>
      <c r="Q1188" s="24" t="n">
        <v>44000</v>
      </c>
      <c r="R1188" s="24" t="n">
        <v>4300</v>
      </c>
      <c r="S1188" s="24">
        <f>IF(R1188="","",(R1188+P1188)*30 -Y1188)</f>
        <v/>
      </c>
      <c r="T1188" s="20">
        <f>IF(R1188="","",(O1188-R1188)/O1188)</f>
        <v/>
      </c>
      <c r="U1188" s="24" t="n">
        <v>4540</v>
      </c>
      <c r="V1188" s="24">
        <f>IF(U1188="","",(U1188+P1188)*30-Y1188)</f>
        <v/>
      </c>
      <c r="W1188" s="20">
        <f>IF(U1188="","",(O1188-U1188)/O1188)</f>
        <v/>
      </c>
      <c r="X1188" s="48">
        <f>IF(AND(R1188="",U1188=""),"",IF(OR(U1188="", R1188=""),"-",IF(0&lt;(R1188-U1188),"OK","NG")))</f>
        <v/>
      </c>
      <c r="Y1188" s="24" t="n">
        <v>110000</v>
      </c>
      <c r="Z1188" s="51" t="n"/>
      <c r="AA1188" s="24">
        <f>IF(AD1188="","",AD1188*30)</f>
        <v/>
      </c>
      <c r="AB1188" s="24">
        <f>IF(AA1188="","",AA1188-Y1188)</f>
        <v/>
      </c>
      <c r="AC1188" s="24">
        <f>IF(Z1188="","",((Y1188+5000+5000)/(1-Z1188))/30)</f>
        <v/>
      </c>
      <c r="AD1188" s="32" t="n"/>
      <c r="AE1188" s="24">
        <f>IF(AD1188="","",AD1188-O1188)</f>
        <v/>
      </c>
      <c r="AF1188" s="24">
        <f>IF(AD1188="","",R1188-AD1188)</f>
        <v/>
      </c>
      <c r="AG1188" s="11">
        <f>IF(AD1188="","",(O1188-AD1188)/O1188)</f>
        <v/>
      </c>
      <c r="AH1188" s="24" t="n">
        <v>22000</v>
      </c>
      <c r="AI1188" s="24">
        <f>IF(AJ1188="","",Q1188*(1-AJ1188))</f>
        <v/>
      </c>
      <c r="AJ1188" s="51" t="n"/>
      <c r="AK1188" s="49" t="n"/>
      <c r="AL1188" s="28" t="n"/>
      <c r="AM1188" s="33" t="inlineStr">
        <is>
          <t>2026-08-01</t>
        </is>
      </c>
      <c r="AN1188" s="33" t="inlineStr">
        <is>
          <t>2026-10-04</t>
        </is>
      </c>
      <c r="AO1188" s="22" t="n"/>
      <c r="AP1188" s="30" t="n"/>
    </row>
    <row r="1189" ht="35.1" customHeight="1" s="69">
      <c r="B1189" s="48" t="n">
        <v>27358</v>
      </c>
      <c r="C1189" s="48" t="inlineStr">
        <is>
          <t>大阪</t>
        </is>
      </c>
      <c r="D1189" s="19" t="inlineStr">
        <is>
          <t>アットイン江坂5-1</t>
        </is>
      </c>
      <c r="E1189" s="48" t="inlineStr">
        <is>
          <t>1K</t>
        </is>
      </c>
      <c r="F1189" s="48" t="n">
        <v>10</v>
      </c>
      <c r="G1189" s="48" t="inlineStr">
        <is>
          <t>江坂・吹田</t>
        </is>
      </c>
      <c r="H1189" s="48" t="n">
        <v>23.84</v>
      </c>
      <c r="I1189" s="20" t="n">
        <v>0.9</v>
      </c>
      <c r="J1189" s="20" t="n">
        <v>0.48</v>
      </c>
      <c r="K1189" s="20" t="n">
        <v>0.22</v>
      </c>
      <c r="L1189" s="20" t="n">
        <v>0.2</v>
      </c>
      <c r="M1189" s="20" t="n">
        <v>0.2</v>
      </c>
      <c r="N1189" s="24" t="n">
        <v>9020</v>
      </c>
      <c r="O1189" s="24" t="n">
        <v>8140</v>
      </c>
      <c r="P1189" s="24" t="n">
        <v>880</v>
      </c>
      <c r="Q1189" s="24" t="n">
        <v>44000</v>
      </c>
      <c r="R1189" s="24" t="n">
        <v>3620</v>
      </c>
      <c r="S1189" s="24">
        <f>IF(R1189="","",(R1189+P1189)*30 -Y1189)</f>
        <v/>
      </c>
      <c r="T1189" s="20">
        <f>IF(R1189="","",(O1189-R1189)/O1189)</f>
        <v/>
      </c>
      <c r="U1189" s="24" t="n">
        <v>3620</v>
      </c>
      <c r="V1189" s="24">
        <f>IF(U1189="","",(U1189+P1189)*30-Y1189)</f>
        <v/>
      </c>
      <c r="W1189" s="20">
        <f>IF(U1189="","",(O1189-U1189)/O1189)</f>
        <v/>
      </c>
      <c r="X1189" s="48">
        <f>IF(AND(R1189="",U1189=""),"",IF(OR(U1189="", R1189=""),"-",IF(0&lt;(R1189-U1189),"OK","NG")))</f>
        <v/>
      </c>
      <c r="Y1189" s="24" t="n">
        <v>95000</v>
      </c>
      <c r="Z1189" s="51" t="n"/>
      <c r="AA1189" s="24">
        <f>IF(AD1189="","",AD1189*30)</f>
        <v/>
      </c>
      <c r="AB1189" s="24">
        <f>IF(AA1189="","",AA1189-Y1189)</f>
        <v/>
      </c>
      <c r="AC1189" s="24">
        <f>IF(Z1189="","",((Y1189+5000+5000)/(1-Z1189))/30)</f>
        <v/>
      </c>
      <c r="AD1189" s="32" t="n"/>
      <c r="AE1189" s="24">
        <f>IF(AD1189="","",AD1189-O1189)</f>
        <v/>
      </c>
      <c r="AF1189" s="24">
        <f>IF(AD1189="","",R1189-AD1189)</f>
        <v/>
      </c>
      <c r="AG1189" s="11">
        <f>IF(AD1189="","",(O1189-AD1189)/O1189)</f>
        <v/>
      </c>
      <c r="AH1189" s="24" t="n">
        <v>0</v>
      </c>
      <c r="AI1189" s="24">
        <f>IF(AJ1189="","",Q1189*(1-AJ1189))</f>
        <v/>
      </c>
      <c r="AJ1189" s="51" t="n"/>
      <c r="AK1189" s="49" t="n"/>
      <c r="AL1189" s="28" t="n"/>
      <c r="AM1189" s="33" t="inlineStr">
        <is>
          <t>2026-08-01</t>
        </is>
      </c>
      <c r="AN1189" s="33" t="inlineStr">
        <is>
          <t>2026-12-28</t>
        </is>
      </c>
      <c r="AO1189" s="22" t="n"/>
      <c r="AP1189" s="30" t="n"/>
    </row>
    <row r="1190" ht="35.1" customHeight="1" s="69">
      <c r="B1190" s="48" t="n">
        <v>27366</v>
      </c>
      <c r="C1190" s="48" t="inlineStr">
        <is>
          <t>大阪</t>
        </is>
      </c>
      <c r="D1190" s="19" t="inlineStr">
        <is>
          <t>アットイン江坂5-2</t>
        </is>
      </c>
      <c r="E1190" s="48" t="inlineStr">
        <is>
          <t>1K</t>
        </is>
      </c>
      <c r="F1190" s="48" t="n">
        <v>10</v>
      </c>
      <c r="G1190" s="48" t="inlineStr">
        <is>
          <t>江坂・吹田</t>
        </is>
      </c>
      <c r="H1190" s="48" t="n">
        <v>23.97</v>
      </c>
      <c r="I1190" s="20" t="n">
        <v>0.82</v>
      </c>
      <c r="J1190" s="20" t="n">
        <v>0.71</v>
      </c>
      <c r="K1190" s="20" t="n">
        <v>0.27</v>
      </c>
      <c r="L1190" s="20" t="n">
        <v>0.3</v>
      </c>
      <c r="M1190" s="20" t="n">
        <v>0.2</v>
      </c>
      <c r="N1190" s="24" t="n">
        <v>9020</v>
      </c>
      <c r="O1190" s="24" t="n">
        <v>8140</v>
      </c>
      <c r="P1190" s="24" t="n">
        <v>880</v>
      </c>
      <c r="Q1190" s="24" t="n">
        <v>44000</v>
      </c>
      <c r="R1190" s="24" t="n">
        <v>3620</v>
      </c>
      <c r="S1190" s="24">
        <f>IF(R1190="","",(R1190+P1190)*30 -Y1190)</f>
        <v/>
      </c>
      <c r="T1190" s="20">
        <f>IF(R1190="","",(O1190-R1190)/O1190)</f>
        <v/>
      </c>
      <c r="U1190" s="24" t="n">
        <v>3620</v>
      </c>
      <c r="V1190" s="24">
        <f>IF(U1190="","",(U1190+P1190)*30-Y1190)</f>
        <v/>
      </c>
      <c r="W1190" s="20">
        <f>IF(U1190="","",(O1190-U1190)/O1190)</f>
        <v/>
      </c>
      <c r="X1190" s="48">
        <f>IF(AND(R1190="",U1190=""),"",IF(OR(U1190="", R1190=""),"-",IF(0&lt;(R1190-U1190),"OK","NG")))</f>
        <v/>
      </c>
      <c r="Y1190" s="24" t="n">
        <v>95000</v>
      </c>
      <c r="Z1190" s="51" t="n"/>
      <c r="AA1190" s="24">
        <f>IF(AD1190="","",AD1190*30)</f>
        <v/>
      </c>
      <c r="AB1190" s="24">
        <f>IF(AA1190="","",AA1190-Y1190)</f>
        <v/>
      </c>
      <c r="AC1190" s="24">
        <f>IF(Z1190="","",((Y1190+5000+5000)/(1-Z1190))/30)</f>
        <v/>
      </c>
      <c r="AD1190" s="32" t="n"/>
      <c r="AE1190" s="24">
        <f>IF(AD1190="","",AD1190-O1190)</f>
        <v/>
      </c>
      <c r="AF1190" s="24">
        <f>IF(AD1190="","",R1190-AD1190)</f>
        <v/>
      </c>
      <c r="AG1190" s="11">
        <f>IF(AD1190="","",(O1190-AD1190)/O1190)</f>
        <v/>
      </c>
      <c r="AH1190" s="24" t="n">
        <v>11000</v>
      </c>
      <c r="AI1190" s="24">
        <f>IF(AJ1190="","",Q1190*(1-AJ1190))</f>
        <v/>
      </c>
      <c r="AJ1190" s="51" t="n"/>
      <c r="AK1190" s="49" t="n"/>
      <c r="AL1190" s="28" t="n"/>
      <c r="AM1190" s="33" t="inlineStr">
        <is>
          <t>2026-08-01</t>
        </is>
      </c>
      <c r="AN1190" s="33" t="inlineStr">
        <is>
          <t>2027-02-28</t>
        </is>
      </c>
      <c r="AO1190" s="22" t="n"/>
      <c r="AP1190" s="30" t="n"/>
    </row>
    <row r="1191" ht="35.1" customHeight="1" s="69">
      <c r="B1191" s="48" t="n">
        <v>27368</v>
      </c>
      <c r="C1191" s="48" t="inlineStr">
        <is>
          <t>大阪</t>
        </is>
      </c>
      <c r="D1191" s="19" t="inlineStr">
        <is>
          <t>アットイン江坂5-3</t>
        </is>
      </c>
      <c r="E1191" s="48" t="inlineStr">
        <is>
          <t>1LDK</t>
        </is>
      </c>
      <c r="F1191" s="48" t="n">
        <v>5</v>
      </c>
      <c r="G1191" s="48" t="inlineStr">
        <is>
          <t>江坂・吹田</t>
        </is>
      </c>
      <c r="H1191" s="48" t="n">
        <v>31.15</v>
      </c>
      <c r="I1191" s="20" t="n">
        <v>0.82</v>
      </c>
      <c r="J1191" s="20" t="n">
        <v>0.68</v>
      </c>
      <c r="K1191" s="20" t="n">
        <v>0.62</v>
      </c>
      <c r="L1191" s="20" t="n">
        <v>0.8</v>
      </c>
      <c r="M1191" s="20" t="n">
        <v>0.6</v>
      </c>
      <c r="N1191" s="24" t="n">
        <v>11300</v>
      </c>
      <c r="O1191" s="24" t="n">
        <v>10420</v>
      </c>
      <c r="P1191" s="24" t="n">
        <v>880</v>
      </c>
      <c r="Q1191" s="24" t="n">
        <v>44000</v>
      </c>
      <c r="R1191" s="24" t="n">
        <v>4740</v>
      </c>
      <c r="S1191" s="24">
        <f>IF(R1191="","",(R1191+P1191)*30 -Y1191)</f>
        <v/>
      </c>
      <c r="T1191" s="20">
        <f>IF(R1191="","",(O1191-R1191)/O1191)</f>
        <v/>
      </c>
      <c r="U1191" s="24" t="n">
        <v>4800</v>
      </c>
      <c r="V1191" s="24">
        <f>IF(U1191="","",(U1191+P1191)*30-Y1191)</f>
        <v/>
      </c>
      <c r="W1191" s="20">
        <f>IF(U1191="","",(O1191-U1191)/O1191)</f>
        <v/>
      </c>
      <c r="X1191" s="48">
        <f>IF(AND(R1191="",U1191=""),"",IF(OR(U1191="", R1191=""),"-",IF(0&lt;(R1191-U1191),"OK","NG")))</f>
        <v/>
      </c>
      <c r="Y1191" s="24" t="n">
        <v>128500</v>
      </c>
      <c r="Z1191" s="51" t="n"/>
      <c r="AA1191" s="24">
        <f>IF(AD1191="","",AD1191*30)</f>
        <v/>
      </c>
      <c r="AB1191" s="24">
        <f>IF(AA1191="","",AA1191-Y1191)</f>
        <v/>
      </c>
      <c r="AC1191" s="24">
        <f>IF(Z1191="","",((Y1191+5000+5000)/(1-Z1191))/30)</f>
        <v/>
      </c>
      <c r="AD1191" s="32" t="n"/>
      <c r="AE1191" s="24">
        <f>IF(AD1191="","",AD1191-O1191)</f>
        <v/>
      </c>
      <c r="AF1191" s="24">
        <f>IF(AD1191="","",R1191-AD1191)</f>
        <v/>
      </c>
      <c r="AG1191" s="11">
        <f>IF(AD1191="","",(O1191-AD1191)/O1191)</f>
        <v/>
      </c>
      <c r="AH1191" s="24" t="n">
        <v>11000</v>
      </c>
      <c r="AI1191" s="24">
        <f>IF(AJ1191="","",Q1191*(1-AJ1191))</f>
        <v/>
      </c>
      <c r="AJ1191" s="51" t="n"/>
      <c r="AK1191" s="49" t="n"/>
      <c r="AL1191" s="28" t="n"/>
      <c r="AM1191" s="33" t="inlineStr">
        <is>
          <t>2026-08-01</t>
        </is>
      </c>
      <c r="AN1191" s="33" t="inlineStr">
        <is>
          <t>2027-09-27</t>
        </is>
      </c>
      <c r="AO1191" s="22" t="n"/>
      <c r="AP1191" s="30" t="n"/>
    </row>
    <row r="1192" ht="35.1" customHeight="1" s="69">
      <c r="B1192" s="48" t="n">
        <v>27466</v>
      </c>
      <c r="C1192" s="48" t="inlineStr">
        <is>
          <t>大阪</t>
        </is>
      </c>
      <c r="D1192" s="19" t="inlineStr">
        <is>
          <t>アットイン香川高松SM2-2</t>
        </is>
      </c>
      <c r="E1192" s="48" t="inlineStr">
        <is>
          <t>1DK</t>
        </is>
      </c>
      <c r="F1192" s="48" t="n">
        <v>4</v>
      </c>
      <c r="G1192" s="48" t="inlineStr">
        <is>
          <t>香川</t>
        </is>
      </c>
      <c r="H1192" s="48" t="n">
        <v>32.58</v>
      </c>
      <c r="I1192" s="20" t="n">
        <v>0.775</v>
      </c>
      <c r="J1192" s="20" t="n">
        <v>0.9</v>
      </c>
      <c r="K1192" s="20" t="n">
        <v>0.35</v>
      </c>
      <c r="L1192" s="20" t="n">
        <v>0.1</v>
      </c>
      <c r="M1192" s="20" t="n">
        <v>0</v>
      </c>
      <c r="N1192" s="24" t="n">
        <v>8920</v>
      </c>
      <c r="O1192" s="24" t="n">
        <v>8040</v>
      </c>
      <c r="P1192" s="24" t="n">
        <v>880</v>
      </c>
      <c r="Q1192" s="24" t="n">
        <v>44000</v>
      </c>
      <c r="R1192" s="24" t="n">
        <v>3150</v>
      </c>
      <c r="S1192" s="24">
        <f>IF(R1192="","",(R1192+P1192)*30 -Y1192)</f>
        <v/>
      </c>
      <c r="T1192" s="20">
        <f>IF(R1192="","",(O1192-R1192)/O1192)</f>
        <v/>
      </c>
      <c r="U1192" s="24" t="n"/>
      <c r="V1192" s="24">
        <f>IF(U1192="","",(U1192+P1192)*30-Y1192)</f>
        <v/>
      </c>
      <c r="W1192" s="20">
        <f>IF(U1192="","",(O1192-U1192)/O1192)</f>
        <v/>
      </c>
      <c r="X1192" s="48">
        <f>IF(AND(R1192="",U1192=""),"",IF(OR(U1192="", R1192=""),"-",IF(0&lt;(R1192-U1192),"OK","NG")))</f>
        <v/>
      </c>
      <c r="Y1192" s="24" t="n">
        <v>6000</v>
      </c>
      <c r="Z1192" s="51" t="n"/>
      <c r="AA1192" s="24">
        <f>IF(AD1192="","",AD1192*30)</f>
        <v/>
      </c>
      <c r="AB1192" s="24">
        <f>IF(AA1192="","",AA1192-Y1192)</f>
        <v/>
      </c>
      <c r="AC1192" s="24">
        <f>IF(Z1192="","",((Y1192+5000+5000)/(1-Z1192))/30)</f>
        <v/>
      </c>
      <c r="AD1192" s="32" t="n"/>
      <c r="AE1192" s="24">
        <f>IF(AD1192="","",AD1192-O1192)</f>
        <v/>
      </c>
      <c r="AF1192" s="24">
        <f>IF(AD1192="","",R1192-AD1192)</f>
        <v/>
      </c>
      <c r="AG1192" s="11">
        <f>IF(AD1192="","",(O1192-AD1192)/O1192)</f>
        <v/>
      </c>
      <c r="AH1192" s="24" t="n">
        <v>11000</v>
      </c>
      <c r="AI1192" s="24">
        <f>IF(AJ1192="","",Q1192*(1-AJ1192))</f>
        <v/>
      </c>
      <c r="AJ1192" s="51" t="n"/>
      <c r="AK1192" s="49" t="n"/>
      <c r="AL1192" s="28" t="n"/>
      <c r="AM1192" s="33" t="inlineStr">
        <is>
          <t>2026-08-27</t>
        </is>
      </c>
      <c r="AN1192" s="33" t="inlineStr">
        <is>
          <t>2026-10-11</t>
        </is>
      </c>
      <c r="AO1192" s="22" t="n"/>
      <c r="AP1192" s="30" t="n"/>
    </row>
    <row r="1193" ht="35.1" customHeight="1" s="69">
      <c r="B1193" s="48" t="n">
        <v>27473</v>
      </c>
      <c r="C1193" s="48" t="inlineStr">
        <is>
          <t>東京</t>
        </is>
      </c>
      <c r="D1193" s="19" t="inlineStr">
        <is>
          <t>アットイン登戸1</t>
        </is>
      </c>
      <c r="E1193" s="48" t="inlineStr">
        <is>
          <t>1R</t>
        </is>
      </c>
      <c r="F1193" s="48" t="n">
        <v>3</v>
      </c>
      <c r="G1193" s="48" t="inlineStr">
        <is>
          <t>川崎・大森・蒲田</t>
        </is>
      </c>
      <c r="H1193" s="48" t="n">
        <v>19.21</v>
      </c>
      <c r="I1193" s="20" t="n">
        <v>0.93333</v>
      </c>
      <c r="J1193" s="20" t="n">
        <v>0.3</v>
      </c>
      <c r="K1193" s="20" t="n">
        <v>0</v>
      </c>
      <c r="L1193" s="20" t="n">
        <v>0</v>
      </c>
      <c r="M1193" s="20" t="n">
        <v>0</v>
      </c>
      <c r="N1193" s="24" t="n">
        <v>8680</v>
      </c>
      <c r="O1193" s="24" t="n">
        <v>7800</v>
      </c>
      <c r="P1193" s="24" t="n">
        <v>880</v>
      </c>
      <c r="Q1193" s="24" t="n">
        <v>44000</v>
      </c>
      <c r="R1193" s="24" t="n">
        <v>2940</v>
      </c>
      <c r="S1193" s="24">
        <f>IF(R1193="","",(R1193+P1193)*30 -Y1193)</f>
        <v/>
      </c>
      <c r="T1193" s="20">
        <f>IF(R1193="","",(O1193-R1193)/O1193)</f>
        <v/>
      </c>
      <c r="U1193" s="24" t="n">
        <v>2940</v>
      </c>
      <c r="V1193" s="24">
        <f>IF(U1193="","",(U1193+P1193)*30-Y1193)</f>
        <v/>
      </c>
      <c r="W1193" s="20">
        <f>IF(U1193="","",(O1193-U1193)/O1193)</f>
        <v/>
      </c>
      <c r="X1193" s="48">
        <f>IF(AND(R1193="",U1193=""),"",IF(OR(U1193="", R1193=""),"-",IF(0&lt;(R1193-U1193),"OK","NG")))</f>
        <v/>
      </c>
      <c r="Y1193" s="24" t="n">
        <v>67000</v>
      </c>
      <c r="Z1193" s="51" t="n"/>
      <c r="AA1193" s="24">
        <f>IF(AD1193="","",AD1193*30)</f>
        <v/>
      </c>
      <c r="AB1193" s="24">
        <f>IF(AA1193="","",AA1193-Y1193)</f>
        <v/>
      </c>
      <c r="AC1193" s="24">
        <f>IF(Z1193="","",((Y1193+5000+5000)/(1-Z1193))/30)</f>
        <v/>
      </c>
      <c r="AD1193" s="32" t="n"/>
      <c r="AE1193" s="24">
        <f>IF(AD1193="","",AD1193-O1193)</f>
        <v/>
      </c>
      <c r="AF1193" s="24">
        <f>IF(AD1193="","",R1193-AD1193)</f>
        <v/>
      </c>
      <c r="AG1193" s="11">
        <f>IF(AD1193="","",(O1193-AD1193)/O1193)</f>
        <v/>
      </c>
      <c r="AH1193" s="24" t="n">
        <v>22000</v>
      </c>
      <c r="AI1193" s="24">
        <f>IF(AJ1193="","",Q1193*(1-AJ1193))</f>
        <v/>
      </c>
      <c r="AJ1193" s="51" t="n"/>
      <c r="AK1193" s="49" t="n"/>
      <c r="AL1193" s="28" t="n"/>
      <c r="AM1193" s="33" t="inlineStr">
        <is>
          <t>2026-08-01</t>
        </is>
      </c>
      <c r="AN1193" s="33" t="inlineStr">
        <is>
          <t>2026-08-31</t>
        </is>
      </c>
      <c r="AO1193" s="22" t="n"/>
      <c r="AP1193" s="30" t="n"/>
    </row>
    <row r="1194" ht="35.1" customHeight="1" s="69">
      <c r="B1194" s="48" t="n">
        <v>27674</v>
      </c>
      <c r="C1194" s="48" t="inlineStr">
        <is>
          <t>東京</t>
        </is>
      </c>
      <c r="D1194" s="19" t="inlineStr">
        <is>
          <t>アットイン川口3</t>
        </is>
      </c>
      <c r="E1194" s="48" t="inlineStr">
        <is>
          <t>1K</t>
        </is>
      </c>
      <c r="F1194" s="48" t="n">
        <v>2</v>
      </c>
      <c r="G1194" s="48" t="inlineStr">
        <is>
          <t>大宮・川越エリア</t>
        </is>
      </c>
      <c r="H1194" s="48" t="n">
        <v>20.25</v>
      </c>
      <c r="I1194" s="20" t="n">
        <v>0.75</v>
      </c>
      <c r="J1194" s="20" t="n">
        <v>0.55</v>
      </c>
      <c r="K1194" s="20" t="n">
        <v>0.5</v>
      </c>
      <c r="L1194" s="20" t="n">
        <v>0.2</v>
      </c>
      <c r="M1194" s="20" t="n">
        <v>0</v>
      </c>
      <c r="N1194" s="24" t="n">
        <v>9260</v>
      </c>
      <c r="O1194" s="24" t="n">
        <v>8380</v>
      </c>
      <c r="P1194" s="24" t="n">
        <v>880</v>
      </c>
      <c r="Q1194" s="24" t="n">
        <v>44000</v>
      </c>
      <c r="R1194" s="24" t="n">
        <v>3520</v>
      </c>
      <c r="S1194" s="24">
        <f>IF(R1194="","",(R1194+P1194)*30 -Y1194)</f>
        <v/>
      </c>
      <c r="T1194" s="20">
        <f>IF(R1194="","",(O1194-R1194)/O1194)</f>
        <v/>
      </c>
      <c r="U1194" s="24" t="n">
        <v>3520</v>
      </c>
      <c r="V1194" s="24">
        <f>IF(U1194="","",(U1194+P1194)*30-Y1194)</f>
        <v/>
      </c>
      <c r="W1194" s="20">
        <f>IF(U1194="","",(O1194-U1194)/O1194)</f>
        <v/>
      </c>
      <c r="X1194" s="48">
        <f>IF(AND(R1194="",U1194=""),"",IF(OR(U1194="", R1194=""),"-",IF(0&lt;(R1194-U1194),"OK","NG")))</f>
        <v/>
      </c>
      <c r="Y1194" s="24" t="n">
        <v>82000</v>
      </c>
      <c r="Z1194" s="51" t="n"/>
      <c r="AA1194" s="24">
        <f>IF(AD1194="","",AD1194*30)</f>
        <v/>
      </c>
      <c r="AB1194" s="24">
        <f>IF(AA1194="","",AA1194-Y1194)</f>
        <v/>
      </c>
      <c r="AC1194" s="24">
        <f>IF(Z1194="","",((Y1194+5000+5000)/(1-Z1194))/30)</f>
        <v/>
      </c>
      <c r="AD1194" s="32" t="n"/>
      <c r="AE1194" s="24">
        <f>IF(AD1194="","",AD1194-O1194)</f>
        <v/>
      </c>
      <c r="AF1194" s="24">
        <f>IF(AD1194="","",R1194-AD1194)</f>
        <v/>
      </c>
      <c r="AG1194" s="11">
        <f>IF(AD1194="","",(O1194-AD1194)/O1194)</f>
        <v/>
      </c>
      <c r="AH1194" s="24" t="n">
        <v>22000</v>
      </c>
      <c r="AI1194" s="24">
        <f>IF(AJ1194="","",Q1194*(1-AJ1194))</f>
        <v/>
      </c>
      <c r="AJ1194" s="51" t="n"/>
      <c r="AK1194" s="49" t="n"/>
      <c r="AL1194" s="28" t="n"/>
      <c r="AM1194" s="33" t="inlineStr">
        <is>
          <t>2026-09-01</t>
        </is>
      </c>
      <c r="AN1194" s="33" t="inlineStr">
        <is>
          <t>2026-10-11</t>
        </is>
      </c>
      <c r="AO1194" s="22" t="n"/>
      <c r="AP1194" s="30" t="n"/>
    </row>
    <row r="1195" ht="35.1" customHeight="1" s="69">
      <c r="B1195" s="48" t="n">
        <v>27684</v>
      </c>
      <c r="C1195" s="48" t="inlineStr">
        <is>
          <t>東京</t>
        </is>
      </c>
      <c r="D1195" s="19" t="inlineStr">
        <is>
          <t>アットイン千葉7</t>
        </is>
      </c>
      <c r="E1195" s="48" t="inlineStr">
        <is>
          <t>1R</t>
        </is>
      </c>
      <c r="F1195" s="48" t="n">
        <v>1</v>
      </c>
      <c r="G1195" s="48" t="inlineStr">
        <is>
          <t>船橋・千葉</t>
        </is>
      </c>
      <c r="H1195" s="48" t="n">
        <v>33.8</v>
      </c>
      <c r="I1195" s="20" t="n">
        <v>0.9</v>
      </c>
      <c r="J1195" s="20" t="n">
        <v>0.9</v>
      </c>
      <c r="K1195" s="20" t="n">
        <v>0.1</v>
      </c>
      <c r="L1195" s="20" t="n">
        <v>0</v>
      </c>
      <c r="M1195" s="20" t="n">
        <v>0</v>
      </c>
      <c r="N1195" s="24" t="n">
        <v>9600</v>
      </c>
      <c r="O1195" s="24" t="n">
        <v>8720</v>
      </c>
      <c r="P1195" s="24" t="n">
        <v>880</v>
      </c>
      <c r="Q1195" s="24" t="n">
        <v>44000</v>
      </c>
      <c r="R1195" s="24" t="n">
        <v>3380</v>
      </c>
      <c r="S1195" s="24">
        <f>IF(R1195="","",(R1195+P1195)*30 -Y1195)</f>
        <v/>
      </c>
      <c r="T1195" s="20">
        <f>IF(R1195="","",(O1195-R1195)/O1195)</f>
        <v/>
      </c>
      <c r="U1195" s="24" t="n">
        <v>3620</v>
      </c>
      <c r="V1195" s="24">
        <f>IF(U1195="","",(U1195+P1195)*30-Y1195)</f>
        <v/>
      </c>
      <c r="W1195" s="20">
        <f>IF(U1195="","",(O1195-U1195)/O1195)</f>
        <v/>
      </c>
      <c r="X1195" s="48">
        <f>IF(AND(R1195="",U1195=""),"",IF(OR(U1195="", R1195=""),"-",IF(0&lt;(R1195-U1195),"OK","NG")))</f>
        <v/>
      </c>
      <c r="Y1195" s="24" t="n">
        <v>86000</v>
      </c>
      <c r="Z1195" s="51" t="n"/>
      <c r="AA1195" s="24">
        <f>IF(AD1195="","",AD1195*30)</f>
        <v/>
      </c>
      <c r="AB1195" s="24">
        <f>IF(AA1195="","",AA1195-Y1195)</f>
        <v/>
      </c>
      <c r="AC1195" s="24">
        <f>IF(Z1195="","",((Y1195+5000+5000)/(1-Z1195))/30)</f>
        <v/>
      </c>
      <c r="AD1195" s="32" t="n"/>
      <c r="AE1195" s="24">
        <f>IF(AD1195="","",AD1195-O1195)</f>
        <v/>
      </c>
      <c r="AF1195" s="24">
        <f>IF(AD1195="","",R1195-AD1195)</f>
        <v/>
      </c>
      <c r="AG1195" s="11">
        <f>IF(AD1195="","",(O1195-AD1195)/O1195)</f>
        <v/>
      </c>
      <c r="AH1195" s="24" t="n">
        <v>22000</v>
      </c>
      <c r="AI1195" s="24">
        <f>IF(AJ1195="","",Q1195*(1-AJ1195))</f>
        <v/>
      </c>
      <c r="AJ1195" s="51" t="n"/>
      <c r="AK1195" s="49" t="n"/>
      <c r="AL1195" s="28" t="n"/>
      <c r="AM1195" s="33" t="inlineStr">
        <is>
          <t>2026-09-03</t>
        </is>
      </c>
      <c r="AN1195" s="33" t="inlineStr">
        <is>
          <t>2026-09-02</t>
        </is>
      </c>
      <c r="AO1195" s="22" t="n"/>
      <c r="AP1195" s="30" t="n"/>
    </row>
    <row r="1196" ht="35.1" customHeight="1" s="69">
      <c r="B1196" s="48" t="n">
        <v>27696</v>
      </c>
      <c r="C1196" s="48" t="inlineStr">
        <is>
          <t>大阪</t>
        </is>
      </c>
      <c r="D1196" s="19" t="inlineStr">
        <is>
          <t>アットイン梅田16-1</t>
        </is>
      </c>
      <c r="E1196" s="48" t="inlineStr">
        <is>
          <t>1LDK</t>
        </is>
      </c>
      <c r="F1196" s="48" t="n">
        <v>2</v>
      </c>
      <c r="G1196" s="48" t="inlineStr">
        <is>
          <t>梅田・福島</t>
        </is>
      </c>
      <c r="H1196" s="48" t="n">
        <v>33.1</v>
      </c>
      <c r="I1196" s="20" t="n">
        <v>1</v>
      </c>
      <c r="J1196" s="20" t="n">
        <v>0.85</v>
      </c>
      <c r="K1196" s="20" t="n">
        <v>0.35</v>
      </c>
      <c r="L1196" s="20" t="n">
        <v>0.2</v>
      </c>
      <c r="M1196" s="20" t="n">
        <v>0</v>
      </c>
      <c r="N1196" s="24" t="n">
        <v>11980</v>
      </c>
      <c r="O1196" s="24" t="n">
        <v>11100</v>
      </c>
      <c r="P1196" s="24" t="n">
        <v>880</v>
      </c>
      <c r="Q1196" s="24" t="n">
        <v>44000</v>
      </c>
      <c r="R1196" s="24" t="n">
        <v>5220</v>
      </c>
      <c r="S1196" s="24">
        <f>IF(R1196="","",(R1196+P1196)*30 -Y1196)</f>
        <v/>
      </c>
      <c r="T1196" s="20">
        <f>IF(R1196="","",(O1196-R1196)/O1196)</f>
        <v/>
      </c>
      <c r="U1196" s="24" t="n">
        <v>5080</v>
      </c>
      <c r="V1196" s="24">
        <f>IF(U1196="","",(U1196+P1196)*30-Y1196)</f>
        <v/>
      </c>
      <c r="W1196" s="20">
        <f>IF(U1196="","",(O1196-U1196)/O1196)</f>
        <v/>
      </c>
      <c r="X1196" s="48">
        <f>IF(AND(R1196="",U1196=""),"",IF(OR(U1196="", R1196=""),"-",IF(0&lt;(R1196-U1196),"OK","NG")))</f>
        <v/>
      </c>
      <c r="Y1196" s="24" t="n">
        <v>137000</v>
      </c>
      <c r="Z1196" s="51" t="n"/>
      <c r="AA1196" s="24">
        <f>IF(AD1196="","",AD1196*30)</f>
        <v/>
      </c>
      <c r="AB1196" s="24">
        <f>IF(AA1196="","",AA1196-Y1196)</f>
        <v/>
      </c>
      <c r="AC1196" s="24">
        <f>IF(Z1196="","",((Y1196+5000+5000)/(1-Z1196))/30)</f>
        <v/>
      </c>
      <c r="AD1196" s="32" t="n"/>
      <c r="AE1196" s="24">
        <f>IF(AD1196="","",AD1196-O1196)</f>
        <v/>
      </c>
      <c r="AF1196" s="24">
        <f>IF(AD1196="","",R1196-AD1196)</f>
        <v/>
      </c>
      <c r="AG1196" s="11">
        <f>IF(AD1196="","",(O1196-AD1196)/O1196)</f>
        <v/>
      </c>
      <c r="AH1196" s="24" t="n">
        <v>11000</v>
      </c>
      <c r="AI1196" s="24">
        <f>IF(AJ1196="","",Q1196*(1-AJ1196))</f>
        <v/>
      </c>
      <c r="AJ1196" s="51" t="n"/>
      <c r="AK1196" s="49" t="n"/>
      <c r="AL1196" s="28" t="n"/>
      <c r="AM1196" s="33" t="inlineStr">
        <is>
          <t>2026-08-23</t>
        </is>
      </c>
      <c r="AN1196" s="33" t="inlineStr">
        <is>
          <t>2026-10-12</t>
        </is>
      </c>
      <c r="AO1196" s="22" t="n"/>
      <c r="AP1196" s="30" t="n"/>
    </row>
    <row r="1197" ht="35.1" customHeight="1" s="69">
      <c r="B1197" s="48" t="n">
        <v>27697</v>
      </c>
      <c r="C1197" s="48" t="inlineStr">
        <is>
          <t>大阪</t>
        </is>
      </c>
      <c r="D1197" s="19" t="inlineStr">
        <is>
          <t>アットイン梅田16-2</t>
        </is>
      </c>
      <c r="E1197" s="48" t="inlineStr">
        <is>
          <t>1LDK</t>
        </is>
      </c>
      <c r="F1197" s="48" t="n">
        <v>3</v>
      </c>
      <c r="G1197" s="48" t="inlineStr">
        <is>
          <t>梅田・福島</t>
        </is>
      </c>
      <c r="H1197" s="48" t="n">
        <v>33.1</v>
      </c>
      <c r="I1197" s="20" t="n">
        <v>0.93333</v>
      </c>
      <c r="J1197" s="20" t="n">
        <v>1</v>
      </c>
      <c r="K1197" s="20" t="n">
        <v>1</v>
      </c>
      <c r="L1197" s="20" t="n">
        <v>1</v>
      </c>
      <c r="M1197" s="20" t="n">
        <v>0.66667</v>
      </c>
      <c r="N1197" s="24" t="n">
        <v>11980</v>
      </c>
      <c r="O1197" s="24" t="n">
        <v>11100</v>
      </c>
      <c r="P1197" s="24" t="n">
        <v>880</v>
      </c>
      <c r="Q1197" s="24" t="n">
        <v>44000</v>
      </c>
      <c r="R1197" s="24" t="n">
        <v>5080</v>
      </c>
      <c r="S1197" s="24">
        <f>IF(R1197="","",(R1197+P1197)*30 -Y1197)</f>
        <v/>
      </c>
      <c r="T1197" s="20">
        <f>IF(R1197="","",(O1197-R1197)/O1197)</f>
        <v/>
      </c>
      <c r="U1197" s="24" t="n">
        <v>7020</v>
      </c>
      <c r="V1197" s="24">
        <f>IF(U1197="","",(U1197+P1197)*30-Y1197)</f>
        <v/>
      </c>
      <c r="W1197" s="20">
        <f>IF(U1197="","",(O1197-U1197)/O1197)</f>
        <v/>
      </c>
      <c r="X1197" s="48">
        <f>IF(AND(R1197="",U1197=""),"",IF(OR(U1197="", R1197=""),"-",IF(0&lt;(R1197-U1197),"OK","NG")))</f>
        <v/>
      </c>
      <c r="Y1197" s="24" t="n">
        <v>139000</v>
      </c>
      <c r="Z1197" s="51" t="n"/>
      <c r="AA1197" s="24">
        <f>IF(AD1197="","",AD1197*30)</f>
        <v/>
      </c>
      <c r="AB1197" s="24">
        <f>IF(AA1197="","",AA1197-Y1197)</f>
        <v/>
      </c>
      <c r="AC1197" s="24">
        <f>IF(Z1197="","",((Y1197+5000+5000)/(1-Z1197))/30)</f>
        <v/>
      </c>
      <c r="AD1197" s="32" t="n"/>
      <c r="AE1197" s="24">
        <f>IF(AD1197="","",AD1197-O1197)</f>
        <v/>
      </c>
      <c r="AF1197" s="24">
        <f>IF(AD1197="","",R1197-AD1197)</f>
        <v/>
      </c>
      <c r="AG1197" s="11">
        <f>IF(AD1197="","",(O1197-AD1197)/O1197)</f>
        <v/>
      </c>
      <c r="AH1197" s="24" t="n">
        <v>11000</v>
      </c>
      <c r="AI1197" s="24">
        <f>IF(AJ1197="","",Q1197*(1-AJ1197))</f>
        <v/>
      </c>
      <c r="AJ1197" s="51" t="n"/>
      <c r="AK1197" s="49" t="n"/>
      <c r="AL1197" s="28" t="n"/>
      <c r="AM1197" s="33" t="inlineStr">
        <is>
          <t>2026-11-01</t>
        </is>
      </c>
      <c r="AN1197" s="33" t="inlineStr">
        <is>
          <t>2027-05-31</t>
        </is>
      </c>
      <c r="AO1197" s="22" t="n"/>
      <c r="AP1197" s="30" t="n"/>
    </row>
    <row r="1198" ht="35.1" customHeight="1" s="69">
      <c r="B1198" s="48" t="n">
        <v>27698</v>
      </c>
      <c r="C1198" s="48" t="inlineStr">
        <is>
          <t>大阪</t>
        </is>
      </c>
      <c r="D1198" s="19" t="inlineStr">
        <is>
          <t>アットイン南森町4-1</t>
        </is>
      </c>
      <c r="E1198" s="48" t="inlineStr">
        <is>
          <t>1DK</t>
        </is>
      </c>
      <c r="F1198" s="48" t="n">
        <v>1</v>
      </c>
      <c r="G1198" s="48" t="inlineStr">
        <is>
          <t>天満・南森町・京橋</t>
        </is>
      </c>
      <c r="H1198" s="48" t="n">
        <v>28.1</v>
      </c>
      <c r="I1198" s="20" t="n">
        <v>0.9</v>
      </c>
      <c r="J1198" s="20" t="n">
        <v>0.4</v>
      </c>
      <c r="K1198" s="20" t="n">
        <v>0.6</v>
      </c>
      <c r="L1198" s="20" t="n">
        <v>0</v>
      </c>
      <c r="M1198" s="20" t="n">
        <v>0</v>
      </c>
      <c r="N1198" s="24" t="n">
        <v>10280</v>
      </c>
      <c r="O1198" s="24" t="n">
        <v>9400</v>
      </c>
      <c r="P1198" s="24" t="n">
        <v>880</v>
      </c>
      <c r="Q1198" s="24" t="n">
        <v>44000</v>
      </c>
      <c r="R1198" s="24" t="n">
        <v>4300</v>
      </c>
      <c r="S1198" s="24">
        <f>IF(R1198="","",(R1198+P1198)*30 -Y1198)</f>
        <v/>
      </c>
      <c r="T1198" s="20">
        <f>IF(R1198="","",(O1198-R1198)/O1198)</f>
        <v/>
      </c>
      <c r="U1198" s="24" t="n">
        <v>4300</v>
      </c>
      <c r="V1198" s="24">
        <f>IF(U1198="","",(U1198+P1198)*30-Y1198)</f>
        <v/>
      </c>
      <c r="W1198" s="20">
        <f>IF(U1198="","",(O1198-U1198)/O1198)</f>
        <v/>
      </c>
      <c r="X1198" s="48">
        <f>IF(AND(R1198="",U1198=""),"",IF(OR(U1198="", R1198=""),"-",IF(0&lt;(R1198-U1198),"OK","NG")))</f>
        <v/>
      </c>
      <c r="Y1198" s="24" t="n">
        <v>113000</v>
      </c>
      <c r="Z1198" s="51" t="n"/>
      <c r="AA1198" s="24">
        <f>IF(AD1198="","",AD1198*30)</f>
        <v/>
      </c>
      <c r="AB1198" s="24">
        <f>IF(AA1198="","",AA1198-Y1198)</f>
        <v/>
      </c>
      <c r="AC1198" s="24">
        <f>IF(Z1198="","",((Y1198+5000+5000)/(1-Z1198))/30)</f>
        <v/>
      </c>
      <c r="AD1198" s="32" t="n"/>
      <c r="AE1198" s="24">
        <f>IF(AD1198="","",AD1198-O1198)</f>
        <v/>
      </c>
      <c r="AF1198" s="24">
        <f>IF(AD1198="","",R1198-AD1198)</f>
        <v/>
      </c>
      <c r="AG1198" s="11">
        <f>IF(AD1198="","",(O1198-AD1198)/O1198)</f>
        <v/>
      </c>
      <c r="AH1198" s="24" t="n">
        <v>11000</v>
      </c>
      <c r="AI1198" s="24">
        <f>IF(AJ1198="","",Q1198*(1-AJ1198))</f>
        <v/>
      </c>
      <c r="AJ1198" s="51" t="n"/>
      <c r="AK1198" s="49" t="n"/>
      <c r="AL1198" s="28" t="n"/>
      <c r="AM1198" s="33" t="inlineStr">
        <is>
          <t>2026-09-20</t>
        </is>
      </c>
      <c r="AN1198" s="33" t="inlineStr">
        <is>
          <t>2026-09-19</t>
        </is>
      </c>
      <c r="AO1198" s="22" t="n"/>
      <c r="AP1198" s="30" t="n"/>
    </row>
    <row r="1199" ht="35.1" customHeight="1" s="69">
      <c r="B1199" s="48" t="n">
        <v>27699</v>
      </c>
      <c r="C1199" s="48" t="inlineStr">
        <is>
          <t>大阪</t>
        </is>
      </c>
      <c r="D1199" s="19" t="inlineStr">
        <is>
          <t>アットイン南森町4-2</t>
        </is>
      </c>
      <c r="E1199" s="48" t="inlineStr">
        <is>
          <t>1DK</t>
        </is>
      </c>
      <c r="F1199" s="48" t="n">
        <v>2</v>
      </c>
      <c r="G1199" s="48" t="inlineStr">
        <is>
          <t>天満・南森町・京橋</t>
        </is>
      </c>
      <c r="H1199" s="48" t="n">
        <v>28.1</v>
      </c>
      <c r="I1199" s="20" t="n">
        <v>0.95</v>
      </c>
      <c r="J1199" s="20" t="n">
        <v>0.95</v>
      </c>
      <c r="K1199" s="20" t="n">
        <v>0.75</v>
      </c>
      <c r="L1199" s="20" t="n">
        <v>0.05</v>
      </c>
      <c r="M1199" s="20" t="n">
        <v>0</v>
      </c>
      <c r="N1199" s="24" t="n">
        <v>10280</v>
      </c>
      <c r="O1199" s="24" t="n">
        <v>9400</v>
      </c>
      <c r="P1199" s="24" t="n">
        <v>880</v>
      </c>
      <c r="Q1199" s="24" t="n">
        <v>44000</v>
      </c>
      <c r="R1199" s="24" t="n">
        <v>4300</v>
      </c>
      <c r="S1199" s="24">
        <f>IF(R1199="","",(R1199+P1199)*30 -Y1199)</f>
        <v/>
      </c>
      <c r="T1199" s="20">
        <f>IF(R1199="","",(O1199-R1199)/O1199)</f>
        <v/>
      </c>
      <c r="U1199" s="24" t="n">
        <v>4300</v>
      </c>
      <c r="V1199" s="24">
        <f>IF(U1199="","",(U1199+P1199)*30-Y1199)</f>
        <v/>
      </c>
      <c r="W1199" s="20">
        <f>IF(U1199="","",(O1199-U1199)/O1199)</f>
        <v/>
      </c>
      <c r="X1199" s="48">
        <f>IF(AND(R1199="",U1199=""),"",IF(OR(U1199="", R1199=""),"-",IF(0&lt;(R1199-U1199),"OK","NG")))</f>
        <v/>
      </c>
      <c r="Y1199" s="24" t="n">
        <v>114000</v>
      </c>
      <c r="Z1199" s="51" t="n"/>
      <c r="AA1199" s="24">
        <f>IF(AD1199="","",AD1199*30)</f>
        <v/>
      </c>
      <c r="AB1199" s="24">
        <f>IF(AA1199="","",AA1199-Y1199)</f>
        <v/>
      </c>
      <c r="AC1199" s="24">
        <f>IF(Z1199="","",((Y1199+5000+5000)/(1-Z1199))/30)</f>
        <v/>
      </c>
      <c r="AD1199" s="32" t="n"/>
      <c r="AE1199" s="24">
        <f>IF(AD1199="","",AD1199-O1199)</f>
        <v/>
      </c>
      <c r="AF1199" s="24">
        <f>IF(AD1199="","",R1199-AD1199)</f>
        <v/>
      </c>
      <c r="AG1199" s="11">
        <f>IF(AD1199="","",(O1199-AD1199)/O1199)</f>
        <v/>
      </c>
      <c r="AH1199" s="24" t="n">
        <v>11000</v>
      </c>
      <c r="AI1199" s="24">
        <f>IF(AJ1199="","",Q1199*(1-AJ1199))</f>
        <v/>
      </c>
      <c r="AJ1199" s="51" t="n"/>
      <c r="AK1199" s="49" t="n"/>
      <c r="AL1199" s="28" t="n"/>
      <c r="AM1199" s="33" t="inlineStr">
        <is>
          <t>2026-09-20</t>
        </is>
      </c>
      <c r="AN1199" s="33" t="inlineStr">
        <is>
          <t>2026-10-04</t>
        </is>
      </c>
      <c r="AO1199" s="22" t="n"/>
      <c r="AP1199" s="30" t="n"/>
    </row>
    <row r="1200" ht="35.1" customHeight="1" s="69">
      <c r="B1200" s="48" t="n">
        <v>27700</v>
      </c>
      <c r="C1200" s="48" t="inlineStr">
        <is>
          <t>大阪</t>
        </is>
      </c>
      <c r="D1200" s="19" t="inlineStr">
        <is>
          <t>アットイン南森町4-3</t>
        </is>
      </c>
      <c r="E1200" s="48" t="inlineStr">
        <is>
          <t>1LDK</t>
        </is>
      </c>
      <c r="F1200" s="48" t="n">
        <v>2</v>
      </c>
      <c r="G1200" s="48" t="inlineStr">
        <is>
          <t>天満・南森町・京橋</t>
        </is>
      </c>
      <c r="H1200" s="48" t="n">
        <v>30.44</v>
      </c>
      <c r="I1200" s="20" t="n">
        <v>1</v>
      </c>
      <c r="J1200" s="20" t="n">
        <v>1</v>
      </c>
      <c r="K1200" s="20" t="n">
        <v>1</v>
      </c>
      <c r="L1200" s="20" t="n">
        <v>1</v>
      </c>
      <c r="M1200" s="20" t="n">
        <v>1</v>
      </c>
      <c r="N1200" s="24" t="n">
        <v>10280</v>
      </c>
      <c r="O1200" s="24" t="n">
        <v>9400</v>
      </c>
      <c r="P1200" s="24" t="n">
        <v>880</v>
      </c>
      <c r="Q1200" s="24" t="n">
        <v>44000</v>
      </c>
      <c r="R1200" s="24" t="n">
        <v>5320</v>
      </c>
      <c r="S1200" s="24">
        <f>IF(R1200="","",(R1200+P1200)*30 -Y1200)</f>
        <v/>
      </c>
      <c r="T1200" s="20">
        <f>IF(R1200="","",(O1200-R1200)/O1200)</f>
        <v/>
      </c>
      <c r="U1200" s="24" t="n">
        <v>5980</v>
      </c>
      <c r="V1200" s="24">
        <f>IF(U1200="","",(U1200+P1200)*30-Y1200)</f>
        <v/>
      </c>
      <c r="W1200" s="20">
        <f>IF(U1200="","",(O1200-U1200)/O1200)</f>
        <v/>
      </c>
      <c r="X1200" s="48">
        <f>IF(AND(R1200="",U1200=""),"",IF(OR(U1200="", R1200=""),"-",IF(0&lt;(R1200-U1200),"OK","NG")))</f>
        <v/>
      </c>
      <c r="Y1200" s="24" t="n">
        <v>124000</v>
      </c>
      <c r="Z1200" s="51" t="n"/>
      <c r="AA1200" s="24">
        <f>IF(AD1200="","",AD1200*30)</f>
        <v/>
      </c>
      <c r="AB1200" s="24">
        <f>IF(AA1200="","",AA1200-Y1200)</f>
        <v/>
      </c>
      <c r="AC1200" s="24">
        <f>IF(Z1200="","",((Y1200+5000+5000)/(1-Z1200))/30)</f>
        <v/>
      </c>
      <c r="AD1200" s="32" t="n"/>
      <c r="AE1200" s="24">
        <f>IF(AD1200="","",AD1200-O1200)</f>
        <v/>
      </c>
      <c r="AF1200" s="24">
        <f>IF(AD1200="","",R1200-AD1200)</f>
        <v/>
      </c>
      <c r="AG1200" s="11">
        <f>IF(AD1200="","",(O1200-AD1200)/O1200)</f>
        <v/>
      </c>
      <c r="AH1200" s="24" t="n">
        <v>11000</v>
      </c>
      <c r="AI1200" s="24">
        <f>IF(AJ1200="","",Q1200*(1-AJ1200))</f>
        <v/>
      </c>
      <c r="AJ1200" s="51" t="n"/>
      <c r="AK1200" s="49" t="n"/>
      <c r="AL1200" s="28" t="n"/>
      <c r="AM1200" s="33" t="inlineStr">
        <is>
          <t>2027-01-01</t>
        </is>
      </c>
      <c r="AN1200" s="33" t="inlineStr">
        <is>
          <t>2026-12-31</t>
        </is>
      </c>
      <c r="AO1200" s="22" t="n"/>
      <c r="AP1200" s="30" t="n"/>
    </row>
    <row r="1201" ht="35.1" customHeight="1" s="69">
      <c r="B1201" s="48" t="n">
        <v>27701</v>
      </c>
      <c r="C1201" s="48" t="inlineStr">
        <is>
          <t>東京</t>
        </is>
      </c>
      <c r="D1201" s="19" t="inlineStr">
        <is>
          <t>アットイン赤坂6</t>
        </is>
      </c>
      <c r="E1201" s="48" t="inlineStr">
        <is>
          <t>1DK</t>
        </is>
      </c>
      <c r="F1201" s="48" t="n">
        <v>1</v>
      </c>
      <c r="G1201" s="48" t="inlineStr">
        <is>
          <t>六本木・麻布十番・白金高輪</t>
        </is>
      </c>
      <c r="H1201" s="48" t="n">
        <v>37.3</v>
      </c>
      <c r="I1201" s="20" t="n">
        <v>1</v>
      </c>
      <c r="J1201" s="20" t="n">
        <v>1</v>
      </c>
      <c r="K1201" s="20" t="n">
        <v>1</v>
      </c>
      <c r="L1201" s="20" t="n">
        <v>1</v>
      </c>
      <c r="M1201" s="20" t="n">
        <v>1</v>
      </c>
      <c r="N1201" s="24" t="n">
        <v>20620</v>
      </c>
      <c r="O1201" s="24" t="n">
        <v>19740</v>
      </c>
      <c r="P1201" s="24" t="n">
        <v>880</v>
      </c>
      <c r="Q1201" s="24" t="n">
        <v>44000</v>
      </c>
      <c r="R1201" s="24" t="n">
        <v>9740</v>
      </c>
      <c r="S1201" s="24">
        <f>IF(R1201="","",(R1201+P1201)*30 -Y1201)</f>
        <v/>
      </c>
      <c r="T1201" s="20">
        <f>IF(R1201="","",(O1201-R1201)/O1201)</f>
        <v/>
      </c>
      <c r="U1201" s="24" t="n">
        <v>9740</v>
      </c>
      <c r="V1201" s="24">
        <f>IF(U1201="","",(U1201+P1201)*30-Y1201)</f>
        <v/>
      </c>
      <c r="W1201" s="20">
        <f>IF(U1201="","",(O1201-U1201)/O1201)</f>
        <v/>
      </c>
      <c r="X1201" s="48">
        <f>IF(AND(R1201="",U1201=""),"",IF(OR(U1201="", R1201=""),"-",IF(0&lt;(R1201-U1201),"OK","NG")))</f>
        <v/>
      </c>
      <c r="Y1201" s="24" t="n">
        <v>222000</v>
      </c>
      <c r="Z1201" s="51" t="n"/>
      <c r="AA1201" s="24">
        <f>IF(AD1201="","",AD1201*30)</f>
        <v/>
      </c>
      <c r="AB1201" s="24">
        <f>IF(AA1201="","",AA1201-Y1201)</f>
        <v/>
      </c>
      <c r="AC1201" s="24">
        <f>IF(Z1201="","",((Y1201+5000+5000)/(1-Z1201))/30)</f>
        <v/>
      </c>
      <c r="AD1201" s="32" t="n"/>
      <c r="AE1201" s="24">
        <f>IF(AD1201="","",AD1201-O1201)</f>
        <v/>
      </c>
      <c r="AF1201" s="24">
        <f>IF(AD1201="","",R1201-AD1201)</f>
        <v/>
      </c>
      <c r="AG1201" s="11">
        <f>IF(AD1201="","",(O1201-AD1201)/O1201)</f>
        <v/>
      </c>
      <c r="AH1201" s="24" t="n">
        <v>22000</v>
      </c>
      <c r="AI1201" s="24">
        <f>IF(AJ1201="","",Q1201*(1-AJ1201))</f>
        <v/>
      </c>
      <c r="AJ1201" s="51" t="n"/>
      <c r="AK1201" s="49" t="n"/>
      <c r="AL1201" s="28" t="n"/>
      <c r="AM1201" s="33" t="inlineStr">
        <is>
          <t>2028-01-31</t>
        </is>
      </c>
      <c r="AN1201" s="33" t="inlineStr">
        <is>
          <t>2028-01-30</t>
        </is>
      </c>
      <c r="AO1201" s="22" t="n"/>
      <c r="AP1201" s="30" t="n"/>
    </row>
    <row r="1202" ht="35.1" customHeight="1" s="69">
      <c r="B1202" s="48" t="n">
        <v>27714</v>
      </c>
      <c r="C1202" s="48" t="inlineStr">
        <is>
          <t>大阪</t>
        </is>
      </c>
      <c r="D1202" s="19" t="inlineStr">
        <is>
          <t>アットイン新大阪13-1</t>
        </is>
      </c>
      <c r="E1202" s="48" t="inlineStr">
        <is>
          <t>1K</t>
        </is>
      </c>
      <c r="F1202" s="48" t="n">
        <v>5</v>
      </c>
      <c r="G1202" s="48" t="inlineStr">
        <is>
          <t>新大阪・十三・三国</t>
        </is>
      </c>
      <c r="H1202" s="48" t="n">
        <v>22.49</v>
      </c>
      <c r="I1202" s="20" t="n">
        <v>0.92</v>
      </c>
      <c r="J1202" s="20" t="n">
        <v>1</v>
      </c>
      <c r="K1202" s="20" t="n">
        <v>0.66</v>
      </c>
      <c r="L1202" s="20" t="n">
        <v>0.4</v>
      </c>
      <c r="M1202" s="20" t="n">
        <v>0.34</v>
      </c>
      <c r="N1202" s="24" t="n">
        <v>8480</v>
      </c>
      <c r="O1202" s="24" t="n">
        <v>7600</v>
      </c>
      <c r="P1202" s="24" t="n">
        <v>880</v>
      </c>
      <c r="Q1202" s="24" t="n">
        <v>44000</v>
      </c>
      <c r="R1202" s="24" t="n">
        <v>3380</v>
      </c>
      <c r="S1202" s="24">
        <f>IF(R1202="","",(R1202+P1202)*30 -Y1202)</f>
        <v/>
      </c>
      <c r="T1202" s="20">
        <f>IF(R1202="","",(O1202-R1202)/O1202)</f>
        <v/>
      </c>
      <c r="U1202" s="24" t="n">
        <v>3380</v>
      </c>
      <c r="V1202" s="24">
        <f>IF(U1202="","",(U1202+P1202)*30-Y1202)</f>
        <v/>
      </c>
      <c r="W1202" s="20">
        <f>IF(U1202="","",(O1202-U1202)/O1202)</f>
        <v/>
      </c>
      <c r="X1202" s="48">
        <f>IF(AND(R1202="",U1202=""),"",IF(OR(U1202="", R1202=""),"-",IF(0&lt;(R1202-U1202),"OK","NG")))</f>
        <v/>
      </c>
      <c r="Y1202" s="24" t="n">
        <v>87000</v>
      </c>
      <c r="Z1202" s="51" t="n"/>
      <c r="AA1202" s="24">
        <f>IF(AD1202="","",AD1202*30)</f>
        <v/>
      </c>
      <c r="AB1202" s="24">
        <f>IF(AA1202="","",AA1202-Y1202)</f>
        <v/>
      </c>
      <c r="AC1202" s="24">
        <f>IF(Z1202="","",((Y1202+5000+5000)/(1-Z1202))/30)</f>
        <v/>
      </c>
      <c r="AD1202" s="32" t="n"/>
      <c r="AE1202" s="24">
        <f>IF(AD1202="","",AD1202-O1202)</f>
        <v/>
      </c>
      <c r="AF1202" s="24">
        <f>IF(AD1202="","",R1202-AD1202)</f>
        <v/>
      </c>
      <c r="AG1202" s="11">
        <f>IF(AD1202="","",(O1202-AD1202)/O1202)</f>
        <v/>
      </c>
      <c r="AH1202" s="24" t="n">
        <v>11000</v>
      </c>
      <c r="AI1202" s="24">
        <f>IF(AJ1202="","",Q1202*(1-AJ1202))</f>
        <v/>
      </c>
      <c r="AJ1202" s="51" t="n"/>
      <c r="AK1202" s="49" t="n"/>
      <c r="AL1202" s="28" t="n"/>
      <c r="AM1202" s="33" t="inlineStr">
        <is>
          <t>2026-09-06</t>
        </is>
      </c>
      <c r="AN1202" s="33" t="inlineStr">
        <is>
          <t>2027-03-31</t>
        </is>
      </c>
      <c r="AO1202" s="22" t="n"/>
      <c r="AP1202" s="30" t="n"/>
    </row>
    <row r="1203" ht="35.1" customHeight="1" s="69">
      <c r="B1203" s="48" t="n">
        <v>27715</v>
      </c>
      <c r="C1203" s="48" t="inlineStr">
        <is>
          <t>大阪</t>
        </is>
      </c>
      <c r="D1203" s="19" t="inlineStr">
        <is>
          <t>アットイン新大阪13-2</t>
        </is>
      </c>
      <c r="E1203" s="48" t="inlineStr">
        <is>
          <t>1DK</t>
        </is>
      </c>
      <c r="F1203" s="48" t="n">
        <v>11</v>
      </c>
      <c r="G1203" s="48" t="inlineStr">
        <is>
          <t>新大阪・十三・三国</t>
        </is>
      </c>
      <c r="H1203" s="48" t="n">
        <v>26.13</v>
      </c>
      <c r="I1203" s="20" t="n">
        <v>0.8272699999999999</v>
      </c>
      <c r="J1203" s="20" t="n">
        <v>0.51818</v>
      </c>
      <c r="K1203" s="20" t="n">
        <v>0.47273</v>
      </c>
      <c r="L1203" s="20" t="n">
        <v>0.72727</v>
      </c>
      <c r="M1203" s="20" t="n">
        <v>0.18182</v>
      </c>
      <c r="N1203" s="24" t="n">
        <v>9160</v>
      </c>
      <c r="O1203" s="24" t="n">
        <v>8280</v>
      </c>
      <c r="P1203" s="24" t="n">
        <v>880</v>
      </c>
      <c r="Q1203" s="24" t="n">
        <v>44000</v>
      </c>
      <c r="R1203" s="24" t="n">
        <v>3720</v>
      </c>
      <c r="S1203" s="24">
        <f>IF(R1203="","",(R1203+P1203)*30 -Y1203)</f>
        <v/>
      </c>
      <c r="T1203" s="20">
        <f>IF(R1203="","",(O1203-R1203)/O1203)</f>
        <v/>
      </c>
      <c r="U1203" s="24" t="n">
        <v>3800</v>
      </c>
      <c r="V1203" s="24">
        <f>IF(U1203="","",(U1203+P1203)*30-Y1203)</f>
        <v/>
      </c>
      <c r="W1203" s="20">
        <f>IF(U1203="","",(O1203-U1203)/O1203)</f>
        <v/>
      </c>
      <c r="X1203" s="48">
        <f>IF(AND(R1203="",U1203=""),"",IF(OR(U1203="", R1203=""),"-",IF(0&lt;(R1203-U1203),"OK","NG")))</f>
        <v/>
      </c>
      <c r="Y1203" s="24" t="n">
        <v>99000</v>
      </c>
      <c r="Z1203" s="51" t="n"/>
      <c r="AA1203" s="24">
        <f>IF(AD1203="","",AD1203*30)</f>
        <v/>
      </c>
      <c r="AB1203" s="24">
        <f>IF(AA1203="","",AA1203-Y1203)</f>
        <v/>
      </c>
      <c r="AC1203" s="24">
        <f>IF(Z1203="","",((Y1203+5000+5000)/(1-Z1203))/30)</f>
        <v/>
      </c>
      <c r="AD1203" s="32" t="n"/>
      <c r="AE1203" s="24">
        <f>IF(AD1203="","",AD1203-O1203)</f>
        <v/>
      </c>
      <c r="AF1203" s="24">
        <f>IF(AD1203="","",R1203-AD1203)</f>
        <v/>
      </c>
      <c r="AG1203" s="11">
        <f>IF(AD1203="","",(O1203-AD1203)/O1203)</f>
        <v/>
      </c>
      <c r="AH1203" s="24" t="n">
        <v>0</v>
      </c>
      <c r="AI1203" s="24">
        <f>IF(AJ1203="","",Q1203*(1-AJ1203))</f>
        <v/>
      </c>
      <c r="AJ1203" s="51" t="n"/>
      <c r="AK1203" s="49" t="n"/>
      <c r="AL1203" s="28" t="n"/>
      <c r="AM1203" s="33" t="inlineStr">
        <is>
          <t>2026-10-01</t>
        </is>
      </c>
      <c r="AN1203" s="33" t="inlineStr">
        <is>
          <t>2027-07-04</t>
        </is>
      </c>
      <c r="AO1203" s="22" t="n"/>
      <c r="AP1203" s="30" t="n"/>
    </row>
    <row r="1204" ht="35.1" customHeight="1" s="69">
      <c r="B1204" s="48" t="n">
        <v>27716</v>
      </c>
      <c r="C1204" s="48" t="inlineStr">
        <is>
          <t>大阪</t>
        </is>
      </c>
      <c r="D1204" s="19" t="inlineStr">
        <is>
          <t>アットイン新大阪13-3</t>
        </is>
      </c>
      <c r="E1204" s="48" t="inlineStr">
        <is>
          <t>1LDK</t>
        </is>
      </c>
      <c r="F1204" s="48" t="n">
        <v>5</v>
      </c>
      <c r="G1204" s="48" t="inlineStr">
        <is>
          <t>新大阪・十三・三国</t>
        </is>
      </c>
      <c r="H1204" s="48" t="n">
        <v>34.33</v>
      </c>
      <c r="I1204" s="20" t="n">
        <v>0.8</v>
      </c>
      <c r="J1204" s="20" t="n">
        <v>0.62</v>
      </c>
      <c r="K1204" s="20" t="n">
        <v>0.4</v>
      </c>
      <c r="L1204" s="20" t="n">
        <v>0.22</v>
      </c>
      <c r="M1204" s="20" t="n">
        <v>0.2</v>
      </c>
      <c r="N1204" s="24" t="n">
        <v>11540</v>
      </c>
      <c r="O1204" s="24" t="n">
        <v>10660</v>
      </c>
      <c r="P1204" s="24" t="n">
        <v>880</v>
      </c>
      <c r="Q1204" s="24" t="n">
        <v>44000</v>
      </c>
      <c r="R1204" s="24" t="n">
        <v>4880</v>
      </c>
      <c r="S1204" s="24">
        <f>IF(R1204="","",(R1204+P1204)*30 -Y1204)</f>
        <v/>
      </c>
      <c r="T1204" s="20">
        <f>IF(R1204="","",(O1204-R1204)/O1204)</f>
        <v/>
      </c>
      <c r="U1204" s="24" t="n">
        <v>4800</v>
      </c>
      <c r="V1204" s="24">
        <f>IF(U1204="","",(U1204+P1204)*30-Y1204)</f>
        <v/>
      </c>
      <c r="W1204" s="20">
        <f>IF(U1204="","",(O1204-U1204)/O1204)</f>
        <v/>
      </c>
      <c r="X1204" s="48">
        <f>IF(AND(R1204="",U1204=""),"",IF(OR(U1204="", R1204=""),"-",IF(0&lt;(R1204-U1204),"OK","NG")))</f>
        <v/>
      </c>
      <c r="Y1204" s="24" t="n">
        <v>129000</v>
      </c>
      <c r="Z1204" s="51" t="n"/>
      <c r="AA1204" s="24">
        <f>IF(AD1204="","",AD1204*30)</f>
        <v/>
      </c>
      <c r="AB1204" s="24">
        <f>IF(AA1204="","",AA1204-Y1204)</f>
        <v/>
      </c>
      <c r="AC1204" s="24">
        <f>IF(Z1204="","",((Y1204+5000+5000)/(1-Z1204))/30)</f>
        <v/>
      </c>
      <c r="AD1204" s="32" t="n"/>
      <c r="AE1204" s="24">
        <f>IF(AD1204="","",AD1204-O1204)</f>
        <v/>
      </c>
      <c r="AF1204" s="24">
        <f>IF(AD1204="","",R1204-AD1204)</f>
        <v/>
      </c>
      <c r="AG1204" s="11">
        <f>IF(AD1204="","",(O1204-AD1204)/O1204)</f>
        <v/>
      </c>
      <c r="AH1204" s="24" t="n">
        <v>11000</v>
      </c>
      <c r="AI1204" s="24">
        <f>IF(AJ1204="","",Q1204*(1-AJ1204))</f>
        <v/>
      </c>
      <c r="AJ1204" s="51" t="n"/>
      <c r="AK1204" s="49" t="n"/>
      <c r="AL1204" s="28" t="n"/>
      <c r="AM1204" s="33" t="inlineStr">
        <is>
          <t>2026-08-01</t>
        </is>
      </c>
      <c r="AN1204" s="33" t="inlineStr">
        <is>
          <t>2027-04-24</t>
        </is>
      </c>
      <c r="AO1204" s="22" t="n"/>
      <c r="AP1204" s="30" t="n"/>
    </row>
    <row r="1205" ht="35.1" customHeight="1" s="69">
      <c r="B1205" s="48" t="n">
        <v>27717</v>
      </c>
      <c r="C1205" s="48" t="inlineStr">
        <is>
          <t>大阪</t>
        </is>
      </c>
      <c r="D1205" s="19" t="inlineStr">
        <is>
          <t>アットイン新大阪13-4</t>
        </is>
      </c>
      <c r="E1205" s="48" t="inlineStr">
        <is>
          <t>1LDK</t>
        </is>
      </c>
      <c r="F1205" s="48" t="n">
        <v>5</v>
      </c>
      <c r="G1205" s="48" t="inlineStr">
        <is>
          <t>新大阪・十三・三国</t>
        </is>
      </c>
      <c r="H1205" s="48" t="n">
        <v>31.7</v>
      </c>
      <c r="I1205" s="20" t="n">
        <v>0.7</v>
      </c>
      <c r="J1205" s="20" t="n">
        <v>0.4</v>
      </c>
      <c r="K1205" s="20" t="n">
        <v>0.4</v>
      </c>
      <c r="L1205" s="20" t="n">
        <v>0.4</v>
      </c>
      <c r="M1205" s="20" t="n">
        <v>0.4</v>
      </c>
      <c r="N1205" s="24" t="n">
        <v>10860</v>
      </c>
      <c r="O1205" s="24" t="n">
        <v>9980</v>
      </c>
      <c r="P1205" s="24" t="n">
        <v>880</v>
      </c>
      <c r="Q1205" s="24" t="n">
        <v>44000</v>
      </c>
      <c r="R1205" s="24" t="n">
        <v>4880</v>
      </c>
      <c r="S1205" s="24">
        <f>IF(R1205="","",(R1205+P1205)*30 -Y1205)</f>
        <v/>
      </c>
      <c r="T1205" s="20">
        <f>IF(R1205="","",(O1205-R1205)/O1205)</f>
        <v/>
      </c>
      <c r="U1205" s="24" t="n">
        <v>4800</v>
      </c>
      <c r="V1205" s="24">
        <f>IF(U1205="","",(U1205+P1205)*30-Y1205)</f>
        <v/>
      </c>
      <c r="W1205" s="20">
        <f>IF(U1205="","",(O1205-U1205)/O1205)</f>
        <v/>
      </c>
      <c r="X1205" s="48">
        <f>IF(AND(R1205="",U1205=""),"",IF(OR(U1205="", R1205=""),"-",IF(0&lt;(R1205-U1205),"OK","NG")))</f>
        <v/>
      </c>
      <c r="Y1205" s="24" t="n">
        <v>120000</v>
      </c>
      <c r="Z1205" s="51" t="n"/>
      <c r="AA1205" s="24">
        <f>IF(AD1205="","",AD1205*30)</f>
        <v/>
      </c>
      <c r="AB1205" s="24">
        <f>IF(AA1205="","",AA1205-Y1205)</f>
        <v/>
      </c>
      <c r="AC1205" s="24">
        <f>IF(Z1205="","",((Y1205+5000+5000)/(1-Z1205))/30)</f>
        <v/>
      </c>
      <c r="AD1205" s="32" t="n"/>
      <c r="AE1205" s="24">
        <f>IF(AD1205="","",AD1205-O1205)</f>
        <v/>
      </c>
      <c r="AF1205" s="24">
        <f>IF(AD1205="","",R1205-AD1205)</f>
        <v/>
      </c>
      <c r="AG1205" s="11">
        <f>IF(AD1205="","",(O1205-AD1205)/O1205)</f>
        <v/>
      </c>
      <c r="AH1205" s="24" t="n">
        <v>11000</v>
      </c>
      <c r="AI1205" s="24">
        <f>IF(AJ1205="","",Q1205*(1-AJ1205))</f>
        <v/>
      </c>
      <c r="AJ1205" s="51" t="n"/>
      <c r="AK1205" s="49" t="n"/>
      <c r="AL1205" s="28" t="n"/>
      <c r="AM1205" s="33" t="inlineStr">
        <is>
          <t>2026-08-01</t>
        </is>
      </c>
      <c r="AN1205" s="33" t="inlineStr">
        <is>
          <t>2027-02-08</t>
        </is>
      </c>
      <c r="AO1205" s="22" t="n"/>
      <c r="AP1205" s="30" t="n"/>
    </row>
    <row r="1206" ht="35.1" customHeight="1" s="69">
      <c r="B1206" s="48" t="n">
        <v>27718</v>
      </c>
      <c r="C1206" s="48" t="inlineStr">
        <is>
          <t>大阪</t>
        </is>
      </c>
      <c r="D1206" s="19" t="inlineStr">
        <is>
          <t>アットイン新大阪13-5</t>
        </is>
      </c>
      <c r="E1206" s="48" t="inlineStr">
        <is>
          <t>2LDK</t>
        </is>
      </c>
      <c r="F1206" s="48" t="n">
        <v>3</v>
      </c>
      <c r="G1206" s="48" t="inlineStr">
        <is>
          <t>新大阪・十三・三国</t>
        </is>
      </c>
      <c r="H1206" s="48" t="n">
        <v>40.31</v>
      </c>
      <c r="I1206" s="20" t="n">
        <v>0.53333</v>
      </c>
      <c r="J1206" s="20" t="n">
        <v>0.56667</v>
      </c>
      <c r="K1206" s="20" t="n">
        <v>0.33333</v>
      </c>
      <c r="L1206" s="20" t="n">
        <v>0.13333</v>
      </c>
      <c r="M1206" s="20" t="n">
        <v>0</v>
      </c>
      <c r="N1206" s="24" t="n">
        <v>12780</v>
      </c>
      <c r="O1206" s="24" t="n">
        <v>11680</v>
      </c>
      <c r="P1206" s="24" t="n">
        <v>1100</v>
      </c>
      <c r="Q1206" s="24" t="n">
        <v>68000</v>
      </c>
      <c r="R1206" s="24" t="n">
        <v>5760</v>
      </c>
      <c r="S1206" s="24">
        <f>IF(R1206="","",(R1206+P1206)*30 -Y1206)</f>
        <v/>
      </c>
      <c r="T1206" s="20">
        <f>IF(R1206="","",(O1206-R1206)/O1206)</f>
        <v/>
      </c>
      <c r="U1206" s="24" t="n">
        <v>5760</v>
      </c>
      <c r="V1206" s="24">
        <f>IF(U1206="","",(U1206+P1206)*30-Y1206)</f>
        <v/>
      </c>
      <c r="W1206" s="20">
        <f>IF(U1206="","",(O1206-U1206)/O1206)</f>
        <v/>
      </c>
      <c r="X1206" s="48">
        <f>IF(AND(R1206="",U1206=""),"",IF(OR(U1206="", R1206=""),"-",IF(0&lt;(R1206-U1206),"OK","NG")))</f>
        <v/>
      </c>
      <c r="Y1206" s="24" t="n">
        <v>157000</v>
      </c>
      <c r="Z1206" s="51" t="n"/>
      <c r="AA1206" s="24">
        <f>IF(AD1206="","",AD1206*30)</f>
        <v/>
      </c>
      <c r="AB1206" s="24">
        <f>IF(AA1206="","",AA1206-Y1206)</f>
        <v/>
      </c>
      <c r="AC1206" s="24">
        <f>IF(Z1206="","",((Y1206+5000+5000)/(1-Z1206))/30)</f>
        <v/>
      </c>
      <c r="AD1206" s="32" t="n"/>
      <c r="AE1206" s="24">
        <f>IF(AD1206="","",AD1206-O1206)</f>
        <v/>
      </c>
      <c r="AF1206" s="24">
        <f>IF(AD1206="","",R1206-AD1206)</f>
        <v/>
      </c>
      <c r="AG1206" s="11">
        <f>IF(AD1206="","",(O1206-AD1206)/O1206)</f>
        <v/>
      </c>
      <c r="AH1206" s="24" t="n">
        <v>17000</v>
      </c>
      <c r="AI1206" s="24">
        <f>IF(AJ1206="","",Q1206*(1-AJ1206))</f>
        <v/>
      </c>
      <c r="AJ1206" s="51" t="n"/>
      <c r="AK1206" s="49" t="n"/>
      <c r="AL1206" s="28" t="n"/>
      <c r="AM1206" s="33" t="inlineStr">
        <is>
          <t>2026-08-09</t>
        </is>
      </c>
      <c r="AN1206" s="33" t="inlineStr">
        <is>
          <t>2026-10-12</t>
        </is>
      </c>
      <c r="AO1206" s="22" t="n"/>
      <c r="AP1206" s="30" t="n"/>
    </row>
    <row r="1207" ht="35.1" customHeight="1" s="69">
      <c r="B1207" s="48" t="n">
        <v>27719</v>
      </c>
      <c r="C1207" s="48" t="inlineStr">
        <is>
          <t>大阪</t>
        </is>
      </c>
      <c r="D1207" s="19" t="inlineStr">
        <is>
          <t>アットイン新大阪13-6</t>
        </is>
      </c>
      <c r="E1207" s="48" t="inlineStr">
        <is>
          <t>2LDK</t>
        </is>
      </c>
      <c r="F1207" s="48" t="n">
        <v>2</v>
      </c>
      <c r="G1207" s="48" t="inlineStr">
        <is>
          <t>新大阪・十三・三国</t>
        </is>
      </c>
      <c r="H1207" s="48" t="n">
        <v>40.31</v>
      </c>
      <c r="I1207" s="20" t="n">
        <v>0.7</v>
      </c>
      <c r="J1207" s="20" t="n">
        <v>0.85</v>
      </c>
      <c r="K1207" s="20" t="n">
        <v>0.25</v>
      </c>
      <c r="L1207" s="20" t="n">
        <v>0</v>
      </c>
      <c r="M1207" s="20" t="n">
        <v>0</v>
      </c>
      <c r="N1207" s="24" t="n">
        <v>12780</v>
      </c>
      <c r="O1207" s="24" t="n">
        <v>11680</v>
      </c>
      <c r="P1207" s="24" t="n">
        <v>1100</v>
      </c>
      <c r="Q1207" s="24" t="n">
        <v>68000</v>
      </c>
      <c r="R1207" s="24" t="n">
        <v>5980</v>
      </c>
      <c r="S1207" s="24">
        <f>IF(R1207="","",(R1207+P1207)*30 -Y1207)</f>
        <v/>
      </c>
      <c r="T1207" s="20">
        <f>IF(R1207="","",(O1207-R1207)/O1207)</f>
        <v/>
      </c>
      <c r="U1207" s="24" t="n">
        <v>5900</v>
      </c>
      <c r="V1207" s="24">
        <f>IF(U1207="","",(U1207+P1207)*30-Y1207)</f>
        <v/>
      </c>
      <c r="W1207" s="20">
        <f>IF(U1207="","",(O1207-U1207)/O1207)</f>
        <v/>
      </c>
      <c r="X1207" s="48">
        <f>IF(AND(R1207="",U1207=""),"",IF(OR(U1207="", R1207=""),"-",IF(0&lt;(R1207-U1207),"OK","NG")))</f>
        <v/>
      </c>
      <c r="Y1207" s="24" t="n">
        <v>159000</v>
      </c>
      <c r="Z1207" s="51" t="n"/>
      <c r="AA1207" s="24">
        <f>IF(AD1207="","",AD1207*30)</f>
        <v/>
      </c>
      <c r="AB1207" s="24">
        <f>IF(AA1207="","",AA1207-Y1207)</f>
        <v/>
      </c>
      <c r="AC1207" s="24">
        <f>IF(Z1207="","",((Y1207+5000+5000)/(1-Z1207))/30)</f>
        <v/>
      </c>
      <c r="AD1207" s="32" t="n"/>
      <c r="AE1207" s="24">
        <f>IF(AD1207="","",AD1207-O1207)</f>
        <v/>
      </c>
      <c r="AF1207" s="24">
        <f>IF(AD1207="","",R1207-AD1207)</f>
        <v/>
      </c>
      <c r="AG1207" s="11">
        <f>IF(AD1207="","",(O1207-AD1207)/O1207)</f>
        <v/>
      </c>
      <c r="AH1207" s="24" t="n">
        <v>17000</v>
      </c>
      <c r="AI1207" s="24">
        <f>IF(AJ1207="","",Q1207*(1-AJ1207))</f>
        <v/>
      </c>
      <c r="AJ1207" s="51" t="n"/>
      <c r="AK1207" s="49" t="n"/>
      <c r="AL1207" s="28" t="n"/>
      <c r="AM1207" s="33" t="inlineStr">
        <is>
          <t>2026-08-24</t>
        </is>
      </c>
      <c r="AN1207" s="33" t="inlineStr">
        <is>
          <t>2026-09-14</t>
        </is>
      </c>
      <c r="AO1207" s="22" t="n"/>
      <c r="AP1207" s="30" t="n"/>
    </row>
    <row r="1208" ht="35.1" customHeight="1" s="69">
      <c r="B1208" s="48" t="n">
        <v>27720</v>
      </c>
      <c r="C1208" s="48" t="inlineStr">
        <is>
          <t>大阪</t>
        </is>
      </c>
      <c r="D1208" s="19" t="inlineStr">
        <is>
          <t>アットイン新大阪13-7</t>
        </is>
      </c>
      <c r="E1208" s="48" t="inlineStr">
        <is>
          <t>1DK</t>
        </is>
      </c>
      <c r="F1208" s="48" t="n">
        <v>4</v>
      </c>
      <c r="G1208" s="48" t="inlineStr">
        <is>
          <t>新大阪・十三・三国</t>
        </is>
      </c>
      <c r="H1208" s="48" t="n">
        <v>26.13</v>
      </c>
      <c r="I1208" s="20" t="n">
        <v>0.275</v>
      </c>
      <c r="J1208" s="20" t="n">
        <v>0.25</v>
      </c>
      <c r="K1208" s="20" t="n">
        <v>0.25</v>
      </c>
      <c r="L1208" s="20" t="n">
        <v>0</v>
      </c>
      <c r="M1208" s="20" t="n">
        <v>0</v>
      </c>
      <c r="N1208" s="24" t="n">
        <v>9260</v>
      </c>
      <c r="O1208" s="24" t="n">
        <v>8380</v>
      </c>
      <c r="P1208" s="24" t="n">
        <v>880</v>
      </c>
      <c r="Q1208" s="24" t="n">
        <v>44000</v>
      </c>
      <c r="R1208" s="24" t="n">
        <v>3800</v>
      </c>
      <c r="S1208" s="24">
        <f>IF(R1208="","",(R1208+P1208)*30 -Y1208)</f>
        <v/>
      </c>
      <c r="T1208" s="20">
        <f>IF(R1208="","",(O1208-R1208)/O1208)</f>
        <v/>
      </c>
      <c r="U1208" s="24" t="n">
        <v>3820</v>
      </c>
      <c r="V1208" s="24">
        <f>IF(U1208="","",(U1208+P1208)*30-Y1208)</f>
        <v/>
      </c>
      <c r="W1208" s="20">
        <f>IF(U1208="","",(O1208-U1208)/O1208)</f>
        <v/>
      </c>
      <c r="X1208" s="48">
        <f>IF(AND(R1208="",U1208=""),"",IF(OR(U1208="", R1208=""),"-",IF(0&lt;(R1208-U1208),"OK","NG")))</f>
        <v/>
      </c>
      <c r="Y1208" s="24" t="n">
        <v>101000</v>
      </c>
      <c r="Z1208" s="51" t="n"/>
      <c r="AA1208" s="24">
        <f>IF(AD1208="","",AD1208*30)</f>
        <v/>
      </c>
      <c r="AB1208" s="24">
        <f>IF(AA1208="","",AA1208-Y1208)</f>
        <v/>
      </c>
      <c r="AC1208" s="24">
        <f>IF(Z1208="","",((Y1208+5000+5000)/(1-Z1208))/30)</f>
        <v/>
      </c>
      <c r="AD1208" s="32" t="n"/>
      <c r="AE1208" s="24">
        <f>IF(AD1208="","",AD1208-O1208)</f>
        <v/>
      </c>
      <c r="AF1208" s="24">
        <f>IF(AD1208="","",R1208-AD1208)</f>
        <v/>
      </c>
      <c r="AG1208" s="11">
        <f>IF(AD1208="","",(O1208-AD1208)/O1208)</f>
        <v/>
      </c>
      <c r="AH1208" s="24" t="n">
        <v>11000</v>
      </c>
      <c r="AI1208" s="24">
        <f>IF(AJ1208="","",Q1208*(1-AJ1208))</f>
        <v/>
      </c>
      <c r="AJ1208" s="51" t="n"/>
      <c r="AK1208" s="49" t="n"/>
      <c r="AL1208" s="28" t="n"/>
      <c r="AM1208" s="33" t="inlineStr">
        <is>
          <t>2026-08-01</t>
        </is>
      </c>
      <c r="AN1208" s="33" t="inlineStr">
        <is>
          <t>2026-09-30</t>
        </is>
      </c>
      <c r="AO1208" s="22" t="n"/>
      <c r="AP1208" s="30" t="n"/>
    </row>
    <row r="1209" ht="35.1" customHeight="1" s="69">
      <c r="B1209" s="48" t="n">
        <v>27790</v>
      </c>
      <c r="C1209" s="48" t="inlineStr">
        <is>
          <t>大阪</t>
        </is>
      </c>
      <c r="D1209" s="19" t="inlineStr">
        <is>
          <t>アットイン福島AB5-2</t>
        </is>
      </c>
      <c r="E1209" s="48" t="inlineStr">
        <is>
          <t>1K</t>
        </is>
      </c>
      <c r="F1209" s="48" t="n">
        <v>1</v>
      </c>
      <c r="G1209" s="48" t="inlineStr">
        <is>
          <t>梅田・福島</t>
        </is>
      </c>
      <c r="H1209" s="48" t="n">
        <v>22.04</v>
      </c>
      <c r="I1209" s="20" t="n">
        <v>1</v>
      </c>
      <c r="J1209" s="20" t="n">
        <v>0.2</v>
      </c>
      <c r="K1209" s="20" t="n">
        <v>0</v>
      </c>
      <c r="L1209" s="20" t="n">
        <v>0</v>
      </c>
      <c r="M1209" s="20" t="n">
        <v>0</v>
      </c>
      <c r="N1209" s="24" t="n">
        <v>8920</v>
      </c>
      <c r="O1209" s="24" t="n">
        <v>8040</v>
      </c>
      <c r="P1209" s="24" t="n">
        <v>880</v>
      </c>
      <c r="Q1209" s="24" t="n">
        <v>44000</v>
      </c>
      <c r="R1209" s="24" t="n">
        <v>3520</v>
      </c>
      <c r="S1209" s="24">
        <f>IF(R1209="","",(R1209+P1209)*30 -Y1209)</f>
        <v/>
      </c>
      <c r="T1209" s="20">
        <f>IF(R1209="","",(O1209-R1209)/O1209)</f>
        <v/>
      </c>
      <c r="U1209" s="24" t="n">
        <v>3180</v>
      </c>
      <c r="V1209" s="24">
        <f>IF(U1209="","",(U1209+P1209)*30-Y1209)</f>
        <v/>
      </c>
      <c r="W1209" s="20">
        <f>IF(U1209="","",(O1209-U1209)/O1209)</f>
        <v/>
      </c>
      <c r="X1209" s="48">
        <f>IF(AND(R1209="",U1209=""),"",IF(OR(U1209="", R1209=""),"-",IF(0&lt;(R1209-U1209),"OK","NG")))</f>
        <v/>
      </c>
      <c r="Y1209" s="24" t="n">
        <v>0</v>
      </c>
      <c r="Z1209" s="51" t="n"/>
      <c r="AA1209" s="24">
        <f>IF(AD1209="","",AD1209*30)</f>
        <v/>
      </c>
      <c r="AB1209" s="24">
        <f>IF(AA1209="","",AA1209-Y1209)</f>
        <v/>
      </c>
      <c r="AC1209" s="24">
        <f>IF(Z1209="","",((Y1209+5000+5000)/(1-Z1209))/30)</f>
        <v/>
      </c>
      <c r="AD1209" s="32" t="n"/>
      <c r="AE1209" s="24">
        <f>IF(AD1209="","",AD1209-O1209)</f>
        <v/>
      </c>
      <c r="AF1209" s="24">
        <f>IF(AD1209="","",R1209-AD1209)</f>
        <v/>
      </c>
      <c r="AG1209" s="11">
        <f>IF(AD1209="","",(O1209-AD1209)/O1209)</f>
        <v/>
      </c>
      <c r="AH1209" s="24" t="n">
        <v>11000</v>
      </c>
      <c r="AI1209" s="24">
        <f>IF(AJ1209="","",Q1209*(1-AJ1209))</f>
        <v/>
      </c>
      <c r="AJ1209" s="51" t="n"/>
      <c r="AK1209" s="49" t="n"/>
      <c r="AL1209" s="28" t="n"/>
      <c r="AM1209" s="33" t="inlineStr">
        <is>
          <t>2026-08-07</t>
        </is>
      </c>
      <c r="AN1209" s="33" t="inlineStr">
        <is>
          <t>2026-08-06</t>
        </is>
      </c>
      <c r="AO1209" s="22" t="n"/>
      <c r="AP1209" s="30" t="n"/>
    </row>
    <row r="1210" ht="35.1" customHeight="1" s="69">
      <c r="B1210" s="48" t="n">
        <v>28313</v>
      </c>
      <c r="C1210" s="48" t="inlineStr">
        <is>
          <t>東京</t>
        </is>
      </c>
      <c r="D1210" s="19" t="inlineStr">
        <is>
          <t>アットイン錦糸町17</t>
        </is>
      </c>
      <c r="E1210" s="48" t="inlineStr">
        <is>
          <t>2LDK</t>
        </is>
      </c>
      <c r="F1210" s="48" t="n">
        <v>5</v>
      </c>
      <c r="G1210" s="48" t="inlineStr">
        <is>
          <t>錦糸町・両国</t>
        </is>
      </c>
      <c r="H1210" s="48" t="n">
        <v>46.79</v>
      </c>
      <c r="I1210" s="20" t="n">
        <v>0.74</v>
      </c>
      <c r="J1210" s="20" t="n">
        <v>0.5600000000000001</v>
      </c>
      <c r="K1210" s="20" t="n">
        <v>0.08</v>
      </c>
      <c r="L1210" s="20" t="n">
        <v>0</v>
      </c>
      <c r="M1210" s="20" t="n">
        <v>0</v>
      </c>
      <c r="N1210" s="24" t="n">
        <v>23940</v>
      </c>
      <c r="O1210" s="24" t="n">
        <v>22840</v>
      </c>
      <c r="P1210" s="24" t="n">
        <v>1100</v>
      </c>
      <c r="Q1210" s="24" t="n">
        <v>68000</v>
      </c>
      <c r="R1210" s="24" t="n">
        <v>9300</v>
      </c>
      <c r="S1210" s="24">
        <f>IF(R1210="","",(R1210+P1210)*30 -Y1210)</f>
        <v/>
      </c>
      <c r="T1210" s="20">
        <f>IF(R1210="","",(O1210-R1210)/O1210)</f>
        <v/>
      </c>
      <c r="U1210" s="24" t="n">
        <v>9640</v>
      </c>
      <c r="V1210" s="24">
        <f>IF(U1210="","",(U1210+P1210)*30-Y1210)</f>
        <v/>
      </c>
      <c r="W1210" s="20">
        <f>IF(U1210="","",(O1210-U1210)/O1210)</f>
        <v/>
      </c>
      <c r="X1210" s="48">
        <f>IF(AND(R1210="",U1210=""),"",IF(OR(U1210="", R1210=""),"-",IF(0&lt;(R1210-U1210),"OK","NG")))</f>
        <v/>
      </c>
      <c r="Y1210" s="24" t="n">
        <v>263000</v>
      </c>
      <c r="Z1210" s="51" t="n"/>
      <c r="AA1210" s="24">
        <f>IF(AD1210="","",AD1210*30)</f>
        <v/>
      </c>
      <c r="AB1210" s="24">
        <f>IF(AA1210="","",AA1210-Y1210)</f>
        <v/>
      </c>
      <c r="AC1210" s="24">
        <f>IF(Z1210="","",((Y1210+5000+5000)/(1-Z1210))/30)</f>
        <v/>
      </c>
      <c r="AD1210" s="32" t="n"/>
      <c r="AE1210" s="24">
        <f>IF(AD1210="","",AD1210-O1210)</f>
        <v/>
      </c>
      <c r="AF1210" s="24">
        <f>IF(AD1210="","",R1210-AD1210)</f>
        <v/>
      </c>
      <c r="AG1210" s="11">
        <f>IF(AD1210="","",(O1210-AD1210)/O1210)</f>
        <v/>
      </c>
      <c r="AH1210" s="24" t="n">
        <v>34000</v>
      </c>
      <c r="AI1210" s="24">
        <f>IF(AJ1210="","",Q1210*(1-AJ1210))</f>
        <v/>
      </c>
      <c r="AJ1210" s="51" t="n"/>
      <c r="AK1210" s="49" t="n"/>
      <c r="AL1210" s="28" t="n"/>
      <c r="AM1210" s="33" t="inlineStr">
        <is>
          <t>2026-08-02</t>
        </is>
      </c>
      <c r="AN1210" s="33" t="inlineStr">
        <is>
          <t>2026-09-11</t>
        </is>
      </c>
      <c r="AO1210" s="22" t="n"/>
      <c r="AP1210" s="30" t="n"/>
    </row>
    <row r="1211" ht="35.1" customHeight="1" s="69">
      <c r="B1211" s="48" t="n">
        <v>28405</v>
      </c>
      <c r="C1211" s="48" t="inlineStr">
        <is>
          <t>東京</t>
        </is>
      </c>
      <c r="D1211" s="19" t="inlineStr">
        <is>
          <t>アットイン白金高輪3</t>
        </is>
      </c>
      <c r="E1211" s="48" t="inlineStr">
        <is>
          <t>1DK</t>
        </is>
      </c>
      <c r="F1211" s="48" t="n">
        <v>1</v>
      </c>
      <c r="G1211" s="48" t="inlineStr">
        <is>
          <t>六本木・麻布十番・白金高輪</t>
        </is>
      </c>
      <c r="H1211" s="48" t="n">
        <v>32.98</v>
      </c>
      <c r="I1211" s="20" t="n">
        <v>0</v>
      </c>
      <c r="J1211" s="20" t="n">
        <v>0</v>
      </c>
      <c r="K1211" s="20" t="n">
        <v>0</v>
      </c>
      <c r="L1211" s="20" t="n">
        <v>0</v>
      </c>
      <c r="M1211" s="20" t="n">
        <v>0</v>
      </c>
      <c r="N1211" s="24" t="n">
        <v>17860</v>
      </c>
      <c r="O1211" s="24" t="n">
        <v>16980</v>
      </c>
      <c r="P1211" s="24" t="n">
        <v>880</v>
      </c>
      <c r="Q1211" s="24" t="n">
        <v>44000</v>
      </c>
      <c r="R1211" s="24" t="n">
        <v>8280</v>
      </c>
      <c r="S1211" s="24">
        <f>IF(R1211="","",(R1211+P1211)*30 -Y1211)</f>
        <v/>
      </c>
      <c r="T1211" s="20">
        <f>IF(R1211="","",(O1211-R1211)/O1211)</f>
        <v/>
      </c>
      <c r="U1211" s="24" t="n"/>
      <c r="V1211" s="24">
        <f>IF(U1211="","",(U1211+P1211)*30-Y1211)</f>
        <v/>
      </c>
      <c r="W1211" s="20">
        <f>IF(U1211="","",(O1211-U1211)/O1211)</f>
        <v/>
      </c>
      <c r="X1211" s="48">
        <f>IF(AND(R1211="",U1211=""),"",IF(OR(U1211="", R1211=""),"-",IF(0&lt;(R1211-U1211),"OK","NG")))</f>
        <v/>
      </c>
      <c r="Y1211" s="24" t="n">
        <v>187000</v>
      </c>
      <c r="Z1211" s="51" t="n"/>
      <c r="AA1211" s="24">
        <f>IF(AD1211="","",AD1211*30)</f>
        <v/>
      </c>
      <c r="AB1211" s="24">
        <f>IF(AA1211="","",AA1211-Y1211)</f>
        <v/>
      </c>
      <c r="AC1211" s="24">
        <f>IF(Z1211="","",((Y1211+5000+5000)/(1-Z1211))/30)</f>
        <v/>
      </c>
      <c r="AD1211" s="32" t="n"/>
      <c r="AE1211" s="24">
        <f>IF(AD1211="","",AD1211-O1211)</f>
        <v/>
      </c>
      <c r="AF1211" s="24">
        <f>IF(AD1211="","",R1211-AD1211)</f>
        <v/>
      </c>
      <c r="AG1211" s="11">
        <f>IF(AD1211="","",(O1211-AD1211)/O1211)</f>
        <v/>
      </c>
      <c r="AH1211" s="24" t="n">
        <v>44000</v>
      </c>
      <c r="AI1211" s="24">
        <f>IF(AJ1211="","",Q1211*(1-AJ1211))</f>
        <v/>
      </c>
      <c r="AJ1211" s="51" t="n"/>
      <c r="AK1211" s="49" t="n"/>
      <c r="AL1211" s="28" t="n"/>
      <c r="AM1211" s="33" t="inlineStr">
        <is>
          <t>2026-08-01</t>
        </is>
      </c>
      <c r="AN1211" s="33" t="inlineStr">
        <is>
          <t>2026-07-31</t>
        </is>
      </c>
      <c r="AO1211" s="22" t="n"/>
      <c r="AP1211" s="30" t="n"/>
    </row>
    <row r="1212" ht="35.1" customHeight="1" s="69">
      <c r="B1212" s="48" t="n">
        <v>28409</v>
      </c>
      <c r="C1212" s="48" t="inlineStr">
        <is>
          <t>東京</t>
        </is>
      </c>
      <c r="D1212" s="19" t="inlineStr">
        <is>
          <t>アットイン芝浦2-1</t>
        </is>
      </c>
      <c r="E1212" s="48" t="inlineStr">
        <is>
          <t>1K</t>
        </is>
      </c>
      <c r="F1212" s="48" t="n">
        <v>7</v>
      </c>
      <c r="G1212" s="48" t="inlineStr">
        <is>
          <t>品川・田町・大崎</t>
        </is>
      </c>
      <c r="H1212" s="48" t="n">
        <v>25.5</v>
      </c>
      <c r="I1212" s="20" t="n">
        <v>0.85714</v>
      </c>
      <c r="J1212" s="20" t="n">
        <v>0.97143</v>
      </c>
      <c r="K1212" s="20" t="n">
        <v>0.64286</v>
      </c>
      <c r="L1212" s="20" t="n">
        <v>0.28571</v>
      </c>
      <c r="M1212" s="20" t="n">
        <v>0.28571</v>
      </c>
      <c r="N1212" s="24" t="n">
        <v>15820</v>
      </c>
      <c r="O1212" s="24" t="n">
        <v>14940</v>
      </c>
      <c r="P1212" s="24" t="n">
        <v>880</v>
      </c>
      <c r="Q1212" s="24" t="n">
        <v>44000</v>
      </c>
      <c r="R1212" s="24" t="n">
        <v>5660</v>
      </c>
      <c r="S1212" s="24">
        <f>IF(R1212="","",(R1212+P1212)*30 -Y1212)</f>
        <v/>
      </c>
      <c r="T1212" s="20">
        <f>IF(R1212="","",(O1212-R1212)/O1212)</f>
        <v/>
      </c>
      <c r="U1212" s="24" t="n">
        <v>5900</v>
      </c>
      <c r="V1212" s="24">
        <f>IF(U1212="","",(U1212+P1212)*30-Y1212)</f>
        <v/>
      </c>
      <c r="W1212" s="20">
        <f>IF(U1212="","",(O1212-U1212)/O1212)</f>
        <v/>
      </c>
      <c r="X1212" s="48">
        <f>IF(AND(R1212="",U1212=""),"",IF(OR(U1212="", R1212=""),"-",IF(0&lt;(R1212-U1212),"OK","NG")))</f>
        <v/>
      </c>
      <c r="Y1212" s="24" t="n">
        <v>157000</v>
      </c>
      <c r="Z1212" s="51" t="n"/>
      <c r="AA1212" s="24">
        <f>IF(AD1212="","",AD1212*30)</f>
        <v/>
      </c>
      <c r="AB1212" s="24">
        <f>IF(AA1212="","",AA1212-Y1212)</f>
        <v/>
      </c>
      <c r="AC1212" s="24">
        <f>IF(Z1212="","",((Y1212+5000+5000)/(1-Z1212))/30)</f>
        <v/>
      </c>
      <c r="AD1212" s="32" t="n"/>
      <c r="AE1212" s="24">
        <f>IF(AD1212="","",AD1212-O1212)</f>
        <v/>
      </c>
      <c r="AF1212" s="24">
        <f>IF(AD1212="","",R1212-AD1212)</f>
        <v/>
      </c>
      <c r="AG1212" s="11">
        <f>IF(AD1212="","",(O1212-AD1212)/O1212)</f>
        <v/>
      </c>
      <c r="AH1212" s="24" t="n">
        <v>22000</v>
      </c>
      <c r="AI1212" s="24">
        <f>IF(AJ1212="","",Q1212*(1-AJ1212))</f>
        <v/>
      </c>
      <c r="AJ1212" s="51" t="n"/>
      <c r="AK1212" s="49" t="n"/>
      <c r="AL1212" s="28" t="n"/>
      <c r="AM1212" s="33" t="inlineStr">
        <is>
          <t>2026-08-31</t>
        </is>
      </c>
      <c r="AN1212" s="33" t="inlineStr">
        <is>
          <t>2027-07-30</t>
        </is>
      </c>
      <c r="AO1212" s="22" t="n"/>
      <c r="AP1212" s="30" t="n"/>
    </row>
    <row r="1213" ht="35.1" customHeight="1" s="69">
      <c r="B1213" s="48" t="n">
        <v>28410</v>
      </c>
      <c r="C1213" s="48" t="inlineStr">
        <is>
          <t>東京</t>
        </is>
      </c>
      <c r="D1213" s="19" t="inlineStr">
        <is>
          <t>アットイン芝浦2-2</t>
        </is>
      </c>
      <c r="E1213" s="48" t="inlineStr">
        <is>
          <t>1LDK</t>
        </is>
      </c>
      <c r="F1213" s="48" t="n">
        <v>5</v>
      </c>
      <c r="G1213" s="48" t="inlineStr">
        <is>
          <t>品川・田町・大崎</t>
        </is>
      </c>
      <c r="H1213" s="48" t="n">
        <v>50</v>
      </c>
      <c r="I1213" s="20" t="n">
        <v>0.78</v>
      </c>
      <c r="J1213" s="20" t="n">
        <v>0.96</v>
      </c>
      <c r="K1213" s="20" t="n">
        <v>0.86</v>
      </c>
      <c r="L1213" s="20" t="n">
        <v>0.4</v>
      </c>
      <c r="M1213" s="20" t="n">
        <v>0.2</v>
      </c>
      <c r="N1213" s="24" t="n">
        <v>29420</v>
      </c>
      <c r="O1213" s="24" t="n">
        <v>28540</v>
      </c>
      <c r="P1213" s="24" t="n">
        <v>880</v>
      </c>
      <c r="Q1213" s="24" t="n">
        <v>44000</v>
      </c>
      <c r="R1213" s="24" t="n">
        <v>10980</v>
      </c>
      <c r="S1213" s="24">
        <f>IF(R1213="","",(R1213+P1213)*30 -Y1213)</f>
        <v/>
      </c>
      <c r="T1213" s="20">
        <f>IF(R1213="","",(O1213-R1213)/O1213)</f>
        <v/>
      </c>
      <c r="U1213" s="24" t="n">
        <v>11180</v>
      </c>
      <c r="V1213" s="24">
        <f>IF(U1213="","",(U1213+P1213)*30-Y1213)</f>
        <v/>
      </c>
      <c r="W1213" s="20">
        <f>IF(U1213="","",(O1213-U1213)/O1213)</f>
        <v/>
      </c>
      <c r="X1213" s="48">
        <f>IF(AND(R1213="",U1213=""),"",IF(OR(U1213="", R1213=""),"-",IF(0&lt;(R1213-U1213),"OK","NG")))</f>
        <v/>
      </c>
      <c r="Y1213" s="24" t="n">
        <v>301000</v>
      </c>
      <c r="Z1213" s="51" t="n"/>
      <c r="AA1213" s="24">
        <f>IF(AD1213="","",AD1213*30)</f>
        <v/>
      </c>
      <c r="AB1213" s="24">
        <f>IF(AA1213="","",AA1213-Y1213)</f>
        <v/>
      </c>
      <c r="AC1213" s="24">
        <f>IF(Z1213="","",((Y1213+5000+5000)/(1-Z1213))/30)</f>
        <v/>
      </c>
      <c r="AD1213" s="32" t="n"/>
      <c r="AE1213" s="24">
        <f>IF(AD1213="","",AD1213-O1213)</f>
        <v/>
      </c>
      <c r="AF1213" s="24">
        <f>IF(AD1213="","",R1213-AD1213)</f>
        <v/>
      </c>
      <c r="AG1213" s="11">
        <f>IF(AD1213="","",(O1213-AD1213)/O1213)</f>
        <v/>
      </c>
      <c r="AH1213" s="24" t="n">
        <v>22000</v>
      </c>
      <c r="AI1213" s="24">
        <f>IF(AJ1213="","",Q1213*(1-AJ1213))</f>
        <v/>
      </c>
      <c r="AJ1213" s="51" t="n"/>
      <c r="AK1213" s="49" t="n"/>
      <c r="AL1213" s="28" t="n"/>
      <c r="AM1213" s="33" t="inlineStr">
        <is>
          <t>2026-09-16</t>
        </is>
      </c>
      <c r="AN1213" s="33" t="inlineStr">
        <is>
          <t>2027-01-15</t>
        </is>
      </c>
      <c r="AO1213" s="22" t="n"/>
      <c r="AP1213" s="30" t="n"/>
    </row>
    <row r="1214" ht="35.1" customHeight="1" s="69">
      <c r="B1214" s="48" t="n">
        <v>28701</v>
      </c>
      <c r="C1214" s="48" t="inlineStr">
        <is>
          <t>名古屋</t>
        </is>
      </c>
      <c r="D1214" s="19" t="inlineStr">
        <is>
          <t>アットイン名古屋駅21</t>
        </is>
      </c>
      <c r="E1214" s="48" t="inlineStr">
        <is>
          <t>1K</t>
        </is>
      </c>
      <c r="F1214" s="48" t="n">
        <v>2</v>
      </c>
      <c r="G1214" s="48" t="inlineStr">
        <is>
          <t>名駅周辺</t>
        </is>
      </c>
      <c r="H1214" s="48" t="n">
        <v>25.56</v>
      </c>
      <c r="I1214" s="20" t="n">
        <v>1</v>
      </c>
      <c r="J1214" s="20" t="n">
        <v>1</v>
      </c>
      <c r="K1214" s="20" t="n">
        <v>1</v>
      </c>
      <c r="L1214" s="20" t="n">
        <v>1</v>
      </c>
      <c r="M1214" s="20" t="n">
        <v>0.75</v>
      </c>
      <c r="N1214" s="24" t="n">
        <v>13080</v>
      </c>
      <c r="O1214" s="24" t="n">
        <v>12200</v>
      </c>
      <c r="P1214" s="24" t="n">
        <v>880</v>
      </c>
      <c r="Q1214" s="24" t="n">
        <v>44000</v>
      </c>
      <c r="R1214" s="24" t="n">
        <v>3360</v>
      </c>
      <c r="S1214" s="24">
        <f>IF(R1214="","",(R1214+P1214)*30 -Y1214)</f>
        <v/>
      </c>
      <c r="T1214" s="20">
        <f>IF(R1214="","",(O1214-R1214)/O1214)</f>
        <v/>
      </c>
      <c r="U1214" s="24" t="n">
        <v>2750</v>
      </c>
      <c r="V1214" s="24">
        <f>IF(U1214="","",(U1214+P1214)*30-Y1214)</f>
        <v/>
      </c>
      <c r="W1214" s="20">
        <f>IF(U1214="","",(O1214-U1214)/O1214)</f>
        <v/>
      </c>
      <c r="X1214" s="48">
        <f>IF(AND(R1214="",U1214=""),"",IF(OR(U1214="", R1214=""),"-",IF(0&lt;(R1214-U1214),"OK","NG")))</f>
        <v/>
      </c>
      <c r="Y1214" s="24" t="n">
        <v>73200</v>
      </c>
      <c r="Z1214" s="51" t="n"/>
      <c r="AA1214" s="24">
        <f>IF(AD1214="","",AD1214*30)</f>
        <v/>
      </c>
      <c r="AB1214" s="24">
        <f>IF(AA1214="","",AA1214-Y1214)</f>
        <v/>
      </c>
      <c r="AC1214" s="24">
        <f>IF(Z1214="","",((Y1214+5000+5000)/(1-Z1214))/30)</f>
        <v/>
      </c>
      <c r="AD1214" s="32" t="n"/>
      <c r="AE1214" s="24">
        <f>IF(AD1214="","",AD1214-O1214)</f>
        <v/>
      </c>
      <c r="AF1214" s="24">
        <f>IF(AD1214="","",R1214-AD1214)</f>
        <v/>
      </c>
      <c r="AG1214" s="11">
        <f>IF(AD1214="","",(O1214-AD1214)/O1214)</f>
        <v/>
      </c>
      <c r="AH1214" s="24" t="n">
        <v>22000</v>
      </c>
      <c r="AI1214" s="24">
        <f>IF(AJ1214="","",Q1214*(1-AJ1214))</f>
        <v/>
      </c>
      <c r="AJ1214" s="51" t="n"/>
      <c r="AK1214" s="49" t="n"/>
      <c r="AL1214" s="28" t="n"/>
      <c r="AM1214" s="33" t="inlineStr">
        <is>
          <t>2026-11-16</t>
        </is>
      </c>
      <c r="AN1214" s="33" t="inlineStr">
        <is>
          <t>2026-11-30</t>
        </is>
      </c>
      <c r="AO1214" s="22" t="n"/>
      <c r="AP1214" s="30" t="n"/>
    </row>
    <row r="1215" ht="35.1" customHeight="1" s="69">
      <c r="B1215" s="48" t="n">
        <v>28704</v>
      </c>
      <c r="C1215" s="48" t="inlineStr">
        <is>
          <t>大阪</t>
        </is>
      </c>
      <c r="D1215" s="19" t="inlineStr">
        <is>
          <t>アットイン本町TK4-1</t>
        </is>
      </c>
      <c r="E1215" s="48" t="inlineStr">
        <is>
          <t>1DK</t>
        </is>
      </c>
      <c r="F1215" s="48" t="n">
        <v>1</v>
      </c>
      <c r="G1215" s="48" t="inlineStr">
        <is>
          <t>淀屋橋・本町周辺</t>
        </is>
      </c>
      <c r="H1215" s="48" t="n">
        <v>29.3</v>
      </c>
      <c r="I1215" s="20" t="n">
        <v>0.66667</v>
      </c>
      <c r="J1215" s="20" t="n">
        <v>1</v>
      </c>
      <c r="K1215" s="20" t="n">
        <v>0</v>
      </c>
      <c r="L1215" s="20" t="n">
        <v>0</v>
      </c>
      <c r="M1215" s="20" t="n">
        <v>0</v>
      </c>
      <c r="N1215" s="24" t="n">
        <v>11880</v>
      </c>
      <c r="O1215" s="24" t="n">
        <v>11000</v>
      </c>
      <c r="P1215" s="24" t="n">
        <v>880</v>
      </c>
      <c r="Q1215" s="24" t="n">
        <v>44000</v>
      </c>
      <c r="R1215" s="24" t="n"/>
      <c r="S1215" s="24">
        <f>IF(R1215="","",(R1215+P1215)*30 -Y1215)</f>
        <v/>
      </c>
      <c r="T1215" s="20">
        <f>IF(R1215="","",(O1215-R1215)/O1215)</f>
        <v/>
      </c>
      <c r="U1215" s="24" t="n"/>
      <c r="V1215" s="24">
        <f>IF(U1215="","",(U1215+P1215)*30-Y1215)</f>
        <v/>
      </c>
      <c r="W1215" s="20">
        <f>IF(U1215="","",(O1215-U1215)/O1215)</f>
        <v/>
      </c>
      <c r="X1215" s="48">
        <f>IF(AND(R1215="",U1215=""),"",IF(OR(U1215="", R1215=""),"-",IF(0&lt;(R1215-U1215),"OK","NG")))</f>
        <v/>
      </c>
      <c r="Y1215" s="24" t="n">
        <v>0</v>
      </c>
      <c r="Z1215" s="51" t="n"/>
      <c r="AA1215" s="24">
        <f>IF(AD1215="","",AD1215*30)</f>
        <v/>
      </c>
      <c r="AB1215" s="24">
        <f>IF(AA1215="","",AA1215-Y1215)</f>
        <v/>
      </c>
      <c r="AC1215" s="24">
        <f>IF(Z1215="","",((Y1215+5000+5000)/(1-Z1215))/30)</f>
        <v/>
      </c>
      <c r="AD1215" s="32" t="n"/>
      <c r="AE1215" s="24">
        <f>IF(AD1215="","",AD1215-O1215)</f>
        <v/>
      </c>
      <c r="AF1215" s="24">
        <f>IF(AD1215="","",R1215-AD1215)</f>
        <v/>
      </c>
      <c r="AG1215" s="11">
        <f>IF(AD1215="","",(O1215-AD1215)/O1215)</f>
        <v/>
      </c>
      <c r="AH1215" s="24" t="n"/>
      <c r="AI1215" s="24">
        <f>IF(AJ1215="","",Q1215*(1-AJ1215))</f>
        <v/>
      </c>
      <c r="AJ1215" s="51" t="n"/>
      <c r="AK1215" s="49" t="n"/>
      <c r="AL1215" s="28" t="n"/>
      <c r="AM1215" s="33" t="inlineStr">
        <is>
          <t>2026-09-01</t>
        </is>
      </c>
      <c r="AN1215" s="33" t="inlineStr">
        <is>
          <t>2026-08-31</t>
        </is>
      </c>
      <c r="AO1215" s="22" t="n"/>
      <c r="AP1215" s="30" t="n"/>
    </row>
    <row r="1216" ht="35.1" customHeight="1" s="69">
      <c r="B1216" s="48" t="n">
        <v>28705</v>
      </c>
      <c r="C1216" s="48" t="inlineStr">
        <is>
          <t>大阪</t>
        </is>
      </c>
      <c r="D1216" s="19" t="inlineStr">
        <is>
          <t>アットイン本町TK4-2</t>
        </is>
      </c>
      <c r="E1216" s="48" t="inlineStr">
        <is>
          <t>1LDK</t>
        </is>
      </c>
      <c r="F1216" s="48" t="n">
        <v>1</v>
      </c>
      <c r="G1216" s="48" t="inlineStr">
        <is>
          <t>淀屋橋・本町周辺</t>
        </is>
      </c>
      <c r="H1216" s="48" t="n">
        <v>35.53</v>
      </c>
      <c r="I1216" s="20" t="n">
        <v>0.66667</v>
      </c>
      <c r="J1216" s="20" t="n">
        <v>1</v>
      </c>
      <c r="K1216" s="20" t="n">
        <v>0.4</v>
      </c>
      <c r="L1216" s="20" t="n">
        <v>0</v>
      </c>
      <c r="M1216" s="20" t="n">
        <v>0</v>
      </c>
      <c r="N1216" s="24" t="n">
        <v>14800</v>
      </c>
      <c r="O1216" s="24" t="n">
        <v>13920</v>
      </c>
      <c r="P1216" s="24" t="n">
        <v>880</v>
      </c>
      <c r="Q1216" s="24" t="n">
        <v>44000</v>
      </c>
      <c r="R1216" s="24" t="n"/>
      <c r="S1216" s="24">
        <f>IF(R1216="","",(R1216+P1216)*30 -Y1216)</f>
        <v/>
      </c>
      <c r="T1216" s="20">
        <f>IF(R1216="","",(O1216-R1216)/O1216)</f>
        <v/>
      </c>
      <c r="U1216" s="24" t="n"/>
      <c r="V1216" s="24">
        <f>IF(U1216="","",(U1216+P1216)*30-Y1216)</f>
        <v/>
      </c>
      <c r="W1216" s="20">
        <f>IF(U1216="","",(O1216-U1216)/O1216)</f>
        <v/>
      </c>
      <c r="X1216" s="48">
        <f>IF(AND(R1216="",U1216=""),"",IF(OR(U1216="", R1216=""),"-",IF(0&lt;(R1216-U1216),"OK","NG")))</f>
        <v/>
      </c>
      <c r="Y1216" s="24" t="n">
        <v>0</v>
      </c>
      <c r="Z1216" s="51" t="n"/>
      <c r="AA1216" s="24">
        <f>IF(AD1216="","",AD1216*30)</f>
        <v/>
      </c>
      <c r="AB1216" s="24">
        <f>IF(AA1216="","",AA1216-Y1216)</f>
        <v/>
      </c>
      <c r="AC1216" s="24">
        <f>IF(Z1216="","",((Y1216+5000+5000)/(1-Z1216))/30)</f>
        <v/>
      </c>
      <c r="AD1216" s="32" t="n"/>
      <c r="AE1216" s="24">
        <f>IF(AD1216="","",AD1216-O1216)</f>
        <v/>
      </c>
      <c r="AF1216" s="24">
        <f>IF(AD1216="","",R1216-AD1216)</f>
        <v/>
      </c>
      <c r="AG1216" s="11">
        <f>IF(AD1216="","",(O1216-AD1216)/O1216)</f>
        <v/>
      </c>
      <c r="AH1216" s="24" t="n"/>
      <c r="AI1216" s="24">
        <f>IF(AJ1216="","",Q1216*(1-AJ1216))</f>
        <v/>
      </c>
      <c r="AJ1216" s="51" t="n"/>
      <c r="AK1216" s="49" t="n"/>
      <c r="AL1216" s="28" t="n"/>
      <c r="AM1216" s="33" t="inlineStr">
        <is>
          <t>2026-09-01</t>
        </is>
      </c>
      <c r="AN1216" s="33" t="inlineStr">
        <is>
          <t>2026-08-31</t>
        </is>
      </c>
      <c r="AO1216" s="22" t="n"/>
      <c r="AP1216" s="30" t="n"/>
    </row>
    <row r="1217" ht="35.1" customHeight="1" s="69">
      <c r="B1217" s="48" t="n">
        <v>28706</v>
      </c>
      <c r="C1217" s="48" t="inlineStr">
        <is>
          <t>大阪</t>
        </is>
      </c>
      <c r="D1217" s="19" t="inlineStr">
        <is>
          <t>アットイン本町TK4-3</t>
        </is>
      </c>
      <c r="E1217" s="48" t="inlineStr">
        <is>
          <t>1LDK</t>
        </is>
      </c>
      <c r="F1217" s="48" t="n">
        <v>1</v>
      </c>
      <c r="G1217" s="48" t="inlineStr">
        <is>
          <t>淀屋橋・本町周辺</t>
        </is>
      </c>
      <c r="H1217" s="48" t="n">
        <v>34.91</v>
      </c>
      <c r="I1217" s="20" t="n">
        <v>0.8</v>
      </c>
      <c r="J1217" s="20" t="n">
        <v>0</v>
      </c>
      <c r="K1217" s="20" t="n">
        <v>0</v>
      </c>
      <c r="L1217" s="20" t="n">
        <v>0</v>
      </c>
      <c r="M1217" s="20" t="n">
        <v>0</v>
      </c>
      <c r="N1217" s="24" t="n">
        <v>14800</v>
      </c>
      <c r="O1217" s="24" t="n">
        <v>13920</v>
      </c>
      <c r="P1217" s="24" t="n">
        <v>880</v>
      </c>
      <c r="Q1217" s="24" t="n">
        <v>44000</v>
      </c>
      <c r="R1217" s="24" t="n"/>
      <c r="S1217" s="24">
        <f>IF(R1217="","",(R1217+P1217)*30 -Y1217)</f>
        <v/>
      </c>
      <c r="T1217" s="20">
        <f>IF(R1217="","",(O1217-R1217)/O1217)</f>
        <v/>
      </c>
      <c r="U1217" s="24" t="n"/>
      <c r="V1217" s="24">
        <f>IF(U1217="","",(U1217+P1217)*30-Y1217)</f>
        <v/>
      </c>
      <c r="W1217" s="20">
        <f>IF(U1217="","",(O1217-U1217)/O1217)</f>
        <v/>
      </c>
      <c r="X1217" s="48">
        <f>IF(AND(R1217="",U1217=""),"",IF(OR(U1217="", R1217=""),"-",IF(0&lt;(R1217-U1217),"OK","NG")))</f>
        <v/>
      </c>
      <c r="Y1217" s="24" t="n">
        <v>0</v>
      </c>
      <c r="Z1217" s="51" t="n"/>
      <c r="AA1217" s="24">
        <f>IF(AD1217="","",AD1217*30)</f>
        <v/>
      </c>
      <c r="AB1217" s="24">
        <f>IF(AA1217="","",AA1217-Y1217)</f>
        <v/>
      </c>
      <c r="AC1217" s="24">
        <f>IF(Z1217="","",((Y1217+5000+5000)/(1-Z1217))/30)</f>
        <v/>
      </c>
      <c r="AD1217" s="32" t="n"/>
      <c r="AE1217" s="24">
        <f>IF(AD1217="","",AD1217-O1217)</f>
        <v/>
      </c>
      <c r="AF1217" s="24">
        <f>IF(AD1217="","",R1217-AD1217)</f>
        <v/>
      </c>
      <c r="AG1217" s="11">
        <f>IF(AD1217="","",(O1217-AD1217)/O1217)</f>
        <v/>
      </c>
      <c r="AH1217" s="24" t="n"/>
      <c r="AI1217" s="24">
        <f>IF(AJ1217="","",Q1217*(1-AJ1217))</f>
        <v/>
      </c>
      <c r="AJ1217" s="51" t="n"/>
      <c r="AK1217" s="49" t="n"/>
      <c r="AL1217" s="28" t="n"/>
      <c r="AM1217" s="33" t="inlineStr">
        <is>
          <t>2026-08-01</t>
        </is>
      </c>
      <c r="AN1217" s="33" t="inlineStr">
        <is>
          <t>2026-07-31</t>
        </is>
      </c>
      <c r="AO1217" s="22" t="n"/>
      <c r="AP1217" s="30" t="n"/>
    </row>
    <row r="1218" ht="35.1" customHeight="1" s="69">
      <c r="B1218" s="48" t="n">
        <v>28708</v>
      </c>
      <c r="C1218" s="48" t="inlineStr">
        <is>
          <t>大阪</t>
        </is>
      </c>
      <c r="D1218" s="19" t="inlineStr">
        <is>
          <t>アットイン本町TK4-5</t>
        </is>
      </c>
      <c r="E1218" s="48" t="inlineStr">
        <is>
          <t>1LDK</t>
        </is>
      </c>
      <c r="F1218" s="48" t="n">
        <v>1</v>
      </c>
      <c r="G1218" s="48" t="inlineStr">
        <is>
          <t>淀屋橋・本町周辺</t>
        </is>
      </c>
      <c r="H1218" s="48" t="n">
        <v>33.34</v>
      </c>
      <c r="I1218" s="20" t="n">
        <v>0.66667</v>
      </c>
      <c r="J1218" s="20" t="n">
        <v>0.66667</v>
      </c>
      <c r="K1218" s="20" t="n">
        <v>0</v>
      </c>
      <c r="L1218" s="20" t="n">
        <v>0</v>
      </c>
      <c r="M1218" s="20" t="n">
        <v>0</v>
      </c>
      <c r="N1218" s="24" t="n">
        <v>14800</v>
      </c>
      <c r="O1218" s="24" t="n">
        <v>13920</v>
      </c>
      <c r="P1218" s="24" t="n">
        <v>880</v>
      </c>
      <c r="Q1218" s="24" t="n">
        <v>44000</v>
      </c>
      <c r="R1218" s="24" t="n"/>
      <c r="S1218" s="24">
        <f>IF(R1218="","",(R1218+P1218)*30 -Y1218)</f>
        <v/>
      </c>
      <c r="T1218" s="20">
        <f>IF(R1218="","",(O1218-R1218)/O1218)</f>
        <v/>
      </c>
      <c r="U1218" s="24" t="n"/>
      <c r="V1218" s="24">
        <f>IF(U1218="","",(U1218+P1218)*30-Y1218)</f>
        <v/>
      </c>
      <c r="W1218" s="20">
        <f>IF(U1218="","",(O1218-U1218)/O1218)</f>
        <v/>
      </c>
      <c r="X1218" s="48">
        <f>IF(AND(R1218="",U1218=""),"",IF(OR(U1218="", R1218=""),"-",IF(0&lt;(R1218-U1218),"OK","NG")))</f>
        <v/>
      </c>
      <c r="Y1218" s="24" t="n">
        <v>0</v>
      </c>
      <c r="Z1218" s="51" t="n"/>
      <c r="AA1218" s="24">
        <f>IF(AD1218="","",AD1218*30)</f>
        <v/>
      </c>
      <c r="AB1218" s="24">
        <f>IF(AA1218="","",AA1218-Y1218)</f>
        <v/>
      </c>
      <c r="AC1218" s="24">
        <f>IF(Z1218="","",((Y1218+5000+5000)/(1-Z1218))/30)</f>
        <v/>
      </c>
      <c r="AD1218" s="32" t="n"/>
      <c r="AE1218" s="24">
        <f>IF(AD1218="","",AD1218-O1218)</f>
        <v/>
      </c>
      <c r="AF1218" s="24">
        <f>IF(AD1218="","",R1218-AD1218)</f>
        <v/>
      </c>
      <c r="AG1218" s="11">
        <f>IF(AD1218="","",(O1218-AD1218)/O1218)</f>
        <v/>
      </c>
      <c r="AH1218" s="24" t="n"/>
      <c r="AI1218" s="24">
        <f>IF(AJ1218="","",Q1218*(1-AJ1218))</f>
        <v/>
      </c>
      <c r="AJ1218" s="51" t="n"/>
      <c r="AK1218" s="49" t="n"/>
      <c r="AL1218" s="28" t="n"/>
      <c r="AM1218" s="33" t="inlineStr">
        <is>
          <t>2026-08-14</t>
        </is>
      </c>
      <c r="AN1218" s="33" t="inlineStr">
        <is>
          <t>2026-08-13</t>
        </is>
      </c>
      <c r="AO1218" s="22" t="n"/>
      <c r="AP1218" s="30" t="n"/>
    </row>
    <row r="1219" ht="35.1" customHeight="1" s="69">
      <c r="B1219" s="48" t="n">
        <v>28709</v>
      </c>
      <c r="C1219" s="48" t="inlineStr">
        <is>
          <t>大阪</t>
        </is>
      </c>
      <c r="D1219" s="19" t="inlineStr">
        <is>
          <t>アットイン本町TK4-6</t>
        </is>
      </c>
      <c r="E1219" s="48" t="inlineStr">
        <is>
          <t>1LDK</t>
        </is>
      </c>
      <c r="F1219" s="48" t="n">
        <v>1</v>
      </c>
      <c r="G1219" s="48" t="inlineStr">
        <is>
          <t>淀屋橋・本町周辺</t>
        </is>
      </c>
      <c r="H1219" s="48" t="n">
        <v>45.44</v>
      </c>
      <c r="I1219" s="20" t="n">
        <v>1</v>
      </c>
      <c r="J1219" s="20" t="n">
        <v>0.33333</v>
      </c>
      <c r="K1219" s="20" t="n">
        <v>0</v>
      </c>
      <c r="L1219" s="20" t="n">
        <v>0</v>
      </c>
      <c r="M1219" s="20" t="n">
        <v>0</v>
      </c>
      <c r="N1219" s="24" t="n">
        <v>16840</v>
      </c>
      <c r="O1219" s="24" t="n">
        <v>15960</v>
      </c>
      <c r="P1219" s="24" t="n">
        <v>880</v>
      </c>
      <c r="Q1219" s="24" t="n">
        <v>44000</v>
      </c>
      <c r="R1219" s="24" t="n"/>
      <c r="S1219" s="24">
        <f>IF(R1219="","",(R1219+P1219)*30 -Y1219)</f>
        <v/>
      </c>
      <c r="T1219" s="20">
        <f>IF(R1219="","",(O1219-R1219)/O1219)</f>
        <v/>
      </c>
      <c r="U1219" s="24" t="n"/>
      <c r="V1219" s="24">
        <f>IF(U1219="","",(U1219+P1219)*30-Y1219)</f>
        <v/>
      </c>
      <c r="W1219" s="20">
        <f>IF(U1219="","",(O1219-U1219)/O1219)</f>
        <v/>
      </c>
      <c r="X1219" s="48">
        <f>IF(AND(R1219="",U1219=""),"",IF(OR(U1219="", R1219=""),"-",IF(0&lt;(R1219-U1219),"OK","NG")))</f>
        <v/>
      </c>
      <c r="Y1219" s="24" t="n">
        <v>0</v>
      </c>
      <c r="Z1219" s="51" t="n"/>
      <c r="AA1219" s="24">
        <f>IF(AD1219="","",AD1219*30)</f>
        <v/>
      </c>
      <c r="AB1219" s="24">
        <f>IF(AA1219="","",AA1219-Y1219)</f>
        <v/>
      </c>
      <c r="AC1219" s="24">
        <f>IF(Z1219="","",((Y1219+5000+5000)/(1-Z1219))/30)</f>
        <v/>
      </c>
      <c r="AD1219" s="32" t="n"/>
      <c r="AE1219" s="24">
        <f>IF(AD1219="","",AD1219-O1219)</f>
        <v/>
      </c>
      <c r="AF1219" s="24">
        <f>IF(AD1219="","",R1219-AD1219)</f>
        <v/>
      </c>
      <c r="AG1219" s="11">
        <f>IF(AD1219="","",(O1219-AD1219)/O1219)</f>
        <v/>
      </c>
      <c r="AH1219" s="24" t="n"/>
      <c r="AI1219" s="24">
        <f>IF(AJ1219="","",Q1219*(1-AJ1219))</f>
        <v/>
      </c>
      <c r="AJ1219" s="51" t="n"/>
      <c r="AK1219" s="49" t="n"/>
      <c r="AL1219" s="28" t="n"/>
      <c r="AM1219" s="33" t="inlineStr">
        <is>
          <t>2026-08-07</t>
        </is>
      </c>
      <c r="AN1219" s="33" t="inlineStr">
        <is>
          <t>2026-08-06</t>
        </is>
      </c>
      <c r="AO1219" s="22" t="n"/>
      <c r="AP1219" s="30" t="n"/>
    </row>
    <row r="1220" ht="35.1" customHeight="1" s="69">
      <c r="B1220" s="48" t="n">
        <v>28762</v>
      </c>
      <c r="C1220" s="48" t="inlineStr">
        <is>
          <t>東京</t>
        </is>
      </c>
      <c r="D1220" s="19" t="inlineStr">
        <is>
          <t>アットイン両国2</t>
        </is>
      </c>
      <c r="E1220" s="48" t="inlineStr">
        <is>
          <t>1K</t>
        </is>
      </c>
      <c r="F1220" s="48" t="n">
        <v>1</v>
      </c>
      <c r="G1220" s="48" t="inlineStr">
        <is>
          <t>錦糸町・両国</t>
        </is>
      </c>
      <c r="H1220" s="48" t="n">
        <v>20.42</v>
      </c>
      <c r="I1220" s="20" t="n">
        <v>1</v>
      </c>
      <c r="J1220" s="20" t="n">
        <v>0.8</v>
      </c>
      <c r="K1220" s="20" t="n">
        <v>0</v>
      </c>
      <c r="L1220" s="20" t="n">
        <v>0</v>
      </c>
      <c r="M1220" s="20" t="n">
        <v>0</v>
      </c>
      <c r="N1220" s="24" t="n">
        <v>10380</v>
      </c>
      <c r="O1220" s="24" t="n">
        <v>9500</v>
      </c>
      <c r="P1220" s="24" t="n">
        <v>880</v>
      </c>
      <c r="Q1220" s="24" t="n">
        <v>44000</v>
      </c>
      <c r="R1220" s="24" t="n">
        <v>3720</v>
      </c>
      <c r="S1220" s="24">
        <f>IF(R1220="","",(R1220+P1220)*30 -Y1220)</f>
        <v/>
      </c>
      <c r="T1220" s="20">
        <f>IF(R1220="","",(O1220-R1220)/O1220)</f>
        <v/>
      </c>
      <c r="U1220" s="24" t="n">
        <v>3960</v>
      </c>
      <c r="V1220" s="24">
        <f>IF(U1220="","",(U1220+P1220)*30-Y1220)</f>
        <v/>
      </c>
      <c r="W1220" s="20">
        <f>IF(U1220="","",(O1220-U1220)/O1220)</f>
        <v/>
      </c>
      <c r="X1220" s="48">
        <f>IF(AND(R1220="",U1220=""),"",IF(OR(U1220="", R1220=""),"-",IF(0&lt;(R1220-U1220),"OK","NG")))</f>
        <v/>
      </c>
      <c r="Y1220" s="24" t="n">
        <v>92000</v>
      </c>
      <c r="Z1220" s="51" t="n"/>
      <c r="AA1220" s="24">
        <f>IF(AD1220="","",AD1220*30)</f>
        <v/>
      </c>
      <c r="AB1220" s="24">
        <f>IF(AA1220="","",AA1220-Y1220)</f>
        <v/>
      </c>
      <c r="AC1220" s="24">
        <f>IF(Z1220="","",((Y1220+5000+5000)/(1-Z1220))/30)</f>
        <v/>
      </c>
      <c r="AD1220" s="32" t="n"/>
      <c r="AE1220" s="24">
        <f>IF(AD1220="","",AD1220-O1220)</f>
        <v/>
      </c>
      <c r="AF1220" s="24">
        <f>IF(AD1220="","",R1220-AD1220)</f>
        <v/>
      </c>
      <c r="AG1220" s="11">
        <f>IF(AD1220="","",(O1220-AD1220)/O1220)</f>
        <v/>
      </c>
      <c r="AH1220" s="24" t="n">
        <v>22000</v>
      </c>
      <c r="AI1220" s="24">
        <f>IF(AJ1220="","",Q1220*(1-AJ1220))</f>
        <v/>
      </c>
      <c r="AJ1220" s="51" t="n"/>
      <c r="AK1220" s="49" t="n"/>
      <c r="AL1220" s="28" t="n"/>
      <c r="AM1220" s="33" t="inlineStr">
        <is>
          <t>2026-08-27</t>
        </is>
      </c>
      <c r="AN1220" s="33" t="inlineStr">
        <is>
          <t>2026-08-26</t>
        </is>
      </c>
      <c r="AO1220" s="22" t="n"/>
      <c r="AP1220" s="30" t="n"/>
    </row>
    <row r="1221" ht="35.1" customHeight="1" s="69">
      <c r="B1221" s="48" t="n">
        <v>29306</v>
      </c>
      <c r="C1221" s="48" t="inlineStr">
        <is>
          <t>大阪</t>
        </is>
      </c>
      <c r="D1221" s="19" t="inlineStr">
        <is>
          <t>アットイン神戸三宮5</t>
        </is>
      </c>
      <c r="E1221" s="48" t="inlineStr">
        <is>
          <t>1K</t>
        </is>
      </c>
      <c r="F1221" s="48" t="n">
        <v>1</v>
      </c>
      <c r="G1221" s="48" t="inlineStr">
        <is>
          <t>三宮・元町・神戸</t>
        </is>
      </c>
      <c r="H1221" s="48" t="n">
        <v>27.81</v>
      </c>
      <c r="I1221" s="20" t="n">
        <v>1</v>
      </c>
      <c r="J1221" s="20" t="n">
        <v>1</v>
      </c>
      <c r="K1221" s="20" t="n">
        <v>1</v>
      </c>
      <c r="L1221" s="20" t="n">
        <v>0</v>
      </c>
      <c r="M1221" s="20" t="n">
        <v>0</v>
      </c>
      <c r="N1221" s="24" t="n">
        <v>8340</v>
      </c>
      <c r="O1221" s="24" t="n">
        <v>7460</v>
      </c>
      <c r="P1221" s="24" t="n">
        <v>880</v>
      </c>
      <c r="Q1221" s="24" t="n">
        <v>44000</v>
      </c>
      <c r="R1221" s="24" t="n">
        <v>3280</v>
      </c>
      <c r="S1221" s="24">
        <f>IF(R1221="","",(R1221+P1221)*30 -Y1221)</f>
        <v/>
      </c>
      <c r="T1221" s="20">
        <f>IF(R1221="","",(O1221-R1221)/O1221)</f>
        <v/>
      </c>
      <c r="U1221" s="24" t="n">
        <v>3280</v>
      </c>
      <c r="V1221" s="24">
        <f>IF(U1221="","",(U1221+P1221)*30-Y1221)</f>
        <v/>
      </c>
      <c r="W1221" s="20">
        <f>IF(U1221="","",(O1221-U1221)/O1221)</f>
        <v/>
      </c>
      <c r="X1221" s="48">
        <f>IF(AND(R1221="",U1221=""),"",IF(OR(U1221="", R1221=""),"-",IF(0&lt;(R1221-U1221),"OK","NG")))</f>
        <v/>
      </c>
      <c r="Y1221" s="24" t="n">
        <v>83000</v>
      </c>
      <c r="Z1221" s="51" t="n"/>
      <c r="AA1221" s="24">
        <f>IF(AD1221="","",AD1221*30)</f>
        <v/>
      </c>
      <c r="AB1221" s="24">
        <f>IF(AA1221="","",AA1221-Y1221)</f>
        <v/>
      </c>
      <c r="AC1221" s="24">
        <f>IF(Z1221="","",((Y1221+5000+5000)/(1-Z1221))/30)</f>
        <v/>
      </c>
      <c r="AD1221" s="32" t="n"/>
      <c r="AE1221" s="24">
        <f>IF(AD1221="","",AD1221-O1221)</f>
        <v/>
      </c>
      <c r="AF1221" s="24">
        <f>IF(AD1221="","",R1221-AD1221)</f>
        <v/>
      </c>
      <c r="AG1221" s="11">
        <f>IF(AD1221="","",(O1221-AD1221)/O1221)</f>
        <v/>
      </c>
      <c r="AH1221" s="24" t="n">
        <v>11000</v>
      </c>
      <c r="AI1221" s="24">
        <f>IF(AJ1221="","",Q1221*(1-AJ1221))</f>
        <v/>
      </c>
      <c r="AJ1221" s="51" t="n"/>
      <c r="AK1221" s="49" t="n"/>
      <c r="AL1221" s="28" t="n"/>
      <c r="AM1221" s="33" t="inlineStr">
        <is>
          <t>2026-10-01</t>
        </is>
      </c>
      <c r="AN1221" s="33" t="inlineStr">
        <is>
          <t>2026-09-30</t>
        </is>
      </c>
      <c r="AO1221" s="22" t="n"/>
      <c r="AP1221" s="30" t="n"/>
    </row>
    <row r="1222" ht="35.1" customHeight="1" s="69">
      <c r="B1222" s="48" t="n">
        <v>29316</v>
      </c>
      <c r="C1222" s="48" t="inlineStr">
        <is>
          <t>大阪</t>
        </is>
      </c>
      <c r="D1222" s="19" t="inlineStr">
        <is>
          <t>アットイン京都河原町1-1</t>
        </is>
      </c>
      <c r="E1222" s="48" t="inlineStr">
        <is>
          <t>1K</t>
        </is>
      </c>
      <c r="F1222" s="48" t="n">
        <v>1</v>
      </c>
      <c r="G1222" s="48" t="inlineStr">
        <is>
          <t>京都地区</t>
        </is>
      </c>
      <c r="H1222" s="48" t="n">
        <v>17.14</v>
      </c>
      <c r="I1222" s="20" t="n">
        <v>0.7</v>
      </c>
      <c r="J1222" s="20" t="n">
        <v>1</v>
      </c>
      <c r="K1222" s="20" t="n">
        <v>1</v>
      </c>
      <c r="L1222" s="20" t="n">
        <v>0</v>
      </c>
      <c r="M1222" s="20" t="n">
        <v>0</v>
      </c>
      <c r="N1222" s="24" t="n">
        <v>7800</v>
      </c>
      <c r="O1222" s="24" t="n">
        <v>6920</v>
      </c>
      <c r="P1222" s="24" t="n">
        <v>880</v>
      </c>
      <c r="Q1222" s="24" t="n">
        <v>44000</v>
      </c>
      <c r="R1222" s="24" t="n">
        <v>2300</v>
      </c>
      <c r="S1222" s="24">
        <f>IF(R1222="","",(R1222+P1222)*30 -Y1222)</f>
        <v/>
      </c>
      <c r="T1222" s="20">
        <f>IF(R1222="","",(O1222-R1222)/O1222)</f>
        <v/>
      </c>
      <c r="U1222" s="24" t="n">
        <v>2700</v>
      </c>
      <c r="V1222" s="24">
        <f>IF(U1222="","",(U1222+P1222)*30-Y1222)</f>
        <v/>
      </c>
      <c r="W1222" s="20">
        <f>IF(U1222="","",(O1222-U1222)/O1222)</f>
        <v/>
      </c>
      <c r="X1222" s="48">
        <f>IF(AND(R1222="",U1222=""),"",IF(OR(U1222="", R1222=""),"-",IF(0&lt;(R1222-U1222),"OK","NG")))</f>
        <v/>
      </c>
      <c r="Y1222" s="24" t="n">
        <v>50500</v>
      </c>
      <c r="Z1222" s="51" t="n"/>
      <c r="AA1222" s="24">
        <f>IF(AD1222="","",AD1222*30)</f>
        <v/>
      </c>
      <c r="AB1222" s="24">
        <f>IF(AA1222="","",AA1222-Y1222)</f>
        <v/>
      </c>
      <c r="AC1222" s="24">
        <f>IF(Z1222="","",((Y1222+5000+5000)/(1-Z1222))/30)</f>
        <v/>
      </c>
      <c r="AD1222" s="32" t="n"/>
      <c r="AE1222" s="24">
        <f>IF(AD1222="","",AD1222-O1222)</f>
        <v/>
      </c>
      <c r="AF1222" s="24">
        <f>IF(AD1222="","",R1222-AD1222)</f>
        <v/>
      </c>
      <c r="AG1222" s="11">
        <f>IF(AD1222="","",(O1222-AD1222)/O1222)</f>
        <v/>
      </c>
      <c r="AH1222" s="24" t="n">
        <v>0</v>
      </c>
      <c r="AI1222" s="24">
        <f>IF(AJ1222="","",Q1222*(1-AJ1222))</f>
        <v/>
      </c>
      <c r="AJ1222" s="51" t="n"/>
      <c r="AK1222" s="49" t="n"/>
      <c r="AL1222" s="28" t="n"/>
      <c r="AM1222" s="33" t="inlineStr">
        <is>
          <t>2026-10-01</t>
        </is>
      </c>
      <c r="AN1222" s="33" t="inlineStr">
        <is>
          <t>2026-09-30</t>
        </is>
      </c>
      <c r="AO1222" s="22" t="n"/>
      <c r="AP1222" s="30" t="n"/>
    </row>
    <row r="1223" ht="35.1" customHeight="1" s="69">
      <c r="B1223" s="48" t="n">
        <v>29317</v>
      </c>
      <c r="C1223" s="48" t="inlineStr">
        <is>
          <t>大阪</t>
        </is>
      </c>
      <c r="D1223" s="19" t="inlineStr">
        <is>
          <t>アットイン京都河原町3</t>
        </is>
      </c>
      <c r="E1223" s="48" t="inlineStr">
        <is>
          <t>1K</t>
        </is>
      </c>
      <c r="F1223" s="48" t="n">
        <v>1</v>
      </c>
      <c r="G1223" s="48" t="inlineStr">
        <is>
          <t>京都地区</t>
        </is>
      </c>
      <c r="H1223" s="48" t="n">
        <v>17.95</v>
      </c>
      <c r="I1223" s="20" t="n">
        <v>1</v>
      </c>
      <c r="J1223" s="20" t="n">
        <v>1</v>
      </c>
      <c r="K1223" s="20" t="n">
        <v>1</v>
      </c>
      <c r="L1223" s="20" t="n">
        <v>1</v>
      </c>
      <c r="M1223" s="20" t="n">
        <v>1</v>
      </c>
      <c r="N1223" s="24" t="n">
        <v>7560</v>
      </c>
      <c r="O1223" s="24" t="n">
        <v>6680</v>
      </c>
      <c r="P1223" s="24" t="n">
        <v>880</v>
      </c>
      <c r="Q1223" s="24" t="n">
        <v>44000</v>
      </c>
      <c r="R1223" s="24" t="n">
        <v>2300</v>
      </c>
      <c r="S1223" s="24">
        <f>IF(R1223="","",(R1223+P1223)*30 -Y1223)</f>
        <v/>
      </c>
      <c r="T1223" s="20">
        <f>IF(R1223="","",(O1223-R1223)/O1223)</f>
        <v/>
      </c>
      <c r="U1223" s="24" t="n">
        <v>2680</v>
      </c>
      <c r="V1223" s="24">
        <f>IF(U1223="","",(U1223+P1223)*30-Y1223)</f>
        <v/>
      </c>
      <c r="W1223" s="20">
        <f>IF(U1223="","",(O1223-U1223)/O1223)</f>
        <v/>
      </c>
      <c r="X1223" s="48">
        <f>IF(AND(R1223="",U1223=""),"",IF(OR(U1223="", R1223=""),"-",IF(0&lt;(R1223-U1223),"OK","NG")))</f>
        <v/>
      </c>
      <c r="Y1223" s="24" t="n">
        <v>48200</v>
      </c>
      <c r="Z1223" s="51" t="n"/>
      <c r="AA1223" s="24">
        <f>IF(AD1223="","",AD1223*30)</f>
        <v/>
      </c>
      <c r="AB1223" s="24">
        <f>IF(AA1223="","",AA1223-Y1223)</f>
        <v/>
      </c>
      <c r="AC1223" s="24">
        <f>IF(Z1223="","",((Y1223+5000+5000)/(1-Z1223))/30)</f>
        <v/>
      </c>
      <c r="AD1223" s="32" t="n"/>
      <c r="AE1223" s="24">
        <f>IF(AD1223="","",AD1223-O1223)</f>
        <v/>
      </c>
      <c r="AF1223" s="24">
        <f>IF(AD1223="","",R1223-AD1223)</f>
        <v/>
      </c>
      <c r="AG1223" s="11">
        <f>IF(AD1223="","",(O1223-AD1223)/O1223)</f>
        <v/>
      </c>
      <c r="AH1223" s="24" t="n">
        <v>0</v>
      </c>
      <c r="AI1223" s="24">
        <f>IF(AJ1223="","",Q1223*(1-AJ1223))</f>
        <v/>
      </c>
      <c r="AJ1223" s="51" t="n"/>
      <c r="AK1223" s="49" t="n"/>
      <c r="AL1223" s="28" t="n"/>
      <c r="AM1223" s="33" t="inlineStr">
        <is>
          <t>2027-01-01</t>
        </is>
      </c>
      <c r="AN1223" s="33" t="inlineStr">
        <is>
          <t>2026-12-31</t>
        </is>
      </c>
      <c r="AO1223" s="22" t="n"/>
      <c r="AP1223" s="30" t="n"/>
    </row>
    <row r="1224" ht="35.1" customHeight="1" s="69">
      <c r="B1224" s="48" t="n">
        <v>29320</v>
      </c>
      <c r="C1224" s="48" t="inlineStr">
        <is>
          <t>大阪</t>
        </is>
      </c>
      <c r="D1224" s="19" t="inlineStr">
        <is>
          <t>アットイン京都河原町2-2</t>
        </is>
      </c>
      <c r="E1224" s="48" t="inlineStr">
        <is>
          <t>1DK</t>
        </is>
      </c>
      <c r="F1224" s="48" t="n">
        <v>1</v>
      </c>
      <c r="G1224" s="48" t="inlineStr">
        <is>
          <t>京都地区</t>
        </is>
      </c>
      <c r="H1224" s="48" t="n">
        <v>33.82</v>
      </c>
      <c r="I1224" s="20" t="n">
        <v>0.9</v>
      </c>
      <c r="J1224" s="20" t="n">
        <v>1</v>
      </c>
      <c r="K1224" s="20" t="n">
        <v>1</v>
      </c>
      <c r="L1224" s="20" t="n">
        <v>1</v>
      </c>
      <c r="M1224" s="20" t="n">
        <v>1</v>
      </c>
      <c r="N1224" s="24" t="n">
        <v>10860</v>
      </c>
      <c r="O1224" s="24" t="n">
        <v>9980</v>
      </c>
      <c r="P1224" s="24" t="n">
        <v>880</v>
      </c>
      <c r="Q1224" s="24" t="n">
        <v>44000</v>
      </c>
      <c r="R1224" s="24" t="n">
        <v>3960</v>
      </c>
      <c r="S1224" s="24">
        <f>IF(R1224="","",(R1224+P1224)*30 -Y1224)</f>
        <v/>
      </c>
      <c r="T1224" s="20">
        <f>IF(R1224="","",(O1224-R1224)/O1224)</f>
        <v/>
      </c>
      <c r="U1224" s="24" t="n">
        <v>4980</v>
      </c>
      <c r="V1224" s="24">
        <f>IF(U1224="","",(U1224+P1224)*30-Y1224)</f>
        <v/>
      </c>
      <c r="W1224" s="20">
        <f>IF(U1224="","",(O1224-U1224)/O1224)</f>
        <v/>
      </c>
      <c r="X1224" s="48">
        <f>IF(AND(R1224="",U1224=""),"",IF(OR(U1224="", R1224=""),"-",IF(0&lt;(R1224-U1224),"OK","NG")))</f>
        <v/>
      </c>
      <c r="Y1224" s="24" t="n">
        <v>101000</v>
      </c>
      <c r="Z1224" s="51" t="n"/>
      <c r="AA1224" s="24">
        <f>IF(AD1224="","",AD1224*30)</f>
        <v/>
      </c>
      <c r="AB1224" s="24">
        <f>IF(AA1224="","",AA1224-Y1224)</f>
        <v/>
      </c>
      <c r="AC1224" s="24">
        <f>IF(Z1224="","",((Y1224+5000+5000)/(1-Z1224))/30)</f>
        <v/>
      </c>
      <c r="AD1224" s="32" t="n"/>
      <c r="AE1224" s="24">
        <f>IF(AD1224="","",AD1224-O1224)</f>
        <v/>
      </c>
      <c r="AF1224" s="24">
        <f>IF(AD1224="","",R1224-AD1224)</f>
        <v/>
      </c>
      <c r="AG1224" s="11">
        <f>IF(AD1224="","",(O1224-AD1224)/O1224)</f>
        <v/>
      </c>
      <c r="AH1224" s="24" t="n">
        <v>0</v>
      </c>
      <c r="AI1224" s="24">
        <f>IF(AJ1224="","",Q1224*(1-AJ1224))</f>
        <v/>
      </c>
      <c r="AJ1224" s="51" t="n"/>
      <c r="AK1224" s="49" t="n"/>
      <c r="AL1224" s="28" t="n"/>
      <c r="AM1224" s="33" t="inlineStr">
        <is>
          <t>2027-03-15</t>
        </is>
      </c>
      <c r="AN1224" s="33" t="inlineStr">
        <is>
          <t>2027-03-14</t>
        </is>
      </c>
      <c r="AO1224" s="22" t="n"/>
      <c r="AP1224" s="30" t="n"/>
    </row>
    <row r="1225" ht="35.1" customHeight="1" s="69">
      <c r="B1225" s="48" t="n">
        <v>29346</v>
      </c>
      <c r="C1225" s="48" t="inlineStr">
        <is>
          <t>大阪</t>
        </is>
      </c>
      <c r="D1225" s="19" t="inlineStr">
        <is>
          <t>アットイン本町5</t>
        </is>
      </c>
      <c r="E1225" s="48" t="inlineStr">
        <is>
          <t>1LDK</t>
        </is>
      </c>
      <c r="F1225" s="48" t="n">
        <v>1</v>
      </c>
      <c r="G1225" s="48" t="inlineStr">
        <is>
          <t>淀屋橋・本町周辺</t>
        </is>
      </c>
      <c r="H1225" s="48" t="n">
        <v>35.04</v>
      </c>
      <c r="I1225" s="20" t="n">
        <v>0.8</v>
      </c>
      <c r="J1225" s="20" t="n">
        <v>1</v>
      </c>
      <c r="K1225" s="20" t="n">
        <v>1</v>
      </c>
      <c r="L1225" s="20" t="n">
        <v>1</v>
      </c>
      <c r="M1225" s="20" t="n">
        <v>0.9</v>
      </c>
      <c r="N1225" s="24" t="n">
        <v>11880</v>
      </c>
      <c r="O1225" s="24" t="n">
        <v>11000</v>
      </c>
      <c r="P1225" s="24" t="n">
        <v>880</v>
      </c>
      <c r="Q1225" s="24" t="n">
        <v>44000</v>
      </c>
      <c r="R1225" s="24" t="n">
        <v>5220</v>
      </c>
      <c r="S1225" s="24">
        <f>IF(R1225="","",(R1225+P1225)*30 -Y1225)</f>
        <v/>
      </c>
      <c r="T1225" s="20">
        <f>IF(R1225="","",(O1225-R1225)/O1225)</f>
        <v/>
      </c>
      <c r="U1225" s="24" t="n">
        <v>5760</v>
      </c>
      <c r="V1225" s="24">
        <f>IF(U1225="","",(U1225+P1225)*30-Y1225)</f>
        <v/>
      </c>
      <c r="W1225" s="20">
        <f>IF(U1225="","",(O1225-U1225)/O1225)</f>
        <v/>
      </c>
      <c r="X1225" s="48">
        <f>IF(AND(R1225="",U1225=""),"",IF(OR(U1225="", R1225=""),"-",IF(0&lt;(R1225-U1225),"OK","NG")))</f>
        <v/>
      </c>
      <c r="Y1225" s="24" t="n">
        <v>135000</v>
      </c>
      <c r="Z1225" s="51" t="n"/>
      <c r="AA1225" s="24">
        <f>IF(AD1225="","",AD1225*30)</f>
        <v/>
      </c>
      <c r="AB1225" s="24">
        <f>IF(AA1225="","",AA1225-Y1225)</f>
        <v/>
      </c>
      <c r="AC1225" s="24">
        <f>IF(Z1225="","",((Y1225+5000+5000)/(1-Z1225))/30)</f>
        <v/>
      </c>
      <c r="AD1225" s="32" t="n"/>
      <c r="AE1225" s="24">
        <f>IF(AD1225="","",AD1225-O1225)</f>
        <v/>
      </c>
      <c r="AF1225" s="24">
        <f>IF(AD1225="","",R1225-AD1225)</f>
        <v/>
      </c>
      <c r="AG1225" s="11">
        <f>IF(AD1225="","",(O1225-AD1225)/O1225)</f>
        <v/>
      </c>
      <c r="AH1225" s="24" t="n">
        <v>11000</v>
      </c>
      <c r="AI1225" s="24">
        <f>IF(AJ1225="","",Q1225*(1-AJ1225))</f>
        <v/>
      </c>
      <c r="AJ1225" s="51" t="n"/>
      <c r="AK1225" s="49" t="n"/>
      <c r="AL1225" s="28" t="n"/>
      <c r="AM1225" s="33" t="inlineStr">
        <is>
          <t>2026-12-13</t>
        </is>
      </c>
      <c r="AN1225" s="33" t="inlineStr">
        <is>
          <t>2026-12-12</t>
        </is>
      </c>
      <c r="AO1225" s="22" t="n"/>
      <c r="AP1225" s="30" t="n"/>
    </row>
    <row r="1226" ht="35.1" customHeight="1" s="69">
      <c r="B1226" s="48" t="n">
        <v>29493</v>
      </c>
      <c r="C1226" s="48" t="inlineStr">
        <is>
          <t>大阪</t>
        </is>
      </c>
      <c r="D1226" s="19" t="inlineStr">
        <is>
          <t>アットイン京都6-4</t>
        </is>
      </c>
      <c r="E1226" s="48" t="inlineStr">
        <is>
          <t>1R</t>
        </is>
      </c>
      <c r="F1226" s="48" t="n">
        <v>1</v>
      </c>
      <c r="G1226" s="48" t="inlineStr">
        <is>
          <t>京都地区</t>
        </is>
      </c>
      <c r="H1226" s="48" t="n">
        <v>26.34</v>
      </c>
      <c r="I1226" s="20" t="n">
        <v>1</v>
      </c>
      <c r="J1226" s="20" t="n">
        <v>0.3</v>
      </c>
      <c r="K1226" s="20" t="n">
        <v>0</v>
      </c>
      <c r="L1226" s="20" t="n">
        <v>0</v>
      </c>
      <c r="M1226" s="20" t="n">
        <v>0</v>
      </c>
      <c r="N1226" s="24" t="n">
        <v>9600</v>
      </c>
      <c r="O1226" s="24" t="n">
        <v>8720</v>
      </c>
      <c r="P1226" s="24" t="n">
        <v>880</v>
      </c>
      <c r="Q1226" s="24" t="n">
        <v>44000</v>
      </c>
      <c r="R1226" s="24" t="n">
        <v>3180</v>
      </c>
      <c r="S1226" s="24">
        <f>IF(R1226="","",(R1226+P1226)*30 -Y1226)</f>
        <v/>
      </c>
      <c r="T1226" s="20">
        <f>IF(R1226="","",(O1226-R1226)/O1226)</f>
        <v/>
      </c>
      <c r="U1226" s="24" t="n">
        <v>3180</v>
      </c>
      <c r="V1226" s="24">
        <f>IF(U1226="","",(U1226+P1226)*30-Y1226)</f>
        <v/>
      </c>
      <c r="W1226" s="20">
        <f>IF(U1226="","",(O1226-U1226)/O1226)</f>
        <v/>
      </c>
      <c r="X1226" s="48">
        <f>IF(AND(R1226="",U1226=""),"",IF(OR(U1226="", R1226=""),"-",IF(0&lt;(R1226-U1226),"OK","NG")))</f>
        <v/>
      </c>
      <c r="Y1226" s="24" t="n">
        <v>82000</v>
      </c>
      <c r="Z1226" s="51" t="n"/>
      <c r="AA1226" s="24">
        <f>IF(AD1226="","",AD1226*30)</f>
        <v/>
      </c>
      <c r="AB1226" s="24">
        <f>IF(AA1226="","",AA1226-Y1226)</f>
        <v/>
      </c>
      <c r="AC1226" s="24">
        <f>IF(Z1226="","",((Y1226+5000+5000)/(1-Z1226))/30)</f>
        <v/>
      </c>
      <c r="AD1226" s="32" t="n"/>
      <c r="AE1226" s="24">
        <f>IF(AD1226="","",AD1226-O1226)</f>
        <v/>
      </c>
      <c r="AF1226" s="24">
        <f>IF(AD1226="","",R1226-AD1226)</f>
        <v/>
      </c>
      <c r="AG1226" s="11">
        <f>IF(AD1226="","",(O1226-AD1226)/O1226)</f>
        <v/>
      </c>
      <c r="AH1226" s="24" t="n">
        <v>0</v>
      </c>
      <c r="AI1226" s="24">
        <f>IF(AJ1226="","",Q1226*(1-AJ1226))</f>
        <v/>
      </c>
      <c r="AJ1226" s="51" t="n"/>
      <c r="AK1226" s="49" t="n"/>
      <c r="AL1226" s="28" t="n"/>
      <c r="AM1226" s="33" t="inlineStr">
        <is>
          <t>2026-08-09</t>
        </is>
      </c>
      <c r="AN1226" s="33" t="inlineStr">
        <is>
          <t>2026-08-08</t>
        </is>
      </c>
      <c r="AO1226" s="22" t="n"/>
      <c r="AP1226" s="30" t="n"/>
    </row>
    <row r="1227" ht="35.1" customHeight="1" s="69">
      <c r="B1227" s="48" t="n">
        <v>29495</v>
      </c>
      <c r="C1227" s="48" t="inlineStr">
        <is>
          <t>大阪</t>
        </is>
      </c>
      <c r="D1227" s="19" t="inlineStr">
        <is>
          <t>アットイン香川高松SM1-2</t>
        </is>
      </c>
      <c r="E1227" s="48" t="inlineStr">
        <is>
          <t>1R</t>
        </is>
      </c>
      <c r="F1227" s="48" t="n">
        <v>2</v>
      </c>
      <c r="G1227" s="48" t="inlineStr">
        <is>
          <t>香川</t>
        </is>
      </c>
      <c r="H1227" s="48" t="n">
        <v>30.91</v>
      </c>
      <c r="I1227" s="20" t="n">
        <v>1</v>
      </c>
      <c r="J1227" s="20" t="n">
        <v>1</v>
      </c>
      <c r="K1227" s="20" t="n">
        <v>1</v>
      </c>
      <c r="L1227" s="20" t="n">
        <v>0</v>
      </c>
      <c r="M1227" s="20" t="n">
        <v>0</v>
      </c>
      <c r="N1227" s="24" t="n">
        <v>6540</v>
      </c>
      <c r="O1227" s="24" t="n">
        <v>5660</v>
      </c>
      <c r="P1227" s="24" t="n">
        <v>880</v>
      </c>
      <c r="Q1227" s="24" t="n">
        <v>44000</v>
      </c>
      <c r="R1227" s="24" t="n">
        <v>3150</v>
      </c>
      <c r="S1227" s="24">
        <f>IF(R1227="","",(R1227+P1227)*30 -Y1227)</f>
        <v/>
      </c>
      <c r="T1227" s="20">
        <f>IF(R1227="","",(O1227-R1227)/O1227)</f>
        <v/>
      </c>
      <c r="U1227" s="24" t="n"/>
      <c r="V1227" s="24">
        <f>IF(U1227="","",(U1227+P1227)*30-Y1227)</f>
        <v/>
      </c>
      <c r="W1227" s="20">
        <f>IF(U1227="","",(O1227-U1227)/O1227)</f>
        <v/>
      </c>
      <c r="X1227" s="48">
        <f>IF(AND(R1227="",U1227=""),"",IF(OR(U1227="", R1227=""),"-",IF(0&lt;(R1227-U1227),"OK","NG")))</f>
        <v/>
      </c>
      <c r="Y1227" s="24" t="n">
        <v>6000</v>
      </c>
      <c r="Z1227" s="51" t="n"/>
      <c r="AA1227" s="24">
        <f>IF(AD1227="","",AD1227*30)</f>
        <v/>
      </c>
      <c r="AB1227" s="24">
        <f>IF(AA1227="","",AA1227-Y1227)</f>
        <v/>
      </c>
      <c r="AC1227" s="24">
        <f>IF(Z1227="","",((Y1227+5000+5000)/(1-Z1227))/30)</f>
        <v/>
      </c>
      <c r="AD1227" s="32" t="n"/>
      <c r="AE1227" s="24">
        <f>IF(AD1227="","",AD1227-O1227)</f>
        <v/>
      </c>
      <c r="AF1227" s="24">
        <f>IF(AD1227="","",R1227-AD1227)</f>
        <v/>
      </c>
      <c r="AG1227" s="11">
        <f>IF(AD1227="","",(O1227-AD1227)/O1227)</f>
        <v/>
      </c>
      <c r="AH1227" s="24" t="n">
        <v>11000</v>
      </c>
      <c r="AI1227" s="24">
        <f>IF(AJ1227="","",Q1227*(1-AJ1227))</f>
        <v/>
      </c>
      <c r="AJ1227" s="51" t="n"/>
      <c r="AK1227" s="49" t="n"/>
      <c r="AL1227" s="28" t="n"/>
      <c r="AM1227" s="33" t="inlineStr">
        <is>
          <t>2026-10-01</t>
        </is>
      </c>
      <c r="AN1227" s="33" t="inlineStr">
        <is>
          <t>2026-09-30</t>
        </is>
      </c>
      <c r="AO1227" s="22" t="n"/>
      <c r="AP1227" s="30" t="n"/>
    </row>
    <row r="1228" ht="35.1" customHeight="1" s="69">
      <c r="B1228" s="48" t="n">
        <v>29620</v>
      </c>
      <c r="C1228" s="48" t="inlineStr">
        <is>
          <t>大阪</t>
        </is>
      </c>
      <c r="D1228" s="19" t="inlineStr">
        <is>
          <t>アットイン京都河原町4</t>
        </is>
      </c>
      <c r="E1228" s="48" t="inlineStr">
        <is>
          <t>2LDK</t>
        </is>
      </c>
      <c r="F1228" s="48" t="n">
        <v>1</v>
      </c>
      <c r="G1228" s="48" t="inlineStr">
        <is>
          <t>京都地区</t>
        </is>
      </c>
      <c r="H1228" s="48" t="n">
        <v>50.14</v>
      </c>
      <c r="I1228" s="20" t="n">
        <v>0.8</v>
      </c>
      <c r="J1228" s="20" t="n">
        <v>1</v>
      </c>
      <c r="K1228" s="20" t="n">
        <v>0.2</v>
      </c>
      <c r="L1228" s="20" t="n">
        <v>0</v>
      </c>
      <c r="M1228" s="20" t="n">
        <v>0</v>
      </c>
      <c r="N1228" s="24" t="n">
        <v>19640</v>
      </c>
      <c r="O1228" s="24" t="n">
        <v>18540</v>
      </c>
      <c r="P1228" s="24" t="n">
        <v>1100</v>
      </c>
      <c r="Q1228" s="24" t="n">
        <v>68000</v>
      </c>
      <c r="R1228" s="24" t="n">
        <v>7120</v>
      </c>
      <c r="S1228" s="24">
        <f>IF(R1228="","",(R1228+P1228)*30 -Y1228)</f>
        <v/>
      </c>
      <c r="T1228" s="20">
        <f>IF(R1228="","",(O1228-R1228)/O1228)</f>
        <v/>
      </c>
      <c r="U1228" s="24" t="n">
        <v>7120</v>
      </c>
      <c r="V1228" s="24">
        <f>IF(U1228="","",(U1228+P1228)*30-Y1228)</f>
        <v/>
      </c>
      <c r="W1228" s="20">
        <f>IF(U1228="","",(O1228-U1228)/O1228)</f>
        <v/>
      </c>
      <c r="X1228" s="48">
        <f>IF(AND(R1228="",U1228=""),"",IF(OR(U1228="", R1228=""),"-",IF(0&lt;(R1228-U1228),"OK","NG")))</f>
        <v/>
      </c>
      <c r="Y1228" s="24" t="n">
        <v>203000</v>
      </c>
      <c r="Z1228" s="51" t="n"/>
      <c r="AA1228" s="24">
        <f>IF(AD1228="","",AD1228*30)</f>
        <v/>
      </c>
      <c r="AB1228" s="24">
        <f>IF(AA1228="","",AA1228-Y1228)</f>
        <v/>
      </c>
      <c r="AC1228" s="24">
        <f>IF(Z1228="","",((Y1228+5000+5000)/(1-Z1228))/30)</f>
        <v/>
      </c>
      <c r="AD1228" s="32" t="n"/>
      <c r="AE1228" s="24">
        <f>IF(AD1228="","",AD1228-O1228)</f>
        <v/>
      </c>
      <c r="AF1228" s="24">
        <f>IF(AD1228="","",R1228-AD1228)</f>
        <v/>
      </c>
      <c r="AG1228" s="11">
        <f>IF(AD1228="","",(O1228-AD1228)/O1228)</f>
        <v/>
      </c>
      <c r="AH1228" s="24" t="n">
        <v>0</v>
      </c>
      <c r="AI1228" s="24">
        <f>IF(AJ1228="","",Q1228*(1-AJ1228))</f>
        <v/>
      </c>
      <c r="AJ1228" s="51" t="n"/>
      <c r="AK1228" s="49" t="n"/>
      <c r="AL1228" s="28" t="n"/>
      <c r="AM1228" s="33" t="inlineStr">
        <is>
          <t>2026-09-06</t>
        </is>
      </c>
      <c r="AN1228" s="33" t="inlineStr">
        <is>
          <t>2026-09-05</t>
        </is>
      </c>
      <c r="AO1228" s="22" t="n"/>
      <c r="AP1228" s="30" t="n"/>
    </row>
    <row r="1229" ht="35.1" customHeight="1" s="69">
      <c r="B1229" s="48" t="n">
        <v>29701</v>
      </c>
      <c r="C1229" s="48" t="inlineStr">
        <is>
          <t>大阪</t>
        </is>
      </c>
      <c r="D1229" s="19" t="inlineStr">
        <is>
          <t>アットイン芦屋3</t>
        </is>
      </c>
      <c r="E1229" s="48" t="inlineStr">
        <is>
          <t>2LDK</t>
        </is>
      </c>
      <c r="F1229" s="48" t="n">
        <v>1</v>
      </c>
      <c r="G1229" s="48" t="inlineStr">
        <is>
          <t>三宮・元町・神戸</t>
        </is>
      </c>
      <c r="H1229" s="48" t="n">
        <v>66.48999999999999</v>
      </c>
      <c r="I1229" s="20" t="n">
        <v>0.8</v>
      </c>
      <c r="J1229" s="20" t="n">
        <v>0.8</v>
      </c>
      <c r="K1229" s="20" t="n">
        <v>0.6</v>
      </c>
      <c r="L1229" s="20" t="n">
        <v>0</v>
      </c>
      <c r="M1229" s="20" t="n">
        <v>0</v>
      </c>
      <c r="N1229" s="24" t="n">
        <v>17980</v>
      </c>
      <c r="O1229" s="24" t="n">
        <v>16880</v>
      </c>
      <c r="P1229" s="24" t="n">
        <v>1100</v>
      </c>
      <c r="Q1229" s="24" t="n">
        <v>68000</v>
      </c>
      <c r="R1229" s="24" t="n">
        <v>8280</v>
      </c>
      <c r="S1229" s="24">
        <f>IF(R1229="","",(R1229+P1229)*30 -Y1229)</f>
        <v/>
      </c>
      <c r="T1229" s="20">
        <f>IF(R1229="","",(O1229-R1229)/O1229)</f>
        <v/>
      </c>
      <c r="U1229" s="24" t="n">
        <v>8280</v>
      </c>
      <c r="V1229" s="24">
        <f>IF(U1229="","",(U1229+P1229)*30-Y1229)</f>
        <v/>
      </c>
      <c r="W1229" s="20">
        <f>IF(U1229="","",(O1229-U1229)/O1229)</f>
        <v/>
      </c>
      <c r="X1229" s="48">
        <f>IF(AND(R1229="",U1229=""),"",IF(OR(U1229="", R1229=""),"-",IF(0&lt;(R1229-U1229),"OK","NG")))</f>
        <v/>
      </c>
      <c r="Y1229" s="24" t="n">
        <v>230000</v>
      </c>
      <c r="Z1229" s="51" t="n"/>
      <c r="AA1229" s="24">
        <f>IF(AD1229="","",AD1229*30)</f>
        <v/>
      </c>
      <c r="AB1229" s="24">
        <f>IF(AA1229="","",AA1229-Y1229)</f>
        <v/>
      </c>
      <c r="AC1229" s="24">
        <f>IF(Z1229="","",((Y1229+5000+5000)/(1-Z1229))/30)</f>
        <v/>
      </c>
      <c r="AD1229" s="32" t="n"/>
      <c r="AE1229" s="24">
        <f>IF(AD1229="","",AD1229-O1229)</f>
        <v/>
      </c>
      <c r="AF1229" s="24">
        <f>IF(AD1229="","",R1229-AD1229)</f>
        <v/>
      </c>
      <c r="AG1229" s="11">
        <f>IF(AD1229="","",(O1229-AD1229)/O1229)</f>
        <v/>
      </c>
      <c r="AH1229" s="24" t="n">
        <v>17000</v>
      </c>
      <c r="AI1229" s="24">
        <f>IF(AJ1229="","",Q1229*(1-AJ1229))</f>
        <v/>
      </c>
      <c r="AJ1229" s="51" t="n"/>
      <c r="AK1229" s="49" t="n"/>
      <c r="AL1229" s="28" t="n"/>
      <c r="AM1229" s="33" t="inlineStr">
        <is>
          <t>2026-09-18</t>
        </is>
      </c>
      <c r="AN1229" s="33" t="inlineStr">
        <is>
          <t>2026-09-17</t>
        </is>
      </c>
      <c r="AO1229" s="22" t="n"/>
      <c r="AP1229" s="30" t="n"/>
    </row>
    <row r="1230" ht="35.1" customHeight="1" s="69">
      <c r="B1230" s="48" t="n">
        <v>29782</v>
      </c>
      <c r="C1230" s="48" t="inlineStr">
        <is>
          <t>東京</t>
        </is>
      </c>
      <c r="D1230" s="19" t="inlineStr">
        <is>
          <t>アットイン浦和2-1</t>
        </is>
      </c>
      <c r="E1230" s="48" t="inlineStr">
        <is>
          <t>1K</t>
        </is>
      </c>
      <c r="F1230" s="48" t="n">
        <v>1</v>
      </c>
      <c r="G1230" s="48" t="inlineStr">
        <is>
          <t>大宮・川越エリア</t>
        </is>
      </c>
      <c r="H1230" s="48" t="n">
        <v>19.53</v>
      </c>
      <c r="I1230" s="20" t="n">
        <v>1</v>
      </c>
      <c r="J1230" s="20" t="n">
        <v>1</v>
      </c>
      <c r="K1230" s="20" t="n">
        <v>1</v>
      </c>
      <c r="L1230" s="20" t="n">
        <v>0.1</v>
      </c>
      <c r="M1230" s="20" t="n">
        <v>0</v>
      </c>
      <c r="N1230" s="24" t="n">
        <v>10180</v>
      </c>
      <c r="O1230" s="24" t="n">
        <v>9300</v>
      </c>
      <c r="P1230" s="24" t="n">
        <v>880</v>
      </c>
      <c r="Q1230" s="24" t="n">
        <v>44000</v>
      </c>
      <c r="R1230" s="24" t="n">
        <v>3280</v>
      </c>
      <c r="S1230" s="24">
        <f>IF(R1230="","",(R1230+P1230)*30 -Y1230)</f>
        <v/>
      </c>
      <c r="T1230" s="20">
        <f>IF(R1230="","",(O1230-R1230)/O1230)</f>
        <v/>
      </c>
      <c r="U1230" s="24" t="n">
        <v>3280</v>
      </c>
      <c r="V1230" s="24">
        <f>IF(U1230="","",(U1230+P1230)*30-Y1230)</f>
        <v/>
      </c>
      <c r="W1230" s="20">
        <f>IF(U1230="","",(O1230-U1230)/O1230)</f>
        <v/>
      </c>
      <c r="X1230" s="48">
        <f>IF(AND(R1230="",U1230=""),"",IF(OR(U1230="", R1230=""),"-",IF(0&lt;(R1230-U1230),"OK","NG")))</f>
        <v/>
      </c>
      <c r="Y1230" s="24" t="n">
        <v>82500</v>
      </c>
      <c r="Z1230" s="51" t="n"/>
      <c r="AA1230" s="24">
        <f>IF(AD1230="","",AD1230*30)</f>
        <v/>
      </c>
      <c r="AB1230" s="24">
        <f>IF(AA1230="","",AA1230-Y1230)</f>
        <v/>
      </c>
      <c r="AC1230" s="24">
        <f>IF(Z1230="","",((Y1230+5000+5000)/(1-Z1230))/30)</f>
        <v/>
      </c>
      <c r="AD1230" s="32" t="n"/>
      <c r="AE1230" s="24">
        <f>IF(AD1230="","",AD1230-O1230)</f>
        <v/>
      </c>
      <c r="AF1230" s="24">
        <f>IF(AD1230="","",R1230-AD1230)</f>
        <v/>
      </c>
      <c r="AG1230" s="11">
        <f>IF(AD1230="","",(O1230-AD1230)/O1230)</f>
        <v/>
      </c>
      <c r="AH1230" s="24" t="n">
        <v>22000</v>
      </c>
      <c r="AI1230" s="24">
        <f>IF(AJ1230="","",Q1230*(1-AJ1230))</f>
        <v/>
      </c>
      <c r="AJ1230" s="51" t="n"/>
      <c r="AK1230" s="49" t="n"/>
      <c r="AL1230" s="28" t="n"/>
      <c r="AM1230" s="33" t="inlineStr">
        <is>
          <t>2026-10-05</t>
        </is>
      </c>
      <c r="AN1230" s="33" t="inlineStr">
        <is>
          <t>2026-10-04</t>
        </is>
      </c>
      <c r="AO1230" s="22" t="n"/>
      <c r="AP1230" s="30" t="n"/>
    </row>
    <row r="1231" ht="35.1" customHeight="1" s="69">
      <c r="B1231" s="48" t="n">
        <v>29783</v>
      </c>
      <c r="C1231" s="48" t="inlineStr">
        <is>
          <t>東京</t>
        </is>
      </c>
      <c r="D1231" s="19" t="inlineStr">
        <is>
          <t>アットイン浦和2-2</t>
        </is>
      </c>
      <c r="E1231" s="48" t="inlineStr">
        <is>
          <t>1K</t>
        </is>
      </c>
      <c r="F1231" s="48" t="n">
        <v>2</v>
      </c>
      <c r="G1231" s="48" t="inlineStr">
        <is>
          <t>大宮・川越エリア</t>
        </is>
      </c>
      <c r="H1231" s="48" t="n">
        <v>19.3</v>
      </c>
      <c r="I1231" s="20" t="n">
        <v>0.6</v>
      </c>
      <c r="J1231" s="20" t="n">
        <v>0</v>
      </c>
      <c r="K1231" s="20" t="n">
        <v>0</v>
      </c>
      <c r="L1231" s="20" t="n">
        <v>0</v>
      </c>
      <c r="M1231" s="20" t="n">
        <v>0</v>
      </c>
      <c r="N1231" s="24" t="n">
        <v>10180</v>
      </c>
      <c r="O1231" s="24" t="n">
        <v>9300</v>
      </c>
      <c r="P1231" s="24" t="n">
        <v>880</v>
      </c>
      <c r="Q1231" s="24" t="n">
        <v>44000</v>
      </c>
      <c r="R1231" s="24" t="n">
        <v>3380</v>
      </c>
      <c r="S1231" s="24">
        <f>IF(R1231="","",(R1231+P1231)*30 -Y1231)</f>
        <v/>
      </c>
      <c r="T1231" s="20">
        <f>IF(R1231="","",(O1231-R1231)/O1231)</f>
        <v/>
      </c>
      <c r="U1231" s="24" t="n">
        <v>3520</v>
      </c>
      <c r="V1231" s="24">
        <f>IF(U1231="","",(U1231+P1231)*30-Y1231)</f>
        <v/>
      </c>
      <c r="W1231" s="20">
        <f>IF(U1231="","",(O1231-U1231)/O1231)</f>
        <v/>
      </c>
      <c r="X1231" s="48">
        <f>IF(AND(R1231="",U1231=""),"",IF(OR(U1231="", R1231=""),"-",IF(0&lt;(R1231-U1231),"OK","NG")))</f>
        <v/>
      </c>
      <c r="Y1231" s="24" t="n">
        <v>87000</v>
      </c>
      <c r="Z1231" s="51" t="n"/>
      <c r="AA1231" s="24">
        <f>IF(AD1231="","",AD1231*30)</f>
        <v/>
      </c>
      <c r="AB1231" s="24">
        <f>IF(AA1231="","",AA1231-Y1231)</f>
        <v/>
      </c>
      <c r="AC1231" s="24">
        <f>IF(Z1231="","",((Y1231+5000+5000)/(1-Z1231))/30)</f>
        <v/>
      </c>
      <c r="AD1231" s="32" t="n"/>
      <c r="AE1231" s="24">
        <f>IF(AD1231="","",AD1231-O1231)</f>
        <v/>
      </c>
      <c r="AF1231" s="24">
        <f>IF(AD1231="","",R1231-AD1231)</f>
        <v/>
      </c>
      <c r="AG1231" s="11">
        <f>IF(AD1231="","",(O1231-AD1231)/O1231)</f>
        <v/>
      </c>
      <c r="AH1231" s="24" t="n">
        <v>22000</v>
      </c>
      <c r="AI1231" s="24">
        <f>IF(AJ1231="","",Q1231*(1-AJ1231))</f>
        <v/>
      </c>
      <c r="AJ1231" s="51" t="n"/>
      <c r="AK1231" s="49" t="n"/>
      <c r="AL1231" s="28" t="n"/>
      <c r="AM1231" s="33" t="inlineStr">
        <is>
          <t>2026-08-01</t>
        </is>
      </c>
      <c r="AN1231" s="33" t="inlineStr">
        <is>
          <t>2026-07-31</t>
        </is>
      </c>
      <c r="AO1231" s="22" t="n"/>
      <c r="AP1231" s="30" t="n"/>
    </row>
    <row r="1232" ht="35.1" customHeight="1" s="69">
      <c r="B1232" s="48" t="n">
        <v>29784</v>
      </c>
      <c r="C1232" s="48" t="inlineStr">
        <is>
          <t>東京</t>
        </is>
      </c>
      <c r="D1232" s="19" t="inlineStr">
        <is>
          <t>アットイン浦和2-3</t>
        </is>
      </c>
      <c r="E1232" s="48" t="inlineStr">
        <is>
          <t>1K</t>
        </is>
      </c>
      <c r="F1232" s="48" t="n">
        <v>4</v>
      </c>
      <c r="G1232" s="48" t="inlineStr">
        <is>
          <t>大宮・川越エリア</t>
        </is>
      </c>
      <c r="H1232" s="48" t="n">
        <v>18.36</v>
      </c>
      <c r="I1232" s="20" t="n">
        <v>1</v>
      </c>
      <c r="J1232" s="20" t="n">
        <v>0.975</v>
      </c>
      <c r="K1232" s="20" t="n">
        <v>0.175</v>
      </c>
      <c r="L1232" s="20" t="n">
        <v>0.175</v>
      </c>
      <c r="M1232" s="20" t="n">
        <v>0</v>
      </c>
      <c r="N1232" s="24" t="n">
        <v>10180</v>
      </c>
      <c r="O1232" s="24" t="n">
        <v>9300</v>
      </c>
      <c r="P1232" s="24" t="n">
        <v>880</v>
      </c>
      <c r="Q1232" s="24" t="n">
        <v>44000</v>
      </c>
      <c r="R1232" s="24" t="n">
        <v>3520</v>
      </c>
      <c r="S1232" s="24">
        <f>IF(R1232="","",(R1232+P1232)*30 -Y1232)</f>
        <v/>
      </c>
      <c r="T1232" s="20">
        <f>IF(R1232="","",(O1232-R1232)/O1232)</f>
        <v/>
      </c>
      <c r="U1232" s="24" t="n">
        <v>3520</v>
      </c>
      <c r="V1232" s="24">
        <f>IF(U1232="","",(U1232+P1232)*30-Y1232)</f>
        <v/>
      </c>
      <c r="W1232" s="20">
        <f>IF(U1232="","",(O1232-U1232)/O1232)</f>
        <v/>
      </c>
      <c r="X1232" s="48">
        <f>IF(AND(R1232="",U1232=""),"",IF(OR(U1232="", R1232=""),"-",IF(0&lt;(R1232-U1232),"OK","NG")))</f>
        <v/>
      </c>
      <c r="Y1232" s="24" t="n">
        <v>90000</v>
      </c>
      <c r="Z1232" s="51" t="n"/>
      <c r="AA1232" s="24">
        <f>IF(AD1232="","",AD1232*30)</f>
        <v/>
      </c>
      <c r="AB1232" s="24">
        <f>IF(AA1232="","",AA1232-Y1232)</f>
        <v/>
      </c>
      <c r="AC1232" s="24">
        <f>IF(Z1232="","",((Y1232+5000+5000)/(1-Z1232))/30)</f>
        <v/>
      </c>
      <c r="AD1232" s="32" t="n"/>
      <c r="AE1232" s="24">
        <f>IF(AD1232="","",AD1232-O1232)</f>
        <v/>
      </c>
      <c r="AF1232" s="24">
        <f>IF(AD1232="","",R1232-AD1232)</f>
        <v/>
      </c>
      <c r="AG1232" s="11">
        <f>IF(AD1232="","",(O1232-AD1232)/O1232)</f>
        <v/>
      </c>
      <c r="AH1232" s="24" t="n">
        <v>22000</v>
      </c>
      <c r="AI1232" s="24">
        <f>IF(AJ1232="","",Q1232*(1-AJ1232))</f>
        <v/>
      </c>
      <c r="AJ1232" s="51" t="n"/>
      <c r="AK1232" s="49" t="n"/>
      <c r="AL1232" s="28" t="n"/>
      <c r="AM1232" s="33" t="inlineStr">
        <is>
          <t>2026-09-01</t>
        </is>
      </c>
      <c r="AN1232" s="33" t="inlineStr">
        <is>
          <t>2026-10-23</t>
        </is>
      </c>
      <c r="AO1232" s="22" t="n"/>
      <c r="AP1232" s="30" t="n"/>
    </row>
    <row r="1233" ht="35.1" customHeight="1" s="69">
      <c r="B1233" s="48" t="n">
        <v>29858</v>
      </c>
      <c r="C1233" s="48" t="inlineStr">
        <is>
          <t>大阪</t>
        </is>
      </c>
      <c r="D1233" s="19" t="inlineStr">
        <is>
          <t>アットイン中之島3</t>
        </is>
      </c>
      <c r="E1233" s="48" t="inlineStr">
        <is>
          <t>1K</t>
        </is>
      </c>
      <c r="F1233" s="48" t="n">
        <v>3</v>
      </c>
      <c r="G1233" s="48" t="inlineStr">
        <is>
          <t>淀屋橋・本町周辺</t>
        </is>
      </c>
      <c r="H1233" s="48" t="n">
        <v>25.11</v>
      </c>
      <c r="I1233" s="20" t="n">
        <v>0.66667</v>
      </c>
      <c r="J1233" s="20" t="n">
        <v>0.66667</v>
      </c>
      <c r="K1233" s="20" t="n">
        <v>0.06666999999999999</v>
      </c>
      <c r="L1233" s="20" t="n">
        <v>0</v>
      </c>
      <c r="M1233" s="20" t="n">
        <v>0</v>
      </c>
      <c r="N1233" s="24" t="n">
        <v>8000</v>
      </c>
      <c r="O1233" s="24" t="n">
        <v>7120</v>
      </c>
      <c r="P1233" s="24" t="n">
        <v>880</v>
      </c>
      <c r="Q1233" s="24" t="n">
        <v>44000</v>
      </c>
      <c r="R1233" s="24" t="n">
        <v>3040</v>
      </c>
      <c r="S1233" s="24">
        <f>IF(R1233="","",(R1233+P1233)*30 -Y1233)</f>
        <v/>
      </c>
      <c r="T1233" s="20">
        <f>IF(R1233="","",(O1233-R1233)/O1233)</f>
        <v/>
      </c>
      <c r="U1233" s="24" t="n">
        <v>3040</v>
      </c>
      <c r="V1233" s="24">
        <f>IF(U1233="","",(U1233+P1233)*30-Y1233)</f>
        <v/>
      </c>
      <c r="W1233" s="20">
        <f>IF(U1233="","",(O1233-U1233)/O1233)</f>
        <v/>
      </c>
      <c r="X1233" s="48">
        <f>IF(AND(R1233="",U1233=""),"",IF(OR(U1233="", R1233=""),"-",IF(0&lt;(R1233-U1233),"OK","NG")))</f>
        <v/>
      </c>
      <c r="Y1233" s="24" t="n">
        <v>76500</v>
      </c>
      <c r="Z1233" s="51" t="n"/>
      <c r="AA1233" s="24">
        <f>IF(AD1233="","",AD1233*30)</f>
        <v/>
      </c>
      <c r="AB1233" s="24">
        <f>IF(AA1233="","",AA1233-Y1233)</f>
        <v/>
      </c>
      <c r="AC1233" s="24">
        <f>IF(Z1233="","",((Y1233+5000+5000)/(1-Z1233))/30)</f>
        <v/>
      </c>
      <c r="AD1233" s="32" t="n"/>
      <c r="AE1233" s="24">
        <f>IF(AD1233="","",AD1233-O1233)</f>
        <v/>
      </c>
      <c r="AF1233" s="24">
        <f>IF(AD1233="","",R1233-AD1233)</f>
        <v/>
      </c>
      <c r="AG1233" s="11">
        <f>IF(AD1233="","",(O1233-AD1233)/O1233)</f>
        <v/>
      </c>
      <c r="AH1233" s="24" t="n">
        <v>11000</v>
      </c>
      <c r="AI1233" s="24">
        <f>IF(AJ1233="","",Q1233*(1-AJ1233))</f>
        <v/>
      </c>
      <c r="AJ1233" s="51" t="n"/>
      <c r="AK1233" s="49" t="n"/>
      <c r="AL1233" s="28" t="n"/>
      <c r="AM1233" s="33" t="inlineStr">
        <is>
          <t>2026-08-10</t>
        </is>
      </c>
      <c r="AN1233" s="33" t="inlineStr">
        <is>
          <t>2026-09-06</t>
        </is>
      </c>
      <c r="AO1233" s="22" t="n"/>
      <c r="AP1233" s="30" t="n"/>
    </row>
    <row r="1234" ht="35.1" customHeight="1" s="69">
      <c r="B1234" s="48" t="n">
        <v>29894</v>
      </c>
      <c r="C1234" s="48" t="inlineStr">
        <is>
          <t>大阪</t>
        </is>
      </c>
      <c r="D1234" s="19" t="inlineStr">
        <is>
          <t>アットイン難波5</t>
        </is>
      </c>
      <c r="E1234" s="48" t="inlineStr">
        <is>
          <t>1K</t>
        </is>
      </c>
      <c r="F1234" s="48" t="n">
        <v>1</v>
      </c>
      <c r="G1234" s="48" t="inlineStr">
        <is>
          <t>心斎橋・なんば周辺</t>
        </is>
      </c>
      <c r="H1234" s="48" t="n">
        <v>21.17</v>
      </c>
      <c r="I1234" s="20" t="n">
        <v>0.9</v>
      </c>
      <c r="J1234" s="20" t="n">
        <v>0.7</v>
      </c>
      <c r="K1234" s="20" t="n">
        <v>1</v>
      </c>
      <c r="L1234" s="20" t="n">
        <v>1</v>
      </c>
      <c r="M1234" s="20" t="n">
        <v>0</v>
      </c>
      <c r="N1234" s="24" t="n">
        <v>7660</v>
      </c>
      <c r="O1234" s="24" t="n">
        <v>6780</v>
      </c>
      <c r="P1234" s="24" t="n">
        <v>880</v>
      </c>
      <c r="Q1234" s="24" t="n">
        <v>44000</v>
      </c>
      <c r="R1234" s="24" t="n">
        <v>3040</v>
      </c>
      <c r="S1234" s="24">
        <f>IF(R1234="","",(R1234+P1234)*30 -Y1234)</f>
        <v/>
      </c>
      <c r="T1234" s="20">
        <f>IF(R1234="","",(O1234-R1234)/O1234)</f>
        <v/>
      </c>
      <c r="U1234" s="24" t="n">
        <v>3040</v>
      </c>
      <c r="V1234" s="24">
        <f>IF(U1234="","",(U1234+P1234)*30-Y1234)</f>
        <v/>
      </c>
      <c r="W1234" s="20">
        <f>IF(U1234="","",(O1234-U1234)/O1234)</f>
        <v/>
      </c>
      <c r="X1234" s="48">
        <f>IF(AND(R1234="",U1234=""),"",IF(OR(U1234="", R1234=""),"-",IF(0&lt;(R1234-U1234),"OK","NG")))</f>
        <v/>
      </c>
      <c r="Y1234" s="24" t="n">
        <v>75000</v>
      </c>
      <c r="Z1234" s="51" t="n"/>
      <c r="AA1234" s="24">
        <f>IF(AD1234="","",AD1234*30)</f>
        <v/>
      </c>
      <c r="AB1234" s="24">
        <f>IF(AA1234="","",AA1234-Y1234)</f>
        <v/>
      </c>
      <c r="AC1234" s="24">
        <f>IF(Z1234="","",((Y1234+5000+5000)/(1-Z1234))/30)</f>
        <v/>
      </c>
      <c r="AD1234" s="32" t="n"/>
      <c r="AE1234" s="24">
        <f>IF(AD1234="","",AD1234-O1234)</f>
        <v/>
      </c>
      <c r="AF1234" s="24">
        <f>IF(AD1234="","",R1234-AD1234)</f>
        <v/>
      </c>
      <c r="AG1234" s="11">
        <f>IF(AD1234="","",(O1234-AD1234)/O1234)</f>
        <v/>
      </c>
      <c r="AH1234" s="24" t="n">
        <v>11000</v>
      </c>
      <c r="AI1234" s="24">
        <f>IF(AJ1234="","",Q1234*(1-AJ1234))</f>
        <v/>
      </c>
      <c r="AJ1234" s="51" t="n"/>
      <c r="AK1234" s="49" t="n"/>
      <c r="AL1234" s="28" t="n"/>
      <c r="AM1234" s="33" t="inlineStr">
        <is>
          <t>2026-11-01</t>
        </is>
      </c>
      <c r="AN1234" s="33" t="inlineStr">
        <is>
          <t>2026-10-31</t>
        </is>
      </c>
      <c r="AO1234" s="22" t="n"/>
      <c r="AP1234" s="30" t="n"/>
    </row>
    <row r="1235" ht="35.1" customHeight="1" s="69">
      <c r="B1235" s="48" t="n">
        <v>29944</v>
      </c>
      <c r="C1235" s="48" t="inlineStr">
        <is>
          <t>名古屋</t>
        </is>
      </c>
      <c r="D1235" s="19" t="inlineStr">
        <is>
          <t>アットイン三重津新町SM1</t>
        </is>
      </c>
      <c r="E1235" s="48" t="inlineStr">
        <is>
          <t>1LDK</t>
        </is>
      </c>
      <c r="F1235" s="48" t="n">
        <v>4</v>
      </c>
      <c r="G1235" s="48" t="inlineStr">
        <is>
          <t>四日市・鈴鹿・津地区</t>
        </is>
      </c>
      <c r="H1235" s="48" t="n">
        <v>35.7</v>
      </c>
      <c r="I1235" s="20" t="n">
        <v>0.925</v>
      </c>
      <c r="J1235" s="20" t="n">
        <v>0.75</v>
      </c>
      <c r="K1235" s="20" t="n">
        <v>0.35</v>
      </c>
      <c r="L1235" s="20" t="n">
        <v>0.25</v>
      </c>
      <c r="M1235" s="20" t="n">
        <v>0.125</v>
      </c>
      <c r="N1235" s="24" t="n">
        <v>6540</v>
      </c>
      <c r="O1235" s="24" t="n">
        <v>5660</v>
      </c>
      <c r="P1235" s="24" t="n">
        <v>880</v>
      </c>
      <c r="Q1235" s="24" t="n">
        <v>44000</v>
      </c>
      <c r="R1235" s="24" t="n">
        <v>4530</v>
      </c>
      <c r="S1235" s="24">
        <f>IF(R1235="","",(R1235+P1235)*30 -Y1235)</f>
        <v/>
      </c>
      <c r="T1235" s="20">
        <f>IF(R1235="","",(O1235-R1235)/O1235)</f>
        <v/>
      </c>
      <c r="U1235" s="24" t="n"/>
      <c r="V1235" s="24">
        <f>IF(U1235="","",(U1235+P1235)*30-Y1235)</f>
        <v/>
      </c>
      <c r="W1235" s="20">
        <f>IF(U1235="","",(O1235-U1235)/O1235)</f>
        <v/>
      </c>
      <c r="X1235" s="48">
        <f>IF(AND(R1235="",U1235=""),"",IF(OR(U1235="", R1235=""),"-",IF(0&lt;(R1235-U1235),"OK","NG")))</f>
        <v/>
      </c>
      <c r="Y1235" s="24" t="n">
        <v>0</v>
      </c>
      <c r="Z1235" s="51" t="n"/>
      <c r="AA1235" s="24">
        <f>IF(AD1235="","",AD1235*30)</f>
        <v/>
      </c>
      <c r="AB1235" s="24">
        <f>IF(AA1235="","",AA1235-Y1235)</f>
        <v/>
      </c>
      <c r="AC1235" s="24">
        <f>IF(Z1235="","",((Y1235+5000+5000)/(1-Z1235))/30)</f>
        <v/>
      </c>
      <c r="AD1235" s="32" t="n"/>
      <c r="AE1235" s="24">
        <f>IF(AD1235="","",AD1235-O1235)</f>
        <v/>
      </c>
      <c r="AF1235" s="24">
        <f>IF(AD1235="","",R1235-AD1235)</f>
        <v/>
      </c>
      <c r="AG1235" s="11">
        <f>IF(AD1235="","",(O1235-AD1235)/O1235)</f>
        <v/>
      </c>
      <c r="AH1235" s="24" t="n">
        <v>22000</v>
      </c>
      <c r="AI1235" s="24">
        <f>IF(AJ1235="","",Q1235*(1-AJ1235))</f>
        <v/>
      </c>
      <c r="AJ1235" s="51" t="n"/>
      <c r="AK1235" s="49" t="n"/>
      <c r="AL1235" s="28" t="n"/>
      <c r="AM1235" s="33" t="inlineStr">
        <is>
          <t>2026-08-17</t>
        </is>
      </c>
      <c r="AN1235" s="33" t="inlineStr">
        <is>
          <t>2026-11-14</t>
        </is>
      </c>
      <c r="AO1235" s="22" t="n"/>
      <c r="AP1235" s="30" t="n"/>
    </row>
    <row r="1236" ht="35.1" customHeight="1" s="69">
      <c r="B1236" s="48" t="n">
        <v>29945</v>
      </c>
      <c r="C1236" s="48" t="inlineStr">
        <is>
          <t>東京</t>
        </is>
      </c>
      <c r="D1236" s="19" t="inlineStr">
        <is>
          <t>アットイン渋谷7-1</t>
        </is>
      </c>
      <c r="E1236" s="48" t="inlineStr">
        <is>
          <t>1LDK</t>
        </is>
      </c>
      <c r="F1236" s="48" t="n">
        <v>5</v>
      </c>
      <c r="G1236" s="48" t="inlineStr">
        <is>
          <t>渋谷・三軒茶屋・自由が丘</t>
        </is>
      </c>
      <c r="H1236" s="48" t="n">
        <v>34.08</v>
      </c>
      <c r="I1236" s="20" t="n">
        <v>0.64</v>
      </c>
      <c r="J1236" s="20" t="n">
        <v>0.7</v>
      </c>
      <c r="K1236" s="20" t="n">
        <v>0.2</v>
      </c>
      <c r="L1236" s="20" t="n">
        <v>0.2</v>
      </c>
      <c r="M1236" s="20" t="n">
        <v>0.2</v>
      </c>
      <c r="N1236" s="24" t="n">
        <v>22320</v>
      </c>
      <c r="O1236" s="24" t="n">
        <v>21440</v>
      </c>
      <c r="P1236" s="24" t="n">
        <v>880</v>
      </c>
      <c r="Q1236" s="24" t="n">
        <v>44000</v>
      </c>
      <c r="R1236" s="24" t="n">
        <v>8820</v>
      </c>
      <c r="S1236" s="24">
        <f>IF(R1236="","",(R1236+P1236)*30 -Y1236)</f>
        <v/>
      </c>
      <c r="T1236" s="20">
        <f>IF(R1236="","",(O1236-R1236)/O1236)</f>
        <v/>
      </c>
      <c r="U1236" s="24" t="n">
        <v>10080</v>
      </c>
      <c r="V1236" s="24">
        <f>IF(U1236="","",(U1236+P1236)*30-Y1236)</f>
        <v/>
      </c>
      <c r="W1236" s="20">
        <f>IF(U1236="","",(O1236-U1236)/O1236)</f>
        <v/>
      </c>
      <c r="X1236" s="48">
        <f>IF(AND(R1236="",U1236=""),"",IF(OR(U1236="", R1236=""),"-",IF(0&lt;(R1236-U1236),"OK","NG")))</f>
        <v/>
      </c>
      <c r="Y1236" s="24" t="n">
        <v>231000</v>
      </c>
      <c r="Z1236" s="51" t="n"/>
      <c r="AA1236" s="24">
        <f>IF(AD1236="","",AD1236*30)</f>
        <v/>
      </c>
      <c r="AB1236" s="24">
        <f>IF(AA1236="","",AA1236-Y1236)</f>
        <v/>
      </c>
      <c r="AC1236" s="24">
        <f>IF(Z1236="","",((Y1236+5000+5000)/(1-Z1236))/30)</f>
        <v/>
      </c>
      <c r="AD1236" s="32" t="n"/>
      <c r="AE1236" s="24">
        <f>IF(AD1236="","",AD1236-O1236)</f>
        <v/>
      </c>
      <c r="AF1236" s="24">
        <f>IF(AD1236="","",R1236-AD1236)</f>
        <v/>
      </c>
      <c r="AG1236" s="11">
        <f>IF(AD1236="","",(O1236-AD1236)/O1236)</f>
        <v/>
      </c>
      <c r="AH1236" s="24" t="n">
        <v>22000</v>
      </c>
      <c r="AI1236" s="24">
        <f>IF(AJ1236="","",Q1236*(1-AJ1236))</f>
        <v/>
      </c>
      <c r="AJ1236" s="51" t="n"/>
      <c r="AK1236" s="49" t="n"/>
      <c r="AL1236" s="28" t="n"/>
      <c r="AM1236" s="33" t="inlineStr">
        <is>
          <t>2026-08-24</t>
        </is>
      </c>
      <c r="AN1236" s="33" t="inlineStr">
        <is>
          <t>2026-12-27</t>
        </is>
      </c>
      <c r="AO1236" s="22" t="n"/>
      <c r="AP1236" s="30" t="n"/>
    </row>
    <row r="1237" ht="35.1" customHeight="1" s="69">
      <c r="B1237" s="48" t="n">
        <v>29946</v>
      </c>
      <c r="C1237" s="48" t="inlineStr">
        <is>
          <t>東京</t>
        </is>
      </c>
      <c r="D1237" s="19" t="inlineStr">
        <is>
          <t>アットイン渋谷7-2</t>
        </is>
      </c>
      <c r="E1237" s="48" t="inlineStr">
        <is>
          <t>1LDK</t>
        </is>
      </c>
      <c r="F1237" s="48" t="n">
        <v>5</v>
      </c>
      <c r="G1237" s="48" t="inlineStr">
        <is>
          <t>渋谷・三軒茶屋・自由が丘</t>
        </is>
      </c>
      <c r="H1237" s="48" t="n">
        <v>34.08</v>
      </c>
      <c r="I1237" s="20" t="n">
        <v>0.7</v>
      </c>
      <c r="J1237" s="20" t="n">
        <v>0.72</v>
      </c>
      <c r="K1237" s="20" t="n">
        <v>0.5600000000000001</v>
      </c>
      <c r="L1237" s="20" t="n">
        <v>0.24</v>
      </c>
      <c r="M1237" s="20" t="n">
        <v>0.06</v>
      </c>
      <c r="N1237" s="24" t="n">
        <v>22320</v>
      </c>
      <c r="O1237" s="24" t="n">
        <v>21440</v>
      </c>
      <c r="P1237" s="24" t="n">
        <v>880</v>
      </c>
      <c r="Q1237" s="24" t="n">
        <v>44000</v>
      </c>
      <c r="R1237" s="24" t="n">
        <v>8820</v>
      </c>
      <c r="S1237" s="24">
        <f>IF(R1237="","",(R1237+P1237)*30 -Y1237)</f>
        <v/>
      </c>
      <c r="T1237" s="20">
        <f>IF(R1237="","",(O1237-R1237)/O1237)</f>
        <v/>
      </c>
      <c r="U1237" s="24" t="n">
        <v>10080</v>
      </c>
      <c r="V1237" s="24">
        <f>IF(U1237="","",(U1237+P1237)*30-Y1237)</f>
        <v/>
      </c>
      <c r="W1237" s="20">
        <f>IF(U1237="","",(O1237-U1237)/O1237)</f>
        <v/>
      </c>
      <c r="X1237" s="48">
        <f>IF(AND(R1237="",U1237=""),"",IF(OR(U1237="", R1237=""),"-",IF(0&lt;(R1237-U1237),"OK","NG")))</f>
        <v/>
      </c>
      <c r="Y1237" s="24" t="n">
        <v>231000</v>
      </c>
      <c r="Z1237" s="51" t="n"/>
      <c r="AA1237" s="24">
        <f>IF(AD1237="","",AD1237*30)</f>
        <v/>
      </c>
      <c r="AB1237" s="24">
        <f>IF(AA1237="","",AA1237-Y1237)</f>
        <v/>
      </c>
      <c r="AC1237" s="24">
        <f>IF(Z1237="","",((Y1237+5000+5000)/(1-Z1237))/30)</f>
        <v/>
      </c>
      <c r="AD1237" s="32" t="n"/>
      <c r="AE1237" s="24">
        <f>IF(AD1237="","",AD1237-O1237)</f>
        <v/>
      </c>
      <c r="AF1237" s="24">
        <f>IF(AD1237="","",R1237-AD1237)</f>
        <v/>
      </c>
      <c r="AG1237" s="11">
        <f>IF(AD1237="","",(O1237-AD1237)/O1237)</f>
        <v/>
      </c>
      <c r="AH1237" s="24" t="n">
        <v>22000</v>
      </c>
      <c r="AI1237" s="24">
        <f>IF(AJ1237="","",Q1237*(1-AJ1237))</f>
        <v/>
      </c>
      <c r="AJ1237" s="51" t="n"/>
      <c r="AK1237" s="49" t="n"/>
      <c r="AL1237" s="28" t="n"/>
      <c r="AM1237" s="33" t="inlineStr">
        <is>
          <t>2026-08-31</t>
        </is>
      </c>
      <c r="AN1237" s="33" t="inlineStr">
        <is>
          <t>2026-12-24</t>
        </is>
      </c>
      <c r="AO1237" s="22" t="n"/>
      <c r="AP1237" s="30" t="n"/>
    </row>
    <row r="1238" ht="35.1" customHeight="1" s="69">
      <c r="B1238" s="48" t="n">
        <v>29961</v>
      </c>
      <c r="C1238" s="48" t="inlineStr">
        <is>
          <t>東京</t>
        </is>
      </c>
      <c r="D1238" s="19" t="inlineStr">
        <is>
          <t>アットイン相模原1</t>
        </is>
      </c>
      <c r="E1238" s="48" t="inlineStr">
        <is>
          <t>1R</t>
        </is>
      </c>
      <c r="F1238" s="48" t="n">
        <v>5</v>
      </c>
      <c r="G1238" s="48" t="inlineStr">
        <is>
          <t>町田・本厚木</t>
        </is>
      </c>
      <c r="H1238" s="48" t="n">
        <v>19.2</v>
      </c>
      <c r="I1238" s="20" t="n">
        <v>0.86</v>
      </c>
      <c r="J1238" s="20" t="n">
        <v>0.78</v>
      </c>
      <c r="K1238" s="20" t="n">
        <v>0.66</v>
      </c>
      <c r="L1238" s="20" t="n">
        <v>0.4</v>
      </c>
      <c r="M1238" s="20" t="n">
        <v>0.4</v>
      </c>
      <c r="N1238" s="24" t="n">
        <v>8340</v>
      </c>
      <c r="O1238" s="24" t="n">
        <v>7460</v>
      </c>
      <c r="P1238" s="24" t="n">
        <v>880</v>
      </c>
      <c r="Q1238" s="24" t="n">
        <v>44000</v>
      </c>
      <c r="R1238" s="24" t="n">
        <v>2680</v>
      </c>
      <c r="S1238" s="24">
        <f>IF(R1238="","",(R1238+P1238)*30 -Y1238)</f>
        <v/>
      </c>
      <c r="T1238" s="20">
        <f>IF(R1238="","",(O1238-R1238)/O1238)</f>
        <v/>
      </c>
      <c r="U1238" s="24" t="n">
        <v>2940</v>
      </c>
      <c r="V1238" s="24">
        <f>IF(U1238="","",(U1238+P1238)*30-Y1238)</f>
        <v/>
      </c>
      <c r="W1238" s="20">
        <f>IF(U1238="","",(O1238-U1238)/O1238)</f>
        <v/>
      </c>
      <c r="X1238" s="48">
        <f>IF(AND(R1238="",U1238=""),"",IF(OR(U1238="", R1238=""),"-",IF(0&lt;(R1238-U1238),"OK","NG")))</f>
        <v/>
      </c>
      <c r="Y1238" s="24" t="n">
        <v>67000</v>
      </c>
      <c r="Z1238" s="51" t="n"/>
      <c r="AA1238" s="24">
        <f>IF(AD1238="","",AD1238*30)</f>
        <v/>
      </c>
      <c r="AB1238" s="24">
        <f>IF(AA1238="","",AA1238-Y1238)</f>
        <v/>
      </c>
      <c r="AC1238" s="24">
        <f>IF(Z1238="","",((Y1238+5000+5000)/(1-Z1238))/30)</f>
        <v/>
      </c>
      <c r="AD1238" s="32" t="n"/>
      <c r="AE1238" s="24">
        <f>IF(AD1238="","",AD1238-O1238)</f>
        <v/>
      </c>
      <c r="AF1238" s="24">
        <f>IF(AD1238="","",R1238-AD1238)</f>
        <v/>
      </c>
      <c r="AG1238" s="11">
        <f>IF(AD1238="","",(O1238-AD1238)/O1238)</f>
        <v/>
      </c>
      <c r="AH1238" s="24" t="n">
        <v>22000</v>
      </c>
      <c r="AI1238" s="24">
        <f>IF(AJ1238="","",Q1238*(1-AJ1238))</f>
        <v/>
      </c>
      <c r="AJ1238" s="51" t="n"/>
      <c r="AK1238" s="49" t="n"/>
      <c r="AL1238" s="28" t="n"/>
      <c r="AM1238" s="33" t="inlineStr">
        <is>
          <t>2026-08-31</t>
        </is>
      </c>
      <c r="AN1238" s="33" t="inlineStr">
        <is>
          <t>2027-02-07</t>
        </is>
      </c>
      <c r="AO1238" s="22" t="n"/>
      <c r="AP1238" s="30" t="n"/>
    </row>
    <row r="1239" ht="35.1" customHeight="1" s="69">
      <c r="B1239" s="48" t="n">
        <v>30033</v>
      </c>
      <c r="C1239" s="48" t="inlineStr">
        <is>
          <t>東京</t>
        </is>
      </c>
      <c r="D1239" s="19" t="inlineStr">
        <is>
          <t>アットイン渋谷7-3</t>
        </is>
      </c>
      <c r="E1239" s="48" t="inlineStr">
        <is>
          <t>2LDK</t>
        </is>
      </c>
      <c r="F1239" s="48" t="n">
        <v>1</v>
      </c>
      <c r="G1239" s="48" t="inlineStr">
        <is>
          <t>渋谷・三軒茶屋・自由が丘</t>
        </is>
      </c>
      <c r="H1239" s="48" t="n">
        <v>68.16</v>
      </c>
      <c r="I1239" s="20" t="n">
        <v>1</v>
      </c>
      <c r="J1239" s="20" t="n">
        <v>1</v>
      </c>
      <c r="K1239" s="20" t="n">
        <v>1</v>
      </c>
      <c r="L1239" s="20" t="n">
        <v>1</v>
      </c>
      <c r="M1239" s="20" t="n">
        <v>1</v>
      </c>
      <c r="N1239" s="24" t="n">
        <v>43140</v>
      </c>
      <c r="O1239" s="24" t="n">
        <v>42040</v>
      </c>
      <c r="P1239" s="24" t="n">
        <v>1100</v>
      </c>
      <c r="Q1239" s="24" t="n">
        <v>68000</v>
      </c>
      <c r="R1239" s="24" t="n">
        <v>19680</v>
      </c>
      <c r="S1239" s="24">
        <f>IF(R1239="","",(R1239+P1239)*30 -Y1239)</f>
        <v/>
      </c>
      <c r="T1239" s="20">
        <f>IF(R1239="","",(O1239-R1239)/O1239)</f>
        <v/>
      </c>
      <c r="U1239" s="24" t="n">
        <v>17080</v>
      </c>
      <c r="V1239" s="24">
        <f>IF(U1239="","",(U1239+P1239)*30-Y1239)</f>
        <v/>
      </c>
      <c r="W1239" s="20">
        <f>IF(U1239="","",(O1239-U1239)/O1239)</f>
        <v/>
      </c>
      <c r="X1239" s="48">
        <f>IF(AND(R1239="",U1239=""),"",IF(OR(U1239="", R1239=""),"-",IF(0&lt;(R1239-U1239),"OK","NG")))</f>
        <v/>
      </c>
      <c r="Y1239" s="24" t="n">
        <v>460000</v>
      </c>
      <c r="Z1239" s="51" t="n"/>
      <c r="AA1239" s="24">
        <f>IF(AD1239="","",AD1239*30)</f>
        <v/>
      </c>
      <c r="AB1239" s="24">
        <f>IF(AA1239="","",AA1239-Y1239)</f>
        <v/>
      </c>
      <c r="AC1239" s="24">
        <f>IF(Z1239="","",((Y1239+5000+5000)/(1-Z1239))/30)</f>
        <v/>
      </c>
      <c r="AD1239" s="32" t="n"/>
      <c r="AE1239" s="24">
        <f>IF(AD1239="","",AD1239-O1239)</f>
        <v/>
      </c>
      <c r="AF1239" s="24">
        <f>IF(AD1239="","",R1239-AD1239)</f>
        <v/>
      </c>
      <c r="AG1239" s="11">
        <f>IF(AD1239="","",(O1239-AD1239)/O1239)</f>
        <v/>
      </c>
      <c r="AH1239" s="24" t="n">
        <v>34000</v>
      </c>
      <c r="AI1239" s="24">
        <f>IF(AJ1239="","",Q1239*(1-AJ1239))</f>
        <v/>
      </c>
      <c r="AJ1239" s="51" t="n"/>
      <c r="AK1239" s="49" t="n"/>
      <c r="AL1239" s="28" t="n"/>
      <c r="AM1239" s="33" t="inlineStr">
        <is>
          <t>2026-12-01</t>
        </is>
      </c>
      <c r="AN1239" s="33" t="inlineStr">
        <is>
          <t>2026-11-30</t>
        </is>
      </c>
      <c r="AO1239" s="22" t="n"/>
      <c r="AP1239" s="30" t="n"/>
    </row>
    <row r="1240" ht="35.1" customHeight="1" s="69">
      <c r="B1240" s="48" t="n">
        <v>30099</v>
      </c>
      <c r="C1240" s="48" t="inlineStr">
        <is>
          <t>大阪</t>
        </is>
      </c>
      <c r="D1240" s="19" t="inlineStr">
        <is>
          <t>アットイン神戸西1-1</t>
        </is>
      </c>
      <c r="E1240" s="48" t="inlineStr">
        <is>
          <t>1R</t>
        </is>
      </c>
      <c r="F1240" s="48" t="n">
        <v>3</v>
      </c>
      <c r="G1240" s="48" t="inlineStr">
        <is>
          <t>三宮・元町・神戸</t>
        </is>
      </c>
      <c r="H1240" s="48" t="n">
        <v>24.95</v>
      </c>
      <c r="I1240" s="20" t="n">
        <v>0.7</v>
      </c>
      <c r="J1240" s="20" t="n">
        <v>0.96667</v>
      </c>
      <c r="K1240" s="20" t="n">
        <v>0.66667</v>
      </c>
      <c r="L1240" s="20" t="n">
        <v>0.23333</v>
      </c>
      <c r="M1240" s="20" t="n">
        <v>0</v>
      </c>
      <c r="N1240" s="24" t="n">
        <v>6540</v>
      </c>
      <c r="O1240" s="24" t="n">
        <v>5660</v>
      </c>
      <c r="P1240" s="24" t="n">
        <v>880</v>
      </c>
      <c r="Q1240" s="24" t="n">
        <v>44000</v>
      </c>
      <c r="R1240" s="24" t="n">
        <v>2300</v>
      </c>
      <c r="S1240" s="24">
        <f>IF(R1240="","",(R1240+P1240)*30 -Y1240)</f>
        <v/>
      </c>
      <c r="T1240" s="20">
        <f>IF(R1240="","",(O1240-R1240)/O1240)</f>
        <v/>
      </c>
      <c r="U1240" s="24" t="n">
        <v>2300</v>
      </c>
      <c r="V1240" s="24">
        <f>IF(U1240="","",(U1240+P1240)*30-Y1240)</f>
        <v/>
      </c>
      <c r="W1240" s="20">
        <f>IF(U1240="","",(O1240-U1240)/O1240)</f>
        <v/>
      </c>
      <c r="X1240" s="48">
        <f>IF(AND(R1240="",U1240=""),"",IF(OR(U1240="", R1240=""),"-",IF(0&lt;(R1240-U1240),"OK","NG")))</f>
        <v/>
      </c>
      <c r="Y1240" s="24" t="n">
        <v>58000</v>
      </c>
      <c r="Z1240" s="51" t="n"/>
      <c r="AA1240" s="24">
        <f>IF(AD1240="","",AD1240*30)</f>
        <v/>
      </c>
      <c r="AB1240" s="24">
        <f>IF(AA1240="","",AA1240-Y1240)</f>
        <v/>
      </c>
      <c r="AC1240" s="24">
        <f>IF(Z1240="","",((Y1240+5000+5000)/(1-Z1240))/30)</f>
        <v/>
      </c>
      <c r="AD1240" s="32" t="n"/>
      <c r="AE1240" s="24">
        <f>IF(AD1240="","",AD1240-O1240)</f>
        <v/>
      </c>
      <c r="AF1240" s="24">
        <f>IF(AD1240="","",R1240-AD1240)</f>
        <v/>
      </c>
      <c r="AG1240" s="11">
        <f>IF(AD1240="","",(O1240-AD1240)/O1240)</f>
        <v/>
      </c>
      <c r="AH1240" s="24" t="n">
        <v>11000</v>
      </c>
      <c r="AI1240" s="24">
        <f>IF(AJ1240="","",Q1240*(1-AJ1240))</f>
        <v/>
      </c>
      <c r="AJ1240" s="51" t="n"/>
      <c r="AK1240" s="49" t="n"/>
      <c r="AL1240" s="28" t="n"/>
      <c r="AM1240" s="33" t="inlineStr">
        <is>
          <t>2026-09-09</t>
        </is>
      </c>
      <c r="AN1240" s="33" t="inlineStr">
        <is>
          <t>2026-10-21</t>
        </is>
      </c>
      <c r="AO1240" s="22" t="n"/>
      <c r="AP1240" s="30" t="n"/>
    </row>
    <row r="1241" ht="35.1" customHeight="1" s="69">
      <c r="B1241" s="48" t="n">
        <v>30102</v>
      </c>
      <c r="C1241" s="48" t="inlineStr">
        <is>
          <t>大阪</t>
        </is>
      </c>
      <c r="D1241" s="19" t="inlineStr">
        <is>
          <t>アットイン神戸西1-2</t>
        </is>
      </c>
      <c r="E1241" s="48" t="inlineStr">
        <is>
          <t>1K</t>
        </is>
      </c>
      <c r="F1241" s="48" t="n">
        <v>3</v>
      </c>
      <c r="G1241" s="48" t="inlineStr">
        <is>
          <t>三宮・元町・神戸</t>
        </is>
      </c>
      <c r="H1241" s="48" t="n">
        <v>24.95</v>
      </c>
      <c r="I1241" s="20" t="n">
        <v>0.56667</v>
      </c>
      <c r="J1241" s="20" t="n">
        <v>1</v>
      </c>
      <c r="K1241" s="20" t="n">
        <v>0.83333</v>
      </c>
      <c r="L1241" s="20" t="n">
        <v>0.66667</v>
      </c>
      <c r="M1241" s="20" t="n">
        <v>0.56667</v>
      </c>
      <c r="N1241" s="24" t="n">
        <v>7120</v>
      </c>
      <c r="O1241" s="24" t="n">
        <v>6240</v>
      </c>
      <c r="P1241" s="24" t="n">
        <v>880</v>
      </c>
      <c r="Q1241" s="24" t="n">
        <v>44000</v>
      </c>
      <c r="R1241" s="24" t="n">
        <v>2680</v>
      </c>
      <c r="S1241" s="24">
        <f>IF(R1241="","",(R1241+P1241)*30 -Y1241)</f>
        <v/>
      </c>
      <c r="T1241" s="20">
        <f>IF(R1241="","",(O1241-R1241)/O1241)</f>
        <v/>
      </c>
      <c r="U1241" s="24" t="n">
        <v>2680</v>
      </c>
      <c r="V1241" s="24">
        <f>IF(U1241="","",(U1241+P1241)*30-Y1241)</f>
        <v/>
      </c>
      <c r="W1241" s="20">
        <f>IF(U1241="","",(O1241-U1241)/O1241)</f>
        <v/>
      </c>
      <c r="X1241" s="48">
        <f>IF(AND(R1241="",U1241=""),"",IF(OR(U1241="", R1241=""),"-",IF(0&lt;(R1241-U1241),"OK","NG")))</f>
        <v/>
      </c>
      <c r="Y1241" s="24" t="n">
        <v>65000</v>
      </c>
      <c r="Z1241" s="51" t="n"/>
      <c r="AA1241" s="24">
        <f>IF(AD1241="","",AD1241*30)</f>
        <v/>
      </c>
      <c r="AB1241" s="24">
        <f>IF(AA1241="","",AA1241-Y1241)</f>
        <v/>
      </c>
      <c r="AC1241" s="24">
        <f>IF(Z1241="","",((Y1241+5000+5000)/(1-Z1241))/30)</f>
        <v/>
      </c>
      <c r="AD1241" s="32" t="n"/>
      <c r="AE1241" s="24">
        <f>IF(AD1241="","",AD1241-O1241)</f>
        <v/>
      </c>
      <c r="AF1241" s="24">
        <f>IF(AD1241="","",R1241-AD1241)</f>
        <v/>
      </c>
      <c r="AG1241" s="11">
        <f>IF(AD1241="","",(O1241-AD1241)/O1241)</f>
        <v/>
      </c>
      <c r="AH1241" s="24" t="n">
        <v>11000</v>
      </c>
      <c r="AI1241" s="24">
        <f>IF(AJ1241="","",Q1241*(1-AJ1241))</f>
        <v/>
      </c>
      <c r="AJ1241" s="51" t="n"/>
      <c r="AK1241" s="49" t="n"/>
      <c r="AL1241" s="28" t="n"/>
      <c r="AM1241" s="33" t="inlineStr">
        <is>
          <t>2026-09-16</t>
        </is>
      </c>
      <c r="AN1241" s="33" t="inlineStr">
        <is>
          <t>2027-05-29</t>
        </is>
      </c>
      <c r="AO1241" s="22" t="n"/>
      <c r="AP1241" s="30" t="n"/>
    </row>
    <row r="1242" ht="35.1" customHeight="1" s="69">
      <c r="B1242" s="48" t="n">
        <v>30159</v>
      </c>
      <c r="C1242" s="48" t="inlineStr">
        <is>
          <t>大阪</t>
        </is>
      </c>
      <c r="D1242" s="19" t="inlineStr">
        <is>
          <t>アットイン大阪門真1</t>
        </is>
      </c>
      <c r="E1242" s="48" t="inlineStr">
        <is>
          <t>1DK</t>
        </is>
      </c>
      <c r="F1242" s="48" t="n">
        <v>1</v>
      </c>
      <c r="G1242" s="48" t="inlineStr">
        <is>
          <t>東大阪・守口・門真</t>
        </is>
      </c>
      <c r="H1242" s="48" t="n">
        <v>40.77</v>
      </c>
      <c r="I1242" s="20" t="n">
        <v>1</v>
      </c>
      <c r="J1242" s="20" t="n">
        <v>0.8</v>
      </c>
      <c r="K1242" s="20" t="n">
        <v>1</v>
      </c>
      <c r="L1242" s="20" t="n">
        <v>1</v>
      </c>
      <c r="M1242" s="20" t="n">
        <v>1</v>
      </c>
      <c r="N1242" s="24" t="n">
        <v>7660</v>
      </c>
      <c r="O1242" s="24" t="n">
        <v>6780</v>
      </c>
      <c r="P1242" s="24" t="n">
        <v>880</v>
      </c>
      <c r="Q1242" s="24" t="n">
        <v>44000</v>
      </c>
      <c r="R1242" s="24" t="n">
        <v>2680</v>
      </c>
      <c r="S1242" s="24">
        <f>IF(R1242="","",(R1242+P1242)*30 -Y1242)</f>
        <v/>
      </c>
      <c r="T1242" s="20">
        <f>IF(R1242="","",(O1242-R1242)/O1242)</f>
        <v/>
      </c>
      <c r="U1242" s="24" t="n">
        <v>3040</v>
      </c>
      <c r="V1242" s="24">
        <f>IF(U1242="","",(U1242+P1242)*30-Y1242)</f>
        <v/>
      </c>
      <c r="W1242" s="20">
        <f>IF(U1242="","",(O1242-U1242)/O1242)</f>
        <v/>
      </c>
      <c r="X1242" s="48">
        <f>IF(AND(R1242="",U1242=""),"",IF(OR(U1242="", R1242=""),"-",IF(0&lt;(R1242-U1242),"OK","NG")))</f>
        <v/>
      </c>
      <c r="Y1242" s="24" t="n">
        <v>66000</v>
      </c>
      <c r="Z1242" s="51" t="n"/>
      <c r="AA1242" s="24">
        <f>IF(AD1242="","",AD1242*30)</f>
        <v/>
      </c>
      <c r="AB1242" s="24">
        <f>IF(AA1242="","",AA1242-Y1242)</f>
        <v/>
      </c>
      <c r="AC1242" s="24">
        <f>IF(Z1242="","",((Y1242+5000+5000)/(1-Z1242))/30)</f>
        <v/>
      </c>
      <c r="AD1242" s="32" t="n"/>
      <c r="AE1242" s="24">
        <f>IF(AD1242="","",AD1242-O1242)</f>
        <v/>
      </c>
      <c r="AF1242" s="24">
        <f>IF(AD1242="","",R1242-AD1242)</f>
        <v/>
      </c>
      <c r="AG1242" s="11">
        <f>IF(AD1242="","",(O1242-AD1242)/O1242)</f>
        <v/>
      </c>
      <c r="AH1242" s="24" t="n">
        <v>11000</v>
      </c>
      <c r="AI1242" s="24">
        <f>IF(AJ1242="","",Q1242*(1-AJ1242))</f>
        <v/>
      </c>
      <c r="AJ1242" s="51" t="n"/>
      <c r="AK1242" s="49" t="n"/>
      <c r="AL1242" s="28" t="n"/>
      <c r="AM1242" s="33" t="inlineStr">
        <is>
          <t>2026-12-29</t>
        </is>
      </c>
      <c r="AN1242" s="33" t="inlineStr">
        <is>
          <t>2026-12-28</t>
        </is>
      </c>
      <c r="AO1242" s="22" t="n"/>
      <c r="AP1242" s="30" t="n"/>
    </row>
    <row r="1243" ht="35.1" customHeight="1" s="69">
      <c r="B1243" s="48" t="n">
        <v>30211</v>
      </c>
      <c r="C1243" s="48" t="inlineStr">
        <is>
          <t>大阪</t>
        </is>
      </c>
      <c r="D1243" s="19" t="inlineStr">
        <is>
          <t>アットイン芦屋4</t>
        </is>
      </c>
      <c r="E1243" s="48" t="inlineStr">
        <is>
          <t>1K</t>
        </is>
      </c>
      <c r="F1243" s="48" t="n">
        <v>1</v>
      </c>
      <c r="G1243" s="48" t="inlineStr">
        <is>
          <t>三宮・元町・神戸</t>
        </is>
      </c>
      <c r="H1243" s="48" t="n">
        <v>24</v>
      </c>
      <c r="I1243" s="20" t="n">
        <v>0.7</v>
      </c>
      <c r="J1243" s="20" t="n">
        <v>0.4</v>
      </c>
      <c r="K1243" s="20" t="n">
        <v>0</v>
      </c>
      <c r="L1243" s="20" t="n">
        <v>0</v>
      </c>
      <c r="M1243" s="20" t="n">
        <v>0</v>
      </c>
      <c r="N1243" s="24" t="n">
        <v>6980</v>
      </c>
      <c r="O1243" s="24" t="n">
        <v>6100</v>
      </c>
      <c r="P1243" s="24" t="n">
        <v>880</v>
      </c>
      <c r="Q1243" s="24" t="n">
        <v>44000</v>
      </c>
      <c r="R1243" s="24" t="n">
        <v>2680</v>
      </c>
      <c r="S1243" s="24">
        <f>IF(R1243="","",(R1243+P1243)*30 -Y1243)</f>
        <v/>
      </c>
      <c r="T1243" s="20">
        <f>IF(R1243="","",(O1243-R1243)/O1243)</f>
        <v/>
      </c>
      <c r="U1243" s="24" t="n">
        <v>2680</v>
      </c>
      <c r="V1243" s="24">
        <f>IF(U1243="","",(U1243+P1243)*30-Y1243)</f>
        <v/>
      </c>
      <c r="W1243" s="20">
        <f>IF(U1243="","",(O1243-U1243)/O1243)</f>
        <v/>
      </c>
      <c r="X1243" s="48">
        <f>IF(AND(R1243="",U1243=""),"",IF(OR(U1243="", R1243=""),"-",IF(0&lt;(R1243-U1243),"OK","NG")))</f>
        <v/>
      </c>
      <c r="Y1243" s="24" t="n">
        <v>62000</v>
      </c>
      <c r="Z1243" s="51" t="n"/>
      <c r="AA1243" s="24">
        <f>IF(AD1243="","",AD1243*30)</f>
        <v/>
      </c>
      <c r="AB1243" s="24">
        <f>IF(AA1243="","",AA1243-Y1243)</f>
        <v/>
      </c>
      <c r="AC1243" s="24">
        <f>IF(Z1243="","",((Y1243+5000+5000)/(1-Z1243))/30)</f>
        <v/>
      </c>
      <c r="AD1243" s="32" t="n"/>
      <c r="AE1243" s="24">
        <f>IF(AD1243="","",AD1243-O1243)</f>
        <v/>
      </c>
      <c r="AF1243" s="24">
        <f>IF(AD1243="","",R1243-AD1243)</f>
        <v/>
      </c>
      <c r="AG1243" s="11">
        <f>IF(AD1243="","",(O1243-AD1243)/O1243)</f>
        <v/>
      </c>
      <c r="AH1243" s="24" t="n">
        <v>11000</v>
      </c>
      <c r="AI1243" s="24">
        <f>IF(AJ1243="","",Q1243*(1-AJ1243))</f>
        <v/>
      </c>
      <c r="AJ1243" s="51" t="n"/>
      <c r="AK1243" s="49" t="n"/>
      <c r="AL1243" s="28" t="n"/>
      <c r="AM1243" s="33" t="inlineStr">
        <is>
          <t>2026-08-12</t>
        </is>
      </c>
      <c r="AN1243" s="33" t="inlineStr">
        <is>
          <t>2026-08-11</t>
        </is>
      </c>
      <c r="AO1243" s="22" t="n"/>
      <c r="AP1243" s="30" t="n"/>
    </row>
    <row r="1244" ht="35.1" customHeight="1" s="69">
      <c r="B1244" s="48" t="n">
        <v>30256</v>
      </c>
      <c r="C1244" s="48" t="inlineStr">
        <is>
          <t>東京</t>
        </is>
      </c>
      <c r="D1244" s="19" t="inlineStr">
        <is>
          <t>アットイン大崎8-2</t>
        </is>
      </c>
      <c r="E1244" s="48" t="inlineStr">
        <is>
          <t>2LDK</t>
        </is>
      </c>
      <c r="F1244" s="48" t="n">
        <v>1</v>
      </c>
      <c r="G1244" s="48" t="inlineStr">
        <is>
          <t>品川・田町・大崎</t>
        </is>
      </c>
      <c r="H1244" s="48" t="n">
        <v>59.02</v>
      </c>
      <c r="I1244" s="20" t="n">
        <v>1</v>
      </c>
      <c r="J1244" s="20" t="n">
        <v>1</v>
      </c>
      <c r="K1244" s="20" t="n">
        <v>1</v>
      </c>
      <c r="L1244" s="20" t="n">
        <v>1</v>
      </c>
      <c r="M1244" s="20" t="n">
        <v>0.5</v>
      </c>
      <c r="N1244" s="24" t="n">
        <v>26140</v>
      </c>
      <c r="O1244" s="24" t="n">
        <v>25040</v>
      </c>
      <c r="P1244" s="24" t="n">
        <v>1100</v>
      </c>
      <c r="Q1244" s="24" t="n">
        <v>68000</v>
      </c>
      <c r="R1244" s="24" t="n">
        <v>11180</v>
      </c>
      <c r="S1244" s="24">
        <f>IF(R1244="","",(R1244+P1244)*30 -Y1244)</f>
        <v/>
      </c>
      <c r="T1244" s="20">
        <f>IF(R1244="","",(O1244-R1244)/O1244)</f>
        <v/>
      </c>
      <c r="U1244" s="24" t="n">
        <v>10380</v>
      </c>
      <c r="V1244" s="24">
        <f>IF(U1244="","",(U1244+P1244)*30-Y1244)</f>
        <v/>
      </c>
      <c r="W1244" s="20">
        <f>IF(U1244="","",(O1244-U1244)/O1244)</f>
        <v/>
      </c>
      <c r="X1244" s="48">
        <f>IF(AND(R1244="",U1244=""),"",IF(OR(U1244="", R1244=""),"-",IF(0&lt;(R1244-U1244),"OK","NG")))</f>
        <v/>
      </c>
      <c r="Y1244" s="24" t="n">
        <v>272000</v>
      </c>
      <c r="Z1244" s="51" t="n"/>
      <c r="AA1244" s="24">
        <f>IF(AD1244="","",AD1244*30)</f>
        <v/>
      </c>
      <c r="AB1244" s="24">
        <f>IF(AA1244="","",AA1244-Y1244)</f>
        <v/>
      </c>
      <c r="AC1244" s="24">
        <f>IF(Z1244="","",((Y1244+5000+5000)/(1-Z1244))/30)</f>
        <v/>
      </c>
      <c r="AD1244" s="32" t="n"/>
      <c r="AE1244" s="24">
        <f>IF(AD1244="","",AD1244-O1244)</f>
        <v/>
      </c>
      <c r="AF1244" s="24">
        <f>IF(AD1244="","",R1244-AD1244)</f>
        <v/>
      </c>
      <c r="AG1244" s="11">
        <f>IF(AD1244="","",(O1244-AD1244)/O1244)</f>
        <v/>
      </c>
      <c r="AH1244" s="24" t="n">
        <v>34000</v>
      </c>
      <c r="AI1244" s="24">
        <f>IF(AJ1244="","",Q1244*(1-AJ1244))</f>
        <v/>
      </c>
      <c r="AJ1244" s="51" t="n"/>
      <c r="AK1244" s="49" t="n"/>
      <c r="AL1244" s="28" t="n"/>
      <c r="AM1244" s="33" t="inlineStr">
        <is>
          <t>2026-11-16</t>
        </is>
      </c>
      <c r="AN1244" s="33" t="inlineStr">
        <is>
          <t>2026-11-15</t>
        </is>
      </c>
      <c r="AO1244" s="22" t="n"/>
      <c r="AP1244" s="30" t="n"/>
    </row>
    <row r="1245" ht="35.1" customHeight="1" s="69">
      <c r="B1245" s="48" t="n">
        <v>30258</v>
      </c>
      <c r="C1245" s="48" t="inlineStr">
        <is>
          <t>東京</t>
        </is>
      </c>
      <c r="D1245" s="19" t="inlineStr">
        <is>
          <t>アットイン新宿34</t>
        </is>
      </c>
      <c r="E1245" s="48" t="inlineStr">
        <is>
          <t>1LDK</t>
        </is>
      </c>
      <c r="F1245" s="48" t="n">
        <v>1</v>
      </c>
      <c r="G1245" s="48" t="inlineStr">
        <is>
          <t>新宿</t>
        </is>
      </c>
      <c r="H1245" s="48" t="n">
        <v>41.49</v>
      </c>
      <c r="I1245" s="20" t="n">
        <v>1</v>
      </c>
      <c r="J1245" s="20" t="n">
        <v>1</v>
      </c>
      <c r="K1245" s="20" t="n">
        <v>1</v>
      </c>
      <c r="L1245" s="20" t="n">
        <v>1</v>
      </c>
      <c r="M1245" s="20" t="n">
        <v>1</v>
      </c>
      <c r="N1245" s="24" t="n">
        <v>18560</v>
      </c>
      <c r="O1245" s="24" t="n">
        <v>17460</v>
      </c>
      <c r="P1245" s="24" t="n">
        <v>1100</v>
      </c>
      <c r="Q1245" s="24" t="n">
        <v>44000</v>
      </c>
      <c r="R1245" s="24" t="n">
        <v>7020</v>
      </c>
      <c r="S1245" s="24">
        <f>IF(R1245="","",(R1245+P1245)*30 -Y1245)</f>
        <v/>
      </c>
      <c r="T1245" s="20">
        <f>IF(R1245="","",(O1245-R1245)/O1245)</f>
        <v/>
      </c>
      <c r="U1245" s="24" t="n">
        <v>7460</v>
      </c>
      <c r="V1245" s="24">
        <f>IF(U1245="","",(U1245+P1245)*30-Y1245)</f>
        <v/>
      </c>
      <c r="W1245" s="20">
        <f>IF(U1245="","",(O1245-U1245)/O1245)</f>
        <v/>
      </c>
      <c r="X1245" s="48">
        <f>IF(AND(R1245="",U1245=""),"",IF(OR(U1245="", R1245=""),"-",IF(0&lt;(R1245-U1245),"OK","NG")))</f>
        <v/>
      </c>
      <c r="Y1245" s="24" t="n">
        <v>189000</v>
      </c>
      <c r="Z1245" s="51" t="n"/>
      <c r="AA1245" s="24">
        <f>IF(AD1245="","",AD1245*30)</f>
        <v/>
      </c>
      <c r="AB1245" s="24">
        <f>IF(AA1245="","",AA1245-Y1245)</f>
        <v/>
      </c>
      <c r="AC1245" s="24">
        <f>IF(Z1245="","",((Y1245+5000+5000)/(1-Z1245))/30)</f>
        <v/>
      </c>
      <c r="AD1245" s="32" t="n"/>
      <c r="AE1245" s="24">
        <f>IF(AD1245="","",AD1245-O1245)</f>
        <v/>
      </c>
      <c r="AF1245" s="24">
        <f>IF(AD1245="","",R1245-AD1245)</f>
        <v/>
      </c>
      <c r="AG1245" s="11">
        <f>IF(AD1245="","",(O1245-AD1245)/O1245)</f>
        <v/>
      </c>
      <c r="AH1245" s="24" t="n">
        <v>22000</v>
      </c>
      <c r="AI1245" s="24">
        <f>IF(AJ1245="","",Q1245*(1-AJ1245))</f>
        <v/>
      </c>
      <c r="AJ1245" s="51" t="n"/>
      <c r="AK1245" s="49" t="n"/>
      <c r="AL1245" s="28" t="n"/>
      <c r="AM1245" s="33" t="inlineStr">
        <is>
          <t>2027-01-01</t>
        </is>
      </c>
      <c r="AN1245" s="33" t="inlineStr">
        <is>
          <t>2026-12-31</t>
        </is>
      </c>
      <c r="AO1245" s="22" t="n"/>
      <c r="AP1245" s="30" t="n"/>
    </row>
    <row r="1246" ht="35.1" customHeight="1" s="69">
      <c r="B1246" s="48" t="n">
        <v>30259</v>
      </c>
      <c r="C1246" s="48" t="inlineStr">
        <is>
          <t>東京</t>
        </is>
      </c>
      <c r="D1246" s="19" t="inlineStr">
        <is>
          <t>アットイン押上錦糸町1-1</t>
        </is>
      </c>
      <c r="E1246" s="48" t="inlineStr">
        <is>
          <t>1LDK</t>
        </is>
      </c>
      <c r="F1246" s="48" t="n">
        <v>5</v>
      </c>
      <c r="G1246" s="48" t="inlineStr">
        <is>
          <t>錦糸町・両国</t>
        </is>
      </c>
      <c r="H1246" s="48" t="n">
        <v>33.36</v>
      </c>
      <c r="I1246" s="20" t="n">
        <v>0.9</v>
      </c>
      <c r="J1246" s="20" t="n">
        <v>0.78</v>
      </c>
      <c r="K1246" s="20" t="n">
        <v>0.6</v>
      </c>
      <c r="L1246" s="20" t="n">
        <v>0.26</v>
      </c>
      <c r="M1246" s="20" t="n">
        <v>0</v>
      </c>
      <c r="N1246" s="24" t="n">
        <v>17080</v>
      </c>
      <c r="O1246" s="24" t="n">
        <v>16200</v>
      </c>
      <c r="P1246" s="24" t="n">
        <v>880</v>
      </c>
      <c r="Q1246" s="24" t="n">
        <v>44000</v>
      </c>
      <c r="R1246" s="24" t="n">
        <v>6680</v>
      </c>
      <c r="S1246" s="24">
        <f>IF(R1246="","",(R1246+P1246)*30 -Y1246)</f>
        <v/>
      </c>
      <c r="T1246" s="20">
        <f>IF(R1246="","",(O1246-R1246)/O1246)</f>
        <v/>
      </c>
      <c r="U1246" s="24" t="n">
        <v>6920</v>
      </c>
      <c r="V1246" s="24">
        <f>IF(U1246="","",(U1246+P1246)*30-Y1246)</f>
        <v/>
      </c>
      <c r="W1246" s="20">
        <f>IF(U1246="","",(O1246-U1246)/O1246)</f>
        <v/>
      </c>
      <c r="X1246" s="48">
        <f>IF(AND(R1246="",U1246=""),"",IF(OR(U1246="", R1246=""),"-",IF(0&lt;(R1246-U1246),"OK","NG")))</f>
        <v/>
      </c>
      <c r="Y1246" s="24" t="n">
        <v>100000</v>
      </c>
      <c r="Z1246" s="51" t="n"/>
      <c r="AA1246" s="24">
        <f>IF(AD1246="","",AD1246*30)</f>
        <v/>
      </c>
      <c r="AB1246" s="24">
        <f>IF(AA1246="","",AA1246-Y1246)</f>
        <v/>
      </c>
      <c r="AC1246" s="24">
        <f>IF(Z1246="","",((Y1246+5000+5000)/(1-Z1246))/30)</f>
        <v/>
      </c>
      <c r="AD1246" s="32" t="n"/>
      <c r="AE1246" s="24">
        <f>IF(AD1246="","",AD1246-O1246)</f>
        <v/>
      </c>
      <c r="AF1246" s="24">
        <f>IF(AD1246="","",R1246-AD1246)</f>
        <v/>
      </c>
      <c r="AG1246" s="11">
        <f>IF(AD1246="","",(O1246-AD1246)/O1246)</f>
        <v/>
      </c>
      <c r="AH1246" s="24" t="n">
        <v>22000</v>
      </c>
      <c r="AI1246" s="24">
        <f>IF(AJ1246="","",Q1246*(1-AJ1246))</f>
        <v/>
      </c>
      <c r="AJ1246" s="51" t="n"/>
      <c r="AK1246" s="49" t="n"/>
      <c r="AL1246" s="28" t="n"/>
      <c r="AM1246" s="33" t="inlineStr">
        <is>
          <t>2026-08-01</t>
        </is>
      </c>
      <c r="AN1246" s="33" t="inlineStr">
        <is>
          <t>2026-10-31</t>
        </is>
      </c>
      <c r="AO1246" s="22" t="n"/>
      <c r="AP1246" s="30" t="n"/>
    </row>
    <row r="1247" ht="35.1" customHeight="1" s="69">
      <c r="B1247" s="48" t="n">
        <v>30260</v>
      </c>
      <c r="C1247" s="48" t="inlineStr">
        <is>
          <t>東京</t>
        </is>
      </c>
      <c r="D1247" s="19" t="inlineStr">
        <is>
          <t>アットイン押上錦糸町1-2</t>
        </is>
      </c>
      <c r="E1247" s="48" t="inlineStr">
        <is>
          <t>1LDK</t>
        </is>
      </c>
      <c r="F1247" s="48" t="n">
        <v>5</v>
      </c>
      <c r="G1247" s="48" t="inlineStr">
        <is>
          <t>錦糸町・両国</t>
        </is>
      </c>
      <c r="H1247" s="48" t="n">
        <v>32.87</v>
      </c>
      <c r="I1247" s="20" t="n">
        <v>0.34</v>
      </c>
      <c r="J1247" s="20" t="n">
        <v>0.28</v>
      </c>
      <c r="K1247" s="20" t="n">
        <v>0</v>
      </c>
      <c r="L1247" s="20" t="n">
        <v>0</v>
      </c>
      <c r="M1247" s="20" t="n">
        <v>0</v>
      </c>
      <c r="N1247" s="24" t="n">
        <v>15720</v>
      </c>
      <c r="O1247" s="24" t="n">
        <v>14840</v>
      </c>
      <c r="P1247" s="24" t="n">
        <v>880</v>
      </c>
      <c r="Q1247" s="24" t="n">
        <v>44000</v>
      </c>
      <c r="R1247" s="24" t="n">
        <v>7360</v>
      </c>
      <c r="S1247" s="24">
        <f>IF(R1247="","",(R1247+P1247)*30 -Y1247)</f>
        <v/>
      </c>
      <c r="T1247" s="20">
        <f>IF(R1247="","",(O1247-R1247)/O1247)</f>
        <v/>
      </c>
      <c r="U1247" s="24" t="n">
        <v>7600</v>
      </c>
      <c r="V1247" s="24">
        <f>IF(U1247="","",(U1247+P1247)*30-Y1247)</f>
        <v/>
      </c>
      <c r="W1247" s="20">
        <f>IF(U1247="","",(O1247-U1247)/O1247)</f>
        <v/>
      </c>
      <c r="X1247" s="48">
        <f>IF(AND(R1247="",U1247=""),"",IF(OR(U1247="", R1247=""),"-",IF(0&lt;(R1247-U1247),"OK","NG")))</f>
        <v/>
      </c>
      <c r="Y1247" s="24" t="n">
        <v>100000</v>
      </c>
      <c r="Z1247" s="51" t="n"/>
      <c r="AA1247" s="24">
        <f>IF(AD1247="","",AD1247*30)</f>
        <v/>
      </c>
      <c r="AB1247" s="24">
        <f>IF(AA1247="","",AA1247-Y1247)</f>
        <v/>
      </c>
      <c r="AC1247" s="24">
        <f>IF(Z1247="","",((Y1247+5000+5000)/(1-Z1247))/30)</f>
        <v/>
      </c>
      <c r="AD1247" s="32" t="n"/>
      <c r="AE1247" s="24">
        <f>IF(AD1247="","",AD1247-O1247)</f>
        <v/>
      </c>
      <c r="AF1247" s="24">
        <f>IF(AD1247="","",R1247-AD1247)</f>
        <v/>
      </c>
      <c r="AG1247" s="11">
        <f>IF(AD1247="","",(O1247-AD1247)/O1247)</f>
        <v/>
      </c>
      <c r="AH1247" s="24" t="n">
        <v>22000</v>
      </c>
      <c r="AI1247" s="24">
        <f>IF(AJ1247="","",Q1247*(1-AJ1247))</f>
        <v/>
      </c>
      <c r="AJ1247" s="51" t="n"/>
      <c r="AK1247" s="49" t="n"/>
      <c r="AL1247" s="28" t="n"/>
      <c r="AM1247" s="33" t="inlineStr">
        <is>
          <t>2026-08-01</t>
        </is>
      </c>
      <c r="AN1247" s="33" t="inlineStr">
        <is>
          <t>2026-09-21</t>
        </is>
      </c>
      <c r="AO1247" s="22" t="n"/>
      <c r="AP1247" s="30" t="n"/>
    </row>
    <row r="1248" ht="35.1" customHeight="1" s="69">
      <c r="B1248" s="48" t="n">
        <v>30303</v>
      </c>
      <c r="C1248" s="48" t="inlineStr">
        <is>
          <t>大阪</t>
        </is>
      </c>
      <c r="D1248" s="19" t="inlineStr">
        <is>
          <t>アットイン梅田17</t>
        </is>
      </c>
      <c r="E1248" s="48" t="inlineStr">
        <is>
          <t>1K</t>
        </is>
      </c>
      <c r="F1248" s="48" t="n">
        <v>1</v>
      </c>
      <c r="G1248" s="48" t="inlineStr">
        <is>
          <t>梅田・福島</t>
        </is>
      </c>
      <c r="H1248" s="48" t="n">
        <v>25.01</v>
      </c>
      <c r="I1248" s="20" t="n">
        <v>0.9</v>
      </c>
      <c r="J1248" s="20" t="n">
        <v>1</v>
      </c>
      <c r="K1248" s="20" t="n">
        <v>0.7</v>
      </c>
      <c r="L1248" s="20" t="n">
        <v>0</v>
      </c>
      <c r="M1248" s="20" t="n">
        <v>0</v>
      </c>
      <c r="N1248" s="24" t="n">
        <v>9360</v>
      </c>
      <c r="O1248" s="24" t="n">
        <v>8480</v>
      </c>
      <c r="P1248" s="24" t="n">
        <v>880</v>
      </c>
      <c r="Q1248" s="24" t="n">
        <v>44000</v>
      </c>
      <c r="R1248" s="24" t="n">
        <v>3800</v>
      </c>
      <c r="S1248" s="24">
        <f>IF(R1248="","",(R1248+P1248)*30 -Y1248)</f>
        <v/>
      </c>
      <c r="T1248" s="20">
        <f>IF(R1248="","",(O1248-R1248)/O1248)</f>
        <v/>
      </c>
      <c r="U1248" s="24" t="n">
        <v>5980</v>
      </c>
      <c r="V1248" s="24">
        <f>IF(U1248="","",(U1248+P1248)*30-Y1248)</f>
        <v/>
      </c>
      <c r="W1248" s="20">
        <f>IF(U1248="","",(O1248-U1248)/O1248)</f>
        <v/>
      </c>
      <c r="X1248" s="48">
        <f>IF(AND(R1248="",U1248=""),"",IF(OR(U1248="", R1248=""),"-",IF(0&lt;(R1248-U1248),"OK","NG")))</f>
        <v/>
      </c>
      <c r="Y1248" s="24" t="n">
        <v>100000</v>
      </c>
      <c r="Z1248" s="51" t="n"/>
      <c r="AA1248" s="24">
        <f>IF(AD1248="","",AD1248*30)</f>
        <v/>
      </c>
      <c r="AB1248" s="24">
        <f>IF(AA1248="","",AA1248-Y1248)</f>
        <v/>
      </c>
      <c r="AC1248" s="24">
        <f>IF(Z1248="","",((Y1248+5000+5000)/(1-Z1248))/30)</f>
        <v/>
      </c>
      <c r="AD1248" s="32" t="n"/>
      <c r="AE1248" s="24">
        <f>IF(AD1248="","",AD1248-O1248)</f>
        <v/>
      </c>
      <c r="AF1248" s="24">
        <f>IF(AD1248="","",R1248-AD1248)</f>
        <v/>
      </c>
      <c r="AG1248" s="11">
        <f>IF(AD1248="","",(O1248-AD1248)/O1248)</f>
        <v/>
      </c>
      <c r="AH1248" s="24" t="n">
        <v>11000</v>
      </c>
      <c r="AI1248" s="24">
        <f>IF(AJ1248="","",Q1248*(1-AJ1248))</f>
        <v/>
      </c>
      <c r="AJ1248" s="51" t="n"/>
      <c r="AK1248" s="49" t="n"/>
      <c r="AL1248" s="28" t="n"/>
      <c r="AM1248" s="33" t="inlineStr">
        <is>
          <t>2026-09-22</t>
        </is>
      </c>
      <c r="AN1248" s="33" t="inlineStr">
        <is>
          <t>2026-09-21</t>
        </is>
      </c>
      <c r="AO1248" s="22" t="n"/>
      <c r="AP1248" s="30" t="n"/>
    </row>
    <row r="1249" ht="35.1" customHeight="1" s="69">
      <c r="B1249" s="48" t="n">
        <v>30304</v>
      </c>
      <c r="C1249" s="48" t="inlineStr">
        <is>
          <t>名古屋</t>
        </is>
      </c>
      <c r="D1249" s="19" t="inlineStr">
        <is>
          <t>アットイン名古屋駅22</t>
        </is>
      </c>
      <c r="E1249" s="48" t="inlineStr">
        <is>
          <t>1K</t>
        </is>
      </c>
      <c r="F1249" s="48" t="n">
        <v>4</v>
      </c>
      <c r="G1249" s="48" t="inlineStr">
        <is>
          <t>名駅周辺</t>
        </is>
      </c>
      <c r="H1249" s="48" t="n">
        <v>21.66</v>
      </c>
      <c r="I1249" s="20" t="n">
        <v>0.975</v>
      </c>
      <c r="J1249" s="20" t="n">
        <v>1</v>
      </c>
      <c r="K1249" s="20" t="n">
        <v>1</v>
      </c>
      <c r="L1249" s="20" t="n">
        <v>0.275</v>
      </c>
      <c r="M1249" s="20" t="n">
        <v>0.25</v>
      </c>
      <c r="N1249" s="24" t="n">
        <v>13360</v>
      </c>
      <c r="O1249" s="24" t="n">
        <v>12480</v>
      </c>
      <c r="P1249" s="24" t="n">
        <v>880</v>
      </c>
      <c r="Q1249" s="24" t="n">
        <v>44000</v>
      </c>
      <c r="R1249" s="24" t="n">
        <v>3440</v>
      </c>
      <c r="S1249" s="24">
        <f>IF(R1249="","",(R1249+P1249)*30 -Y1249)</f>
        <v/>
      </c>
      <c r="T1249" s="20">
        <f>IF(R1249="","",(O1249-R1249)/O1249)</f>
        <v/>
      </c>
      <c r="U1249" s="24" t="n">
        <v>2810</v>
      </c>
      <c r="V1249" s="24">
        <f>IF(U1249="","",(U1249+P1249)*30-Y1249)</f>
        <v/>
      </c>
      <c r="W1249" s="20">
        <f>IF(U1249="","",(O1249-U1249)/O1249)</f>
        <v/>
      </c>
      <c r="X1249" s="48">
        <f>IF(AND(R1249="",U1249=""),"",IF(OR(U1249="", R1249=""),"-",IF(0&lt;(R1249-U1249),"OK","NG")))</f>
        <v/>
      </c>
      <c r="Y1249" s="24" t="n">
        <v>73000</v>
      </c>
      <c r="Z1249" s="51" t="n"/>
      <c r="AA1249" s="24">
        <f>IF(AD1249="","",AD1249*30)</f>
        <v/>
      </c>
      <c r="AB1249" s="24">
        <f>IF(AA1249="","",AA1249-Y1249)</f>
        <v/>
      </c>
      <c r="AC1249" s="24">
        <f>IF(Z1249="","",((Y1249+5000+5000)/(1-Z1249))/30)</f>
        <v/>
      </c>
      <c r="AD1249" s="32" t="n"/>
      <c r="AE1249" s="24">
        <f>IF(AD1249="","",AD1249-O1249)</f>
        <v/>
      </c>
      <c r="AF1249" s="24">
        <f>IF(AD1249="","",R1249-AD1249)</f>
        <v/>
      </c>
      <c r="AG1249" s="11">
        <f>IF(AD1249="","",(O1249-AD1249)/O1249)</f>
        <v/>
      </c>
      <c r="AH1249" s="24" t="n">
        <v>22000</v>
      </c>
      <c r="AI1249" s="24">
        <f>IF(AJ1249="","",Q1249*(1-AJ1249))</f>
        <v/>
      </c>
      <c r="AJ1249" s="51" t="n"/>
      <c r="AK1249" s="49" t="n"/>
      <c r="AL1249" s="28" t="n"/>
      <c r="AM1249" s="33" t="inlineStr">
        <is>
          <t>2026-10-01</t>
        </is>
      </c>
      <c r="AN1249" s="33" t="inlineStr">
        <is>
          <t>2027-02-01</t>
        </is>
      </c>
      <c r="AO1249" s="22" t="n"/>
      <c r="AP1249" s="30" t="n"/>
    </row>
    <row r="1250" ht="35.1" customHeight="1" s="69">
      <c r="B1250" s="48" t="n">
        <v>30305</v>
      </c>
      <c r="C1250" s="48" t="inlineStr">
        <is>
          <t>大阪</t>
        </is>
      </c>
      <c r="D1250" s="19" t="inlineStr">
        <is>
          <t>アットイン梅田18</t>
        </is>
      </c>
      <c r="E1250" s="48" t="inlineStr">
        <is>
          <t>1LDK</t>
        </is>
      </c>
      <c r="F1250" s="48" t="n">
        <v>1</v>
      </c>
      <c r="G1250" s="48" t="inlineStr">
        <is>
          <t>梅田・福島</t>
        </is>
      </c>
      <c r="H1250" s="48" t="n">
        <v>54.99</v>
      </c>
      <c r="I1250" s="20" t="n">
        <v>1</v>
      </c>
      <c r="J1250" s="20" t="n">
        <v>1</v>
      </c>
      <c r="K1250" s="20" t="n">
        <v>0.9</v>
      </c>
      <c r="L1250" s="20" t="n">
        <v>0</v>
      </c>
      <c r="M1250" s="20" t="n">
        <v>0</v>
      </c>
      <c r="N1250" s="24" t="n">
        <v>16300</v>
      </c>
      <c r="O1250" s="24" t="n">
        <v>15420</v>
      </c>
      <c r="P1250" s="24" t="n">
        <v>880</v>
      </c>
      <c r="Q1250" s="24" t="n">
        <v>44000</v>
      </c>
      <c r="R1250" s="24" t="n">
        <v>7120</v>
      </c>
      <c r="S1250" s="24">
        <f>IF(R1250="","",(R1250+P1250)*30 -Y1250)</f>
        <v/>
      </c>
      <c r="T1250" s="20">
        <f>IF(R1250="","",(O1250-R1250)/O1250)</f>
        <v/>
      </c>
      <c r="U1250" s="24" t="n">
        <v>9840</v>
      </c>
      <c r="V1250" s="24">
        <f>IF(U1250="","",(U1250+P1250)*30-Y1250)</f>
        <v/>
      </c>
      <c r="W1250" s="20">
        <f>IF(U1250="","",(O1250-U1250)/O1250)</f>
        <v/>
      </c>
      <c r="X1250" s="48">
        <f>IF(AND(R1250="",U1250=""),"",IF(OR(U1250="", R1250=""),"-",IF(0&lt;(R1250-U1250),"OK","NG")))</f>
        <v/>
      </c>
      <c r="Y1250" s="24" t="n">
        <v>195000</v>
      </c>
      <c r="Z1250" s="51" t="n"/>
      <c r="AA1250" s="24">
        <f>IF(AD1250="","",AD1250*30)</f>
        <v/>
      </c>
      <c r="AB1250" s="24">
        <f>IF(AA1250="","",AA1250-Y1250)</f>
        <v/>
      </c>
      <c r="AC1250" s="24">
        <f>IF(Z1250="","",((Y1250+5000+5000)/(1-Z1250))/30)</f>
        <v/>
      </c>
      <c r="AD1250" s="32" t="n"/>
      <c r="AE1250" s="24">
        <f>IF(AD1250="","",AD1250-O1250)</f>
        <v/>
      </c>
      <c r="AF1250" s="24">
        <f>IF(AD1250="","",R1250-AD1250)</f>
        <v/>
      </c>
      <c r="AG1250" s="11">
        <f>IF(AD1250="","",(O1250-AD1250)/O1250)</f>
        <v/>
      </c>
      <c r="AH1250" s="24" t="n">
        <v>11000</v>
      </c>
      <c r="AI1250" s="24">
        <f>IF(AJ1250="","",Q1250*(1-AJ1250))</f>
        <v/>
      </c>
      <c r="AJ1250" s="51" t="n"/>
      <c r="AK1250" s="49" t="n"/>
      <c r="AL1250" s="28" t="n"/>
      <c r="AM1250" s="33" t="inlineStr">
        <is>
          <t>2026-09-27</t>
        </is>
      </c>
      <c r="AN1250" s="33" t="inlineStr">
        <is>
          <t>2026-09-26</t>
        </is>
      </c>
      <c r="AO1250" s="22" t="n"/>
      <c r="AP1250" s="30" t="n"/>
    </row>
    <row r="1251" ht="35.1" customHeight="1" s="69">
      <c r="B1251" s="48" t="n">
        <v>30306</v>
      </c>
      <c r="C1251" s="48" t="inlineStr">
        <is>
          <t>大阪</t>
        </is>
      </c>
      <c r="D1251" s="19" t="inlineStr">
        <is>
          <t>アットイン新大阪三国1-1（大阪梅田駅まで電車で10分）</t>
        </is>
      </c>
      <c r="E1251" s="48" t="inlineStr">
        <is>
          <t>1K</t>
        </is>
      </c>
      <c r="F1251" s="48" t="n">
        <v>1</v>
      </c>
      <c r="G1251" s="48" t="inlineStr">
        <is>
          <t>新大阪・十三・三国</t>
        </is>
      </c>
      <c r="H1251" s="48" t="n">
        <v>25.35</v>
      </c>
      <c r="I1251" s="20" t="n">
        <v>0.7</v>
      </c>
      <c r="J1251" s="20" t="n">
        <v>1</v>
      </c>
      <c r="K1251" s="20" t="n">
        <v>0</v>
      </c>
      <c r="L1251" s="20" t="n">
        <v>0</v>
      </c>
      <c r="M1251" s="20" t="n">
        <v>0</v>
      </c>
      <c r="N1251" s="24" t="n">
        <v>8140</v>
      </c>
      <c r="O1251" s="24" t="n">
        <v>7260</v>
      </c>
      <c r="P1251" s="24" t="n">
        <v>880</v>
      </c>
      <c r="Q1251" s="24" t="n">
        <v>44000</v>
      </c>
      <c r="R1251" s="24" t="n">
        <v>3180</v>
      </c>
      <c r="S1251" s="24">
        <f>IF(R1251="","",(R1251+P1251)*30 -Y1251)</f>
        <v/>
      </c>
      <c r="T1251" s="20">
        <f>IF(R1251="","",(O1251-R1251)/O1251)</f>
        <v/>
      </c>
      <c r="U1251" s="24" t="n">
        <v>3180</v>
      </c>
      <c r="V1251" s="24">
        <f>IF(U1251="","",(U1251+P1251)*30-Y1251)</f>
        <v/>
      </c>
      <c r="W1251" s="20">
        <f>IF(U1251="","",(O1251-U1251)/O1251)</f>
        <v/>
      </c>
      <c r="X1251" s="48">
        <f>IF(AND(R1251="",U1251=""),"",IF(OR(U1251="", R1251=""),"-",IF(0&lt;(R1251-U1251),"OK","NG")))</f>
        <v/>
      </c>
      <c r="Y1251" s="24" t="n">
        <v>80000</v>
      </c>
      <c r="Z1251" s="51" t="n"/>
      <c r="AA1251" s="24">
        <f>IF(AD1251="","",AD1251*30)</f>
        <v/>
      </c>
      <c r="AB1251" s="24">
        <f>IF(AA1251="","",AA1251-Y1251)</f>
        <v/>
      </c>
      <c r="AC1251" s="24">
        <f>IF(Z1251="","",((Y1251+5000+5000)/(1-Z1251))/30)</f>
        <v/>
      </c>
      <c r="AD1251" s="32" t="n"/>
      <c r="AE1251" s="24">
        <f>IF(AD1251="","",AD1251-O1251)</f>
        <v/>
      </c>
      <c r="AF1251" s="24">
        <f>IF(AD1251="","",R1251-AD1251)</f>
        <v/>
      </c>
      <c r="AG1251" s="11">
        <f>IF(AD1251="","",(O1251-AD1251)/O1251)</f>
        <v/>
      </c>
      <c r="AH1251" s="24" t="n">
        <v>11000</v>
      </c>
      <c r="AI1251" s="24">
        <f>IF(AJ1251="","",Q1251*(1-AJ1251))</f>
        <v/>
      </c>
      <c r="AJ1251" s="51" t="n"/>
      <c r="AK1251" s="49" t="n"/>
      <c r="AL1251" s="28" t="n"/>
      <c r="AM1251" s="33" t="inlineStr">
        <is>
          <t>2026-09-01</t>
        </is>
      </c>
      <c r="AN1251" s="33" t="inlineStr">
        <is>
          <t>2026-08-31</t>
        </is>
      </c>
      <c r="AO1251" s="22" t="n"/>
      <c r="AP1251" s="30" t="n"/>
    </row>
    <row r="1252" ht="35.1" customHeight="1" s="69">
      <c r="B1252" s="48" t="n">
        <v>30307</v>
      </c>
      <c r="C1252" s="48" t="inlineStr">
        <is>
          <t>大阪</t>
        </is>
      </c>
      <c r="D1252" s="19" t="inlineStr">
        <is>
          <t>アットイン新大阪三国1-2（大阪梅田駅まで電車で10分）</t>
        </is>
      </c>
      <c r="E1252" s="48" t="inlineStr">
        <is>
          <t>1K</t>
        </is>
      </c>
      <c r="F1252" s="48" t="n">
        <v>1</v>
      </c>
      <c r="G1252" s="48" t="inlineStr">
        <is>
          <t>新大阪・十三・三国</t>
        </is>
      </c>
      <c r="H1252" s="48" t="n">
        <v>25.03</v>
      </c>
      <c r="I1252" s="20" t="n">
        <v>1</v>
      </c>
      <c r="J1252" s="20" t="n">
        <v>0.1</v>
      </c>
      <c r="K1252" s="20" t="n">
        <v>0.5</v>
      </c>
      <c r="L1252" s="20" t="n">
        <v>1</v>
      </c>
      <c r="M1252" s="20" t="n">
        <v>1</v>
      </c>
      <c r="N1252" s="24" t="n">
        <v>8140</v>
      </c>
      <c r="O1252" s="24" t="n">
        <v>7260</v>
      </c>
      <c r="P1252" s="24" t="n">
        <v>880</v>
      </c>
      <c r="Q1252" s="24" t="n">
        <v>44000</v>
      </c>
      <c r="R1252" s="24" t="n">
        <v>3180</v>
      </c>
      <c r="S1252" s="24">
        <f>IF(R1252="","",(R1252+P1252)*30 -Y1252)</f>
        <v/>
      </c>
      <c r="T1252" s="20">
        <f>IF(R1252="","",(O1252-R1252)/O1252)</f>
        <v/>
      </c>
      <c r="U1252" s="24" t="n">
        <v>3180</v>
      </c>
      <c r="V1252" s="24">
        <f>IF(U1252="","",(U1252+P1252)*30-Y1252)</f>
        <v/>
      </c>
      <c r="W1252" s="20">
        <f>IF(U1252="","",(O1252-U1252)/O1252)</f>
        <v/>
      </c>
      <c r="X1252" s="48">
        <f>IF(AND(R1252="",U1252=""),"",IF(OR(U1252="", R1252=""),"-",IF(0&lt;(R1252-U1252),"OK","NG")))</f>
        <v/>
      </c>
      <c r="Y1252" s="24" t="n">
        <v>80000</v>
      </c>
      <c r="Z1252" s="51" t="n"/>
      <c r="AA1252" s="24">
        <f>IF(AD1252="","",AD1252*30)</f>
        <v/>
      </c>
      <c r="AB1252" s="24">
        <f>IF(AA1252="","",AA1252-Y1252)</f>
        <v/>
      </c>
      <c r="AC1252" s="24">
        <f>IF(Z1252="","",((Y1252+5000+5000)/(1-Z1252))/30)</f>
        <v/>
      </c>
      <c r="AD1252" s="32" t="n"/>
      <c r="AE1252" s="24">
        <f>IF(AD1252="","",AD1252-O1252)</f>
        <v/>
      </c>
      <c r="AF1252" s="24">
        <f>IF(AD1252="","",R1252-AD1252)</f>
        <v/>
      </c>
      <c r="AG1252" s="11">
        <f>IF(AD1252="","",(O1252-AD1252)/O1252)</f>
        <v/>
      </c>
      <c r="AH1252" s="24" t="n">
        <v>11000</v>
      </c>
      <c r="AI1252" s="24">
        <f>IF(AJ1252="","",Q1252*(1-AJ1252))</f>
        <v/>
      </c>
      <c r="AJ1252" s="51" t="n"/>
      <c r="AK1252" s="49" t="n"/>
      <c r="AL1252" s="28" t="n"/>
      <c r="AM1252" s="33" t="inlineStr">
        <is>
          <t>2027-02-28</t>
        </is>
      </c>
      <c r="AN1252" s="33" t="inlineStr">
        <is>
          <t>2027-02-27</t>
        </is>
      </c>
      <c r="AO1252" s="22" t="n"/>
      <c r="AP1252" s="30" t="n"/>
    </row>
    <row r="1253" ht="35.1" customHeight="1" s="69">
      <c r="B1253" s="48" t="n">
        <v>30308</v>
      </c>
      <c r="C1253" s="48" t="inlineStr">
        <is>
          <t>大阪</t>
        </is>
      </c>
      <c r="D1253" s="19" t="inlineStr">
        <is>
          <t>アットイン大阪堺1-3</t>
        </is>
      </c>
      <c r="E1253" s="48" t="inlineStr">
        <is>
          <t>1DK</t>
        </is>
      </c>
      <c r="F1253" s="48" t="n">
        <v>6</v>
      </c>
      <c r="G1253" s="48" t="inlineStr">
        <is>
          <t>堺</t>
        </is>
      </c>
      <c r="H1253" s="48" t="n">
        <v>28.88</v>
      </c>
      <c r="I1253" s="20" t="n">
        <v>0.75</v>
      </c>
      <c r="J1253" s="20" t="n">
        <v>0.36667</v>
      </c>
      <c r="K1253" s="20" t="n">
        <v>0.03333</v>
      </c>
      <c r="L1253" s="20" t="n">
        <v>0</v>
      </c>
      <c r="M1253" s="20" t="n">
        <v>0</v>
      </c>
      <c r="N1253" s="24" t="n">
        <v>8340</v>
      </c>
      <c r="O1253" s="24" t="n">
        <v>7460</v>
      </c>
      <c r="P1253" s="24" t="n">
        <v>880</v>
      </c>
      <c r="Q1253" s="24" t="n">
        <v>44000</v>
      </c>
      <c r="R1253" s="24" t="n">
        <v>3180</v>
      </c>
      <c r="S1253" s="24">
        <f>IF(R1253="","",(R1253+P1253)*30 -Y1253)</f>
        <v/>
      </c>
      <c r="T1253" s="20">
        <f>IF(R1253="","",(O1253-R1253)/O1253)</f>
        <v/>
      </c>
      <c r="U1253" s="24" t="n">
        <v>3180</v>
      </c>
      <c r="V1253" s="24">
        <f>IF(U1253="","",(U1253+P1253)*30-Y1253)</f>
        <v/>
      </c>
      <c r="W1253" s="20">
        <f>IF(U1253="","",(O1253-U1253)/O1253)</f>
        <v/>
      </c>
      <c r="X1253" s="48">
        <f>IF(AND(R1253="",U1253=""),"",IF(OR(U1253="", R1253=""),"-",IF(0&lt;(R1253-U1253),"OK","NG")))</f>
        <v/>
      </c>
      <c r="Y1253" s="24" t="n">
        <v>81000</v>
      </c>
      <c r="Z1253" s="51" t="n"/>
      <c r="AA1253" s="24">
        <f>IF(AD1253="","",AD1253*30)</f>
        <v/>
      </c>
      <c r="AB1253" s="24">
        <f>IF(AA1253="","",AA1253-Y1253)</f>
        <v/>
      </c>
      <c r="AC1253" s="24">
        <f>IF(Z1253="","",((Y1253+5000+5000)/(1-Z1253))/30)</f>
        <v/>
      </c>
      <c r="AD1253" s="32" t="n"/>
      <c r="AE1253" s="24">
        <f>IF(AD1253="","",AD1253-O1253)</f>
        <v/>
      </c>
      <c r="AF1253" s="24">
        <f>IF(AD1253="","",R1253-AD1253)</f>
        <v/>
      </c>
      <c r="AG1253" s="11">
        <f>IF(AD1253="","",(O1253-AD1253)/O1253)</f>
        <v/>
      </c>
      <c r="AH1253" s="24" t="n">
        <v>11000</v>
      </c>
      <c r="AI1253" s="24">
        <f>IF(AJ1253="","",Q1253*(1-AJ1253))</f>
        <v/>
      </c>
      <c r="AJ1253" s="51" t="n"/>
      <c r="AK1253" s="49" t="n"/>
      <c r="AL1253" s="28" t="n"/>
      <c r="AM1253" s="33" t="inlineStr">
        <is>
          <t>2026-08-01</t>
        </is>
      </c>
      <c r="AN1253" s="33" t="inlineStr">
        <is>
          <t>2026-09-06</t>
        </is>
      </c>
      <c r="AO1253" s="22" t="n"/>
      <c r="AP1253" s="30" t="n"/>
    </row>
    <row r="1254" ht="35.1" customHeight="1" s="69">
      <c r="B1254" s="48" t="n">
        <v>30309</v>
      </c>
      <c r="C1254" s="48" t="inlineStr">
        <is>
          <t>大阪</t>
        </is>
      </c>
      <c r="D1254" s="19" t="inlineStr">
        <is>
          <t>アットイン京都三条1</t>
        </is>
      </c>
      <c r="E1254" s="48" t="inlineStr">
        <is>
          <t>1LDK</t>
        </is>
      </c>
      <c r="F1254" s="48" t="n">
        <v>1</v>
      </c>
      <c r="G1254" s="48" t="inlineStr">
        <is>
          <t>京都地区</t>
        </is>
      </c>
      <c r="H1254" s="48" t="n">
        <v>53.89</v>
      </c>
      <c r="I1254" s="20" t="n">
        <v>0.9</v>
      </c>
      <c r="J1254" s="20" t="n">
        <v>1</v>
      </c>
      <c r="K1254" s="20" t="n">
        <v>1</v>
      </c>
      <c r="L1254" s="20" t="n">
        <v>1</v>
      </c>
      <c r="M1254" s="20" t="n">
        <v>1</v>
      </c>
      <c r="N1254" s="24" t="n">
        <v>13920</v>
      </c>
      <c r="O1254" s="24" t="n">
        <v>13040</v>
      </c>
      <c r="P1254" s="24" t="n">
        <v>880</v>
      </c>
      <c r="Q1254" s="24" t="n">
        <v>44000</v>
      </c>
      <c r="R1254" s="24" t="n">
        <v>5080</v>
      </c>
      <c r="S1254" s="24">
        <f>IF(R1254="","",(R1254+P1254)*30 -Y1254)</f>
        <v/>
      </c>
      <c r="T1254" s="20">
        <f>IF(R1254="","",(O1254-R1254)/O1254)</f>
        <v/>
      </c>
      <c r="U1254" s="24" t="n">
        <v>6440</v>
      </c>
      <c r="V1254" s="24">
        <f>IF(U1254="","",(U1254+P1254)*30-Y1254)</f>
        <v/>
      </c>
      <c r="W1254" s="20">
        <f>IF(U1254="","",(O1254-U1254)/O1254)</f>
        <v/>
      </c>
      <c r="X1254" s="48">
        <f>IF(AND(R1254="",U1254=""),"",IF(OR(U1254="", R1254=""),"-",IF(0&lt;(R1254-U1254),"OK","NG")))</f>
        <v/>
      </c>
      <c r="Y1254" s="24" t="n">
        <v>134000</v>
      </c>
      <c r="Z1254" s="51" t="n"/>
      <c r="AA1254" s="24">
        <f>IF(AD1254="","",AD1254*30)</f>
        <v/>
      </c>
      <c r="AB1254" s="24">
        <f>IF(AA1254="","",AA1254-Y1254)</f>
        <v/>
      </c>
      <c r="AC1254" s="24">
        <f>IF(Z1254="","",((Y1254+5000+5000)/(1-Z1254))/30)</f>
        <v/>
      </c>
      <c r="AD1254" s="32" t="n"/>
      <c r="AE1254" s="24">
        <f>IF(AD1254="","",AD1254-O1254)</f>
        <v/>
      </c>
      <c r="AF1254" s="24">
        <f>IF(AD1254="","",R1254-AD1254)</f>
        <v/>
      </c>
      <c r="AG1254" s="11">
        <f>IF(AD1254="","",(O1254-AD1254)/O1254)</f>
        <v/>
      </c>
      <c r="AH1254" s="24" t="n">
        <v>0</v>
      </c>
      <c r="AI1254" s="24">
        <f>IF(AJ1254="","",Q1254*(1-AJ1254))</f>
        <v/>
      </c>
      <c r="AJ1254" s="51" t="n"/>
      <c r="AK1254" s="49" t="n"/>
      <c r="AL1254" s="28" t="n"/>
      <c r="AM1254" s="33" t="inlineStr">
        <is>
          <t>2027-06-01</t>
        </is>
      </c>
      <c r="AN1254" s="33" t="inlineStr">
        <is>
          <t>2027-05-31</t>
        </is>
      </c>
      <c r="AO1254" s="22" t="n"/>
      <c r="AP1254" s="30" t="n"/>
    </row>
    <row r="1255" ht="35.1" customHeight="1" s="69">
      <c r="B1255" s="48" t="n">
        <v>30314</v>
      </c>
      <c r="C1255" s="48" t="inlineStr">
        <is>
          <t>大阪</t>
        </is>
      </c>
      <c r="D1255" s="19" t="inlineStr">
        <is>
          <t>アットイン梅田19</t>
        </is>
      </c>
      <c r="E1255" s="48" t="inlineStr">
        <is>
          <t>1LDK</t>
        </is>
      </c>
      <c r="F1255" s="48" t="n">
        <v>1</v>
      </c>
      <c r="G1255" s="48" t="inlineStr">
        <is>
          <t>梅田・福島</t>
        </is>
      </c>
      <c r="H1255" s="48" t="n">
        <v>33</v>
      </c>
      <c r="I1255" s="20" t="n">
        <v>1</v>
      </c>
      <c r="J1255" s="20" t="n">
        <v>1</v>
      </c>
      <c r="K1255" s="20" t="n">
        <v>1</v>
      </c>
      <c r="L1255" s="20" t="n">
        <v>0.6</v>
      </c>
      <c r="M1255" s="20" t="n">
        <v>1</v>
      </c>
      <c r="N1255" s="24" t="n">
        <v>11740</v>
      </c>
      <c r="O1255" s="24" t="n">
        <v>10860</v>
      </c>
      <c r="P1255" s="24" t="n">
        <v>880</v>
      </c>
      <c r="Q1255" s="24" t="n">
        <v>44000</v>
      </c>
      <c r="R1255" s="24" t="n">
        <v>4980</v>
      </c>
      <c r="S1255" s="24">
        <f>IF(R1255="","",(R1255+P1255)*30 -Y1255)</f>
        <v/>
      </c>
      <c r="T1255" s="20">
        <f>IF(R1255="","",(O1255-R1255)/O1255)</f>
        <v/>
      </c>
      <c r="U1255" s="24" t="n">
        <v>6920</v>
      </c>
      <c r="V1255" s="24">
        <f>IF(U1255="","",(U1255+P1255)*30-Y1255)</f>
        <v/>
      </c>
      <c r="W1255" s="20">
        <f>IF(U1255="","",(O1255-U1255)/O1255)</f>
        <v/>
      </c>
      <c r="X1255" s="48">
        <f>IF(AND(R1255="",U1255=""),"",IF(OR(U1255="", R1255=""),"-",IF(0&lt;(R1255-U1255),"OK","NG")))</f>
        <v/>
      </c>
      <c r="Y1255" s="24" t="n">
        <v>132500</v>
      </c>
      <c r="Z1255" s="51" t="n"/>
      <c r="AA1255" s="24">
        <f>IF(AD1255="","",AD1255*30)</f>
        <v/>
      </c>
      <c r="AB1255" s="24">
        <f>IF(AA1255="","",AA1255-Y1255)</f>
        <v/>
      </c>
      <c r="AC1255" s="24">
        <f>IF(Z1255="","",((Y1255+5000+5000)/(1-Z1255))/30)</f>
        <v/>
      </c>
      <c r="AD1255" s="32" t="n"/>
      <c r="AE1255" s="24">
        <f>IF(AD1255="","",AD1255-O1255)</f>
        <v/>
      </c>
      <c r="AF1255" s="24">
        <f>IF(AD1255="","",R1255-AD1255)</f>
        <v/>
      </c>
      <c r="AG1255" s="11">
        <f>IF(AD1255="","",(O1255-AD1255)/O1255)</f>
        <v/>
      </c>
      <c r="AH1255" s="24" t="n">
        <v>11000</v>
      </c>
      <c r="AI1255" s="24">
        <f>IF(AJ1255="","",Q1255*(1-AJ1255))</f>
        <v/>
      </c>
      <c r="AJ1255" s="51" t="n"/>
      <c r="AK1255" s="49" t="n"/>
      <c r="AL1255" s="28" t="n"/>
      <c r="AM1255" s="33" t="inlineStr">
        <is>
          <t>2026-12-01</t>
        </is>
      </c>
      <c r="AN1255" s="33" t="inlineStr">
        <is>
          <t>2026-11-30</t>
        </is>
      </c>
      <c r="AO1255" s="22" t="n"/>
      <c r="AP1255" s="30" t="n"/>
    </row>
    <row r="1256" ht="35.1" customHeight="1" s="69">
      <c r="B1256" s="48" t="n">
        <v>30321</v>
      </c>
      <c r="C1256" s="48" t="inlineStr">
        <is>
          <t>大阪</t>
        </is>
      </c>
      <c r="D1256" s="19" t="inlineStr">
        <is>
          <t>アットイン神戸2-1</t>
        </is>
      </c>
      <c r="E1256" s="48" t="inlineStr">
        <is>
          <t>1DK</t>
        </is>
      </c>
      <c r="F1256" s="48" t="n">
        <v>1</v>
      </c>
      <c r="G1256" s="48" t="inlineStr">
        <is>
          <t>三宮・元町・神戸</t>
        </is>
      </c>
      <c r="H1256" s="48" t="n">
        <v>34.63</v>
      </c>
      <c r="I1256" s="20" t="n">
        <v>0.8</v>
      </c>
      <c r="J1256" s="20" t="n">
        <v>0.9</v>
      </c>
      <c r="K1256" s="20" t="n">
        <v>1</v>
      </c>
      <c r="L1256" s="20" t="n">
        <v>1</v>
      </c>
      <c r="M1256" s="20" t="n">
        <v>1</v>
      </c>
      <c r="N1256" s="24" t="n">
        <v>8680</v>
      </c>
      <c r="O1256" s="24" t="n">
        <v>7800</v>
      </c>
      <c r="P1256" s="24" t="n">
        <v>880</v>
      </c>
      <c r="Q1256" s="24" t="n">
        <v>44000</v>
      </c>
      <c r="R1256" s="24" t="n">
        <v>3280</v>
      </c>
      <c r="S1256" s="24">
        <f>IF(R1256="","",(R1256+P1256)*30 -Y1256)</f>
        <v/>
      </c>
      <c r="T1256" s="20">
        <f>IF(R1256="","",(O1256-R1256)/O1256)</f>
        <v/>
      </c>
      <c r="U1256" s="24" t="n">
        <v>3280</v>
      </c>
      <c r="V1256" s="24">
        <f>IF(U1256="","",(U1256+P1256)*30-Y1256)</f>
        <v/>
      </c>
      <c r="W1256" s="20">
        <f>IF(U1256="","",(O1256-U1256)/O1256)</f>
        <v/>
      </c>
      <c r="X1256" s="48">
        <f>IF(AND(R1256="",U1256=""),"",IF(OR(U1256="", R1256=""),"-",IF(0&lt;(R1256-U1256),"OK","NG")))</f>
        <v/>
      </c>
      <c r="Y1256" s="24" t="n">
        <v>85000</v>
      </c>
      <c r="Z1256" s="51" t="n"/>
      <c r="AA1256" s="24">
        <f>IF(AD1256="","",AD1256*30)</f>
        <v/>
      </c>
      <c r="AB1256" s="24">
        <f>IF(AA1256="","",AA1256-Y1256)</f>
        <v/>
      </c>
      <c r="AC1256" s="24">
        <f>IF(Z1256="","",((Y1256+5000+5000)/(1-Z1256))/30)</f>
        <v/>
      </c>
      <c r="AD1256" s="32" t="n"/>
      <c r="AE1256" s="24">
        <f>IF(AD1256="","",AD1256-O1256)</f>
        <v/>
      </c>
      <c r="AF1256" s="24">
        <f>IF(AD1256="","",R1256-AD1256)</f>
        <v/>
      </c>
      <c r="AG1256" s="11">
        <f>IF(AD1256="","",(O1256-AD1256)/O1256)</f>
        <v/>
      </c>
      <c r="AH1256" s="24" t="n">
        <v>11000</v>
      </c>
      <c r="AI1256" s="24">
        <f>IF(AJ1256="","",Q1256*(1-AJ1256))</f>
        <v/>
      </c>
      <c r="AJ1256" s="51" t="n"/>
      <c r="AK1256" s="49" t="n"/>
      <c r="AL1256" s="28" t="n"/>
      <c r="AM1256" s="33" t="inlineStr">
        <is>
          <t>2026-12-28</t>
        </is>
      </c>
      <c r="AN1256" s="33" t="inlineStr">
        <is>
          <t>2026-12-27</t>
        </is>
      </c>
      <c r="AO1256" s="22" t="n"/>
      <c r="AP1256" s="30" t="n"/>
    </row>
    <row r="1257" ht="35.1" customHeight="1" s="69">
      <c r="B1257" s="48" t="n">
        <v>30322</v>
      </c>
      <c r="C1257" s="48" t="inlineStr">
        <is>
          <t>大阪</t>
        </is>
      </c>
      <c r="D1257" s="19" t="inlineStr">
        <is>
          <t>アットイン天満橋4</t>
        </is>
      </c>
      <c r="E1257" s="48" t="inlineStr">
        <is>
          <t>1LDK</t>
        </is>
      </c>
      <c r="F1257" s="48" t="n">
        <v>1</v>
      </c>
      <c r="G1257" s="48" t="inlineStr">
        <is>
          <t>天満・南森町・京橋</t>
        </is>
      </c>
      <c r="H1257" s="48" t="n">
        <v>36.72</v>
      </c>
      <c r="I1257" s="20" t="n">
        <v>1</v>
      </c>
      <c r="J1257" s="20" t="n">
        <v>0.1</v>
      </c>
      <c r="K1257" s="20" t="n">
        <v>0.2</v>
      </c>
      <c r="L1257" s="20" t="n">
        <v>0.7</v>
      </c>
      <c r="M1257" s="20" t="n">
        <v>0.7</v>
      </c>
      <c r="N1257" s="24" t="n">
        <v>13340</v>
      </c>
      <c r="O1257" s="24" t="n">
        <v>12460</v>
      </c>
      <c r="P1257" s="24" t="n">
        <v>880</v>
      </c>
      <c r="Q1257" s="24" t="n">
        <v>44000</v>
      </c>
      <c r="R1257" s="24" t="n">
        <v>6440</v>
      </c>
      <c r="S1257" s="24">
        <f>IF(R1257="","",(R1257+P1257)*30 -Y1257)</f>
        <v/>
      </c>
      <c r="T1257" s="20">
        <f>IF(R1257="","",(O1257-R1257)/O1257)</f>
        <v/>
      </c>
      <c r="U1257" s="24" t="n">
        <v>7360</v>
      </c>
      <c r="V1257" s="24">
        <f>IF(U1257="","",(U1257+P1257)*30-Y1257)</f>
        <v/>
      </c>
      <c r="W1257" s="20">
        <f>IF(U1257="","",(O1257-U1257)/O1257)</f>
        <v/>
      </c>
      <c r="X1257" s="48">
        <f>IF(AND(R1257="",U1257=""),"",IF(OR(U1257="", R1257=""),"-",IF(0&lt;(R1257-U1257),"OK","NG")))</f>
        <v/>
      </c>
      <c r="Y1257" s="24" t="n">
        <v>153500</v>
      </c>
      <c r="Z1257" s="51" t="n"/>
      <c r="AA1257" s="24">
        <f>IF(AD1257="","",AD1257*30)</f>
        <v/>
      </c>
      <c r="AB1257" s="24">
        <f>IF(AA1257="","",AA1257-Y1257)</f>
        <v/>
      </c>
      <c r="AC1257" s="24">
        <f>IF(Z1257="","",((Y1257+5000+5000)/(1-Z1257))/30)</f>
        <v/>
      </c>
      <c r="AD1257" s="32" t="n"/>
      <c r="AE1257" s="24">
        <f>IF(AD1257="","",AD1257-O1257)</f>
        <v/>
      </c>
      <c r="AF1257" s="24">
        <f>IF(AD1257="","",R1257-AD1257)</f>
        <v/>
      </c>
      <c r="AG1257" s="11">
        <f>IF(AD1257="","",(O1257-AD1257)/O1257)</f>
        <v/>
      </c>
      <c r="AH1257" s="24" t="n">
        <v>11000</v>
      </c>
      <c r="AI1257" s="24">
        <f>IF(AJ1257="","",Q1257*(1-AJ1257))</f>
        <v/>
      </c>
      <c r="AJ1257" s="51" t="n"/>
      <c r="AK1257" s="49" t="n"/>
      <c r="AL1257" s="28" t="n"/>
      <c r="AM1257" s="33" t="inlineStr">
        <is>
          <t>2027-04-06</t>
        </is>
      </c>
      <c r="AN1257" s="33" t="inlineStr">
        <is>
          <t>2027-04-05</t>
        </is>
      </c>
      <c r="AO1257" s="22" t="n"/>
      <c r="AP1257" s="30" t="n"/>
    </row>
    <row r="1258" ht="35.1" customHeight="1" s="69">
      <c r="B1258" s="48" t="n">
        <v>30339</v>
      </c>
      <c r="C1258" s="48" t="inlineStr">
        <is>
          <t>名古屋</t>
        </is>
      </c>
      <c r="D1258" s="19" t="inlineStr">
        <is>
          <t>アットイン千種1</t>
        </is>
      </c>
      <c r="E1258" s="48" t="inlineStr">
        <is>
          <t>1K</t>
        </is>
      </c>
      <c r="F1258" s="48" t="n">
        <v>6</v>
      </c>
      <c r="G1258" s="48" t="inlineStr">
        <is>
          <t>千種区</t>
        </is>
      </c>
      <c r="H1258" s="48" t="n">
        <v>20.8</v>
      </c>
      <c r="I1258" s="20" t="n">
        <v>0.8833299999999999</v>
      </c>
      <c r="J1258" s="20" t="n">
        <v>0.93333</v>
      </c>
      <c r="K1258" s="20" t="n">
        <v>0.8</v>
      </c>
      <c r="L1258" s="20" t="n">
        <v>0.48333</v>
      </c>
      <c r="M1258" s="20" t="n">
        <v>0.18333</v>
      </c>
      <c r="N1258" s="24" t="n">
        <v>9960</v>
      </c>
      <c r="O1258" s="24" t="n">
        <v>9080</v>
      </c>
      <c r="P1258" s="24" t="n">
        <v>880</v>
      </c>
      <c r="Q1258" s="24" t="n">
        <v>44000</v>
      </c>
      <c r="R1258" s="24" t="n">
        <v>2960</v>
      </c>
      <c r="S1258" s="24">
        <f>IF(R1258="","",(R1258+P1258)*30 -Y1258)</f>
        <v/>
      </c>
      <c r="T1258" s="20">
        <f>IF(R1258="","",(O1258-R1258)/O1258)</f>
        <v/>
      </c>
      <c r="U1258" s="24" t="n">
        <v>2500</v>
      </c>
      <c r="V1258" s="24">
        <f>IF(U1258="","",(U1258+P1258)*30-Y1258)</f>
        <v/>
      </c>
      <c r="W1258" s="20">
        <f>IF(U1258="","",(O1258-U1258)/O1258)</f>
        <v/>
      </c>
      <c r="X1258" s="48">
        <f>IF(AND(R1258="",U1258=""),"",IF(OR(U1258="", R1258=""),"-",IF(0&lt;(R1258-U1258),"OK","NG")))</f>
        <v/>
      </c>
      <c r="Y1258" s="24" t="n">
        <v>50000</v>
      </c>
      <c r="Z1258" s="51" t="n"/>
      <c r="AA1258" s="24">
        <f>IF(AD1258="","",AD1258*30)</f>
        <v/>
      </c>
      <c r="AB1258" s="24">
        <f>IF(AA1258="","",AA1258-Y1258)</f>
        <v/>
      </c>
      <c r="AC1258" s="24">
        <f>IF(Z1258="","",((Y1258+5000+5000)/(1-Z1258))/30)</f>
        <v/>
      </c>
      <c r="AD1258" s="32" t="n"/>
      <c r="AE1258" s="24">
        <f>IF(AD1258="","",AD1258-O1258)</f>
        <v/>
      </c>
      <c r="AF1258" s="24">
        <f>IF(AD1258="","",R1258-AD1258)</f>
        <v/>
      </c>
      <c r="AG1258" s="11">
        <f>IF(AD1258="","",(O1258-AD1258)/O1258)</f>
        <v/>
      </c>
      <c r="AH1258" s="24" t="n">
        <v>22000</v>
      </c>
      <c r="AI1258" s="24">
        <f>IF(AJ1258="","",Q1258*(1-AJ1258))</f>
        <v/>
      </c>
      <c r="AJ1258" s="51" t="n"/>
      <c r="AK1258" s="49" t="n"/>
      <c r="AL1258" s="28" t="n"/>
      <c r="AM1258" s="33" t="inlineStr">
        <is>
          <t>2026-09-01</t>
        </is>
      </c>
      <c r="AN1258" s="33" t="inlineStr">
        <is>
          <t>2026-11-24</t>
        </is>
      </c>
      <c r="AO1258" s="22" t="n"/>
      <c r="AP1258" s="30" t="n"/>
    </row>
    <row r="1259" ht="35.1" customHeight="1" s="69">
      <c r="B1259" s="48" t="n">
        <v>30387</v>
      </c>
      <c r="C1259" s="48" t="inlineStr">
        <is>
          <t>大阪</t>
        </is>
      </c>
      <c r="D1259" s="19" t="inlineStr">
        <is>
          <t>アットイン京都河原町5</t>
        </is>
      </c>
      <c r="E1259" s="48" t="inlineStr">
        <is>
          <t>1K</t>
        </is>
      </c>
      <c r="F1259" s="48" t="n">
        <v>1</v>
      </c>
      <c r="G1259" s="48" t="inlineStr">
        <is>
          <t>京都地区</t>
        </is>
      </c>
      <c r="H1259" s="48" t="n">
        <v>26.4</v>
      </c>
      <c r="I1259" s="20" t="n">
        <v>0.6</v>
      </c>
      <c r="J1259" s="20" t="n">
        <v>0.8</v>
      </c>
      <c r="K1259" s="20" t="n">
        <v>1</v>
      </c>
      <c r="L1259" s="20" t="n">
        <v>1</v>
      </c>
      <c r="M1259" s="20" t="n">
        <v>0.7</v>
      </c>
      <c r="N1259" s="24" t="n">
        <v>9360</v>
      </c>
      <c r="O1259" s="24" t="n">
        <v>8480</v>
      </c>
      <c r="P1259" s="24" t="n">
        <v>880</v>
      </c>
      <c r="Q1259" s="24" t="n">
        <v>44000</v>
      </c>
      <c r="R1259" s="24" t="n">
        <v>2940</v>
      </c>
      <c r="S1259" s="24">
        <f>IF(R1259="","",(R1259+P1259)*30 -Y1259)</f>
        <v/>
      </c>
      <c r="T1259" s="20">
        <f>IF(R1259="","",(O1259-R1259)/O1259)</f>
        <v/>
      </c>
      <c r="U1259" s="24" t="n">
        <v>2940</v>
      </c>
      <c r="V1259" s="24">
        <f>IF(U1259="","",(U1259+P1259)*30-Y1259)</f>
        <v/>
      </c>
      <c r="W1259" s="20">
        <f>IF(U1259="","",(O1259-U1259)/O1259)</f>
        <v/>
      </c>
      <c r="X1259" s="48">
        <f>IF(AND(R1259="",U1259=""),"",IF(OR(U1259="", R1259=""),"-",IF(0&lt;(R1259-U1259),"OK","NG")))</f>
        <v/>
      </c>
      <c r="Y1259" s="24" t="n">
        <v>75000</v>
      </c>
      <c r="Z1259" s="51" t="n"/>
      <c r="AA1259" s="24">
        <f>IF(AD1259="","",AD1259*30)</f>
        <v/>
      </c>
      <c r="AB1259" s="24">
        <f>IF(AA1259="","",AA1259-Y1259)</f>
        <v/>
      </c>
      <c r="AC1259" s="24">
        <f>IF(Z1259="","",((Y1259+5000+5000)/(1-Z1259))/30)</f>
        <v/>
      </c>
      <c r="AD1259" s="32" t="n"/>
      <c r="AE1259" s="24">
        <f>IF(AD1259="","",AD1259-O1259)</f>
        <v/>
      </c>
      <c r="AF1259" s="24">
        <f>IF(AD1259="","",R1259-AD1259)</f>
        <v/>
      </c>
      <c r="AG1259" s="11">
        <f>IF(AD1259="","",(O1259-AD1259)/O1259)</f>
        <v/>
      </c>
      <c r="AH1259" s="24" t="n">
        <v>0</v>
      </c>
      <c r="AI1259" s="24">
        <f>IF(AJ1259="","",Q1259*(1-AJ1259))</f>
        <v/>
      </c>
      <c r="AJ1259" s="51" t="n"/>
      <c r="AK1259" s="49" t="n"/>
      <c r="AL1259" s="28" t="n"/>
      <c r="AM1259" s="33" t="inlineStr">
        <is>
          <t>2026-11-21</t>
        </is>
      </c>
      <c r="AN1259" s="33" t="inlineStr">
        <is>
          <t>2026-11-20</t>
        </is>
      </c>
      <c r="AO1259" s="22" t="n"/>
      <c r="AP1259" s="30" t="n"/>
    </row>
    <row r="1260" ht="35.1" customHeight="1" s="69">
      <c r="B1260" s="48" t="n">
        <v>30388</v>
      </c>
      <c r="C1260" s="48" t="inlineStr">
        <is>
          <t>大阪</t>
        </is>
      </c>
      <c r="D1260" s="19" t="inlineStr">
        <is>
          <t>アットイン神戸三宮10</t>
        </is>
      </c>
      <c r="E1260" s="48" t="inlineStr">
        <is>
          <t>1K</t>
        </is>
      </c>
      <c r="F1260" s="48" t="n">
        <v>1</v>
      </c>
      <c r="G1260" s="48" t="inlineStr">
        <is>
          <t>三宮・元町・神戸</t>
        </is>
      </c>
      <c r="H1260" s="48" t="n">
        <v>18.9</v>
      </c>
      <c r="I1260" s="20" t="n">
        <v>1</v>
      </c>
      <c r="J1260" s="20" t="n">
        <v>0.7</v>
      </c>
      <c r="K1260" s="20" t="n">
        <v>1</v>
      </c>
      <c r="L1260" s="20" t="n">
        <v>1</v>
      </c>
      <c r="M1260" s="20" t="n">
        <v>1</v>
      </c>
      <c r="N1260" s="24" t="n">
        <v>7460</v>
      </c>
      <c r="O1260" s="24" t="n">
        <v>6580</v>
      </c>
      <c r="P1260" s="24" t="n">
        <v>880</v>
      </c>
      <c r="Q1260" s="24" t="n">
        <v>44000</v>
      </c>
      <c r="R1260" s="24" t="n">
        <v>2940</v>
      </c>
      <c r="S1260" s="24">
        <f>IF(R1260="","",(R1260+P1260)*30 -Y1260)</f>
        <v/>
      </c>
      <c r="T1260" s="20">
        <f>IF(R1260="","",(O1260-R1260)/O1260)</f>
        <v/>
      </c>
      <c r="U1260" s="24" t="n">
        <v>3280</v>
      </c>
      <c r="V1260" s="24">
        <f>IF(U1260="","",(U1260+P1260)*30-Y1260)</f>
        <v/>
      </c>
      <c r="W1260" s="20">
        <f>IF(U1260="","",(O1260-U1260)/O1260)</f>
        <v/>
      </c>
      <c r="X1260" s="48">
        <f>IF(AND(R1260="",U1260=""),"",IF(OR(U1260="", R1260=""),"-",IF(0&lt;(R1260-U1260),"OK","NG")))</f>
        <v/>
      </c>
      <c r="Y1260" s="24" t="n">
        <v>72000</v>
      </c>
      <c r="Z1260" s="51" t="n"/>
      <c r="AA1260" s="24">
        <f>IF(AD1260="","",AD1260*30)</f>
        <v/>
      </c>
      <c r="AB1260" s="24">
        <f>IF(AA1260="","",AA1260-Y1260)</f>
        <v/>
      </c>
      <c r="AC1260" s="24">
        <f>IF(Z1260="","",((Y1260+5000+5000)/(1-Z1260))/30)</f>
        <v/>
      </c>
      <c r="AD1260" s="32" t="n"/>
      <c r="AE1260" s="24">
        <f>IF(AD1260="","",AD1260-O1260)</f>
        <v/>
      </c>
      <c r="AF1260" s="24">
        <f>IF(AD1260="","",R1260-AD1260)</f>
        <v/>
      </c>
      <c r="AG1260" s="11">
        <f>IF(AD1260="","",(O1260-AD1260)/O1260)</f>
        <v/>
      </c>
      <c r="AH1260" s="24" t="n">
        <v>11000</v>
      </c>
      <c r="AI1260" s="24">
        <f>IF(AJ1260="","",Q1260*(1-AJ1260))</f>
        <v/>
      </c>
      <c r="AJ1260" s="51" t="n"/>
      <c r="AK1260" s="49" t="n"/>
      <c r="AL1260" s="28" t="n"/>
      <c r="AM1260" s="33" t="inlineStr">
        <is>
          <t>2027-02-01</t>
        </is>
      </c>
      <c r="AN1260" s="33" t="inlineStr">
        <is>
          <t>2027-01-31</t>
        </is>
      </c>
      <c r="AO1260" s="22" t="n"/>
      <c r="AP1260" s="30" t="n"/>
    </row>
    <row r="1261" ht="35.1" customHeight="1" s="69">
      <c r="B1261" s="48" t="n">
        <v>30494</v>
      </c>
      <c r="C1261" s="48" t="inlineStr">
        <is>
          <t>大阪</t>
        </is>
      </c>
      <c r="D1261" s="19" t="inlineStr">
        <is>
          <t>アットイン東大阪1-1</t>
        </is>
      </c>
      <c r="E1261" s="48" t="inlineStr">
        <is>
          <t>1R</t>
        </is>
      </c>
      <c r="F1261" s="48" t="n">
        <v>2</v>
      </c>
      <c r="G1261" s="48" t="inlineStr">
        <is>
          <t>東大阪・守口・門真</t>
        </is>
      </c>
      <c r="H1261" s="48" t="n">
        <v>20.16</v>
      </c>
      <c r="I1261" s="20" t="n">
        <v>1</v>
      </c>
      <c r="J1261" s="20" t="n">
        <v>0.8</v>
      </c>
      <c r="K1261" s="20" t="n">
        <v>0.5</v>
      </c>
      <c r="L1261" s="20" t="n">
        <v>0.5</v>
      </c>
      <c r="M1261" s="20" t="n">
        <v>0.5</v>
      </c>
      <c r="N1261" s="24" t="n">
        <v>6200</v>
      </c>
      <c r="O1261" s="24" t="n">
        <v>5320</v>
      </c>
      <c r="P1261" s="24" t="n">
        <v>880</v>
      </c>
      <c r="Q1261" s="24" t="n">
        <v>44000</v>
      </c>
      <c r="R1261" s="24" t="n">
        <v>2300</v>
      </c>
      <c r="S1261" s="24">
        <f>IF(R1261="","",(R1261+P1261)*30 -Y1261)</f>
        <v/>
      </c>
      <c r="T1261" s="20">
        <f>IF(R1261="","",(O1261-R1261)/O1261)</f>
        <v/>
      </c>
      <c r="U1261" s="24" t="n">
        <v>2680</v>
      </c>
      <c r="V1261" s="24">
        <f>IF(U1261="","",(U1261+P1261)*30-Y1261)</f>
        <v/>
      </c>
      <c r="W1261" s="20">
        <f>IF(U1261="","",(O1261-U1261)/O1261)</f>
        <v/>
      </c>
      <c r="X1261" s="48">
        <f>IF(AND(R1261="",U1261=""),"",IF(OR(U1261="", R1261=""),"-",IF(0&lt;(R1261-U1261),"OK","NG")))</f>
        <v/>
      </c>
      <c r="Y1261" s="24" t="n">
        <v>52000</v>
      </c>
      <c r="Z1261" s="51" t="n"/>
      <c r="AA1261" s="24">
        <f>IF(AD1261="","",AD1261*30)</f>
        <v/>
      </c>
      <c r="AB1261" s="24">
        <f>IF(AA1261="","",AA1261-Y1261)</f>
        <v/>
      </c>
      <c r="AC1261" s="24">
        <f>IF(Z1261="","",((Y1261+5000+5000)/(1-Z1261))/30)</f>
        <v/>
      </c>
      <c r="AD1261" s="32" t="n"/>
      <c r="AE1261" s="24">
        <f>IF(AD1261="","",AD1261-O1261)</f>
        <v/>
      </c>
      <c r="AF1261" s="24">
        <f>IF(AD1261="","",R1261-AD1261)</f>
        <v/>
      </c>
      <c r="AG1261" s="11">
        <f>IF(AD1261="","",(O1261-AD1261)/O1261)</f>
        <v/>
      </c>
      <c r="AH1261" s="24" t="n">
        <v>11000</v>
      </c>
      <c r="AI1261" s="24">
        <f>IF(AJ1261="","",Q1261*(1-AJ1261))</f>
        <v/>
      </c>
      <c r="AJ1261" s="51" t="n"/>
      <c r="AK1261" s="49" t="n"/>
      <c r="AL1261" s="28" t="n"/>
      <c r="AM1261" s="33" t="inlineStr">
        <is>
          <t>2026-09-01</t>
        </is>
      </c>
      <c r="AN1261" s="33" t="inlineStr">
        <is>
          <t>2026-11-30</t>
        </is>
      </c>
      <c r="AO1261" s="22" t="n"/>
      <c r="AP1261" s="30" t="n"/>
    </row>
    <row r="1262" ht="35.1" customHeight="1" s="69">
      <c r="B1262" s="48" t="n">
        <v>30496</v>
      </c>
      <c r="C1262" s="48" t="inlineStr">
        <is>
          <t>大阪</t>
        </is>
      </c>
      <c r="D1262" s="19" t="inlineStr">
        <is>
          <t>アットイン東大阪1-2</t>
        </is>
      </c>
      <c r="E1262" s="48" t="inlineStr">
        <is>
          <t>1R</t>
        </is>
      </c>
      <c r="F1262" s="48" t="n">
        <v>1</v>
      </c>
      <c r="G1262" s="48" t="inlineStr">
        <is>
          <t>東大阪・守口・門真</t>
        </is>
      </c>
      <c r="H1262" s="48" t="n">
        <v>20.16</v>
      </c>
      <c r="I1262" s="20" t="n">
        <v>1</v>
      </c>
      <c r="J1262" s="20" t="n">
        <v>0.9</v>
      </c>
      <c r="K1262" s="20" t="n">
        <v>1</v>
      </c>
      <c r="L1262" s="20" t="n">
        <v>0</v>
      </c>
      <c r="M1262" s="20" t="n">
        <v>0</v>
      </c>
      <c r="N1262" s="24" t="n">
        <v>6200</v>
      </c>
      <c r="O1262" s="24" t="n">
        <v>5320</v>
      </c>
      <c r="P1262" s="24" t="n">
        <v>880</v>
      </c>
      <c r="Q1262" s="24" t="n">
        <v>44000</v>
      </c>
      <c r="R1262" s="24" t="n">
        <v>2300</v>
      </c>
      <c r="S1262" s="24">
        <f>IF(R1262="","",(R1262+P1262)*30 -Y1262)</f>
        <v/>
      </c>
      <c r="T1262" s="20">
        <f>IF(R1262="","",(O1262-R1262)/O1262)</f>
        <v/>
      </c>
      <c r="U1262" s="24" t="n">
        <v>2680</v>
      </c>
      <c r="V1262" s="24">
        <f>IF(U1262="","",(U1262+P1262)*30-Y1262)</f>
        <v/>
      </c>
      <c r="W1262" s="20">
        <f>IF(U1262="","",(O1262-U1262)/O1262)</f>
        <v/>
      </c>
      <c r="X1262" s="48">
        <f>IF(AND(R1262="",U1262=""),"",IF(OR(U1262="", R1262=""),"-",IF(0&lt;(R1262-U1262),"OK","NG")))</f>
        <v/>
      </c>
      <c r="Y1262" s="24" t="n">
        <v>52000</v>
      </c>
      <c r="Z1262" s="51" t="n"/>
      <c r="AA1262" s="24">
        <f>IF(AD1262="","",AD1262*30)</f>
        <v/>
      </c>
      <c r="AB1262" s="24">
        <f>IF(AA1262="","",AA1262-Y1262)</f>
        <v/>
      </c>
      <c r="AC1262" s="24">
        <f>IF(Z1262="","",((Y1262+5000+5000)/(1-Z1262))/30)</f>
        <v/>
      </c>
      <c r="AD1262" s="32" t="n"/>
      <c r="AE1262" s="24">
        <f>IF(AD1262="","",AD1262-O1262)</f>
        <v/>
      </c>
      <c r="AF1262" s="24">
        <f>IF(AD1262="","",R1262-AD1262)</f>
        <v/>
      </c>
      <c r="AG1262" s="11">
        <f>IF(AD1262="","",(O1262-AD1262)/O1262)</f>
        <v/>
      </c>
      <c r="AH1262" s="24" t="n">
        <v>11000</v>
      </c>
      <c r="AI1262" s="24">
        <f>IF(AJ1262="","",Q1262*(1-AJ1262))</f>
        <v/>
      </c>
      <c r="AJ1262" s="51" t="n"/>
      <c r="AK1262" s="49" t="n"/>
      <c r="AL1262" s="28" t="n"/>
      <c r="AM1262" s="33" t="inlineStr">
        <is>
          <t>2026-11-02</t>
        </is>
      </c>
      <c r="AN1262" s="33" t="inlineStr">
        <is>
          <t>2026-11-01</t>
        </is>
      </c>
      <c r="AO1262" s="22" t="n"/>
      <c r="AP1262" s="30" t="n"/>
    </row>
    <row r="1263" ht="35.1" customHeight="1" s="69">
      <c r="B1263" s="48" t="n">
        <v>30737</v>
      </c>
      <c r="C1263" s="48" t="inlineStr">
        <is>
          <t>大阪</t>
        </is>
      </c>
      <c r="D1263" s="19" t="inlineStr">
        <is>
          <t>アットイン新大阪東1</t>
        </is>
      </c>
      <c r="E1263" s="48" t="inlineStr">
        <is>
          <t>1K</t>
        </is>
      </c>
      <c r="F1263" s="48" t="n">
        <v>3</v>
      </c>
      <c r="G1263" s="48" t="inlineStr">
        <is>
          <t>新大阪・十三・三国</t>
        </is>
      </c>
      <c r="H1263" s="48" t="n">
        <v>21.46</v>
      </c>
      <c r="I1263" s="20" t="n">
        <v>1</v>
      </c>
      <c r="J1263" s="20" t="n">
        <v>1</v>
      </c>
      <c r="K1263" s="20" t="n">
        <v>1</v>
      </c>
      <c r="L1263" s="20" t="n">
        <v>1</v>
      </c>
      <c r="M1263" s="20" t="n">
        <v>1</v>
      </c>
      <c r="N1263" s="24" t="n">
        <v>8140</v>
      </c>
      <c r="O1263" s="24" t="n">
        <v>7260</v>
      </c>
      <c r="P1263" s="24" t="n">
        <v>880</v>
      </c>
      <c r="Q1263" s="24" t="n">
        <v>44000</v>
      </c>
      <c r="R1263" s="24" t="n">
        <v>3040</v>
      </c>
      <c r="S1263" s="24">
        <f>IF(R1263="","",(R1263+P1263)*30 -Y1263)</f>
        <v/>
      </c>
      <c r="T1263" s="20">
        <f>IF(R1263="","",(O1263-R1263)/O1263)</f>
        <v/>
      </c>
      <c r="U1263" s="24" t="n">
        <v>3040</v>
      </c>
      <c r="V1263" s="24">
        <f>IF(U1263="","",(U1263+P1263)*30-Y1263)</f>
        <v/>
      </c>
      <c r="W1263" s="20">
        <f>IF(U1263="","",(O1263-U1263)/O1263)</f>
        <v/>
      </c>
      <c r="X1263" s="48">
        <f>IF(AND(R1263="",U1263=""),"",IF(OR(U1263="", R1263=""),"-",IF(0&lt;(R1263-U1263),"OK","NG")))</f>
        <v/>
      </c>
      <c r="Y1263" s="24" t="n">
        <v>81400</v>
      </c>
      <c r="Z1263" s="51" t="n"/>
      <c r="AA1263" s="24">
        <f>IF(AD1263="","",AD1263*30)</f>
        <v/>
      </c>
      <c r="AB1263" s="24">
        <f>IF(AA1263="","",AA1263-Y1263)</f>
        <v/>
      </c>
      <c r="AC1263" s="24">
        <f>IF(Z1263="","",((Y1263+5000+5000)/(1-Z1263))/30)</f>
        <v/>
      </c>
      <c r="AD1263" s="32" t="n"/>
      <c r="AE1263" s="24">
        <f>IF(AD1263="","",AD1263-O1263)</f>
        <v/>
      </c>
      <c r="AF1263" s="24">
        <f>IF(AD1263="","",R1263-AD1263)</f>
        <v/>
      </c>
      <c r="AG1263" s="11">
        <f>IF(AD1263="","",(O1263-AD1263)/O1263)</f>
        <v/>
      </c>
      <c r="AH1263" s="24" t="n">
        <v>11000</v>
      </c>
      <c r="AI1263" s="24">
        <f>IF(AJ1263="","",Q1263*(1-AJ1263))</f>
        <v/>
      </c>
      <c r="AJ1263" s="51" t="n"/>
      <c r="AK1263" s="49" t="n"/>
      <c r="AL1263" s="28" t="n"/>
      <c r="AM1263" s="33" t="inlineStr">
        <is>
          <t>2026-12-01</t>
        </is>
      </c>
      <c r="AN1263" s="33" t="inlineStr">
        <is>
          <t>2026-12-27</t>
        </is>
      </c>
      <c r="AO1263" s="22" t="n"/>
      <c r="AP1263" s="30" t="n"/>
    </row>
    <row r="1264" ht="35.1" customHeight="1" s="69">
      <c r="B1264" s="48" t="n">
        <v>30741</v>
      </c>
      <c r="C1264" s="48" t="inlineStr">
        <is>
          <t>東京</t>
        </is>
      </c>
      <c r="D1264" s="19" t="inlineStr">
        <is>
          <t>アットインつくば5</t>
        </is>
      </c>
      <c r="E1264" s="48" t="inlineStr">
        <is>
          <t>1K</t>
        </is>
      </c>
      <c r="F1264" s="48" t="n">
        <v>1</v>
      </c>
      <c r="G1264" s="48" t="inlineStr">
        <is>
          <t>つくば</t>
        </is>
      </c>
      <c r="H1264" s="48" t="n">
        <v>31.7</v>
      </c>
      <c r="I1264" s="20" t="n">
        <v>1</v>
      </c>
      <c r="J1264" s="20" t="n">
        <v>0.8</v>
      </c>
      <c r="K1264" s="20" t="n">
        <v>0.9</v>
      </c>
      <c r="L1264" s="20" t="n">
        <v>1</v>
      </c>
      <c r="M1264" s="20" t="n">
        <v>1</v>
      </c>
      <c r="N1264" s="24" t="n">
        <v>9260</v>
      </c>
      <c r="O1264" s="24" t="n">
        <v>8380</v>
      </c>
      <c r="P1264" s="24" t="n">
        <v>880</v>
      </c>
      <c r="Q1264" s="24" t="n">
        <v>44000</v>
      </c>
      <c r="R1264" s="24" t="n">
        <v>2940</v>
      </c>
      <c r="S1264" s="24">
        <f>IF(R1264="","",(R1264+P1264)*30 -Y1264)</f>
        <v/>
      </c>
      <c r="T1264" s="20">
        <f>IF(R1264="","",(O1264-R1264)/O1264)</f>
        <v/>
      </c>
      <c r="U1264" s="24" t="n">
        <v>2940</v>
      </c>
      <c r="V1264" s="24">
        <f>IF(U1264="","",(U1264+P1264)*30-Y1264)</f>
        <v/>
      </c>
      <c r="W1264" s="20">
        <f>IF(U1264="","",(O1264-U1264)/O1264)</f>
        <v/>
      </c>
      <c r="X1264" s="48">
        <f>IF(AND(R1264="",U1264=""),"",IF(OR(U1264="", R1264=""),"-",IF(0&lt;(R1264-U1264),"OK","NG")))</f>
        <v/>
      </c>
      <c r="Y1264" s="24" t="n">
        <v>68000</v>
      </c>
      <c r="Z1264" s="51" t="n"/>
      <c r="AA1264" s="24">
        <f>IF(AD1264="","",AD1264*30)</f>
        <v/>
      </c>
      <c r="AB1264" s="24">
        <f>IF(AA1264="","",AA1264-Y1264)</f>
        <v/>
      </c>
      <c r="AC1264" s="24">
        <f>IF(Z1264="","",((Y1264+5000+5000)/(1-Z1264))/30)</f>
        <v/>
      </c>
      <c r="AD1264" s="32" t="n"/>
      <c r="AE1264" s="24">
        <f>IF(AD1264="","",AD1264-O1264)</f>
        <v/>
      </c>
      <c r="AF1264" s="24">
        <f>IF(AD1264="","",R1264-AD1264)</f>
        <v/>
      </c>
      <c r="AG1264" s="11">
        <f>IF(AD1264="","",(O1264-AD1264)/O1264)</f>
        <v/>
      </c>
      <c r="AH1264" s="24" t="n">
        <v>22000</v>
      </c>
      <c r="AI1264" s="24">
        <f>IF(AJ1264="","",Q1264*(1-AJ1264))</f>
        <v/>
      </c>
      <c r="AJ1264" s="51" t="n"/>
      <c r="AK1264" s="49" t="n"/>
      <c r="AL1264" s="28" t="n"/>
      <c r="AM1264" s="33" t="inlineStr">
        <is>
          <t>2026-12-25</t>
        </is>
      </c>
      <c r="AN1264" s="33" t="inlineStr">
        <is>
          <t>2026-12-24</t>
        </is>
      </c>
      <c r="AO1264" s="22" t="n"/>
      <c r="AP1264" s="30" t="n"/>
    </row>
    <row r="1265" ht="35.1" customHeight="1" s="69">
      <c r="B1265" s="48" t="n">
        <v>30742</v>
      </c>
      <c r="C1265" s="48" t="inlineStr">
        <is>
          <t>東京</t>
        </is>
      </c>
      <c r="D1265" s="19" t="inlineStr">
        <is>
          <t>アットインつくば6</t>
        </is>
      </c>
      <c r="E1265" s="48" t="inlineStr">
        <is>
          <t>1K</t>
        </is>
      </c>
      <c r="F1265" s="48" t="n">
        <v>1</v>
      </c>
      <c r="G1265" s="48" t="inlineStr">
        <is>
          <t>つくば</t>
        </is>
      </c>
      <c r="H1265" s="48" t="n">
        <v>33.13</v>
      </c>
      <c r="I1265" s="20" t="n">
        <v>0.9</v>
      </c>
      <c r="J1265" s="20" t="n">
        <v>1</v>
      </c>
      <c r="K1265" s="20" t="n">
        <v>1</v>
      </c>
      <c r="L1265" s="20" t="n">
        <v>1</v>
      </c>
      <c r="M1265" s="20" t="n">
        <v>1</v>
      </c>
      <c r="N1265" s="24" t="n">
        <v>7460</v>
      </c>
      <c r="O1265" s="24" t="n">
        <v>6580</v>
      </c>
      <c r="P1265" s="24" t="n">
        <v>880</v>
      </c>
      <c r="Q1265" s="24" t="n">
        <v>44000</v>
      </c>
      <c r="R1265" s="24" t="n">
        <v>2680</v>
      </c>
      <c r="S1265" s="24">
        <f>IF(R1265="","",(R1265+P1265)*30 -Y1265)</f>
        <v/>
      </c>
      <c r="T1265" s="20">
        <f>IF(R1265="","",(O1265-R1265)/O1265)</f>
        <v/>
      </c>
      <c r="U1265" s="24" t="n">
        <v>2680</v>
      </c>
      <c r="V1265" s="24">
        <f>IF(U1265="","",(U1265+P1265)*30-Y1265)</f>
        <v/>
      </c>
      <c r="W1265" s="20">
        <f>IF(U1265="","",(O1265-U1265)/O1265)</f>
        <v/>
      </c>
      <c r="X1265" s="48">
        <f>IF(AND(R1265="",U1265=""),"",IF(OR(U1265="", R1265=""),"-",IF(0&lt;(R1265-U1265),"OK","NG")))</f>
        <v/>
      </c>
      <c r="Y1265" s="24" t="n">
        <v>49000</v>
      </c>
      <c r="Z1265" s="51" t="n"/>
      <c r="AA1265" s="24">
        <f>IF(AD1265="","",AD1265*30)</f>
        <v/>
      </c>
      <c r="AB1265" s="24">
        <f>IF(AA1265="","",AA1265-Y1265)</f>
        <v/>
      </c>
      <c r="AC1265" s="24">
        <f>IF(Z1265="","",((Y1265+5000+5000)/(1-Z1265))/30)</f>
        <v/>
      </c>
      <c r="AD1265" s="32" t="n"/>
      <c r="AE1265" s="24">
        <f>IF(AD1265="","",AD1265-O1265)</f>
        <v/>
      </c>
      <c r="AF1265" s="24">
        <f>IF(AD1265="","",R1265-AD1265)</f>
        <v/>
      </c>
      <c r="AG1265" s="11">
        <f>IF(AD1265="","",(O1265-AD1265)/O1265)</f>
        <v/>
      </c>
      <c r="AH1265" s="24" t="n">
        <v>22000</v>
      </c>
      <c r="AI1265" s="24">
        <f>IF(AJ1265="","",Q1265*(1-AJ1265))</f>
        <v/>
      </c>
      <c r="AJ1265" s="51" t="n"/>
      <c r="AK1265" s="49" t="n"/>
      <c r="AL1265" s="28" t="n"/>
      <c r="AM1265" s="33" t="inlineStr">
        <is>
          <t>2027-07-13</t>
        </is>
      </c>
      <c r="AN1265" s="33" t="inlineStr">
        <is>
          <t>2027-07-12</t>
        </is>
      </c>
      <c r="AO1265" s="22" t="n"/>
      <c r="AP1265" s="30" t="n"/>
    </row>
    <row r="1266" ht="35.1" customHeight="1" s="69">
      <c r="B1266" s="48" t="n">
        <v>30743</v>
      </c>
      <c r="C1266" s="48" t="inlineStr">
        <is>
          <t>東京</t>
        </is>
      </c>
      <c r="D1266" s="19" t="inlineStr">
        <is>
          <t>アットイン三軒茶屋RC5-1</t>
        </is>
      </c>
      <c r="E1266" s="48" t="inlineStr">
        <is>
          <t>1K</t>
        </is>
      </c>
      <c r="F1266" s="48" t="n">
        <v>5</v>
      </c>
      <c r="G1266" s="48" t="inlineStr">
        <is>
          <t>渋谷・三軒茶屋・自由が丘</t>
        </is>
      </c>
      <c r="H1266" s="48" t="n">
        <v>24.17</v>
      </c>
      <c r="I1266" s="20" t="n">
        <v>0.7073199999999999</v>
      </c>
      <c r="J1266" s="20" t="n">
        <v>0.64</v>
      </c>
      <c r="K1266" s="20" t="n">
        <v>0.42</v>
      </c>
      <c r="L1266" s="20" t="n">
        <v>0.4</v>
      </c>
      <c r="M1266" s="20" t="n">
        <v>0</v>
      </c>
      <c r="N1266" s="24" t="n">
        <v>13240</v>
      </c>
      <c r="O1266" s="24" t="n">
        <v>12360</v>
      </c>
      <c r="P1266" s="24" t="n">
        <v>880</v>
      </c>
      <c r="Q1266" s="24" t="n">
        <v>44000</v>
      </c>
      <c r="R1266" s="24" t="n">
        <v>6580</v>
      </c>
      <c r="S1266" s="24">
        <f>IF(R1266="","",(R1266+P1266)*30 -Y1266)</f>
        <v/>
      </c>
      <c r="T1266" s="20">
        <f>IF(R1266="","",(O1266-R1266)/O1266)</f>
        <v/>
      </c>
      <c r="U1266" s="24" t="n">
        <v>5980</v>
      </c>
      <c r="V1266" s="24">
        <f>IF(U1266="","",(U1266+P1266)*30-Y1266)</f>
        <v/>
      </c>
      <c r="W1266" s="20">
        <f>IF(U1266="","",(O1266-U1266)/O1266)</f>
        <v/>
      </c>
      <c r="X1266" s="48">
        <f>IF(AND(R1266="",U1266=""),"",IF(OR(U1266="", R1266=""),"-",IF(0&lt;(R1266-U1266),"OK","NG")))</f>
        <v/>
      </c>
      <c r="Y1266" s="24" t="n">
        <v>0</v>
      </c>
      <c r="Z1266" s="51" t="n"/>
      <c r="AA1266" s="24">
        <f>IF(AD1266="","",AD1266*30)</f>
        <v/>
      </c>
      <c r="AB1266" s="24">
        <f>IF(AA1266="","",AA1266-Y1266)</f>
        <v/>
      </c>
      <c r="AC1266" s="24">
        <f>IF(Z1266="","",((Y1266+5000+5000)/(1-Z1266))/30)</f>
        <v/>
      </c>
      <c r="AD1266" s="32" t="n"/>
      <c r="AE1266" s="24">
        <f>IF(AD1266="","",AD1266-O1266)</f>
        <v/>
      </c>
      <c r="AF1266" s="24">
        <f>IF(AD1266="","",R1266-AD1266)</f>
        <v/>
      </c>
      <c r="AG1266" s="11">
        <f>IF(AD1266="","",(O1266-AD1266)/O1266)</f>
        <v/>
      </c>
      <c r="AH1266" s="24" t="n">
        <v>22000</v>
      </c>
      <c r="AI1266" s="24">
        <f>IF(AJ1266="","",Q1266*(1-AJ1266))</f>
        <v/>
      </c>
      <c r="AJ1266" s="51" t="n"/>
      <c r="AK1266" s="49" t="n"/>
      <c r="AL1266" s="28" t="n"/>
      <c r="AM1266" s="33" t="inlineStr">
        <is>
          <t>2026-08-01</t>
        </is>
      </c>
      <c r="AN1266" s="33" t="inlineStr">
        <is>
          <t>2026-10-31</t>
        </is>
      </c>
      <c r="AO1266" s="22" t="n"/>
      <c r="AP1266" s="30" t="n"/>
    </row>
    <row r="1267" ht="35.1" customHeight="1" s="69">
      <c r="B1267" s="48" t="n">
        <v>30744</v>
      </c>
      <c r="C1267" s="48" t="inlineStr">
        <is>
          <t>東京</t>
        </is>
      </c>
      <c r="D1267" s="19" t="inlineStr">
        <is>
          <t>アットイン三軒茶屋RC5-2</t>
        </is>
      </c>
      <c r="E1267" s="48" t="inlineStr">
        <is>
          <t>1K</t>
        </is>
      </c>
      <c r="F1267" s="48" t="n">
        <v>4</v>
      </c>
      <c r="G1267" s="48" t="inlineStr">
        <is>
          <t>渋谷・三軒茶屋・自由が丘</t>
        </is>
      </c>
      <c r="H1267" s="48" t="n">
        <v>22.97</v>
      </c>
      <c r="I1267" s="20" t="n">
        <v>0.85714</v>
      </c>
      <c r="J1267" s="20" t="n">
        <v>0.95</v>
      </c>
      <c r="K1267" s="20" t="n">
        <v>0.6</v>
      </c>
      <c r="L1267" s="20" t="n">
        <v>0.5</v>
      </c>
      <c r="M1267" s="20" t="n">
        <v>0.25</v>
      </c>
      <c r="N1267" s="24" t="n">
        <v>13100</v>
      </c>
      <c r="O1267" s="24" t="n">
        <v>12220</v>
      </c>
      <c r="P1267" s="24" t="n">
        <v>880</v>
      </c>
      <c r="Q1267" s="24" t="n">
        <v>44000</v>
      </c>
      <c r="R1267" s="24" t="n">
        <v>6580</v>
      </c>
      <c r="S1267" s="24">
        <f>IF(R1267="","",(R1267+P1267)*30 -Y1267)</f>
        <v/>
      </c>
      <c r="T1267" s="20">
        <f>IF(R1267="","",(O1267-R1267)/O1267)</f>
        <v/>
      </c>
      <c r="U1267" s="24" t="n">
        <v>5980</v>
      </c>
      <c r="V1267" s="24">
        <f>IF(U1267="","",(U1267+P1267)*30-Y1267)</f>
        <v/>
      </c>
      <c r="W1267" s="20">
        <f>IF(U1267="","",(O1267-U1267)/O1267)</f>
        <v/>
      </c>
      <c r="X1267" s="48">
        <f>IF(AND(R1267="",U1267=""),"",IF(OR(U1267="", R1267=""),"-",IF(0&lt;(R1267-U1267),"OK","NG")))</f>
        <v/>
      </c>
      <c r="Y1267" s="24" t="n">
        <v>0</v>
      </c>
      <c r="Z1267" s="51" t="n"/>
      <c r="AA1267" s="24">
        <f>IF(AD1267="","",AD1267*30)</f>
        <v/>
      </c>
      <c r="AB1267" s="24">
        <f>IF(AA1267="","",AA1267-Y1267)</f>
        <v/>
      </c>
      <c r="AC1267" s="24">
        <f>IF(Z1267="","",((Y1267+5000+5000)/(1-Z1267))/30)</f>
        <v/>
      </c>
      <c r="AD1267" s="32" t="n"/>
      <c r="AE1267" s="24">
        <f>IF(AD1267="","",AD1267-O1267)</f>
        <v/>
      </c>
      <c r="AF1267" s="24">
        <f>IF(AD1267="","",R1267-AD1267)</f>
        <v/>
      </c>
      <c r="AG1267" s="11">
        <f>IF(AD1267="","",(O1267-AD1267)/O1267)</f>
        <v/>
      </c>
      <c r="AH1267" s="24" t="n">
        <v>22000</v>
      </c>
      <c r="AI1267" s="24">
        <f>IF(AJ1267="","",Q1267*(1-AJ1267))</f>
        <v/>
      </c>
      <c r="AJ1267" s="51" t="n"/>
      <c r="AK1267" s="49" t="n"/>
      <c r="AL1267" s="28" t="n"/>
      <c r="AM1267" s="33" t="inlineStr">
        <is>
          <t>2026-09-01</t>
        </is>
      </c>
      <c r="AN1267" s="33" t="inlineStr">
        <is>
          <t>2026-11-30</t>
        </is>
      </c>
      <c r="AO1267" s="22" t="n"/>
      <c r="AP1267" s="30" t="n"/>
    </row>
    <row r="1268" ht="35.1" customHeight="1" s="69">
      <c r="B1268" s="48" t="n">
        <v>30745</v>
      </c>
      <c r="C1268" s="48" t="inlineStr">
        <is>
          <t>東京</t>
        </is>
      </c>
      <c r="D1268" s="19" t="inlineStr">
        <is>
          <t>アットイン日本橋RC16-1</t>
        </is>
      </c>
      <c r="E1268" s="48" t="inlineStr">
        <is>
          <t>1K</t>
        </is>
      </c>
      <c r="F1268" s="48" t="n">
        <v>1</v>
      </c>
      <c r="G1268" s="48" t="inlineStr">
        <is>
          <t>東京駅エリア（銀座・日本橋・神田）</t>
        </is>
      </c>
      <c r="H1268" s="48" t="n">
        <v>27.52</v>
      </c>
      <c r="I1268" s="20" t="n">
        <v>0.9</v>
      </c>
      <c r="J1268" s="20" t="n">
        <v>1</v>
      </c>
      <c r="K1268" s="20" t="n">
        <v>1</v>
      </c>
      <c r="L1268" s="20" t="n">
        <v>1</v>
      </c>
      <c r="M1268" s="20" t="n">
        <v>0</v>
      </c>
      <c r="N1268" s="24" t="n">
        <v>13240</v>
      </c>
      <c r="O1268" s="24" t="n">
        <v>12360</v>
      </c>
      <c r="P1268" s="24" t="n">
        <v>880</v>
      </c>
      <c r="Q1268" s="24" t="n">
        <v>44000</v>
      </c>
      <c r="R1268" s="24" t="n">
        <v>6440</v>
      </c>
      <c r="S1268" s="24">
        <f>IF(R1268="","",(R1268+P1268)*30 -Y1268)</f>
        <v/>
      </c>
      <c r="T1268" s="20">
        <f>IF(R1268="","",(O1268-R1268)/O1268)</f>
        <v/>
      </c>
      <c r="U1268" s="24" t="n">
        <v>5900</v>
      </c>
      <c r="V1268" s="24">
        <f>IF(U1268="","",(U1268+P1268)*30-Y1268)</f>
        <v/>
      </c>
      <c r="W1268" s="20">
        <f>IF(U1268="","",(O1268-U1268)/O1268)</f>
        <v/>
      </c>
      <c r="X1268" s="48">
        <f>IF(AND(R1268="",U1268=""),"",IF(OR(U1268="", R1268=""),"-",IF(0&lt;(R1268-U1268),"OK","NG")))</f>
        <v/>
      </c>
      <c r="Y1268" s="24" t="n">
        <v>0</v>
      </c>
      <c r="Z1268" s="51" t="n"/>
      <c r="AA1268" s="24">
        <f>IF(AD1268="","",AD1268*30)</f>
        <v/>
      </c>
      <c r="AB1268" s="24">
        <f>IF(AA1268="","",AA1268-Y1268)</f>
        <v/>
      </c>
      <c r="AC1268" s="24">
        <f>IF(Z1268="","",((Y1268+5000+5000)/(1-Z1268))/30)</f>
        <v/>
      </c>
      <c r="AD1268" s="32" t="n"/>
      <c r="AE1268" s="24">
        <f>IF(AD1268="","",AD1268-O1268)</f>
        <v/>
      </c>
      <c r="AF1268" s="24">
        <f>IF(AD1268="","",R1268-AD1268)</f>
        <v/>
      </c>
      <c r="AG1268" s="11">
        <f>IF(AD1268="","",(O1268-AD1268)/O1268)</f>
        <v/>
      </c>
      <c r="AH1268" s="24" t="n">
        <v>22000</v>
      </c>
      <c r="AI1268" s="24">
        <f>IF(AJ1268="","",Q1268*(1-AJ1268))</f>
        <v/>
      </c>
      <c r="AJ1268" s="51" t="n"/>
      <c r="AK1268" s="49" t="n"/>
      <c r="AL1268" s="28" t="n"/>
      <c r="AM1268" s="33" t="inlineStr">
        <is>
          <t>2026-09-09</t>
        </is>
      </c>
      <c r="AN1268" s="33" t="inlineStr">
        <is>
          <t>2026-11-01</t>
        </is>
      </c>
      <c r="AO1268" s="22" t="n"/>
      <c r="AP1268" s="30" t="n"/>
    </row>
    <row r="1269" ht="35.1" customHeight="1" s="69">
      <c r="B1269" s="48" t="n">
        <v>30768</v>
      </c>
      <c r="C1269" s="48" t="inlineStr">
        <is>
          <t>東京</t>
        </is>
      </c>
      <c r="D1269" s="19" t="inlineStr">
        <is>
          <t>アットイン新宿RC36</t>
        </is>
      </c>
      <c r="E1269" s="48" t="inlineStr">
        <is>
          <t>1K</t>
        </is>
      </c>
      <c r="F1269" s="48" t="n">
        <v>1</v>
      </c>
      <c r="G1269" s="48" t="inlineStr">
        <is>
          <t>新宿</t>
        </is>
      </c>
      <c r="H1269" s="48" t="n">
        <v>21.17</v>
      </c>
      <c r="I1269" s="20" t="n">
        <v>1</v>
      </c>
      <c r="J1269" s="20" t="n">
        <v>0.9</v>
      </c>
      <c r="K1269" s="20" t="n">
        <v>1</v>
      </c>
      <c r="L1269" s="20" t="n">
        <v>1</v>
      </c>
      <c r="M1269" s="20" t="n">
        <v>1</v>
      </c>
      <c r="N1269" s="24" t="n">
        <v>11060</v>
      </c>
      <c r="O1269" s="24" t="n">
        <v>10180</v>
      </c>
      <c r="P1269" s="24" t="n">
        <v>880</v>
      </c>
      <c r="Q1269" s="24" t="n">
        <v>44000</v>
      </c>
      <c r="R1269" s="24" t="n">
        <v>4980</v>
      </c>
      <c r="S1269" s="24">
        <f>IF(R1269="","",(R1269+P1269)*30 -Y1269)</f>
        <v/>
      </c>
      <c r="T1269" s="20">
        <f>IF(R1269="","",(O1269-R1269)/O1269)</f>
        <v/>
      </c>
      <c r="U1269" s="24" t="n">
        <v>4400</v>
      </c>
      <c r="V1269" s="24">
        <f>IF(U1269="","",(U1269+P1269)*30-Y1269)</f>
        <v/>
      </c>
      <c r="W1269" s="20">
        <f>IF(U1269="","",(O1269-U1269)/O1269)</f>
        <v/>
      </c>
      <c r="X1269" s="48">
        <f>IF(AND(R1269="",U1269=""),"",IF(OR(U1269="", R1269=""),"-",IF(0&lt;(R1269-U1269),"OK","NG")))</f>
        <v/>
      </c>
      <c r="Y1269" s="24" t="n">
        <v>0</v>
      </c>
      <c r="Z1269" s="51" t="n"/>
      <c r="AA1269" s="24">
        <f>IF(AD1269="","",AD1269*30)</f>
        <v/>
      </c>
      <c r="AB1269" s="24">
        <f>IF(AA1269="","",AA1269-Y1269)</f>
        <v/>
      </c>
      <c r="AC1269" s="24">
        <f>IF(Z1269="","",((Y1269+5000+5000)/(1-Z1269))/30)</f>
        <v/>
      </c>
      <c r="AD1269" s="32" t="n"/>
      <c r="AE1269" s="24">
        <f>IF(AD1269="","",AD1269-O1269)</f>
        <v/>
      </c>
      <c r="AF1269" s="24">
        <f>IF(AD1269="","",R1269-AD1269)</f>
        <v/>
      </c>
      <c r="AG1269" s="11">
        <f>IF(AD1269="","",(O1269-AD1269)/O1269)</f>
        <v/>
      </c>
      <c r="AH1269" s="24" t="n">
        <v>22000</v>
      </c>
      <c r="AI1269" s="24">
        <f>IF(AJ1269="","",Q1269*(1-AJ1269))</f>
        <v/>
      </c>
      <c r="AJ1269" s="51" t="n"/>
      <c r="AK1269" s="49" t="n"/>
      <c r="AL1269" s="28" t="n"/>
      <c r="AM1269" s="33" t="inlineStr">
        <is>
          <t>2027-03-17</t>
        </is>
      </c>
      <c r="AN1269" s="33" t="inlineStr">
        <is>
          <t>2027-03-16</t>
        </is>
      </c>
      <c r="AO1269" s="22" t="n"/>
      <c r="AP1269" s="30" t="n"/>
    </row>
    <row r="1270" ht="35.1" customHeight="1" s="69">
      <c r="B1270" s="48" t="n">
        <v>30772</v>
      </c>
      <c r="C1270" s="48" t="inlineStr">
        <is>
          <t>東京</t>
        </is>
      </c>
      <c r="D1270" s="19" t="inlineStr">
        <is>
          <t>アットイン秋葉原RC5</t>
        </is>
      </c>
      <c r="E1270" s="48" t="inlineStr">
        <is>
          <t>1K</t>
        </is>
      </c>
      <c r="F1270" s="48" t="n">
        <v>1</v>
      </c>
      <c r="G1270" s="48" t="inlineStr">
        <is>
          <t>上野・浅草</t>
        </is>
      </c>
      <c r="H1270" s="48" t="n">
        <v>22.87</v>
      </c>
      <c r="I1270" s="20" t="n">
        <v>0.9</v>
      </c>
      <c r="J1270" s="20" t="n">
        <v>1</v>
      </c>
      <c r="K1270" s="20" t="n">
        <v>0.5</v>
      </c>
      <c r="L1270" s="20" t="n">
        <v>0.9</v>
      </c>
      <c r="M1270" s="20" t="n">
        <v>0</v>
      </c>
      <c r="N1270" s="24" t="n">
        <v>11640</v>
      </c>
      <c r="O1270" s="24" t="n">
        <v>10760</v>
      </c>
      <c r="P1270" s="24" t="n">
        <v>880</v>
      </c>
      <c r="Q1270" s="24" t="n">
        <v>44000</v>
      </c>
      <c r="R1270" s="24" t="n">
        <v>5420</v>
      </c>
      <c r="S1270" s="24">
        <f>IF(R1270="","",(R1270+P1270)*30 -Y1270)</f>
        <v/>
      </c>
      <c r="T1270" s="20">
        <f>IF(R1270="","",(O1270-R1270)/O1270)</f>
        <v/>
      </c>
      <c r="U1270" s="24" t="n">
        <v>4800</v>
      </c>
      <c r="V1270" s="24">
        <f>IF(U1270="","",(U1270+P1270)*30-Y1270)</f>
        <v/>
      </c>
      <c r="W1270" s="20">
        <f>IF(U1270="","",(O1270-U1270)/O1270)</f>
        <v/>
      </c>
      <c r="X1270" s="48">
        <f>IF(AND(R1270="",U1270=""),"",IF(OR(U1270="", R1270=""),"-",IF(0&lt;(R1270-U1270),"OK","NG")))</f>
        <v/>
      </c>
      <c r="Y1270" s="24" t="n">
        <v>0</v>
      </c>
      <c r="Z1270" s="51" t="n"/>
      <c r="AA1270" s="24">
        <f>IF(AD1270="","",AD1270*30)</f>
        <v/>
      </c>
      <c r="AB1270" s="24">
        <f>IF(AA1270="","",AA1270-Y1270)</f>
        <v/>
      </c>
      <c r="AC1270" s="24">
        <f>IF(Z1270="","",((Y1270+5000+5000)/(1-Z1270))/30)</f>
        <v/>
      </c>
      <c r="AD1270" s="32" t="n"/>
      <c r="AE1270" s="24">
        <f>IF(AD1270="","",AD1270-O1270)</f>
        <v/>
      </c>
      <c r="AF1270" s="24">
        <f>IF(AD1270="","",R1270-AD1270)</f>
        <v/>
      </c>
      <c r="AG1270" s="11">
        <f>IF(AD1270="","",(O1270-AD1270)/O1270)</f>
        <v/>
      </c>
      <c r="AH1270" s="24" t="n">
        <v>22000</v>
      </c>
      <c r="AI1270" s="24">
        <f>IF(AJ1270="","",Q1270*(1-AJ1270))</f>
        <v/>
      </c>
      <c r="AJ1270" s="51" t="n"/>
      <c r="AK1270" s="49" t="n"/>
      <c r="AL1270" s="28" t="n"/>
      <c r="AM1270" s="33" t="inlineStr">
        <is>
          <t>2026-10-28</t>
        </is>
      </c>
      <c r="AN1270" s="33" t="inlineStr">
        <is>
          <t>2026-10-27</t>
        </is>
      </c>
      <c r="AO1270" s="22" t="n"/>
      <c r="AP1270" s="30" t="n"/>
    </row>
    <row r="1271" ht="35.1" customHeight="1" s="69">
      <c r="B1271" s="48" t="n">
        <v>30773</v>
      </c>
      <c r="C1271" s="48" t="inlineStr">
        <is>
          <t>東京</t>
        </is>
      </c>
      <c r="D1271" s="19" t="inlineStr">
        <is>
          <t>アットイン銀座9</t>
        </is>
      </c>
      <c r="E1271" s="48" t="inlineStr">
        <is>
          <t>1R</t>
        </is>
      </c>
      <c r="F1271" s="48" t="n">
        <v>1</v>
      </c>
      <c r="G1271" s="48" t="inlineStr">
        <is>
          <t>東京駅エリア（銀座・日本橋・神田）</t>
        </is>
      </c>
      <c r="H1271" s="48" t="n">
        <v>40.14</v>
      </c>
      <c r="I1271" s="20" t="n">
        <v>1</v>
      </c>
      <c r="J1271" s="20" t="n">
        <v>0.3</v>
      </c>
      <c r="K1271" s="20" t="n">
        <v>0.2</v>
      </c>
      <c r="L1271" s="20" t="n">
        <v>1</v>
      </c>
      <c r="M1271" s="20" t="n">
        <v>1</v>
      </c>
      <c r="N1271" s="24" t="n">
        <v>16500</v>
      </c>
      <c r="O1271" s="24" t="n">
        <v>15620</v>
      </c>
      <c r="P1271" s="24" t="n">
        <v>880</v>
      </c>
      <c r="Q1271" s="24" t="n">
        <v>44000</v>
      </c>
      <c r="R1271" s="24" t="n">
        <v>7940</v>
      </c>
      <c r="S1271" s="24">
        <f>IF(R1271="","",(R1271+P1271)*30 -Y1271)</f>
        <v/>
      </c>
      <c r="T1271" s="20">
        <f>IF(R1271="","",(O1271-R1271)/O1271)</f>
        <v/>
      </c>
      <c r="U1271" s="24" t="n">
        <v>7120</v>
      </c>
      <c r="V1271" s="24">
        <f>IF(U1271="","",(U1271+P1271)*30-Y1271)</f>
        <v/>
      </c>
      <c r="W1271" s="20">
        <f>IF(U1271="","",(O1271-U1271)/O1271)</f>
        <v/>
      </c>
      <c r="X1271" s="48">
        <f>IF(AND(R1271="",U1271=""),"",IF(OR(U1271="", R1271=""),"-",IF(0&lt;(R1271-U1271),"OK","NG")))</f>
        <v/>
      </c>
      <c r="Y1271" s="24" t="n">
        <v>160000</v>
      </c>
      <c r="Z1271" s="51" t="n"/>
      <c r="AA1271" s="24">
        <f>IF(AD1271="","",AD1271*30)</f>
        <v/>
      </c>
      <c r="AB1271" s="24">
        <f>IF(AA1271="","",AA1271-Y1271)</f>
        <v/>
      </c>
      <c r="AC1271" s="24">
        <f>IF(Z1271="","",((Y1271+5000+5000)/(1-Z1271))/30)</f>
        <v/>
      </c>
      <c r="AD1271" s="32" t="n"/>
      <c r="AE1271" s="24">
        <f>IF(AD1271="","",AD1271-O1271)</f>
        <v/>
      </c>
      <c r="AF1271" s="24">
        <f>IF(AD1271="","",R1271-AD1271)</f>
        <v/>
      </c>
      <c r="AG1271" s="11">
        <f>IF(AD1271="","",(O1271-AD1271)/O1271)</f>
        <v/>
      </c>
      <c r="AH1271" s="24" t="n">
        <v>22000</v>
      </c>
      <c r="AI1271" s="24">
        <f>IF(AJ1271="","",Q1271*(1-AJ1271))</f>
        <v/>
      </c>
      <c r="AJ1271" s="51" t="n"/>
      <c r="AK1271" s="49" t="n"/>
      <c r="AL1271" s="28" t="n"/>
      <c r="AM1271" s="33" t="inlineStr">
        <is>
          <t>2027-10-01</t>
        </is>
      </c>
      <c r="AN1271" s="33" t="inlineStr">
        <is>
          <t>2027-09-30</t>
        </is>
      </c>
      <c r="AO1271" s="22" t="n"/>
      <c r="AP1271" s="30" t="n"/>
    </row>
    <row r="1272" ht="35.1" customHeight="1" s="69">
      <c r="B1272" s="48" t="n">
        <v>30775</v>
      </c>
      <c r="C1272" s="48" t="inlineStr">
        <is>
          <t>東京</t>
        </is>
      </c>
      <c r="D1272" s="19" t="inlineStr">
        <is>
          <t>アットイン新宿RC35</t>
        </is>
      </c>
      <c r="E1272" s="48" t="inlineStr">
        <is>
          <t>1K</t>
        </is>
      </c>
      <c r="F1272" s="48" t="n">
        <v>1</v>
      </c>
      <c r="G1272" s="48" t="inlineStr">
        <is>
          <t>新宿</t>
        </is>
      </c>
      <c r="H1272" s="48" t="n">
        <v>20.39</v>
      </c>
      <c r="I1272" s="20" t="n">
        <v>1</v>
      </c>
      <c r="J1272" s="20" t="n">
        <v>1</v>
      </c>
      <c r="K1272" s="20" t="n">
        <v>0.6</v>
      </c>
      <c r="L1272" s="20" t="n">
        <v>0</v>
      </c>
      <c r="M1272" s="20" t="n">
        <v>0</v>
      </c>
      <c r="N1272" s="24" t="n">
        <v>10860</v>
      </c>
      <c r="O1272" s="24" t="n">
        <v>9980</v>
      </c>
      <c r="P1272" s="24" t="n">
        <v>880</v>
      </c>
      <c r="Q1272" s="24" t="n">
        <v>44000</v>
      </c>
      <c r="R1272" s="24" t="n">
        <v>4880</v>
      </c>
      <c r="S1272" s="24">
        <f>IF(R1272="","",(R1272+P1272)*30 -Y1272)</f>
        <v/>
      </c>
      <c r="T1272" s="20">
        <f>IF(R1272="","",(O1272-R1272)/O1272)</f>
        <v/>
      </c>
      <c r="U1272" s="24" t="n">
        <v>4300</v>
      </c>
      <c r="V1272" s="24">
        <f>IF(U1272="","",(U1272+P1272)*30-Y1272)</f>
        <v/>
      </c>
      <c r="W1272" s="20">
        <f>IF(U1272="","",(O1272-U1272)/O1272)</f>
        <v/>
      </c>
      <c r="X1272" s="48">
        <f>IF(AND(R1272="",U1272=""),"",IF(OR(U1272="", R1272=""),"-",IF(0&lt;(R1272-U1272),"OK","NG")))</f>
        <v/>
      </c>
      <c r="Y1272" s="24" t="n">
        <v>0</v>
      </c>
      <c r="Z1272" s="51" t="n"/>
      <c r="AA1272" s="24">
        <f>IF(AD1272="","",AD1272*30)</f>
        <v/>
      </c>
      <c r="AB1272" s="24">
        <f>IF(AA1272="","",AA1272-Y1272)</f>
        <v/>
      </c>
      <c r="AC1272" s="24">
        <f>IF(Z1272="","",((Y1272+5000+5000)/(1-Z1272))/30)</f>
        <v/>
      </c>
      <c r="AD1272" s="32" t="n"/>
      <c r="AE1272" s="24">
        <f>IF(AD1272="","",AD1272-O1272)</f>
        <v/>
      </c>
      <c r="AF1272" s="24">
        <f>IF(AD1272="","",R1272-AD1272)</f>
        <v/>
      </c>
      <c r="AG1272" s="11">
        <f>IF(AD1272="","",(O1272-AD1272)/O1272)</f>
        <v/>
      </c>
      <c r="AH1272" s="24" t="n">
        <v>22000</v>
      </c>
      <c r="AI1272" s="24">
        <f>IF(AJ1272="","",Q1272*(1-AJ1272))</f>
        <v/>
      </c>
      <c r="AJ1272" s="51" t="n"/>
      <c r="AK1272" s="49" t="n"/>
      <c r="AL1272" s="28" t="n"/>
      <c r="AM1272" s="33" t="inlineStr">
        <is>
          <t>2026-09-19</t>
        </is>
      </c>
      <c r="AN1272" s="33" t="inlineStr">
        <is>
          <t>2026-09-18</t>
        </is>
      </c>
      <c r="AO1272" s="22" t="n"/>
      <c r="AP1272" s="30" t="n"/>
    </row>
    <row r="1273" ht="35.1" customHeight="1" s="69">
      <c r="B1273" s="48" t="n">
        <v>30777</v>
      </c>
      <c r="C1273" s="48" t="inlineStr">
        <is>
          <t>東京</t>
        </is>
      </c>
      <c r="D1273" s="19" t="inlineStr">
        <is>
          <t>アットイン神田6-2</t>
        </is>
      </c>
      <c r="E1273" s="48" t="inlineStr">
        <is>
          <t>1LDK</t>
        </is>
      </c>
      <c r="F1273" s="48" t="n">
        <v>1</v>
      </c>
      <c r="G1273" s="48" t="inlineStr">
        <is>
          <t>東京駅エリア（銀座・日本橋・神田）</t>
        </is>
      </c>
      <c r="H1273" s="48" t="n">
        <v>33.16</v>
      </c>
      <c r="I1273" s="20" t="n">
        <v>0.9</v>
      </c>
      <c r="J1273" s="20" t="n">
        <v>1</v>
      </c>
      <c r="K1273" s="20" t="n">
        <v>1</v>
      </c>
      <c r="L1273" s="20" t="n">
        <v>1</v>
      </c>
      <c r="M1273" s="20" t="n">
        <v>1</v>
      </c>
      <c r="N1273" s="24" t="n">
        <v>20480</v>
      </c>
      <c r="O1273" s="24" t="n">
        <v>19600</v>
      </c>
      <c r="P1273" s="24" t="n">
        <v>880</v>
      </c>
      <c r="Q1273" s="24" t="n">
        <v>44000</v>
      </c>
      <c r="R1273" s="24" t="n">
        <v>10180</v>
      </c>
      <c r="S1273" s="24">
        <f>IF(R1273="","",(R1273+P1273)*30 -Y1273)</f>
        <v/>
      </c>
      <c r="T1273" s="20">
        <f>IF(R1273="","",(O1273-R1273)/O1273)</f>
        <v/>
      </c>
      <c r="U1273" s="24" t="n">
        <v>8960</v>
      </c>
      <c r="V1273" s="24">
        <f>IF(U1273="","",(U1273+P1273)*30-Y1273)</f>
        <v/>
      </c>
      <c r="W1273" s="20">
        <f>IF(U1273="","",(O1273-U1273)/O1273)</f>
        <v/>
      </c>
      <c r="X1273" s="48">
        <f>IF(AND(R1273="",U1273=""),"",IF(OR(U1273="", R1273=""),"-",IF(0&lt;(R1273-U1273),"OK","NG")))</f>
        <v/>
      </c>
      <c r="Y1273" s="24" t="n">
        <v>218000</v>
      </c>
      <c r="Z1273" s="51" t="n"/>
      <c r="AA1273" s="24">
        <f>IF(AD1273="","",AD1273*30)</f>
        <v/>
      </c>
      <c r="AB1273" s="24">
        <f>IF(AA1273="","",AA1273-Y1273)</f>
        <v/>
      </c>
      <c r="AC1273" s="24">
        <f>IF(Z1273="","",((Y1273+5000+5000)/(1-Z1273))/30)</f>
        <v/>
      </c>
      <c r="AD1273" s="32" t="n"/>
      <c r="AE1273" s="24">
        <f>IF(AD1273="","",AD1273-O1273)</f>
        <v/>
      </c>
      <c r="AF1273" s="24">
        <f>IF(AD1273="","",R1273-AD1273)</f>
        <v/>
      </c>
      <c r="AG1273" s="11">
        <f>IF(AD1273="","",(O1273-AD1273)/O1273)</f>
        <v/>
      </c>
      <c r="AH1273" s="24" t="n">
        <v>22000</v>
      </c>
      <c r="AI1273" s="24">
        <f>IF(AJ1273="","",Q1273*(1-AJ1273))</f>
        <v/>
      </c>
      <c r="AJ1273" s="51" t="n"/>
      <c r="AK1273" s="49" t="n"/>
      <c r="AL1273" s="28" t="n"/>
      <c r="AM1273" s="33" t="inlineStr">
        <is>
          <t>2027-07-13</t>
        </is>
      </c>
      <c r="AN1273" s="33" t="inlineStr">
        <is>
          <t>2027-07-12</t>
        </is>
      </c>
      <c r="AO1273" s="22" t="n"/>
      <c r="AP1273" s="30" t="n"/>
    </row>
    <row r="1274" ht="35.1" customHeight="1" s="69">
      <c r="B1274" s="48" t="n">
        <v>30778</v>
      </c>
      <c r="C1274" s="48" t="inlineStr">
        <is>
          <t>東京</t>
        </is>
      </c>
      <c r="D1274" s="19" t="inlineStr">
        <is>
          <t>アットイン秋葉原6</t>
        </is>
      </c>
      <c r="E1274" s="48" t="inlineStr">
        <is>
          <t>1K</t>
        </is>
      </c>
      <c r="F1274" s="48" t="n">
        <v>2</v>
      </c>
      <c r="G1274" s="48" t="inlineStr">
        <is>
          <t>上野・浅草</t>
        </is>
      </c>
      <c r="H1274" s="48" t="n">
        <v>24.65</v>
      </c>
      <c r="I1274" s="20" t="n">
        <v>1</v>
      </c>
      <c r="J1274" s="20" t="n">
        <v>1</v>
      </c>
      <c r="K1274" s="20" t="n">
        <v>0.75</v>
      </c>
      <c r="L1274" s="20" t="n">
        <v>0.85</v>
      </c>
      <c r="M1274" s="20" t="n">
        <v>0.5</v>
      </c>
      <c r="N1274" s="24" t="n">
        <v>13580</v>
      </c>
      <c r="O1274" s="24" t="n">
        <v>12700</v>
      </c>
      <c r="P1274" s="24" t="n">
        <v>880</v>
      </c>
      <c r="Q1274" s="24" t="n">
        <v>44000</v>
      </c>
      <c r="R1274" s="24" t="n">
        <v>5420</v>
      </c>
      <c r="S1274" s="24">
        <f>IF(R1274="","",(R1274+P1274)*30 -Y1274)</f>
        <v/>
      </c>
      <c r="T1274" s="20">
        <f>IF(R1274="","",(O1274-R1274)/O1274)</f>
        <v/>
      </c>
      <c r="U1274" s="24" t="n">
        <v>5220</v>
      </c>
      <c r="V1274" s="24">
        <f>IF(U1274="","",(U1274+P1274)*30-Y1274)</f>
        <v/>
      </c>
      <c r="W1274" s="20">
        <f>IF(U1274="","",(O1274-U1274)/O1274)</f>
        <v/>
      </c>
      <c r="X1274" s="48">
        <f>IF(AND(R1274="",U1274=""),"",IF(OR(U1274="", R1274=""),"-",IF(0&lt;(R1274-U1274),"OK","NG")))</f>
        <v/>
      </c>
      <c r="Y1274" s="24" t="n">
        <v>134000</v>
      </c>
      <c r="Z1274" s="51" t="n"/>
      <c r="AA1274" s="24">
        <f>IF(AD1274="","",AD1274*30)</f>
        <v/>
      </c>
      <c r="AB1274" s="24">
        <f>IF(AA1274="","",AA1274-Y1274)</f>
        <v/>
      </c>
      <c r="AC1274" s="24">
        <f>IF(Z1274="","",((Y1274+5000+5000)/(1-Z1274))/30)</f>
        <v/>
      </c>
      <c r="AD1274" s="32" t="n"/>
      <c r="AE1274" s="24">
        <f>IF(AD1274="","",AD1274-O1274)</f>
        <v/>
      </c>
      <c r="AF1274" s="24">
        <f>IF(AD1274="","",R1274-AD1274)</f>
        <v/>
      </c>
      <c r="AG1274" s="11">
        <f>IF(AD1274="","",(O1274-AD1274)/O1274)</f>
        <v/>
      </c>
      <c r="AH1274" s="24" t="n">
        <v>22000</v>
      </c>
      <c r="AI1274" s="24">
        <f>IF(AJ1274="","",Q1274*(1-AJ1274))</f>
        <v/>
      </c>
      <c r="AJ1274" s="51" t="n"/>
      <c r="AK1274" s="49" t="n"/>
      <c r="AL1274" s="28" t="n"/>
      <c r="AM1274" s="33" t="inlineStr">
        <is>
          <t>2026-10-23</t>
        </is>
      </c>
      <c r="AN1274" s="33" t="inlineStr">
        <is>
          <t>2027-06-30</t>
        </is>
      </c>
      <c r="AO1274" s="22" t="n"/>
      <c r="AP1274" s="30" t="n"/>
    </row>
    <row r="1275" ht="35.1" customHeight="1" s="69">
      <c r="B1275" s="48" t="n">
        <v>30779</v>
      </c>
      <c r="C1275" s="48" t="inlineStr">
        <is>
          <t>東京</t>
        </is>
      </c>
      <c r="D1275" s="19" t="inlineStr">
        <is>
          <t>アットイン東日本橋6</t>
        </is>
      </c>
      <c r="E1275" s="48" t="inlineStr">
        <is>
          <t>2LDK</t>
        </is>
      </c>
      <c r="F1275" s="48" t="n">
        <v>2</v>
      </c>
      <c r="G1275" s="48" t="inlineStr">
        <is>
          <t>東京駅エリア（銀座・日本橋・神田）</t>
        </is>
      </c>
      <c r="H1275" s="48" t="n">
        <v>51.17</v>
      </c>
      <c r="I1275" s="20" t="n">
        <v>1</v>
      </c>
      <c r="J1275" s="20" t="n">
        <v>1</v>
      </c>
      <c r="K1275" s="20" t="n">
        <v>1</v>
      </c>
      <c r="L1275" s="20" t="n">
        <v>1</v>
      </c>
      <c r="M1275" s="20" t="n">
        <v>0.35</v>
      </c>
      <c r="N1275" s="24" t="n">
        <v>28420</v>
      </c>
      <c r="O1275" s="24" t="n">
        <v>27320</v>
      </c>
      <c r="P1275" s="24" t="n">
        <v>1100</v>
      </c>
      <c r="Q1275" s="24" t="n">
        <v>68000</v>
      </c>
      <c r="R1275" s="24" t="n">
        <v>11980</v>
      </c>
      <c r="S1275" s="24">
        <f>IF(R1275="","",(R1275+P1275)*30 -Y1275)</f>
        <v/>
      </c>
      <c r="T1275" s="20">
        <f>IF(R1275="","",(O1275-R1275)/O1275)</f>
        <v/>
      </c>
      <c r="U1275" s="24" t="n">
        <v>11580</v>
      </c>
      <c r="V1275" s="24">
        <f>IF(U1275="","",(U1275+P1275)*30-Y1275)</f>
        <v/>
      </c>
      <c r="W1275" s="20">
        <f>IF(U1275="","",(O1275-U1275)/O1275)</f>
        <v/>
      </c>
      <c r="X1275" s="48">
        <f>IF(AND(R1275="",U1275=""),"",IF(OR(U1275="", R1275=""),"-",IF(0&lt;(R1275-U1275),"OK","NG")))</f>
        <v/>
      </c>
      <c r="Y1275" s="24" t="n">
        <v>318000</v>
      </c>
      <c r="Z1275" s="51" t="n"/>
      <c r="AA1275" s="24">
        <f>IF(AD1275="","",AD1275*30)</f>
        <v/>
      </c>
      <c r="AB1275" s="24">
        <f>IF(AA1275="","",AA1275-Y1275)</f>
        <v/>
      </c>
      <c r="AC1275" s="24">
        <f>IF(Z1275="","",((Y1275+5000+5000)/(1-Z1275))/30)</f>
        <v/>
      </c>
      <c r="AD1275" s="32" t="n"/>
      <c r="AE1275" s="24">
        <f>IF(AD1275="","",AD1275-O1275)</f>
        <v/>
      </c>
      <c r="AF1275" s="24">
        <f>IF(AD1275="","",R1275-AD1275)</f>
        <v/>
      </c>
      <c r="AG1275" s="11">
        <f>IF(AD1275="","",(O1275-AD1275)/O1275)</f>
        <v/>
      </c>
      <c r="AH1275" s="24" t="n">
        <v>34000</v>
      </c>
      <c r="AI1275" s="24">
        <f>IF(AJ1275="","",Q1275*(1-AJ1275))</f>
        <v/>
      </c>
      <c r="AJ1275" s="51" t="n"/>
      <c r="AK1275" s="49" t="n"/>
      <c r="AL1275" s="28" t="n"/>
      <c r="AM1275" s="33" t="inlineStr">
        <is>
          <t>2026-11-01</t>
        </is>
      </c>
      <c r="AN1275" s="33" t="inlineStr">
        <is>
          <t>2026-11-21</t>
        </is>
      </c>
      <c r="AO1275" s="22" t="n"/>
      <c r="AP1275" s="30" t="n"/>
    </row>
    <row r="1276" ht="35.1" customHeight="1" s="69">
      <c r="B1276" s="48" t="n">
        <v>30819</v>
      </c>
      <c r="C1276" s="48" t="inlineStr">
        <is>
          <t>東京</t>
        </is>
      </c>
      <c r="D1276" s="19" t="inlineStr">
        <is>
          <t>アットイン上野15-1</t>
        </is>
      </c>
      <c r="E1276" s="48" t="inlineStr">
        <is>
          <t>1DK</t>
        </is>
      </c>
      <c r="F1276" s="48" t="n">
        <v>5</v>
      </c>
      <c r="G1276" s="48" t="inlineStr">
        <is>
          <t>上野・浅草</t>
        </is>
      </c>
      <c r="H1276" s="48" t="n">
        <v>27.02</v>
      </c>
      <c r="I1276" s="20" t="n">
        <v>0.9</v>
      </c>
      <c r="J1276" s="20" t="n">
        <v>1</v>
      </c>
      <c r="K1276" s="20" t="n">
        <v>0.86</v>
      </c>
      <c r="L1276" s="20" t="n">
        <v>0.58</v>
      </c>
      <c r="M1276" s="20" t="n">
        <v>0.4</v>
      </c>
      <c r="N1276" s="24" t="n">
        <v>15880</v>
      </c>
      <c r="O1276" s="24" t="n">
        <v>15000</v>
      </c>
      <c r="P1276" s="24" t="n">
        <v>880</v>
      </c>
      <c r="Q1276" s="24" t="n">
        <v>44000</v>
      </c>
      <c r="R1276" s="24" t="n">
        <v>5900</v>
      </c>
      <c r="S1276" s="24">
        <f>IF(R1276="","",(R1276+P1276)*30 -Y1276)</f>
        <v/>
      </c>
      <c r="T1276" s="20">
        <f>IF(R1276="","",(O1276-R1276)/O1276)</f>
        <v/>
      </c>
      <c r="U1276" s="24" t="n">
        <v>6240</v>
      </c>
      <c r="V1276" s="24">
        <f>IF(U1276="","",(U1276+P1276)*30-Y1276)</f>
        <v/>
      </c>
      <c r="W1276" s="20">
        <f>IF(U1276="","",(O1276-U1276)/O1276)</f>
        <v/>
      </c>
      <c r="X1276" s="48">
        <f>IF(AND(R1276="",U1276=""),"",IF(OR(U1276="", R1276=""),"-",IF(0&lt;(R1276-U1276),"OK","NG")))</f>
        <v/>
      </c>
      <c r="Y1276" s="24" t="n">
        <v>180000</v>
      </c>
      <c r="Z1276" s="51" t="n"/>
      <c r="AA1276" s="24">
        <f>IF(AD1276="","",AD1276*30)</f>
        <v/>
      </c>
      <c r="AB1276" s="24">
        <f>IF(AA1276="","",AA1276-Y1276)</f>
        <v/>
      </c>
      <c r="AC1276" s="24">
        <f>IF(Z1276="","",((Y1276+5000+5000)/(1-Z1276))/30)</f>
        <v/>
      </c>
      <c r="AD1276" s="32" t="n"/>
      <c r="AE1276" s="24">
        <f>IF(AD1276="","",AD1276-O1276)</f>
        <v/>
      </c>
      <c r="AF1276" s="24">
        <f>IF(AD1276="","",R1276-AD1276)</f>
        <v/>
      </c>
      <c r="AG1276" s="11">
        <f>IF(AD1276="","",(O1276-AD1276)/O1276)</f>
        <v/>
      </c>
      <c r="AH1276" s="24" t="n">
        <v>22000</v>
      </c>
      <c r="AI1276" s="24">
        <f>IF(AJ1276="","",Q1276*(1-AJ1276))</f>
        <v/>
      </c>
      <c r="AJ1276" s="51" t="n"/>
      <c r="AK1276" s="49" t="n"/>
      <c r="AL1276" s="28" t="n"/>
      <c r="AM1276" s="33" t="inlineStr">
        <is>
          <t>2026-09-23</t>
        </is>
      </c>
      <c r="AN1276" s="33" t="inlineStr">
        <is>
          <t>2026-12-20</t>
        </is>
      </c>
      <c r="AO1276" s="22" t="n"/>
      <c r="AP1276" s="30" t="n"/>
    </row>
    <row r="1277" ht="35.1" customHeight="1" s="69">
      <c r="B1277" s="48" t="n">
        <v>30820</v>
      </c>
      <c r="C1277" s="48" t="inlineStr">
        <is>
          <t>東京</t>
        </is>
      </c>
      <c r="D1277" s="19" t="inlineStr">
        <is>
          <t>アットイン上野15-2</t>
        </is>
      </c>
      <c r="E1277" s="48" t="inlineStr">
        <is>
          <t>2LDK</t>
        </is>
      </c>
      <c r="F1277" s="48" t="n">
        <v>4</v>
      </c>
      <c r="G1277" s="48" t="inlineStr">
        <is>
          <t>上野・浅草</t>
        </is>
      </c>
      <c r="H1277" s="48" t="n">
        <v>40.32</v>
      </c>
      <c r="I1277" s="20" t="n">
        <v>0.65</v>
      </c>
      <c r="J1277" s="20" t="n">
        <v>0.475</v>
      </c>
      <c r="K1277" s="20" t="n">
        <v>0</v>
      </c>
      <c r="L1277" s="20" t="n">
        <v>0</v>
      </c>
      <c r="M1277" s="20" t="n">
        <v>0</v>
      </c>
      <c r="N1277" s="24" t="n">
        <v>22060</v>
      </c>
      <c r="O1277" s="24" t="n">
        <v>20960</v>
      </c>
      <c r="P1277" s="24" t="n">
        <v>1100</v>
      </c>
      <c r="Q1277" s="24" t="n">
        <v>68000</v>
      </c>
      <c r="R1277" s="24" t="n">
        <v>8820</v>
      </c>
      <c r="S1277" s="24">
        <f>IF(R1277="","",(R1277+P1277)*30 -Y1277)</f>
        <v/>
      </c>
      <c r="T1277" s="20">
        <f>IF(R1277="","",(O1277-R1277)/O1277)</f>
        <v/>
      </c>
      <c r="U1277" s="24" t="n">
        <v>9160</v>
      </c>
      <c r="V1277" s="24">
        <f>IF(U1277="","",(U1277+P1277)*30-Y1277)</f>
        <v/>
      </c>
      <c r="W1277" s="20">
        <f>IF(U1277="","",(O1277-U1277)/O1277)</f>
        <v/>
      </c>
      <c r="X1277" s="48">
        <f>IF(AND(R1277="",U1277=""),"",IF(OR(U1277="", R1277=""),"-",IF(0&lt;(R1277-U1277),"OK","NG")))</f>
        <v/>
      </c>
      <c r="Y1277" s="24" t="n">
        <v>235000</v>
      </c>
      <c r="Z1277" s="51" t="n"/>
      <c r="AA1277" s="24">
        <f>IF(AD1277="","",AD1277*30)</f>
        <v/>
      </c>
      <c r="AB1277" s="24">
        <f>IF(AA1277="","",AA1277-Y1277)</f>
        <v/>
      </c>
      <c r="AC1277" s="24">
        <f>IF(Z1277="","",((Y1277+5000+5000)/(1-Z1277))/30)</f>
        <v/>
      </c>
      <c r="AD1277" s="32" t="n"/>
      <c r="AE1277" s="24">
        <f>IF(AD1277="","",AD1277-O1277)</f>
        <v/>
      </c>
      <c r="AF1277" s="24">
        <f>IF(AD1277="","",R1277-AD1277)</f>
        <v/>
      </c>
      <c r="AG1277" s="11">
        <f>IF(AD1277="","",(O1277-AD1277)/O1277)</f>
        <v/>
      </c>
      <c r="AH1277" s="24" t="n">
        <v>34000</v>
      </c>
      <c r="AI1277" s="24">
        <f>IF(AJ1277="","",Q1277*(1-AJ1277))</f>
        <v/>
      </c>
      <c r="AJ1277" s="51" t="n"/>
      <c r="AK1277" s="49" t="n"/>
      <c r="AL1277" s="28" t="n"/>
      <c r="AM1277" s="33" t="inlineStr">
        <is>
          <t>2026-08-11</t>
        </is>
      </c>
      <c r="AN1277" s="33" t="inlineStr">
        <is>
          <t>2026-08-20</t>
        </is>
      </c>
      <c r="AO1277" s="22" t="n"/>
      <c r="AP1277" s="30" t="n"/>
    </row>
    <row r="1278" ht="35.1" customHeight="1" s="69">
      <c r="B1278" s="48" t="n">
        <v>30873</v>
      </c>
      <c r="C1278" s="48" t="inlineStr">
        <is>
          <t>大阪</t>
        </is>
      </c>
      <c r="D1278" s="19" t="inlineStr">
        <is>
          <t>アットイン大阪堺1-1</t>
        </is>
      </c>
      <c r="E1278" s="48" t="inlineStr">
        <is>
          <t>1K</t>
        </is>
      </c>
      <c r="F1278" s="48" t="n">
        <v>1</v>
      </c>
      <c r="G1278" s="48" t="inlineStr">
        <is>
          <t>堺</t>
        </is>
      </c>
      <c r="H1278" s="48" t="n">
        <v>28.88</v>
      </c>
      <c r="I1278" s="20" t="n">
        <v>0.5</v>
      </c>
      <c r="J1278" s="20" t="n">
        <v>0</v>
      </c>
      <c r="K1278" s="20" t="n">
        <v>0</v>
      </c>
      <c r="L1278" s="20" t="n">
        <v>0</v>
      </c>
      <c r="M1278" s="20" t="n">
        <v>0</v>
      </c>
      <c r="N1278" s="24" t="n">
        <v>8140</v>
      </c>
      <c r="O1278" s="24" t="n">
        <v>7260</v>
      </c>
      <c r="P1278" s="24" t="n">
        <v>880</v>
      </c>
      <c r="Q1278" s="24" t="n">
        <v>44000</v>
      </c>
      <c r="R1278" s="24" t="n">
        <v>3180</v>
      </c>
      <c r="S1278" s="24">
        <f>IF(R1278="","",(R1278+P1278)*30 -Y1278)</f>
        <v/>
      </c>
      <c r="T1278" s="20">
        <f>IF(R1278="","",(O1278-R1278)/O1278)</f>
        <v/>
      </c>
      <c r="U1278" s="24" t="n">
        <v>3180</v>
      </c>
      <c r="V1278" s="24">
        <f>IF(U1278="","",(U1278+P1278)*30-Y1278)</f>
        <v/>
      </c>
      <c r="W1278" s="20">
        <f>IF(U1278="","",(O1278-U1278)/O1278)</f>
        <v/>
      </c>
      <c r="X1278" s="48">
        <f>IF(AND(R1278="",U1278=""),"",IF(OR(U1278="", R1278=""),"-",IF(0&lt;(R1278-U1278),"OK","NG")))</f>
        <v/>
      </c>
      <c r="Y1278" s="24" t="n">
        <v>79000</v>
      </c>
      <c r="Z1278" s="51" t="n"/>
      <c r="AA1278" s="24">
        <f>IF(AD1278="","",AD1278*30)</f>
        <v/>
      </c>
      <c r="AB1278" s="24">
        <f>IF(AA1278="","",AA1278-Y1278)</f>
        <v/>
      </c>
      <c r="AC1278" s="24">
        <f>IF(Z1278="","",((Y1278+5000+5000)/(1-Z1278))/30)</f>
        <v/>
      </c>
      <c r="AD1278" s="32" t="n"/>
      <c r="AE1278" s="24">
        <f>IF(AD1278="","",AD1278-O1278)</f>
        <v/>
      </c>
      <c r="AF1278" s="24">
        <f>IF(AD1278="","",R1278-AD1278)</f>
        <v/>
      </c>
      <c r="AG1278" s="11">
        <f>IF(AD1278="","",(O1278-AD1278)/O1278)</f>
        <v/>
      </c>
      <c r="AH1278" s="24" t="n">
        <v>11000</v>
      </c>
      <c r="AI1278" s="24">
        <f>IF(AJ1278="","",Q1278*(1-AJ1278))</f>
        <v/>
      </c>
      <c r="AJ1278" s="51" t="n"/>
      <c r="AK1278" s="49" t="n"/>
      <c r="AL1278" s="28" t="n"/>
      <c r="AM1278" s="33" t="inlineStr">
        <is>
          <t>2026-08-01</t>
        </is>
      </c>
      <c r="AN1278" s="33" t="inlineStr">
        <is>
          <t>2026-07-31</t>
        </is>
      </c>
      <c r="AO1278" s="22" t="n"/>
      <c r="AP1278" s="30" t="n"/>
    </row>
    <row r="1279" ht="35.1" customHeight="1" s="69">
      <c r="B1279" s="48" t="n">
        <v>30874</v>
      </c>
      <c r="C1279" s="48" t="inlineStr">
        <is>
          <t>大阪</t>
        </is>
      </c>
      <c r="D1279" s="19" t="inlineStr">
        <is>
          <t>アットイン大阪堺1-2</t>
        </is>
      </c>
      <c r="E1279" s="48" t="inlineStr">
        <is>
          <t>1K</t>
        </is>
      </c>
      <c r="F1279" s="48" t="n">
        <v>2</v>
      </c>
      <c r="G1279" s="48" t="inlineStr">
        <is>
          <t>堺</t>
        </is>
      </c>
      <c r="H1279" s="48" t="n">
        <v>28.88</v>
      </c>
      <c r="I1279" s="20" t="n">
        <v>0.85</v>
      </c>
      <c r="J1279" s="20" t="n">
        <v>0.25</v>
      </c>
      <c r="K1279" s="20" t="n">
        <v>0</v>
      </c>
      <c r="L1279" s="20" t="n">
        <v>0</v>
      </c>
      <c r="M1279" s="20" t="n">
        <v>0</v>
      </c>
      <c r="N1279" s="24" t="n">
        <v>8340</v>
      </c>
      <c r="O1279" s="24" t="n">
        <v>7460</v>
      </c>
      <c r="P1279" s="24" t="n">
        <v>880</v>
      </c>
      <c r="Q1279" s="24" t="n">
        <v>44000</v>
      </c>
      <c r="R1279" s="24" t="n">
        <v>3180</v>
      </c>
      <c r="S1279" s="24">
        <f>IF(R1279="","",(R1279+P1279)*30 -Y1279)</f>
        <v/>
      </c>
      <c r="T1279" s="20">
        <f>IF(R1279="","",(O1279-R1279)/O1279)</f>
        <v/>
      </c>
      <c r="U1279" s="24" t="n">
        <v>3180</v>
      </c>
      <c r="V1279" s="24">
        <f>IF(U1279="","",(U1279+P1279)*30-Y1279)</f>
        <v/>
      </c>
      <c r="W1279" s="20">
        <f>IF(U1279="","",(O1279-U1279)/O1279)</f>
        <v/>
      </c>
      <c r="X1279" s="48">
        <f>IF(AND(R1279="",U1279=""),"",IF(OR(U1279="", R1279=""),"-",IF(0&lt;(R1279-U1279),"OK","NG")))</f>
        <v/>
      </c>
      <c r="Y1279" s="24" t="n">
        <v>81000</v>
      </c>
      <c r="Z1279" s="51" t="n"/>
      <c r="AA1279" s="24">
        <f>IF(AD1279="","",AD1279*30)</f>
        <v/>
      </c>
      <c r="AB1279" s="24">
        <f>IF(AA1279="","",AA1279-Y1279)</f>
        <v/>
      </c>
      <c r="AC1279" s="24">
        <f>IF(Z1279="","",((Y1279+5000+5000)/(1-Z1279))/30)</f>
        <v/>
      </c>
      <c r="AD1279" s="32" t="n"/>
      <c r="AE1279" s="24">
        <f>IF(AD1279="","",AD1279-O1279)</f>
        <v/>
      </c>
      <c r="AF1279" s="24">
        <f>IF(AD1279="","",R1279-AD1279)</f>
        <v/>
      </c>
      <c r="AG1279" s="11">
        <f>IF(AD1279="","",(O1279-AD1279)/O1279)</f>
        <v/>
      </c>
      <c r="AH1279" s="24" t="n">
        <v>11000</v>
      </c>
      <c r="AI1279" s="24">
        <f>IF(AJ1279="","",Q1279*(1-AJ1279))</f>
        <v/>
      </c>
      <c r="AJ1279" s="51" t="n"/>
      <c r="AK1279" s="49" t="n"/>
      <c r="AL1279" s="28" t="n"/>
      <c r="AM1279" s="33" t="inlineStr">
        <is>
          <t>2026-08-01</t>
        </is>
      </c>
      <c r="AN1279" s="33" t="inlineStr">
        <is>
          <t>2026-08-15</t>
        </is>
      </c>
      <c r="AO1279" s="22" t="n"/>
      <c r="AP1279" s="30" t="n"/>
    </row>
    <row r="1280" ht="35.1" customHeight="1" s="69">
      <c r="B1280" s="48" t="n">
        <v>30875</v>
      </c>
      <c r="C1280" s="48" t="inlineStr">
        <is>
          <t>東京</t>
        </is>
      </c>
      <c r="D1280" s="19" t="inlineStr">
        <is>
          <t>アットイン平塚4-1（横浜駅まで電車で約30分）</t>
        </is>
      </c>
      <c r="E1280" s="48" t="inlineStr">
        <is>
          <t>1K</t>
        </is>
      </c>
      <c r="F1280" s="48" t="n">
        <v>27</v>
      </c>
      <c r="G1280" s="48" t="inlineStr">
        <is>
          <t>平塚・藤沢</t>
        </is>
      </c>
      <c r="H1280" s="48" t="n">
        <v>20.59</v>
      </c>
      <c r="I1280" s="20" t="n">
        <v>0.76296</v>
      </c>
      <c r="J1280" s="20" t="n">
        <v>0.84074</v>
      </c>
      <c r="K1280" s="20" t="n">
        <v>0.47407</v>
      </c>
      <c r="L1280" s="20" t="n">
        <v>0.3</v>
      </c>
      <c r="M1280" s="20" t="n">
        <v>0.07407</v>
      </c>
      <c r="N1280" s="24" t="n">
        <v>8580</v>
      </c>
      <c r="O1280" s="24" t="n">
        <v>7700</v>
      </c>
      <c r="P1280" s="24" t="n">
        <v>880</v>
      </c>
      <c r="Q1280" s="24" t="n">
        <v>44000</v>
      </c>
      <c r="R1280" s="24" t="n">
        <v>2940</v>
      </c>
      <c r="S1280" s="24">
        <f>IF(R1280="","",(R1280+P1280)*30 -Y1280)</f>
        <v/>
      </c>
      <c r="T1280" s="20">
        <f>IF(R1280="","",(O1280-R1280)/O1280)</f>
        <v/>
      </c>
      <c r="U1280" s="24" t="n">
        <v>2940</v>
      </c>
      <c r="V1280" s="24">
        <f>IF(U1280="","",(U1280+P1280)*30-Y1280)</f>
        <v/>
      </c>
      <c r="W1280" s="20">
        <f>IF(U1280="","",(O1280-U1280)/O1280)</f>
        <v/>
      </c>
      <c r="X1280" s="48">
        <f>IF(AND(R1280="",U1280=""),"",IF(OR(U1280="", R1280=""),"-",IF(0&lt;(R1280-U1280),"OK","NG")))</f>
        <v/>
      </c>
      <c r="Y1280" s="24" t="n">
        <v>73500</v>
      </c>
      <c r="Z1280" s="51" t="n"/>
      <c r="AA1280" s="24">
        <f>IF(AD1280="","",AD1280*30)</f>
        <v/>
      </c>
      <c r="AB1280" s="24">
        <f>IF(AA1280="","",AA1280-Y1280)</f>
        <v/>
      </c>
      <c r="AC1280" s="24">
        <f>IF(Z1280="","",((Y1280+5000+5000)/(1-Z1280))/30)</f>
        <v/>
      </c>
      <c r="AD1280" s="32" t="n"/>
      <c r="AE1280" s="24">
        <f>IF(AD1280="","",AD1280-O1280)</f>
        <v/>
      </c>
      <c r="AF1280" s="24">
        <f>IF(AD1280="","",R1280-AD1280)</f>
        <v/>
      </c>
      <c r="AG1280" s="11">
        <f>IF(AD1280="","",(O1280-AD1280)/O1280)</f>
        <v/>
      </c>
      <c r="AH1280" s="24" t="n">
        <v>22000</v>
      </c>
      <c r="AI1280" s="24">
        <f>IF(AJ1280="","",Q1280*(1-AJ1280))</f>
        <v/>
      </c>
      <c r="AJ1280" s="51" t="n"/>
      <c r="AK1280" s="49" t="n"/>
      <c r="AL1280" s="28" t="n"/>
      <c r="AM1280" s="33" t="inlineStr">
        <is>
          <t>2026-08-12</t>
        </is>
      </c>
      <c r="AN1280" s="33" t="inlineStr">
        <is>
          <t>2027-02-28</t>
        </is>
      </c>
      <c r="AO1280" s="22" t="n"/>
      <c r="AP1280" s="30" t="n"/>
    </row>
    <row r="1281" ht="35.1" customHeight="1" s="69">
      <c r="B1281" s="48" t="n">
        <v>30907</v>
      </c>
      <c r="C1281" s="48" t="inlineStr">
        <is>
          <t>大阪</t>
        </is>
      </c>
      <c r="D1281" s="19" t="inlineStr">
        <is>
          <t>アットイン神戸三宮11</t>
        </is>
      </c>
      <c r="E1281" s="48" t="inlineStr">
        <is>
          <t>1K</t>
        </is>
      </c>
      <c r="F1281" s="48" t="n">
        <v>1</v>
      </c>
      <c r="G1281" s="48" t="inlineStr">
        <is>
          <t>三宮・元町・神戸</t>
        </is>
      </c>
      <c r="H1281" s="48" t="n">
        <v>22.12</v>
      </c>
      <c r="I1281" s="20" t="n">
        <v>1</v>
      </c>
      <c r="J1281" s="20" t="n">
        <v>1</v>
      </c>
      <c r="K1281" s="20" t="n">
        <v>1</v>
      </c>
      <c r="L1281" s="20" t="n">
        <v>1</v>
      </c>
      <c r="M1281" s="20" t="n">
        <v>0.7</v>
      </c>
      <c r="N1281" s="24" t="n">
        <v>7900</v>
      </c>
      <c r="O1281" s="24" t="n">
        <v>7020</v>
      </c>
      <c r="P1281" s="24" t="n">
        <v>880</v>
      </c>
      <c r="Q1281" s="24" t="n">
        <v>44000</v>
      </c>
      <c r="R1281" s="24" t="n">
        <v>3180</v>
      </c>
      <c r="S1281" s="24">
        <f>IF(R1281="","",(R1281+P1281)*30 -Y1281)</f>
        <v/>
      </c>
      <c r="T1281" s="20">
        <f>IF(R1281="","",(O1281-R1281)/O1281)</f>
        <v/>
      </c>
      <c r="U1281" s="24" t="n">
        <v>3180</v>
      </c>
      <c r="V1281" s="24">
        <f>IF(U1281="","",(U1281+P1281)*30-Y1281)</f>
        <v/>
      </c>
      <c r="W1281" s="20">
        <f>IF(U1281="","",(O1281-U1281)/O1281)</f>
        <v/>
      </c>
      <c r="X1281" s="48">
        <f>IF(AND(R1281="",U1281=""),"",IF(OR(U1281="", R1281=""),"-",IF(0&lt;(R1281-U1281),"OK","NG")))</f>
        <v/>
      </c>
      <c r="Y1281" s="24" t="n">
        <v>77700</v>
      </c>
      <c r="Z1281" s="51" t="n"/>
      <c r="AA1281" s="24">
        <f>IF(AD1281="","",AD1281*30)</f>
        <v/>
      </c>
      <c r="AB1281" s="24">
        <f>IF(AA1281="","",AA1281-Y1281)</f>
        <v/>
      </c>
      <c r="AC1281" s="24">
        <f>IF(Z1281="","",((Y1281+5000+5000)/(1-Z1281))/30)</f>
        <v/>
      </c>
      <c r="AD1281" s="32" t="n"/>
      <c r="AE1281" s="24">
        <f>IF(AD1281="","",AD1281-O1281)</f>
        <v/>
      </c>
      <c r="AF1281" s="24">
        <f>IF(AD1281="","",R1281-AD1281)</f>
        <v/>
      </c>
      <c r="AG1281" s="11">
        <f>IF(AD1281="","",(O1281-AD1281)/O1281)</f>
        <v/>
      </c>
      <c r="AH1281" s="24" t="n">
        <v>11000</v>
      </c>
      <c r="AI1281" s="24">
        <f>IF(AJ1281="","",Q1281*(1-AJ1281))</f>
        <v/>
      </c>
      <c r="AJ1281" s="51" t="n"/>
      <c r="AK1281" s="49" t="n"/>
      <c r="AL1281" s="28" t="n"/>
      <c r="AM1281" s="33" t="inlineStr">
        <is>
          <t>2026-11-21</t>
        </is>
      </c>
      <c r="AN1281" s="33" t="inlineStr">
        <is>
          <t>2026-11-20</t>
        </is>
      </c>
      <c r="AO1281" s="22" t="n"/>
      <c r="AP1281" s="30" t="n"/>
    </row>
    <row r="1282" ht="35.1" customHeight="1" s="69">
      <c r="B1282" s="48" t="n">
        <v>30910</v>
      </c>
      <c r="C1282" s="48" t="inlineStr">
        <is>
          <t>東京</t>
        </is>
      </c>
      <c r="D1282" s="19" t="inlineStr">
        <is>
          <t>アットイン自由が丘2-2</t>
        </is>
      </c>
      <c r="E1282" s="48" t="inlineStr">
        <is>
          <t>1K</t>
        </is>
      </c>
      <c r="F1282" s="48" t="n">
        <v>1</v>
      </c>
      <c r="G1282" s="48" t="inlineStr">
        <is>
          <t>渋谷・三軒茶屋・自由が丘</t>
        </is>
      </c>
      <c r="H1282" s="48" t="n">
        <v>25.59</v>
      </c>
      <c r="I1282" s="20" t="n">
        <v>1</v>
      </c>
      <c r="J1282" s="20" t="n">
        <v>0.9</v>
      </c>
      <c r="K1282" s="20" t="n">
        <v>0</v>
      </c>
      <c r="L1282" s="20" t="n">
        <v>0</v>
      </c>
      <c r="M1282" s="20" t="n">
        <v>0</v>
      </c>
      <c r="N1282" s="24" t="n">
        <v>15140</v>
      </c>
      <c r="O1282" s="24" t="n">
        <v>14260</v>
      </c>
      <c r="P1282" s="24" t="n">
        <v>880</v>
      </c>
      <c r="Q1282" s="24" t="n">
        <v>44000</v>
      </c>
      <c r="R1282" s="24" t="n">
        <v>5980</v>
      </c>
      <c r="S1282" s="24">
        <f>IF(R1282="","",(R1282+P1282)*30 -Y1282)</f>
        <v/>
      </c>
      <c r="T1282" s="20">
        <f>IF(R1282="","",(O1282-R1282)/O1282)</f>
        <v/>
      </c>
      <c r="U1282" s="24" t="n">
        <v>6300</v>
      </c>
      <c r="V1282" s="24">
        <f>IF(U1282="","",(U1282+P1282)*30-Y1282)</f>
        <v/>
      </c>
      <c r="W1282" s="20">
        <f>IF(U1282="","",(O1282-U1282)/O1282)</f>
        <v/>
      </c>
      <c r="X1282" s="48">
        <f>IF(AND(R1282="",U1282=""),"",IF(OR(U1282="", R1282=""),"-",IF(0&lt;(R1282-U1282),"OK","NG")))</f>
        <v/>
      </c>
      <c r="Y1282" s="24" t="n">
        <v>151000</v>
      </c>
      <c r="Z1282" s="51" t="n"/>
      <c r="AA1282" s="24">
        <f>IF(AD1282="","",AD1282*30)</f>
        <v/>
      </c>
      <c r="AB1282" s="24">
        <f>IF(AA1282="","",AA1282-Y1282)</f>
        <v/>
      </c>
      <c r="AC1282" s="24">
        <f>IF(Z1282="","",((Y1282+5000+5000)/(1-Z1282))/30)</f>
        <v/>
      </c>
      <c r="AD1282" s="32" t="n"/>
      <c r="AE1282" s="24">
        <f>IF(AD1282="","",AD1282-O1282)</f>
        <v/>
      </c>
      <c r="AF1282" s="24">
        <f>IF(AD1282="","",R1282-AD1282)</f>
        <v/>
      </c>
      <c r="AG1282" s="11">
        <f>IF(AD1282="","",(O1282-AD1282)/O1282)</f>
        <v/>
      </c>
      <c r="AH1282" s="24" t="n">
        <v>22000</v>
      </c>
      <c r="AI1282" s="24">
        <f>IF(AJ1282="","",Q1282*(1-AJ1282))</f>
        <v/>
      </c>
      <c r="AJ1282" s="51" t="n"/>
      <c r="AK1282" s="49" t="n"/>
      <c r="AL1282" s="28" t="n"/>
      <c r="AM1282" s="33" t="inlineStr">
        <is>
          <t>2026-09-01</t>
        </is>
      </c>
      <c r="AN1282" s="33" t="inlineStr">
        <is>
          <t>2026-08-31</t>
        </is>
      </c>
      <c r="AO1282" s="22" t="n"/>
      <c r="AP1282" s="30" t="n"/>
    </row>
    <row r="1283" ht="35.1" customHeight="1" s="69">
      <c r="B1283" s="48" t="n">
        <v>30911</v>
      </c>
      <c r="C1283" s="48" t="inlineStr">
        <is>
          <t>東京</t>
        </is>
      </c>
      <c r="D1283" s="19" t="inlineStr">
        <is>
          <t>アットイン自由が丘2-3</t>
        </is>
      </c>
      <c r="E1283" s="48" t="inlineStr">
        <is>
          <t>1LDK</t>
        </is>
      </c>
      <c r="F1283" s="48" t="n">
        <v>1</v>
      </c>
      <c r="G1283" s="48" t="inlineStr">
        <is>
          <t>渋谷・三軒茶屋・自由が丘</t>
        </is>
      </c>
      <c r="H1283" s="48" t="n">
        <v>55.76</v>
      </c>
      <c r="I1283" s="20" t="n">
        <v>0.9</v>
      </c>
      <c r="J1283" s="20" t="n">
        <v>0.9</v>
      </c>
      <c r="K1283" s="20" t="n">
        <v>0.7</v>
      </c>
      <c r="L1283" s="20" t="n">
        <v>0</v>
      </c>
      <c r="M1283" s="20" t="n">
        <v>0</v>
      </c>
      <c r="N1283" s="24" t="n">
        <v>23520</v>
      </c>
      <c r="O1283" s="24" t="n">
        <v>22420</v>
      </c>
      <c r="P1283" s="24" t="n">
        <v>1100</v>
      </c>
      <c r="Q1283" s="24" t="n">
        <v>44000</v>
      </c>
      <c r="R1283" s="24" t="n">
        <v>9300</v>
      </c>
      <c r="S1283" s="24">
        <f>IF(R1283="","",(R1283+P1283)*30 -Y1283)</f>
        <v/>
      </c>
      <c r="T1283" s="20">
        <f>IF(R1283="","",(O1283-R1283)/O1283)</f>
        <v/>
      </c>
      <c r="U1283" s="24" t="n">
        <v>9840</v>
      </c>
      <c r="V1283" s="24">
        <f>IF(U1283="","",(U1283+P1283)*30-Y1283)</f>
        <v/>
      </c>
      <c r="W1283" s="20">
        <f>IF(U1283="","",(O1283-U1283)/O1283)</f>
        <v/>
      </c>
      <c r="X1283" s="48">
        <f>IF(AND(R1283="",U1283=""),"",IF(OR(U1283="", R1283=""),"-",IF(0&lt;(R1283-U1283),"OK","NG")))</f>
        <v/>
      </c>
      <c r="Y1283" s="24" t="n">
        <v>245000</v>
      </c>
      <c r="Z1283" s="51" t="n"/>
      <c r="AA1283" s="24">
        <f>IF(AD1283="","",AD1283*30)</f>
        <v/>
      </c>
      <c r="AB1283" s="24">
        <f>IF(AA1283="","",AA1283-Y1283)</f>
        <v/>
      </c>
      <c r="AC1283" s="24">
        <f>IF(Z1283="","",((Y1283+5000+5000)/(1-Z1283))/30)</f>
        <v/>
      </c>
      <c r="AD1283" s="32" t="n"/>
      <c r="AE1283" s="24">
        <f>IF(AD1283="","",AD1283-O1283)</f>
        <v/>
      </c>
      <c r="AF1283" s="24">
        <f>IF(AD1283="","",R1283-AD1283)</f>
        <v/>
      </c>
      <c r="AG1283" s="11">
        <f>IF(AD1283="","",(O1283-AD1283)/O1283)</f>
        <v/>
      </c>
      <c r="AH1283" s="24" t="n">
        <v>22000</v>
      </c>
      <c r="AI1283" s="24">
        <f>IF(AJ1283="","",Q1283*(1-AJ1283))</f>
        <v/>
      </c>
      <c r="AJ1283" s="51" t="n"/>
      <c r="AK1283" s="49" t="n"/>
      <c r="AL1283" s="28" t="n"/>
      <c r="AM1283" s="33" t="inlineStr">
        <is>
          <t>2026-09-21</t>
        </is>
      </c>
      <c r="AN1283" s="33" t="inlineStr">
        <is>
          <t>2026-09-20</t>
        </is>
      </c>
      <c r="AO1283" s="22" t="n"/>
      <c r="AP1283" s="30" t="n"/>
    </row>
    <row r="1284" ht="35.1" customHeight="1" s="69">
      <c r="B1284" s="48" t="n">
        <v>30961</v>
      </c>
      <c r="C1284" s="48" t="inlineStr">
        <is>
          <t>東京</t>
        </is>
      </c>
      <c r="D1284" s="19" t="inlineStr">
        <is>
          <t>アットイン調布5</t>
        </is>
      </c>
      <c r="E1284" s="48" t="inlineStr">
        <is>
          <t>1K</t>
        </is>
      </c>
      <c r="F1284" s="48" t="n">
        <v>3</v>
      </c>
      <c r="G1284" s="48" t="inlineStr">
        <is>
          <t>調布・府中</t>
        </is>
      </c>
      <c r="H1284" s="48" t="n">
        <v>18</v>
      </c>
      <c r="I1284" s="20" t="n">
        <v>0.95</v>
      </c>
      <c r="J1284" s="20" t="n">
        <v>0.8</v>
      </c>
      <c r="K1284" s="20" t="n">
        <v>0.9</v>
      </c>
      <c r="L1284" s="20" t="n">
        <v>0.8666700000000001</v>
      </c>
      <c r="M1284" s="20" t="n">
        <v>1</v>
      </c>
      <c r="N1284" s="24" t="n">
        <v>7560</v>
      </c>
      <c r="O1284" s="24" t="n">
        <v>6680</v>
      </c>
      <c r="P1284" s="24" t="n">
        <v>880</v>
      </c>
      <c r="Q1284" s="24" t="n">
        <v>44000</v>
      </c>
      <c r="R1284" s="24" t="n">
        <v>2300</v>
      </c>
      <c r="S1284" s="24">
        <f>IF(R1284="","",(R1284+P1284)*30 -Y1284)</f>
        <v/>
      </c>
      <c r="T1284" s="20">
        <f>IF(R1284="","",(O1284-R1284)/O1284)</f>
        <v/>
      </c>
      <c r="U1284" s="24" t="n">
        <v>2300</v>
      </c>
      <c r="V1284" s="24">
        <f>IF(U1284="","",(U1284+P1284)*30-Y1284)</f>
        <v/>
      </c>
      <c r="W1284" s="20">
        <f>IF(U1284="","",(O1284-U1284)/O1284)</f>
        <v/>
      </c>
      <c r="X1284" s="48">
        <f>IF(AND(R1284="",U1284=""),"",IF(OR(U1284="", R1284=""),"-",IF(0&lt;(R1284-U1284),"OK","NG")))</f>
        <v/>
      </c>
      <c r="Y1284" s="24" t="n">
        <v>48000</v>
      </c>
      <c r="Z1284" s="51" t="n"/>
      <c r="AA1284" s="24">
        <f>IF(AD1284="","",AD1284*30)</f>
        <v/>
      </c>
      <c r="AB1284" s="24">
        <f>IF(AA1284="","",AA1284-Y1284)</f>
        <v/>
      </c>
      <c r="AC1284" s="24">
        <f>IF(Z1284="","",((Y1284+5000+5000)/(1-Z1284))/30)</f>
        <v/>
      </c>
      <c r="AD1284" s="32" t="n"/>
      <c r="AE1284" s="24">
        <f>IF(AD1284="","",AD1284-O1284)</f>
        <v/>
      </c>
      <c r="AF1284" s="24">
        <f>IF(AD1284="","",R1284-AD1284)</f>
        <v/>
      </c>
      <c r="AG1284" s="11">
        <f>IF(AD1284="","",(O1284-AD1284)/O1284)</f>
        <v/>
      </c>
      <c r="AH1284" s="24" t="n">
        <v>22000</v>
      </c>
      <c r="AI1284" s="24">
        <f>IF(AJ1284="","",Q1284*(1-AJ1284))</f>
        <v/>
      </c>
      <c r="AJ1284" s="51" t="n"/>
      <c r="AK1284" s="49" t="n"/>
      <c r="AL1284" s="28" t="n"/>
      <c r="AM1284" s="33" t="inlineStr">
        <is>
          <t>2027-01-01</t>
        </is>
      </c>
      <c r="AN1284" s="33" t="inlineStr">
        <is>
          <t>2027-07-01</t>
        </is>
      </c>
      <c r="AO1284" s="22" t="n"/>
      <c r="AP1284" s="30" t="n"/>
    </row>
    <row r="1285" ht="35.1" customHeight="1" s="69">
      <c r="B1285" s="48" t="n">
        <v>31010</v>
      </c>
      <c r="C1285" s="48" t="inlineStr">
        <is>
          <t>名古屋</t>
        </is>
      </c>
      <c r="D1285" s="19" t="inlineStr">
        <is>
          <t>アットイン浜松7</t>
        </is>
      </c>
      <c r="E1285" s="48" t="inlineStr">
        <is>
          <t>1K</t>
        </is>
      </c>
      <c r="F1285" s="48" t="n">
        <v>3</v>
      </c>
      <c r="G1285" s="48" t="inlineStr">
        <is>
          <t>浜松</t>
        </is>
      </c>
      <c r="H1285" s="48" t="n">
        <v>31.62</v>
      </c>
      <c r="I1285" s="20" t="n">
        <v>1</v>
      </c>
      <c r="J1285" s="20" t="n">
        <v>0.7</v>
      </c>
      <c r="K1285" s="20" t="n">
        <v>0.8</v>
      </c>
      <c r="L1285" s="20" t="n">
        <v>0.33333</v>
      </c>
      <c r="M1285" s="20" t="n">
        <v>0</v>
      </c>
      <c r="N1285" s="24" t="n">
        <v>5420</v>
      </c>
      <c r="O1285" s="24" t="n">
        <v>4540</v>
      </c>
      <c r="P1285" s="24" t="n">
        <v>880</v>
      </c>
      <c r="Q1285" s="24" t="n">
        <v>44000</v>
      </c>
      <c r="R1285" s="24" t="n">
        <v>3860</v>
      </c>
      <c r="S1285" s="24">
        <f>IF(R1285="","",(R1285+P1285)*30 -Y1285)</f>
        <v/>
      </c>
      <c r="T1285" s="20">
        <f>IF(R1285="","",(O1285-R1285)/O1285)</f>
        <v/>
      </c>
      <c r="U1285" s="24" t="n">
        <v>2500</v>
      </c>
      <c r="V1285" s="24">
        <f>IF(U1285="","",(U1285+P1285)*30-Y1285)</f>
        <v/>
      </c>
      <c r="W1285" s="20">
        <f>IF(U1285="","",(O1285-U1285)/O1285)</f>
        <v/>
      </c>
      <c r="X1285" s="48">
        <f>IF(AND(R1285="",U1285=""),"",IF(OR(U1285="", R1285=""),"-",IF(0&lt;(R1285-U1285),"OK","NG")))</f>
        <v/>
      </c>
      <c r="Y1285" s="24" t="n">
        <v>47000</v>
      </c>
      <c r="Z1285" s="51" t="n"/>
      <c r="AA1285" s="24">
        <f>IF(AD1285="","",AD1285*30)</f>
        <v/>
      </c>
      <c r="AB1285" s="24">
        <f>IF(AA1285="","",AA1285-Y1285)</f>
        <v/>
      </c>
      <c r="AC1285" s="24">
        <f>IF(Z1285="","",((Y1285+5000+5000)/(1-Z1285))/30)</f>
        <v/>
      </c>
      <c r="AD1285" s="32" t="n"/>
      <c r="AE1285" s="24">
        <f>IF(AD1285="","",AD1285-O1285)</f>
        <v/>
      </c>
      <c r="AF1285" s="24">
        <f>IF(AD1285="","",R1285-AD1285)</f>
        <v/>
      </c>
      <c r="AG1285" s="11">
        <f>IF(AD1285="","",(O1285-AD1285)/O1285)</f>
        <v/>
      </c>
      <c r="AH1285" s="24" t="n">
        <v>22000</v>
      </c>
      <c r="AI1285" s="24">
        <f>IF(AJ1285="","",Q1285*(1-AJ1285))</f>
        <v/>
      </c>
      <c r="AJ1285" s="51" t="n"/>
      <c r="AK1285" s="49" t="n"/>
      <c r="AL1285" s="28" t="n"/>
      <c r="AM1285" s="33" t="inlineStr">
        <is>
          <t>2026-09-16</t>
        </is>
      </c>
      <c r="AN1285" s="33" t="inlineStr">
        <is>
          <t>2026-10-16</t>
        </is>
      </c>
      <c r="AO1285" s="22" t="n"/>
      <c r="AP1285" s="30" t="n"/>
    </row>
    <row r="1286" ht="35.1" customHeight="1" s="69">
      <c r="B1286" s="48" t="n">
        <v>31016</v>
      </c>
      <c r="C1286" s="48" t="inlineStr">
        <is>
          <t>東京</t>
        </is>
      </c>
      <c r="D1286" s="19" t="inlineStr">
        <is>
          <t>アットイン飯田橋RC13</t>
        </is>
      </c>
      <c r="E1286" s="48" t="inlineStr">
        <is>
          <t>1K</t>
        </is>
      </c>
      <c r="F1286" s="48" t="n">
        <v>1</v>
      </c>
      <c r="G1286" s="48" t="inlineStr">
        <is>
          <t>新宿</t>
        </is>
      </c>
      <c r="H1286" s="48" t="n">
        <v>24.51</v>
      </c>
      <c r="I1286" s="20" t="n">
        <v>1</v>
      </c>
      <c r="J1286" s="20" t="n">
        <v>1</v>
      </c>
      <c r="K1286" s="20" t="n">
        <v>1</v>
      </c>
      <c r="L1286" s="20" t="n">
        <v>0</v>
      </c>
      <c r="M1286" s="20" t="n">
        <v>0</v>
      </c>
      <c r="N1286" s="24" t="n">
        <v>12080</v>
      </c>
      <c r="O1286" s="24" t="n">
        <v>11200</v>
      </c>
      <c r="P1286" s="24" t="n">
        <v>880</v>
      </c>
      <c r="Q1286" s="24" t="n">
        <v>44000</v>
      </c>
      <c r="R1286" s="24" t="n">
        <v>5900</v>
      </c>
      <c r="S1286" s="24">
        <f>IF(R1286="","",(R1286+P1286)*30 -Y1286)</f>
        <v/>
      </c>
      <c r="T1286" s="20">
        <f>IF(R1286="","",(O1286-R1286)/O1286)</f>
        <v/>
      </c>
      <c r="U1286" s="24" t="n">
        <v>5320</v>
      </c>
      <c r="V1286" s="24">
        <f>IF(U1286="","",(U1286+P1286)*30-Y1286)</f>
        <v/>
      </c>
      <c r="W1286" s="20">
        <f>IF(U1286="","",(O1286-U1286)/O1286)</f>
        <v/>
      </c>
      <c r="X1286" s="48">
        <f>IF(AND(R1286="",U1286=""),"",IF(OR(U1286="", R1286=""),"-",IF(0&lt;(R1286-U1286),"OK","NG")))</f>
        <v/>
      </c>
      <c r="Y1286" s="24" t="n">
        <v>0</v>
      </c>
      <c r="Z1286" s="51" t="n"/>
      <c r="AA1286" s="24">
        <f>IF(AD1286="","",AD1286*30)</f>
        <v/>
      </c>
      <c r="AB1286" s="24">
        <f>IF(AA1286="","",AA1286-Y1286)</f>
        <v/>
      </c>
      <c r="AC1286" s="24">
        <f>IF(Z1286="","",((Y1286+5000+5000)/(1-Z1286))/30)</f>
        <v/>
      </c>
      <c r="AD1286" s="32" t="n"/>
      <c r="AE1286" s="24">
        <f>IF(AD1286="","",AD1286-O1286)</f>
        <v/>
      </c>
      <c r="AF1286" s="24">
        <f>IF(AD1286="","",R1286-AD1286)</f>
        <v/>
      </c>
      <c r="AG1286" s="11">
        <f>IF(AD1286="","",(O1286-AD1286)/O1286)</f>
        <v/>
      </c>
      <c r="AH1286" s="24" t="n">
        <v>22000</v>
      </c>
      <c r="AI1286" s="24">
        <f>IF(AJ1286="","",Q1286*(1-AJ1286))</f>
        <v/>
      </c>
      <c r="AJ1286" s="51" t="n"/>
      <c r="AK1286" s="49" t="n"/>
      <c r="AL1286" s="28" t="n"/>
      <c r="AM1286" s="33" t="inlineStr">
        <is>
          <t>2026-10-01</t>
        </is>
      </c>
      <c r="AN1286" s="33" t="inlineStr">
        <is>
          <t>2026-09-30</t>
        </is>
      </c>
      <c r="AO1286" s="22" t="n"/>
      <c r="AP1286" s="30" t="n"/>
    </row>
    <row r="1287" ht="35.1" customHeight="1" s="69">
      <c r="B1287" s="48" t="n">
        <v>31017</v>
      </c>
      <c r="C1287" s="48" t="inlineStr">
        <is>
          <t>東京</t>
        </is>
      </c>
      <c r="D1287" s="19" t="inlineStr">
        <is>
          <t>アットイン飯田橋RC14</t>
        </is>
      </c>
      <c r="E1287" s="48" t="inlineStr">
        <is>
          <t>1K</t>
        </is>
      </c>
      <c r="F1287" s="48" t="n">
        <v>1</v>
      </c>
      <c r="G1287" s="48" t="inlineStr">
        <is>
          <t>新宿</t>
        </is>
      </c>
      <c r="H1287" s="48" t="n">
        <v>21.05</v>
      </c>
      <c r="I1287" s="20" t="n">
        <v>1</v>
      </c>
      <c r="J1287" s="20" t="n">
        <v>1</v>
      </c>
      <c r="K1287" s="20" t="n">
        <v>1</v>
      </c>
      <c r="L1287" s="20" t="n">
        <v>0</v>
      </c>
      <c r="M1287" s="20" t="n">
        <v>0</v>
      </c>
      <c r="N1287" s="24" t="n">
        <v>10960</v>
      </c>
      <c r="O1287" s="24" t="n">
        <v>10080</v>
      </c>
      <c r="P1287" s="24" t="n">
        <v>880</v>
      </c>
      <c r="Q1287" s="24" t="n">
        <v>44000</v>
      </c>
      <c r="R1287" s="24" t="n">
        <v>5320</v>
      </c>
      <c r="S1287" s="24">
        <f>IF(R1287="","",(R1287+P1287)*30 -Y1287)</f>
        <v/>
      </c>
      <c r="T1287" s="20">
        <f>IF(R1287="","",(O1287-R1287)/O1287)</f>
        <v/>
      </c>
      <c r="U1287" s="24" t="n">
        <v>4740</v>
      </c>
      <c r="V1287" s="24">
        <f>IF(U1287="","",(U1287+P1287)*30-Y1287)</f>
        <v/>
      </c>
      <c r="W1287" s="20">
        <f>IF(U1287="","",(O1287-U1287)/O1287)</f>
        <v/>
      </c>
      <c r="X1287" s="48">
        <f>IF(AND(R1287="",U1287=""),"",IF(OR(U1287="", R1287=""),"-",IF(0&lt;(R1287-U1287),"OK","NG")))</f>
        <v/>
      </c>
      <c r="Y1287" s="24" t="n">
        <v>0</v>
      </c>
      <c r="Z1287" s="51" t="n"/>
      <c r="AA1287" s="24">
        <f>IF(AD1287="","",AD1287*30)</f>
        <v/>
      </c>
      <c r="AB1287" s="24">
        <f>IF(AA1287="","",AA1287-Y1287)</f>
        <v/>
      </c>
      <c r="AC1287" s="24">
        <f>IF(Z1287="","",((Y1287+5000+5000)/(1-Z1287))/30)</f>
        <v/>
      </c>
      <c r="AD1287" s="32" t="n"/>
      <c r="AE1287" s="24">
        <f>IF(AD1287="","",AD1287-O1287)</f>
        <v/>
      </c>
      <c r="AF1287" s="24">
        <f>IF(AD1287="","",R1287-AD1287)</f>
        <v/>
      </c>
      <c r="AG1287" s="11">
        <f>IF(AD1287="","",(O1287-AD1287)/O1287)</f>
        <v/>
      </c>
      <c r="AH1287" s="24" t="n">
        <v>22000</v>
      </c>
      <c r="AI1287" s="24">
        <f>IF(AJ1287="","",Q1287*(1-AJ1287))</f>
        <v/>
      </c>
      <c r="AJ1287" s="51" t="n"/>
      <c r="AK1287" s="49" t="n"/>
      <c r="AL1287" s="28" t="n"/>
      <c r="AM1287" s="33" t="inlineStr">
        <is>
          <t>2026-10-01</t>
        </is>
      </c>
      <c r="AN1287" s="33" t="inlineStr">
        <is>
          <t>2026-09-30</t>
        </is>
      </c>
      <c r="AO1287" s="22" t="n"/>
      <c r="AP1287" s="30" t="n"/>
    </row>
    <row r="1288" ht="35.1" customHeight="1" s="69">
      <c r="B1288" s="48" t="n">
        <v>31020</v>
      </c>
      <c r="C1288" s="48" t="inlineStr">
        <is>
          <t>東京</t>
        </is>
      </c>
      <c r="D1288" s="19" t="inlineStr">
        <is>
          <t>アットイン日本橋RC16-2</t>
        </is>
      </c>
      <c r="E1288" s="48" t="inlineStr">
        <is>
          <t>1K</t>
        </is>
      </c>
      <c r="F1288" s="48" t="n">
        <v>2</v>
      </c>
      <c r="G1288" s="48" t="inlineStr">
        <is>
          <t>東京駅エリア（銀座・日本橋・神田）</t>
        </is>
      </c>
      <c r="H1288" s="48" t="n">
        <v>21.53</v>
      </c>
      <c r="I1288" s="20" t="n">
        <v>1</v>
      </c>
      <c r="J1288" s="20" t="n">
        <v>1</v>
      </c>
      <c r="K1288" s="20" t="n">
        <v>1</v>
      </c>
      <c r="L1288" s="20" t="n">
        <v>0.75</v>
      </c>
      <c r="M1288" s="20" t="n">
        <v>0</v>
      </c>
      <c r="N1288" s="24" t="n">
        <v>11400</v>
      </c>
      <c r="O1288" s="24" t="n">
        <v>10520</v>
      </c>
      <c r="P1288" s="24" t="n">
        <v>880</v>
      </c>
      <c r="Q1288" s="24" t="n">
        <v>44000</v>
      </c>
      <c r="R1288" s="24" t="n">
        <v>5660</v>
      </c>
      <c r="S1288" s="24">
        <f>IF(R1288="","",(R1288+P1288)*30 -Y1288)</f>
        <v/>
      </c>
      <c r="T1288" s="20">
        <f>IF(R1288="","",(O1288-R1288)/O1288)</f>
        <v/>
      </c>
      <c r="U1288" s="24" t="n">
        <v>5080</v>
      </c>
      <c r="V1288" s="24">
        <f>IF(U1288="","",(U1288+P1288)*30-Y1288)</f>
        <v/>
      </c>
      <c r="W1288" s="20">
        <f>IF(U1288="","",(O1288-U1288)/O1288)</f>
        <v/>
      </c>
      <c r="X1288" s="48">
        <f>IF(AND(R1288="",U1288=""),"",IF(OR(U1288="", R1288=""),"-",IF(0&lt;(R1288-U1288),"OK","NG")))</f>
        <v/>
      </c>
      <c r="Y1288" s="24" t="n">
        <v>0</v>
      </c>
      <c r="Z1288" s="51" t="n"/>
      <c r="AA1288" s="24">
        <f>IF(AD1288="","",AD1288*30)</f>
        <v/>
      </c>
      <c r="AB1288" s="24">
        <f>IF(AA1288="","",AA1288-Y1288)</f>
        <v/>
      </c>
      <c r="AC1288" s="24">
        <f>IF(Z1288="","",((Y1288+5000+5000)/(1-Z1288))/30)</f>
        <v/>
      </c>
      <c r="AD1288" s="32" t="n"/>
      <c r="AE1288" s="24">
        <f>IF(AD1288="","",AD1288-O1288)</f>
        <v/>
      </c>
      <c r="AF1288" s="24">
        <f>IF(AD1288="","",R1288-AD1288)</f>
        <v/>
      </c>
      <c r="AG1288" s="11">
        <f>IF(AD1288="","",(O1288-AD1288)/O1288)</f>
        <v/>
      </c>
      <c r="AH1288" s="24" t="n">
        <v>22000</v>
      </c>
      <c r="AI1288" s="24">
        <f>IF(AJ1288="","",Q1288*(1-AJ1288))</f>
        <v/>
      </c>
      <c r="AJ1288" s="51" t="n"/>
      <c r="AK1288" s="49" t="n"/>
      <c r="AL1288" s="28" t="n"/>
      <c r="AM1288" s="33" t="inlineStr">
        <is>
          <t>2026-10-17</t>
        </is>
      </c>
      <c r="AN1288" s="33" t="inlineStr">
        <is>
          <t>2026-11-01</t>
        </is>
      </c>
      <c r="AO1288" s="22" t="n"/>
      <c r="AP1288" s="30" t="n"/>
    </row>
    <row r="1289" ht="35.1" customHeight="1" s="69">
      <c r="B1289" s="48" t="n">
        <v>31026</v>
      </c>
      <c r="C1289" s="48" t="inlineStr">
        <is>
          <t>名古屋</t>
        </is>
      </c>
      <c r="D1289" s="19" t="inlineStr">
        <is>
          <t>アットイン浜松6-1</t>
        </is>
      </c>
      <c r="E1289" s="48" t="inlineStr">
        <is>
          <t>2DK</t>
        </is>
      </c>
      <c r="F1289" s="48" t="n">
        <v>1</v>
      </c>
      <c r="G1289" s="48" t="inlineStr">
        <is>
          <t>浜松</t>
        </is>
      </c>
      <c r="H1289" s="48" t="n">
        <v>44.1</v>
      </c>
      <c r="I1289" s="20" t="n">
        <v>0.7</v>
      </c>
      <c r="J1289" s="20" t="n">
        <v>0.8</v>
      </c>
      <c r="K1289" s="20" t="n">
        <v>0.2</v>
      </c>
      <c r="L1289" s="20" t="n">
        <v>0</v>
      </c>
      <c r="M1289" s="20" t="n">
        <v>0</v>
      </c>
      <c r="N1289" s="24" t="n">
        <v>9140</v>
      </c>
      <c r="O1289" s="24" t="n">
        <v>8040</v>
      </c>
      <c r="P1289" s="24" t="n">
        <v>1100</v>
      </c>
      <c r="Q1289" s="24" t="n">
        <v>68000</v>
      </c>
      <c r="R1289" s="24" t="n">
        <v>4830</v>
      </c>
      <c r="S1289" s="24">
        <f>IF(R1289="","",(R1289+P1289)*30 -Y1289)</f>
        <v/>
      </c>
      <c r="T1289" s="20">
        <f>IF(R1289="","",(O1289-R1289)/O1289)</f>
        <v/>
      </c>
      <c r="U1289" s="24" t="n">
        <v>3620</v>
      </c>
      <c r="V1289" s="24">
        <f>IF(U1289="","",(U1289+P1289)*30-Y1289)</f>
        <v/>
      </c>
      <c r="W1289" s="20">
        <f>IF(U1289="","",(O1289-U1289)/O1289)</f>
        <v/>
      </c>
      <c r="X1289" s="48">
        <f>IF(AND(R1289="",U1289=""),"",IF(OR(U1289="", R1289=""),"-",IF(0&lt;(R1289-U1289),"OK","NG")))</f>
        <v/>
      </c>
      <c r="Y1289" s="24" t="n">
        <v>60000</v>
      </c>
      <c r="Z1289" s="51" t="n"/>
      <c r="AA1289" s="24">
        <f>IF(AD1289="","",AD1289*30)</f>
        <v/>
      </c>
      <c r="AB1289" s="24">
        <f>IF(AA1289="","",AA1289-Y1289)</f>
        <v/>
      </c>
      <c r="AC1289" s="24">
        <f>IF(Z1289="","",((Y1289+5000+5000)/(1-Z1289))/30)</f>
        <v/>
      </c>
      <c r="AD1289" s="32" t="n"/>
      <c r="AE1289" s="24">
        <f>IF(AD1289="","",AD1289-O1289)</f>
        <v/>
      </c>
      <c r="AF1289" s="24">
        <f>IF(AD1289="","",R1289-AD1289)</f>
        <v/>
      </c>
      <c r="AG1289" s="11">
        <f>IF(AD1289="","",(O1289-AD1289)/O1289)</f>
        <v/>
      </c>
      <c r="AH1289" s="24" t="n">
        <v>34000</v>
      </c>
      <c r="AI1289" s="24">
        <f>IF(AJ1289="","",Q1289*(1-AJ1289))</f>
        <v/>
      </c>
      <c r="AJ1289" s="51" t="n"/>
      <c r="AK1289" s="49" t="n"/>
      <c r="AL1289" s="28" t="n"/>
      <c r="AM1289" s="33" t="inlineStr">
        <is>
          <t>2026-09-07</t>
        </is>
      </c>
      <c r="AN1289" s="33" t="inlineStr">
        <is>
          <t>2026-09-06</t>
        </is>
      </c>
      <c r="AO1289" s="22" t="n"/>
      <c r="AP1289" s="30" t="n"/>
    </row>
    <row r="1290" ht="35.1" customHeight="1" s="69">
      <c r="B1290" s="48" t="n">
        <v>31027</v>
      </c>
      <c r="C1290" s="48" t="inlineStr">
        <is>
          <t>名古屋</t>
        </is>
      </c>
      <c r="D1290" s="19" t="inlineStr">
        <is>
          <t>アットイン浜松6-2</t>
        </is>
      </c>
      <c r="E1290" s="48" t="inlineStr">
        <is>
          <t>2DK</t>
        </is>
      </c>
      <c r="F1290" s="48" t="n">
        <v>1</v>
      </c>
      <c r="G1290" s="48" t="inlineStr">
        <is>
          <t>浜松</t>
        </is>
      </c>
      <c r="H1290" s="48" t="n">
        <v>44.1</v>
      </c>
      <c r="I1290" s="20" t="n">
        <v>0</v>
      </c>
      <c r="J1290" s="20" t="n">
        <v>1</v>
      </c>
      <c r="K1290" s="20" t="n">
        <v>1</v>
      </c>
      <c r="L1290" s="20" t="n">
        <v>1</v>
      </c>
      <c r="M1290" s="20" t="n">
        <v>1</v>
      </c>
      <c r="N1290" s="24" t="n">
        <v>9140</v>
      </c>
      <c r="O1290" s="24" t="n">
        <v>8040</v>
      </c>
      <c r="P1290" s="24" t="n">
        <v>1100</v>
      </c>
      <c r="Q1290" s="24" t="n">
        <v>68000</v>
      </c>
      <c r="R1290" s="24" t="n">
        <v>4830</v>
      </c>
      <c r="S1290" s="24">
        <f>IF(R1290="","",(R1290+P1290)*30 -Y1290)</f>
        <v/>
      </c>
      <c r="T1290" s="20">
        <f>IF(R1290="","",(O1290-R1290)/O1290)</f>
        <v/>
      </c>
      <c r="U1290" s="24" t="n">
        <v>3620</v>
      </c>
      <c r="V1290" s="24">
        <f>IF(U1290="","",(U1290+P1290)*30-Y1290)</f>
        <v/>
      </c>
      <c r="W1290" s="20">
        <f>IF(U1290="","",(O1290-U1290)/O1290)</f>
        <v/>
      </c>
      <c r="X1290" s="48">
        <f>IF(AND(R1290="",U1290=""),"",IF(OR(U1290="", R1290=""),"-",IF(0&lt;(R1290-U1290),"OK","NG")))</f>
        <v/>
      </c>
      <c r="Y1290" s="24" t="n">
        <v>60000</v>
      </c>
      <c r="Z1290" s="51" t="n"/>
      <c r="AA1290" s="24">
        <f>IF(AD1290="","",AD1290*30)</f>
        <v/>
      </c>
      <c r="AB1290" s="24">
        <f>IF(AA1290="","",AA1290-Y1290)</f>
        <v/>
      </c>
      <c r="AC1290" s="24">
        <f>IF(Z1290="","",((Y1290+5000+5000)/(1-Z1290))/30)</f>
        <v/>
      </c>
      <c r="AD1290" s="32" t="n"/>
      <c r="AE1290" s="24">
        <f>IF(AD1290="","",AD1290-O1290)</f>
        <v/>
      </c>
      <c r="AF1290" s="24">
        <f>IF(AD1290="","",R1290-AD1290)</f>
        <v/>
      </c>
      <c r="AG1290" s="11">
        <f>IF(AD1290="","",(O1290-AD1290)/O1290)</f>
        <v/>
      </c>
      <c r="AH1290" s="24" t="n">
        <v>34000</v>
      </c>
      <c r="AI1290" s="24">
        <f>IF(AJ1290="","",Q1290*(1-AJ1290))</f>
        <v/>
      </c>
      <c r="AJ1290" s="51" t="n"/>
      <c r="AK1290" s="49" t="n"/>
      <c r="AL1290" s="28" t="n"/>
      <c r="AM1290" s="33" t="inlineStr">
        <is>
          <t>2026-12-01</t>
        </is>
      </c>
      <c r="AN1290" s="33" t="inlineStr">
        <is>
          <t>2026-11-30</t>
        </is>
      </c>
      <c r="AO1290" s="22" t="n"/>
      <c r="AP1290" s="30" t="n"/>
    </row>
    <row r="1291" ht="35.1" customHeight="1" s="69">
      <c r="B1291" s="48" t="n">
        <v>31030</v>
      </c>
      <c r="C1291" s="48" t="inlineStr">
        <is>
          <t>東京</t>
        </is>
      </c>
      <c r="D1291" s="19" t="inlineStr">
        <is>
          <t>アットイン神田NR7</t>
        </is>
      </c>
      <c r="E1291" s="48" t="inlineStr">
        <is>
          <t>1K</t>
        </is>
      </c>
      <c r="F1291" s="48" t="n">
        <v>1</v>
      </c>
      <c r="G1291" s="48" t="inlineStr">
        <is>
          <t>東京駅エリア（銀座・日本橋・神田）</t>
        </is>
      </c>
      <c r="H1291" s="48" t="n">
        <v>25.04</v>
      </c>
      <c r="I1291" s="20" t="n">
        <v>1</v>
      </c>
      <c r="J1291" s="20" t="n">
        <v>1</v>
      </c>
      <c r="K1291" s="20" t="n">
        <v>1</v>
      </c>
      <c r="L1291" s="20" t="n">
        <v>1</v>
      </c>
      <c r="M1291" s="20" t="n">
        <v>1</v>
      </c>
      <c r="N1291" s="24" t="n">
        <v>13680</v>
      </c>
      <c r="O1291" s="24" t="n">
        <v>12800</v>
      </c>
      <c r="P1291" s="24" t="n">
        <v>880</v>
      </c>
      <c r="Q1291" s="24" t="n">
        <v>44000</v>
      </c>
      <c r="R1291" s="24" t="n">
        <v>8820</v>
      </c>
      <c r="S1291" s="24">
        <f>IF(R1291="","",(R1291+P1291)*30 -Y1291)</f>
        <v/>
      </c>
      <c r="T1291" s="20">
        <f>IF(R1291="","",(O1291-R1291)/O1291)</f>
        <v/>
      </c>
      <c r="U1291" s="24" t="n">
        <v>7020</v>
      </c>
      <c r="V1291" s="24">
        <f>IF(U1291="","",(U1291+P1291)*30-Y1291)</f>
        <v/>
      </c>
      <c r="W1291" s="20">
        <f>IF(U1291="","",(O1291-U1291)/O1291)</f>
        <v/>
      </c>
      <c r="X1291" s="48">
        <f>IF(AND(R1291="",U1291=""),"",IF(OR(U1291="", R1291=""),"-",IF(0&lt;(R1291-U1291),"OK","NG")))</f>
        <v/>
      </c>
      <c r="Y1291" s="24" t="n">
        <v>0</v>
      </c>
      <c r="Z1291" s="51" t="n"/>
      <c r="AA1291" s="24">
        <f>IF(AD1291="","",AD1291*30)</f>
        <v/>
      </c>
      <c r="AB1291" s="24">
        <f>IF(AA1291="","",AA1291-Y1291)</f>
        <v/>
      </c>
      <c r="AC1291" s="24">
        <f>IF(Z1291="","",((Y1291+5000+5000)/(1-Z1291))/30)</f>
        <v/>
      </c>
      <c r="AD1291" s="32" t="n"/>
      <c r="AE1291" s="24">
        <f>IF(AD1291="","",AD1291-O1291)</f>
        <v/>
      </c>
      <c r="AF1291" s="24">
        <f>IF(AD1291="","",R1291-AD1291)</f>
        <v/>
      </c>
      <c r="AG1291" s="11">
        <f>IF(AD1291="","",(O1291-AD1291)/O1291)</f>
        <v/>
      </c>
      <c r="AH1291" s="24" t="n">
        <v>22000</v>
      </c>
      <c r="AI1291" s="24">
        <f>IF(AJ1291="","",Q1291*(1-AJ1291))</f>
        <v/>
      </c>
      <c r="AJ1291" s="51" t="n"/>
      <c r="AK1291" s="49" t="n"/>
      <c r="AL1291" s="28" t="n"/>
      <c r="AM1291" s="33" t="inlineStr">
        <is>
          <t>2027-04-01</t>
        </is>
      </c>
      <c r="AN1291" s="33" t="inlineStr">
        <is>
          <t>2027-03-31</t>
        </is>
      </c>
      <c r="AO1291" s="22" t="n"/>
      <c r="AP1291" s="30" t="n"/>
    </row>
    <row r="1292" ht="35.1" customHeight="1" s="69">
      <c r="B1292" s="48" t="n">
        <v>31031</v>
      </c>
      <c r="C1292" s="48" t="inlineStr">
        <is>
          <t>東京</t>
        </is>
      </c>
      <c r="D1292" s="19" t="inlineStr">
        <is>
          <t>アットイン月島NR4</t>
        </is>
      </c>
      <c r="E1292" s="48" t="inlineStr">
        <is>
          <t>1K</t>
        </is>
      </c>
      <c r="F1292" s="48" t="n">
        <v>1</v>
      </c>
      <c r="G1292" s="48" t="inlineStr">
        <is>
          <t>豊洲・勝どき</t>
        </is>
      </c>
      <c r="H1292" s="48" t="n">
        <v>21.17</v>
      </c>
      <c r="I1292" s="20" t="n">
        <v>1</v>
      </c>
      <c r="J1292" s="20" t="n">
        <v>1</v>
      </c>
      <c r="K1292" s="20" t="n">
        <v>0.5</v>
      </c>
      <c r="L1292" s="20" t="n">
        <v>0</v>
      </c>
      <c r="M1292" s="20" t="n">
        <v>0</v>
      </c>
      <c r="N1292" s="24" t="n">
        <v>12220</v>
      </c>
      <c r="O1292" s="24" t="n">
        <v>11340</v>
      </c>
      <c r="P1292" s="24" t="n">
        <v>880</v>
      </c>
      <c r="Q1292" s="24" t="n">
        <v>44000</v>
      </c>
      <c r="R1292" s="24" t="n">
        <v>8820</v>
      </c>
      <c r="S1292" s="24">
        <f>IF(R1292="","",(R1292+P1292)*30 -Y1292)</f>
        <v/>
      </c>
      <c r="T1292" s="20">
        <f>IF(R1292="","",(O1292-R1292)/O1292)</f>
        <v/>
      </c>
      <c r="U1292" s="24" t="n">
        <v>6580</v>
      </c>
      <c r="V1292" s="24">
        <f>IF(U1292="","",(U1292+P1292)*30-Y1292)</f>
        <v/>
      </c>
      <c r="W1292" s="20">
        <f>IF(U1292="","",(O1292-U1292)/O1292)</f>
        <v/>
      </c>
      <c r="X1292" s="48">
        <f>IF(AND(R1292="",U1292=""),"",IF(OR(U1292="", R1292=""),"-",IF(0&lt;(R1292-U1292),"OK","NG")))</f>
        <v/>
      </c>
      <c r="Y1292" s="24" t="n">
        <v>0</v>
      </c>
      <c r="Z1292" s="51" t="n"/>
      <c r="AA1292" s="24">
        <f>IF(AD1292="","",AD1292*30)</f>
        <v/>
      </c>
      <c r="AB1292" s="24">
        <f>IF(AA1292="","",AA1292-Y1292)</f>
        <v/>
      </c>
      <c r="AC1292" s="24">
        <f>IF(Z1292="","",((Y1292+5000+5000)/(1-Z1292))/30)</f>
        <v/>
      </c>
      <c r="AD1292" s="32" t="n"/>
      <c r="AE1292" s="24">
        <f>IF(AD1292="","",AD1292-O1292)</f>
        <v/>
      </c>
      <c r="AF1292" s="24">
        <f>IF(AD1292="","",R1292-AD1292)</f>
        <v/>
      </c>
      <c r="AG1292" s="11">
        <f>IF(AD1292="","",(O1292-AD1292)/O1292)</f>
        <v/>
      </c>
      <c r="AH1292" s="24" t="n">
        <v>22000</v>
      </c>
      <c r="AI1292" s="24">
        <f>IF(AJ1292="","",Q1292*(1-AJ1292))</f>
        <v/>
      </c>
      <c r="AJ1292" s="51" t="n"/>
      <c r="AK1292" s="49" t="n"/>
      <c r="AL1292" s="28" t="n"/>
      <c r="AM1292" s="33" t="inlineStr">
        <is>
          <t>2026-09-16</t>
        </is>
      </c>
      <c r="AN1292" s="33" t="inlineStr">
        <is>
          <t>2026-09-15</t>
        </is>
      </c>
      <c r="AO1292" s="22" t="n"/>
      <c r="AP1292" s="30" t="n"/>
    </row>
    <row r="1293" ht="35.1" customHeight="1" s="69">
      <c r="B1293" s="48" t="n">
        <v>31032</v>
      </c>
      <c r="C1293" s="48" t="inlineStr">
        <is>
          <t>東京</t>
        </is>
      </c>
      <c r="D1293" s="19" t="inlineStr">
        <is>
          <t>アットイン平塚4-2（横浜駅まで電車で約30分）</t>
        </is>
      </c>
      <c r="E1293" s="48" t="inlineStr">
        <is>
          <t>1K</t>
        </is>
      </c>
      <c r="F1293" s="48" t="n">
        <v>4</v>
      </c>
      <c r="G1293" s="48" t="inlineStr">
        <is>
          <t>平塚・藤沢</t>
        </is>
      </c>
      <c r="H1293" s="48" t="n">
        <v>20.7</v>
      </c>
      <c r="I1293" s="20" t="n">
        <v>1</v>
      </c>
      <c r="J1293" s="20" t="n">
        <v>0.9</v>
      </c>
      <c r="K1293" s="20" t="n">
        <v>0.66667</v>
      </c>
      <c r="L1293" s="20" t="n">
        <v>0.66667</v>
      </c>
      <c r="M1293" s="20" t="n">
        <v>0.46667</v>
      </c>
      <c r="N1293" s="24" t="n">
        <v>8580</v>
      </c>
      <c r="O1293" s="24" t="n">
        <v>7700</v>
      </c>
      <c r="P1293" s="24" t="n">
        <v>880</v>
      </c>
      <c r="Q1293" s="24" t="n">
        <v>44000</v>
      </c>
      <c r="R1293" s="24" t="n">
        <v>3040</v>
      </c>
      <c r="S1293" s="24">
        <f>IF(R1293="","",(R1293+P1293)*30 -Y1293)</f>
        <v/>
      </c>
      <c r="T1293" s="20">
        <f>IF(R1293="","",(O1293-R1293)/O1293)</f>
        <v/>
      </c>
      <c r="U1293" s="24" t="n">
        <v>2940</v>
      </c>
      <c r="V1293" s="24">
        <f>IF(U1293="","",(U1293+P1293)*30-Y1293)</f>
        <v/>
      </c>
      <c r="W1293" s="20">
        <f>IF(U1293="","",(O1293-U1293)/O1293)</f>
        <v/>
      </c>
      <c r="X1293" s="48">
        <f>IF(AND(R1293="",U1293=""),"",IF(OR(U1293="", R1293=""),"-",IF(0&lt;(R1293-U1293),"OK","NG")))</f>
        <v/>
      </c>
      <c r="Y1293" s="24" t="n">
        <v>72500</v>
      </c>
      <c r="Z1293" s="51" t="n"/>
      <c r="AA1293" s="24">
        <f>IF(AD1293="","",AD1293*30)</f>
        <v/>
      </c>
      <c r="AB1293" s="24">
        <f>IF(AA1293="","",AA1293-Y1293)</f>
        <v/>
      </c>
      <c r="AC1293" s="24">
        <f>IF(Z1293="","",((Y1293+5000+5000)/(1-Z1293))/30)</f>
        <v/>
      </c>
      <c r="AD1293" s="32" t="n"/>
      <c r="AE1293" s="24">
        <f>IF(AD1293="","",AD1293-O1293)</f>
        <v/>
      </c>
      <c r="AF1293" s="24">
        <f>IF(AD1293="","",R1293-AD1293)</f>
        <v/>
      </c>
      <c r="AG1293" s="11">
        <f>IF(AD1293="","",(O1293-AD1293)/O1293)</f>
        <v/>
      </c>
      <c r="AH1293" s="24" t="n">
        <v>22000</v>
      </c>
      <c r="AI1293" s="24">
        <f>IF(AJ1293="","",Q1293*(1-AJ1293))</f>
        <v/>
      </c>
      <c r="AJ1293" s="51" t="n"/>
      <c r="AK1293" s="49" t="n"/>
      <c r="AL1293" s="28" t="n"/>
      <c r="AM1293" s="33" t="inlineStr">
        <is>
          <t>2026-09-01</t>
        </is>
      </c>
      <c r="AN1293" s="33" t="inlineStr">
        <is>
          <t>2027-02-27</t>
        </is>
      </c>
      <c r="AO1293" s="22" t="n"/>
      <c r="AP1293" s="30" t="n"/>
    </row>
    <row r="1294" ht="35.1" customHeight="1" s="69">
      <c r="B1294" s="48" t="n">
        <v>31033</v>
      </c>
      <c r="C1294" s="48" t="inlineStr">
        <is>
          <t>東京</t>
        </is>
      </c>
      <c r="D1294" s="19" t="inlineStr">
        <is>
          <t>アットイン大崎AB9</t>
        </is>
      </c>
      <c r="E1294" s="48" t="inlineStr">
        <is>
          <t>1DK</t>
        </is>
      </c>
      <c r="F1294" s="48" t="n">
        <v>1</v>
      </c>
      <c r="G1294" s="48" t="inlineStr">
        <is>
          <t>品川・田町・大崎</t>
        </is>
      </c>
      <c r="H1294" s="48" t="n">
        <v>30.4</v>
      </c>
      <c r="I1294" s="20" t="n">
        <v>0.9</v>
      </c>
      <c r="J1294" s="20" t="n">
        <v>1</v>
      </c>
      <c r="K1294" s="20" t="n">
        <v>1</v>
      </c>
      <c r="L1294" s="20" t="n">
        <v>0.4</v>
      </c>
      <c r="M1294" s="20" t="n">
        <v>0</v>
      </c>
      <c r="N1294" s="24" t="n">
        <v>16980</v>
      </c>
      <c r="O1294" s="24" t="n">
        <v>16100</v>
      </c>
      <c r="P1294" s="24" t="n">
        <v>880</v>
      </c>
      <c r="Q1294" s="24" t="n">
        <v>44000</v>
      </c>
      <c r="R1294" s="24" t="n">
        <v>8820</v>
      </c>
      <c r="S1294" s="24">
        <f>IF(R1294="","",(R1294+P1294)*30 -Y1294)</f>
        <v/>
      </c>
      <c r="T1294" s="20">
        <f>IF(R1294="","",(O1294-R1294)/O1294)</f>
        <v/>
      </c>
      <c r="U1294" s="24" t="n">
        <v>8140</v>
      </c>
      <c r="V1294" s="24">
        <f>IF(U1294="","",(U1294+P1294)*30-Y1294)</f>
        <v/>
      </c>
      <c r="W1294" s="20">
        <f>IF(U1294="","",(O1294-U1294)/O1294)</f>
        <v/>
      </c>
      <c r="X1294" s="48">
        <f>IF(AND(R1294="",U1294=""),"",IF(OR(U1294="", R1294=""),"-",IF(0&lt;(R1294-U1294),"OK","NG")))</f>
        <v/>
      </c>
      <c r="Y1294" s="24" t="n">
        <v>0</v>
      </c>
      <c r="Z1294" s="51" t="n"/>
      <c r="AA1294" s="24">
        <f>IF(AD1294="","",AD1294*30)</f>
        <v/>
      </c>
      <c r="AB1294" s="24">
        <f>IF(AA1294="","",AA1294-Y1294)</f>
        <v/>
      </c>
      <c r="AC1294" s="24">
        <f>IF(Z1294="","",((Y1294+5000+5000)/(1-Z1294))/30)</f>
        <v/>
      </c>
      <c r="AD1294" s="32" t="n"/>
      <c r="AE1294" s="24">
        <f>IF(AD1294="","",AD1294-O1294)</f>
        <v/>
      </c>
      <c r="AF1294" s="24">
        <f>IF(AD1294="","",R1294-AD1294)</f>
        <v/>
      </c>
      <c r="AG1294" s="11">
        <f>IF(AD1294="","",(O1294-AD1294)/O1294)</f>
        <v/>
      </c>
      <c r="AH1294" s="24" t="n">
        <v>22000</v>
      </c>
      <c r="AI1294" s="24">
        <f>IF(AJ1294="","",Q1294*(1-AJ1294))</f>
        <v/>
      </c>
      <c r="AJ1294" s="51" t="n"/>
      <c r="AK1294" s="49" t="n"/>
      <c r="AL1294" s="28" t="n"/>
      <c r="AM1294" s="33" t="inlineStr">
        <is>
          <t>2026-10-12</t>
        </is>
      </c>
      <c r="AN1294" s="33" t="inlineStr">
        <is>
          <t>2026-10-11</t>
        </is>
      </c>
      <c r="AO1294" s="22" t="n"/>
      <c r="AP1294" s="30" t="n"/>
    </row>
    <row r="1295" ht="35.1" customHeight="1" s="69">
      <c r="B1295" s="48" t="n">
        <v>31034</v>
      </c>
      <c r="C1295" s="48" t="inlineStr">
        <is>
          <t>東京</t>
        </is>
      </c>
      <c r="D1295" s="19" t="inlineStr">
        <is>
          <t>アットイン川口AB4</t>
        </is>
      </c>
      <c r="E1295" s="48" t="inlineStr">
        <is>
          <t>1K</t>
        </is>
      </c>
      <c r="F1295" s="48" t="n">
        <v>2</v>
      </c>
      <c r="G1295" s="48" t="inlineStr">
        <is>
          <t>大宮・川越エリア</t>
        </is>
      </c>
      <c r="H1295" s="48" t="n">
        <v>20.85</v>
      </c>
      <c r="I1295" s="20" t="n">
        <v>1</v>
      </c>
      <c r="J1295" s="20" t="n">
        <v>0.05</v>
      </c>
      <c r="K1295" s="20" t="n">
        <v>0</v>
      </c>
      <c r="L1295" s="20" t="n">
        <v>0</v>
      </c>
      <c r="M1295" s="20" t="n">
        <v>0</v>
      </c>
      <c r="N1295" s="24" t="n">
        <v>9600</v>
      </c>
      <c r="O1295" s="24" t="n">
        <v>8720</v>
      </c>
      <c r="P1295" s="24" t="n">
        <v>880</v>
      </c>
      <c r="Q1295" s="24" t="n">
        <v>44000</v>
      </c>
      <c r="R1295" s="24" t="n">
        <v>4060</v>
      </c>
      <c r="S1295" s="24">
        <f>IF(R1295="","",(R1295+P1295)*30 -Y1295)</f>
        <v/>
      </c>
      <c r="T1295" s="20">
        <f>IF(R1295="","",(O1295-R1295)/O1295)</f>
        <v/>
      </c>
      <c r="U1295" s="24" t="n">
        <v>3800</v>
      </c>
      <c r="V1295" s="24">
        <f>IF(U1295="","",(U1295+P1295)*30-Y1295)</f>
        <v/>
      </c>
      <c r="W1295" s="20">
        <f>IF(U1295="","",(O1295-U1295)/O1295)</f>
        <v/>
      </c>
      <c r="X1295" s="48">
        <f>IF(AND(R1295="",U1295=""),"",IF(OR(U1295="", R1295=""),"-",IF(0&lt;(R1295-U1295),"OK","NG")))</f>
        <v/>
      </c>
      <c r="Y1295" s="24" t="n">
        <v>0</v>
      </c>
      <c r="Z1295" s="51" t="n"/>
      <c r="AA1295" s="24">
        <f>IF(AD1295="","",AD1295*30)</f>
        <v/>
      </c>
      <c r="AB1295" s="24">
        <f>IF(AA1295="","",AA1295-Y1295)</f>
        <v/>
      </c>
      <c r="AC1295" s="24">
        <f>IF(Z1295="","",((Y1295+5000+5000)/(1-Z1295))/30)</f>
        <v/>
      </c>
      <c r="AD1295" s="32" t="n"/>
      <c r="AE1295" s="24">
        <f>IF(AD1295="","",AD1295-O1295)</f>
        <v/>
      </c>
      <c r="AF1295" s="24">
        <f>IF(AD1295="","",R1295-AD1295)</f>
        <v/>
      </c>
      <c r="AG1295" s="11">
        <f>IF(AD1295="","",(O1295-AD1295)/O1295)</f>
        <v/>
      </c>
      <c r="AH1295" s="24" t="n">
        <v>22000</v>
      </c>
      <c r="AI1295" s="24">
        <f>IF(AJ1295="","",Q1295*(1-AJ1295))</f>
        <v/>
      </c>
      <c r="AJ1295" s="51" t="n"/>
      <c r="AK1295" s="49" t="n"/>
      <c r="AL1295" s="28" t="n"/>
      <c r="AM1295" s="33" t="inlineStr">
        <is>
          <t>2026-08-02</t>
        </is>
      </c>
      <c r="AN1295" s="33" t="inlineStr">
        <is>
          <t>2026-08-01</t>
        </is>
      </c>
      <c r="AO1295" s="22" t="n"/>
      <c r="AP1295" s="30" t="n"/>
    </row>
    <row r="1296" ht="35.1" customHeight="1" s="69">
      <c r="B1296" s="48" t="n">
        <v>31035</v>
      </c>
      <c r="C1296" s="48" t="inlineStr">
        <is>
          <t>東京</t>
        </is>
      </c>
      <c r="D1296" s="19" t="inlineStr">
        <is>
          <t>アットイン中野AB15</t>
        </is>
      </c>
      <c r="E1296" s="48" t="inlineStr">
        <is>
          <t>1K</t>
        </is>
      </c>
      <c r="F1296" s="48" t="n">
        <v>2</v>
      </c>
      <c r="G1296" s="48" t="inlineStr">
        <is>
          <t>中野・荻窪・吉祥寺</t>
        </is>
      </c>
      <c r="H1296" s="48" t="n">
        <v>25.38</v>
      </c>
      <c r="I1296" s="20" t="n">
        <v>0.7</v>
      </c>
      <c r="J1296" s="20" t="n">
        <v>0.6</v>
      </c>
      <c r="K1296" s="20" t="n">
        <v>0</v>
      </c>
      <c r="L1296" s="20" t="n">
        <v>0</v>
      </c>
      <c r="M1296" s="20" t="n">
        <v>0</v>
      </c>
      <c r="N1296" s="24" t="n">
        <v>12760</v>
      </c>
      <c r="O1296" s="24" t="n">
        <v>11880</v>
      </c>
      <c r="P1296" s="24" t="n">
        <v>880</v>
      </c>
      <c r="Q1296" s="24" t="n">
        <v>44000</v>
      </c>
      <c r="R1296" s="24" t="n">
        <v>6240</v>
      </c>
      <c r="S1296" s="24">
        <f>IF(R1296="","",(R1296+P1296)*30 -Y1296)</f>
        <v/>
      </c>
      <c r="T1296" s="20">
        <f>IF(R1296="","",(O1296-R1296)/O1296)</f>
        <v/>
      </c>
      <c r="U1296" s="24" t="n">
        <v>5900</v>
      </c>
      <c r="V1296" s="24">
        <f>IF(U1296="","",(U1296+P1296)*30-Y1296)</f>
        <v/>
      </c>
      <c r="W1296" s="20">
        <f>IF(U1296="","",(O1296-U1296)/O1296)</f>
        <v/>
      </c>
      <c r="X1296" s="48">
        <f>IF(AND(R1296="",U1296=""),"",IF(OR(U1296="", R1296=""),"-",IF(0&lt;(R1296-U1296),"OK","NG")))</f>
        <v/>
      </c>
      <c r="Y1296" s="24" t="n">
        <v>0</v>
      </c>
      <c r="Z1296" s="51" t="n"/>
      <c r="AA1296" s="24">
        <f>IF(AD1296="","",AD1296*30)</f>
        <v/>
      </c>
      <c r="AB1296" s="24">
        <f>IF(AA1296="","",AA1296-Y1296)</f>
        <v/>
      </c>
      <c r="AC1296" s="24">
        <f>IF(Z1296="","",((Y1296+5000+5000)/(1-Z1296))/30)</f>
        <v/>
      </c>
      <c r="AD1296" s="32" t="n"/>
      <c r="AE1296" s="24">
        <f>IF(AD1296="","",AD1296-O1296)</f>
        <v/>
      </c>
      <c r="AF1296" s="24">
        <f>IF(AD1296="","",R1296-AD1296)</f>
        <v/>
      </c>
      <c r="AG1296" s="11">
        <f>IF(AD1296="","",(O1296-AD1296)/O1296)</f>
        <v/>
      </c>
      <c r="AH1296" s="24" t="n">
        <v>22000</v>
      </c>
      <c r="AI1296" s="24">
        <f>IF(AJ1296="","",Q1296*(1-AJ1296))</f>
        <v/>
      </c>
      <c r="AJ1296" s="51" t="n"/>
      <c r="AK1296" s="49" t="n"/>
      <c r="AL1296" s="28" t="n"/>
      <c r="AM1296" s="33" t="inlineStr">
        <is>
          <t>2026-08-08</t>
        </is>
      </c>
      <c r="AN1296" s="33" t="inlineStr">
        <is>
          <t>2026-08-30</t>
        </is>
      </c>
      <c r="AO1296" s="22" t="n"/>
      <c r="AP1296" s="30" t="n"/>
    </row>
    <row r="1297" ht="35.1" customHeight="1" s="69">
      <c r="B1297" s="48" t="n">
        <v>31053</v>
      </c>
      <c r="C1297" s="48" t="inlineStr">
        <is>
          <t>大阪</t>
        </is>
      </c>
      <c r="D1297" s="19" t="inlineStr">
        <is>
          <t>アットイン南堀江3-2</t>
        </is>
      </c>
      <c r="E1297" s="48" t="inlineStr">
        <is>
          <t>1DK</t>
        </is>
      </c>
      <c r="F1297" s="48" t="n">
        <v>3</v>
      </c>
      <c r="G1297" s="48" t="inlineStr">
        <is>
          <t>心斎橋・なんば周辺</t>
        </is>
      </c>
      <c r="H1297" s="48" t="n">
        <v>31</v>
      </c>
      <c r="I1297" s="20" t="n">
        <v>0.8666700000000001</v>
      </c>
      <c r="J1297" s="20" t="n">
        <v>0.93333</v>
      </c>
      <c r="K1297" s="20" t="n">
        <v>0.66667</v>
      </c>
      <c r="L1297" s="20" t="n">
        <v>0.33333</v>
      </c>
      <c r="M1297" s="20" t="n">
        <v>0.06666999999999999</v>
      </c>
      <c r="N1297" s="24" t="n">
        <v>9700</v>
      </c>
      <c r="O1297" s="24" t="n">
        <v>8820</v>
      </c>
      <c r="P1297" s="24" t="n">
        <v>880</v>
      </c>
      <c r="Q1297" s="24" t="n">
        <v>44000</v>
      </c>
      <c r="R1297" s="24" t="n">
        <v>3820</v>
      </c>
      <c r="S1297" s="24">
        <f>IF(R1297="","",(R1297+P1297)*30 -Y1297)</f>
        <v/>
      </c>
      <c r="T1297" s="20">
        <f>IF(R1297="","",(O1297-R1297)/O1297)</f>
        <v/>
      </c>
      <c r="U1297" s="24" t="n">
        <v>4200</v>
      </c>
      <c r="V1297" s="24">
        <f>IF(U1297="","",(U1297+P1297)*30-Y1297)</f>
        <v/>
      </c>
      <c r="W1297" s="20">
        <f>IF(U1297="","",(O1297-U1297)/O1297)</f>
        <v/>
      </c>
      <c r="X1297" s="48">
        <f>IF(AND(R1297="",U1297=""),"",IF(OR(U1297="", R1297=""),"-",IF(0&lt;(R1297-U1297),"OK","NG")))</f>
        <v/>
      </c>
      <c r="Y1297" s="24" t="n">
        <v>99000</v>
      </c>
      <c r="Z1297" s="51" t="n"/>
      <c r="AA1297" s="24">
        <f>IF(AD1297="","",AD1297*30)</f>
        <v/>
      </c>
      <c r="AB1297" s="24">
        <f>IF(AA1297="","",AA1297-Y1297)</f>
        <v/>
      </c>
      <c r="AC1297" s="24">
        <f>IF(Z1297="","",((Y1297+5000+5000)/(1-Z1297))/30)</f>
        <v/>
      </c>
      <c r="AD1297" s="32" t="n"/>
      <c r="AE1297" s="24">
        <f>IF(AD1297="","",AD1297-O1297)</f>
        <v/>
      </c>
      <c r="AF1297" s="24">
        <f>IF(AD1297="","",R1297-AD1297)</f>
        <v/>
      </c>
      <c r="AG1297" s="11">
        <f>IF(AD1297="","",(O1297-AD1297)/O1297)</f>
        <v/>
      </c>
      <c r="AH1297" s="24" t="n">
        <v>11000</v>
      </c>
      <c r="AI1297" s="24">
        <f>IF(AJ1297="","",Q1297*(1-AJ1297))</f>
        <v/>
      </c>
      <c r="AJ1297" s="51" t="n"/>
      <c r="AK1297" s="49" t="n"/>
      <c r="AL1297" s="28" t="n"/>
      <c r="AM1297" s="33" t="inlineStr">
        <is>
          <t>2026-08-28</t>
        </is>
      </c>
      <c r="AN1297" s="33" t="inlineStr">
        <is>
          <t>2026-11-05</t>
        </is>
      </c>
      <c r="AO1297" s="22" t="n"/>
      <c r="AP1297" s="30" t="n"/>
    </row>
    <row r="1298" ht="35.1" customHeight="1" s="69">
      <c r="B1298" s="48" t="n">
        <v>31058</v>
      </c>
      <c r="C1298" s="48" t="inlineStr">
        <is>
          <t>名古屋</t>
        </is>
      </c>
      <c r="D1298" s="19" t="inlineStr">
        <is>
          <t>アットイン名古屋駅北1-5</t>
        </is>
      </c>
      <c r="E1298" s="48" t="inlineStr">
        <is>
          <t>2LDK</t>
        </is>
      </c>
      <c r="F1298" s="48" t="n">
        <v>5</v>
      </c>
      <c r="G1298" s="48" t="inlineStr">
        <is>
          <t>名駅周辺</t>
        </is>
      </c>
      <c r="H1298" s="48" t="n">
        <v>60.8</v>
      </c>
      <c r="I1298" s="20" t="n">
        <v>0.62</v>
      </c>
      <c r="J1298" s="20" t="n">
        <v>0.86</v>
      </c>
      <c r="K1298" s="20" t="n">
        <v>0.62</v>
      </c>
      <c r="L1298" s="20" t="n">
        <v>0.52</v>
      </c>
      <c r="M1298" s="20" t="n">
        <v>0.2</v>
      </c>
      <c r="N1298" s="24" t="n">
        <v>12100</v>
      </c>
      <c r="O1298" s="24" t="n">
        <v>11000</v>
      </c>
      <c r="P1298" s="24" t="n">
        <v>1100</v>
      </c>
      <c r="Q1298" s="24" t="n">
        <v>68000</v>
      </c>
      <c r="R1298" s="24" t="n">
        <v>8250</v>
      </c>
      <c r="S1298" s="24">
        <f>IF(R1298="","",(R1298+P1298)*30 -Y1298)</f>
        <v/>
      </c>
      <c r="T1298" s="20">
        <f>IF(R1298="","",(O1298-R1298)/O1298)</f>
        <v/>
      </c>
      <c r="U1298" s="24" t="n">
        <v>4950</v>
      </c>
      <c r="V1298" s="24">
        <f>IF(U1298="","",(U1298+P1298)*30-Y1298)</f>
        <v/>
      </c>
      <c r="W1298" s="20">
        <f>IF(U1298="","",(O1298-U1298)/O1298)</f>
        <v/>
      </c>
      <c r="X1298" s="48">
        <f>IF(AND(R1298="",U1298=""),"",IF(OR(U1298="", R1298=""),"-",IF(0&lt;(R1298-U1298),"OK","NG")))</f>
        <v/>
      </c>
      <c r="Y1298" s="24" t="n">
        <v>0</v>
      </c>
      <c r="Z1298" s="51" t="n"/>
      <c r="AA1298" s="24">
        <f>IF(AD1298="","",AD1298*30)</f>
        <v/>
      </c>
      <c r="AB1298" s="24">
        <f>IF(AA1298="","",AA1298-Y1298)</f>
        <v/>
      </c>
      <c r="AC1298" s="24">
        <f>IF(Z1298="","",((Y1298+5000+5000)/(1-Z1298))/30)</f>
        <v/>
      </c>
      <c r="AD1298" s="32" t="n"/>
      <c r="AE1298" s="24">
        <f>IF(AD1298="","",AD1298-O1298)</f>
        <v/>
      </c>
      <c r="AF1298" s="24">
        <f>IF(AD1298="","",R1298-AD1298)</f>
        <v/>
      </c>
      <c r="AG1298" s="11">
        <f>IF(AD1298="","",(O1298-AD1298)/O1298)</f>
        <v/>
      </c>
      <c r="AH1298" s="24" t="n">
        <v>34000</v>
      </c>
      <c r="AI1298" s="24">
        <f>IF(AJ1298="","",Q1298*(1-AJ1298))</f>
        <v/>
      </c>
      <c r="AJ1298" s="51" t="n"/>
      <c r="AK1298" s="49" t="n"/>
      <c r="AL1298" s="28" t="n"/>
      <c r="AM1298" s="33" t="inlineStr">
        <is>
          <t>2026-08-16</t>
        </is>
      </c>
      <c r="AN1298" s="33" t="inlineStr">
        <is>
          <t>2027-01-31</t>
        </is>
      </c>
      <c r="AO1298" s="22" t="n"/>
      <c r="AP1298" s="30" t="n"/>
    </row>
    <row r="1299" ht="35.1" customHeight="1" s="69">
      <c r="B1299" s="48" t="n">
        <v>31067</v>
      </c>
      <c r="C1299" s="48" t="inlineStr">
        <is>
          <t>名古屋</t>
        </is>
      </c>
      <c r="D1299" s="19" t="inlineStr">
        <is>
          <t>アットイン名駅南プレミアム</t>
        </is>
      </c>
      <c r="E1299" s="48" t="inlineStr">
        <is>
          <t>3LDK</t>
        </is>
      </c>
      <c r="F1299" s="48" t="n">
        <v>1</v>
      </c>
      <c r="G1299" s="48" t="inlineStr">
        <is>
          <t>名駅周辺</t>
        </is>
      </c>
      <c r="H1299" s="48" t="n">
        <v>101.18</v>
      </c>
      <c r="I1299" s="20" t="n">
        <v>0.9</v>
      </c>
      <c r="J1299" s="20" t="n">
        <v>0.5</v>
      </c>
      <c r="K1299" s="20" t="n">
        <v>1</v>
      </c>
      <c r="L1299" s="20" t="n">
        <v>1</v>
      </c>
      <c r="M1299" s="20" t="n">
        <v>1</v>
      </c>
      <c r="N1299" s="24" t="n">
        <v>48790</v>
      </c>
      <c r="O1299" s="24" t="n">
        <v>47580</v>
      </c>
      <c r="P1299" s="24" t="n">
        <v>1210</v>
      </c>
      <c r="Q1299" s="24" t="n">
        <v>84000</v>
      </c>
      <c r="R1299" s="24" t="n">
        <v>19040</v>
      </c>
      <c r="S1299" s="24">
        <f>IF(R1299="","",(R1299+P1299)*30 -Y1299)</f>
        <v/>
      </c>
      <c r="T1299" s="20">
        <f>IF(R1299="","",(O1299-R1299)/O1299)</f>
        <v/>
      </c>
      <c r="U1299" s="24" t="n">
        <v>14280</v>
      </c>
      <c r="V1299" s="24">
        <f>IF(U1299="","",(U1299+P1299)*30-Y1299)</f>
        <v/>
      </c>
      <c r="W1299" s="20">
        <f>IF(U1299="","",(O1299-U1299)/O1299)</f>
        <v/>
      </c>
      <c r="X1299" s="48">
        <f>IF(AND(R1299="",U1299=""),"",IF(OR(U1299="", R1299=""),"-",IF(0&lt;(R1299-U1299),"OK","NG")))</f>
        <v/>
      </c>
      <c r="Y1299" s="24" t="n">
        <v>353000</v>
      </c>
      <c r="Z1299" s="51" t="n"/>
      <c r="AA1299" s="24">
        <f>IF(AD1299="","",AD1299*30)</f>
        <v/>
      </c>
      <c r="AB1299" s="24">
        <f>IF(AA1299="","",AA1299-Y1299)</f>
        <v/>
      </c>
      <c r="AC1299" s="24">
        <f>IF(Z1299="","",((Y1299+5000+5000)/(1-Z1299))/30)</f>
        <v/>
      </c>
      <c r="AD1299" s="32" t="n"/>
      <c r="AE1299" s="24">
        <f>IF(AD1299="","",AD1299-O1299)</f>
        <v/>
      </c>
      <c r="AF1299" s="24">
        <f>IF(AD1299="","",R1299-AD1299)</f>
        <v/>
      </c>
      <c r="AG1299" s="11">
        <f>IF(AD1299="","",(O1299-AD1299)/O1299)</f>
        <v/>
      </c>
      <c r="AH1299" s="24" t="n">
        <v>42000</v>
      </c>
      <c r="AI1299" s="24">
        <f>IF(AJ1299="","",Q1299*(1-AJ1299))</f>
        <v/>
      </c>
      <c r="AJ1299" s="51" t="n"/>
      <c r="AK1299" s="49" t="n"/>
      <c r="AL1299" s="28" t="n"/>
      <c r="AM1299" s="33" t="inlineStr">
        <is>
          <t>2027-01-03</t>
        </is>
      </c>
      <c r="AN1299" s="33" t="inlineStr">
        <is>
          <t>2027-01-02</t>
        </is>
      </c>
      <c r="AO1299" s="22" t="n"/>
      <c r="AP1299" s="30" t="n"/>
    </row>
    <row r="1300" ht="35.1" customHeight="1" s="69">
      <c r="B1300" s="48" t="n">
        <v>31069</v>
      </c>
      <c r="C1300" s="48" t="inlineStr">
        <is>
          <t>大阪</t>
        </is>
      </c>
      <c r="D1300" s="19" t="inlineStr">
        <is>
          <t>アットイン京橋3</t>
        </is>
      </c>
      <c r="E1300" s="48" t="inlineStr">
        <is>
          <t>1K</t>
        </is>
      </c>
      <c r="F1300" s="48" t="n">
        <v>2</v>
      </c>
      <c r="G1300" s="48" t="inlineStr">
        <is>
          <t>天満・南森町・京橋</t>
        </is>
      </c>
      <c r="H1300" s="48" t="n">
        <v>20.89</v>
      </c>
      <c r="I1300" s="20" t="n">
        <v>0.5</v>
      </c>
      <c r="J1300" s="20" t="n">
        <v>0.5</v>
      </c>
      <c r="K1300" s="20" t="n">
        <v>0.5</v>
      </c>
      <c r="L1300" s="20" t="n">
        <v>0</v>
      </c>
      <c r="M1300" s="20" t="n">
        <v>0</v>
      </c>
      <c r="N1300" s="24" t="n">
        <v>7220</v>
      </c>
      <c r="O1300" s="24" t="n">
        <v>6340</v>
      </c>
      <c r="P1300" s="24" t="n">
        <v>880</v>
      </c>
      <c r="Q1300" s="24" t="n">
        <v>44000</v>
      </c>
      <c r="R1300" s="24" t="n">
        <v>2940</v>
      </c>
      <c r="S1300" s="24">
        <f>IF(R1300="","",(R1300+P1300)*30 -Y1300)</f>
        <v/>
      </c>
      <c r="T1300" s="20">
        <f>IF(R1300="","",(O1300-R1300)/O1300)</f>
        <v/>
      </c>
      <c r="U1300" s="24" t="n">
        <v>2680</v>
      </c>
      <c r="V1300" s="24">
        <f>IF(U1300="","",(U1300+P1300)*30-Y1300)</f>
        <v/>
      </c>
      <c r="W1300" s="20">
        <f>IF(U1300="","",(O1300-U1300)/O1300)</f>
        <v/>
      </c>
      <c r="X1300" s="48">
        <f>IF(AND(R1300="",U1300=""),"",IF(OR(U1300="", R1300=""),"-",IF(0&lt;(R1300-U1300),"OK","NG")))</f>
        <v/>
      </c>
      <c r="Y1300" s="24" t="n">
        <v>67500</v>
      </c>
      <c r="Z1300" s="51" t="n"/>
      <c r="AA1300" s="24">
        <f>IF(AD1300="","",AD1300*30)</f>
        <v/>
      </c>
      <c r="AB1300" s="24">
        <f>IF(AA1300="","",AA1300-Y1300)</f>
        <v/>
      </c>
      <c r="AC1300" s="24">
        <f>IF(Z1300="","",((Y1300+5000+5000)/(1-Z1300))/30)</f>
        <v/>
      </c>
      <c r="AD1300" s="32" t="n"/>
      <c r="AE1300" s="24">
        <f>IF(AD1300="","",AD1300-O1300)</f>
        <v/>
      </c>
      <c r="AF1300" s="24">
        <f>IF(AD1300="","",R1300-AD1300)</f>
        <v/>
      </c>
      <c r="AG1300" s="11">
        <f>IF(AD1300="","",(O1300-AD1300)/O1300)</f>
        <v/>
      </c>
      <c r="AH1300" s="24" t="n">
        <v>11000</v>
      </c>
      <c r="AI1300" s="24">
        <f>IF(AJ1300="","",Q1300*(1-AJ1300))</f>
        <v/>
      </c>
      <c r="AJ1300" s="51" t="n"/>
      <c r="AK1300" s="49" t="n"/>
      <c r="AL1300" s="28" t="n"/>
      <c r="AM1300" s="33" t="inlineStr">
        <is>
          <t>2026-08-01</t>
        </is>
      </c>
      <c r="AN1300" s="33" t="inlineStr">
        <is>
          <t>2026-09-30</t>
        </is>
      </c>
      <c r="AO1300" s="22" t="n"/>
      <c r="AP1300" s="30" t="n"/>
    </row>
    <row r="1301" ht="35.1" customHeight="1" s="69">
      <c r="B1301" s="48" t="n">
        <v>31070</v>
      </c>
      <c r="C1301" s="48" t="inlineStr">
        <is>
          <t>大阪</t>
        </is>
      </c>
      <c r="D1301" s="19" t="inlineStr">
        <is>
          <t>アットイン京都7</t>
        </is>
      </c>
      <c r="E1301" s="48" t="inlineStr">
        <is>
          <t>1K</t>
        </is>
      </c>
      <c r="F1301" s="48" t="n">
        <v>6</v>
      </c>
      <c r="G1301" s="48" t="inlineStr">
        <is>
          <t>京都地区</t>
        </is>
      </c>
      <c r="H1301" s="48" t="n">
        <v>20.01</v>
      </c>
      <c r="I1301" s="20" t="n">
        <v>0.6166700000000001</v>
      </c>
      <c r="J1301" s="20" t="n">
        <v>0.3</v>
      </c>
      <c r="K1301" s="20" t="n">
        <v>0.16667</v>
      </c>
      <c r="L1301" s="20" t="n">
        <v>0.16667</v>
      </c>
      <c r="M1301" s="20" t="n">
        <v>0.16667</v>
      </c>
      <c r="N1301" s="24" t="n">
        <v>8820</v>
      </c>
      <c r="O1301" s="24" t="n">
        <v>7940</v>
      </c>
      <c r="P1301" s="24" t="n">
        <v>880</v>
      </c>
      <c r="Q1301" s="24" t="n">
        <v>44000</v>
      </c>
      <c r="R1301" s="24" t="n">
        <v>2940</v>
      </c>
      <c r="S1301" s="24">
        <f>IF(R1301="","",(R1301+P1301)*30 -Y1301)</f>
        <v/>
      </c>
      <c r="T1301" s="20">
        <f>IF(R1301="","",(O1301-R1301)/O1301)</f>
        <v/>
      </c>
      <c r="U1301" s="24" t="n">
        <v>3180</v>
      </c>
      <c r="V1301" s="24">
        <f>IF(U1301="","",(U1301+P1301)*30-Y1301)</f>
        <v/>
      </c>
      <c r="W1301" s="20">
        <f>IF(U1301="","",(O1301-U1301)/O1301)</f>
        <v/>
      </c>
      <c r="X1301" s="48">
        <f>IF(AND(R1301="",U1301=""),"",IF(OR(U1301="", R1301=""),"-",IF(0&lt;(R1301-U1301),"OK","NG")))</f>
        <v/>
      </c>
      <c r="Y1301" s="24" t="n">
        <v>75000</v>
      </c>
      <c r="Z1301" s="51" t="n"/>
      <c r="AA1301" s="24">
        <f>IF(AD1301="","",AD1301*30)</f>
        <v/>
      </c>
      <c r="AB1301" s="24">
        <f>IF(AA1301="","",AA1301-Y1301)</f>
        <v/>
      </c>
      <c r="AC1301" s="24">
        <f>IF(Z1301="","",((Y1301+5000+5000)/(1-Z1301))/30)</f>
        <v/>
      </c>
      <c r="AD1301" s="32" t="n"/>
      <c r="AE1301" s="24">
        <f>IF(AD1301="","",AD1301-O1301)</f>
        <v/>
      </c>
      <c r="AF1301" s="24">
        <f>IF(AD1301="","",R1301-AD1301)</f>
        <v/>
      </c>
      <c r="AG1301" s="11">
        <f>IF(AD1301="","",(O1301-AD1301)/O1301)</f>
        <v/>
      </c>
      <c r="AH1301" s="24" t="n">
        <v>0</v>
      </c>
      <c r="AI1301" s="24">
        <f>IF(AJ1301="","",Q1301*(1-AJ1301))</f>
        <v/>
      </c>
      <c r="AJ1301" s="51" t="n"/>
      <c r="AK1301" s="49" t="n"/>
      <c r="AL1301" s="28" t="n"/>
      <c r="AM1301" s="33" t="inlineStr">
        <is>
          <t>2026-08-01</t>
        </is>
      </c>
      <c r="AN1301" s="33" t="inlineStr">
        <is>
          <t>2026-11-29</t>
        </is>
      </c>
      <c r="AO1301" s="22" t="n"/>
      <c r="AP1301" s="30" t="n"/>
    </row>
    <row r="1302" ht="35.1" customHeight="1" s="69">
      <c r="B1302" s="48" t="n">
        <v>31080</v>
      </c>
      <c r="C1302" s="48" t="inlineStr">
        <is>
          <t>東京</t>
        </is>
      </c>
      <c r="D1302" s="19" t="inlineStr">
        <is>
          <t>アットイン渋谷NR8</t>
        </is>
      </c>
      <c r="E1302" s="48" t="inlineStr">
        <is>
          <t>1LDK</t>
        </is>
      </c>
      <c r="F1302" s="48" t="n">
        <v>1</v>
      </c>
      <c r="G1302" s="48" t="inlineStr">
        <is>
          <t>渋谷・三軒茶屋・自由が丘</t>
        </is>
      </c>
      <c r="H1302" s="48" t="n">
        <v>86.79000000000001</v>
      </c>
      <c r="I1302" s="20" t="n">
        <v>0.8</v>
      </c>
      <c r="J1302" s="20" t="n">
        <v>0.3</v>
      </c>
      <c r="K1302" s="20" t="n">
        <v>0</v>
      </c>
      <c r="L1302" s="20" t="n">
        <v>0</v>
      </c>
      <c r="M1302" s="20" t="n">
        <v>0</v>
      </c>
      <c r="N1302" s="24" t="n">
        <v>39820</v>
      </c>
      <c r="O1302" s="24" t="n">
        <v>38720</v>
      </c>
      <c r="P1302" s="24" t="n">
        <v>1100</v>
      </c>
      <c r="Q1302" s="24" t="n">
        <v>68000</v>
      </c>
      <c r="R1302" s="24" t="n">
        <v>15900</v>
      </c>
      <c r="S1302" s="24">
        <f>IF(R1302="","",(R1302+P1302)*30 -Y1302)</f>
        <v/>
      </c>
      <c r="T1302" s="20">
        <f>IF(R1302="","",(O1302-R1302)/O1302)</f>
        <v/>
      </c>
      <c r="U1302" s="24" t="n">
        <v>15870</v>
      </c>
      <c r="V1302" s="24">
        <f>IF(U1302="","",(U1302+P1302)*30-Y1302)</f>
        <v/>
      </c>
      <c r="W1302" s="20">
        <f>IF(U1302="","",(O1302-U1302)/O1302)</f>
        <v/>
      </c>
      <c r="X1302" s="48">
        <f>IF(AND(R1302="",U1302=""),"",IF(OR(U1302="", R1302=""),"-",IF(0&lt;(R1302-U1302),"OK","NG")))</f>
        <v/>
      </c>
      <c r="Y1302" s="24" t="n">
        <v>0</v>
      </c>
      <c r="Z1302" s="51" t="n"/>
      <c r="AA1302" s="24">
        <f>IF(AD1302="","",AD1302*30)</f>
        <v/>
      </c>
      <c r="AB1302" s="24">
        <f>IF(AA1302="","",AA1302-Y1302)</f>
        <v/>
      </c>
      <c r="AC1302" s="24">
        <f>IF(Z1302="","",((Y1302+5000+5000)/(1-Z1302))/30)</f>
        <v/>
      </c>
      <c r="AD1302" s="32" t="n"/>
      <c r="AE1302" s="24">
        <f>IF(AD1302="","",AD1302-O1302)</f>
        <v/>
      </c>
      <c r="AF1302" s="24">
        <f>IF(AD1302="","",R1302-AD1302)</f>
        <v/>
      </c>
      <c r="AG1302" s="11">
        <f>IF(AD1302="","",(O1302-AD1302)/O1302)</f>
        <v/>
      </c>
      <c r="AH1302" s="24" t="n">
        <v>22000</v>
      </c>
      <c r="AI1302" s="24">
        <f>IF(AJ1302="","",Q1302*(1-AJ1302))</f>
        <v/>
      </c>
      <c r="AJ1302" s="51" t="n"/>
      <c r="AK1302" s="49" t="n"/>
      <c r="AL1302" s="28" t="n"/>
      <c r="AM1302" s="33" t="inlineStr">
        <is>
          <t>2026-08-11</t>
        </is>
      </c>
      <c r="AN1302" s="33" t="inlineStr">
        <is>
          <t>2026-08-10</t>
        </is>
      </c>
      <c r="AO1302" s="22" t="n"/>
      <c r="AP1302" s="30" t="n"/>
    </row>
    <row r="1303" ht="35.1" customHeight="1" s="69">
      <c r="B1303" s="48" t="n">
        <v>31081</v>
      </c>
      <c r="C1303" s="48" t="inlineStr">
        <is>
          <t>東京</t>
        </is>
      </c>
      <c r="D1303" s="19" t="inlineStr">
        <is>
          <t>アットイン羽田空港3-1</t>
        </is>
      </c>
      <c r="E1303" s="48" t="inlineStr">
        <is>
          <t>1R</t>
        </is>
      </c>
      <c r="F1303" s="48" t="n">
        <v>4</v>
      </c>
      <c r="G1303" s="48" t="inlineStr">
        <is>
          <t>川崎・大森・蒲田</t>
        </is>
      </c>
      <c r="H1303" s="48" t="n">
        <v>21.92</v>
      </c>
      <c r="I1303" s="20" t="n">
        <v>1</v>
      </c>
      <c r="J1303" s="20" t="n">
        <v>1</v>
      </c>
      <c r="K1303" s="20" t="n">
        <v>1</v>
      </c>
      <c r="L1303" s="20" t="n">
        <v>1</v>
      </c>
      <c r="M1303" s="20" t="n">
        <v>1</v>
      </c>
      <c r="N1303" s="24" t="n">
        <v>11300</v>
      </c>
      <c r="O1303" s="24" t="n">
        <v>10420</v>
      </c>
      <c r="P1303" s="24" t="n">
        <v>880</v>
      </c>
      <c r="Q1303" s="24" t="n">
        <v>44000</v>
      </c>
      <c r="R1303" s="24" t="n"/>
      <c r="S1303" s="24">
        <f>IF(R1303="","",(R1303+P1303)*30 -Y1303)</f>
        <v/>
      </c>
      <c r="T1303" s="20">
        <f>IF(R1303="","",(O1303-R1303)/O1303)</f>
        <v/>
      </c>
      <c r="U1303" s="24" t="n"/>
      <c r="V1303" s="24">
        <f>IF(U1303="","",(U1303+P1303)*30-Y1303)</f>
        <v/>
      </c>
      <c r="W1303" s="20">
        <f>IF(U1303="","",(O1303-U1303)/O1303)</f>
        <v/>
      </c>
      <c r="X1303" s="48">
        <f>IF(AND(R1303="",U1303=""),"",IF(OR(U1303="", R1303=""),"-",IF(0&lt;(R1303-U1303),"OK","NG")))</f>
        <v/>
      </c>
      <c r="Y1303" s="24" t="n">
        <v>104000</v>
      </c>
      <c r="Z1303" s="51" t="n"/>
      <c r="AA1303" s="24">
        <f>IF(AD1303="","",AD1303*30)</f>
        <v/>
      </c>
      <c r="AB1303" s="24">
        <f>IF(AA1303="","",AA1303-Y1303)</f>
        <v/>
      </c>
      <c r="AC1303" s="24">
        <f>IF(Z1303="","",((Y1303+5000+5000)/(1-Z1303))/30)</f>
        <v/>
      </c>
      <c r="AD1303" s="32" t="n"/>
      <c r="AE1303" s="24">
        <f>IF(AD1303="","",AD1303-O1303)</f>
        <v/>
      </c>
      <c r="AF1303" s="24">
        <f>IF(AD1303="","",R1303-AD1303)</f>
        <v/>
      </c>
      <c r="AG1303" s="11">
        <f>IF(AD1303="","",(O1303-AD1303)/O1303)</f>
        <v/>
      </c>
      <c r="AH1303" s="24" t="n"/>
      <c r="AI1303" s="24">
        <f>IF(AJ1303="","",Q1303*(1-AJ1303))</f>
        <v/>
      </c>
      <c r="AJ1303" s="51" t="n"/>
      <c r="AK1303" s="49" t="n"/>
      <c r="AL1303" s="28" t="n"/>
      <c r="AM1303" s="33" t="inlineStr">
        <is>
          <t>2027-11-04</t>
        </is>
      </c>
      <c r="AN1303" s="33" t="inlineStr">
        <is>
          <t>2027-11-03</t>
        </is>
      </c>
      <c r="AO1303" s="22" t="n"/>
      <c r="AP1303" s="30" t="n"/>
    </row>
    <row r="1304" ht="35.1" customHeight="1" s="69">
      <c r="B1304" s="48" t="n">
        <v>31082</v>
      </c>
      <c r="C1304" s="48" t="inlineStr">
        <is>
          <t>東京</t>
        </is>
      </c>
      <c r="D1304" s="19" t="inlineStr">
        <is>
          <t>アットイン羽田空港3-2</t>
        </is>
      </c>
      <c r="E1304" s="48" t="inlineStr">
        <is>
          <t>1DK</t>
        </is>
      </c>
      <c r="F1304" s="48" t="n">
        <v>3</v>
      </c>
      <c r="G1304" s="48" t="inlineStr">
        <is>
          <t>川崎・大森・蒲田</t>
        </is>
      </c>
      <c r="H1304" s="48" t="n">
        <v>28.21</v>
      </c>
      <c r="I1304" s="20" t="n">
        <v>1</v>
      </c>
      <c r="J1304" s="20" t="n">
        <v>1</v>
      </c>
      <c r="K1304" s="20" t="n">
        <v>1</v>
      </c>
      <c r="L1304" s="20" t="n">
        <v>1</v>
      </c>
      <c r="M1304" s="20" t="n">
        <v>1</v>
      </c>
      <c r="N1304" s="24" t="n">
        <v>13340</v>
      </c>
      <c r="O1304" s="24" t="n">
        <v>12460</v>
      </c>
      <c r="P1304" s="24" t="n">
        <v>880</v>
      </c>
      <c r="Q1304" s="24" t="n">
        <v>44000</v>
      </c>
      <c r="R1304" s="24" t="n"/>
      <c r="S1304" s="24">
        <f>IF(R1304="","",(R1304+P1304)*30 -Y1304)</f>
        <v/>
      </c>
      <c r="T1304" s="20">
        <f>IF(R1304="","",(O1304-R1304)/O1304)</f>
        <v/>
      </c>
      <c r="U1304" s="24" t="n"/>
      <c r="V1304" s="24">
        <f>IF(U1304="","",(U1304+P1304)*30-Y1304)</f>
        <v/>
      </c>
      <c r="W1304" s="20">
        <f>IF(U1304="","",(O1304-U1304)/O1304)</f>
        <v/>
      </c>
      <c r="X1304" s="48">
        <f>IF(AND(R1304="",U1304=""),"",IF(OR(U1304="", R1304=""),"-",IF(0&lt;(R1304-U1304),"OK","NG")))</f>
        <v/>
      </c>
      <c r="Y1304" s="24" t="n">
        <v>129000</v>
      </c>
      <c r="Z1304" s="51" t="n"/>
      <c r="AA1304" s="24">
        <f>IF(AD1304="","",AD1304*30)</f>
        <v/>
      </c>
      <c r="AB1304" s="24">
        <f>IF(AA1304="","",AA1304-Y1304)</f>
        <v/>
      </c>
      <c r="AC1304" s="24">
        <f>IF(Z1304="","",((Y1304+5000+5000)/(1-Z1304))/30)</f>
        <v/>
      </c>
      <c r="AD1304" s="32" t="n"/>
      <c r="AE1304" s="24">
        <f>IF(AD1304="","",AD1304-O1304)</f>
        <v/>
      </c>
      <c r="AF1304" s="24">
        <f>IF(AD1304="","",R1304-AD1304)</f>
        <v/>
      </c>
      <c r="AG1304" s="11">
        <f>IF(AD1304="","",(O1304-AD1304)/O1304)</f>
        <v/>
      </c>
      <c r="AH1304" s="24" t="n"/>
      <c r="AI1304" s="24">
        <f>IF(AJ1304="","",Q1304*(1-AJ1304))</f>
        <v/>
      </c>
      <c r="AJ1304" s="51" t="n"/>
      <c r="AK1304" s="49" t="n"/>
      <c r="AL1304" s="28" t="n"/>
      <c r="AM1304" s="33" t="inlineStr">
        <is>
          <t>2027-11-04</t>
        </is>
      </c>
      <c r="AN1304" s="33" t="inlineStr">
        <is>
          <t>2027-11-03</t>
        </is>
      </c>
      <c r="AO1304" s="22" t="n"/>
      <c r="AP1304" s="30" t="n"/>
    </row>
    <row r="1305" ht="35.1" customHeight="1" s="69">
      <c r="B1305" s="48" t="n">
        <v>31084</v>
      </c>
      <c r="C1305" s="48" t="inlineStr">
        <is>
          <t>大阪</t>
        </is>
      </c>
      <c r="D1305" s="19" t="inlineStr">
        <is>
          <t>アットイン福島6</t>
        </is>
      </c>
      <c r="E1305" s="48" t="inlineStr">
        <is>
          <t>1K</t>
        </is>
      </c>
      <c r="F1305" s="48" t="n">
        <v>1</v>
      </c>
      <c r="G1305" s="48" t="inlineStr">
        <is>
          <t>梅田・福島</t>
        </is>
      </c>
      <c r="H1305" s="48" t="n">
        <v>21.75</v>
      </c>
      <c r="I1305" s="20" t="n">
        <v>0</v>
      </c>
      <c r="J1305" s="20" t="n">
        <v>0</v>
      </c>
      <c r="K1305" s="20" t="n">
        <v>0</v>
      </c>
      <c r="L1305" s="20" t="n">
        <v>0</v>
      </c>
      <c r="M1305" s="20" t="n">
        <v>0</v>
      </c>
      <c r="N1305" s="24" t="n">
        <v>8000</v>
      </c>
      <c r="O1305" s="24" t="n">
        <v>7120</v>
      </c>
      <c r="P1305" s="24" t="n">
        <v>880</v>
      </c>
      <c r="Q1305" s="24" t="n">
        <v>44000</v>
      </c>
      <c r="R1305" s="24" t="n">
        <v>3040</v>
      </c>
      <c r="S1305" s="24">
        <f>IF(R1305="","",(R1305+P1305)*30 -Y1305)</f>
        <v/>
      </c>
      <c r="T1305" s="20">
        <f>IF(R1305="","",(O1305-R1305)/O1305)</f>
        <v/>
      </c>
      <c r="U1305" s="24" t="n">
        <v>2060</v>
      </c>
      <c r="V1305" s="24">
        <f>IF(U1305="","",(U1305+P1305)*30-Y1305)</f>
        <v/>
      </c>
      <c r="W1305" s="20">
        <f>IF(U1305="","",(O1305-U1305)/O1305)</f>
        <v/>
      </c>
      <c r="X1305" s="48">
        <f>IF(AND(R1305="",U1305=""),"",IF(OR(U1305="", R1305=""),"-",IF(0&lt;(R1305-U1305),"OK","NG")))</f>
        <v/>
      </c>
      <c r="Y1305" s="24" t="n">
        <v>0</v>
      </c>
      <c r="Z1305" s="51" t="n"/>
      <c r="AA1305" s="24">
        <f>IF(AD1305="","",AD1305*30)</f>
        <v/>
      </c>
      <c r="AB1305" s="24">
        <f>IF(AA1305="","",AA1305-Y1305)</f>
        <v/>
      </c>
      <c r="AC1305" s="24">
        <f>IF(Z1305="","",((Y1305+5000+5000)/(1-Z1305))/30)</f>
        <v/>
      </c>
      <c r="AD1305" s="32" t="n"/>
      <c r="AE1305" s="24">
        <f>IF(AD1305="","",AD1305-O1305)</f>
        <v/>
      </c>
      <c r="AF1305" s="24">
        <f>IF(AD1305="","",R1305-AD1305)</f>
        <v/>
      </c>
      <c r="AG1305" s="11">
        <f>IF(AD1305="","",(O1305-AD1305)/O1305)</f>
        <v/>
      </c>
      <c r="AH1305" s="24" t="n">
        <v>11000</v>
      </c>
      <c r="AI1305" s="24">
        <f>IF(AJ1305="","",Q1305*(1-AJ1305))</f>
        <v/>
      </c>
      <c r="AJ1305" s="51" t="n"/>
      <c r="AK1305" s="49" t="n"/>
      <c r="AL1305" s="28" t="n"/>
      <c r="AM1305" s="33" t="inlineStr">
        <is>
          <t>2026-11-01</t>
        </is>
      </c>
      <c r="AN1305" s="33" t="inlineStr">
        <is>
          <t>2026-10-31</t>
        </is>
      </c>
      <c r="AO1305" s="22" t="n"/>
      <c r="AP1305" s="30" t="n"/>
    </row>
    <row r="1306" ht="35.1" customHeight="1" s="69">
      <c r="B1306" s="48" t="n">
        <v>31094</v>
      </c>
      <c r="C1306" s="48" t="inlineStr">
        <is>
          <t>東京</t>
        </is>
      </c>
      <c r="D1306" s="19" t="inlineStr">
        <is>
          <t>アットインつくば7</t>
        </is>
      </c>
      <c r="E1306" s="48" t="inlineStr">
        <is>
          <t>1K</t>
        </is>
      </c>
      <c r="F1306" s="48" t="n">
        <v>3</v>
      </c>
      <c r="G1306" s="48" t="inlineStr">
        <is>
          <t>つくば</t>
        </is>
      </c>
      <c r="H1306" s="48" t="n">
        <v>25.2</v>
      </c>
      <c r="I1306" s="20" t="n">
        <v>1</v>
      </c>
      <c r="J1306" s="20" t="n">
        <v>0.66667</v>
      </c>
      <c r="K1306" s="20" t="n">
        <v>0.66667</v>
      </c>
      <c r="L1306" s="20" t="n">
        <v>0.33333</v>
      </c>
      <c r="M1306" s="20" t="n">
        <v>0</v>
      </c>
      <c r="N1306" s="24" t="n">
        <v>7120</v>
      </c>
      <c r="O1306" s="24" t="n">
        <v>6240</v>
      </c>
      <c r="P1306" s="24" t="n">
        <v>880</v>
      </c>
      <c r="Q1306" s="24" t="n">
        <v>44000</v>
      </c>
      <c r="R1306" s="24" t="n">
        <v>1970</v>
      </c>
      <c r="S1306" s="24">
        <f>IF(R1306="","",(R1306+P1306)*30 -Y1306)</f>
        <v/>
      </c>
      <c r="T1306" s="20">
        <f>IF(R1306="","",(O1306-R1306)/O1306)</f>
        <v/>
      </c>
      <c r="U1306" s="24" t="n">
        <v>2300</v>
      </c>
      <c r="V1306" s="24">
        <f>IF(U1306="","",(U1306+P1306)*30-Y1306)</f>
        <v/>
      </c>
      <c r="W1306" s="20">
        <f>IF(U1306="","",(O1306-U1306)/O1306)</f>
        <v/>
      </c>
      <c r="X1306" s="48">
        <f>IF(AND(R1306="",U1306=""),"",IF(OR(U1306="", R1306=""),"-",IF(0&lt;(R1306-U1306),"OK","NG")))</f>
        <v/>
      </c>
      <c r="Y1306" s="24" t="n">
        <v>45500</v>
      </c>
      <c r="Z1306" s="51" t="n"/>
      <c r="AA1306" s="24">
        <f>IF(AD1306="","",AD1306*30)</f>
        <v/>
      </c>
      <c r="AB1306" s="24">
        <f>IF(AA1306="","",AA1306-Y1306)</f>
        <v/>
      </c>
      <c r="AC1306" s="24">
        <f>IF(Z1306="","",((Y1306+5000+5000)/(1-Z1306))/30)</f>
        <v/>
      </c>
      <c r="AD1306" s="32" t="n"/>
      <c r="AE1306" s="24">
        <f>IF(AD1306="","",AD1306-O1306)</f>
        <v/>
      </c>
      <c r="AF1306" s="24">
        <f>IF(AD1306="","",R1306-AD1306)</f>
        <v/>
      </c>
      <c r="AG1306" s="11">
        <f>IF(AD1306="","",(O1306-AD1306)/O1306)</f>
        <v/>
      </c>
      <c r="AH1306" s="24" t="n">
        <v>22000</v>
      </c>
      <c r="AI1306" s="24">
        <f>IF(AJ1306="","",Q1306*(1-AJ1306))</f>
        <v/>
      </c>
      <c r="AJ1306" s="51" t="n"/>
      <c r="AK1306" s="49" t="n"/>
      <c r="AL1306" s="28" t="n"/>
      <c r="AM1306" s="33" t="inlineStr">
        <is>
          <t>2026-08-02</t>
        </is>
      </c>
      <c r="AN1306" s="33" t="inlineStr">
        <is>
          <t>2026-10-31</t>
        </is>
      </c>
      <c r="AO1306" s="22" t="n"/>
      <c r="AP1306" s="30" t="n"/>
    </row>
    <row r="1307" ht="35.1" customHeight="1" s="69">
      <c r="B1307" s="48" t="n">
        <v>31181</v>
      </c>
      <c r="C1307" s="48" t="inlineStr">
        <is>
          <t>東京</t>
        </is>
      </c>
      <c r="D1307" s="19" t="inlineStr">
        <is>
          <t>アットイン市ヶ谷RC3</t>
        </is>
      </c>
      <c r="E1307" s="48" t="inlineStr">
        <is>
          <t>1K</t>
        </is>
      </c>
      <c r="F1307" s="48" t="n">
        <v>1</v>
      </c>
      <c r="G1307" s="48" t="inlineStr">
        <is>
          <t>新宿</t>
        </is>
      </c>
      <c r="H1307" s="48" t="n">
        <v>22.48</v>
      </c>
      <c r="I1307" s="20" t="n">
        <v>1</v>
      </c>
      <c r="J1307" s="20" t="n">
        <v>1</v>
      </c>
      <c r="K1307" s="20" t="n">
        <v>1</v>
      </c>
      <c r="L1307" s="20" t="n">
        <v>1</v>
      </c>
      <c r="M1307" s="20" t="n">
        <v>0</v>
      </c>
      <c r="N1307" s="24" t="n">
        <v>10720</v>
      </c>
      <c r="O1307" s="24" t="n">
        <v>9840</v>
      </c>
      <c r="P1307" s="24" t="n">
        <v>880</v>
      </c>
      <c r="Q1307" s="24" t="n">
        <v>44000</v>
      </c>
      <c r="R1307" s="24" t="n">
        <v>5220</v>
      </c>
      <c r="S1307" s="24">
        <f>IF(R1307="","",(R1307+P1307)*30 -Y1307)</f>
        <v/>
      </c>
      <c r="T1307" s="20">
        <f>IF(R1307="","",(O1307-R1307)/O1307)</f>
        <v/>
      </c>
      <c r="U1307" s="24" t="n">
        <v>4600</v>
      </c>
      <c r="V1307" s="24">
        <f>IF(U1307="","",(U1307+P1307)*30-Y1307)</f>
        <v/>
      </c>
      <c r="W1307" s="20">
        <f>IF(U1307="","",(O1307-U1307)/O1307)</f>
        <v/>
      </c>
      <c r="X1307" s="48">
        <f>IF(AND(R1307="",U1307=""),"",IF(OR(U1307="", R1307=""),"-",IF(0&lt;(R1307-U1307),"OK","NG")))</f>
        <v/>
      </c>
      <c r="Y1307" s="24" t="n">
        <v>0</v>
      </c>
      <c r="Z1307" s="51" t="n"/>
      <c r="AA1307" s="24">
        <f>IF(AD1307="","",AD1307*30)</f>
        <v/>
      </c>
      <c r="AB1307" s="24">
        <f>IF(AA1307="","",AA1307-Y1307)</f>
        <v/>
      </c>
      <c r="AC1307" s="24">
        <f>IF(Z1307="","",((Y1307+5000+5000)/(1-Z1307))/30)</f>
        <v/>
      </c>
      <c r="AD1307" s="32" t="n"/>
      <c r="AE1307" s="24">
        <f>IF(AD1307="","",AD1307-O1307)</f>
        <v/>
      </c>
      <c r="AF1307" s="24">
        <f>IF(AD1307="","",R1307-AD1307)</f>
        <v/>
      </c>
      <c r="AG1307" s="11">
        <f>IF(AD1307="","",(O1307-AD1307)/O1307)</f>
        <v/>
      </c>
      <c r="AH1307" s="24" t="n">
        <v>22000</v>
      </c>
      <c r="AI1307" s="24">
        <f>IF(AJ1307="","",Q1307*(1-AJ1307))</f>
        <v/>
      </c>
      <c r="AJ1307" s="51" t="n"/>
      <c r="AK1307" s="49" t="n"/>
      <c r="AL1307" s="28" t="n"/>
      <c r="AM1307" s="33" t="inlineStr">
        <is>
          <t>2026-11-01</t>
        </is>
      </c>
      <c r="AN1307" s="33" t="inlineStr">
        <is>
          <t>2026-10-31</t>
        </is>
      </c>
      <c r="AO1307" s="22" t="n"/>
      <c r="AP1307" s="30" t="n"/>
    </row>
    <row r="1308" ht="35.1" customHeight="1" s="69">
      <c r="B1308" s="48" t="n">
        <v>31182</v>
      </c>
      <c r="C1308" s="48" t="inlineStr">
        <is>
          <t>東京</t>
        </is>
      </c>
      <c r="D1308" s="19" t="inlineStr">
        <is>
          <t>アットイン新宿RC37</t>
        </is>
      </c>
      <c r="E1308" s="48" t="inlineStr">
        <is>
          <t>1K</t>
        </is>
      </c>
      <c r="F1308" s="48" t="n">
        <v>1</v>
      </c>
      <c r="G1308" s="48" t="inlineStr">
        <is>
          <t>新宿</t>
        </is>
      </c>
      <c r="H1308" s="48" t="n">
        <v>20.77</v>
      </c>
      <c r="I1308" s="20" t="n">
        <v>1</v>
      </c>
      <c r="J1308" s="20" t="n">
        <v>1</v>
      </c>
      <c r="K1308" s="20" t="n">
        <v>1</v>
      </c>
      <c r="L1308" s="20" t="n">
        <v>1</v>
      </c>
      <c r="M1308" s="20" t="n">
        <v>0</v>
      </c>
      <c r="N1308" s="24" t="n">
        <v>10380</v>
      </c>
      <c r="O1308" s="24" t="n">
        <v>9500</v>
      </c>
      <c r="P1308" s="24" t="n">
        <v>880</v>
      </c>
      <c r="Q1308" s="24" t="n">
        <v>44000</v>
      </c>
      <c r="R1308" s="24" t="n">
        <v>4980</v>
      </c>
      <c r="S1308" s="24">
        <f>IF(R1308="","",(R1308+P1308)*30 -Y1308)</f>
        <v/>
      </c>
      <c r="T1308" s="20">
        <f>IF(R1308="","",(O1308-R1308)/O1308)</f>
        <v/>
      </c>
      <c r="U1308" s="24" t="n">
        <v>4400</v>
      </c>
      <c r="V1308" s="24">
        <f>IF(U1308="","",(U1308+P1308)*30-Y1308)</f>
        <v/>
      </c>
      <c r="W1308" s="20">
        <f>IF(U1308="","",(O1308-U1308)/O1308)</f>
        <v/>
      </c>
      <c r="X1308" s="48">
        <f>IF(AND(R1308="",U1308=""),"",IF(OR(U1308="", R1308=""),"-",IF(0&lt;(R1308-U1308),"OK","NG")))</f>
        <v/>
      </c>
      <c r="Y1308" s="24" t="n">
        <v>0</v>
      </c>
      <c r="Z1308" s="51" t="n"/>
      <c r="AA1308" s="24">
        <f>IF(AD1308="","",AD1308*30)</f>
        <v/>
      </c>
      <c r="AB1308" s="24">
        <f>IF(AA1308="","",AA1308-Y1308)</f>
        <v/>
      </c>
      <c r="AC1308" s="24">
        <f>IF(Z1308="","",((Y1308+5000+5000)/(1-Z1308))/30)</f>
        <v/>
      </c>
      <c r="AD1308" s="32" t="n"/>
      <c r="AE1308" s="24">
        <f>IF(AD1308="","",AD1308-O1308)</f>
        <v/>
      </c>
      <c r="AF1308" s="24">
        <f>IF(AD1308="","",R1308-AD1308)</f>
        <v/>
      </c>
      <c r="AG1308" s="11">
        <f>IF(AD1308="","",(O1308-AD1308)/O1308)</f>
        <v/>
      </c>
      <c r="AH1308" s="24" t="n">
        <v>22000</v>
      </c>
      <c r="AI1308" s="24">
        <f>IF(AJ1308="","",Q1308*(1-AJ1308))</f>
        <v/>
      </c>
      <c r="AJ1308" s="51" t="n"/>
      <c r="AK1308" s="49" t="n"/>
      <c r="AL1308" s="28" t="n"/>
      <c r="AM1308" s="33" t="inlineStr">
        <is>
          <t>2026-11-01</t>
        </is>
      </c>
      <c r="AN1308" s="33" t="inlineStr">
        <is>
          <t>2026-10-31</t>
        </is>
      </c>
      <c r="AO1308" s="22" t="n"/>
      <c r="AP1308" s="30" t="n"/>
    </row>
    <row r="1309" ht="35.1" customHeight="1" s="69">
      <c r="B1309" s="48" t="n">
        <v>31183</v>
      </c>
      <c r="C1309" s="48" t="inlineStr">
        <is>
          <t>東京</t>
        </is>
      </c>
      <c r="D1309" s="19" t="inlineStr">
        <is>
          <t>アットイン新宿RC9-2</t>
        </is>
      </c>
      <c r="E1309" s="48" t="inlineStr">
        <is>
          <t>1K</t>
        </is>
      </c>
      <c r="F1309" s="48" t="n">
        <v>1</v>
      </c>
      <c r="G1309" s="48" t="inlineStr">
        <is>
          <t>新宿</t>
        </is>
      </c>
      <c r="H1309" s="48" t="n">
        <v>20.58</v>
      </c>
      <c r="I1309" s="20" t="n">
        <v>1</v>
      </c>
      <c r="J1309" s="20" t="n">
        <v>1</v>
      </c>
      <c r="K1309" s="20" t="n">
        <v>1</v>
      </c>
      <c r="L1309" s="20" t="n">
        <v>0</v>
      </c>
      <c r="M1309" s="20" t="n">
        <v>0</v>
      </c>
      <c r="N1309" s="24" t="n">
        <v>10380</v>
      </c>
      <c r="O1309" s="24" t="n">
        <v>9500</v>
      </c>
      <c r="P1309" s="24" t="n">
        <v>880</v>
      </c>
      <c r="Q1309" s="24" t="n">
        <v>44000</v>
      </c>
      <c r="R1309" s="24" t="n">
        <v>5080</v>
      </c>
      <c r="S1309" s="24">
        <f>IF(R1309="","",(R1309+P1309)*30 -Y1309)</f>
        <v/>
      </c>
      <c r="T1309" s="20">
        <f>IF(R1309="","",(O1309-R1309)/O1309)</f>
        <v/>
      </c>
      <c r="U1309" s="24" t="n">
        <v>4540</v>
      </c>
      <c r="V1309" s="24">
        <f>IF(U1309="","",(U1309+P1309)*30-Y1309)</f>
        <v/>
      </c>
      <c r="W1309" s="20">
        <f>IF(U1309="","",(O1309-U1309)/O1309)</f>
        <v/>
      </c>
      <c r="X1309" s="48">
        <f>IF(AND(R1309="",U1309=""),"",IF(OR(U1309="", R1309=""),"-",IF(0&lt;(R1309-U1309),"OK","NG")))</f>
        <v/>
      </c>
      <c r="Y1309" s="24" t="n">
        <v>0</v>
      </c>
      <c r="Z1309" s="51" t="n"/>
      <c r="AA1309" s="24">
        <f>IF(AD1309="","",AD1309*30)</f>
        <v/>
      </c>
      <c r="AB1309" s="24">
        <f>IF(AA1309="","",AA1309-Y1309)</f>
        <v/>
      </c>
      <c r="AC1309" s="24">
        <f>IF(Z1309="","",((Y1309+5000+5000)/(1-Z1309))/30)</f>
        <v/>
      </c>
      <c r="AD1309" s="32" t="n"/>
      <c r="AE1309" s="24">
        <f>IF(AD1309="","",AD1309-O1309)</f>
        <v/>
      </c>
      <c r="AF1309" s="24">
        <f>IF(AD1309="","",R1309-AD1309)</f>
        <v/>
      </c>
      <c r="AG1309" s="11">
        <f>IF(AD1309="","",(O1309-AD1309)/O1309)</f>
        <v/>
      </c>
      <c r="AH1309" s="24" t="n">
        <v>22000</v>
      </c>
      <c r="AI1309" s="24">
        <f>IF(AJ1309="","",Q1309*(1-AJ1309))</f>
        <v/>
      </c>
      <c r="AJ1309" s="51" t="n"/>
      <c r="AK1309" s="49" t="n"/>
      <c r="AL1309" s="28" t="n"/>
      <c r="AM1309" s="33" t="inlineStr">
        <is>
          <t>2026-10-01</t>
        </is>
      </c>
      <c r="AN1309" s="33" t="inlineStr">
        <is>
          <t>2026-09-30</t>
        </is>
      </c>
      <c r="AO1309" s="22" t="n"/>
      <c r="AP1309" s="30" t="n"/>
    </row>
    <row r="1310" ht="35.1" customHeight="1" s="69">
      <c r="B1310" s="48" t="n">
        <v>31246</v>
      </c>
      <c r="C1310" s="48" t="inlineStr">
        <is>
          <t>東京</t>
        </is>
      </c>
      <c r="D1310" s="19" t="inlineStr">
        <is>
          <t>アットイン大岡山AB2</t>
        </is>
      </c>
      <c r="E1310" s="48" t="inlineStr">
        <is>
          <t>1DK</t>
        </is>
      </c>
      <c r="F1310" s="48" t="n">
        <v>2</v>
      </c>
      <c r="G1310" s="48" t="inlineStr">
        <is>
          <t>五反田・目黒</t>
        </is>
      </c>
      <c r="H1310" s="48" t="n">
        <v>27.87</v>
      </c>
      <c r="I1310" s="20" t="n">
        <v>0.5</v>
      </c>
      <c r="J1310" s="20" t="n">
        <v>0.8</v>
      </c>
      <c r="K1310" s="20" t="n">
        <v>0.9</v>
      </c>
      <c r="L1310" s="20" t="n">
        <v>0.05</v>
      </c>
      <c r="M1310" s="20" t="n">
        <v>0</v>
      </c>
      <c r="N1310" s="24" t="n">
        <v>14940</v>
      </c>
      <c r="O1310" s="24" t="n">
        <v>14060</v>
      </c>
      <c r="P1310" s="24" t="n">
        <v>880</v>
      </c>
      <c r="Q1310" s="24" t="n">
        <v>44000</v>
      </c>
      <c r="R1310" s="24" t="n">
        <v>6240</v>
      </c>
      <c r="S1310" s="24">
        <f>IF(R1310="","",(R1310+P1310)*30 -Y1310)</f>
        <v/>
      </c>
      <c r="T1310" s="20">
        <f>IF(R1310="","",(O1310-R1310)/O1310)</f>
        <v/>
      </c>
      <c r="U1310" s="24" t="n">
        <v>5900</v>
      </c>
      <c r="V1310" s="24">
        <f>IF(U1310="","",(U1310+P1310)*30-Y1310)</f>
        <v/>
      </c>
      <c r="W1310" s="20">
        <f>IF(U1310="","",(O1310-U1310)/O1310)</f>
        <v/>
      </c>
      <c r="X1310" s="48">
        <f>IF(AND(R1310="",U1310=""),"",IF(OR(U1310="", R1310=""),"-",IF(0&lt;(R1310-U1310),"OK","NG")))</f>
        <v/>
      </c>
      <c r="Y1310" s="24" t="n">
        <v>0</v>
      </c>
      <c r="Z1310" s="51" t="n"/>
      <c r="AA1310" s="24">
        <f>IF(AD1310="","",AD1310*30)</f>
        <v/>
      </c>
      <c r="AB1310" s="24">
        <f>IF(AA1310="","",AA1310-Y1310)</f>
        <v/>
      </c>
      <c r="AC1310" s="24">
        <f>IF(Z1310="","",((Y1310+5000+5000)/(1-Z1310))/30)</f>
        <v/>
      </c>
      <c r="AD1310" s="32" t="n"/>
      <c r="AE1310" s="24">
        <f>IF(AD1310="","",AD1310-O1310)</f>
        <v/>
      </c>
      <c r="AF1310" s="24">
        <f>IF(AD1310="","",R1310-AD1310)</f>
        <v/>
      </c>
      <c r="AG1310" s="11">
        <f>IF(AD1310="","",(O1310-AD1310)/O1310)</f>
        <v/>
      </c>
      <c r="AH1310" s="24" t="n">
        <v>22000</v>
      </c>
      <c r="AI1310" s="24">
        <f>IF(AJ1310="","",Q1310*(1-AJ1310))</f>
        <v/>
      </c>
      <c r="AJ1310" s="51" t="n"/>
      <c r="AK1310" s="49" t="n"/>
      <c r="AL1310" s="28" t="n"/>
      <c r="AM1310" s="33" t="inlineStr">
        <is>
          <t>2026-09-29</t>
        </is>
      </c>
      <c r="AN1310" s="33" t="inlineStr">
        <is>
          <t>2026-10-02</t>
        </is>
      </c>
      <c r="AO1310" s="22" t="n"/>
      <c r="AP1310" s="30" t="n"/>
    </row>
    <row r="1311" ht="35.1" customHeight="1" s="69">
      <c r="B1311" s="48" t="n">
        <v>31250</v>
      </c>
      <c r="C1311" s="48" t="inlineStr">
        <is>
          <t>東京</t>
        </is>
      </c>
      <c r="D1311" s="19" t="inlineStr">
        <is>
          <t>アットイン横浜元町AB1</t>
        </is>
      </c>
      <c r="E1311" s="48" t="inlineStr">
        <is>
          <t>1K</t>
        </is>
      </c>
      <c r="F1311" s="48" t="n">
        <v>2</v>
      </c>
      <c r="G1311" s="48" t="inlineStr">
        <is>
          <t>横浜</t>
        </is>
      </c>
      <c r="H1311" s="48" t="n">
        <v>22.66</v>
      </c>
      <c r="I1311" s="20" t="n">
        <v>1</v>
      </c>
      <c r="J1311" s="20" t="n">
        <v>0.5</v>
      </c>
      <c r="K1311" s="20" t="n">
        <v>0</v>
      </c>
      <c r="L1311" s="20" t="n">
        <v>0</v>
      </c>
      <c r="M1311" s="20" t="n">
        <v>0</v>
      </c>
      <c r="N1311" s="24" t="n">
        <v>10960</v>
      </c>
      <c r="O1311" s="24" t="n">
        <v>10080</v>
      </c>
      <c r="P1311" s="24" t="n">
        <v>880</v>
      </c>
      <c r="Q1311" s="24" t="n">
        <v>44000</v>
      </c>
      <c r="R1311" s="24" t="n">
        <v>4740</v>
      </c>
      <c r="S1311" s="24">
        <f>IF(R1311="","",(R1311+P1311)*30 -Y1311)</f>
        <v/>
      </c>
      <c r="T1311" s="20">
        <f>IF(R1311="","",(O1311-R1311)/O1311)</f>
        <v/>
      </c>
      <c r="U1311" s="24" t="n">
        <v>4400</v>
      </c>
      <c r="V1311" s="24">
        <f>IF(U1311="","",(U1311+P1311)*30-Y1311)</f>
        <v/>
      </c>
      <c r="W1311" s="20">
        <f>IF(U1311="","",(O1311-U1311)/O1311)</f>
        <v/>
      </c>
      <c r="X1311" s="48">
        <f>IF(AND(R1311="",U1311=""),"",IF(OR(U1311="", R1311=""),"-",IF(0&lt;(R1311-U1311),"OK","NG")))</f>
        <v/>
      </c>
      <c r="Y1311" s="24" t="n">
        <v>0</v>
      </c>
      <c r="Z1311" s="51" t="n"/>
      <c r="AA1311" s="24">
        <f>IF(AD1311="","",AD1311*30)</f>
        <v/>
      </c>
      <c r="AB1311" s="24">
        <f>IF(AA1311="","",AA1311-Y1311)</f>
        <v/>
      </c>
      <c r="AC1311" s="24">
        <f>IF(Z1311="","",((Y1311+5000+5000)/(1-Z1311))/30)</f>
        <v/>
      </c>
      <c r="AD1311" s="32" t="n"/>
      <c r="AE1311" s="24">
        <f>IF(AD1311="","",AD1311-O1311)</f>
        <v/>
      </c>
      <c r="AF1311" s="24">
        <f>IF(AD1311="","",R1311-AD1311)</f>
        <v/>
      </c>
      <c r="AG1311" s="11">
        <f>IF(AD1311="","",(O1311-AD1311)/O1311)</f>
        <v/>
      </c>
      <c r="AH1311" s="24" t="n">
        <v>22000</v>
      </c>
      <c r="AI1311" s="24">
        <f>IF(AJ1311="","",Q1311*(1-AJ1311))</f>
        <v/>
      </c>
      <c r="AJ1311" s="51" t="n"/>
      <c r="AK1311" s="49" t="n"/>
      <c r="AL1311" s="28" t="n"/>
      <c r="AM1311" s="33" t="inlineStr">
        <is>
          <t>2026-08-01</t>
        </is>
      </c>
      <c r="AN1311" s="33" t="inlineStr">
        <is>
          <t>2027-05-31</t>
        </is>
      </c>
      <c r="AO1311" s="22" t="n"/>
      <c r="AP1311" s="30" t="n"/>
    </row>
    <row r="1312" ht="35.1" customHeight="1" s="69">
      <c r="B1312" s="48" t="n">
        <v>31251</v>
      </c>
      <c r="C1312" s="48" t="inlineStr">
        <is>
          <t>東京</t>
        </is>
      </c>
      <c r="D1312" s="19" t="inlineStr">
        <is>
          <t>アットイン麻布十番AB12</t>
        </is>
      </c>
      <c r="E1312" s="48" t="inlineStr">
        <is>
          <t>1K</t>
        </is>
      </c>
      <c r="F1312" s="48" t="n">
        <v>2</v>
      </c>
      <c r="G1312" s="48" t="inlineStr">
        <is>
          <t>六本木・麻布十番・白金高輪</t>
        </is>
      </c>
      <c r="H1312" s="48" t="n">
        <v>25.8</v>
      </c>
      <c r="I1312" s="20" t="n">
        <v>1</v>
      </c>
      <c r="J1312" s="20" t="n">
        <v>1</v>
      </c>
      <c r="K1312" s="20" t="n">
        <v>0.3</v>
      </c>
      <c r="L1312" s="20" t="n">
        <v>0</v>
      </c>
      <c r="M1312" s="20" t="n">
        <v>0</v>
      </c>
      <c r="N1312" s="24" t="n">
        <v>15280</v>
      </c>
      <c r="O1312" s="24" t="n">
        <v>14400</v>
      </c>
      <c r="P1312" s="24" t="n">
        <v>880</v>
      </c>
      <c r="Q1312" s="24" t="n">
        <v>44000</v>
      </c>
      <c r="R1312" s="24" t="n">
        <v>7460</v>
      </c>
      <c r="S1312" s="24">
        <f>IF(R1312="","",(R1312+P1312)*30 -Y1312)</f>
        <v/>
      </c>
      <c r="T1312" s="20">
        <f>IF(R1312="","",(O1312-R1312)/O1312)</f>
        <v/>
      </c>
      <c r="U1312" s="24" t="n">
        <v>6920</v>
      </c>
      <c r="V1312" s="24">
        <f>IF(U1312="","",(U1312+P1312)*30-Y1312)</f>
        <v/>
      </c>
      <c r="W1312" s="20">
        <f>IF(U1312="","",(O1312-U1312)/O1312)</f>
        <v/>
      </c>
      <c r="X1312" s="48">
        <f>IF(AND(R1312="",U1312=""),"",IF(OR(U1312="", R1312=""),"-",IF(0&lt;(R1312-U1312),"OK","NG")))</f>
        <v/>
      </c>
      <c r="Y1312" s="24" t="n">
        <v>0</v>
      </c>
      <c r="Z1312" s="51" t="n"/>
      <c r="AA1312" s="24">
        <f>IF(AD1312="","",AD1312*30)</f>
        <v/>
      </c>
      <c r="AB1312" s="24">
        <f>IF(AA1312="","",AA1312-Y1312)</f>
        <v/>
      </c>
      <c r="AC1312" s="24">
        <f>IF(Z1312="","",((Y1312+5000+5000)/(1-Z1312))/30)</f>
        <v/>
      </c>
      <c r="AD1312" s="32" t="n"/>
      <c r="AE1312" s="24">
        <f>IF(AD1312="","",AD1312-O1312)</f>
        <v/>
      </c>
      <c r="AF1312" s="24">
        <f>IF(AD1312="","",R1312-AD1312)</f>
        <v/>
      </c>
      <c r="AG1312" s="11">
        <f>IF(AD1312="","",(O1312-AD1312)/O1312)</f>
        <v/>
      </c>
      <c r="AH1312" s="24" t="n">
        <v>22000</v>
      </c>
      <c r="AI1312" s="24">
        <f>IF(AJ1312="","",Q1312*(1-AJ1312))</f>
        <v/>
      </c>
      <c r="AJ1312" s="51" t="n"/>
      <c r="AK1312" s="49" t="n"/>
      <c r="AL1312" s="28" t="n"/>
      <c r="AM1312" s="33" t="inlineStr">
        <is>
          <t>2026-09-04</t>
        </is>
      </c>
      <c r="AN1312" s="33" t="inlineStr">
        <is>
          <t>2026-09-14</t>
        </is>
      </c>
      <c r="AO1312" s="22" t="n"/>
      <c r="AP1312" s="30" t="n"/>
    </row>
    <row r="1313" ht="35.1" customHeight="1" s="69">
      <c r="B1313" s="48" t="n">
        <v>31253</v>
      </c>
      <c r="C1313" s="48" t="inlineStr">
        <is>
          <t>東京</t>
        </is>
      </c>
      <c r="D1313" s="19" t="inlineStr">
        <is>
          <t>アットイン溝ノ口AB3</t>
        </is>
      </c>
      <c r="E1313" s="48" t="inlineStr">
        <is>
          <t>1K</t>
        </is>
      </c>
      <c r="F1313" s="48" t="n">
        <v>1</v>
      </c>
      <c r="G1313" s="48" t="inlineStr">
        <is>
          <t>川崎・大森・蒲田</t>
        </is>
      </c>
      <c r="H1313" s="48" t="n">
        <v>21.23</v>
      </c>
      <c r="I1313" s="20" t="n">
        <v>1</v>
      </c>
      <c r="J1313" s="20" t="n">
        <v>1</v>
      </c>
      <c r="K1313" s="20" t="n">
        <v>0</v>
      </c>
      <c r="L1313" s="20" t="n">
        <v>0</v>
      </c>
      <c r="M1313" s="20" t="n">
        <v>0</v>
      </c>
      <c r="N1313" s="24" t="n">
        <v>10520</v>
      </c>
      <c r="O1313" s="24" t="n">
        <v>9640</v>
      </c>
      <c r="P1313" s="24" t="n">
        <v>880</v>
      </c>
      <c r="Q1313" s="24" t="n">
        <v>44000</v>
      </c>
      <c r="R1313" s="24" t="n">
        <v>5220</v>
      </c>
      <c r="S1313" s="24">
        <f>IF(R1313="","",(R1313+P1313)*30 -Y1313)</f>
        <v/>
      </c>
      <c r="T1313" s="20">
        <f>IF(R1313="","",(O1313-R1313)/O1313)</f>
        <v/>
      </c>
      <c r="U1313" s="24" t="n">
        <v>4600</v>
      </c>
      <c r="V1313" s="24">
        <f>IF(U1313="","",(U1313+P1313)*30-Y1313)</f>
        <v/>
      </c>
      <c r="W1313" s="20">
        <f>IF(U1313="","",(O1313-U1313)/O1313)</f>
        <v/>
      </c>
      <c r="X1313" s="48">
        <f>IF(AND(R1313="",U1313=""),"",IF(OR(U1313="", R1313=""),"-",IF(0&lt;(R1313-U1313),"OK","NG")))</f>
        <v/>
      </c>
      <c r="Y1313" s="24" t="n">
        <v>0</v>
      </c>
      <c r="Z1313" s="51" t="n"/>
      <c r="AA1313" s="24">
        <f>IF(AD1313="","",AD1313*30)</f>
        <v/>
      </c>
      <c r="AB1313" s="24">
        <f>IF(AA1313="","",AA1313-Y1313)</f>
        <v/>
      </c>
      <c r="AC1313" s="24">
        <f>IF(Z1313="","",((Y1313+5000+5000)/(1-Z1313))/30)</f>
        <v/>
      </c>
      <c r="AD1313" s="32" t="n"/>
      <c r="AE1313" s="24">
        <f>IF(AD1313="","",AD1313-O1313)</f>
        <v/>
      </c>
      <c r="AF1313" s="24">
        <f>IF(AD1313="","",R1313-AD1313)</f>
        <v/>
      </c>
      <c r="AG1313" s="11">
        <f>IF(AD1313="","",(O1313-AD1313)/O1313)</f>
        <v/>
      </c>
      <c r="AH1313" s="24" t="n">
        <v>22000</v>
      </c>
      <c r="AI1313" s="24">
        <f>IF(AJ1313="","",Q1313*(1-AJ1313))</f>
        <v/>
      </c>
      <c r="AJ1313" s="51" t="n"/>
      <c r="AK1313" s="49" t="n"/>
      <c r="AL1313" s="28" t="n"/>
      <c r="AM1313" s="33" t="inlineStr">
        <is>
          <t>2026-08-31</t>
        </is>
      </c>
      <c r="AN1313" s="33" t="inlineStr">
        <is>
          <t>2026-08-30</t>
        </is>
      </c>
      <c r="AO1313" s="22" t="n"/>
      <c r="AP1313" s="30" t="n"/>
    </row>
    <row r="1314" ht="35.1" customHeight="1" s="69">
      <c r="B1314" s="48" t="n">
        <v>31514</v>
      </c>
      <c r="C1314" s="48" t="inlineStr">
        <is>
          <t>東京</t>
        </is>
      </c>
      <c r="D1314" s="19" t="inlineStr">
        <is>
          <t>アットイン大崎10</t>
        </is>
      </c>
      <c r="E1314" s="48" t="inlineStr">
        <is>
          <t>1R</t>
        </is>
      </c>
      <c r="F1314" s="48" t="n">
        <v>38</v>
      </c>
      <c r="G1314" s="48" t="inlineStr">
        <is>
          <t>品川・田町・大崎</t>
        </is>
      </c>
      <c r="H1314" s="48" t="n">
        <v>24</v>
      </c>
      <c r="I1314" s="20" t="n">
        <v>0.91316</v>
      </c>
      <c r="J1314" s="20" t="n">
        <v>0.9</v>
      </c>
      <c r="K1314" s="20" t="n">
        <v>0.73158</v>
      </c>
      <c r="L1314" s="20" t="n">
        <v>0.1</v>
      </c>
      <c r="M1314" s="20" t="n">
        <v>0</v>
      </c>
      <c r="N1314" s="24" t="n">
        <v>14460</v>
      </c>
      <c r="O1314" s="24" t="n">
        <v>13580</v>
      </c>
      <c r="P1314" s="24" t="n">
        <v>880</v>
      </c>
      <c r="Q1314" s="24" t="n">
        <v>44000</v>
      </c>
      <c r="R1314" s="24" t="n">
        <v>4740</v>
      </c>
      <c r="S1314" s="24">
        <f>IF(R1314="","",(R1314+P1314)*30 -Y1314)</f>
        <v/>
      </c>
      <c r="T1314" s="20">
        <f>IF(R1314="","",(O1314-R1314)/O1314)</f>
        <v/>
      </c>
      <c r="U1314" s="24" t="n">
        <v>5000</v>
      </c>
      <c r="V1314" s="24">
        <f>IF(U1314="","",(U1314+P1314)*30-Y1314)</f>
        <v/>
      </c>
      <c r="W1314" s="20">
        <f>IF(U1314="","",(O1314-U1314)/O1314)</f>
        <v/>
      </c>
      <c r="X1314" s="48">
        <f>IF(AND(R1314="",U1314=""),"",IF(OR(U1314="", R1314=""),"-",IF(0&lt;(R1314-U1314),"OK","NG")))</f>
        <v/>
      </c>
      <c r="Y1314" s="24" t="n">
        <v>120000</v>
      </c>
      <c r="Z1314" s="51" t="n"/>
      <c r="AA1314" s="24">
        <f>IF(AD1314="","",AD1314*30)</f>
        <v/>
      </c>
      <c r="AB1314" s="24">
        <f>IF(AA1314="","",AA1314-Y1314)</f>
        <v/>
      </c>
      <c r="AC1314" s="24">
        <f>IF(Z1314="","",((Y1314+5000+5000)/(1-Z1314))/30)</f>
        <v/>
      </c>
      <c r="AD1314" s="32" t="n"/>
      <c r="AE1314" s="24">
        <f>IF(AD1314="","",AD1314-O1314)</f>
        <v/>
      </c>
      <c r="AF1314" s="24">
        <f>IF(AD1314="","",R1314-AD1314)</f>
        <v/>
      </c>
      <c r="AG1314" s="11">
        <f>IF(AD1314="","",(O1314-AD1314)/O1314)</f>
        <v/>
      </c>
      <c r="AH1314" s="24" t="n">
        <v>22000</v>
      </c>
      <c r="AI1314" s="24">
        <f>IF(AJ1314="","",Q1314*(1-AJ1314))</f>
        <v/>
      </c>
      <c r="AJ1314" s="51" t="n"/>
      <c r="AK1314" s="49" t="n"/>
      <c r="AL1314" s="28" t="n"/>
      <c r="AM1314" s="33" t="inlineStr">
        <is>
          <t>2026-08-09</t>
        </is>
      </c>
      <c r="AN1314" s="33" t="inlineStr">
        <is>
          <t>2026-10-24</t>
        </is>
      </c>
      <c r="AO1314" s="22" t="n"/>
      <c r="AP1314" s="30" t="n"/>
    </row>
    <row r="1315" ht="35.1" customHeight="1" s="69">
      <c r="B1315" s="48" t="n">
        <v>31519</v>
      </c>
      <c r="C1315" s="48" t="inlineStr">
        <is>
          <t>東京</t>
        </is>
      </c>
      <c r="D1315" s="19" t="inlineStr">
        <is>
          <t>アットイン大崎8-3</t>
        </is>
      </c>
      <c r="E1315" s="48" t="inlineStr">
        <is>
          <t>1LDK</t>
        </is>
      </c>
      <c r="F1315" s="48" t="n">
        <v>1</v>
      </c>
      <c r="G1315" s="48" t="inlineStr">
        <is>
          <t>品川・田町・大崎</t>
        </is>
      </c>
      <c r="H1315" s="48" t="n">
        <v>33.67</v>
      </c>
      <c r="I1315" s="20" t="n">
        <v>0.8</v>
      </c>
      <c r="J1315" s="20" t="n">
        <v>0.2</v>
      </c>
      <c r="K1315" s="20" t="n">
        <v>1</v>
      </c>
      <c r="L1315" s="20" t="n">
        <v>1</v>
      </c>
      <c r="M1315" s="20" t="n">
        <v>1</v>
      </c>
      <c r="N1315" s="24" t="n">
        <v>18340</v>
      </c>
      <c r="O1315" s="24" t="n">
        <v>17460</v>
      </c>
      <c r="P1315" s="24" t="n">
        <v>880</v>
      </c>
      <c r="Q1315" s="24" t="n">
        <v>44000</v>
      </c>
      <c r="R1315" s="24" t="n">
        <v>7940</v>
      </c>
      <c r="S1315" s="24">
        <f>IF(R1315="","",(R1315+P1315)*30 -Y1315)</f>
        <v/>
      </c>
      <c r="T1315" s="20">
        <f>IF(R1315="","",(O1315-R1315)/O1315)</f>
        <v/>
      </c>
      <c r="U1315" s="24" t="n">
        <v>7020</v>
      </c>
      <c r="V1315" s="24">
        <f>IF(U1315="","",(U1315+P1315)*30-Y1315)</f>
        <v/>
      </c>
      <c r="W1315" s="20">
        <f>IF(U1315="","",(O1315-U1315)/O1315)</f>
        <v/>
      </c>
      <c r="X1315" s="48">
        <f>IF(AND(R1315="",U1315=""),"",IF(OR(U1315="", R1315=""),"-",IF(0&lt;(R1315-U1315),"OK","NG")))</f>
        <v/>
      </c>
      <c r="Y1315" s="24" t="n">
        <v>192000</v>
      </c>
      <c r="Z1315" s="51" t="n"/>
      <c r="AA1315" s="24">
        <f>IF(AD1315="","",AD1315*30)</f>
        <v/>
      </c>
      <c r="AB1315" s="24">
        <f>IF(AA1315="","",AA1315-Y1315)</f>
        <v/>
      </c>
      <c r="AC1315" s="24">
        <f>IF(Z1315="","",((Y1315+5000+5000)/(1-Z1315))/30)</f>
        <v/>
      </c>
      <c r="AD1315" s="32" t="n"/>
      <c r="AE1315" s="24">
        <f>IF(AD1315="","",AD1315-O1315)</f>
        <v/>
      </c>
      <c r="AF1315" s="24">
        <f>IF(AD1315="","",R1315-AD1315)</f>
        <v/>
      </c>
      <c r="AG1315" s="11">
        <f>IF(AD1315="","",(O1315-AD1315)/O1315)</f>
        <v/>
      </c>
      <c r="AH1315" s="24" t="n">
        <v>22000</v>
      </c>
      <c r="AI1315" s="24">
        <f>IF(AJ1315="","",Q1315*(1-AJ1315))</f>
        <v/>
      </c>
      <c r="AJ1315" s="51" t="n"/>
      <c r="AK1315" s="49" t="n"/>
      <c r="AL1315" s="28" t="n"/>
      <c r="AM1315" s="33" t="inlineStr">
        <is>
          <t>2026-12-28</t>
        </is>
      </c>
      <c r="AN1315" s="33" t="inlineStr">
        <is>
          <t>2026-12-27</t>
        </is>
      </c>
      <c r="AO1315" s="22" t="n"/>
      <c r="AP1315" s="30" t="n"/>
    </row>
    <row r="1316" ht="35.1" customHeight="1" s="69">
      <c r="B1316" s="48" t="n">
        <v>31520</v>
      </c>
      <c r="C1316" s="48" t="inlineStr">
        <is>
          <t>東京</t>
        </is>
      </c>
      <c r="D1316" s="19" t="inlineStr">
        <is>
          <t>アットイン自由が丘2-4</t>
        </is>
      </c>
      <c r="E1316" s="48" t="inlineStr">
        <is>
          <t>1LDK</t>
        </is>
      </c>
      <c r="F1316" s="48" t="n">
        <v>1</v>
      </c>
      <c r="G1316" s="48" t="inlineStr">
        <is>
          <t>渋谷・三軒茶屋・自由が丘</t>
        </is>
      </c>
      <c r="H1316" s="48" t="n">
        <v>46.26</v>
      </c>
      <c r="I1316" s="20" t="n">
        <v>0.6</v>
      </c>
      <c r="J1316" s="20" t="n">
        <v>0.4</v>
      </c>
      <c r="K1316" s="20" t="n">
        <v>0</v>
      </c>
      <c r="L1316" s="20" t="n">
        <v>0</v>
      </c>
      <c r="M1316" s="20" t="n">
        <v>0</v>
      </c>
      <c r="N1316" s="24" t="n">
        <v>20940</v>
      </c>
      <c r="O1316" s="24" t="n">
        <v>19840</v>
      </c>
      <c r="P1316" s="24" t="n">
        <v>1100</v>
      </c>
      <c r="Q1316" s="24" t="n">
        <v>44000</v>
      </c>
      <c r="R1316" s="24" t="n">
        <v>7940</v>
      </c>
      <c r="S1316" s="24">
        <f>IF(R1316="","",(R1316+P1316)*30 -Y1316)</f>
        <v/>
      </c>
      <c r="T1316" s="20">
        <f>IF(R1316="","",(O1316-R1316)/O1316)</f>
        <v/>
      </c>
      <c r="U1316" s="24" t="n">
        <v>8380</v>
      </c>
      <c r="V1316" s="24">
        <f>IF(U1316="","",(U1316+P1316)*30-Y1316)</f>
        <v/>
      </c>
      <c r="W1316" s="20">
        <f>IF(U1316="","",(O1316-U1316)/O1316)</f>
        <v/>
      </c>
      <c r="X1316" s="48">
        <f>IF(AND(R1316="",U1316=""),"",IF(OR(U1316="", R1316=""),"-",IF(0&lt;(R1316-U1316),"OK","NG")))</f>
        <v/>
      </c>
      <c r="Y1316" s="24" t="n">
        <v>215000</v>
      </c>
      <c r="Z1316" s="51" t="n"/>
      <c r="AA1316" s="24">
        <f>IF(AD1316="","",AD1316*30)</f>
        <v/>
      </c>
      <c r="AB1316" s="24">
        <f>IF(AA1316="","",AA1316-Y1316)</f>
        <v/>
      </c>
      <c r="AC1316" s="24">
        <f>IF(Z1316="","",((Y1316+5000+5000)/(1-Z1316))/30)</f>
        <v/>
      </c>
      <c r="AD1316" s="32" t="n"/>
      <c r="AE1316" s="24">
        <f>IF(AD1316="","",AD1316-O1316)</f>
        <v/>
      </c>
      <c r="AF1316" s="24">
        <f>IF(AD1316="","",R1316-AD1316)</f>
        <v/>
      </c>
      <c r="AG1316" s="11">
        <f>IF(AD1316="","",(O1316-AD1316)/O1316)</f>
        <v/>
      </c>
      <c r="AH1316" s="24" t="n">
        <v>22000</v>
      </c>
      <c r="AI1316" s="24">
        <f>IF(AJ1316="","",Q1316*(1-AJ1316))</f>
        <v/>
      </c>
      <c r="AJ1316" s="51" t="n"/>
      <c r="AK1316" s="49" t="n"/>
      <c r="AL1316" s="28" t="n"/>
      <c r="AM1316" s="33" t="inlineStr">
        <is>
          <t>2026-08-30</t>
        </is>
      </c>
      <c r="AN1316" s="33" t="inlineStr">
        <is>
          <t>2026-08-29</t>
        </is>
      </c>
      <c r="AO1316" s="22" t="n"/>
      <c r="AP1316" s="30" t="n"/>
    </row>
    <row r="1317" ht="35.1" customHeight="1" s="69">
      <c r="B1317" s="48" t="n">
        <v>31521</v>
      </c>
      <c r="C1317" s="48" t="inlineStr">
        <is>
          <t>東京</t>
        </is>
      </c>
      <c r="D1317" s="19" t="inlineStr">
        <is>
          <t>アットイン吉祥寺2-2</t>
        </is>
      </c>
      <c r="E1317" s="48" t="inlineStr">
        <is>
          <t>1R</t>
        </is>
      </c>
      <c r="F1317" s="48" t="n">
        <v>1</v>
      </c>
      <c r="G1317" s="48" t="inlineStr">
        <is>
          <t>中野・荻窪・吉祥寺</t>
        </is>
      </c>
      <c r="H1317" s="48" t="n">
        <v>15.31</v>
      </c>
      <c r="I1317" s="20" t="n">
        <v>1</v>
      </c>
      <c r="J1317" s="20" t="n">
        <v>1</v>
      </c>
      <c r="K1317" s="20" t="n">
        <v>1</v>
      </c>
      <c r="L1317" s="20" t="n">
        <v>1</v>
      </c>
      <c r="M1317" s="20" t="n">
        <v>1</v>
      </c>
      <c r="N1317" s="24" t="n">
        <v>8480</v>
      </c>
      <c r="O1317" s="24" t="n">
        <v>7600</v>
      </c>
      <c r="P1317" s="24" t="n">
        <v>880</v>
      </c>
      <c r="Q1317" s="24" t="n">
        <v>44000</v>
      </c>
      <c r="R1317" s="24" t="n">
        <v>3380</v>
      </c>
      <c r="S1317" s="24">
        <f>IF(R1317="","",(R1317+P1317)*30 -Y1317)</f>
        <v/>
      </c>
      <c r="T1317" s="20">
        <f>IF(R1317="","",(O1317-R1317)/O1317)</f>
        <v/>
      </c>
      <c r="U1317" s="24" t="n">
        <v>5080</v>
      </c>
      <c r="V1317" s="24">
        <f>IF(U1317="","",(U1317+P1317)*30-Y1317)</f>
        <v/>
      </c>
      <c r="W1317" s="20">
        <f>IF(U1317="","",(O1317-U1317)/O1317)</f>
        <v/>
      </c>
      <c r="X1317" s="48">
        <f>IF(AND(R1317="",U1317=""),"",IF(OR(U1317="", R1317=""),"-",IF(0&lt;(R1317-U1317),"OK","NG")))</f>
        <v/>
      </c>
      <c r="Y1317" s="24" t="n">
        <v>69500</v>
      </c>
      <c r="Z1317" s="51" t="n"/>
      <c r="AA1317" s="24">
        <f>IF(AD1317="","",AD1317*30)</f>
        <v/>
      </c>
      <c r="AB1317" s="24">
        <f>IF(AA1317="","",AA1317-Y1317)</f>
        <v/>
      </c>
      <c r="AC1317" s="24">
        <f>IF(Z1317="","",((Y1317+5000+5000)/(1-Z1317))/30)</f>
        <v/>
      </c>
      <c r="AD1317" s="32" t="n"/>
      <c r="AE1317" s="24">
        <f>IF(AD1317="","",AD1317-O1317)</f>
        <v/>
      </c>
      <c r="AF1317" s="24">
        <f>IF(AD1317="","",R1317-AD1317)</f>
        <v/>
      </c>
      <c r="AG1317" s="11">
        <f>IF(AD1317="","",(O1317-AD1317)/O1317)</f>
        <v/>
      </c>
      <c r="AH1317" s="24" t="n">
        <v>22000</v>
      </c>
      <c r="AI1317" s="24">
        <f>IF(AJ1317="","",Q1317*(1-AJ1317))</f>
        <v/>
      </c>
      <c r="AJ1317" s="51" t="n"/>
      <c r="AK1317" s="49" t="n"/>
      <c r="AL1317" s="28" t="n"/>
      <c r="AM1317" s="33" t="inlineStr">
        <is>
          <t>2027-01-01</t>
        </is>
      </c>
      <c r="AN1317" s="33" t="inlineStr">
        <is>
          <t>2026-12-31</t>
        </is>
      </c>
      <c r="AO1317" s="22" t="n"/>
      <c r="AP1317" s="30" t="n"/>
    </row>
    <row r="1318" ht="35.1" customHeight="1" s="69">
      <c r="B1318" s="48" t="n">
        <v>31522</v>
      </c>
      <c r="C1318" s="48" t="inlineStr">
        <is>
          <t>東京</t>
        </is>
      </c>
      <c r="D1318" s="19" t="inlineStr">
        <is>
          <t>アットイン錦糸町19-1</t>
        </is>
      </c>
      <c r="E1318" s="48" t="inlineStr">
        <is>
          <t>1K</t>
        </is>
      </c>
      <c r="F1318" s="48" t="n">
        <v>2</v>
      </c>
      <c r="G1318" s="48" t="inlineStr">
        <is>
          <t>錦糸町・両国</t>
        </is>
      </c>
      <c r="H1318" s="48" t="n">
        <v>25.43</v>
      </c>
      <c r="I1318" s="20" t="n">
        <v>1</v>
      </c>
      <c r="J1318" s="20" t="n">
        <v>1</v>
      </c>
      <c r="K1318" s="20" t="n">
        <v>0.75</v>
      </c>
      <c r="L1318" s="20" t="n">
        <v>0.5</v>
      </c>
      <c r="M1318" s="20" t="n">
        <v>0.5</v>
      </c>
      <c r="N1318" s="24" t="n">
        <v>14600</v>
      </c>
      <c r="O1318" s="24" t="n">
        <v>13720</v>
      </c>
      <c r="P1318" s="24" t="n">
        <v>880</v>
      </c>
      <c r="Q1318" s="24" t="n">
        <v>44000</v>
      </c>
      <c r="R1318" s="24" t="n">
        <v>5660</v>
      </c>
      <c r="S1318" s="24">
        <f>IF(R1318="","",(R1318+P1318)*30 -Y1318)</f>
        <v/>
      </c>
      <c r="T1318" s="20">
        <f>IF(R1318="","",(O1318-R1318)/O1318)</f>
        <v/>
      </c>
      <c r="U1318" s="24" t="n">
        <v>5420</v>
      </c>
      <c r="V1318" s="24">
        <f>IF(U1318="","",(U1318+P1318)*30-Y1318)</f>
        <v/>
      </c>
      <c r="W1318" s="20">
        <f>IF(U1318="","",(O1318-U1318)/O1318)</f>
        <v/>
      </c>
      <c r="X1318" s="48">
        <f>IF(AND(R1318="",U1318=""),"",IF(OR(U1318="", R1318=""),"-",IF(0&lt;(R1318-U1318),"OK","NG")))</f>
        <v/>
      </c>
      <c r="Y1318" s="24" t="n">
        <v>142000</v>
      </c>
      <c r="Z1318" s="51" t="n"/>
      <c r="AA1318" s="24">
        <f>IF(AD1318="","",AD1318*30)</f>
        <v/>
      </c>
      <c r="AB1318" s="24">
        <f>IF(AA1318="","",AA1318-Y1318)</f>
        <v/>
      </c>
      <c r="AC1318" s="24">
        <f>IF(Z1318="","",((Y1318+5000+5000)/(1-Z1318))/30)</f>
        <v/>
      </c>
      <c r="AD1318" s="32" t="n"/>
      <c r="AE1318" s="24">
        <f>IF(AD1318="","",AD1318-O1318)</f>
        <v/>
      </c>
      <c r="AF1318" s="24">
        <f>IF(AD1318="","",R1318-AD1318)</f>
        <v/>
      </c>
      <c r="AG1318" s="11">
        <f>IF(AD1318="","",(O1318-AD1318)/O1318)</f>
        <v/>
      </c>
      <c r="AH1318" s="24" t="n">
        <v>22000</v>
      </c>
      <c r="AI1318" s="24">
        <f>IF(AJ1318="","",Q1318*(1-AJ1318))</f>
        <v/>
      </c>
      <c r="AJ1318" s="51" t="n"/>
      <c r="AK1318" s="49" t="n"/>
      <c r="AL1318" s="28" t="n"/>
      <c r="AM1318" s="33" t="inlineStr">
        <is>
          <t>2026-09-15</t>
        </is>
      </c>
      <c r="AN1318" s="33" t="inlineStr">
        <is>
          <t>2026-12-26</t>
        </is>
      </c>
      <c r="AO1318" s="22" t="n"/>
      <c r="AP1318" s="30" t="n"/>
    </row>
    <row r="1319" ht="35.1" customHeight="1" s="69">
      <c r="B1319" s="48" t="n">
        <v>31523</v>
      </c>
      <c r="C1319" s="48" t="inlineStr">
        <is>
          <t>東京</t>
        </is>
      </c>
      <c r="D1319" s="19" t="inlineStr">
        <is>
          <t>アットイン錦糸町19-2</t>
        </is>
      </c>
      <c r="E1319" s="48" t="inlineStr">
        <is>
          <t>1DK</t>
        </is>
      </c>
      <c r="F1319" s="48" t="n">
        <v>10</v>
      </c>
      <c r="G1319" s="48" t="inlineStr">
        <is>
          <t>錦糸町・両国</t>
        </is>
      </c>
      <c r="H1319" s="48" t="n">
        <v>25.43</v>
      </c>
      <c r="I1319" s="20" t="n">
        <v>0.95</v>
      </c>
      <c r="J1319" s="20" t="n">
        <v>0.92</v>
      </c>
      <c r="K1319" s="20" t="n">
        <v>0.63</v>
      </c>
      <c r="L1319" s="20" t="n">
        <v>0.23</v>
      </c>
      <c r="M1319" s="20" t="n">
        <v>0.15</v>
      </c>
      <c r="N1319" s="24" t="n">
        <v>15140</v>
      </c>
      <c r="O1319" s="24" t="n">
        <v>14260</v>
      </c>
      <c r="P1319" s="24" t="n">
        <v>880</v>
      </c>
      <c r="Q1319" s="24" t="n">
        <v>44000</v>
      </c>
      <c r="R1319" s="24" t="n">
        <v>5420</v>
      </c>
      <c r="S1319" s="24">
        <f>IF(R1319="","",(R1319+P1319)*30 -Y1319)</f>
        <v/>
      </c>
      <c r="T1319" s="20">
        <f>IF(R1319="","",(O1319-R1319)/O1319)</f>
        <v/>
      </c>
      <c r="U1319" s="24" t="n">
        <v>5560</v>
      </c>
      <c r="V1319" s="24">
        <f>IF(U1319="","",(U1319+P1319)*30-Y1319)</f>
        <v/>
      </c>
      <c r="W1319" s="20">
        <f>IF(U1319="","",(O1319-U1319)/O1319)</f>
        <v/>
      </c>
      <c r="X1319" s="48">
        <f>IF(AND(R1319="",U1319=""),"",IF(OR(U1319="", R1319=""),"-",IF(0&lt;(R1319-U1319),"OK","NG")))</f>
        <v/>
      </c>
      <c r="Y1319" s="24" t="n">
        <v>148000</v>
      </c>
      <c r="Z1319" s="51" t="n"/>
      <c r="AA1319" s="24">
        <f>IF(AD1319="","",AD1319*30)</f>
        <v/>
      </c>
      <c r="AB1319" s="24">
        <f>IF(AA1319="","",AA1319-Y1319)</f>
        <v/>
      </c>
      <c r="AC1319" s="24">
        <f>IF(Z1319="","",((Y1319+5000+5000)/(1-Z1319))/30)</f>
        <v/>
      </c>
      <c r="AD1319" s="32" t="n"/>
      <c r="AE1319" s="24">
        <f>IF(AD1319="","",AD1319-O1319)</f>
        <v/>
      </c>
      <c r="AF1319" s="24">
        <f>IF(AD1319="","",R1319-AD1319)</f>
        <v/>
      </c>
      <c r="AG1319" s="11">
        <f>IF(AD1319="","",(O1319-AD1319)/O1319)</f>
        <v/>
      </c>
      <c r="AH1319" s="24" t="n">
        <v>22000</v>
      </c>
      <c r="AI1319" s="24">
        <f>IF(AJ1319="","",Q1319*(1-AJ1319))</f>
        <v/>
      </c>
      <c r="AJ1319" s="51" t="n"/>
      <c r="AK1319" s="49" t="n"/>
      <c r="AL1319" s="28" t="n"/>
      <c r="AM1319" s="33" t="inlineStr">
        <is>
          <t>2026-08-15</t>
        </is>
      </c>
      <c r="AN1319" s="33" t="inlineStr">
        <is>
          <t>2026-12-26</t>
        </is>
      </c>
      <c r="AO1319" s="22" t="n"/>
      <c r="AP1319" s="30" t="n"/>
    </row>
    <row r="1320" ht="35.1" customHeight="1" s="69">
      <c r="B1320" s="48" t="n">
        <v>31524</v>
      </c>
      <c r="C1320" s="48" t="inlineStr">
        <is>
          <t>東京</t>
        </is>
      </c>
      <c r="D1320" s="19" t="inlineStr">
        <is>
          <t>アットイン錦糸町19-3</t>
        </is>
      </c>
      <c r="E1320" s="48" t="inlineStr">
        <is>
          <t>2LDK</t>
        </is>
      </c>
      <c r="F1320" s="48" t="n">
        <v>8</v>
      </c>
      <c r="G1320" s="48" t="inlineStr">
        <is>
          <t>錦糸町・両国</t>
        </is>
      </c>
      <c r="H1320" s="48" t="n">
        <v>40.73</v>
      </c>
      <c r="I1320" s="20" t="n">
        <v>0.7625</v>
      </c>
      <c r="J1320" s="20" t="n">
        <v>0.5625</v>
      </c>
      <c r="K1320" s="20" t="n">
        <v>0.125</v>
      </c>
      <c r="L1320" s="20" t="n">
        <v>0</v>
      </c>
      <c r="M1320" s="20" t="n">
        <v>0</v>
      </c>
      <c r="N1320" s="24" t="n">
        <v>22840</v>
      </c>
      <c r="O1320" s="24" t="n">
        <v>21740</v>
      </c>
      <c r="P1320" s="24" t="n">
        <v>1100</v>
      </c>
      <c r="Q1320" s="24" t="n">
        <v>68000</v>
      </c>
      <c r="R1320" s="24" t="n">
        <v>8820</v>
      </c>
      <c r="S1320" s="24">
        <f>IF(R1320="","",(R1320+P1320)*30 -Y1320)</f>
        <v/>
      </c>
      <c r="T1320" s="20">
        <f>IF(R1320="","",(O1320-R1320)/O1320)</f>
        <v/>
      </c>
      <c r="U1320" s="24" t="n">
        <v>8820</v>
      </c>
      <c r="V1320" s="24">
        <f>IF(U1320="","",(U1320+P1320)*30-Y1320)</f>
        <v/>
      </c>
      <c r="W1320" s="20">
        <f>IF(U1320="","",(O1320-U1320)/O1320)</f>
        <v/>
      </c>
      <c r="X1320" s="48">
        <f>IF(AND(R1320="",U1320=""),"",IF(OR(U1320="", R1320=""),"-",IF(0&lt;(R1320-U1320),"OK","NG")))</f>
        <v/>
      </c>
      <c r="Y1320" s="24" t="n">
        <v>237000</v>
      </c>
      <c r="Z1320" s="51" t="n"/>
      <c r="AA1320" s="24">
        <f>IF(AD1320="","",AD1320*30)</f>
        <v/>
      </c>
      <c r="AB1320" s="24">
        <f>IF(AA1320="","",AA1320-Y1320)</f>
        <v/>
      </c>
      <c r="AC1320" s="24">
        <f>IF(Z1320="","",((Y1320+5000+5000)/(1-Z1320))/30)</f>
        <v/>
      </c>
      <c r="AD1320" s="32" t="n"/>
      <c r="AE1320" s="24">
        <f>IF(AD1320="","",AD1320-O1320)</f>
        <v/>
      </c>
      <c r="AF1320" s="24">
        <f>IF(AD1320="","",R1320-AD1320)</f>
        <v/>
      </c>
      <c r="AG1320" s="11">
        <f>IF(AD1320="","",(O1320-AD1320)/O1320)</f>
        <v/>
      </c>
      <c r="AH1320" s="24" t="n">
        <v>34000</v>
      </c>
      <c r="AI1320" s="24">
        <f>IF(AJ1320="","",Q1320*(1-AJ1320))</f>
        <v/>
      </c>
      <c r="AJ1320" s="51" t="n"/>
      <c r="AK1320" s="49" t="n"/>
      <c r="AL1320" s="28" t="n"/>
      <c r="AM1320" s="33" t="inlineStr">
        <is>
          <t>2026-08-01</t>
        </is>
      </c>
      <c r="AN1320" s="33" t="inlineStr">
        <is>
          <t>2026-09-30</t>
        </is>
      </c>
      <c r="AO1320" s="22" t="n"/>
      <c r="AP1320" s="30" t="n"/>
    </row>
    <row r="1321" ht="35.1" customHeight="1" s="69">
      <c r="B1321" s="48" t="n">
        <v>31525</v>
      </c>
      <c r="C1321" s="48" t="inlineStr">
        <is>
          <t>東京</t>
        </is>
      </c>
      <c r="D1321" s="19" t="inlineStr">
        <is>
          <t>アットイン錦糸町19-4</t>
        </is>
      </c>
      <c r="E1321" s="48" t="inlineStr">
        <is>
          <t>2LDK</t>
        </is>
      </c>
      <c r="F1321" s="48" t="n">
        <v>2</v>
      </c>
      <c r="G1321" s="48" t="inlineStr">
        <is>
          <t>錦糸町・両国</t>
        </is>
      </c>
      <c r="H1321" s="48" t="n">
        <v>50.7</v>
      </c>
      <c r="I1321" s="20" t="n">
        <v>0.8</v>
      </c>
      <c r="J1321" s="20" t="n">
        <v>0.85</v>
      </c>
      <c r="K1321" s="20" t="n">
        <v>0.9</v>
      </c>
      <c r="L1321" s="20" t="n">
        <v>0.75</v>
      </c>
      <c r="M1321" s="20" t="n">
        <v>0.5</v>
      </c>
      <c r="N1321" s="24" t="n">
        <v>27400</v>
      </c>
      <c r="O1321" s="24" t="n">
        <v>26300</v>
      </c>
      <c r="P1321" s="24" t="n">
        <v>1100</v>
      </c>
      <c r="Q1321" s="24" t="n">
        <v>68000</v>
      </c>
      <c r="R1321" s="24" t="n">
        <v>10680</v>
      </c>
      <c r="S1321" s="24">
        <f>IF(R1321="","",(R1321+P1321)*30 -Y1321)</f>
        <v/>
      </c>
      <c r="T1321" s="20">
        <f>IF(R1321="","",(O1321-R1321)/O1321)</f>
        <v/>
      </c>
      <c r="U1321" s="24" t="n">
        <v>10680</v>
      </c>
      <c r="V1321" s="24">
        <f>IF(U1321="","",(U1321+P1321)*30-Y1321)</f>
        <v/>
      </c>
      <c r="W1321" s="20">
        <f>IF(U1321="","",(O1321-U1321)/O1321)</f>
        <v/>
      </c>
      <c r="X1321" s="48">
        <f>IF(AND(R1321="",U1321=""),"",IF(OR(U1321="", R1321=""),"-",IF(0&lt;(R1321-U1321),"OK","NG")))</f>
        <v/>
      </c>
      <c r="Y1321" s="24" t="n">
        <v>294000</v>
      </c>
      <c r="Z1321" s="51" t="n"/>
      <c r="AA1321" s="24">
        <f>IF(AD1321="","",AD1321*30)</f>
        <v/>
      </c>
      <c r="AB1321" s="24">
        <f>IF(AA1321="","",AA1321-Y1321)</f>
        <v/>
      </c>
      <c r="AC1321" s="24">
        <f>IF(Z1321="","",((Y1321+5000+5000)/(1-Z1321))/30)</f>
        <v/>
      </c>
      <c r="AD1321" s="32" t="n"/>
      <c r="AE1321" s="24">
        <f>IF(AD1321="","",AD1321-O1321)</f>
        <v/>
      </c>
      <c r="AF1321" s="24">
        <f>IF(AD1321="","",R1321-AD1321)</f>
        <v/>
      </c>
      <c r="AG1321" s="11">
        <f>IF(AD1321="","",(O1321-AD1321)/O1321)</f>
        <v/>
      </c>
      <c r="AH1321" s="24" t="n">
        <v>34000</v>
      </c>
      <c r="AI1321" s="24">
        <f>IF(AJ1321="","",Q1321*(1-AJ1321))</f>
        <v/>
      </c>
      <c r="AJ1321" s="51" t="n"/>
      <c r="AK1321" s="49" t="n"/>
      <c r="AL1321" s="28" t="n"/>
      <c r="AM1321" s="33" t="inlineStr">
        <is>
          <t>2026-10-16</t>
        </is>
      </c>
      <c r="AN1321" s="33" t="inlineStr">
        <is>
          <t>2027-08-16</t>
        </is>
      </c>
      <c r="AO1321" s="22" t="n"/>
      <c r="AP1321" s="30" t="n"/>
    </row>
    <row r="1322" ht="35.1" customHeight="1" s="69">
      <c r="B1322" s="48" t="n">
        <v>31526</v>
      </c>
      <c r="C1322" s="48" t="inlineStr">
        <is>
          <t>東京</t>
        </is>
      </c>
      <c r="D1322" s="19" t="inlineStr">
        <is>
          <t>アットイン東十条AB2-1</t>
        </is>
      </c>
      <c r="E1322" s="48" t="inlineStr">
        <is>
          <t>1DK</t>
        </is>
      </c>
      <c r="F1322" s="48" t="n">
        <v>1</v>
      </c>
      <c r="G1322" s="48" t="inlineStr">
        <is>
          <t>東京北エリア（田端・赤羽）</t>
        </is>
      </c>
      <c r="H1322" s="48" t="n">
        <v>25.82</v>
      </c>
      <c r="I1322" s="20" t="n">
        <v>1</v>
      </c>
      <c r="J1322" s="20" t="n">
        <v>1</v>
      </c>
      <c r="K1322" s="20" t="n">
        <v>0.3</v>
      </c>
      <c r="L1322" s="20" t="n">
        <v>0</v>
      </c>
      <c r="M1322" s="20" t="n">
        <v>0</v>
      </c>
      <c r="N1322" s="24" t="n">
        <v>12900</v>
      </c>
      <c r="O1322" s="24" t="n">
        <v>12020</v>
      </c>
      <c r="P1322" s="24" t="n">
        <v>880</v>
      </c>
      <c r="Q1322" s="24" t="n">
        <v>44000</v>
      </c>
      <c r="R1322" s="24" t="n">
        <v>5660</v>
      </c>
      <c r="S1322" s="24">
        <f>IF(R1322="","",(R1322+P1322)*30 -Y1322)</f>
        <v/>
      </c>
      <c r="T1322" s="20">
        <f>IF(R1322="","",(O1322-R1322)/O1322)</f>
        <v/>
      </c>
      <c r="U1322" s="24" t="n">
        <v>5320</v>
      </c>
      <c r="V1322" s="24">
        <f>IF(U1322="","",(U1322+P1322)*30-Y1322)</f>
        <v/>
      </c>
      <c r="W1322" s="20">
        <f>IF(U1322="","",(O1322-U1322)/O1322)</f>
        <v/>
      </c>
      <c r="X1322" s="48">
        <f>IF(AND(R1322="",U1322=""),"",IF(OR(U1322="", R1322=""),"-",IF(0&lt;(R1322-U1322),"OK","NG")))</f>
        <v/>
      </c>
      <c r="Y1322" s="24" t="n">
        <v>0</v>
      </c>
      <c r="Z1322" s="51" t="n"/>
      <c r="AA1322" s="24">
        <f>IF(AD1322="","",AD1322*30)</f>
        <v/>
      </c>
      <c r="AB1322" s="24">
        <f>IF(AA1322="","",AA1322-Y1322)</f>
        <v/>
      </c>
      <c r="AC1322" s="24">
        <f>IF(Z1322="","",((Y1322+5000+5000)/(1-Z1322))/30)</f>
        <v/>
      </c>
      <c r="AD1322" s="32" t="n"/>
      <c r="AE1322" s="24">
        <f>IF(AD1322="","",AD1322-O1322)</f>
        <v/>
      </c>
      <c r="AF1322" s="24">
        <f>IF(AD1322="","",R1322-AD1322)</f>
        <v/>
      </c>
      <c r="AG1322" s="11">
        <f>IF(AD1322="","",(O1322-AD1322)/O1322)</f>
        <v/>
      </c>
      <c r="AH1322" s="24" t="n">
        <v>22000</v>
      </c>
      <c r="AI1322" s="24">
        <f>IF(AJ1322="","",Q1322*(1-AJ1322))</f>
        <v/>
      </c>
      <c r="AJ1322" s="51" t="n"/>
      <c r="AK1322" s="49" t="n"/>
      <c r="AL1322" s="28" t="n"/>
      <c r="AM1322" s="33" t="inlineStr">
        <is>
          <t>2026-09-11</t>
        </is>
      </c>
      <c r="AN1322" s="33" t="inlineStr">
        <is>
          <t>2026-09-10</t>
        </is>
      </c>
      <c r="AO1322" s="22" t="n"/>
      <c r="AP1322" s="30" t="n"/>
    </row>
    <row r="1323" ht="35.1" customHeight="1" s="69">
      <c r="B1323" s="48" t="n">
        <v>31527</v>
      </c>
      <c r="C1323" s="48" t="inlineStr">
        <is>
          <t>東京</t>
        </is>
      </c>
      <c r="D1323" s="19" t="inlineStr">
        <is>
          <t>アットイン東十条AB2-2</t>
        </is>
      </c>
      <c r="E1323" s="48" t="inlineStr">
        <is>
          <t>1DK</t>
        </is>
      </c>
      <c r="F1323" s="48" t="n">
        <v>1</v>
      </c>
      <c r="G1323" s="48" t="inlineStr">
        <is>
          <t>東京北エリア（田端・赤羽）</t>
        </is>
      </c>
      <c r="H1323" s="48" t="n">
        <v>25.76</v>
      </c>
      <c r="I1323" s="20" t="n">
        <v>1</v>
      </c>
      <c r="J1323" s="20" t="n">
        <v>1</v>
      </c>
      <c r="K1323" s="20" t="n">
        <v>1</v>
      </c>
      <c r="L1323" s="20" t="n">
        <v>1</v>
      </c>
      <c r="M1323" s="20" t="n">
        <v>1</v>
      </c>
      <c r="N1323" s="24" t="n">
        <v>12900</v>
      </c>
      <c r="O1323" s="24" t="n">
        <v>12020</v>
      </c>
      <c r="P1323" s="24" t="n">
        <v>880</v>
      </c>
      <c r="Q1323" s="24" t="n">
        <v>44000</v>
      </c>
      <c r="R1323" s="24" t="n">
        <v>5660</v>
      </c>
      <c r="S1323" s="24">
        <f>IF(R1323="","",(R1323+P1323)*30 -Y1323)</f>
        <v/>
      </c>
      <c r="T1323" s="20">
        <f>IF(R1323="","",(O1323-R1323)/O1323)</f>
        <v/>
      </c>
      <c r="U1323" s="24" t="n">
        <v>5320</v>
      </c>
      <c r="V1323" s="24">
        <f>IF(U1323="","",(U1323+P1323)*30-Y1323)</f>
        <v/>
      </c>
      <c r="W1323" s="20">
        <f>IF(U1323="","",(O1323-U1323)/O1323)</f>
        <v/>
      </c>
      <c r="X1323" s="48">
        <f>IF(AND(R1323="",U1323=""),"",IF(OR(U1323="", R1323=""),"-",IF(0&lt;(R1323-U1323),"OK","NG")))</f>
        <v/>
      </c>
      <c r="Y1323" s="24" t="n">
        <v>0</v>
      </c>
      <c r="Z1323" s="51" t="n"/>
      <c r="AA1323" s="24">
        <f>IF(AD1323="","",AD1323*30)</f>
        <v/>
      </c>
      <c r="AB1323" s="24">
        <f>IF(AA1323="","",AA1323-Y1323)</f>
        <v/>
      </c>
      <c r="AC1323" s="24">
        <f>IF(Z1323="","",((Y1323+5000+5000)/(1-Z1323))/30)</f>
        <v/>
      </c>
      <c r="AD1323" s="32" t="n"/>
      <c r="AE1323" s="24">
        <f>IF(AD1323="","",AD1323-O1323)</f>
        <v/>
      </c>
      <c r="AF1323" s="24">
        <f>IF(AD1323="","",R1323-AD1323)</f>
        <v/>
      </c>
      <c r="AG1323" s="11">
        <f>IF(AD1323="","",(O1323-AD1323)/O1323)</f>
        <v/>
      </c>
      <c r="AH1323" s="24" t="n">
        <v>22000</v>
      </c>
      <c r="AI1323" s="24">
        <f>IF(AJ1323="","",Q1323*(1-AJ1323))</f>
        <v/>
      </c>
      <c r="AJ1323" s="51" t="n"/>
      <c r="AK1323" s="49" t="n"/>
      <c r="AL1323" s="28" t="n"/>
      <c r="AM1323" s="33" t="inlineStr">
        <is>
          <t>2027-01-25</t>
        </is>
      </c>
      <c r="AN1323" s="33" t="inlineStr">
        <is>
          <t>2027-01-24</t>
        </is>
      </c>
      <c r="AO1323" s="22" t="n"/>
      <c r="AP1323" s="30" t="n"/>
    </row>
    <row r="1324" ht="35.1" customHeight="1" s="69">
      <c r="B1324" s="48" t="n">
        <v>31528</v>
      </c>
      <c r="C1324" s="48" t="inlineStr">
        <is>
          <t>東京</t>
        </is>
      </c>
      <c r="D1324" s="19" t="inlineStr">
        <is>
          <t>アットイン蒲田AB8-1</t>
        </is>
      </c>
      <c r="E1324" s="48" t="inlineStr">
        <is>
          <t>1K</t>
        </is>
      </c>
      <c r="F1324" s="48" t="n">
        <v>3</v>
      </c>
      <c r="G1324" s="48" t="inlineStr">
        <is>
          <t>川崎・大森・蒲田</t>
        </is>
      </c>
      <c r="H1324" s="48" t="n">
        <v>25.37</v>
      </c>
      <c r="I1324" s="20" t="n">
        <v>1</v>
      </c>
      <c r="J1324" s="20" t="n">
        <v>1</v>
      </c>
      <c r="K1324" s="20" t="n">
        <v>0.66667</v>
      </c>
      <c r="L1324" s="20" t="n">
        <v>0.66667</v>
      </c>
      <c r="M1324" s="20" t="n">
        <v>0.66667</v>
      </c>
      <c r="N1324" s="24" t="n">
        <v>14360</v>
      </c>
      <c r="O1324" s="24" t="n">
        <v>13480</v>
      </c>
      <c r="P1324" s="24" t="n">
        <v>880</v>
      </c>
      <c r="Q1324" s="24" t="n">
        <v>44000</v>
      </c>
      <c r="R1324" s="24" t="n">
        <v>6440</v>
      </c>
      <c r="S1324" s="24">
        <f>IF(R1324="","",(R1324+P1324)*30 -Y1324)</f>
        <v/>
      </c>
      <c r="T1324" s="20">
        <f>IF(R1324="","",(O1324-R1324)/O1324)</f>
        <v/>
      </c>
      <c r="U1324" s="24" t="n">
        <v>6100</v>
      </c>
      <c r="V1324" s="24">
        <f>IF(U1324="","",(U1324+P1324)*30-Y1324)</f>
        <v/>
      </c>
      <c r="W1324" s="20">
        <f>IF(U1324="","",(O1324-U1324)/O1324)</f>
        <v/>
      </c>
      <c r="X1324" s="48">
        <f>IF(AND(R1324="",U1324=""),"",IF(OR(U1324="", R1324=""),"-",IF(0&lt;(R1324-U1324),"OK","NG")))</f>
        <v/>
      </c>
      <c r="Y1324" s="24" t="n">
        <v>0</v>
      </c>
      <c r="Z1324" s="51" t="n"/>
      <c r="AA1324" s="24">
        <f>IF(AD1324="","",AD1324*30)</f>
        <v/>
      </c>
      <c r="AB1324" s="24">
        <f>IF(AA1324="","",AA1324-Y1324)</f>
        <v/>
      </c>
      <c r="AC1324" s="24">
        <f>IF(Z1324="","",((Y1324+5000+5000)/(1-Z1324))/30)</f>
        <v/>
      </c>
      <c r="AD1324" s="32" t="n"/>
      <c r="AE1324" s="24">
        <f>IF(AD1324="","",AD1324-O1324)</f>
        <v/>
      </c>
      <c r="AF1324" s="24">
        <f>IF(AD1324="","",R1324-AD1324)</f>
        <v/>
      </c>
      <c r="AG1324" s="11">
        <f>IF(AD1324="","",(O1324-AD1324)/O1324)</f>
        <v/>
      </c>
      <c r="AH1324" s="24" t="n">
        <v>22000</v>
      </c>
      <c r="AI1324" s="24">
        <f>IF(AJ1324="","",Q1324*(1-AJ1324))</f>
        <v/>
      </c>
      <c r="AJ1324" s="51" t="n"/>
      <c r="AK1324" s="49" t="n"/>
      <c r="AL1324" s="28" t="n"/>
      <c r="AM1324" s="33" t="inlineStr">
        <is>
          <t>2026-08-31</t>
        </is>
      </c>
      <c r="AN1324" s="33" t="inlineStr">
        <is>
          <t>2027-06-26</t>
        </is>
      </c>
      <c r="AO1324" s="22" t="n"/>
      <c r="AP1324" s="30" t="n"/>
    </row>
    <row r="1325" ht="35.1" customHeight="1" s="69">
      <c r="B1325" s="48" t="n">
        <v>31530</v>
      </c>
      <c r="C1325" s="48" t="inlineStr">
        <is>
          <t>大阪</t>
        </is>
      </c>
      <c r="D1325" s="19" t="inlineStr">
        <is>
          <t>アットイン梅田20</t>
        </is>
      </c>
      <c r="E1325" s="48" t="inlineStr">
        <is>
          <t>2LDK</t>
        </is>
      </c>
      <c r="F1325" s="48" t="n">
        <v>3</v>
      </c>
      <c r="G1325" s="48" t="inlineStr">
        <is>
          <t>梅田・福島</t>
        </is>
      </c>
      <c r="H1325" s="48" t="n">
        <v>41.71</v>
      </c>
      <c r="I1325" s="20" t="n">
        <v>0.4</v>
      </c>
      <c r="J1325" s="20" t="n">
        <v>0.3</v>
      </c>
      <c r="K1325" s="20" t="n">
        <v>0</v>
      </c>
      <c r="L1325" s="20" t="n">
        <v>0</v>
      </c>
      <c r="M1325" s="20" t="n">
        <v>0</v>
      </c>
      <c r="N1325" s="24" t="n">
        <v>12980</v>
      </c>
      <c r="O1325" s="24" t="n">
        <v>11880</v>
      </c>
      <c r="P1325" s="24" t="n">
        <v>1100</v>
      </c>
      <c r="Q1325" s="24" t="n">
        <v>68000</v>
      </c>
      <c r="R1325" s="24" t="n">
        <v>5900</v>
      </c>
      <c r="S1325" s="24">
        <f>IF(R1325="","",(R1325+P1325)*30 -Y1325)</f>
        <v/>
      </c>
      <c r="T1325" s="20">
        <f>IF(R1325="","",(O1325-R1325)/O1325)</f>
        <v/>
      </c>
      <c r="U1325" s="24" t="n">
        <v>5900</v>
      </c>
      <c r="V1325" s="24">
        <f>IF(U1325="","",(U1325+P1325)*30-Y1325)</f>
        <v/>
      </c>
      <c r="W1325" s="20">
        <f>IF(U1325="","",(O1325-U1325)/O1325)</f>
        <v/>
      </c>
      <c r="X1325" s="48">
        <f>IF(AND(R1325="",U1325=""),"",IF(OR(U1325="", R1325=""),"-",IF(0&lt;(R1325-U1325),"OK","NG")))</f>
        <v/>
      </c>
      <c r="Y1325" s="24" t="n">
        <v>160000</v>
      </c>
      <c r="Z1325" s="51" t="n"/>
      <c r="AA1325" s="24">
        <f>IF(AD1325="","",AD1325*30)</f>
        <v/>
      </c>
      <c r="AB1325" s="24">
        <f>IF(AA1325="","",AA1325-Y1325)</f>
        <v/>
      </c>
      <c r="AC1325" s="24">
        <f>IF(Z1325="","",((Y1325+5000+5000)/(1-Z1325))/30)</f>
        <v/>
      </c>
      <c r="AD1325" s="32" t="n"/>
      <c r="AE1325" s="24">
        <f>IF(AD1325="","",AD1325-O1325)</f>
        <v/>
      </c>
      <c r="AF1325" s="24">
        <f>IF(AD1325="","",R1325-AD1325)</f>
        <v/>
      </c>
      <c r="AG1325" s="11">
        <f>IF(AD1325="","",(O1325-AD1325)/O1325)</f>
        <v/>
      </c>
      <c r="AH1325" s="24" t="n">
        <v>17000</v>
      </c>
      <c r="AI1325" s="24">
        <f>IF(AJ1325="","",Q1325*(1-AJ1325))</f>
        <v/>
      </c>
      <c r="AJ1325" s="51" t="n"/>
      <c r="AK1325" s="49" t="n"/>
      <c r="AL1325" s="28" t="n"/>
      <c r="AM1325" s="33" t="inlineStr">
        <is>
          <t>2026-08-01</t>
        </is>
      </c>
      <c r="AN1325" s="33" t="inlineStr">
        <is>
          <t>2026-08-27</t>
        </is>
      </c>
      <c r="AO1325" s="22" t="n"/>
      <c r="AP1325" s="30" t="n"/>
    </row>
    <row r="1326" ht="35.1" customHeight="1" s="69">
      <c r="B1326" s="48" t="n">
        <v>31533</v>
      </c>
      <c r="C1326" s="48" t="inlineStr">
        <is>
          <t>東京</t>
        </is>
      </c>
      <c r="D1326" s="19" t="inlineStr">
        <is>
          <t>アットイン南行徳1</t>
        </is>
      </c>
      <c r="E1326" s="48" t="inlineStr">
        <is>
          <t>1K</t>
        </is>
      </c>
      <c r="F1326" s="48" t="n">
        <v>6</v>
      </c>
      <c r="G1326" s="48" t="inlineStr">
        <is>
          <t>船橋・千葉</t>
        </is>
      </c>
      <c r="H1326" s="48" t="n">
        <v>21.36</v>
      </c>
      <c r="I1326" s="20" t="n">
        <v>0.8666700000000001</v>
      </c>
      <c r="J1326" s="20" t="n">
        <v>0.75</v>
      </c>
      <c r="K1326" s="20" t="n">
        <v>0.5</v>
      </c>
      <c r="L1326" s="20" t="n">
        <v>0.33333</v>
      </c>
      <c r="M1326" s="20" t="n">
        <v>0.33333</v>
      </c>
      <c r="N1326" s="24" t="n">
        <v>10620</v>
      </c>
      <c r="O1326" s="24" t="n">
        <v>9740</v>
      </c>
      <c r="P1326" s="24" t="n">
        <v>880</v>
      </c>
      <c r="Q1326" s="24" t="n">
        <v>44000</v>
      </c>
      <c r="R1326" s="24" t="n">
        <v>3720</v>
      </c>
      <c r="S1326" s="24">
        <f>IF(R1326="","",(R1326+P1326)*30 -Y1326)</f>
        <v/>
      </c>
      <c r="T1326" s="20">
        <f>IF(R1326="","",(O1326-R1326)/O1326)</f>
        <v/>
      </c>
      <c r="U1326" s="24" t="n">
        <v>3960</v>
      </c>
      <c r="V1326" s="24">
        <f>IF(U1326="","",(U1326+P1326)*30-Y1326)</f>
        <v/>
      </c>
      <c r="W1326" s="20">
        <f>IF(U1326="","",(O1326-U1326)/O1326)</f>
        <v/>
      </c>
      <c r="X1326" s="48">
        <f>IF(AND(R1326="",U1326=""),"",IF(OR(U1326="", R1326=""),"-",IF(0&lt;(R1326-U1326),"OK","NG")))</f>
        <v/>
      </c>
      <c r="Y1326" s="24" t="n">
        <v>96000</v>
      </c>
      <c r="Z1326" s="51" t="n"/>
      <c r="AA1326" s="24">
        <f>IF(AD1326="","",AD1326*30)</f>
        <v/>
      </c>
      <c r="AB1326" s="24">
        <f>IF(AA1326="","",AA1326-Y1326)</f>
        <v/>
      </c>
      <c r="AC1326" s="24">
        <f>IF(Z1326="","",((Y1326+5000+5000)/(1-Z1326))/30)</f>
        <v/>
      </c>
      <c r="AD1326" s="32" t="n"/>
      <c r="AE1326" s="24">
        <f>IF(AD1326="","",AD1326-O1326)</f>
        <v/>
      </c>
      <c r="AF1326" s="24">
        <f>IF(AD1326="","",R1326-AD1326)</f>
        <v/>
      </c>
      <c r="AG1326" s="11">
        <f>IF(AD1326="","",(O1326-AD1326)/O1326)</f>
        <v/>
      </c>
      <c r="AH1326" s="24" t="n">
        <v>22000</v>
      </c>
      <c r="AI1326" s="24">
        <f>IF(AJ1326="","",Q1326*(1-AJ1326))</f>
        <v/>
      </c>
      <c r="AJ1326" s="51" t="n"/>
      <c r="AK1326" s="49" t="n"/>
      <c r="AL1326" s="28" t="n"/>
      <c r="AM1326" s="33" t="inlineStr">
        <is>
          <t>2026-08-01</t>
        </is>
      </c>
      <c r="AN1326" s="33" t="inlineStr">
        <is>
          <t>2027-05-09</t>
        </is>
      </c>
      <c r="AO1326" s="22" t="n"/>
      <c r="AP1326" s="30" t="n"/>
    </row>
    <row r="1327" ht="35.1" customHeight="1" s="69">
      <c r="B1327" s="48" t="n">
        <v>31618</v>
      </c>
      <c r="C1327" s="48" t="inlineStr">
        <is>
          <t>大阪</t>
        </is>
      </c>
      <c r="D1327" s="19" t="inlineStr">
        <is>
          <t>アットイン京都二条城1-1</t>
        </is>
      </c>
      <c r="E1327" s="48" t="inlineStr">
        <is>
          <t>1R</t>
        </is>
      </c>
      <c r="F1327" s="48" t="n">
        <v>1</v>
      </c>
      <c r="G1327" s="48" t="inlineStr">
        <is>
          <t>京都地区</t>
        </is>
      </c>
      <c r="H1327" s="48" t="n">
        <v>26.46</v>
      </c>
      <c r="I1327" s="20" t="n">
        <v>1.2</v>
      </c>
      <c r="J1327" s="20" t="n">
        <v>1</v>
      </c>
      <c r="K1327" s="20" t="n">
        <v>1</v>
      </c>
      <c r="L1327" s="20" t="n">
        <v>1</v>
      </c>
      <c r="M1327" s="20" t="n">
        <v>1</v>
      </c>
      <c r="N1327" s="24" t="n">
        <v>9600</v>
      </c>
      <c r="O1327" s="24" t="n">
        <v>8720</v>
      </c>
      <c r="P1327" s="24" t="n">
        <v>880</v>
      </c>
      <c r="Q1327" s="24" t="n">
        <v>44000</v>
      </c>
      <c r="R1327" s="24" t="n">
        <v>2940</v>
      </c>
      <c r="S1327" s="24">
        <f>IF(R1327="","",(R1327+P1327)*30 -Y1327)</f>
        <v/>
      </c>
      <c r="T1327" s="20">
        <f>IF(R1327="","",(O1327-R1327)/O1327)</f>
        <v/>
      </c>
      <c r="U1327" s="24" t="n">
        <v>3620</v>
      </c>
      <c r="V1327" s="24">
        <f>IF(U1327="","",(U1327+P1327)*30-Y1327)</f>
        <v/>
      </c>
      <c r="W1327" s="20">
        <f>IF(U1327="","",(O1327-U1327)/O1327)</f>
        <v/>
      </c>
      <c r="X1327" s="48">
        <f>IF(AND(R1327="",U1327=""),"",IF(OR(U1327="", R1327=""),"-",IF(0&lt;(R1327-U1327),"OK","NG")))</f>
        <v/>
      </c>
      <c r="Y1327" s="24" t="n">
        <v>70000</v>
      </c>
      <c r="Z1327" s="51" t="n"/>
      <c r="AA1327" s="24">
        <f>IF(AD1327="","",AD1327*30)</f>
        <v/>
      </c>
      <c r="AB1327" s="24">
        <f>IF(AA1327="","",AA1327-Y1327)</f>
        <v/>
      </c>
      <c r="AC1327" s="24">
        <f>IF(Z1327="","",((Y1327+5000+5000)/(1-Z1327))/30)</f>
        <v/>
      </c>
      <c r="AD1327" s="32" t="n"/>
      <c r="AE1327" s="24">
        <f>IF(AD1327="","",AD1327-O1327)</f>
        <v/>
      </c>
      <c r="AF1327" s="24">
        <f>IF(AD1327="","",R1327-AD1327)</f>
        <v/>
      </c>
      <c r="AG1327" s="11">
        <f>IF(AD1327="","",(O1327-AD1327)/O1327)</f>
        <v/>
      </c>
      <c r="AH1327" s="24" t="n">
        <v>0</v>
      </c>
      <c r="AI1327" s="24">
        <f>IF(AJ1327="","",Q1327*(1-AJ1327))</f>
        <v/>
      </c>
      <c r="AJ1327" s="51" t="n"/>
      <c r="AK1327" s="49" t="n"/>
      <c r="AL1327" s="28" t="n"/>
      <c r="AM1327" s="33" t="inlineStr">
        <is>
          <t>2027-04-01</t>
        </is>
      </c>
      <c r="AN1327" s="33" t="inlineStr">
        <is>
          <t>2027-03-31</t>
        </is>
      </c>
      <c r="AO1327" s="22" t="n"/>
      <c r="AP1327" s="30" t="n"/>
    </row>
    <row r="1328" ht="35.1" customHeight="1" s="69">
      <c r="B1328" s="48" t="n">
        <v>31619</v>
      </c>
      <c r="C1328" s="48" t="inlineStr">
        <is>
          <t>大阪</t>
        </is>
      </c>
      <c r="D1328" s="19" t="inlineStr">
        <is>
          <t>アットイン京都二条城1-2</t>
        </is>
      </c>
      <c r="E1328" s="48" t="inlineStr">
        <is>
          <t>1DK</t>
        </is>
      </c>
      <c r="F1328" s="48" t="n">
        <v>1</v>
      </c>
      <c r="G1328" s="48" t="inlineStr">
        <is>
          <t>京都地区</t>
        </is>
      </c>
      <c r="H1328" s="48" t="n">
        <v>33.47</v>
      </c>
      <c r="I1328" s="20" t="n">
        <v>1</v>
      </c>
      <c r="J1328" s="20" t="n">
        <v>1</v>
      </c>
      <c r="K1328" s="20" t="n">
        <v>0.4</v>
      </c>
      <c r="L1328" s="20" t="n">
        <v>0</v>
      </c>
      <c r="M1328" s="20" t="n">
        <v>0</v>
      </c>
      <c r="N1328" s="24" t="n">
        <v>10960</v>
      </c>
      <c r="O1328" s="24" t="n">
        <v>10080</v>
      </c>
      <c r="P1328" s="24" t="n">
        <v>880</v>
      </c>
      <c r="Q1328" s="24" t="n">
        <v>44000</v>
      </c>
      <c r="R1328" s="24" t="n">
        <v>3280</v>
      </c>
      <c r="S1328" s="24">
        <f>IF(R1328="","",(R1328+P1328)*30 -Y1328)</f>
        <v/>
      </c>
      <c r="T1328" s="20">
        <f>IF(R1328="","",(O1328-R1328)/O1328)</f>
        <v/>
      </c>
      <c r="U1328" s="24" t="n">
        <v>3280</v>
      </c>
      <c r="V1328" s="24">
        <f>IF(U1328="","",(U1328+P1328)*30-Y1328)</f>
        <v/>
      </c>
      <c r="W1328" s="20">
        <f>IF(U1328="","",(O1328-U1328)/O1328)</f>
        <v/>
      </c>
      <c r="X1328" s="48">
        <f>IF(AND(R1328="",U1328=""),"",IF(OR(U1328="", R1328=""),"-",IF(0&lt;(R1328-U1328),"OK","NG")))</f>
        <v/>
      </c>
      <c r="Y1328" s="24" t="n">
        <v>84000</v>
      </c>
      <c r="Z1328" s="51" t="n"/>
      <c r="AA1328" s="24">
        <f>IF(AD1328="","",AD1328*30)</f>
        <v/>
      </c>
      <c r="AB1328" s="24">
        <f>IF(AA1328="","",AA1328-Y1328)</f>
        <v/>
      </c>
      <c r="AC1328" s="24">
        <f>IF(Z1328="","",((Y1328+5000+5000)/(1-Z1328))/30)</f>
        <v/>
      </c>
      <c r="AD1328" s="32" t="n"/>
      <c r="AE1328" s="24">
        <f>IF(AD1328="","",AD1328-O1328)</f>
        <v/>
      </c>
      <c r="AF1328" s="24">
        <f>IF(AD1328="","",R1328-AD1328)</f>
        <v/>
      </c>
      <c r="AG1328" s="11">
        <f>IF(AD1328="","",(O1328-AD1328)/O1328)</f>
        <v/>
      </c>
      <c r="AH1328" s="24" t="n">
        <v>0</v>
      </c>
      <c r="AI1328" s="24">
        <f>IF(AJ1328="","",Q1328*(1-AJ1328))</f>
        <v/>
      </c>
      <c r="AJ1328" s="51" t="n"/>
      <c r="AK1328" s="49" t="n"/>
      <c r="AL1328" s="28" t="n"/>
      <c r="AM1328" s="33" t="inlineStr">
        <is>
          <t>2026-09-12</t>
        </is>
      </c>
      <c r="AN1328" s="33" t="inlineStr">
        <is>
          <t>2026-09-11</t>
        </is>
      </c>
      <c r="AO1328" s="22" t="n"/>
      <c r="AP1328" s="30" t="n"/>
    </row>
    <row r="1329" ht="35.1" customHeight="1" s="69">
      <c r="B1329" s="48" t="n">
        <v>31621</v>
      </c>
      <c r="C1329" s="48" t="inlineStr">
        <is>
          <t>大阪</t>
        </is>
      </c>
      <c r="D1329" s="19" t="inlineStr">
        <is>
          <t>アットイン京都河原町7-1</t>
        </is>
      </c>
      <c r="E1329" s="48" t="inlineStr">
        <is>
          <t>1DK</t>
        </is>
      </c>
      <c r="F1329" s="48" t="n">
        <v>2</v>
      </c>
      <c r="G1329" s="48" t="inlineStr">
        <is>
          <t>京都地区</t>
        </is>
      </c>
      <c r="H1329" s="48" t="n">
        <v>35.1</v>
      </c>
      <c r="I1329" s="20" t="n">
        <v>0.75</v>
      </c>
      <c r="J1329" s="20" t="n">
        <v>0.85</v>
      </c>
      <c r="K1329" s="20" t="n">
        <v>0.5</v>
      </c>
      <c r="L1329" s="20" t="n">
        <v>0.5</v>
      </c>
      <c r="M1329" s="20" t="n">
        <v>0.35</v>
      </c>
      <c r="N1329" s="24" t="n">
        <v>11740</v>
      </c>
      <c r="O1329" s="24" t="n">
        <v>10860</v>
      </c>
      <c r="P1329" s="24" t="n">
        <v>880</v>
      </c>
      <c r="Q1329" s="24" t="n">
        <v>44000</v>
      </c>
      <c r="R1329" s="24" t="n">
        <v>3620</v>
      </c>
      <c r="S1329" s="24">
        <f>IF(R1329="","",(R1329+P1329)*30 -Y1329)</f>
        <v/>
      </c>
      <c r="T1329" s="20">
        <f>IF(R1329="","",(O1329-R1329)/O1329)</f>
        <v/>
      </c>
      <c r="U1329" s="24" t="n">
        <v>4540</v>
      </c>
      <c r="V1329" s="24">
        <f>IF(U1329="","",(U1329+P1329)*30-Y1329)</f>
        <v/>
      </c>
      <c r="W1329" s="20">
        <f>IF(U1329="","",(O1329-U1329)/O1329)</f>
        <v/>
      </c>
      <c r="X1329" s="48">
        <f>IF(AND(R1329="",U1329=""),"",IF(OR(U1329="", R1329=""),"-",IF(0&lt;(R1329-U1329),"OK","NG")))</f>
        <v/>
      </c>
      <c r="Y1329" s="24" t="n">
        <v>105000</v>
      </c>
      <c r="Z1329" s="51" t="n"/>
      <c r="AA1329" s="24">
        <f>IF(AD1329="","",AD1329*30)</f>
        <v/>
      </c>
      <c r="AB1329" s="24">
        <f>IF(AA1329="","",AA1329-Y1329)</f>
        <v/>
      </c>
      <c r="AC1329" s="24">
        <f>IF(Z1329="","",((Y1329+5000+5000)/(1-Z1329))/30)</f>
        <v/>
      </c>
      <c r="AD1329" s="32" t="n"/>
      <c r="AE1329" s="24">
        <f>IF(AD1329="","",AD1329-O1329)</f>
        <v/>
      </c>
      <c r="AF1329" s="24">
        <f>IF(AD1329="","",R1329-AD1329)</f>
        <v/>
      </c>
      <c r="AG1329" s="11">
        <f>IF(AD1329="","",(O1329-AD1329)/O1329)</f>
        <v/>
      </c>
      <c r="AH1329" s="24" t="n">
        <v>0</v>
      </c>
      <c r="AI1329" s="24">
        <f>IF(AJ1329="","",Q1329*(1-AJ1329))</f>
        <v/>
      </c>
      <c r="AJ1329" s="51" t="n"/>
      <c r="AK1329" s="49" t="n"/>
      <c r="AL1329" s="28" t="n"/>
      <c r="AM1329" s="33" t="inlineStr">
        <is>
          <t>2026-08-22</t>
        </is>
      </c>
      <c r="AN1329" s="33" t="inlineStr">
        <is>
          <t>2026-11-20</t>
        </is>
      </c>
      <c r="AO1329" s="22" t="n"/>
      <c r="AP1329" s="30" t="n"/>
    </row>
    <row r="1330" ht="35.1" customHeight="1" s="69">
      <c r="B1330" s="48" t="n">
        <v>31622</v>
      </c>
      <c r="C1330" s="48" t="inlineStr">
        <is>
          <t>大阪</t>
        </is>
      </c>
      <c r="D1330" s="19" t="inlineStr">
        <is>
          <t>アットイン京都8-1</t>
        </is>
      </c>
      <c r="E1330" s="48" t="inlineStr">
        <is>
          <t>1K</t>
        </is>
      </c>
      <c r="F1330" s="48" t="n">
        <v>1</v>
      </c>
      <c r="G1330" s="48" t="inlineStr">
        <is>
          <t>京都地区</t>
        </is>
      </c>
      <c r="H1330" s="48" t="n">
        <v>29.44</v>
      </c>
      <c r="I1330" s="20" t="n">
        <v>0.3</v>
      </c>
      <c r="J1330" s="20" t="n">
        <v>1</v>
      </c>
      <c r="K1330" s="20" t="n">
        <v>0</v>
      </c>
      <c r="L1330" s="20" t="n">
        <v>0</v>
      </c>
      <c r="M1330" s="20" t="n">
        <v>0</v>
      </c>
      <c r="N1330" s="24" t="n">
        <v>9840</v>
      </c>
      <c r="O1330" s="24" t="n">
        <v>8960</v>
      </c>
      <c r="P1330" s="24" t="n">
        <v>880</v>
      </c>
      <c r="Q1330" s="24" t="n">
        <v>44000</v>
      </c>
      <c r="R1330" s="24" t="n">
        <v>2940</v>
      </c>
      <c r="S1330" s="24">
        <f>IF(R1330="","",(R1330+P1330)*30 -Y1330)</f>
        <v/>
      </c>
      <c r="T1330" s="20">
        <f>IF(R1330="","",(O1330-R1330)/O1330)</f>
        <v/>
      </c>
      <c r="U1330" s="24" t="n">
        <v>3520</v>
      </c>
      <c r="V1330" s="24">
        <f>IF(U1330="","",(U1330+P1330)*30-Y1330)</f>
        <v/>
      </c>
      <c r="W1330" s="20">
        <f>IF(U1330="","",(O1330-U1330)/O1330)</f>
        <v/>
      </c>
      <c r="X1330" s="48">
        <f>IF(AND(R1330="",U1330=""),"",IF(OR(U1330="", R1330=""),"-",IF(0&lt;(R1330-U1330),"OK","NG")))</f>
        <v/>
      </c>
      <c r="Y1330" s="24" t="n">
        <v>73000</v>
      </c>
      <c r="Z1330" s="51" t="n"/>
      <c r="AA1330" s="24">
        <f>IF(AD1330="","",AD1330*30)</f>
        <v/>
      </c>
      <c r="AB1330" s="24">
        <f>IF(AA1330="","",AA1330-Y1330)</f>
        <v/>
      </c>
      <c r="AC1330" s="24">
        <f>IF(Z1330="","",((Y1330+5000+5000)/(1-Z1330))/30)</f>
        <v/>
      </c>
      <c r="AD1330" s="32" t="n"/>
      <c r="AE1330" s="24">
        <f>IF(AD1330="","",AD1330-O1330)</f>
        <v/>
      </c>
      <c r="AF1330" s="24">
        <f>IF(AD1330="","",R1330-AD1330)</f>
        <v/>
      </c>
      <c r="AG1330" s="11">
        <f>IF(AD1330="","",(O1330-AD1330)/O1330)</f>
        <v/>
      </c>
      <c r="AH1330" s="24" t="n">
        <v>0</v>
      </c>
      <c r="AI1330" s="24">
        <f>IF(AJ1330="","",Q1330*(1-AJ1330))</f>
        <v/>
      </c>
      <c r="AJ1330" s="51" t="n"/>
      <c r="AK1330" s="49" t="n"/>
      <c r="AL1330" s="28" t="n"/>
      <c r="AM1330" s="33" t="inlineStr">
        <is>
          <t>2026-09-01</t>
        </is>
      </c>
      <c r="AN1330" s="33" t="inlineStr">
        <is>
          <t>2026-08-31</t>
        </is>
      </c>
      <c r="AO1330" s="22" t="n"/>
      <c r="AP1330" s="30" t="n"/>
    </row>
    <row r="1331" ht="35.1" customHeight="1" s="69">
      <c r="B1331" s="48" t="n">
        <v>31623</v>
      </c>
      <c r="C1331" s="48" t="inlineStr">
        <is>
          <t>大阪</t>
        </is>
      </c>
      <c r="D1331" s="19" t="inlineStr">
        <is>
          <t>アットイン京都8-2</t>
        </is>
      </c>
      <c r="E1331" s="48" t="inlineStr">
        <is>
          <t>1K</t>
        </is>
      </c>
      <c r="F1331" s="48" t="n">
        <v>3</v>
      </c>
      <c r="G1331" s="48" t="inlineStr">
        <is>
          <t>京都地区</t>
        </is>
      </c>
      <c r="H1331" s="48" t="n">
        <v>26.04</v>
      </c>
      <c r="I1331" s="20" t="n">
        <v>0.9</v>
      </c>
      <c r="J1331" s="20" t="n">
        <v>0.6333299999999999</v>
      </c>
      <c r="K1331" s="20" t="n">
        <v>0</v>
      </c>
      <c r="L1331" s="20" t="n">
        <v>0</v>
      </c>
      <c r="M1331" s="20" t="n">
        <v>0</v>
      </c>
      <c r="N1331" s="24" t="n">
        <v>9840</v>
      </c>
      <c r="O1331" s="24" t="n">
        <v>8960</v>
      </c>
      <c r="P1331" s="24" t="n">
        <v>880</v>
      </c>
      <c r="Q1331" s="24" t="n">
        <v>44000</v>
      </c>
      <c r="R1331" s="24" t="n">
        <v>2940</v>
      </c>
      <c r="S1331" s="24">
        <f>IF(R1331="","",(R1331+P1331)*30 -Y1331)</f>
        <v/>
      </c>
      <c r="T1331" s="20">
        <f>IF(R1331="","",(O1331-R1331)/O1331)</f>
        <v/>
      </c>
      <c r="U1331" s="24" t="n">
        <v>2940</v>
      </c>
      <c r="V1331" s="24">
        <f>IF(U1331="","",(U1331+P1331)*30-Y1331)</f>
        <v/>
      </c>
      <c r="W1331" s="20">
        <f>IF(U1331="","",(O1331-U1331)/O1331)</f>
        <v/>
      </c>
      <c r="X1331" s="48">
        <f>IF(AND(R1331="",U1331=""),"",IF(OR(U1331="", R1331=""),"-",IF(0&lt;(R1331-U1331),"OK","NG")))</f>
        <v/>
      </c>
      <c r="Y1331" s="24" t="n">
        <v>77000</v>
      </c>
      <c r="Z1331" s="51" t="n"/>
      <c r="AA1331" s="24">
        <f>IF(AD1331="","",AD1331*30)</f>
        <v/>
      </c>
      <c r="AB1331" s="24">
        <f>IF(AA1331="","",AA1331-Y1331)</f>
        <v/>
      </c>
      <c r="AC1331" s="24">
        <f>IF(Z1331="","",((Y1331+5000+5000)/(1-Z1331))/30)</f>
        <v/>
      </c>
      <c r="AD1331" s="32" t="n"/>
      <c r="AE1331" s="24">
        <f>IF(AD1331="","",AD1331-O1331)</f>
        <v/>
      </c>
      <c r="AF1331" s="24">
        <f>IF(AD1331="","",R1331-AD1331)</f>
        <v/>
      </c>
      <c r="AG1331" s="11">
        <f>IF(AD1331="","",(O1331-AD1331)/O1331)</f>
        <v/>
      </c>
      <c r="AH1331" s="24" t="n">
        <v>0</v>
      </c>
      <c r="AI1331" s="24">
        <f>IF(AJ1331="","",Q1331*(1-AJ1331))</f>
        <v/>
      </c>
      <c r="AJ1331" s="51" t="n"/>
      <c r="AK1331" s="49" t="n"/>
      <c r="AL1331" s="28" t="n"/>
      <c r="AM1331" s="33" t="inlineStr">
        <is>
          <t>2026-08-01</t>
        </is>
      </c>
      <c r="AN1331" s="33" t="inlineStr">
        <is>
          <t>2026-08-31</t>
        </is>
      </c>
      <c r="AO1331" s="22" t="n"/>
      <c r="AP1331" s="30" t="n"/>
    </row>
    <row r="1332" ht="35.1" customHeight="1" s="69">
      <c r="B1332" s="48" t="n">
        <v>31624</v>
      </c>
      <c r="C1332" s="48" t="inlineStr">
        <is>
          <t>大阪</t>
        </is>
      </c>
      <c r="D1332" s="19" t="inlineStr">
        <is>
          <t>アットイン京都山科1</t>
        </is>
      </c>
      <c r="E1332" s="48" t="inlineStr">
        <is>
          <t>1K</t>
        </is>
      </c>
      <c r="F1332" s="48" t="n">
        <v>1</v>
      </c>
      <c r="G1332" s="48" t="inlineStr">
        <is>
          <t>京都地区</t>
        </is>
      </c>
      <c r="H1332" s="48" t="n">
        <v>30.24</v>
      </c>
      <c r="I1332" s="20" t="n">
        <v>1</v>
      </c>
      <c r="J1332" s="20" t="n">
        <v>0.5</v>
      </c>
      <c r="K1332" s="20" t="n">
        <v>0</v>
      </c>
      <c r="L1332" s="20" t="n">
        <v>0</v>
      </c>
      <c r="M1332" s="20" t="n">
        <v>0</v>
      </c>
      <c r="N1332" s="24" t="n">
        <v>10280</v>
      </c>
      <c r="O1332" s="24" t="n">
        <v>9400</v>
      </c>
      <c r="P1332" s="24" t="n">
        <v>880</v>
      </c>
      <c r="Q1332" s="24" t="n">
        <v>44000</v>
      </c>
      <c r="R1332" s="24" t="n">
        <v>2940</v>
      </c>
      <c r="S1332" s="24">
        <f>IF(R1332="","",(R1332+P1332)*30 -Y1332)</f>
        <v/>
      </c>
      <c r="T1332" s="20">
        <f>IF(R1332="","",(O1332-R1332)/O1332)</f>
        <v/>
      </c>
      <c r="U1332" s="24" t="n">
        <v>3040</v>
      </c>
      <c r="V1332" s="24">
        <f>IF(U1332="","",(U1332+P1332)*30-Y1332)</f>
        <v/>
      </c>
      <c r="W1332" s="20">
        <f>IF(U1332="","",(O1332-U1332)/O1332)</f>
        <v/>
      </c>
      <c r="X1332" s="48">
        <f>IF(AND(R1332="",U1332=""),"",IF(OR(U1332="", R1332=""),"-",IF(0&lt;(R1332-U1332),"OK","NG")))</f>
        <v/>
      </c>
      <c r="Y1332" s="24" t="n">
        <v>75600</v>
      </c>
      <c r="Z1332" s="51" t="n"/>
      <c r="AA1332" s="24">
        <f>IF(AD1332="","",AD1332*30)</f>
        <v/>
      </c>
      <c r="AB1332" s="24">
        <f>IF(AA1332="","",AA1332-Y1332)</f>
        <v/>
      </c>
      <c r="AC1332" s="24">
        <f>IF(Z1332="","",((Y1332+5000+5000)/(1-Z1332))/30)</f>
        <v/>
      </c>
      <c r="AD1332" s="32" t="n"/>
      <c r="AE1332" s="24">
        <f>IF(AD1332="","",AD1332-O1332)</f>
        <v/>
      </c>
      <c r="AF1332" s="24">
        <f>IF(AD1332="","",R1332-AD1332)</f>
        <v/>
      </c>
      <c r="AG1332" s="11">
        <f>IF(AD1332="","",(O1332-AD1332)/O1332)</f>
        <v/>
      </c>
      <c r="AH1332" s="24" t="n">
        <v>0</v>
      </c>
      <c r="AI1332" s="24">
        <f>IF(AJ1332="","",Q1332*(1-AJ1332))</f>
        <v/>
      </c>
      <c r="AJ1332" s="51" t="n"/>
      <c r="AK1332" s="49" t="n"/>
      <c r="AL1332" s="28" t="n"/>
      <c r="AM1332" s="33" t="inlineStr">
        <is>
          <t>2026-08-18</t>
        </is>
      </c>
      <c r="AN1332" s="33" t="inlineStr">
        <is>
          <t>2026-08-17</t>
        </is>
      </c>
      <c r="AO1332" s="22" t="n"/>
      <c r="AP1332" s="30" t="n"/>
    </row>
    <row r="1333" ht="35.1" customHeight="1" s="69">
      <c r="B1333" s="48" t="n">
        <v>31625</v>
      </c>
      <c r="C1333" s="48" t="inlineStr">
        <is>
          <t>大阪</t>
        </is>
      </c>
      <c r="D1333" s="19" t="inlineStr">
        <is>
          <t>アットイン京都河原町8-1</t>
        </is>
      </c>
      <c r="E1333" s="48" t="inlineStr">
        <is>
          <t>1DK</t>
        </is>
      </c>
      <c r="F1333" s="48" t="n">
        <v>4</v>
      </c>
      <c r="G1333" s="48" t="inlineStr">
        <is>
          <t>京都地区</t>
        </is>
      </c>
      <c r="H1333" s="48" t="n">
        <v>33.83</v>
      </c>
      <c r="I1333" s="20" t="n">
        <v>0.925</v>
      </c>
      <c r="J1333" s="20" t="n">
        <v>0.925</v>
      </c>
      <c r="K1333" s="20" t="n">
        <v>0.9</v>
      </c>
      <c r="L1333" s="20" t="n">
        <v>0.775</v>
      </c>
      <c r="M1333" s="20" t="n">
        <v>0.525</v>
      </c>
      <c r="N1333" s="24" t="n">
        <v>10960</v>
      </c>
      <c r="O1333" s="24" t="n">
        <v>10080</v>
      </c>
      <c r="P1333" s="24" t="n">
        <v>880</v>
      </c>
      <c r="Q1333" s="24" t="n">
        <v>44000</v>
      </c>
      <c r="R1333" s="24" t="n">
        <v>3620</v>
      </c>
      <c r="S1333" s="24">
        <f>IF(R1333="","",(R1333+P1333)*30 -Y1333)</f>
        <v/>
      </c>
      <c r="T1333" s="20">
        <f>IF(R1333="","",(O1333-R1333)/O1333)</f>
        <v/>
      </c>
      <c r="U1333" s="24" t="n">
        <v>4300</v>
      </c>
      <c r="V1333" s="24">
        <f>IF(U1333="","",(U1333+P1333)*30-Y1333)</f>
        <v/>
      </c>
      <c r="W1333" s="20">
        <f>IF(U1333="","",(O1333-U1333)/O1333)</f>
        <v/>
      </c>
      <c r="X1333" s="48">
        <f>IF(AND(R1333="",U1333=""),"",IF(OR(U1333="", R1333=""),"-",IF(0&lt;(R1333-U1333),"OK","NG")))</f>
        <v/>
      </c>
      <c r="Y1333" s="24" t="n">
        <v>97000</v>
      </c>
      <c r="Z1333" s="51" t="n"/>
      <c r="AA1333" s="24">
        <f>IF(AD1333="","",AD1333*30)</f>
        <v/>
      </c>
      <c r="AB1333" s="24">
        <f>IF(AA1333="","",AA1333-Y1333)</f>
        <v/>
      </c>
      <c r="AC1333" s="24">
        <f>IF(Z1333="","",((Y1333+5000+5000)/(1-Z1333))/30)</f>
        <v/>
      </c>
      <c r="AD1333" s="32" t="n"/>
      <c r="AE1333" s="24">
        <f>IF(AD1333="","",AD1333-O1333)</f>
        <v/>
      </c>
      <c r="AF1333" s="24">
        <f>IF(AD1333="","",R1333-AD1333)</f>
        <v/>
      </c>
      <c r="AG1333" s="11">
        <f>IF(AD1333="","",(O1333-AD1333)/O1333)</f>
        <v/>
      </c>
      <c r="AH1333" s="24" t="n">
        <v>0</v>
      </c>
      <c r="AI1333" s="24">
        <f>IF(AJ1333="","",Q1333*(1-AJ1333))</f>
        <v/>
      </c>
      <c r="AJ1333" s="51" t="n"/>
      <c r="AK1333" s="49" t="n"/>
      <c r="AL1333" s="28" t="n"/>
      <c r="AM1333" s="33" t="inlineStr">
        <is>
          <t>2026-11-01</t>
        </is>
      </c>
      <c r="AN1333" s="33" t="inlineStr">
        <is>
          <t>2026-12-27</t>
        </is>
      </c>
      <c r="AO1333" s="22" t="n"/>
      <c r="AP1333" s="30" t="n"/>
    </row>
    <row r="1334" ht="35.1" customHeight="1" s="69">
      <c r="B1334" s="48" t="n">
        <v>31626</v>
      </c>
      <c r="C1334" s="48" t="inlineStr">
        <is>
          <t>大阪</t>
        </is>
      </c>
      <c r="D1334" s="19" t="inlineStr">
        <is>
          <t>アットイン京都9-1</t>
        </is>
      </c>
      <c r="E1334" s="48" t="inlineStr">
        <is>
          <t>1DK</t>
        </is>
      </c>
      <c r="F1334" s="48" t="n">
        <v>3</v>
      </c>
      <c r="G1334" s="48" t="inlineStr">
        <is>
          <t>京都地区</t>
        </is>
      </c>
      <c r="H1334" s="48" t="n">
        <v>34.78</v>
      </c>
      <c r="I1334" s="20" t="n">
        <v>0.6333299999999999</v>
      </c>
      <c r="J1334" s="20" t="n">
        <v>0.56667</v>
      </c>
      <c r="K1334" s="20" t="n">
        <v>0</v>
      </c>
      <c r="L1334" s="20" t="n">
        <v>0</v>
      </c>
      <c r="M1334" s="20" t="n">
        <v>0</v>
      </c>
      <c r="N1334" s="24" t="n">
        <v>11880</v>
      </c>
      <c r="O1334" s="24" t="n">
        <v>11000</v>
      </c>
      <c r="P1334" s="24" t="n">
        <v>880</v>
      </c>
      <c r="Q1334" s="24" t="n">
        <v>44000</v>
      </c>
      <c r="R1334" s="24" t="n">
        <v>3720</v>
      </c>
      <c r="S1334" s="24">
        <f>IF(R1334="","",(R1334+P1334)*30 -Y1334)</f>
        <v/>
      </c>
      <c r="T1334" s="20">
        <f>IF(R1334="","",(O1334-R1334)/O1334)</f>
        <v/>
      </c>
      <c r="U1334" s="24" t="n">
        <v>3720</v>
      </c>
      <c r="V1334" s="24">
        <f>IF(U1334="","",(U1334+P1334)*30-Y1334)</f>
        <v/>
      </c>
      <c r="W1334" s="20">
        <f>IF(U1334="","",(O1334-U1334)/O1334)</f>
        <v/>
      </c>
      <c r="X1334" s="48">
        <f>IF(AND(R1334="",U1334=""),"",IF(OR(U1334="", R1334=""),"-",IF(0&lt;(R1334-U1334),"OK","NG")))</f>
        <v/>
      </c>
      <c r="Y1334" s="24" t="n">
        <v>98000</v>
      </c>
      <c r="Z1334" s="51" t="n"/>
      <c r="AA1334" s="24">
        <f>IF(AD1334="","",AD1334*30)</f>
        <v/>
      </c>
      <c r="AB1334" s="24">
        <f>IF(AA1334="","",AA1334-Y1334)</f>
        <v/>
      </c>
      <c r="AC1334" s="24">
        <f>IF(Z1334="","",((Y1334+5000+5000)/(1-Z1334))/30)</f>
        <v/>
      </c>
      <c r="AD1334" s="32" t="n"/>
      <c r="AE1334" s="24">
        <f>IF(AD1334="","",AD1334-O1334)</f>
        <v/>
      </c>
      <c r="AF1334" s="24">
        <f>IF(AD1334="","",R1334-AD1334)</f>
        <v/>
      </c>
      <c r="AG1334" s="11">
        <f>IF(AD1334="","",(O1334-AD1334)/O1334)</f>
        <v/>
      </c>
      <c r="AH1334" s="24" t="n">
        <v>0</v>
      </c>
      <c r="AI1334" s="24">
        <f>IF(AJ1334="","",Q1334*(1-AJ1334))</f>
        <v/>
      </c>
      <c r="AJ1334" s="51" t="n"/>
      <c r="AK1334" s="49" t="n"/>
      <c r="AL1334" s="28" t="n"/>
      <c r="AM1334" s="33" t="inlineStr">
        <is>
          <t>2026-08-01</t>
        </is>
      </c>
      <c r="AN1334" s="33" t="inlineStr">
        <is>
          <t>2026-08-31</t>
        </is>
      </c>
      <c r="AO1334" s="22" t="n"/>
      <c r="AP1334" s="30" t="n"/>
    </row>
    <row r="1335" ht="35.1" customHeight="1" s="69">
      <c r="B1335" s="48" t="n">
        <v>31627</v>
      </c>
      <c r="C1335" s="48" t="inlineStr">
        <is>
          <t>大阪</t>
        </is>
      </c>
      <c r="D1335" s="19" t="inlineStr">
        <is>
          <t>アットイン京都9-2</t>
        </is>
      </c>
      <c r="E1335" s="48" t="inlineStr">
        <is>
          <t>1LDK</t>
        </is>
      </c>
      <c r="F1335" s="48" t="n">
        <v>2</v>
      </c>
      <c r="G1335" s="48" t="inlineStr">
        <is>
          <t>京都地区</t>
        </is>
      </c>
      <c r="H1335" s="48" t="n">
        <v>36.4</v>
      </c>
      <c r="I1335" s="20" t="n">
        <v>0.5</v>
      </c>
      <c r="J1335" s="20" t="n">
        <v>0.5</v>
      </c>
      <c r="K1335" s="20" t="n">
        <v>0.5</v>
      </c>
      <c r="L1335" s="20" t="n">
        <v>0.5</v>
      </c>
      <c r="M1335" s="20" t="n">
        <v>0.5</v>
      </c>
      <c r="N1335" s="24" t="n">
        <v>12220</v>
      </c>
      <c r="O1335" s="24" t="n">
        <v>11340</v>
      </c>
      <c r="P1335" s="24" t="n">
        <v>880</v>
      </c>
      <c r="Q1335" s="24" t="n">
        <v>44000</v>
      </c>
      <c r="R1335" s="24" t="n">
        <v>3800</v>
      </c>
      <c r="S1335" s="24">
        <f>IF(R1335="","",(R1335+P1335)*30 -Y1335)</f>
        <v/>
      </c>
      <c r="T1335" s="20">
        <f>IF(R1335="","",(O1335-R1335)/O1335)</f>
        <v/>
      </c>
      <c r="U1335" s="24" t="n">
        <v>3800</v>
      </c>
      <c r="V1335" s="24">
        <f>IF(U1335="","",(U1335+P1335)*30-Y1335)</f>
        <v/>
      </c>
      <c r="W1335" s="20">
        <f>IF(U1335="","",(O1335-U1335)/O1335)</f>
        <v/>
      </c>
      <c r="X1335" s="48">
        <f>IF(AND(R1335="",U1335=""),"",IF(OR(U1335="", R1335=""),"-",IF(0&lt;(R1335-U1335),"OK","NG")))</f>
        <v/>
      </c>
      <c r="Y1335" s="24" t="n">
        <v>106000</v>
      </c>
      <c r="Z1335" s="51" t="n"/>
      <c r="AA1335" s="24">
        <f>IF(AD1335="","",AD1335*30)</f>
        <v/>
      </c>
      <c r="AB1335" s="24">
        <f>IF(AA1335="","",AA1335-Y1335)</f>
        <v/>
      </c>
      <c r="AC1335" s="24">
        <f>IF(Z1335="","",((Y1335+5000+5000)/(1-Z1335))/30)</f>
        <v/>
      </c>
      <c r="AD1335" s="32" t="n"/>
      <c r="AE1335" s="24">
        <f>IF(AD1335="","",AD1335-O1335)</f>
        <v/>
      </c>
      <c r="AF1335" s="24">
        <f>IF(AD1335="","",R1335-AD1335)</f>
        <v/>
      </c>
      <c r="AG1335" s="11">
        <f>IF(AD1335="","",(O1335-AD1335)/O1335)</f>
        <v/>
      </c>
      <c r="AH1335" s="24" t="n">
        <v>0</v>
      </c>
      <c r="AI1335" s="24">
        <f>IF(AJ1335="","",Q1335*(1-AJ1335))</f>
        <v/>
      </c>
      <c r="AJ1335" s="51" t="n"/>
      <c r="AK1335" s="49" t="n"/>
      <c r="AL1335" s="28" t="n"/>
      <c r="AM1335" s="33" t="inlineStr">
        <is>
          <t>2026-08-01</t>
        </is>
      </c>
      <c r="AN1335" s="33" t="inlineStr">
        <is>
          <t>2026-12-26</t>
        </is>
      </c>
      <c r="AO1335" s="22" t="n"/>
      <c r="AP1335" s="30" t="n"/>
    </row>
    <row r="1336" ht="35.1" customHeight="1" s="69">
      <c r="B1336" s="48" t="n">
        <v>31628</v>
      </c>
      <c r="C1336" s="48" t="inlineStr">
        <is>
          <t>大阪</t>
        </is>
      </c>
      <c r="D1336" s="19" t="inlineStr">
        <is>
          <t>アットイン京都西大路1</t>
        </is>
      </c>
      <c r="E1336" s="48" t="inlineStr">
        <is>
          <t>1K</t>
        </is>
      </c>
      <c r="F1336" s="48" t="n">
        <v>11</v>
      </c>
      <c r="G1336" s="48" t="inlineStr">
        <is>
          <t>京都地区</t>
        </is>
      </c>
      <c r="H1336" s="48" t="n">
        <v>24.65</v>
      </c>
      <c r="I1336" s="20" t="n">
        <v>0.49091</v>
      </c>
      <c r="J1336" s="20" t="n">
        <v>0.5363599999999999</v>
      </c>
      <c r="K1336" s="20" t="n">
        <v>0.30909</v>
      </c>
      <c r="L1336" s="20" t="n">
        <v>0.09091</v>
      </c>
      <c r="M1336" s="20" t="n">
        <v>0</v>
      </c>
      <c r="N1336" s="24" t="n">
        <v>9260</v>
      </c>
      <c r="O1336" s="24" t="n">
        <v>8380</v>
      </c>
      <c r="P1336" s="24" t="n">
        <v>880</v>
      </c>
      <c r="Q1336" s="24" t="n">
        <v>44000</v>
      </c>
      <c r="R1336" s="24" t="n">
        <v>2940</v>
      </c>
      <c r="S1336" s="24">
        <f>IF(R1336="","",(R1336+P1336)*30 -Y1336)</f>
        <v/>
      </c>
      <c r="T1336" s="20">
        <f>IF(R1336="","",(O1336-R1336)/O1336)</f>
        <v/>
      </c>
      <c r="U1336" s="24" t="n">
        <v>3040</v>
      </c>
      <c r="V1336" s="24">
        <f>IF(U1336="","",(U1336+P1336)*30-Y1336)</f>
        <v/>
      </c>
      <c r="W1336" s="20">
        <f>IF(U1336="","",(O1336-U1336)/O1336)</f>
        <v/>
      </c>
      <c r="X1336" s="48">
        <f>IF(AND(R1336="",U1336=""),"",IF(OR(U1336="", R1336=""),"-",IF(0&lt;(R1336-U1336),"OK","NG")))</f>
        <v/>
      </c>
      <c r="Y1336" s="24" t="n">
        <v>76000</v>
      </c>
      <c r="Z1336" s="51" t="n"/>
      <c r="AA1336" s="24">
        <f>IF(AD1336="","",AD1336*30)</f>
        <v/>
      </c>
      <c r="AB1336" s="24">
        <f>IF(AA1336="","",AA1336-Y1336)</f>
        <v/>
      </c>
      <c r="AC1336" s="24">
        <f>IF(Z1336="","",((Y1336+5000+5000)/(1-Z1336))/30)</f>
        <v/>
      </c>
      <c r="AD1336" s="32" t="n"/>
      <c r="AE1336" s="24">
        <f>IF(AD1336="","",AD1336-O1336)</f>
        <v/>
      </c>
      <c r="AF1336" s="24">
        <f>IF(AD1336="","",R1336-AD1336)</f>
        <v/>
      </c>
      <c r="AG1336" s="11">
        <f>IF(AD1336="","",(O1336-AD1336)/O1336)</f>
        <v/>
      </c>
      <c r="AH1336" s="24" t="n">
        <v>0</v>
      </c>
      <c r="AI1336" s="24">
        <f>IF(AJ1336="","",Q1336*(1-AJ1336))</f>
        <v/>
      </c>
      <c r="AJ1336" s="51" t="n"/>
      <c r="AK1336" s="49" t="n"/>
      <c r="AL1336" s="28" t="n"/>
      <c r="AM1336" s="33" t="inlineStr">
        <is>
          <t>2026-08-01</t>
        </is>
      </c>
      <c r="AN1336" s="33" t="inlineStr">
        <is>
          <t>2026-10-31</t>
        </is>
      </c>
      <c r="AO1336" s="22" t="n"/>
      <c r="AP1336" s="30" t="n"/>
    </row>
    <row r="1337" ht="35.1" customHeight="1" s="69">
      <c r="B1337" s="48" t="n">
        <v>31631</v>
      </c>
      <c r="C1337" s="48" t="inlineStr">
        <is>
          <t>大阪</t>
        </is>
      </c>
      <c r="D1337" s="19" t="inlineStr">
        <is>
          <t>アットイン大阪鶴橋（上本町）1</t>
        </is>
      </c>
      <c r="E1337" s="48" t="inlineStr">
        <is>
          <t>1LDK</t>
        </is>
      </c>
      <c r="F1337" s="48" t="n">
        <v>6</v>
      </c>
      <c r="G1337" s="48" t="inlineStr">
        <is>
          <t>玉造・鶴橋・上本町</t>
        </is>
      </c>
      <c r="H1337" s="48" t="n">
        <v>30.26</v>
      </c>
      <c r="I1337" s="20" t="n">
        <v>0.91667</v>
      </c>
      <c r="J1337" s="20" t="n">
        <v>0.78333</v>
      </c>
      <c r="K1337" s="20" t="n">
        <v>0.5</v>
      </c>
      <c r="L1337" s="20" t="n">
        <v>0.16667</v>
      </c>
      <c r="M1337" s="20" t="n">
        <v>0.16667</v>
      </c>
      <c r="N1337" s="24" t="n">
        <v>9700</v>
      </c>
      <c r="O1337" s="24" t="n">
        <v>8820</v>
      </c>
      <c r="P1337" s="24" t="n">
        <v>880</v>
      </c>
      <c r="Q1337" s="24" t="n">
        <v>44000</v>
      </c>
      <c r="R1337" s="24" t="n">
        <v>3960</v>
      </c>
      <c r="S1337" s="24">
        <f>IF(R1337="","",(R1337+P1337)*30 -Y1337)</f>
        <v/>
      </c>
      <c r="T1337" s="20">
        <f>IF(R1337="","",(O1337-R1337)/O1337)</f>
        <v/>
      </c>
      <c r="U1337" s="24" t="n">
        <v>3960</v>
      </c>
      <c r="V1337" s="24">
        <f>IF(U1337="","",(U1337+P1337)*30-Y1337)</f>
        <v/>
      </c>
      <c r="W1337" s="20">
        <f>IF(U1337="","",(O1337-U1337)/O1337)</f>
        <v/>
      </c>
      <c r="X1337" s="48">
        <f>IF(AND(R1337="",U1337=""),"",IF(OR(U1337="", R1337=""),"-",IF(0&lt;(R1337-U1337),"OK","NG")))</f>
        <v/>
      </c>
      <c r="Y1337" s="24" t="n">
        <v>104000</v>
      </c>
      <c r="Z1337" s="51" t="n"/>
      <c r="AA1337" s="24">
        <f>IF(AD1337="","",AD1337*30)</f>
        <v/>
      </c>
      <c r="AB1337" s="24">
        <f>IF(AA1337="","",AA1337-Y1337)</f>
        <v/>
      </c>
      <c r="AC1337" s="24">
        <f>IF(Z1337="","",((Y1337+5000+5000)/(1-Z1337))/30)</f>
        <v/>
      </c>
      <c r="AD1337" s="32" t="n"/>
      <c r="AE1337" s="24">
        <f>IF(AD1337="","",AD1337-O1337)</f>
        <v/>
      </c>
      <c r="AF1337" s="24">
        <f>IF(AD1337="","",R1337-AD1337)</f>
        <v/>
      </c>
      <c r="AG1337" s="11">
        <f>IF(AD1337="","",(O1337-AD1337)/O1337)</f>
        <v/>
      </c>
      <c r="AH1337" s="24" t="n">
        <v>11000</v>
      </c>
      <c r="AI1337" s="24">
        <f>IF(AJ1337="","",Q1337*(1-AJ1337))</f>
        <v/>
      </c>
      <c r="AJ1337" s="51" t="n"/>
      <c r="AK1337" s="49" t="n"/>
      <c r="AL1337" s="28" t="n"/>
      <c r="AM1337" s="33" t="inlineStr">
        <is>
          <t>2026-08-11</t>
        </is>
      </c>
      <c r="AN1337" s="33" t="inlineStr">
        <is>
          <t>2026-11-30</t>
        </is>
      </c>
      <c r="AO1337" s="22" t="n"/>
      <c r="AP1337" s="30" t="n"/>
    </row>
    <row r="1338" ht="35.1" customHeight="1" s="69">
      <c r="B1338" s="48" t="n">
        <v>31653</v>
      </c>
      <c r="C1338" s="48" t="inlineStr">
        <is>
          <t>東京</t>
        </is>
      </c>
      <c r="D1338" s="19" t="inlineStr">
        <is>
          <t>アットイン日本橋RC16-3</t>
        </is>
      </c>
      <c r="E1338" s="48" t="inlineStr">
        <is>
          <t>1K</t>
        </is>
      </c>
      <c r="F1338" s="48" t="n">
        <v>2</v>
      </c>
      <c r="G1338" s="48" t="inlineStr">
        <is>
          <t>東京駅エリア（銀座・日本橋・神田）</t>
        </is>
      </c>
      <c r="H1338" s="48" t="n">
        <v>21.87</v>
      </c>
      <c r="I1338" s="20" t="n">
        <v>0.85</v>
      </c>
      <c r="J1338" s="20" t="n">
        <v>1</v>
      </c>
      <c r="K1338" s="20" t="n">
        <v>1</v>
      </c>
      <c r="L1338" s="20" t="n">
        <v>1</v>
      </c>
      <c r="M1338" s="20" t="n">
        <v>1</v>
      </c>
      <c r="N1338" s="24" t="n">
        <v>11200</v>
      </c>
      <c r="O1338" s="24" t="n">
        <v>10320</v>
      </c>
      <c r="P1338" s="24" t="n">
        <v>880</v>
      </c>
      <c r="Q1338" s="24" t="n">
        <v>44000</v>
      </c>
      <c r="R1338" s="24" t="n">
        <v>5760</v>
      </c>
      <c r="S1338" s="24">
        <f>IF(R1338="","",(R1338+P1338)*30 -Y1338)</f>
        <v/>
      </c>
      <c r="T1338" s="20">
        <f>IF(R1338="","",(O1338-R1338)/O1338)</f>
        <v/>
      </c>
      <c r="U1338" s="24" t="n">
        <v>5220</v>
      </c>
      <c r="V1338" s="24">
        <f>IF(U1338="","",(U1338+P1338)*30-Y1338)</f>
        <v/>
      </c>
      <c r="W1338" s="20">
        <f>IF(U1338="","",(O1338-U1338)/O1338)</f>
        <v/>
      </c>
      <c r="X1338" s="48">
        <f>IF(AND(R1338="",U1338=""),"",IF(OR(U1338="", R1338=""),"-",IF(0&lt;(R1338-U1338),"OK","NG")))</f>
        <v/>
      </c>
      <c r="Y1338" s="24" t="n">
        <v>0</v>
      </c>
      <c r="Z1338" s="51" t="n"/>
      <c r="AA1338" s="24">
        <f>IF(AD1338="","",AD1338*30)</f>
        <v/>
      </c>
      <c r="AB1338" s="24">
        <f>IF(AA1338="","",AA1338-Y1338)</f>
        <v/>
      </c>
      <c r="AC1338" s="24">
        <f>IF(Z1338="","",((Y1338+5000+5000)/(1-Z1338))/30)</f>
        <v/>
      </c>
      <c r="AD1338" s="32" t="n"/>
      <c r="AE1338" s="24">
        <f>IF(AD1338="","",AD1338-O1338)</f>
        <v/>
      </c>
      <c r="AF1338" s="24">
        <f>IF(AD1338="","",R1338-AD1338)</f>
        <v/>
      </c>
      <c r="AG1338" s="11">
        <f>IF(AD1338="","",(O1338-AD1338)/O1338)</f>
        <v/>
      </c>
      <c r="AH1338" s="24" t="n">
        <v>22000</v>
      </c>
      <c r="AI1338" s="24">
        <f>IF(AJ1338="","",Q1338*(1-AJ1338))</f>
        <v/>
      </c>
      <c r="AJ1338" s="51" t="n"/>
      <c r="AK1338" s="49" t="n"/>
      <c r="AL1338" s="28" t="n"/>
      <c r="AM1338" s="33" t="inlineStr">
        <is>
          <t>2027-06-28</t>
        </is>
      </c>
      <c r="AN1338" s="33" t="inlineStr">
        <is>
          <t>2027-07-23</t>
        </is>
      </c>
      <c r="AO1338" s="22" t="n"/>
      <c r="AP1338" s="30" t="n"/>
    </row>
    <row r="1339" ht="35.1" customHeight="1" s="69">
      <c r="B1339" s="48" t="n">
        <v>31654</v>
      </c>
      <c r="C1339" s="48" t="inlineStr">
        <is>
          <t>東京</t>
        </is>
      </c>
      <c r="D1339" s="19" t="inlineStr">
        <is>
          <t>アットイン飯田橋RC15</t>
        </is>
      </c>
      <c r="E1339" s="48" t="inlineStr">
        <is>
          <t>1K</t>
        </is>
      </c>
      <c r="F1339" s="48" t="n">
        <v>1</v>
      </c>
      <c r="G1339" s="48" t="inlineStr">
        <is>
          <t>飯田橋・水道橋・九段</t>
        </is>
      </c>
      <c r="H1339" s="48" t="n">
        <v>19.86</v>
      </c>
      <c r="I1339" s="20" t="n">
        <v>1</v>
      </c>
      <c r="J1339" s="20" t="n">
        <v>0.5</v>
      </c>
      <c r="K1339" s="20" t="n">
        <v>0</v>
      </c>
      <c r="L1339" s="20" t="n">
        <v>0</v>
      </c>
      <c r="M1339" s="20" t="n">
        <v>0</v>
      </c>
      <c r="N1339" s="24" t="n">
        <v>10380</v>
      </c>
      <c r="O1339" s="24" t="n">
        <v>9500</v>
      </c>
      <c r="P1339" s="24" t="n">
        <v>880</v>
      </c>
      <c r="Q1339" s="24" t="n">
        <v>44000</v>
      </c>
      <c r="R1339" s="24" t="n">
        <v>4980</v>
      </c>
      <c r="S1339" s="24">
        <f>IF(R1339="","",(R1339+P1339)*30 -Y1339)</f>
        <v/>
      </c>
      <c r="T1339" s="20">
        <f>IF(R1339="","",(O1339-R1339)/O1339)</f>
        <v/>
      </c>
      <c r="U1339" s="24" t="n">
        <v>4400</v>
      </c>
      <c r="V1339" s="24">
        <f>IF(U1339="","",(U1339+P1339)*30-Y1339)</f>
        <v/>
      </c>
      <c r="W1339" s="20">
        <f>IF(U1339="","",(O1339-U1339)/O1339)</f>
        <v/>
      </c>
      <c r="X1339" s="48">
        <f>IF(AND(R1339="",U1339=""),"",IF(OR(U1339="", R1339=""),"-",IF(0&lt;(R1339-U1339),"OK","NG")))</f>
        <v/>
      </c>
      <c r="Y1339" s="24" t="n">
        <v>0</v>
      </c>
      <c r="Z1339" s="51" t="n"/>
      <c r="AA1339" s="24">
        <f>IF(AD1339="","",AD1339*30)</f>
        <v/>
      </c>
      <c r="AB1339" s="24">
        <f>IF(AA1339="","",AA1339-Y1339)</f>
        <v/>
      </c>
      <c r="AC1339" s="24">
        <f>IF(Z1339="","",((Y1339+5000+5000)/(1-Z1339))/30)</f>
        <v/>
      </c>
      <c r="AD1339" s="32" t="n"/>
      <c r="AE1339" s="24">
        <f>IF(AD1339="","",AD1339-O1339)</f>
        <v/>
      </c>
      <c r="AF1339" s="24">
        <f>IF(AD1339="","",R1339-AD1339)</f>
        <v/>
      </c>
      <c r="AG1339" s="11">
        <f>IF(AD1339="","",(O1339-AD1339)/O1339)</f>
        <v/>
      </c>
      <c r="AH1339" s="24" t="n">
        <v>22000</v>
      </c>
      <c r="AI1339" s="24">
        <f>IF(AJ1339="","",Q1339*(1-AJ1339))</f>
        <v/>
      </c>
      <c r="AJ1339" s="51" t="n"/>
      <c r="AK1339" s="49" t="n"/>
      <c r="AL1339" s="28" t="n"/>
      <c r="AM1339" s="33" t="inlineStr">
        <is>
          <t>2026-08-16</t>
        </is>
      </c>
      <c r="AN1339" s="33" t="inlineStr">
        <is>
          <t>2026-08-15</t>
        </is>
      </c>
      <c r="AO1339" s="22" t="n"/>
      <c r="AP1339" s="30" t="n"/>
    </row>
    <row r="1340" ht="35.1" customHeight="1" s="69">
      <c r="B1340" s="48" t="n">
        <v>31669</v>
      </c>
      <c r="C1340" s="48" t="inlineStr">
        <is>
          <t>東京</t>
        </is>
      </c>
      <c r="D1340" s="19" t="inlineStr">
        <is>
          <t>アットイン自由が丘2-5</t>
        </is>
      </c>
      <c r="E1340" s="48" t="inlineStr">
        <is>
          <t>1LDK</t>
        </is>
      </c>
      <c r="F1340" s="48" t="n">
        <v>1</v>
      </c>
      <c r="G1340" s="48" t="inlineStr">
        <is>
          <t>渋谷・三軒茶屋・自由が丘</t>
        </is>
      </c>
      <c r="H1340" s="48" t="n">
        <v>45.75</v>
      </c>
      <c r="I1340" s="20" t="n">
        <v>1</v>
      </c>
      <c r="J1340" s="20" t="n">
        <v>0</v>
      </c>
      <c r="K1340" s="20" t="n">
        <v>0</v>
      </c>
      <c r="L1340" s="20" t="n">
        <v>0</v>
      </c>
      <c r="M1340" s="20" t="n">
        <v>0</v>
      </c>
      <c r="N1340" s="24" t="n">
        <v>20800</v>
      </c>
      <c r="O1340" s="24" t="n">
        <v>19700</v>
      </c>
      <c r="P1340" s="24" t="n">
        <v>1100</v>
      </c>
      <c r="Q1340" s="24" t="n">
        <v>44000</v>
      </c>
      <c r="R1340" s="24" t="n">
        <v>7800</v>
      </c>
      <c r="S1340" s="24">
        <f>IF(R1340="","",(R1340+P1340)*30 -Y1340)</f>
        <v/>
      </c>
      <c r="T1340" s="20">
        <f>IF(R1340="","",(O1340-R1340)/O1340)</f>
        <v/>
      </c>
      <c r="U1340" s="24" t="n">
        <v>8280</v>
      </c>
      <c r="V1340" s="24">
        <f>IF(U1340="","",(U1340+P1340)*30-Y1340)</f>
        <v/>
      </c>
      <c r="W1340" s="20">
        <f>IF(U1340="","",(O1340-U1340)/O1340)</f>
        <v/>
      </c>
      <c r="X1340" s="48">
        <f>IF(AND(R1340="",U1340=""),"",IF(OR(U1340="", R1340=""),"-",IF(0&lt;(R1340-U1340),"OK","NG")))</f>
        <v/>
      </c>
      <c r="Y1340" s="24" t="n">
        <v>212000</v>
      </c>
      <c r="Z1340" s="51" t="n"/>
      <c r="AA1340" s="24">
        <f>IF(AD1340="","",AD1340*30)</f>
        <v/>
      </c>
      <c r="AB1340" s="24">
        <f>IF(AA1340="","",AA1340-Y1340)</f>
        <v/>
      </c>
      <c r="AC1340" s="24">
        <f>IF(Z1340="","",((Y1340+5000+5000)/(1-Z1340))/30)</f>
        <v/>
      </c>
      <c r="AD1340" s="32" t="n"/>
      <c r="AE1340" s="24">
        <f>IF(AD1340="","",AD1340-O1340)</f>
        <v/>
      </c>
      <c r="AF1340" s="24">
        <f>IF(AD1340="","",R1340-AD1340)</f>
        <v/>
      </c>
      <c r="AG1340" s="11">
        <f>IF(AD1340="","",(O1340-AD1340)/O1340)</f>
        <v/>
      </c>
      <c r="AH1340" s="24" t="n">
        <v>22000</v>
      </c>
      <c r="AI1340" s="24">
        <f>IF(AJ1340="","",Q1340*(1-AJ1340))</f>
        <v/>
      </c>
      <c r="AJ1340" s="51" t="n"/>
      <c r="AK1340" s="49" t="n"/>
      <c r="AL1340" s="28" t="n"/>
      <c r="AM1340" s="33" t="inlineStr">
        <is>
          <t>2026-08-02</t>
        </is>
      </c>
      <c r="AN1340" s="33" t="inlineStr">
        <is>
          <t>2026-10-21</t>
        </is>
      </c>
      <c r="AO1340" s="22" t="n"/>
      <c r="AP1340" s="30" t="n"/>
    </row>
    <row r="1341" ht="35.1" customHeight="1" s="69">
      <c r="B1341" s="48" t="n">
        <v>31715</v>
      </c>
      <c r="C1341" s="48" t="inlineStr">
        <is>
          <t>東京</t>
        </is>
      </c>
      <c r="D1341" s="19" t="inlineStr">
        <is>
          <t>アットイン錦糸町20-1</t>
        </is>
      </c>
      <c r="E1341" s="48" t="inlineStr">
        <is>
          <t>1K</t>
        </is>
      </c>
      <c r="F1341" s="48" t="n">
        <v>2</v>
      </c>
      <c r="G1341" s="48" t="inlineStr">
        <is>
          <t>錦糸町・両国</t>
        </is>
      </c>
      <c r="H1341" s="48" t="n">
        <v>25.35</v>
      </c>
      <c r="I1341" s="20" t="n">
        <v>1</v>
      </c>
      <c r="J1341" s="20" t="n">
        <v>0.95</v>
      </c>
      <c r="K1341" s="20" t="n">
        <v>0.4</v>
      </c>
      <c r="L1341" s="20" t="n">
        <v>0</v>
      </c>
      <c r="M1341" s="20" t="n">
        <v>0</v>
      </c>
      <c r="N1341" s="24" t="n">
        <v>14020</v>
      </c>
      <c r="O1341" s="24" t="n">
        <v>13140</v>
      </c>
      <c r="P1341" s="24" t="n">
        <v>880</v>
      </c>
      <c r="Q1341" s="24" t="n">
        <v>44000</v>
      </c>
      <c r="R1341" s="24" t="n">
        <v>5560</v>
      </c>
      <c r="S1341" s="24">
        <f>IF(R1341="","",(R1341+P1341)*30 -Y1341)</f>
        <v/>
      </c>
      <c r="T1341" s="20">
        <f>IF(R1341="","",(O1341-R1341)/O1341)</f>
        <v/>
      </c>
      <c r="U1341" s="24" t="n">
        <v>5320</v>
      </c>
      <c r="V1341" s="24">
        <f>IF(U1341="","",(U1341+P1341)*30-Y1341)</f>
        <v/>
      </c>
      <c r="W1341" s="20">
        <f>IF(U1341="","",(O1341-U1341)/O1341)</f>
        <v/>
      </c>
      <c r="X1341" s="48">
        <f>IF(AND(R1341="",U1341=""),"",IF(OR(U1341="", R1341=""),"-",IF(0&lt;(R1341-U1341),"OK","NG")))</f>
        <v/>
      </c>
      <c r="Y1341" s="24" t="n">
        <v>139000</v>
      </c>
      <c r="Z1341" s="51" t="n"/>
      <c r="AA1341" s="24">
        <f>IF(AD1341="","",AD1341*30)</f>
        <v/>
      </c>
      <c r="AB1341" s="24">
        <f>IF(AA1341="","",AA1341-Y1341)</f>
        <v/>
      </c>
      <c r="AC1341" s="24">
        <f>IF(Z1341="","",((Y1341+5000+5000)/(1-Z1341))/30)</f>
        <v/>
      </c>
      <c r="AD1341" s="32" t="n"/>
      <c r="AE1341" s="24">
        <f>IF(AD1341="","",AD1341-O1341)</f>
        <v/>
      </c>
      <c r="AF1341" s="24">
        <f>IF(AD1341="","",R1341-AD1341)</f>
        <v/>
      </c>
      <c r="AG1341" s="11">
        <f>IF(AD1341="","",(O1341-AD1341)/O1341)</f>
        <v/>
      </c>
      <c r="AH1341" s="24" t="n">
        <v>22000</v>
      </c>
      <c r="AI1341" s="24">
        <f>IF(AJ1341="","",Q1341*(1-AJ1341))</f>
        <v/>
      </c>
      <c r="AJ1341" s="51" t="n"/>
      <c r="AK1341" s="49" t="n"/>
      <c r="AL1341" s="28" t="n"/>
      <c r="AM1341" s="33" t="inlineStr">
        <is>
          <t>2026-09-05</t>
        </is>
      </c>
      <c r="AN1341" s="33" t="inlineStr">
        <is>
          <t>2026-09-19</t>
        </is>
      </c>
      <c r="AO1341" s="22" t="n"/>
      <c r="AP1341" s="30" t="n"/>
    </row>
    <row r="1342" ht="35.1" customHeight="1" s="69">
      <c r="B1342" s="48" t="n">
        <v>31716</v>
      </c>
      <c r="C1342" s="48" t="inlineStr">
        <is>
          <t>東京</t>
        </is>
      </c>
      <c r="D1342" s="19" t="inlineStr">
        <is>
          <t>アットイン錦糸町20-2</t>
        </is>
      </c>
      <c r="E1342" s="48" t="inlineStr">
        <is>
          <t>1K</t>
        </is>
      </c>
      <c r="F1342" s="48" t="n">
        <v>2</v>
      </c>
      <c r="G1342" s="48" t="inlineStr">
        <is>
          <t>錦糸町・両国</t>
        </is>
      </c>
      <c r="H1342" s="48" t="n">
        <v>25.75</v>
      </c>
      <c r="I1342" s="20" t="n">
        <v>0.55</v>
      </c>
      <c r="J1342" s="20" t="n">
        <v>0.85</v>
      </c>
      <c r="K1342" s="20" t="n">
        <v>0</v>
      </c>
      <c r="L1342" s="20" t="n">
        <v>0</v>
      </c>
      <c r="M1342" s="20" t="n">
        <v>0</v>
      </c>
      <c r="N1342" s="24" t="n">
        <v>14020</v>
      </c>
      <c r="O1342" s="24" t="n">
        <v>13140</v>
      </c>
      <c r="P1342" s="24" t="n">
        <v>880</v>
      </c>
      <c r="Q1342" s="24" t="n">
        <v>44000</v>
      </c>
      <c r="R1342" s="24" t="n">
        <v>5080</v>
      </c>
      <c r="S1342" s="24">
        <f>IF(R1342="","",(R1342+P1342)*30 -Y1342)</f>
        <v/>
      </c>
      <c r="T1342" s="20">
        <f>IF(R1342="","",(O1342-R1342)/O1342)</f>
        <v/>
      </c>
      <c r="U1342" s="24" t="n">
        <v>5320</v>
      </c>
      <c r="V1342" s="24">
        <f>IF(U1342="","",(U1342+P1342)*30-Y1342)</f>
        <v/>
      </c>
      <c r="W1342" s="20">
        <f>IF(U1342="","",(O1342-U1342)/O1342)</f>
        <v/>
      </c>
      <c r="X1342" s="48">
        <f>IF(AND(R1342="",U1342=""),"",IF(OR(U1342="", R1342=""),"-",IF(0&lt;(R1342-U1342),"OK","NG")))</f>
        <v/>
      </c>
      <c r="Y1342" s="24" t="n">
        <v>139000</v>
      </c>
      <c r="Z1342" s="51" t="n"/>
      <c r="AA1342" s="24">
        <f>IF(AD1342="","",AD1342*30)</f>
        <v/>
      </c>
      <c r="AB1342" s="24">
        <f>IF(AA1342="","",AA1342-Y1342)</f>
        <v/>
      </c>
      <c r="AC1342" s="24">
        <f>IF(Z1342="","",((Y1342+5000+5000)/(1-Z1342))/30)</f>
        <v/>
      </c>
      <c r="AD1342" s="32" t="n"/>
      <c r="AE1342" s="24">
        <f>IF(AD1342="","",AD1342-O1342)</f>
        <v/>
      </c>
      <c r="AF1342" s="24">
        <f>IF(AD1342="","",R1342-AD1342)</f>
        <v/>
      </c>
      <c r="AG1342" s="11">
        <f>IF(AD1342="","",(O1342-AD1342)/O1342)</f>
        <v/>
      </c>
      <c r="AH1342" s="24" t="n">
        <v>22000</v>
      </c>
      <c r="AI1342" s="24">
        <f>IF(AJ1342="","",Q1342*(1-AJ1342))</f>
        <v/>
      </c>
      <c r="AJ1342" s="51" t="n"/>
      <c r="AK1342" s="49" t="n"/>
      <c r="AL1342" s="28" t="n"/>
      <c r="AM1342" s="33" t="inlineStr">
        <is>
          <t>2026-08-23</t>
        </is>
      </c>
      <c r="AN1342" s="33" t="inlineStr">
        <is>
          <t>2026-08-30</t>
        </is>
      </c>
      <c r="AO1342" s="22" t="n"/>
      <c r="AP1342" s="30" t="n"/>
    </row>
    <row r="1343" ht="35.1" customHeight="1" s="69">
      <c r="B1343" s="48" t="n">
        <v>31717</v>
      </c>
      <c r="C1343" s="48" t="inlineStr">
        <is>
          <t>東京</t>
        </is>
      </c>
      <c r="D1343" s="19" t="inlineStr">
        <is>
          <t>アットイン錦糸町20-3</t>
        </is>
      </c>
      <c r="E1343" s="48" t="inlineStr">
        <is>
          <t>1DK</t>
        </is>
      </c>
      <c r="F1343" s="48" t="n">
        <v>1</v>
      </c>
      <c r="G1343" s="48" t="inlineStr">
        <is>
          <t>錦糸町・両国</t>
        </is>
      </c>
      <c r="H1343" s="48" t="n">
        <v>25.35</v>
      </c>
      <c r="I1343" s="20" t="n">
        <v>0.9</v>
      </c>
      <c r="J1343" s="20" t="n">
        <v>1</v>
      </c>
      <c r="K1343" s="20" t="n">
        <v>1</v>
      </c>
      <c r="L1343" s="20" t="n">
        <v>1</v>
      </c>
      <c r="M1343" s="20" t="n">
        <v>0.4</v>
      </c>
      <c r="N1343" s="24" t="n">
        <v>14020</v>
      </c>
      <c r="O1343" s="24" t="n">
        <v>13140</v>
      </c>
      <c r="P1343" s="24" t="n">
        <v>880</v>
      </c>
      <c r="Q1343" s="24" t="n">
        <v>44000</v>
      </c>
      <c r="R1343" s="24" t="n">
        <v>5560</v>
      </c>
      <c r="S1343" s="24">
        <f>IF(R1343="","",(R1343+P1343)*30 -Y1343)</f>
        <v/>
      </c>
      <c r="T1343" s="20">
        <f>IF(R1343="","",(O1343-R1343)/O1343)</f>
        <v/>
      </c>
      <c r="U1343" s="24" t="n">
        <v>5320</v>
      </c>
      <c r="V1343" s="24">
        <f>IF(U1343="","",(U1343+P1343)*30-Y1343)</f>
        <v/>
      </c>
      <c r="W1343" s="20">
        <f>IF(U1343="","",(O1343-U1343)/O1343)</f>
        <v/>
      </c>
      <c r="X1343" s="48">
        <f>IF(AND(R1343="",U1343=""),"",IF(OR(U1343="", R1343=""),"-",IF(0&lt;(R1343-U1343),"OK","NG")))</f>
        <v/>
      </c>
      <c r="Y1343" s="24" t="n">
        <v>139000</v>
      </c>
      <c r="Z1343" s="51" t="n"/>
      <c r="AA1343" s="24">
        <f>IF(AD1343="","",AD1343*30)</f>
        <v/>
      </c>
      <c r="AB1343" s="24">
        <f>IF(AA1343="","",AA1343-Y1343)</f>
        <v/>
      </c>
      <c r="AC1343" s="24">
        <f>IF(Z1343="","",((Y1343+5000+5000)/(1-Z1343))/30)</f>
        <v/>
      </c>
      <c r="AD1343" s="32" t="n"/>
      <c r="AE1343" s="24">
        <f>IF(AD1343="","",AD1343-O1343)</f>
        <v/>
      </c>
      <c r="AF1343" s="24">
        <f>IF(AD1343="","",R1343-AD1343)</f>
        <v/>
      </c>
      <c r="AG1343" s="11">
        <f>IF(AD1343="","",(O1343-AD1343)/O1343)</f>
        <v/>
      </c>
      <c r="AH1343" s="24" t="n">
        <v>22000</v>
      </c>
      <c r="AI1343" s="24">
        <f>IF(AJ1343="","",Q1343*(1-AJ1343))</f>
        <v/>
      </c>
      <c r="AJ1343" s="51" t="n"/>
      <c r="AK1343" s="49" t="n"/>
      <c r="AL1343" s="28" t="n"/>
      <c r="AM1343" s="33" t="inlineStr">
        <is>
          <t>2026-11-14</t>
        </is>
      </c>
      <c r="AN1343" s="33" t="inlineStr">
        <is>
          <t>2026-11-13</t>
        </is>
      </c>
      <c r="AO1343" s="22" t="n"/>
      <c r="AP1343" s="30" t="n"/>
    </row>
    <row r="1344" ht="35.1" customHeight="1" s="69">
      <c r="B1344" s="48" t="n">
        <v>31718</v>
      </c>
      <c r="C1344" s="48" t="inlineStr">
        <is>
          <t>東京</t>
        </is>
      </c>
      <c r="D1344" s="19" t="inlineStr">
        <is>
          <t>アットイン錦糸町20-4</t>
        </is>
      </c>
      <c r="E1344" s="48" t="inlineStr">
        <is>
          <t>1DK</t>
        </is>
      </c>
      <c r="F1344" s="48" t="n">
        <v>2</v>
      </c>
      <c r="G1344" s="48" t="inlineStr">
        <is>
          <t>錦糸町・両国</t>
        </is>
      </c>
      <c r="H1344" s="48" t="n">
        <v>26.8</v>
      </c>
      <c r="I1344" s="20" t="n">
        <v>0.95</v>
      </c>
      <c r="J1344" s="20" t="n">
        <v>0.95</v>
      </c>
      <c r="K1344" s="20" t="n">
        <v>0.5</v>
      </c>
      <c r="L1344" s="20" t="n">
        <v>0.5</v>
      </c>
      <c r="M1344" s="20" t="n">
        <v>0.5</v>
      </c>
      <c r="N1344" s="24" t="n">
        <v>14260</v>
      </c>
      <c r="O1344" s="24" t="n">
        <v>13380</v>
      </c>
      <c r="P1344" s="24" t="n">
        <v>880</v>
      </c>
      <c r="Q1344" s="24" t="n">
        <v>44000</v>
      </c>
      <c r="R1344" s="24" t="n">
        <v>5220</v>
      </c>
      <c r="S1344" s="24">
        <f>IF(R1344="","",(R1344+P1344)*30 -Y1344)</f>
        <v/>
      </c>
      <c r="T1344" s="20">
        <f>IF(R1344="","",(O1344-R1344)/O1344)</f>
        <v/>
      </c>
      <c r="U1344" s="24" t="n">
        <v>5420</v>
      </c>
      <c r="V1344" s="24">
        <f>IF(U1344="","",(U1344+P1344)*30-Y1344)</f>
        <v/>
      </c>
      <c r="W1344" s="20">
        <f>IF(U1344="","",(O1344-U1344)/O1344)</f>
        <v/>
      </c>
      <c r="X1344" s="48">
        <f>IF(AND(R1344="",U1344=""),"",IF(OR(U1344="", R1344=""),"-",IF(0&lt;(R1344-U1344),"OK","NG")))</f>
        <v/>
      </c>
      <c r="Y1344" s="24" t="n">
        <v>142000</v>
      </c>
      <c r="Z1344" s="51" t="n"/>
      <c r="AA1344" s="24">
        <f>IF(AD1344="","",AD1344*30)</f>
        <v/>
      </c>
      <c r="AB1344" s="24">
        <f>IF(AA1344="","",AA1344-Y1344)</f>
        <v/>
      </c>
      <c r="AC1344" s="24">
        <f>IF(Z1344="","",((Y1344+5000+5000)/(1-Z1344))/30)</f>
        <v/>
      </c>
      <c r="AD1344" s="32" t="n"/>
      <c r="AE1344" s="24">
        <f>IF(AD1344="","",AD1344-O1344)</f>
        <v/>
      </c>
      <c r="AF1344" s="24">
        <f>IF(AD1344="","",R1344-AD1344)</f>
        <v/>
      </c>
      <c r="AG1344" s="11">
        <f>IF(AD1344="","",(O1344-AD1344)/O1344)</f>
        <v/>
      </c>
      <c r="AH1344" s="24" t="n">
        <v>22000</v>
      </c>
      <c r="AI1344" s="24">
        <f>IF(AJ1344="","",Q1344*(1-AJ1344))</f>
        <v/>
      </c>
      <c r="AJ1344" s="51" t="n"/>
      <c r="AK1344" s="49" t="n"/>
      <c r="AL1344" s="28" t="n"/>
      <c r="AM1344" s="33" t="inlineStr">
        <is>
          <t>2026-08-29</t>
        </is>
      </c>
      <c r="AN1344" s="33" t="inlineStr">
        <is>
          <t>2026-12-31</t>
        </is>
      </c>
      <c r="AO1344" s="22" t="n"/>
      <c r="AP1344" s="30" t="n"/>
    </row>
    <row r="1345" ht="35.1" customHeight="1" s="69">
      <c r="B1345" s="48" t="n">
        <v>31719</v>
      </c>
      <c r="C1345" s="48" t="inlineStr">
        <is>
          <t>東京</t>
        </is>
      </c>
      <c r="D1345" s="19" t="inlineStr">
        <is>
          <t>アットイン錦糸町20-5</t>
        </is>
      </c>
      <c r="E1345" s="48" t="inlineStr">
        <is>
          <t>1DK</t>
        </is>
      </c>
      <c r="F1345" s="48" t="n">
        <v>1</v>
      </c>
      <c r="G1345" s="48" t="inlineStr">
        <is>
          <t>錦糸町・両国</t>
        </is>
      </c>
      <c r="H1345" s="48" t="n">
        <v>28.47</v>
      </c>
      <c r="I1345" s="20" t="n">
        <v>1</v>
      </c>
      <c r="J1345" s="20" t="n">
        <v>1</v>
      </c>
      <c r="K1345" s="20" t="n">
        <v>1</v>
      </c>
      <c r="L1345" s="20" t="n">
        <v>0</v>
      </c>
      <c r="M1345" s="20" t="n">
        <v>0</v>
      </c>
      <c r="N1345" s="24" t="n">
        <v>14700</v>
      </c>
      <c r="O1345" s="24" t="n">
        <v>13820</v>
      </c>
      <c r="P1345" s="24" t="n">
        <v>880</v>
      </c>
      <c r="Q1345" s="24" t="n">
        <v>44000</v>
      </c>
      <c r="R1345" s="24" t="n">
        <v>5900</v>
      </c>
      <c r="S1345" s="24">
        <f>IF(R1345="","",(R1345+P1345)*30 -Y1345)</f>
        <v/>
      </c>
      <c r="T1345" s="20">
        <f>IF(R1345="","",(O1345-R1345)/O1345)</f>
        <v/>
      </c>
      <c r="U1345" s="24" t="n">
        <v>5560</v>
      </c>
      <c r="V1345" s="24">
        <f>IF(U1345="","",(U1345+P1345)*30-Y1345)</f>
        <v/>
      </c>
      <c r="W1345" s="20">
        <f>IF(U1345="","",(O1345-U1345)/O1345)</f>
        <v/>
      </c>
      <c r="X1345" s="48">
        <f>IF(AND(R1345="",U1345=""),"",IF(OR(U1345="", R1345=""),"-",IF(0&lt;(R1345-U1345),"OK","NG")))</f>
        <v/>
      </c>
      <c r="Y1345" s="24" t="n">
        <v>147000</v>
      </c>
      <c r="Z1345" s="51" t="n"/>
      <c r="AA1345" s="24">
        <f>IF(AD1345="","",AD1345*30)</f>
        <v/>
      </c>
      <c r="AB1345" s="24">
        <f>IF(AA1345="","",AA1345-Y1345)</f>
        <v/>
      </c>
      <c r="AC1345" s="24">
        <f>IF(Z1345="","",((Y1345+5000+5000)/(1-Z1345))/30)</f>
        <v/>
      </c>
      <c r="AD1345" s="32" t="n"/>
      <c r="AE1345" s="24">
        <f>IF(AD1345="","",AD1345-O1345)</f>
        <v/>
      </c>
      <c r="AF1345" s="24">
        <f>IF(AD1345="","",R1345-AD1345)</f>
        <v/>
      </c>
      <c r="AG1345" s="11">
        <f>IF(AD1345="","",(O1345-AD1345)/O1345)</f>
        <v/>
      </c>
      <c r="AH1345" s="24" t="n">
        <v>22000</v>
      </c>
      <c r="AI1345" s="24">
        <f>IF(AJ1345="","",Q1345*(1-AJ1345))</f>
        <v/>
      </c>
      <c r="AJ1345" s="51" t="n"/>
      <c r="AK1345" s="49" t="n"/>
      <c r="AL1345" s="28" t="n"/>
      <c r="AM1345" s="33" t="inlineStr">
        <is>
          <t>2026-10-01</t>
        </is>
      </c>
      <c r="AN1345" s="33" t="inlineStr">
        <is>
          <t>2026-09-30</t>
        </is>
      </c>
      <c r="AO1345" s="22" t="n"/>
      <c r="AP1345" s="30" t="n"/>
    </row>
    <row r="1346" ht="35.1" customHeight="1" s="69">
      <c r="B1346" s="48" t="n">
        <v>31720</v>
      </c>
      <c r="C1346" s="48" t="inlineStr">
        <is>
          <t>東京</t>
        </is>
      </c>
      <c r="D1346" s="19" t="inlineStr">
        <is>
          <t>アットイン錦糸町20-6</t>
        </is>
      </c>
      <c r="E1346" s="48" t="inlineStr">
        <is>
          <t>1LDK</t>
        </is>
      </c>
      <c r="F1346" s="48" t="n">
        <v>2</v>
      </c>
      <c r="G1346" s="48" t="inlineStr">
        <is>
          <t>錦糸町・両国</t>
        </is>
      </c>
      <c r="H1346" s="48" t="n">
        <v>33.3</v>
      </c>
      <c r="I1346" s="20" t="n">
        <v>1</v>
      </c>
      <c r="J1346" s="20" t="n">
        <v>1</v>
      </c>
      <c r="K1346" s="20" t="n">
        <v>0</v>
      </c>
      <c r="L1346" s="20" t="n">
        <v>0</v>
      </c>
      <c r="M1346" s="20" t="n">
        <v>0</v>
      </c>
      <c r="N1346" s="24" t="n">
        <v>18200</v>
      </c>
      <c r="O1346" s="24" t="n">
        <v>17320</v>
      </c>
      <c r="P1346" s="24" t="n">
        <v>880</v>
      </c>
      <c r="Q1346" s="24" t="n">
        <v>44000</v>
      </c>
      <c r="R1346" s="24" t="n">
        <v>7120</v>
      </c>
      <c r="S1346" s="24">
        <f>IF(R1346="","",(R1346+P1346)*30 -Y1346)</f>
        <v/>
      </c>
      <c r="T1346" s="20">
        <f>IF(R1346="","",(O1346-R1346)/O1346)</f>
        <v/>
      </c>
      <c r="U1346" s="24" t="n">
        <v>7120</v>
      </c>
      <c r="V1346" s="24">
        <f>IF(U1346="","",(U1346+P1346)*30-Y1346)</f>
        <v/>
      </c>
      <c r="W1346" s="20">
        <f>IF(U1346="","",(O1346-U1346)/O1346)</f>
        <v/>
      </c>
      <c r="X1346" s="48">
        <f>IF(AND(R1346="",U1346=""),"",IF(OR(U1346="", R1346=""),"-",IF(0&lt;(R1346-U1346),"OK","NG")))</f>
        <v/>
      </c>
      <c r="Y1346" s="24" t="n">
        <v>192000</v>
      </c>
      <c r="Z1346" s="51" t="n"/>
      <c r="AA1346" s="24">
        <f>IF(AD1346="","",AD1346*30)</f>
        <v/>
      </c>
      <c r="AB1346" s="24">
        <f>IF(AA1346="","",AA1346-Y1346)</f>
        <v/>
      </c>
      <c r="AC1346" s="24">
        <f>IF(Z1346="","",((Y1346+5000+5000)/(1-Z1346))/30)</f>
        <v/>
      </c>
      <c r="AD1346" s="32" t="n"/>
      <c r="AE1346" s="24">
        <f>IF(AD1346="","",AD1346-O1346)</f>
        <v/>
      </c>
      <c r="AF1346" s="24">
        <f>IF(AD1346="","",R1346-AD1346)</f>
        <v/>
      </c>
      <c r="AG1346" s="11">
        <f>IF(AD1346="","",(O1346-AD1346)/O1346)</f>
        <v/>
      </c>
      <c r="AH1346" s="24" t="n">
        <v>22000</v>
      </c>
      <c r="AI1346" s="24">
        <f>IF(AJ1346="","",Q1346*(1-AJ1346))</f>
        <v/>
      </c>
      <c r="AJ1346" s="51" t="n"/>
      <c r="AK1346" s="49" t="n"/>
      <c r="AL1346" s="28" t="n"/>
      <c r="AM1346" s="33" t="inlineStr">
        <is>
          <t>2026-09-01</t>
        </is>
      </c>
      <c r="AN1346" s="33" t="inlineStr">
        <is>
          <t>2026-08-31</t>
        </is>
      </c>
      <c r="AO1346" s="22" t="n"/>
      <c r="AP1346" s="30" t="n"/>
    </row>
    <row r="1347" ht="35.1" customHeight="1" s="69">
      <c r="B1347" s="48" t="n">
        <v>31721</v>
      </c>
      <c r="C1347" s="48" t="inlineStr">
        <is>
          <t>東京</t>
        </is>
      </c>
      <c r="D1347" s="19" t="inlineStr">
        <is>
          <t>アットイン錦糸町20-7</t>
        </is>
      </c>
      <c r="E1347" s="48" t="inlineStr">
        <is>
          <t>1LDK</t>
        </is>
      </c>
      <c r="F1347" s="48" t="n">
        <v>2</v>
      </c>
      <c r="G1347" s="48" t="inlineStr">
        <is>
          <t>錦糸町・両国</t>
        </is>
      </c>
      <c r="H1347" s="48" t="n">
        <v>40.5</v>
      </c>
      <c r="I1347" s="20" t="n">
        <v>0</v>
      </c>
      <c r="J1347" s="20" t="n">
        <v>0.15</v>
      </c>
      <c r="K1347" s="20" t="n">
        <v>0</v>
      </c>
      <c r="L1347" s="20" t="n">
        <v>0</v>
      </c>
      <c r="M1347" s="20" t="n">
        <v>0</v>
      </c>
      <c r="N1347" s="24" t="n">
        <v>20040</v>
      </c>
      <c r="O1347" s="24" t="n">
        <v>19160</v>
      </c>
      <c r="P1347" s="24" t="n">
        <v>880</v>
      </c>
      <c r="Q1347" s="24" t="n">
        <v>44000</v>
      </c>
      <c r="R1347" s="24" t="n">
        <v>7600</v>
      </c>
      <c r="S1347" s="24">
        <f>IF(R1347="","",(R1347+P1347)*30 -Y1347)</f>
        <v/>
      </c>
      <c r="T1347" s="20">
        <f>IF(R1347="","",(O1347-R1347)/O1347)</f>
        <v/>
      </c>
      <c r="U1347" s="24" t="n">
        <v>7800</v>
      </c>
      <c r="V1347" s="24">
        <f>IF(U1347="","",(U1347+P1347)*30-Y1347)</f>
        <v/>
      </c>
      <c r="W1347" s="20">
        <f>IF(U1347="","",(O1347-U1347)/O1347)</f>
        <v/>
      </c>
      <c r="X1347" s="48">
        <f>IF(AND(R1347="",U1347=""),"",IF(OR(U1347="", R1347=""),"-",IF(0&lt;(R1347-U1347),"OK","NG")))</f>
        <v/>
      </c>
      <c r="Y1347" s="24" t="n">
        <v>212000</v>
      </c>
      <c r="Z1347" s="51" t="n"/>
      <c r="AA1347" s="24">
        <f>IF(AD1347="","",AD1347*30)</f>
        <v/>
      </c>
      <c r="AB1347" s="24">
        <f>IF(AA1347="","",AA1347-Y1347)</f>
        <v/>
      </c>
      <c r="AC1347" s="24">
        <f>IF(Z1347="","",((Y1347+5000+5000)/(1-Z1347))/30)</f>
        <v/>
      </c>
      <c r="AD1347" s="32" t="n"/>
      <c r="AE1347" s="24">
        <f>IF(AD1347="","",AD1347-O1347)</f>
        <v/>
      </c>
      <c r="AF1347" s="24">
        <f>IF(AD1347="","",R1347-AD1347)</f>
        <v/>
      </c>
      <c r="AG1347" s="11">
        <f>IF(AD1347="","",(O1347-AD1347)/O1347)</f>
        <v/>
      </c>
      <c r="AH1347" s="24" t="n">
        <v>22000</v>
      </c>
      <c r="AI1347" s="24">
        <f>IF(AJ1347="","",Q1347*(1-AJ1347))</f>
        <v/>
      </c>
      <c r="AJ1347" s="51" t="n"/>
      <c r="AK1347" s="49" t="n"/>
      <c r="AL1347" s="28" t="n"/>
      <c r="AM1347" s="33" t="inlineStr">
        <is>
          <t>2026-08-01</t>
        </is>
      </c>
      <c r="AN1347" s="33" t="inlineStr">
        <is>
          <t>2026-08-30</t>
        </is>
      </c>
      <c r="AO1347" s="22" t="n"/>
      <c r="AP1347" s="30" t="n"/>
    </row>
    <row r="1348" ht="35.1" customHeight="1" s="69">
      <c r="B1348" s="48" t="n">
        <v>31722</v>
      </c>
      <c r="C1348" s="48" t="inlineStr">
        <is>
          <t>東京</t>
        </is>
      </c>
      <c r="D1348" s="19" t="inlineStr">
        <is>
          <t>アットイン錦糸町20-8</t>
        </is>
      </c>
      <c r="E1348" s="48" t="inlineStr">
        <is>
          <t>2LDK</t>
        </is>
      </c>
      <c r="F1348" s="48" t="n">
        <v>1</v>
      </c>
      <c r="G1348" s="48" t="inlineStr">
        <is>
          <t>錦糸町・両国</t>
        </is>
      </c>
      <c r="H1348" s="48" t="n">
        <v>50.97</v>
      </c>
      <c r="I1348" s="20" t="n">
        <v>0.6</v>
      </c>
      <c r="J1348" s="20" t="n">
        <v>1</v>
      </c>
      <c r="K1348" s="20" t="n">
        <v>1</v>
      </c>
      <c r="L1348" s="20" t="n">
        <v>1</v>
      </c>
      <c r="M1348" s="20" t="n">
        <v>0</v>
      </c>
      <c r="N1348" s="24" t="n">
        <v>25700</v>
      </c>
      <c r="O1348" s="24" t="n">
        <v>24600</v>
      </c>
      <c r="P1348" s="24" t="n">
        <v>1100</v>
      </c>
      <c r="Q1348" s="24" t="n">
        <v>68000</v>
      </c>
      <c r="R1348" s="24" t="n">
        <v>10480</v>
      </c>
      <c r="S1348" s="24">
        <f>IF(R1348="","",(R1348+P1348)*30 -Y1348)</f>
        <v/>
      </c>
      <c r="T1348" s="20">
        <f>IF(R1348="","",(O1348-R1348)/O1348)</f>
        <v/>
      </c>
      <c r="U1348" s="24" t="n">
        <v>10080</v>
      </c>
      <c r="V1348" s="24">
        <f>IF(U1348="","",(U1348+P1348)*30-Y1348)</f>
        <v/>
      </c>
      <c r="W1348" s="20">
        <f>IF(U1348="","",(O1348-U1348)/O1348)</f>
        <v/>
      </c>
      <c r="X1348" s="48">
        <f>IF(AND(R1348="",U1348=""),"",IF(OR(U1348="", R1348=""),"-",IF(0&lt;(R1348-U1348),"OK","NG")))</f>
        <v/>
      </c>
      <c r="Y1348" s="24" t="n">
        <v>277000</v>
      </c>
      <c r="Z1348" s="51" t="n"/>
      <c r="AA1348" s="24">
        <f>IF(AD1348="","",AD1348*30)</f>
        <v/>
      </c>
      <c r="AB1348" s="24">
        <f>IF(AA1348="","",AA1348-Y1348)</f>
        <v/>
      </c>
      <c r="AC1348" s="24">
        <f>IF(Z1348="","",((Y1348+5000+5000)/(1-Z1348))/30)</f>
        <v/>
      </c>
      <c r="AD1348" s="32" t="n"/>
      <c r="AE1348" s="24">
        <f>IF(AD1348="","",AD1348-O1348)</f>
        <v/>
      </c>
      <c r="AF1348" s="24">
        <f>IF(AD1348="","",R1348-AD1348)</f>
        <v/>
      </c>
      <c r="AG1348" s="11">
        <f>IF(AD1348="","",(O1348-AD1348)/O1348)</f>
        <v/>
      </c>
      <c r="AH1348" s="24" t="n">
        <v>34000</v>
      </c>
      <c r="AI1348" s="24">
        <f>IF(AJ1348="","",Q1348*(1-AJ1348))</f>
        <v/>
      </c>
      <c r="AJ1348" s="51" t="n"/>
      <c r="AK1348" s="49" t="n"/>
      <c r="AL1348" s="28" t="n"/>
      <c r="AM1348" s="33" t="inlineStr">
        <is>
          <t>2026-11-01</t>
        </is>
      </c>
      <c r="AN1348" s="33" t="inlineStr">
        <is>
          <t>2026-10-31</t>
        </is>
      </c>
      <c r="AO1348" s="22" t="n"/>
      <c r="AP1348" s="30" t="n"/>
    </row>
    <row r="1349" ht="35.1" customHeight="1" s="69">
      <c r="B1349" s="48" t="n">
        <v>31769</v>
      </c>
      <c r="C1349" s="48" t="inlineStr">
        <is>
          <t>大阪</t>
        </is>
      </c>
      <c r="D1349" s="19" t="inlineStr">
        <is>
          <t>アットイン堺筋本町（谷町四丁目）4-1</t>
        </is>
      </c>
      <c r="E1349" s="48" t="inlineStr">
        <is>
          <t>1LDK</t>
        </is>
      </c>
      <c r="F1349" s="48" t="n">
        <v>1</v>
      </c>
      <c r="G1349" s="48" t="inlineStr">
        <is>
          <t>北浜・堺筋本町</t>
        </is>
      </c>
      <c r="H1349" s="48" t="n">
        <v>33.83</v>
      </c>
      <c r="I1349" s="20" t="n">
        <v>1</v>
      </c>
      <c r="J1349" s="20" t="n">
        <v>1</v>
      </c>
      <c r="K1349" s="20" t="n">
        <v>0.5</v>
      </c>
      <c r="L1349" s="20" t="n">
        <v>0</v>
      </c>
      <c r="M1349" s="20" t="n">
        <v>0</v>
      </c>
      <c r="N1349" s="24" t="n">
        <v>15140</v>
      </c>
      <c r="O1349" s="24" t="n">
        <v>14260</v>
      </c>
      <c r="P1349" s="24" t="n">
        <v>880</v>
      </c>
      <c r="Q1349" s="24" t="n">
        <v>44000</v>
      </c>
      <c r="R1349" s="24" t="n">
        <v>5320</v>
      </c>
      <c r="S1349" s="24">
        <f>IF(R1349="","",(R1349+P1349)*30 -Y1349)</f>
        <v/>
      </c>
      <c r="T1349" s="20">
        <f>IF(R1349="","",(O1349-R1349)/O1349)</f>
        <v/>
      </c>
      <c r="U1349" s="24" t="n">
        <v>5320</v>
      </c>
      <c r="V1349" s="24">
        <f>IF(U1349="","",(U1349+P1349)*30-Y1349)</f>
        <v/>
      </c>
      <c r="W1349" s="20">
        <f>IF(U1349="","",(O1349-U1349)/O1349)</f>
        <v/>
      </c>
      <c r="X1349" s="48">
        <f>IF(AND(R1349="",U1349=""),"",IF(OR(U1349="", R1349=""),"-",IF(0&lt;(R1349-U1349),"OK","NG")))</f>
        <v/>
      </c>
      <c r="Y1349" s="24" t="n">
        <v>147290</v>
      </c>
      <c r="Z1349" s="51" t="n"/>
      <c r="AA1349" s="24">
        <f>IF(AD1349="","",AD1349*30)</f>
        <v/>
      </c>
      <c r="AB1349" s="24">
        <f>IF(AA1349="","",AA1349-Y1349)</f>
        <v/>
      </c>
      <c r="AC1349" s="24">
        <f>IF(Z1349="","",((Y1349+5000+5000)/(1-Z1349))/30)</f>
        <v/>
      </c>
      <c r="AD1349" s="32" t="n"/>
      <c r="AE1349" s="24">
        <f>IF(AD1349="","",AD1349-O1349)</f>
        <v/>
      </c>
      <c r="AF1349" s="24">
        <f>IF(AD1349="","",R1349-AD1349)</f>
        <v/>
      </c>
      <c r="AG1349" s="11">
        <f>IF(AD1349="","",(O1349-AD1349)/O1349)</f>
        <v/>
      </c>
      <c r="AH1349" s="24" t="n">
        <v>11000</v>
      </c>
      <c r="AI1349" s="24">
        <f>IF(AJ1349="","",Q1349*(1-AJ1349))</f>
        <v/>
      </c>
      <c r="AJ1349" s="51" t="n"/>
      <c r="AK1349" s="49" t="n"/>
      <c r="AL1349" s="28" t="n"/>
      <c r="AM1349" s="33" t="inlineStr">
        <is>
          <t>2026-09-15</t>
        </is>
      </c>
      <c r="AN1349" s="33" t="inlineStr">
        <is>
          <t>2026-09-14</t>
        </is>
      </c>
      <c r="AO1349" s="22" t="n"/>
      <c r="AP1349" s="30" t="n"/>
    </row>
    <row r="1350" ht="35.1" customHeight="1" s="69">
      <c r="B1350" s="48" t="n">
        <v>31770</v>
      </c>
      <c r="C1350" s="48" t="inlineStr">
        <is>
          <t>大阪</t>
        </is>
      </c>
      <c r="D1350" s="19" t="inlineStr">
        <is>
          <t>アットイン堺筋本町（谷町四丁目）4-2</t>
        </is>
      </c>
      <c r="E1350" s="48" t="inlineStr">
        <is>
          <t>1LDK</t>
        </is>
      </c>
      <c r="F1350" s="48" t="n">
        <v>1</v>
      </c>
      <c r="G1350" s="48" t="inlineStr">
        <is>
          <t>北浜・堺筋本町</t>
        </is>
      </c>
      <c r="H1350" s="48" t="n">
        <v>34.13</v>
      </c>
      <c r="I1350" s="20" t="n">
        <v>0.5</v>
      </c>
      <c r="J1350" s="20" t="n">
        <v>0.5</v>
      </c>
      <c r="K1350" s="20" t="n">
        <v>0</v>
      </c>
      <c r="L1350" s="20" t="n">
        <v>0</v>
      </c>
      <c r="M1350" s="20" t="n">
        <v>0</v>
      </c>
      <c r="N1350" s="24" t="n">
        <v>15140</v>
      </c>
      <c r="O1350" s="24" t="n">
        <v>14260</v>
      </c>
      <c r="P1350" s="24" t="n">
        <v>880</v>
      </c>
      <c r="Q1350" s="24" t="n">
        <v>44000</v>
      </c>
      <c r="R1350" s="24" t="n">
        <v>5220</v>
      </c>
      <c r="S1350" s="24">
        <f>IF(R1350="","",(R1350+P1350)*30 -Y1350)</f>
        <v/>
      </c>
      <c r="T1350" s="20">
        <f>IF(R1350="","",(O1350-R1350)/O1350)</f>
        <v/>
      </c>
      <c r="U1350" s="24" t="n">
        <v>5220</v>
      </c>
      <c r="V1350" s="24">
        <f>IF(U1350="","",(U1350+P1350)*30-Y1350)</f>
        <v/>
      </c>
      <c r="W1350" s="20">
        <f>IF(U1350="","",(O1350-U1350)/O1350)</f>
        <v/>
      </c>
      <c r="X1350" s="48">
        <f>IF(AND(R1350="",U1350=""),"",IF(OR(U1350="", R1350=""),"-",IF(0&lt;(R1350-U1350),"OK","NG")))</f>
        <v/>
      </c>
      <c r="Y1350" s="24" t="n">
        <v>148330</v>
      </c>
      <c r="Z1350" s="51" t="n"/>
      <c r="AA1350" s="24">
        <f>IF(AD1350="","",AD1350*30)</f>
        <v/>
      </c>
      <c r="AB1350" s="24">
        <f>IF(AA1350="","",AA1350-Y1350)</f>
        <v/>
      </c>
      <c r="AC1350" s="24">
        <f>IF(Z1350="","",((Y1350+5000+5000)/(1-Z1350))/30)</f>
        <v/>
      </c>
      <c r="AD1350" s="32" t="n"/>
      <c r="AE1350" s="24">
        <f>IF(AD1350="","",AD1350-O1350)</f>
        <v/>
      </c>
      <c r="AF1350" s="24">
        <f>IF(AD1350="","",R1350-AD1350)</f>
        <v/>
      </c>
      <c r="AG1350" s="11">
        <f>IF(AD1350="","",(O1350-AD1350)/O1350)</f>
        <v/>
      </c>
      <c r="AH1350" s="24" t="n">
        <v>11000</v>
      </c>
      <c r="AI1350" s="24">
        <f>IF(AJ1350="","",Q1350*(1-AJ1350))</f>
        <v/>
      </c>
      <c r="AJ1350" s="51" t="n"/>
      <c r="AK1350" s="49" t="n"/>
      <c r="AL1350" s="28" t="n"/>
      <c r="AM1350" s="33" t="inlineStr">
        <is>
          <t>2026-09-01</t>
        </is>
      </c>
      <c r="AN1350" s="33" t="inlineStr">
        <is>
          <t>2026-08-31</t>
        </is>
      </c>
      <c r="AO1350" s="22" t="n"/>
      <c r="AP1350" s="30" t="n"/>
    </row>
    <row r="1351" ht="35.1" customHeight="1" s="69">
      <c r="B1351" s="48" t="n">
        <v>31772</v>
      </c>
      <c r="C1351" s="48" t="inlineStr">
        <is>
          <t>東京</t>
        </is>
      </c>
      <c r="D1351" s="19" t="inlineStr">
        <is>
          <t>アットイン新宿38-1</t>
        </is>
      </c>
      <c r="E1351" s="48" t="inlineStr">
        <is>
          <t>1K</t>
        </is>
      </c>
      <c r="F1351" s="48" t="n">
        <v>1</v>
      </c>
      <c r="G1351" s="48" t="inlineStr">
        <is>
          <t>新宿</t>
        </is>
      </c>
      <c r="H1351" s="48" t="n">
        <v>19</v>
      </c>
      <c r="I1351" s="20" t="n">
        <v>1</v>
      </c>
      <c r="J1351" s="20" t="n">
        <v>1</v>
      </c>
      <c r="K1351" s="20" t="n">
        <v>1</v>
      </c>
      <c r="L1351" s="20" t="n">
        <v>1</v>
      </c>
      <c r="M1351" s="20" t="n">
        <v>1</v>
      </c>
      <c r="N1351" s="24" t="n">
        <v>10960</v>
      </c>
      <c r="O1351" s="24" t="n">
        <v>10080</v>
      </c>
      <c r="P1351" s="24" t="n">
        <v>880</v>
      </c>
      <c r="Q1351" s="24" t="n">
        <v>44000</v>
      </c>
      <c r="R1351" s="24" t="n">
        <v>9300</v>
      </c>
      <c r="S1351" s="24">
        <f>IF(R1351="","",(R1351+P1351)*30 -Y1351)</f>
        <v/>
      </c>
      <c r="T1351" s="20">
        <f>IF(R1351="","",(O1351-R1351)/O1351)</f>
        <v/>
      </c>
      <c r="U1351" s="24" t="n">
        <v>6680</v>
      </c>
      <c r="V1351" s="24">
        <f>IF(U1351="","",(U1351+P1351)*30-Y1351)</f>
        <v/>
      </c>
      <c r="W1351" s="20">
        <f>IF(U1351="","",(O1351-U1351)/O1351)</f>
        <v/>
      </c>
      <c r="X1351" s="48">
        <f>IF(AND(R1351="",U1351=""),"",IF(OR(U1351="", R1351=""),"-",IF(0&lt;(R1351-U1351),"OK","NG")))</f>
        <v/>
      </c>
      <c r="Y1351" s="24" t="n">
        <v>100000</v>
      </c>
      <c r="Z1351" s="51" t="n"/>
      <c r="AA1351" s="24">
        <f>IF(AD1351="","",AD1351*30)</f>
        <v/>
      </c>
      <c r="AB1351" s="24">
        <f>IF(AA1351="","",AA1351-Y1351)</f>
        <v/>
      </c>
      <c r="AC1351" s="24">
        <f>IF(Z1351="","",((Y1351+5000+5000)/(1-Z1351))/30)</f>
        <v/>
      </c>
      <c r="AD1351" s="32" t="n"/>
      <c r="AE1351" s="24">
        <f>IF(AD1351="","",AD1351-O1351)</f>
        <v/>
      </c>
      <c r="AF1351" s="24">
        <f>IF(AD1351="","",R1351-AD1351)</f>
        <v/>
      </c>
      <c r="AG1351" s="11">
        <f>IF(AD1351="","",(O1351-AD1351)/O1351)</f>
        <v/>
      </c>
      <c r="AH1351" s="24" t="n">
        <v>44000</v>
      </c>
      <c r="AI1351" s="24">
        <f>IF(AJ1351="","",Q1351*(1-AJ1351))</f>
        <v/>
      </c>
      <c r="AJ1351" s="51" t="n"/>
      <c r="AK1351" s="49" t="n"/>
      <c r="AL1351" s="28" t="n"/>
      <c r="AM1351" s="33" t="inlineStr">
        <is>
          <t>2027-04-09</t>
        </is>
      </c>
      <c r="AN1351" s="33" t="inlineStr">
        <is>
          <t>2027-04-08</t>
        </is>
      </c>
      <c r="AO1351" s="22" t="n"/>
      <c r="AP1351" s="30" t="n"/>
    </row>
    <row r="1352" ht="35.1" customHeight="1" s="69">
      <c r="B1352" s="48" t="n">
        <v>31773</v>
      </c>
      <c r="C1352" s="48" t="inlineStr">
        <is>
          <t>東京</t>
        </is>
      </c>
      <c r="D1352" s="19" t="inlineStr">
        <is>
          <t>アットイン西葛西3-1</t>
        </is>
      </c>
      <c r="E1352" s="48" t="inlineStr">
        <is>
          <t>1K</t>
        </is>
      </c>
      <c r="F1352" s="48" t="n">
        <v>4</v>
      </c>
      <c r="G1352" s="48" t="inlineStr">
        <is>
          <t>門前仲町・木場・葛西</t>
        </is>
      </c>
      <c r="H1352" s="48" t="n">
        <v>25.85</v>
      </c>
      <c r="I1352" s="20" t="n">
        <v>0.75</v>
      </c>
      <c r="J1352" s="20" t="n">
        <v>0.825</v>
      </c>
      <c r="K1352" s="20" t="n">
        <v>0.525</v>
      </c>
      <c r="L1352" s="20" t="n">
        <v>0.5</v>
      </c>
      <c r="M1352" s="20" t="n">
        <v>0.5</v>
      </c>
      <c r="N1352" s="24" t="n">
        <v>13240</v>
      </c>
      <c r="O1352" s="24" t="n">
        <v>12360</v>
      </c>
      <c r="P1352" s="24" t="n">
        <v>880</v>
      </c>
      <c r="Q1352" s="24" t="n">
        <v>44000</v>
      </c>
      <c r="R1352" s="24" t="n">
        <v>4800</v>
      </c>
      <c r="S1352" s="24">
        <f>IF(R1352="","",(R1352+P1352)*30 -Y1352)</f>
        <v/>
      </c>
      <c r="T1352" s="20">
        <f>IF(R1352="","",(O1352-R1352)/O1352)</f>
        <v/>
      </c>
      <c r="U1352" s="24" t="n">
        <v>4980</v>
      </c>
      <c r="V1352" s="24">
        <f>IF(U1352="","",(U1352+P1352)*30-Y1352)</f>
        <v/>
      </c>
      <c r="W1352" s="20">
        <f>IF(U1352="","",(O1352-U1352)/O1352)</f>
        <v/>
      </c>
      <c r="X1352" s="48">
        <f>IF(AND(R1352="",U1352=""),"",IF(OR(U1352="", R1352=""),"-",IF(0&lt;(R1352-U1352),"OK","NG")))</f>
        <v/>
      </c>
      <c r="Y1352" s="24" t="n">
        <v>127000</v>
      </c>
      <c r="Z1352" s="51" t="n"/>
      <c r="AA1352" s="24">
        <f>IF(AD1352="","",AD1352*30)</f>
        <v/>
      </c>
      <c r="AB1352" s="24">
        <f>IF(AA1352="","",AA1352-Y1352)</f>
        <v/>
      </c>
      <c r="AC1352" s="24">
        <f>IF(Z1352="","",((Y1352+5000+5000)/(1-Z1352))/30)</f>
        <v/>
      </c>
      <c r="AD1352" s="32" t="n"/>
      <c r="AE1352" s="24">
        <f>IF(AD1352="","",AD1352-O1352)</f>
        <v/>
      </c>
      <c r="AF1352" s="24">
        <f>IF(AD1352="","",R1352-AD1352)</f>
        <v/>
      </c>
      <c r="AG1352" s="11">
        <f>IF(AD1352="","",(O1352-AD1352)/O1352)</f>
        <v/>
      </c>
      <c r="AH1352" s="24" t="n">
        <v>22000</v>
      </c>
      <c r="AI1352" s="24">
        <f>IF(AJ1352="","",Q1352*(1-AJ1352))</f>
        <v/>
      </c>
      <c r="AJ1352" s="51" t="n"/>
      <c r="AK1352" s="49" t="n"/>
      <c r="AL1352" s="28" t="n"/>
      <c r="AM1352" s="33" t="inlineStr">
        <is>
          <t>2026-08-29</t>
        </is>
      </c>
      <c r="AN1352" s="33" t="inlineStr">
        <is>
          <t>2026-12-17</t>
        </is>
      </c>
      <c r="AO1352" s="22" t="n"/>
      <c r="AP1352" s="30" t="n"/>
    </row>
    <row r="1353" ht="35.1" customHeight="1" s="69">
      <c r="B1353" s="48" t="n">
        <v>31774</v>
      </c>
      <c r="C1353" s="48" t="inlineStr">
        <is>
          <t>東京</t>
        </is>
      </c>
      <c r="D1353" s="19" t="inlineStr">
        <is>
          <t>アットイン西葛西3-2</t>
        </is>
      </c>
      <c r="E1353" s="48" t="inlineStr">
        <is>
          <t>1SLDK</t>
        </is>
      </c>
      <c r="F1353" s="48" t="n">
        <v>1</v>
      </c>
      <c r="G1353" s="48" t="inlineStr">
        <is>
          <t>門前仲町・木場・葛西</t>
        </is>
      </c>
      <c r="H1353" s="48" t="n">
        <v>58.66</v>
      </c>
      <c r="I1353" s="20" t="n">
        <v>1</v>
      </c>
      <c r="J1353" s="20" t="n">
        <v>0.2</v>
      </c>
      <c r="K1353" s="20" t="n">
        <v>1</v>
      </c>
      <c r="L1353" s="20" t="n">
        <v>1</v>
      </c>
      <c r="M1353" s="20" t="n">
        <v>1</v>
      </c>
      <c r="N1353" s="24" t="n">
        <v>23540</v>
      </c>
      <c r="O1353" s="24" t="n">
        <v>22660</v>
      </c>
      <c r="P1353" s="24" t="n">
        <v>880</v>
      </c>
      <c r="Q1353" s="24" t="n">
        <v>44000</v>
      </c>
      <c r="R1353" s="24" t="n">
        <v>9160</v>
      </c>
      <c r="S1353" s="24">
        <f>IF(R1353="","",(R1353+P1353)*30 -Y1353)</f>
        <v/>
      </c>
      <c r="T1353" s="20">
        <f>IF(R1353="","",(O1353-R1353)/O1353)</f>
        <v/>
      </c>
      <c r="U1353" s="24" t="n">
        <v>9160</v>
      </c>
      <c r="V1353" s="24">
        <f>IF(U1353="","",(U1353+P1353)*30-Y1353)</f>
        <v/>
      </c>
      <c r="W1353" s="20">
        <f>IF(U1353="","",(O1353-U1353)/O1353)</f>
        <v/>
      </c>
      <c r="X1353" s="48">
        <f>IF(AND(R1353="",U1353=""),"",IF(OR(U1353="", R1353=""),"-",IF(0&lt;(R1353-U1353),"OK","NG")))</f>
        <v/>
      </c>
      <c r="Y1353" s="24" t="n">
        <v>248000</v>
      </c>
      <c r="Z1353" s="51" t="n"/>
      <c r="AA1353" s="24">
        <f>IF(AD1353="","",AD1353*30)</f>
        <v/>
      </c>
      <c r="AB1353" s="24">
        <f>IF(AA1353="","",AA1353-Y1353)</f>
        <v/>
      </c>
      <c r="AC1353" s="24">
        <f>IF(Z1353="","",((Y1353+5000+5000)/(1-Z1353))/30)</f>
        <v/>
      </c>
      <c r="AD1353" s="32" t="n"/>
      <c r="AE1353" s="24">
        <f>IF(AD1353="","",AD1353-O1353)</f>
        <v/>
      </c>
      <c r="AF1353" s="24">
        <f>IF(AD1353="","",R1353-AD1353)</f>
        <v/>
      </c>
      <c r="AG1353" s="11">
        <f>IF(AD1353="","",(O1353-AD1353)/O1353)</f>
        <v/>
      </c>
      <c r="AH1353" s="24" t="n">
        <v>22000</v>
      </c>
      <c r="AI1353" s="24">
        <f>IF(AJ1353="","",Q1353*(1-AJ1353))</f>
        <v/>
      </c>
      <c r="AJ1353" s="51" t="n"/>
      <c r="AK1353" s="49" t="n"/>
      <c r="AL1353" s="28" t="n"/>
      <c r="AM1353" s="33" t="inlineStr">
        <is>
          <t>2026-09-12</t>
        </is>
      </c>
      <c r="AN1353" s="33" t="inlineStr">
        <is>
          <t>2026-11-30</t>
        </is>
      </c>
      <c r="AO1353" s="22" t="n"/>
      <c r="AP1353" s="30" t="n"/>
    </row>
    <row r="1354" ht="35.1" customHeight="1" s="69">
      <c r="B1354" s="48" t="n">
        <v>31775</v>
      </c>
      <c r="C1354" s="48" t="inlineStr">
        <is>
          <t>東京</t>
        </is>
      </c>
      <c r="D1354" s="19" t="inlineStr">
        <is>
          <t>アットイン西葛西3-3</t>
        </is>
      </c>
      <c r="E1354" s="48" t="inlineStr">
        <is>
          <t>2LDK</t>
        </is>
      </c>
      <c r="F1354" s="48" t="n">
        <v>1</v>
      </c>
      <c r="G1354" s="48" t="inlineStr">
        <is>
          <t>門前仲町・木場・葛西</t>
        </is>
      </c>
      <c r="H1354" s="48" t="n">
        <v>58.66</v>
      </c>
      <c r="I1354" s="20" t="n">
        <v>0.9</v>
      </c>
      <c r="J1354" s="20" t="n">
        <v>0.8</v>
      </c>
      <c r="K1354" s="20" t="n">
        <v>0.4</v>
      </c>
      <c r="L1354" s="20" t="n">
        <v>0</v>
      </c>
      <c r="M1354" s="20" t="n">
        <v>0</v>
      </c>
      <c r="N1354" s="24" t="n">
        <v>23860</v>
      </c>
      <c r="O1354" s="24" t="n">
        <v>22760</v>
      </c>
      <c r="P1354" s="24" t="n">
        <v>1100</v>
      </c>
      <c r="Q1354" s="24" t="n">
        <v>68000</v>
      </c>
      <c r="R1354" s="24" t="n">
        <v>9160</v>
      </c>
      <c r="S1354" s="24">
        <f>IF(R1354="","",(R1354+P1354)*30 -Y1354)</f>
        <v/>
      </c>
      <c r="T1354" s="20">
        <f>IF(R1354="","",(O1354-R1354)/O1354)</f>
        <v/>
      </c>
      <c r="U1354" s="24" t="n">
        <v>9160</v>
      </c>
      <c r="V1354" s="24">
        <f>IF(U1354="","",(U1354+P1354)*30-Y1354)</f>
        <v/>
      </c>
      <c r="W1354" s="20">
        <f>IF(U1354="","",(O1354-U1354)/O1354)</f>
        <v/>
      </c>
      <c r="X1354" s="48">
        <f>IF(AND(R1354="",U1354=""),"",IF(OR(U1354="", R1354=""),"-",IF(0&lt;(R1354-U1354),"OK","NG")))</f>
        <v/>
      </c>
      <c r="Y1354" s="24" t="n">
        <v>250000</v>
      </c>
      <c r="Z1354" s="51" t="n"/>
      <c r="AA1354" s="24">
        <f>IF(AD1354="","",AD1354*30)</f>
        <v/>
      </c>
      <c r="AB1354" s="24">
        <f>IF(AA1354="","",AA1354-Y1354)</f>
        <v/>
      </c>
      <c r="AC1354" s="24">
        <f>IF(Z1354="","",((Y1354+5000+5000)/(1-Z1354))/30)</f>
        <v/>
      </c>
      <c r="AD1354" s="32" t="n"/>
      <c r="AE1354" s="24">
        <f>IF(AD1354="","",AD1354-O1354)</f>
        <v/>
      </c>
      <c r="AF1354" s="24">
        <f>IF(AD1354="","",R1354-AD1354)</f>
        <v/>
      </c>
      <c r="AG1354" s="11">
        <f>IF(AD1354="","",(O1354-AD1354)/O1354)</f>
        <v/>
      </c>
      <c r="AH1354" s="24" t="n">
        <v>34000</v>
      </c>
      <c r="AI1354" s="24">
        <f>IF(AJ1354="","",Q1354*(1-AJ1354))</f>
        <v/>
      </c>
      <c r="AJ1354" s="51" t="n"/>
      <c r="AK1354" s="49" t="n"/>
      <c r="AL1354" s="28" t="n"/>
      <c r="AM1354" s="33" t="inlineStr">
        <is>
          <t>2026-08-01</t>
        </is>
      </c>
      <c r="AN1354" s="33" t="inlineStr">
        <is>
          <t>2027-01-15</t>
        </is>
      </c>
      <c r="AO1354" s="22" t="n"/>
      <c r="AP1354" s="30" t="n"/>
    </row>
    <row r="1355" ht="35.1" customHeight="1" s="69">
      <c r="B1355" s="48" t="n">
        <v>31776</v>
      </c>
      <c r="C1355" s="48" t="inlineStr">
        <is>
          <t>東京</t>
        </is>
      </c>
      <c r="D1355" s="19" t="inlineStr">
        <is>
          <t>アットイン西葛西3-4</t>
        </is>
      </c>
      <c r="E1355" s="48" t="inlineStr">
        <is>
          <t>2LDK</t>
        </is>
      </c>
      <c r="F1355" s="48" t="n">
        <v>3</v>
      </c>
      <c r="G1355" s="48" t="inlineStr">
        <is>
          <t>門前仲町・木場・葛西</t>
        </is>
      </c>
      <c r="H1355" s="48" t="n">
        <v>57.23</v>
      </c>
      <c r="I1355" s="20" t="n">
        <v>0.8</v>
      </c>
      <c r="J1355" s="20" t="n">
        <v>0.66667</v>
      </c>
      <c r="K1355" s="20" t="n">
        <v>0.66667</v>
      </c>
      <c r="L1355" s="20" t="n">
        <v>0.43333</v>
      </c>
      <c r="M1355" s="20" t="n">
        <v>0.33333</v>
      </c>
      <c r="N1355" s="24" t="n">
        <v>23860</v>
      </c>
      <c r="O1355" s="24" t="n">
        <v>22760</v>
      </c>
      <c r="P1355" s="24" t="n">
        <v>1100</v>
      </c>
      <c r="Q1355" s="24" t="n">
        <v>68000</v>
      </c>
      <c r="R1355" s="24" t="n">
        <v>8960</v>
      </c>
      <c r="S1355" s="24">
        <f>IF(R1355="","",(R1355+P1355)*30 -Y1355)</f>
        <v/>
      </c>
      <c r="T1355" s="20">
        <f>IF(R1355="","",(O1355-R1355)/O1355)</f>
        <v/>
      </c>
      <c r="U1355" s="24" t="n">
        <v>9160</v>
      </c>
      <c r="V1355" s="24">
        <f>IF(U1355="","",(U1355+P1355)*30-Y1355)</f>
        <v/>
      </c>
      <c r="W1355" s="20">
        <f>IF(U1355="","",(O1355-U1355)/O1355)</f>
        <v/>
      </c>
      <c r="X1355" s="48">
        <f>IF(AND(R1355="",U1355=""),"",IF(OR(U1355="", R1355=""),"-",IF(0&lt;(R1355-U1355),"OK","NG")))</f>
        <v/>
      </c>
      <c r="Y1355" s="24" t="n">
        <v>250000</v>
      </c>
      <c r="Z1355" s="51" t="n"/>
      <c r="AA1355" s="24">
        <f>IF(AD1355="","",AD1355*30)</f>
        <v/>
      </c>
      <c r="AB1355" s="24">
        <f>IF(AA1355="","",AA1355-Y1355)</f>
        <v/>
      </c>
      <c r="AC1355" s="24">
        <f>IF(Z1355="","",((Y1355+5000+5000)/(1-Z1355))/30)</f>
        <v/>
      </c>
      <c r="AD1355" s="32" t="n"/>
      <c r="AE1355" s="24">
        <f>IF(AD1355="","",AD1355-O1355)</f>
        <v/>
      </c>
      <c r="AF1355" s="24">
        <f>IF(AD1355="","",R1355-AD1355)</f>
        <v/>
      </c>
      <c r="AG1355" s="11">
        <f>IF(AD1355="","",(O1355-AD1355)/O1355)</f>
        <v/>
      </c>
      <c r="AH1355" s="24" t="n">
        <v>34000</v>
      </c>
      <c r="AI1355" s="24">
        <f>IF(AJ1355="","",Q1355*(1-AJ1355))</f>
        <v/>
      </c>
      <c r="AJ1355" s="51" t="n"/>
      <c r="AK1355" s="49" t="n"/>
      <c r="AL1355" s="28" t="n"/>
      <c r="AM1355" s="33" t="inlineStr">
        <is>
          <t>2026-08-01</t>
        </is>
      </c>
      <c r="AN1355" s="33" t="inlineStr">
        <is>
          <t>2027-01-15</t>
        </is>
      </c>
      <c r="AO1355" s="22" t="n"/>
      <c r="AP1355" s="30" t="n"/>
    </row>
    <row r="1356" ht="35.1" customHeight="1" s="69">
      <c r="B1356" s="48" t="n">
        <v>31777</v>
      </c>
      <c r="C1356" s="48" t="inlineStr">
        <is>
          <t>東京</t>
        </is>
      </c>
      <c r="D1356" s="19" t="inlineStr">
        <is>
          <t>アットイン西葛西3-5</t>
        </is>
      </c>
      <c r="E1356" s="48" t="inlineStr">
        <is>
          <t>2LDK</t>
        </is>
      </c>
      <c r="F1356" s="48" t="n">
        <v>1</v>
      </c>
      <c r="G1356" s="48" t="inlineStr">
        <is>
          <t>門前仲町・木場・葛西</t>
        </is>
      </c>
      <c r="H1356" s="48" t="n">
        <v>57.23</v>
      </c>
      <c r="I1356" s="20" t="n">
        <v>1</v>
      </c>
      <c r="J1356" s="20" t="n">
        <v>0.8</v>
      </c>
      <c r="K1356" s="20" t="n">
        <v>0.6</v>
      </c>
      <c r="L1356" s="20" t="n">
        <v>1</v>
      </c>
      <c r="M1356" s="20" t="n">
        <v>1</v>
      </c>
      <c r="N1356" s="24" t="n">
        <v>25020</v>
      </c>
      <c r="O1356" s="24" t="n">
        <v>23920</v>
      </c>
      <c r="P1356" s="24" t="n">
        <v>1100</v>
      </c>
      <c r="Q1356" s="24" t="n">
        <v>68000</v>
      </c>
      <c r="R1356" s="24" t="n">
        <v>9500</v>
      </c>
      <c r="S1356" s="24">
        <f>IF(R1356="","",(R1356+P1356)*30 -Y1356)</f>
        <v/>
      </c>
      <c r="T1356" s="20">
        <f>IF(R1356="","",(O1356-R1356)/O1356)</f>
        <v/>
      </c>
      <c r="U1356" s="24" t="n">
        <v>9740</v>
      </c>
      <c r="V1356" s="24">
        <f>IF(U1356="","",(U1356+P1356)*30-Y1356)</f>
        <v/>
      </c>
      <c r="W1356" s="20">
        <f>IF(U1356="","",(O1356-U1356)/O1356)</f>
        <v/>
      </c>
      <c r="X1356" s="48">
        <f>IF(AND(R1356="",U1356=""),"",IF(OR(U1356="", R1356=""),"-",IF(0&lt;(R1356-U1356),"OK","NG")))</f>
        <v/>
      </c>
      <c r="Y1356" s="24" t="n">
        <v>265000</v>
      </c>
      <c r="Z1356" s="51" t="n"/>
      <c r="AA1356" s="24">
        <f>IF(AD1356="","",AD1356*30)</f>
        <v/>
      </c>
      <c r="AB1356" s="24">
        <f>IF(AA1356="","",AA1356-Y1356)</f>
        <v/>
      </c>
      <c r="AC1356" s="24">
        <f>IF(Z1356="","",((Y1356+5000+5000)/(1-Z1356))/30)</f>
        <v/>
      </c>
      <c r="AD1356" s="32" t="n"/>
      <c r="AE1356" s="24">
        <f>IF(AD1356="","",AD1356-O1356)</f>
        <v/>
      </c>
      <c r="AF1356" s="24">
        <f>IF(AD1356="","",R1356-AD1356)</f>
        <v/>
      </c>
      <c r="AG1356" s="11">
        <f>IF(AD1356="","",(O1356-AD1356)/O1356)</f>
        <v/>
      </c>
      <c r="AH1356" s="24" t="n">
        <v>34000</v>
      </c>
      <c r="AI1356" s="24">
        <f>IF(AJ1356="","",Q1356*(1-AJ1356))</f>
        <v/>
      </c>
      <c r="AJ1356" s="51" t="n"/>
      <c r="AK1356" s="49" t="n"/>
      <c r="AL1356" s="28" t="n"/>
      <c r="AM1356" s="33" t="inlineStr">
        <is>
          <t>2027-01-11</t>
        </is>
      </c>
      <c r="AN1356" s="33" t="inlineStr">
        <is>
          <t>2027-01-10</t>
        </is>
      </c>
      <c r="AO1356" s="22" t="n"/>
      <c r="AP1356" s="30" t="n"/>
    </row>
    <row r="1357" ht="35.1" customHeight="1" s="69">
      <c r="B1357" s="48" t="n">
        <v>31778</v>
      </c>
      <c r="C1357" s="48" t="inlineStr">
        <is>
          <t>名古屋</t>
        </is>
      </c>
      <c r="D1357" s="19" t="inlineStr">
        <is>
          <t>アットイン金山26-1</t>
        </is>
      </c>
      <c r="E1357" s="48" t="inlineStr">
        <is>
          <t>1K</t>
        </is>
      </c>
      <c r="F1357" s="48" t="n">
        <v>29</v>
      </c>
      <c r="G1357" s="48" t="inlineStr">
        <is>
          <t>金山周辺</t>
        </is>
      </c>
      <c r="H1357" s="48" t="n">
        <v>25.83</v>
      </c>
      <c r="I1357" s="20" t="n">
        <v>1</v>
      </c>
      <c r="J1357" s="20" t="n">
        <v>0.9758599999999999</v>
      </c>
      <c r="K1357" s="20" t="n">
        <v>0.98621</v>
      </c>
      <c r="L1357" s="20" t="n">
        <v>0.71379</v>
      </c>
      <c r="M1357" s="20" t="n">
        <v>0.24828</v>
      </c>
      <c r="N1357" s="24" t="n">
        <v>14240</v>
      </c>
      <c r="O1357" s="24" t="n">
        <v>13360</v>
      </c>
      <c r="P1357" s="24" t="n">
        <v>880</v>
      </c>
      <c r="Q1357" s="24" t="n">
        <v>44000</v>
      </c>
      <c r="R1357" s="24" t="n">
        <v>3680</v>
      </c>
      <c r="S1357" s="24">
        <f>IF(R1357="","",(R1357+P1357)*30 -Y1357)</f>
        <v/>
      </c>
      <c r="T1357" s="20">
        <f>IF(R1357="","",(O1357-R1357)/O1357)</f>
        <v/>
      </c>
      <c r="U1357" s="24" t="n">
        <v>3010</v>
      </c>
      <c r="V1357" s="24">
        <f>IF(U1357="","",(U1357+P1357)*30-Y1357)</f>
        <v/>
      </c>
      <c r="W1357" s="20">
        <f>IF(U1357="","",(O1357-U1357)/O1357)</f>
        <v/>
      </c>
      <c r="X1357" s="48">
        <f>IF(AND(R1357="",U1357=""),"",IF(OR(U1357="", R1357=""),"-",IF(0&lt;(R1357-U1357),"OK","NG")))</f>
        <v/>
      </c>
      <c r="Y1357" s="24" t="n">
        <v>85800</v>
      </c>
      <c r="Z1357" s="51" t="n"/>
      <c r="AA1357" s="24">
        <f>IF(AD1357="","",AD1357*30)</f>
        <v/>
      </c>
      <c r="AB1357" s="24">
        <f>IF(AA1357="","",AA1357-Y1357)</f>
        <v/>
      </c>
      <c r="AC1357" s="24">
        <f>IF(Z1357="","",((Y1357+5000+5000)/(1-Z1357))/30)</f>
        <v/>
      </c>
      <c r="AD1357" s="32" t="n"/>
      <c r="AE1357" s="24">
        <f>IF(AD1357="","",AD1357-O1357)</f>
        <v/>
      </c>
      <c r="AF1357" s="24">
        <f>IF(AD1357="","",R1357-AD1357)</f>
        <v/>
      </c>
      <c r="AG1357" s="11">
        <f>IF(AD1357="","",(O1357-AD1357)/O1357)</f>
        <v/>
      </c>
      <c r="AH1357" s="24" t="n">
        <v>22000</v>
      </c>
      <c r="AI1357" s="24">
        <f>IF(AJ1357="","",Q1357*(1-AJ1357))</f>
        <v/>
      </c>
      <c r="AJ1357" s="51" t="n"/>
      <c r="AK1357" s="49" t="n"/>
      <c r="AL1357" s="28" t="n"/>
      <c r="AM1357" s="33" t="inlineStr">
        <is>
          <t>2026-10-01</t>
        </is>
      </c>
      <c r="AN1357" s="33" t="inlineStr">
        <is>
          <t>2027-10-03</t>
        </is>
      </c>
      <c r="AO1357" s="22" t="n"/>
      <c r="AP1357" s="30" t="n"/>
    </row>
    <row r="1358" ht="35.1" customHeight="1" s="69">
      <c r="B1358" s="48" t="n">
        <v>31779</v>
      </c>
      <c r="C1358" s="48" t="inlineStr">
        <is>
          <t>名古屋</t>
        </is>
      </c>
      <c r="D1358" s="19" t="inlineStr">
        <is>
          <t>アットイン金山26-2</t>
        </is>
      </c>
      <c r="E1358" s="48" t="inlineStr">
        <is>
          <t>1K</t>
        </is>
      </c>
      <c r="F1358" s="48" t="n">
        <v>7</v>
      </c>
      <c r="G1358" s="48" t="inlineStr">
        <is>
          <t>金山周辺</t>
        </is>
      </c>
      <c r="H1358" s="48" t="n">
        <v>26.4</v>
      </c>
      <c r="I1358" s="20" t="n">
        <v>0.98571</v>
      </c>
      <c r="J1358" s="20" t="n">
        <v>1</v>
      </c>
      <c r="K1358" s="20" t="n">
        <v>0.97143</v>
      </c>
      <c r="L1358" s="20" t="n">
        <v>0.17143</v>
      </c>
      <c r="M1358" s="20" t="n">
        <v>0.14286</v>
      </c>
      <c r="N1358" s="24" t="n">
        <v>14440</v>
      </c>
      <c r="O1358" s="24" t="n">
        <v>13560</v>
      </c>
      <c r="P1358" s="24" t="n">
        <v>880</v>
      </c>
      <c r="Q1358" s="24" t="n">
        <v>44000</v>
      </c>
      <c r="R1358" s="24" t="n">
        <v>3730</v>
      </c>
      <c r="S1358" s="24">
        <f>IF(R1358="","",(R1358+P1358)*30 -Y1358)</f>
        <v/>
      </c>
      <c r="T1358" s="20">
        <f>IF(R1358="","",(O1358-R1358)/O1358)</f>
        <v/>
      </c>
      <c r="U1358" s="24" t="n">
        <v>3060</v>
      </c>
      <c r="V1358" s="24">
        <f>IF(U1358="","",(U1358+P1358)*30-Y1358)</f>
        <v/>
      </c>
      <c r="W1358" s="20">
        <f>IF(U1358="","",(O1358-U1358)/O1358)</f>
        <v/>
      </c>
      <c r="X1358" s="48">
        <f>IF(AND(R1358="",U1358=""),"",IF(OR(U1358="", R1358=""),"-",IF(0&lt;(R1358-U1358),"OK","NG")))</f>
        <v/>
      </c>
      <c r="Y1358" s="24" t="n">
        <v>86700</v>
      </c>
      <c r="Z1358" s="51" t="n"/>
      <c r="AA1358" s="24">
        <f>IF(AD1358="","",AD1358*30)</f>
        <v/>
      </c>
      <c r="AB1358" s="24">
        <f>IF(AA1358="","",AA1358-Y1358)</f>
        <v/>
      </c>
      <c r="AC1358" s="24">
        <f>IF(Z1358="","",((Y1358+5000+5000)/(1-Z1358))/30)</f>
        <v/>
      </c>
      <c r="AD1358" s="32" t="n"/>
      <c r="AE1358" s="24">
        <f>IF(AD1358="","",AD1358-O1358)</f>
        <v/>
      </c>
      <c r="AF1358" s="24">
        <f>IF(AD1358="","",R1358-AD1358)</f>
        <v/>
      </c>
      <c r="AG1358" s="11">
        <f>IF(AD1358="","",(O1358-AD1358)/O1358)</f>
        <v/>
      </c>
      <c r="AH1358" s="24" t="n">
        <v>22000</v>
      </c>
      <c r="AI1358" s="24">
        <f>IF(AJ1358="","",Q1358*(1-AJ1358))</f>
        <v/>
      </c>
      <c r="AJ1358" s="51" t="n"/>
      <c r="AK1358" s="49" t="n"/>
      <c r="AL1358" s="28" t="n"/>
      <c r="AM1358" s="33" t="inlineStr">
        <is>
          <t>2026-10-01</t>
        </is>
      </c>
      <c r="AN1358" s="33" t="inlineStr">
        <is>
          <t>2027-10-03</t>
        </is>
      </c>
      <c r="AO1358" s="22" t="n"/>
      <c r="AP1358" s="30" t="n"/>
    </row>
    <row r="1359" ht="35.1" customHeight="1" s="69">
      <c r="B1359" s="48" t="n">
        <v>31820</v>
      </c>
      <c r="C1359" s="48" t="inlineStr">
        <is>
          <t>大阪</t>
        </is>
      </c>
      <c r="D1359" s="19" t="inlineStr">
        <is>
          <t>アットイン心斎橋NF12</t>
        </is>
      </c>
      <c r="E1359" s="48" t="inlineStr">
        <is>
          <t>1K</t>
        </is>
      </c>
      <c r="F1359" s="48" t="n">
        <v>4</v>
      </c>
      <c r="G1359" s="48" t="inlineStr">
        <is>
          <t>心斎橋・なんば周辺</t>
        </is>
      </c>
      <c r="H1359" s="48" t="n">
        <v>24.76</v>
      </c>
      <c r="I1359" s="20" t="n">
        <v>1</v>
      </c>
      <c r="J1359" s="20" t="n">
        <v>1</v>
      </c>
      <c r="K1359" s="20" t="n">
        <v>1</v>
      </c>
      <c r="L1359" s="20" t="n">
        <v>1</v>
      </c>
      <c r="M1359" s="20" t="n">
        <v>1</v>
      </c>
      <c r="N1359" s="24" t="n">
        <v>10180</v>
      </c>
      <c r="O1359" s="24" t="n">
        <v>9300</v>
      </c>
      <c r="P1359" s="24" t="n">
        <v>880</v>
      </c>
      <c r="Q1359" s="24" t="n">
        <v>44000</v>
      </c>
      <c r="R1359" s="24" t="n">
        <v>4740</v>
      </c>
      <c r="S1359" s="24">
        <f>IF(R1359="","",(R1359+P1359)*30 -Y1359)</f>
        <v/>
      </c>
      <c r="T1359" s="20">
        <f>IF(R1359="","",(O1359-R1359)/O1359)</f>
        <v/>
      </c>
      <c r="U1359" s="24" t="n"/>
      <c r="V1359" s="24">
        <f>IF(U1359="","",(U1359+P1359)*30-Y1359)</f>
        <v/>
      </c>
      <c r="W1359" s="20">
        <f>IF(U1359="","",(O1359-U1359)/O1359)</f>
        <v/>
      </c>
      <c r="X1359" s="48">
        <f>IF(AND(R1359="",U1359=""),"",IF(OR(U1359="", R1359=""),"-",IF(0&lt;(R1359-U1359),"OK","NG")))</f>
        <v/>
      </c>
      <c r="Y1359" s="24" t="n">
        <v>0</v>
      </c>
      <c r="Z1359" s="51" t="n"/>
      <c r="AA1359" s="24">
        <f>IF(AD1359="","",AD1359*30)</f>
        <v/>
      </c>
      <c r="AB1359" s="24">
        <f>IF(AA1359="","",AA1359-Y1359)</f>
        <v/>
      </c>
      <c r="AC1359" s="24">
        <f>IF(Z1359="","",((Y1359+5000+5000)/(1-Z1359))/30)</f>
        <v/>
      </c>
      <c r="AD1359" s="32" t="n"/>
      <c r="AE1359" s="24">
        <f>IF(AD1359="","",AD1359-O1359)</f>
        <v/>
      </c>
      <c r="AF1359" s="24">
        <f>IF(AD1359="","",R1359-AD1359)</f>
        <v/>
      </c>
      <c r="AG1359" s="11">
        <f>IF(AD1359="","",(O1359-AD1359)/O1359)</f>
        <v/>
      </c>
      <c r="AH1359" s="24" t="n">
        <v>11000</v>
      </c>
      <c r="AI1359" s="24">
        <f>IF(AJ1359="","",Q1359*(1-AJ1359))</f>
        <v/>
      </c>
      <c r="AJ1359" s="51" t="n"/>
      <c r="AK1359" s="49" t="n"/>
      <c r="AL1359" s="28" t="n"/>
      <c r="AM1359" s="33" t="inlineStr">
        <is>
          <t>2026-12-01</t>
        </is>
      </c>
      <c r="AN1359" s="33" t="inlineStr">
        <is>
          <t>2026-11-30</t>
        </is>
      </c>
      <c r="AO1359" s="22" t="n"/>
      <c r="AP1359" s="30" t="n"/>
    </row>
    <row r="1360" ht="35.1" customHeight="1" s="69">
      <c r="B1360" s="48" t="n">
        <v>31821</v>
      </c>
      <c r="C1360" s="48" t="inlineStr">
        <is>
          <t>東京</t>
        </is>
      </c>
      <c r="D1360" s="19" t="inlineStr">
        <is>
          <t>アットイン早稲田5-1</t>
        </is>
      </c>
      <c r="E1360" s="48" t="inlineStr">
        <is>
          <t>2LDK</t>
        </is>
      </c>
      <c r="F1360" s="48" t="n">
        <v>1</v>
      </c>
      <c r="G1360" s="48" t="inlineStr">
        <is>
          <t>新宿</t>
        </is>
      </c>
      <c r="H1360" s="48" t="n">
        <v>60.62</v>
      </c>
      <c r="I1360" s="20" t="n">
        <v>1</v>
      </c>
      <c r="J1360" s="20" t="n">
        <v>0.8</v>
      </c>
      <c r="K1360" s="20" t="n">
        <v>0</v>
      </c>
      <c r="L1360" s="20" t="n">
        <v>0</v>
      </c>
      <c r="M1360" s="20" t="n">
        <v>0</v>
      </c>
      <c r="N1360" s="24" t="n">
        <v>26240</v>
      </c>
      <c r="O1360" s="24" t="n">
        <v>25140</v>
      </c>
      <c r="P1360" s="24" t="n">
        <v>1100</v>
      </c>
      <c r="Q1360" s="24" t="n">
        <v>68000</v>
      </c>
      <c r="R1360" s="24" t="n">
        <v>9300</v>
      </c>
      <c r="S1360" s="24">
        <f>IF(R1360="","",(R1360+P1360)*30 -Y1360)</f>
        <v/>
      </c>
      <c r="T1360" s="20">
        <f>IF(R1360="","",(O1360-R1360)/O1360)</f>
        <v/>
      </c>
      <c r="U1360" s="24" t="n">
        <v>9640</v>
      </c>
      <c r="V1360" s="24">
        <f>IF(U1360="","",(U1360+P1360)*30-Y1360)</f>
        <v/>
      </c>
      <c r="W1360" s="20">
        <f>IF(U1360="","",(O1360-U1360)/O1360)</f>
        <v/>
      </c>
      <c r="X1360" s="48">
        <f>IF(AND(R1360="",U1360=""),"",IF(OR(U1360="", R1360=""),"-",IF(0&lt;(R1360-U1360),"OK","NG")))</f>
        <v/>
      </c>
      <c r="Y1360" s="24" t="n">
        <v>263000</v>
      </c>
      <c r="Z1360" s="51" t="n"/>
      <c r="AA1360" s="24">
        <f>IF(AD1360="","",AD1360*30)</f>
        <v/>
      </c>
      <c r="AB1360" s="24">
        <f>IF(AA1360="","",AA1360-Y1360)</f>
        <v/>
      </c>
      <c r="AC1360" s="24">
        <f>IF(Z1360="","",((Y1360+5000+5000)/(1-Z1360))/30)</f>
        <v/>
      </c>
      <c r="AD1360" s="32" t="n"/>
      <c r="AE1360" s="24">
        <f>IF(AD1360="","",AD1360-O1360)</f>
        <v/>
      </c>
      <c r="AF1360" s="24">
        <f>IF(AD1360="","",R1360-AD1360)</f>
        <v/>
      </c>
      <c r="AG1360" s="11">
        <f>IF(AD1360="","",(O1360-AD1360)/O1360)</f>
        <v/>
      </c>
      <c r="AH1360" s="24" t="n">
        <v>34000</v>
      </c>
      <c r="AI1360" s="24">
        <f>IF(AJ1360="","",Q1360*(1-AJ1360))</f>
        <v/>
      </c>
      <c r="AJ1360" s="51" t="n"/>
      <c r="AK1360" s="49" t="n"/>
      <c r="AL1360" s="28" t="n"/>
      <c r="AM1360" s="33" t="inlineStr">
        <is>
          <t>2026-08-25</t>
        </is>
      </c>
      <c r="AN1360" s="33" t="inlineStr">
        <is>
          <t>2026-08-24</t>
        </is>
      </c>
      <c r="AO1360" s="22" t="n"/>
      <c r="AP1360" s="30" t="n"/>
    </row>
    <row r="1361" ht="35.1" customHeight="1" s="69">
      <c r="B1361" s="48" t="n">
        <v>31822</v>
      </c>
      <c r="C1361" s="48" t="inlineStr">
        <is>
          <t>東京</t>
        </is>
      </c>
      <c r="D1361" s="19" t="inlineStr">
        <is>
          <t>アットイン早稲田5-2</t>
        </is>
      </c>
      <c r="E1361" s="48" t="inlineStr">
        <is>
          <t>2LDK</t>
        </is>
      </c>
      <c r="F1361" s="48" t="n">
        <v>1</v>
      </c>
      <c r="G1361" s="48" t="inlineStr">
        <is>
          <t>新宿</t>
        </is>
      </c>
      <c r="H1361" s="48" t="n">
        <v>66.8</v>
      </c>
      <c r="I1361" s="20" t="n">
        <v>1</v>
      </c>
      <c r="J1361" s="20" t="n">
        <v>0</v>
      </c>
      <c r="K1361" s="20" t="n">
        <v>0</v>
      </c>
      <c r="L1361" s="20" t="n">
        <v>0</v>
      </c>
      <c r="M1361" s="20" t="n">
        <v>0</v>
      </c>
      <c r="N1361" s="24" t="n">
        <v>25120</v>
      </c>
      <c r="O1361" s="24" t="n">
        <v>24020</v>
      </c>
      <c r="P1361" s="24" t="n">
        <v>1100</v>
      </c>
      <c r="Q1361" s="24" t="n">
        <v>68000</v>
      </c>
      <c r="R1361" s="24" t="n">
        <v>9740</v>
      </c>
      <c r="S1361" s="24">
        <f>IF(R1361="","",(R1361+P1361)*30 -Y1361)</f>
        <v/>
      </c>
      <c r="T1361" s="20">
        <f>IF(R1361="","",(O1361-R1361)/O1361)</f>
        <v/>
      </c>
      <c r="U1361" s="24" t="n">
        <v>10080</v>
      </c>
      <c r="V1361" s="24">
        <f>IF(U1361="","",(U1361+P1361)*30-Y1361)</f>
        <v/>
      </c>
      <c r="W1361" s="20">
        <f>IF(U1361="","",(O1361-U1361)/O1361)</f>
        <v/>
      </c>
      <c r="X1361" s="48">
        <f>IF(AND(R1361="",U1361=""),"",IF(OR(U1361="", R1361=""),"-",IF(0&lt;(R1361-U1361),"OK","NG")))</f>
        <v/>
      </c>
      <c r="Y1361" s="24" t="n">
        <v>276000</v>
      </c>
      <c r="Z1361" s="51" t="n"/>
      <c r="AA1361" s="24">
        <f>IF(AD1361="","",AD1361*30)</f>
        <v/>
      </c>
      <c r="AB1361" s="24">
        <f>IF(AA1361="","",AA1361-Y1361)</f>
        <v/>
      </c>
      <c r="AC1361" s="24">
        <f>IF(Z1361="","",((Y1361+5000+5000)/(1-Z1361))/30)</f>
        <v/>
      </c>
      <c r="AD1361" s="32" t="n"/>
      <c r="AE1361" s="24">
        <f>IF(AD1361="","",AD1361-O1361)</f>
        <v/>
      </c>
      <c r="AF1361" s="24">
        <f>IF(AD1361="","",R1361-AD1361)</f>
        <v/>
      </c>
      <c r="AG1361" s="11">
        <f>IF(AD1361="","",(O1361-AD1361)/O1361)</f>
        <v/>
      </c>
      <c r="AH1361" s="24" t="n">
        <v>34000</v>
      </c>
      <c r="AI1361" s="24">
        <f>IF(AJ1361="","",Q1361*(1-AJ1361))</f>
        <v/>
      </c>
      <c r="AJ1361" s="51" t="n"/>
      <c r="AK1361" s="49" t="n"/>
      <c r="AL1361" s="28" t="n"/>
      <c r="AM1361" s="33" t="inlineStr">
        <is>
          <t>2026-08-01</t>
        </is>
      </c>
      <c r="AN1361" s="33" t="inlineStr">
        <is>
          <t>2026-07-31</t>
        </is>
      </c>
      <c r="AO1361" s="22" t="n"/>
      <c r="AP1361" s="30" t="n"/>
    </row>
    <row r="1362" ht="35.1" customHeight="1" s="69">
      <c r="B1362" s="48" t="n">
        <v>32097</v>
      </c>
      <c r="C1362" s="48" t="inlineStr">
        <is>
          <t>東京</t>
        </is>
      </c>
      <c r="D1362" s="19" t="inlineStr">
        <is>
          <t>アットイン月島RC5</t>
        </is>
      </c>
      <c r="E1362" s="48" t="inlineStr">
        <is>
          <t>1K</t>
        </is>
      </c>
      <c r="F1362" s="48" t="n">
        <v>1</v>
      </c>
      <c r="G1362" s="48" t="inlineStr">
        <is>
          <t>豊洲・勝どき</t>
        </is>
      </c>
      <c r="H1362" s="48" t="n">
        <v>20.15</v>
      </c>
      <c r="I1362" s="20" t="n">
        <v>1.5</v>
      </c>
      <c r="J1362" s="20" t="n">
        <v>2</v>
      </c>
      <c r="K1362" s="20" t="n">
        <v>0.4</v>
      </c>
      <c r="L1362" s="20" t="n">
        <v>0</v>
      </c>
      <c r="M1362" s="20" t="n">
        <v>0</v>
      </c>
      <c r="N1362" s="24" t="n">
        <v>10720</v>
      </c>
      <c r="O1362" s="24" t="n">
        <v>9840</v>
      </c>
      <c r="P1362" s="24" t="n">
        <v>880</v>
      </c>
      <c r="Q1362" s="24" t="n">
        <v>44000</v>
      </c>
      <c r="R1362" s="24" t="n">
        <v>5220</v>
      </c>
      <c r="S1362" s="24">
        <f>IF(R1362="","",(R1362+P1362)*30 -Y1362)</f>
        <v/>
      </c>
      <c r="T1362" s="20">
        <f>IF(R1362="","",(O1362-R1362)/O1362)</f>
        <v/>
      </c>
      <c r="U1362" s="24" t="n">
        <v>4640</v>
      </c>
      <c r="V1362" s="24">
        <f>IF(U1362="","",(U1362+P1362)*30-Y1362)</f>
        <v/>
      </c>
      <c r="W1362" s="20">
        <f>IF(U1362="","",(O1362-U1362)/O1362)</f>
        <v/>
      </c>
      <c r="X1362" s="48">
        <f>IF(AND(R1362="",U1362=""),"",IF(OR(U1362="", R1362=""),"-",IF(0&lt;(R1362-U1362),"OK","NG")))</f>
        <v/>
      </c>
      <c r="Y1362" s="24" t="n">
        <v>0</v>
      </c>
      <c r="Z1362" s="51" t="n"/>
      <c r="AA1362" s="24">
        <f>IF(AD1362="","",AD1362*30)</f>
        <v/>
      </c>
      <c r="AB1362" s="24">
        <f>IF(AA1362="","",AA1362-Y1362)</f>
        <v/>
      </c>
      <c r="AC1362" s="24">
        <f>IF(Z1362="","",((Y1362+5000+5000)/(1-Z1362))/30)</f>
        <v/>
      </c>
      <c r="AD1362" s="32" t="n"/>
      <c r="AE1362" s="24">
        <f>IF(AD1362="","",AD1362-O1362)</f>
        <v/>
      </c>
      <c r="AF1362" s="24">
        <f>IF(AD1362="","",R1362-AD1362)</f>
        <v/>
      </c>
      <c r="AG1362" s="11">
        <f>IF(AD1362="","",(O1362-AD1362)/O1362)</f>
        <v/>
      </c>
      <c r="AH1362" s="24" t="n">
        <v>22000</v>
      </c>
      <c r="AI1362" s="24">
        <f>IF(AJ1362="","",Q1362*(1-AJ1362))</f>
        <v/>
      </c>
      <c r="AJ1362" s="51" t="n"/>
      <c r="AK1362" s="49" t="n"/>
      <c r="AL1362" s="28" t="n"/>
      <c r="AM1362" s="33" t="inlineStr">
        <is>
          <t>2026-09-08</t>
        </is>
      </c>
      <c r="AN1362" s="33" t="inlineStr">
        <is>
          <t>2026-09-07</t>
        </is>
      </c>
      <c r="AO1362" s="22" t="n"/>
      <c r="AP1362" s="30" t="n"/>
    </row>
    <row r="1363" ht="35.1" customHeight="1" s="69">
      <c r="B1363" s="48" t="n">
        <v>32098</v>
      </c>
      <c r="C1363" s="48" t="inlineStr">
        <is>
          <t>東京</t>
        </is>
      </c>
      <c r="D1363" s="19" t="inlineStr">
        <is>
          <t>アットイン日本橋RC17</t>
        </is>
      </c>
      <c r="E1363" s="48" t="inlineStr">
        <is>
          <t>1K</t>
        </is>
      </c>
      <c r="F1363" s="48" t="n">
        <v>1</v>
      </c>
      <c r="G1363" s="48" t="inlineStr">
        <is>
          <t>東京駅エリア（銀座・日本橋・神田）</t>
        </is>
      </c>
      <c r="H1363" s="48" t="n">
        <v>21.32</v>
      </c>
      <c r="I1363" s="20" t="n">
        <v>1</v>
      </c>
      <c r="J1363" s="20" t="n">
        <v>1</v>
      </c>
      <c r="K1363" s="20" t="n">
        <v>0.4</v>
      </c>
      <c r="L1363" s="20" t="n">
        <v>0</v>
      </c>
      <c r="M1363" s="20" t="n">
        <v>0</v>
      </c>
      <c r="N1363" s="24" t="n">
        <v>10720</v>
      </c>
      <c r="O1363" s="24" t="n">
        <v>9840</v>
      </c>
      <c r="P1363" s="24" t="n">
        <v>880</v>
      </c>
      <c r="Q1363" s="24" t="n">
        <v>44000</v>
      </c>
      <c r="R1363" s="24" t="n">
        <v>5220</v>
      </c>
      <c r="S1363" s="24">
        <f>IF(R1363="","",(R1363+P1363)*30 -Y1363)</f>
        <v/>
      </c>
      <c r="T1363" s="20">
        <f>IF(R1363="","",(O1363-R1363)/O1363)</f>
        <v/>
      </c>
      <c r="U1363" s="24" t="n">
        <v>4640</v>
      </c>
      <c r="V1363" s="24">
        <f>IF(U1363="","",(U1363+P1363)*30-Y1363)</f>
        <v/>
      </c>
      <c r="W1363" s="20">
        <f>IF(U1363="","",(O1363-U1363)/O1363)</f>
        <v/>
      </c>
      <c r="X1363" s="48">
        <f>IF(AND(R1363="",U1363=""),"",IF(OR(U1363="", R1363=""),"-",IF(0&lt;(R1363-U1363),"OK","NG")))</f>
        <v/>
      </c>
      <c r="Y1363" s="24" t="n">
        <v>0</v>
      </c>
      <c r="Z1363" s="51" t="n"/>
      <c r="AA1363" s="24">
        <f>IF(AD1363="","",AD1363*30)</f>
        <v/>
      </c>
      <c r="AB1363" s="24">
        <f>IF(AA1363="","",AA1363-Y1363)</f>
        <v/>
      </c>
      <c r="AC1363" s="24">
        <f>IF(Z1363="","",((Y1363+5000+5000)/(1-Z1363))/30)</f>
        <v/>
      </c>
      <c r="AD1363" s="32" t="n"/>
      <c r="AE1363" s="24">
        <f>IF(AD1363="","",AD1363-O1363)</f>
        <v/>
      </c>
      <c r="AF1363" s="24">
        <f>IF(AD1363="","",R1363-AD1363)</f>
        <v/>
      </c>
      <c r="AG1363" s="11">
        <f>IF(AD1363="","",(O1363-AD1363)/O1363)</f>
        <v/>
      </c>
      <c r="AH1363" s="24" t="n">
        <v>22000</v>
      </c>
      <c r="AI1363" s="24">
        <f>IF(AJ1363="","",Q1363*(1-AJ1363))</f>
        <v/>
      </c>
      <c r="AJ1363" s="51" t="n"/>
      <c r="AK1363" s="49" t="n"/>
      <c r="AL1363" s="28" t="n"/>
      <c r="AM1363" s="33" t="inlineStr">
        <is>
          <t>2026-09-14</t>
        </is>
      </c>
      <c r="AN1363" s="33" t="inlineStr">
        <is>
          <t>2026-09-13</t>
        </is>
      </c>
      <c r="AO1363" s="22" t="n"/>
      <c r="AP1363" s="30" t="n"/>
    </row>
    <row r="1364" ht="35.1" customHeight="1" s="69">
      <c r="B1364" s="48" t="n">
        <v>32099</v>
      </c>
      <c r="C1364" s="48" t="inlineStr">
        <is>
          <t>東京</t>
        </is>
      </c>
      <c r="D1364" s="19" t="inlineStr">
        <is>
          <t>アットイン東中野RC4</t>
        </is>
      </c>
      <c r="E1364" s="48" t="inlineStr">
        <is>
          <t>1K</t>
        </is>
      </c>
      <c r="F1364" s="48" t="n">
        <v>1</v>
      </c>
      <c r="G1364" s="48" t="inlineStr">
        <is>
          <t>新宿</t>
        </is>
      </c>
      <c r="H1364" s="48" t="n">
        <v>20.73</v>
      </c>
      <c r="I1364" s="20" t="n">
        <v>1</v>
      </c>
      <c r="J1364" s="20" t="n">
        <v>0</v>
      </c>
      <c r="K1364" s="20" t="n">
        <v>0</v>
      </c>
      <c r="L1364" s="20" t="n">
        <v>0</v>
      </c>
      <c r="M1364" s="20" t="n">
        <v>0</v>
      </c>
      <c r="N1364" s="24" t="n">
        <v>10720</v>
      </c>
      <c r="O1364" s="24" t="n">
        <v>9840</v>
      </c>
      <c r="P1364" s="24" t="n">
        <v>880</v>
      </c>
      <c r="Q1364" s="24" t="n">
        <v>44000</v>
      </c>
      <c r="R1364" s="24" t="n">
        <v>5220</v>
      </c>
      <c r="S1364" s="24">
        <f>IF(R1364="","",(R1364+P1364)*30 -Y1364)</f>
        <v/>
      </c>
      <c r="T1364" s="20">
        <f>IF(R1364="","",(O1364-R1364)/O1364)</f>
        <v/>
      </c>
      <c r="U1364" s="24" t="n">
        <v>4600</v>
      </c>
      <c r="V1364" s="24">
        <f>IF(U1364="","",(U1364+P1364)*30-Y1364)</f>
        <v/>
      </c>
      <c r="W1364" s="20">
        <f>IF(U1364="","",(O1364-U1364)/O1364)</f>
        <v/>
      </c>
      <c r="X1364" s="48">
        <f>IF(AND(R1364="",U1364=""),"",IF(OR(U1364="", R1364=""),"-",IF(0&lt;(R1364-U1364),"OK","NG")))</f>
        <v/>
      </c>
      <c r="Y1364" s="24" t="n">
        <v>0</v>
      </c>
      <c r="Z1364" s="51" t="n"/>
      <c r="AA1364" s="24">
        <f>IF(AD1364="","",AD1364*30)</f>
        <v/>
      </c>
      <c r="AB1364" s="24">
        <f>IF(AA1364="","",AA1364-Y1364)</f>
        <v/>
      </c>
      <c r="AC1364" s="24">
        <f>IF(Z1364="","",((Y1364+5000+5000)/(1-Z1364))/30)</f>
        <v/>
      </c>
      <c r="AD1364" s="32" t="n"/>
      <c r="AE1364" s="24">
        <f>IF(AD1364="","",AD1364-O1364)</f>
        <v/>
      </c>
      <c r="AF1364" s="24">
        <f>IF(AD1364="","",R1364-AD1364)</f>
        <v/>
      </c>
      <c r="AG1364" s="11">
        <f>IF(AD1364="","",(O1364-AD1364)/O1364)</f>
        <v/>
      </c>
      <c r="AH1364" s="24" t="n">
        <v>22000</v>
      </c>
      <c r="AI1364" s="24">
        <f>IF(AJ1364="","",Q1364*(1-AJ1364))</f>
        <v/>
      </c>
      <c r="AJ1364" s="51" t="n"/>
      <c r="AK1364" s="49" t="n"/>
      <c r="AL1364" s="28" t="n"/>
      <c r="AM1364" s="33" t="inlineStr">
        <is>
          <t>2026-08-01</t>
        </is>
      </c>
      <c r="AN1364" s="33" t="inlineStr">
        <is>
          <t>2026-07-31</t>
        </is>
      </c>
      <c r="AO1364" s="22" t="n"/>
      <c r="AP1364" s="30" t="n"/>
    </row>
    <row r="1365" ht="35.1" customHeight="1" s="69">
      <c r="B1365" s="48" t="n">
        <v>32101</v>
      </c>
      <c r="C1365" s="48" t="inlineStr">
        <is>
          <t>大阪</t>
        </is>
      </c>
      <c r="D1365" s="19" t="inlineStr">
        <is>
          <t>アットイン京都東山1-2</t>
        </is>
      </c>
      <c r="E1365" s="48" t="inlineStr">
        <is>
          <t>1LDK</t>
        </is>
      </c>
      <c r="F1365" s="48" t="n">
        <v>1</v>
      </c>
      <c r="G1365" s="48" t="inlineStr">
        <is>
          <t>京都地区</t>
        </is>
      </c>
      <c r="H1365" s="48" t="n">
        <v>40.11</v>
      </c>
      <c r="I1365" s="20" t="n">
        <v>0.9</v>
      </c>
      <c r="J1365" s="20" t="n">
        <v>0</v>
      </c>
      <c r="K1365" s="20" t="n">
        <v>0</v>
      </c>
      <c r="L1365" s="20" t="n">
        <v>0</v>
      </c>
      <c r="M1365" s="20" t="n">
        <v>0</v>
      </c>
      <c r="N1365" s="24" t="n">
        <v>13680</v>
      </c>
      <c r="O1365" s="24" t="n">
        <v>12800</v>
      </c>
      <c r="P1365" s="24" t="n">
        <v>880</v>
      </c>
      <c r="Q1365" s="24" t="n">
        <v>44000</v>
      </c>
      <c r="R1365" s="24" t="n">
        <v>4600</v>
      </c>
      <c r="S1365" s="24">
        <f>IF(R1365="","",(R1365+P1365)*30 -Y1365)</f>
        <v/>
      </c>
      <c r="T1365" s="20">
        <f>IF(R1365="","",(O1365-R1365)/O1365)</f>
        <v/>
      </c>
      <c r="U1365" s="24" t="n">
        <v>4640</v>
      </c>
      <c r="V1365" s="24">
        <f>IF(U1365="","",(U1365+P1365)*30-Y1365)</f>
        <v/>
      </c>
      <c r="W1365" s="20">
        <f>IF(U1365="","",(O1365-U1365)/O1365)</f>
        <v/>
      </c>
      <c r="X1365" s="48">
        <f>IF(AND(R1365="",U1365=""),"",IF(OR(U1365="", R1365=""),"-",IF(0&lt;(R1365-U1365),"OK","NG")))</f>
        <v/>
      </c>
      <c r="Y1365" s="24" t="n">
        <v>125000</v>
      </c>
      <c r="Z1365" s="51" t="n"/>
      <c r="AA1365" s="24">
        <f>IF(AD1365="","",AD1365*30)</f>
        <v/>
      </c>
      <c r="AB1365" s="24">
        <f>IF(AA1365="","",AA1365-Y1365)</f>
        <v/>
      </c>
      <c r="AC1365" s="24">
        <f>IF(Z1365="","",((Y1365+5000+5000)/(1-Z1365))/30)</f>
        <v/>
      </c>
      <c r="AD1365" s="32" t="n"/>
      <c r="AE1365" s="24">
        <f>IF(AD1365="","",AD1365-O1365)</f>
        <v/>
      </c>
      <c r="AF1365" s="24">
        <f>IF(AD1365="","",R1365-AD1365)</f>
        <v/>
      </c>
      <c r="AG1365" s="11">
        <f>IF(AD1365="","",(O1365-AD1365)/O1365)</f>
        <v/>
      </c>
      <c r="AH1365" s="24" t="n">
        <v>0</v>
      </c>
      <c r="AI1365" s="24">
        <f>IF(AJ1365="","",Q1365*(1-AJ1365))</f>
        <v/>
      </c>
      <c r="AJ1365" s="51" t="n"/>
      <c r="AK1365" s="49" t="n"/>
      <c r="AL1365" s="28" t="n"/>
      <c r="AM1365" s="33" t="inlineStr">
        <is>
          <t>2026-08-02</t>
        </is>
      </c>
      <c r="AN1365" s="33" t="inlineStr">
        <is>
          <t>2026-09-20</t>
        </is>
      </c>
      <c r="AO1365" s="22" t="n"/>
      <c r="AP1365" s="30" t="n"/>
    </row>
    <row r="1366" ht="35.1" customHeight="1" s="69">
      <c r="B1366" s="48" t="n">
        <v>32102</v>
      </c>
      <c r="C1366" s="48" t="inlineStr">
        <is>
          <t>東京</t>
        </is>
      </c>
      <c r="D1366" s="19" t="inlineStr">
        <is>
          <t>アットイン池袋北1-1</t>
        </is>
      </c>
      <c r="E1366" s="48" t="inlineStr">
        <is>
          <t>1LDK</t>
        </is>
      </c>
      <c r="F1366" s="48" t="n">
        <v>2</v>
      </c>
      <c r="G1366" s="48" t="inlineStr">
        <is>
          <t>池袋・大塚</t>
        </is>
      </c>
      <c r="H1366" s="48" t="n">
        <v>36.25</v>
      </c>
      <c r="I1366" s="20" t="n">
        <v>0.55</v>
      </c>
      <c r="J1366" s="20" t="n">
        <v>0.35</v>
      </c>
      <c r="K1366" s="20" t="n">
        <v>0</v>
      </c>
      <c r="L1366" s="20" t="n">
        <v>0</v>
      </c>
      <c r="M1366" s="20" t="n">
        <v>0</v>
      </c>
      <c r="N1366" s="24" t="n">
        <v>17860</v>
      </c>
      <c r="O1366" s="24" t="n">
        <v>16980</v>
      </c>
      <c r="P1366" s="24" t="n">
        <v>880</v>
      </c>
      <c r="Q1366" s="24" t="n">
        <v>44000</v>
      </c>
      <c r="R1366" s="24" t="n">
        <v>6680</v>
      </c>
      <c r="S1366" s="24">
        <f>IF(R1366="","",(R1366+P1366)*30 -Y1366)</f>
        <v/>
      </c>
      <c r="T1366" s="20">
        <f>IF(R1366="","",(O1366-R1366)/O1366)</f>
        <v/>
      </c>
      <c r="U1366" s="24" t="n">
        <v>6920</v>
      </c>
      <c r="V1366" s="24">
        <f>IF(U1366="","",(U1366+P1366)*30-Y1366)</f>
        <v/>
      </c>
      <c r="W1366" s="20">
        <f>IF(U1366="","",(O1366-U1366)/O1366)</f>
        <v/>
      </c>
      <c r="X1366" s="48">
        <f>IF(AND(R1366="",U1366=""),"",IF(OR(U1366="", R1366=""),"-",IF(0&lt;(R1366-U1366),"OK","NG")))</f>
        <v/>
      </c>
      <c r="Y1366" s="24" t="n">
        <v>184792</v>
      </c>
      <c r="Z1366" s="51" t="n"/>
      <c r="AA1366" s="24">
        <f>IF(AD1366="","",AD1366*30)</f>
        <v/>
      </c>
      <c r="AB1366" s="24">
        <f>IF(AA1366="","",AA1366-Y1366)</f>
        <v/>
      </c>
      <c r="AC1366" s="24">
        <f>IF(Z1366="","",((Y1366+5000+5000)/(1-Z1366))/30)</f>
        <v/>
      </c>
      <c r="AD1366" s="32" t="n"/>
      <c r="AE1366" s="24">
        <f>IF(AD1366="","",AD1366-O1366)</f>
        <v/>
      </c>
      <c r="AF1366" s="24">
        <f>IF(AD1366="","",R1366-AD1366)</f>
        <v/>
      </c>
      <c r="AG1366" s="11">
        <f>IF(AD1366="","",(O1366-AD1366)/O1366)</f>
        <v/>
      </c>
      <c r="AH1366" s="24" t="n">
        <v>22000</v>
      </c>
      <c r="AI1366" s="24">
        <f>IF(AJ1366="","",Q1366*(1-AJ1366))</f>
        <v/>
      </c>
      <c r="AJ1366" s="51" t="n"/>
      <c r="AK1366" s="49" t="n"/>
      <c r="AL1366" s="28" t="n"/>
      <c r="AM1366" s="33" t="inlineStr">
        <is>
          <t>2026-08-01</t>
        </is>
      </c>
      <c r="AN1366" s="33" t="inlineStr">
        <is>
          <t>2026-08-21</t>
        </is>
      </c>
      <c r="AO1366" s="22" t="n"/>
      <c r="AP1366" s="30" t="n"/>
    </row>
    <row r="1367" ht="35.1" customHeight="1" s="69">
      <c r="B1367" s="48" t="n">
        <v>32103</v>
      </c>
      <c r="C1367" s="48" t="inlineStr">
        <is>
          <t>東京</t>
        </is>
      </c>
      <c r="D1367" s="19" t="inlineStr">
        <is>
          <t>アットイン池袋北1-2</t>
        </is>
      </c>
      <c r="E1367" s="48" t="inlineStr">
        <is>
          <t>3LDK</t>
        </is>
      </c>
      <c r="F1367" s="48" t="n">
        <v>1</v>
      </c>
      <c r="G1367" s="48" t="inlineStr">
        <is>
          <t>池袋・大塚</t>
        </is>
      </c>
      <c r="H1367" s="48" t="n">
        <v>63.11</v>
      </c>
      <c r="I1367" s="20" t="n">
        <v>1</v>
      </c>
      <c r="J1367" s="20" t="n">
        <v>0</v>
      </c>
      <c r="K1367" s="20" t="n">
        <v>0</v>
      </c>
      <c r="L1367" s="20" t="n">
        <v>0</v>
      </c>
      <c r="M1367" s="20" t="n">
        <v>0</v>
      </c>
      <c r="N1367" s="24" t="n">
        <v>27710</v>
      </c>
      <c r="O1367" s="24" t="n">
        <v>26500</v>
      </c>
      <c r="P1367" s="24" t="n">
        <v>1210</v>
      </c>
      <c r="Q1367" s="24" t="n">
        <v>84000</v>
      </c>
      <c r="R1367" s="24" t="n">
        <v>10480</v>
      </c>
      <c r="S1367" s="24">
        <f>IF(R1367="","",(R1367+P1367)*30 -Y1367)</f>
        <v/>
      </c>
      <c r="T1367" s="20">
        <f>IF(R1367="","",(O1367-R1367)/O1367)</f>
        <v/>
      </c>
      <c r="U1367" s="24" t="n">
        <v>10780</v>
      </c>
      <c r="V1367" s="24">
        <f>IF(U1367="","",(U1367+P1367)*30-Y1367)</f>
        <v/>
      </c>
      <c r="W1367" s="20">
        <f>IF(U1367="","",(O1367-U1367)/O1367)</f>
        <v/>
      </c>
      <c r="X1367" s="48">
        <f>IF(AND(R1367="",U1367=""),"",IF(OR(U1367="", R1367=""),"-",IF(0&lt;(R1367-U1367),"OK","NG")))</f>
        <v/>
      </c>
      <c r="Y1367" s="24" t="n">
        <v>296041</v>
      </c>
      <c r="Z1367" s="51" t="n"/>
      <c r="AA1367" s="24">
        <f>IF(AD1367="","",AD1367*30)</f>
        <v/>
      </c>
      <c r="AB1367" s="24">
        <f>IF(AA1367="","",AA1367-Y1367)</f>
        <v/>
      </c>
      <c r="AC1367" s="24">
        <f>IF(Z1367="","",((Y1367+5000+5000)/(1-Z1367))/30)</f>
        <v/>
      </c>
      <c r="AD1367" s="32" t="n"/>
      <c r="AE1367" s="24">
        <f>IF(AD1367="","",AD1367-O1367)</f>
        <v/>
      </c>
      <c r="AF1367" s="24">
        <f>IF(AD1367="","",R1367-AD1367)</f>
        <v/>
      </c>
      <c r="AG1367" s="11">
        <f>IF(AD1367="","",(O1367-AD1367)/O1367)</f>
        <v/>
      </c>
      <c r="AH1367" s="24" t="n">
        <v>42000</v>
      </c>
      <c r="AI1367" s="24">
        <f>IF(AJ1367="","",Q1367*(1-AJ1367))</f>
        <v/>
      </c>
      <c r="AJ1367" s="51" t="n"/>
      <c r="AK1367" s="49" t="n"/>
      <c r="AL1367" s="28" t="n"/>
      <c r="AM1367" s="33" t="inlineStr">
        <is>
          <t>2026-08-01</t>
        </is>
      </c>
      <c r="AN1367" s="33" t="inlineStr">
        <is>
          <t>2026-07-31</t>
        </is>
      </c>
      <c r="AO1367" s="22" t="n"/>
      <c r="AP1367" s="30" t="n"/>
    </row>
    <row r="1368" ht="35.1" customHeight="1" s="69">
      <c r="B1368" s="48" t="n">
        <v>32104</v>
      </c>
      <c r="C1368" s="48" t="inlineStr">
        <is>
          <t>大阪</t>
        </is>
      </c>
      <c r="D1368" s="19" t="inlineStr">
        <is>
          <t>アットイン神戸2-2</t>
        </is>
      </c>
      <c r="E1368" s="48" t="inlineStr">
        <is>
          <t>1R</t>
        </is>
      </c>
      <c r="F1368" s="48" t="n">
        <v>2</v>
      </c>
      <c r="G1368" s="48" t="inlineStr">
        <is>
          <t>三宮・元町・神戸</t>
        </is>
      </c>
      <c r="H1368" s="48" t="n">
        <v>33.3</v>
      </c>
      <c r="I1368" s="20" t="n">
        <v>0.85</v>
      </c>
      <c r="J1368" s="20" t="n">
        <v>1</v>
      </c>
      <c r="K1368" s="20" t="n">
        <v>0.5</v>
      </c>
      <c r="L1368" s="20" t="n">
        <v>0.5</v>
      </c>
      <c r="M1368" s="20" t="n">
        <v>0.5</v>
      </c>
      <c r="N1368" s="24" t="n">
        <v>8480</v>
      </c>
      <c r="O1368" s="24" t="n">
        <v>7600</v>
      </c>
      <c r="P1368" s="24" t="n">
        <v>880</v>
      </c>
      <c r="Q1368" s="24" t="n">
        <v>44000</v>
      </c>
      <c r="R1368" s="24" t="n">
        <v>3280</v>
      </c>
      <c r="S1368" s="24">
        <f>IF(R1368="","",(R1368+P1368)*30 -Y1368)</f>
        <v/>
      </c>
      <c r="T1368" s="20">
        <f>IF(R1368="","",(O1368-R1368)/O1368)</f>
        <v/>
      </c>
      <c r="U1368" s="24" t="n">
        <v>3280</v>
      </c>
      <c r="V1368" s="24">
        <f>IF(U1368="","",(U1368+P1368)*30-Y1368)</f>
        <v/>
      </c>
      <c r="W1368" s="20">
        <f>IF(U1368="","",(O1368-U1368)/O1368)</f>
        <v/>
      </c>
      <c r="X1368" s="48">
        <f>IF(AND(R1368="",U1368=""),"",IF(OR(U1368="", R1368=""),"-",IF(0&lt;(R1368-U1368),"OK","NG")))</f>
        <v/>
      </c>
      <c r="Y1368" s="24" t="n">
        <v>85000</v>
      </c>
      <c r="Z1368" s="51" t="n"/>
      <c r="AA1368" s="24">
        <f>IF(AD1368="","",AD1368*30)</f>
        <v/>
      </c>
      <c r="AB1368" s="24">
        <f>IF(AA1368="","",AA1368-Y1368)</f>
        <v/>
      </c>
      <c r="AC1368" s="24">
        <f>IF(Z1368="","",((Y1368+5000+5000)/(1-Z1368))/30)</f>
        <v/>
      </c>
      <c r="AD1368" s="32" t="n"/>
      <c r="AE1368" s="24">
        <f>IF(AD1368="","",AD1368-O1368)</f>
        <v/>
      </c>
      <c r="AF1368" s="24">
        <f>IF(AD1368="","",R1368-AD1368)</f>
        <v/>
      </c>
      <c r="AG1368" s="11">
        <f>IF(AD1368="","",(O1368-AD1368)/O1368)</f>
        <v/>
      </c>
      <c r="AH1368" s="24" t="n">
        <v>11000</v>
      </c>
      <c r="AI1368" s="24">
        <f>IF(AJ1368="","",Q1368*(1-AJ1368))</f>
        <v/>
      </c>
      <c r="AJ1368" s="51" t="n"/>
      <c r="AK1368" s="49" t="n"/>
      <c r="AL1368" s="28" t="n"/>
      <c r="AM1368" s="33" t="inlineStr">
        <is>
          <t>2026-09-01</t>
        </is>
      </c>
      <c r="AN1368" s="33" t="inlineStr">
        <is>
          <t>2026-12-25</t>
        </is>
      </c>
      <c r="AO1368" s="22" t="n"/>
      <c r="AP1368" s="30" t="n"/>
    </row>
    <row r="1369" ht="35.1" customHeight="1" s="69">
      <c r="B1369" s="48" t="n">
        <v>32125</v>
      </c>
      <c r="C1369" s="48" t="inlineStr">
        <is>
          <t>名古屋</t>
        </is>
      </c>
      <c r="D1369" s="19" t="inlineStr">
        <is>
          <t>アットイン久屋大通3-1</t>
        </is>
      </c>
      <c r="E1369" s="48" t="inlineStr">
        <is>
          <t>1K</t>
        </is>
      </c>
      <c r="F1369" s="48" t="n">
        <v>3</v>
      </c>
      <c r="G1369" s="48" t="inlineStr">
        <is>
          <t>栄周辺</t>
        </is>
      </c>
      <c r="H1369" s="48" t="n">
        <v>24</v>
      </c>
      <c r="I1369" s="20" t="n">
        <v>0.9</v>
      </c>
      <c r="J1369" s="20" t="n">
        <v>0.36667</v>
      </c>
      <c r="K1369" s="20" t="n">
        <v>0.66667</v>
      </c>
      <c r="L1369" s="20" t="n">
        <v>0.5</v>
      </c>
      <c r="M1369" s="20" t="n">
        <v>0</v>
      </c>
      <c r="N1369" s="24" t="n">
        <v>12400</v>
      </c>
      <c r="O1369" s="24" t="n">
        <v>11520</v>
      </c>
      <c r="P1369" s="24" t="n">
        <v>880</v>
      </c>
      <c r="Q1369" s="24" t="n">
        <v>44000</v>
      </c>
      <c r="R1369" s="24" t="n">
        <v>3940</v>
      </c>
      <c r="S1369" s="24">
        <f>IF(R1369="","",(R1369+P1369)*30 -Y1369)</f>
        <v/>
      </c>
      <c r="T1369" s="20">
        <f>IF(R1369="","",(O1369-R1369)/O1369)</f>
        <v/>
      </c>
      <c r="U1369" s="24" t="n">
        <v>3390</v>
      </c>
      <c r="V1369" s="24">
        <f>IF(U1369="","",(U1369+P1369)*30-Y1369)</f>
        <v/>
      </c>
      <c r="W1369" s="20">
        <f>IF(U1369="","",(O1369-U1369)/O1369)</f>
        <v/>
      </c>
      <c r="X1369" s="48">
        <f>IF(AND(R1369="",U1369=""),"",IF(OR(U1369="", R1369=""),"-",IF(0&lt;(R1369-U1369),"OK","NG")))</f>
        <v/>
      </c>
      <c r="Y1369" s="24" t="n">
        <v>65000</v>
      </c>
      <c r="Z1369" s="51" t="n"/>
      <c r="AA1369" s="24">
        <f>IF(AD1369="","",AD1369*30)</f>
        <v/>
      </c>
      <c r="AB1369" s="24">
        <f>IF(AA1369="","",AA1369-Y1369)</f>
        <v/>
      </c>
      <c r="AC1369" s="24">
        <f>IF(Z1369="","",((Y1369+5000+5000)/(1-Z1369))/30)</f>
        <v/>
      </c>
      <c r="AD1369" s="32" t="n"/>
      <c r="AE1369" s="24">
        <f>IF(AD1369="","",AD1369-O1369)</f>
        <v/>
      </c>
      <c r="AF1369" s="24">
        <f>IF(AD1369="","",R1369-AD1369)</f>
        <v/>
      </c>
      <c r="AG1369" s="11">
        <f>IF(AD1369="","",(O1369-AD1369)/O1369)</f>
        <v/>
      </c>
      <c r="AH1369" s="24" t="n">
        <v>22000</v>
      </c>
      <c r="AI1369" s="24">
        <f>IF(AJ1369="","",Q1369*(1-AJ1369))</f>
        <v/>
      </c>
      <c r="AJ1369" s="51" t="n"/>
      <c r="AK1369" s="49" t="n"/>
      <c r="AL1369" s="28" t="n"/>
      <c r="AM1369" s="33" t="inlineStr">
        <is>
          <t>2026-08-01</t>
        </is>
      </c>
      <c r="AN1369" s="33" t="inlineStr">
        <is>
          <t>2026-10-24</t>
        </is>
      </c>
      <c r="AO1369" s="22" t="n"/>
      <c r="AP1369" s="30" t="n"/>
    </row>
    <row r="1370" ht="35.1" customHeight="1" s="69">
      <c r="B1370" s="48" t="n">
        <v>32126</v>
      </c>
      <c r="C1370" s="48" t="inlineStr">
        <is>
          <t>大阪</t>
        </is>
      </c>
      <c r="D1370" s="19" t="inlineStr">
        <is>
          <t>アットイン心斎橋12</t>
        </is>
      </c>
      <c r="E1370" s="48" t="inlineStr">
        <is>
          <t>1K</t>
        </is>
      </c>
      <c r="F1370" s="48" t="n">
        <v>3</v>
      </c>
      <c r="G1370" s="48" t="inlineStr">
        <is>
          <t>心斎橋・なんば周辺</t>
        </is>
      </c>
      <c r="H1370" s="48" t="n">
        <v>22.59</v>
      </c>
      <c r="I1370" s="20" t="n">
        <v>0.83333</v>
      </c>
      <c r="J1370" s="20" t="n">
        <v>0.66667</v>
      </c>
      <c r="K1370" s="20" t="n">
        <v>0.33333</v>
      </c>
      <c r="L1370" s="20" t="n">
        <v>0.33333</v>
      </c>
      <c r="M1370" s="20" t="n">
        <v>0.33333</v>
      </c>
      <c r="N1370" s="24" t="n">
        <v>8580</v>
      </c>
      <c r="O1370" s="24" t="n">
        <v>7700</v>
      </c>
      <c r="P1370" s="24" t="n">
        <v>880</v>
      </c>
      <c r="Q1370" s="24" t="n">
        <v>44000</v>
      </c>
      <c r="R1370" s="24" t="n">
        <v>3720</v>
      </c>
      <c r="S1370" s="24">
        <f>IF(R1370="","",(R1370+P1370)*30 -Y1370)</f>
        <v/>
      </c>
      <c r="T1370" s="20">
        <f>IF(R1370="","",(O1370-R1370)/O1370)</f>
        <v/>
      </c>
      <c r="U1370" s="24" t="n">
        <v>3960</v>
      </c>
      <c r="V1370" s="24">
        <f>IF(U1370="","",(U1370+P1370)*30-Y1370)</f>
        <v/>
      </c>
      <c r="W1370" s="20">
        <f>IF(U1370="","",(O1370-U1370)/O1370)</f>
        <v/>
      </c>
      <c r="X1370" s="48">
        <f>IF(AND(R1370="",U1370=""),"",IF(OR(U1370="", R1370=""),"-",IF(0&lt;(R1370-U1370),"OK","NG")))</f>
        <v/>
      </c>
      <c r="Y1370" s="24" t="n">
        <v>89500</v>
      </c>
      <c r="Z1370" s="51" t="n"/>
      <c r="AA1370" s="24">
        <f>IF(AD1370="","",AD1370*30)</f>
        <v/>
      </c>
      <c r="AB1370" s="24">
        <f>IF(AA1370="","",AA1370-Y1370)</f>
        <v/>
      </c>
      <c r="AC1370" s="24">
        <f>IF(Z1370="","",((Y1370+5000+5000)/(1-Z1370))/30)</f>
        <v/>
      </c>
      <c r="AD1370" s="32" t="n"/>
      <c r="AE1370" s="24">
        <f>IF(AD1370="","",AD1370-O1370)</f>
        <v/>
      </c>
      <c r="AF1370" s="24">
        <f>IF(AD1370="","",R1370-AD1370)</f>
        <v/>
      </c>
      <c r="AG1370" s="11">
        <f>IF(AD1370="","",(O1370-AD1370)/O1370)</f>
        <v/>
      </c>
      <c r="AH1370" s="24" t="n">
        <v>11000</v>
      </c>
      <c r="AI1370" s="24">
        <f>IF(AJ1370="","",Q1370*(1-AJ1370))</f>
        <v/>
      </c>
      <c r="AJ1370" s="51" t="n"/>
      <c r="AK1370" s="49" t="n"/>
      <c r="AL1370" s="28" t="n"/>
      <c r="AM1370" s="33" t="inlineStr">
        <is>
          <t>2026-08-01</t>
        </is>
      </c>
      <c r="AN1370" s="33" t="inlineStr">
        <is>
          <t>2026-11-30</t>
        </is>
      </c>
      <c r="AO1370" s="22" t="n"/>
      <c r="AP1370" s="30" t="n"/>
    </row>
    <row r="1371" ht="35.1" customHeight="1" s="69">
      <c r="B1371" s="48" t="n">
        <v>32264</v>
      </c>
      <c r="C1371" s="48" t="inlineStr">
        <is>
          <t>大阪</t>
        </is>
      </c>
      <c r="D1371" s="19" t="inlineStr">
        <is>
          <t>アットイン京都東山1-1</t>
        </is>
      </c>
      <c r="E1371" s="48" t="inlineStr">
        <is>
          <t>1R</t>
        </is>
      </c>
      <c r="F1371" s="48" t="n">
        <v>1</v>
      </c>
      <c r="G1371" s="48" t="inlineStr">
        <is>
          <t>京都地区</t>
        </is>
      </c>
      <c r="H1371" s="48" t="n">
        <v>40.11</v>
      </c>
      <c r="I1371" s="20" t="n">
        <v>0</v>
      </c>
      <c r="J1371" s="20" t="n">
        <v>0</v>
      </c>
      <c r="K1371" s="20" t="n">
        <v>0.7</v>
      </c>
      <c r="L1371" s="20" t="n">
        <v>0</v>
      </c>
      <c r="M1371" s="20" t="n">
        <v>0</v>
      </c>
      <c r="N1371" s="24" t="n">
        <v>13000</v>
      </c>
      <c r="O1371" s="24" t="n">
        <v>12120</v>
      </c>
      <c r="P1371" s="24" t="n">
        <v>880</v>
      </c>
      <c r="Q1371" s="24" t="n">
        <v>44000</v>
      </c>
      <c r="R1371" s="24" t="n">
        <v>4300</v>
      </c>
      <c r="S1371" s="24">
        <f>IF(R1371="","",(R1371+P1371)*30 -Y1371)</f>
        <v/>
      </c>
      <c r="T1371" s="20">
        <f>IF(R1371="","",(O1371-R1371)/O1371)</f>
        <v/>
      </c>
      <c r="U1371" s="24" t="n">
        <v>4400</v>
      </c>
      <c r="V1371" s="24">
        <f>IF(U1371="","",(U1371+P1371)*30-Y1371)</f>
        <v/>
      </c>
      <c r="W1371" s="20">
        <f>IF(U1371="","",(O1371-U1371)/O1371)</f>
        <v/>
      </c>
      <c r="X1371" s="48">
        <f>IF(AND(R1371="",U1371=""),"",IF(OR(U1371="", R1371=""),"-",IF(0&lt;(R1371-U1371),"OK","NG")))</f>
        <v/>
      </c>
      <c r="Y1371" s="24" t="n">
        <v>116000</v>
      </c>
      <c r="Z1371" s="51" t="n"/>
      <c r="AA1371" s="24">
        <f>IF(AD1371="","",AD1371*30)</f>
        <v/>
      </c>
      <c r="AB1371" s="24">
        <f>IF(AA1371="","",AA1371-Y1371)</f>
        <v/>
      </c>
      <c r="AC1371" s="24">
        <f>IF(Z1371="","",((Y1371+5000+5000)/(1-Z1371))/30)</f>
        <v/>
      </c>
      <c r="AD1371" s="32" t="n"/>
      <c r="AE1371" s="24">
        <f>IF(AD1371="","",AD1371-O1371)</f>
        <v/>
      </c>
      <c r="AF1371" s="24">
        <f>IF(AD1371="","",R1371-AD1371)</f>
        <v/>
      </c>
      <c r="AG1371" s="11">
        <f>IF(AD1371="","",(O1371-AD1371)/O1371)</f>
        <v/>
      </c>
      <c r="AH1371" s="24" t="n">
        <v>0</v>
      </c>
      <c r="AI1371" s="24">
        <f>IF(AJ1371="","",Q1371*(1-AJ1371))</f>
        <v/>
      </c>
      <c r="AJ1371" s="51" t="n"/>
      <c r="AK1371" s="49" t="n"/>
      <c r="AL1371" s="28" t="n"/>
      <c r="AM1371" s="33" t="inlineStr">
        <is>
          <t>2026-09-21</t>
        </is>
      </c>
      <c r="AN1371" s="33" t="inlineStr">
        <is>
          <t>2026-09-20</t>
        </is>
      </c>
      <c r="AO1371" s="22" t="n"/>
      <c r="AP1371" s="30" t="n"/>
    </row>
    <row r="1372" ht="35.1" customHeight="1" s="69">
      <c r="B1372" s="48" t="n">
        <v>32265</v>
      </c>
      <c r="C1372" s="48" t="inlineStr">
        <is>
          <t>東京</t>
        </is>
      </c>
      <c r="D1372" s="19" t="inlineStr">
        <is>
          <t>アットイン後楽園5-4</t>
        </is>
      </c>
      <c r="E1372" s="48" t="inlineStr">
        <is>
          <t>2LDK</t>
        </is>
      </c>
      <c r="F1372" s="48" t="n">
        <v>1</v>
      </c>
      <c r="G1372" s="48" t="inlineStr">
        <is>
          <t>飯田橋・水道橋・九段</t>
        </is>
      </c>
      <c r="H1372" s="48" t="n">
        <v>67.08</v>
      </c>
      <c r="I1372" s="20" t="n">
        <v>0.9</v>
      </c>
      <c r="J1372" s="20" t="n">
        <v>1</v>
      </c>
      <c r="K1372" s="20" t="n">
        <v>0.8</v>
      </c>
      <c r="L1372" s="20" t="n">
        <v>1</v>
      </c>
      <c r="M1372" s="20" t="n">
        <v>1</v>
      </c>
      <c r="N1372" s="24" t="n">
        <v>25800</v>
      </c>
      <c r="O1372" s="24" t="n">
        <v>24700</v>
      </c>
      <c r="P1372" s="24" t="n">
        <v>1100</v>
      </c>
      <c r="Q1372" s="24" t="n">
        <v>68000</v>
      </c>
      <c r="R1372" s="24" t="n">
        <v>10380</v>
      </c>
      <c r="S1372" s="24">
        <f>IF(R1372="","",(R1372+P1372)*30 -Y1372)</f>
        <v/>
      </c>
      <c r="T1372" s="20">
        <f>IF(R1372="","",(O1372-R1372)/O1372)</f>
        <v/>
      </c>
      <c r="U1372" s="24" t="n">
        <v>9840</v>
      </c>
      <c r="V1372" s="24">
        <f>IF(U1372="","",(U1372+P1372)*30-Y1372)</f>
        <v/>
      </c>
      <c r="W1372" s="20">
        <f>IF(U1372="","",(O1372-U1372)/O1372)</f>
        <v/>
      </c>
      <c r="X1372" s="48">
        <f>IF(AND(R1372="",U1372=""),"",IF(OR(U1372="", R1372=""),"-",IF(0&lt;(R1372-U1372),"OK","NG")))</f>
        <v/>
      </c>
      <c r="Y1372" s="24" t="n">
        <v>269000</v>
      </c>
      <c r="Z1372" s="51" t="n"/>
      <c r="AA1372" s="24">
        <f>IF(AD1372="","",AD1372*30)</f>
        <v/>
      </c>
      <c r="AB1372" s="24">
        <f>IF(AA1372="","",AA1372-Y1372)</f>
        <v/>
      </c>
      <c r="AC1372" s="24">
        <f>IF(Z1372="","",((Y1372+5000+5000)/(1-Z1372))/30)</f>
        <v/>
      </c>
      <c r="AD1372" s="32" t="n"/>
      <c r="AE1372" s="24">
        <f>IF(AD1372="","",AD1372-O1372)</f>
        <v/>
      </c>
      <c r="AF1372" s="24">
        <f>IF(AD1372="","",R1372-AD1372)</f>
        <v/>
      </c>
      <c r="AG1372" s="11">
        <f>IF(AD1372="","",(O1372-AD1372)/O1372)</f>
        <v/>
      </c>
      <c r="AH1372" s="24" t="n">
        <v>34000</v>
      </c>
      <c r="AI1372" s="24">
        <f>IF(AJ1372="","",Q1372*(1-AJ1372))</f>
        <v/>
      </c>
      <c r="AJ1372" s="51" t="n"/>
      <c r="AK1372" s="49" t="n"/>
      <c r="AL1372" s="28" t="n"/>
      <c r="AM1372" s="33" t="inlineStr">
        <is>
          <t>2027-02-03</t>
        </is>
      </c>
      <c r="AN1372" s="33" t="inlineStr">
        <is>
          <t>2027-02-02</t>
        </is>
      </c>
      <c r="AO1372" s="22" t="n"/>
      <c r="AP1372" s="30" t="n"/>
    </row>
    <row r="1373" ht="35.1" customHeight="1" s="69">
      <c r="B1373" s="48" t="n">
        <v>32315</v>
      </c>
      <c r="C1373" s="48" t="inlineStr">
        <is>
          <t>東京</t>
        </is>
      </c>
      <c r="D1373" s="19" t="inlineStr">
        <is>
          <t>アットイン四ツ谷3-1</t>
        </is>
      </c>
      <c r="E1373" s="48" t="inlineStr">
        <is>
          <t>2LDK</t>
        </is>
      </c>
      <c r="F1373" s="48" t="n">
        <v>1</v>
      </c>
      <c r="G1373" s="48" t="inlineStr">
        <is>
          <t>飯田橋・水道橋・九段</t>
        </is>
      </c>
      <c r="H1373" s="48" t="n">
        <v>74.7</v>
      </c>
      <c r="I1373" s="20" t="n">
        <v>1</v>
      </c>
      <c r="J1373" s="20" t="n">
        <v>0.9</v>
      </c>
      <c r="K1373" s="20" t="n">
        <v>0</v>
      </c>
      <c r="L1373" s="20" t="n">
        <v>0</v>
      </c>
      <c r="M1373" s="20" t="n">
        <v>0</v>
      </c>
      <c r="N1373" s="24" t="n">
        <v>35080</v>
      </c>
      <c r="O1373" s="24" t="n">
        <v>33980</v>
      </c>
      <c r="P1373" s="24" t="n">
        <v>1100</v>
      </c>
      <c r="Q1373" s="24" t="n">
        <v>68000</v>
      </c>
      <c r="R1373" s="24" t="n">
        <v>13380</v>
      </c>
      <c r="S1373" s="24">
        <f>IF(R1373="","",(R1373+P1373)*30 -Y1373)</f>
        <v/>
      </c>
      <c r="T1373" s="20">
        <f>IF(R1373="","",(O1373-R1373)/O1373)</f>
        <v/>
      </c>
      <c r="U1373" s="24" t="n">
        <v>14080</v>
      </c>
      <c r="V1373" s="24">
        <f>IF(U1373="","",(U1373+P1373)*30-Y1373)</f>
        <v/>
      </c>
      <c r="W1373" s="20">
        <f>IF(U1373="","",(O1373-U1373)/O1373)</f>
        <v/>
      </c>
      <c r="X1373" s="48">
        <f>IF(AND(R1373="",U1373=""),"",IF(OR(U1373="", R1373=""),"-",IF(0&lt;(R1373-U1373),"OK","NG")))</f>
        <v/>
      </c>
      <c r="Y1373" s="24" t="n">
        <v>386000</v>
      </c>
      <c r="Z1373" s="51" t="n"/>
      <c r="AA1373" s="24">
        <f>IF(AD1373="","",AD1373*30)</f>
        <v/>
      </c>
      <c r="AB1373" s="24">
        <f>IF(AA1373="","",AA1373-Y1373)</f>
        <v/>
      </c>
      <c r="AC1373" s="24">
        <f>IF(Z1373="","",((Y1373+5000+5000)/(1-Z1373))/30)</f>
        <v/>
      </c>
      <c r="AD1373" s="32" t="n"/>
      <c r="AE1373" s="24">
        <f>IF(AD1373="","",AD1373-O1373)</f>
        <v/>
      </c>
      <c r="AF1373" s="24">
        <f>IF(AD1373="","",R1373-AD1373)</f>
        <v/>
      </c>
      <c r="AG1373" s="11">
        <f>IF(AD1373="","",(O1373-AD1373)/O1373)</f>
        <v/>
      </c>
      <c r="AH1373" s="24" t="n">
        <v>34000</v>
      </c>
      <c r="AI1373" s="24">
        <f>IF(AJ1373="","",Q1373*(1-AJ1373))</f>
        <v/>
      </c>
      <c r="AJ1373" s="51" t="n"/>
      <c r="AK1373" s="49" t="n"/>
      <c r="AL1373" s="28" t="n"/>
      <c r="AM1373" s="33" t="inlineStr">
        <is>
          <t>2026-08-11</t>
        </is>
      </c>
      <c r="AN1373" s="33" t="inlineStr">
        <is>
          <t>2027-03-31</t>
        </is>
      </c>
      <c r="AO1373" s="22" t="n"/>
      <c r="AP1373" s="30" t="n"/>
    </row>
    <row r="1374" ht="35.1" customHeight="1" s="69">
      <c r="B1374" s="48" t="n">
        <v>32316</v>
      </c>
      <c r="C1374" s="48" t="inlineStr">
        <is>
          <t>東京</t>
        </is>
      </c>
      <c r="D1374" s="19" t="inlineStr">
        <is>
          <t>アットイン四ツ谷3-2</t>
        </is>
      </c>
      <c r="E1374" s="48" t="inlineStr">
        <is>
          <t>3LDK</t>
        </is>
      </c>
      <c r="F1374" s="48" t="n">
        <v>1</v>
      </c>
      <c r="G1374" s="48" t="inlineStr">
        <is>
          <t>飯田橋・水道橋・九段</t>
        </is>
      </c>
      <c r="H1374" s="48" t="n">
        <v>73.72</v>
      </c>
      <c r="I1374" s="20" t="n">
        <v>0.9</v>
      </c>
      <c r="J1374" s="20" t="n">
        <v>0.3</v>
      </c>
      <c r="K1374" s="20" t="n">
        <v>0</v>
      </c>
      <c r="L1374" s="20" t="n">
        <v>0</v>
      </c>
      <c r="M1374" s="20" t="n">
        <v>0</v>
      </c>
      <c r="N1374" s="24" t="n">
        <v>36110</v>
      </c>
      <c r="O1374" s="24" t="n">
        <v>34900</v>
      </c>
      <c r="P1374" s="24" t="n">
        <v>1210</v>
      </c>
      <c r="Q1374" s="24" t="n">
        <v>84000</v>
      </c>
      <c r="R1374" s="24" t="n">
        <v>13780</v>
      </c>
      <c r="S1374" s="24">
        <f>IF(R1374="","",(R1374+P1374)*30 -Y1374)</f>
        <v/>
      </c>
      <c r="T1374" s="20">
        <f>IF(R1374="","",(O1374-R1374)/O1374)</f>
        <v/>
      </c>
      <c r="U1374" s="24" t="n">
        <v>14480</v>
      </c>
      <c r="V1374" s="24">
        <f>IF(U1374="","",(U1374+P1374)*30-Y1374)</f>
        <v/>
      </c>
      <c r="W1374" s="20">
        <f>IF(U1374="","",(O1374-U1374)/O1374)</f>
        <v/>
      </c>
      <c r="X1374" s="48">
        <f>IF(AND(R1374="",U1374=""),"",IF(OR(U1374="", R1374=""),"-",IF(0&lt;(R1374-U1374),"OK","NG")))</f>
        <v/>
      </c>
      <c r="Y1374" s="24" t="n">
        <v>396000</v>
      </c>
      <c r="Z1374" s="51" t="n"/>
      <c r="AA1374" s="24">
        <f>IF(AD1374="","",AD1374*30)</f>
        <v/>
      </c>
      <c r="AB1374" s="24">
        <f>IF(AA1374="","",AA1374-Y1374)</f>
        <v/>
      </c>
      <c r="AC1374" s="24">
        <f>IF(Z1374="","",((Y1374+5000+5000)/(1-Z1374))/30)</f>
        <v/>
      </c>
      <c r="AD1374" s="32" t="n"/>
      <c r="AE1374" s="24">
        <f>IF(AD1374="","",AD1374-O1374)</f>
        <v/>
      </c>
      <c r="AF1374" s="24">
        <f>IF(AD1374="","",R1374-AD1374)</f>
        <v/>
      </c>
      <c r="AG1374" s="11">
        <f>IF(AD1374="","",(O1374-AD1374)/O1374)</f>
        <v/>
      </c>
      <c r="AH1374" s="24" t="n">
        <v>42000</v>
      </c>
      <c r="AI1374" s="24">
        <f>IF(AJ1374="","",Q1374*(1-AJ1374))</f>
        <v/>
      </c>
      <c r="AJ1374" s="51" t="n"/>
      <c r="AK1374" s="49" t="n"/>
      <c r="AL1374" s="28" t="n"/>
      <c r="AM1374" s="33" t="inlineStr">
        <is>
          <t>2026-08-11</t>
        </is>
      </c>
      <c r="AN1374" s="33" t="inlineStr">
        <is>
          <t>2026-08-10</t>
        </is>
      </c>
      <c r="AO1374" s="22" t="n"/>
      <c r="AP1374" s="30" t="n"/>
    </row>
    <row r="1375" ht="35.1" customHeight="1" s="69">
      <c r="B1375" s="48" t="n">
        <v>32318</v>
      </c>
      <c r="C1375" s="48" t="inlineStr">
        <is>
          <t>名古屋</t>
        </is>
      </c>
      <c r="D1375" s="19" t="inlineStr">
        <is>
          <t>アットイン原12</t>
        </is>
      </c>
      <c r="E1375" s="48" t="inlineStr">
        <is>
          <t>1K</t>
        </is>
      </c>
      <c r="F1375" s="48" t="n">
        <v>2</v>
      </c>
      <c r="G1375" s="48" t="inlineStr">
        <is>
          <t>天白・八事周辺</t>
        </is>
      </c>
      <c r="H1375" s="48" t="n">
        <v>31.32</v>
      </c>
      <c r="I1375" s="20" t="n">
        <v>0.5</v>
      </c>
      <c r="J1375" s="20" t="n">
        <v>0.3</v>
      </c>
      <c r="K1375" s="20" t="n">
        <v>0</v>
      </c>
      <c r="L1375" s="20" t="n">
        <v>0</v>
      </c>
      <c r="M1375" s="20" t="n">
        <v>0</v>
      </c>
      <c r="N1375" s="24" t="n">
        <v>5860</v>
      </c>
      <c r="O1375" s="24" t="n">
        <v>4980</v>
      </c>
      <c r="P1375" s="24" t="n">
        <v>880</v>
      </c>
      <c r="Q1375" s="24" t="n">
        <v>44000</v>
      </c>
      <c r="R1375" s="24" t="n">
        <v>4240</v>
      </c>
      <c r="S1375" s="24">
        <f>IF(R1375="","",(R1375+P1375)*30 -Y1375)</f>
        <v/>
      </c>
      <c r="T1375" s="20">
        <f>IF(R1375="","",(O1375-R1375)/O1375)</f>
        <v/>
      </c>
      <c r="U1375" s="24" t="n">
        <v>2740</v>
      </c>
      <c r="V1375" s="24">
        <f>IF(U1375="","",(U1375+P1375)*30-Y1375)</f>
        <v/>
      </c>
      <c r="W1375" s="20">
        <f>IF(U1375="","",(O1375-U1375)/O1375)</f>
        <v/>
      </c>
      <c r="X1375" s="48">
        <f>IF(AND(R1375="",U1375=""),"",IF(OR(U1375="", R1375=""),"-",IF(0&lt;(R1375-U1375),"OK","NG")))</f>
        <v/>
      </c>
      <c r="Y1375" s="24" t="n">
        <v>66000</v>
      </c>
      <c r="Z1375" s="51" t="n"/>
      <c r="AA1375" s="24">
        <f>IF(AD1375="","",AD1375*30)</f>
        <v/>
      </c>
      <c r="AB1375" s="24">
        <f>IF(AA1375="","",AA1375-Y1375)</f>
        <v/>
      </c>
      <c r="AC1375" s="24">
        <f>IF(Z1375="","",((Y1375+5000+5000)/(1-Z1375))/30)</f>
        <v/>
      </c>
      <c r="AD1375" s="32" t="n"/>
      <c r="AE1375" s="24">
        <f>IF(AD1375="","",AD1375-O1375)</f>
        <v/>
      </c>
      <c r="AF1375" s="24">
        <f>IF(AD1375="","",R1375-AD1375)</f>
        <v/>
      </c>
      <c r="AG1375" s="11">
        <f>IF(AD1375="","",(O1375-AD1375)/O1375)</f>
        <v/>
      </c>
      <c r="AH1375" s="24" t="n">
        <v>22000</v>
      </c>
      <c r="AI1375" s="24">
        <f>IF(AJ1375="","",Q1375*(1-AJ1375))</f>
        <v/>
      </c>
      <c r="AJ1375" s="51" t="n"/>
      <c r="AK1375" s="49" t="n"/>
      <c r="AL1375" s="28" t="n"/>
      <c r="AM1375" s="33" t="inlineStr">
        <is>
          <t>2026-08-13</t>
        </is>
      </c>
      <c r="AN1375" s="33" t="inlineStr">
        <is>
          <t>2026-08-13</t>
        </is>
      </c>
      <c r="AO1375" s="22" t="n"/>
      <c r="AP1375" s="30" t="n"/>
    </row>
    <row r="1376" ht="35.1" customHeight="1" s="69">
      <c r="B1376" s="48" t="n">
        <v>32320</v>
      </c>
      <c r="C1376" s="48" t="inlineStr">
        <is>
          <t>大阪</t>
        </is>
      </c>
      <c r="D1376" s="19" t="inlineStr">
        <is>
          <t>アットイン西宮北口2-1</t>
        </is>
      </c>
      <c r="E1376" s="48" t="inlineStr">
        <is>
          <t>1R</t>
        </is>
      </c>
      <c r="F1376" s="48" t="n">
        <v>1</v>
      </c>
      <c r="G1376" s="48" t="inlineStr">
        <is>
          <t>西宮・尼崎</t>
        </is>
      </c>
      <c r="H1376" s="48" t="n">
        <v>18.24</v>
      </c>
      <c r="I1376" s="20" t="n">
        <v>0.2</v>
      </c>
      <c r="J1376" s="20" t="n">
        <v>1</v>
      </c>
      <c r="K1376" s="20" t="n">
        <v>1</v>
      </c>
      <c r="L1376" s="20" t="n">
        <v>0</v>
      </c>
      <c r="M1376" s="20" t="n">
        <v>0</v>
      </c>
      <c r="N1376" s="24" t="n">
        <v>5760</v>
      </c>
      <c r="O1376" s="24" t="n">
        <v>4880</v>
      </c>
      <c r="P1376" s="24" t="n">
        <v>880</v>
      </c>
      <c r="Q1376" s="24" t="n">
        <v>44000</v>
      </c>
      <c r="R1376" s="24" t="n">
        <v>1970</v>
      </c>
      <c r="S1376" s="24">
        <f>IF(R1376="","",(R1376+P1376)*30 -Y1376)</f>
        <v/>
      </c>
      <c r="T1376" s="20">
        <f>IF(R1376="","",(O1376-R1376)/O1376)</f>
        <v/>
      </c>
      <c r="U1376" s="24" t="n">
        <v>2300</v>
      </c>
      <c r="V1376" s="24">
        <f>IF(U1376="","",(U1376+P1376)*30-Y1376)</f>
        <v/>
      </c>
      <c r="W1376" s="20">
        <f>IF(U1376="","",(O1376-U1376)/O1376)</f>
        <v/>
      </c>
      <c r="X1376" s="48">
        <f>IF(AND(R1376="",U1376=""),"",IF(OR(U1376="", R1376=""),"-",IF(0&lt;(R1376-U1376),"OK","NG")))</f>
        <v/>
      </c>
      <c r="Y1376" s="24" t="n">
        <v>50000</v>
      </c>
      <c r="Z1376" s="51" t="n"/>
      <c r="AA1376" s="24">
        <f>IF(AD1376="","",AD1376*30)</f>
        <v/>
      </c>
      <c r="AB1376" s="24">
        <f>IF(AA1376="","",AA1376-Y1376)</f>
        <v/>
      </c>
      <c r="AC1376" s="24">
        <f>IF(Z1376="","",((Y1376+5000+5000)/(1-Z1376))/30)</f>
        <v/>
      </c>
      <c r="AD1376" s="32" t="n"/>
      <c r="AE1376" s="24">
        <f>IF(AD1376="","",AD1376-O1376)</f>
        <v/>
      </c>
      <c r="AF1376" s="24">
        <f>IF(AD1376="","",R1376-AD1376)</f>
        <v/>
      </c>
      <c r="AG1376" s="11">
        <f>IF(AD1376="","",(O1376-AD1376)/O1376)</f>
        <v/>
      </c>
      <c r="AH1376" s="24" t="n">
        <v>11000</v>
      </c>
      <c r="AI1376" s="24">
        <f>IF(AJ1376="","",Q1376*(1-AJ1376))</f>
        <v/>
      </c>
      <c r="AJ1376" s="51" t="n"/>
      <c r="AK1376" s="49" t="n"/>
      <c r="AL1376" s="28" t="n"/>
      <c r="AM1376" s="33" t="inlineStr">
        <is>
          <t>2026-10-01</t>
        </is>
      </c>
      <c r="AN1376" s="33" t="inlineStr">
        <is>
          <t>2026-09-30</t>
        </is>
      </c>
      <c r="AO1376" s="22" t="n"/>
      <c r="AP1376" s="30" t="n"/>
    </row>
    <row r="1377" ht="35.1" customHeight="1" s="69">
      <c r="B1377" s="48" t="n">
        <v>32346</v>
      </c>
      <c r="C1377" s="48" t="inlineStr">
        <is>
          <t>東京</t>
        </is>
      </c>
      <c r="D1377" s="19" t="inlineStr">
        <is>
          <t>アットイン飯田橋RC12-5</t>
        </is>
      </c>
      <c r="E1377" s="48" t="inlineStr">
        <is>
          <t>1LDK</t>
        </is>
      </c>
      <c r="F1377" s="48" t="n">
        <v>1</v>
      </c>
      <c r="G1377" s="48" t="inlineStr">
        <is>
          <t>飯田橋・水道橋・九段</t>
        </is>
      </c>
      <c r="H1377" s="48" t="n">
        <v>41.13</v>
      </c>
      <c r="I1377" s="20" t="n">
        <v>1</v>
      </c>
      <c r="J1377" s="20" t="n">
        <v>1</v>
      </c>
      <c r="K1377" s="20" t="n">
        <v>1</v>
      </c>
      <c r="L1377" s="20" t="n">
        <v>1</v>
      </c>
      <c r="M1377" s="20" t="n">
        <v>1</v>
      </c>
      <c r="N1377" s="24" t="n">
        <v>20380</v>
      </c>
      <c r="O1377" s="24" t="n">
        <v>19500</v>
      </c>
      <c r="P1377" s="24" t="n">
        <v>880</v>
      </c>
      <c r="Q1377" s="24" t="n">
        <v>44000</v>
      </c>
      <c r="R1377" s="24" t="n">
        <v>10480</v>
      </c>
      <c r="S1377" s="24">
        <f>IF(R1377="","",(R1377+P1377)*30 -Y1377)</f>
        <v/>
      </c>
      <c r="T1377" s="20">
        <f>IF(R1377="","",(O1377-R1377)/O1377)</f>
        <v/>
      </c>
      <c r="U1377" s="24" t="n">
        <v>9900</v>
      </c>
      <c r="V1377" s="24">
        <f>IF(U1377="","",(U1377+P1377)*30-Y1377)</f>
        <v/>
      </c>
      <c r="W1377" s="20">
        <f>IF(U1377="","",(O1377-U1377)/O1377)</f>
        <v/>
      </c>
      <c r="X1377" s="48">
        <f>IF(AND(R1377="",U1377=""),"",IF(OR(U1377="", R1377=""),"-",IF(0&lt;(R1377-U1377),"OK","NG")))</f>
        <v/>
      </c>
      <c r="Y1377" s="24" t="n">
        <v>0</v>
      </c>
      <c r="Z1377" s="51" t="n"/>
      <c r="AA1377" s="24">
        <f>IF(AD1377="","",AD1377*30)</f>
        <v/>
      </c>
      <c r="AB1377" s="24">
        <f>IF(AA1377="","",AA1377-Y1377)</f>
        <v/>
      </c>
      <c r="AC1377" s="24">
        <f>IF(Z1377="","",((Y1377+5000+5000)/(1-Z1377))/30)</f>
        <v/>
      </c>
      <c r="AD1377" s="32" t="n"/>
      <c r="AE1377" s="24">
        <f>IF(AD1377="","",AD1377-O1377)</f>
        <v/>
      </c>
      <c r="AF1377" s="24">
        <f>IF(AD1377="","",R1377-AD1377)</f>
        <v/>
      </c>
      <c r="AG1377" s="11">
        <f>IF(AD1377="","",(O1377-AD1377)/O1377)</f>
        <v/>
      </c>
      <c r="AH1377" s="24" t="n">
        <v>22000</v>
      </c>
      <c r="AI1377" s="24">
        <f>IF(AJ1377="","",Q1377*(1-AJ1377))</f>
        <v/>
      </c>
      <c r="AJ1377" s="51" t="n"/>
      <c r="AK1377" s="49" t="n"/>
      <c r="AL1377" s="28" t="n"/>
      <c r="AM1377" s="33" t="inlineStr">
        <is>
          <t>2027-02-01</t>
        </is>
      </c>
      <c r="AN1377" s="33" t="inlineStr">
        <is>
          <t>2027-01-31</t>
        </is>
      </c>
      <c r="AO1377" s="22" t="n"/>
      <c r="AP1377" s="30" t="n"/>
    </row>
    <row r="1378" ht="35.1" customHeight="1" s="69">
      <c r="B1378" s="48" t="n">
        <v>32395</v>
      </c>
      <c r="C1378" s="48" t="inlineStr">
        <is>
          <t>大阪</t>
        </is>
      </c>
      <c r="D1378" s="19" t="inlineStr">
        <is>
          <t>アットイン京都西院1-1</t>
        </is>
      </c>
      <c r="E1378" s="48" t="inlineStr">
        <is>
          <t>1K</t>
        </is>
      </c>
      <c r="F1378" s="48" t="n">
        <v>1</v>
      </c>
      <c r="G1378" s="48" t="inlineStr">
        <is>
          <t>京都地区</t>
        </is>
      </c>
      <c r="H1378" s="48" t="n">
        <v>19.39</v>
      </c>
      <c r="I1378" s="20" t="n">
        <v>1</v>
      </c>
      <c r="J1378" s="20" t="n">
        <v>1</v>
      </c>
      <c r="K1378" s="20" t="n">
        <v>0.1</v>
      </c>
      <c r="L1378" s="20" t="n">
        <v>0</v>
      </c>
      <c r="M1378" s="20" t="n">
        <v>0</v>
      </c>
      <c r="N1378" s="24" t="n">
        <v>7660</v>
      </c>
      <c r="O1378" s="24" t="n">
        <v>6780</v>
      </c>
      <c r="P1378" s="24" t="n">
        <v>880</v>
      </c>
      <c r="Q1378" s="24" t="n">
        <v>44000</v>
      </c>
      <c r="R1378" s="24" t="n">
        <v>2300</v>
      </c>
      <c r="S1378" s="24">
        <f>IF(R1378="","",(R1378+P1378)*30 -Y1378)</f>
        <v/>
      </c>
      <c r="T1378" s="20">
        <f>IF(R1378="","",(O1378-R1378)/O1378)</f>
        <v/>
      </c>
      <c r="U1378" s="24" t="n">
        <v>2940</v>
      </c>
      <c r="V1378" s="24">
        <f>IF(U1378="","",(U1378+P1378)*30-Y1378)</f>
        <v/>
      </c>
      <c r="W1378" s="20">
        <f>IF(U1378="","",(O1378-U1378)/O1378)</f>
        <v/>
      </c>
      <c r="X1378" s="48">
        <f>IF(AND(R1378="",U1378=""),"",IF(OR(U1378="", R1378=""),"-",IF(0&lt;(R1378-U1378),"OK","NG")))</f>
        <v/>
      </c>
      <c r="Y1378" s="24" t="n">
        <v>52000</v>
      </c>
      <c r="Z1378" s="51" t="n"/>
      <c r="AA1378" s="24">
        <f>IF(AD1378="","",AD1378*30)</f>
        <v/>
      </c>
      <c r="AB1378" s="24">
        <f>IF(AA1378="","",AA1378-Y1378)</f>
        <v/>
      </c>
      <c r="AC1378" s="24">
        <f>IF(Z1378="","",((Y1378+5000+5000)/(1-Z1378))/30)</f>
        <v/>
      </c>
      <c r="AD1378" s="32" t="n"/>
      <c r="AE1378" s="24">
        <f>IF(AD1378="","",AD1378-O1378)</f>
        <v/>
      </c>
      <c r="AF1378" s="24">
        <f>IF(AD1378="","",R1378-AD1378)</f>
        <v/>
      </c>
      <c r="AG1378" s="11">
        <f>IF(AD1378="","",(O1378-AD1378)/O1378)</f>
        <v/>
      </c>
      <c r="AH1378" s="24" t="n">
        <v>0</v>
      </c>
      <c r="AI1378" s="24">
        <f>IF(AJ1378="","",Q1378*(1-AJ1378))</f>
        <v/>
      </c>
      <c r="AJ1378" s="51" t="n"/>
      <c r="AK1378" s="49" t="n"/>
      <c r="AL1378" s="28" t="n"/>
      <c r="AM1378" s="33" t="inlineStr">
        <is>
          <t>2026-09-03</t>
        </is>
      </c>
      <c r="AN1378" s="33" t="inlineStr">
        <is>
          <t>2026-09-02</t>
        </is>
      </c>
      <c r="AO1378" s="22" t="n"/>
      <c r="AP1378" s="30" t="n"/>
    </row>
    <row r="1379" ht="35.1" customHeight="1" s="69">
      <c r="B1379" s="48" t="n">
        <v>32396</v>
      </c>
      <c r="C1379" s="48" t="inlineStr">
        <is>
          <t>大阪</t>
        </is>
      </c>
      <c r="D1379" s="19" t="inlineStr">
        <is>
          <t>アットイン京都西院1-2</t>
        </is>
      </c>
      <c r="E1379" s="48" t="inlineStr">
        <is>
          <t>1DK</t>
        </is>
      </c>
      <c r="F1379" s="48" t="n">
        <v>1</v>
      </c>
      <c r="G1379" s="48" t="inlineStr">
        <is>
          <t>京都地区</t>
        </is>
      </c>
      <c r="H1379" s="48" t="n">
        <v>30.42</v>
      </c>
      <c r="I1379" s="20" t="n">
        <v>0.7</v>
      </c>
      <c r="J1379" s="20" t="n">
        <v>0.9</v>
      </c>
      <c r="K1379" s="20" t="n">
        <v>0.1</v>
      </c>
      <c r="L1379" s="20" t="n">
        <v>0</v>
      </c>
      <c r="M1379" s="20" t="n">
        <v>0</v>
      </c>
      <c r="N1379" s="24" t="n">
        <v>9600</v>
      </c>
      <c r="O1379" s="24" t="n">
        <v>8720</v>
      </c>
      <c r="P1379" s="24" t="n">
        <v>880</v>
      </c>
      <c r="Q1379" s="24" t="n">
        <v>44000</v>
      </c>
      <c r="R1379" s="24" t="n">
        <v>2940</v>
      </c>
      <c r="S1379" s="24">
        <f>IF(R1379="","",(R1379+P1379)*30 -Y1379)</f>
        <v/>
      </c>
      <c r="T1379" s="20">
        <f>IF(R1379="","",(O1379-R1379)/O1379)</f>
        <v/>
      </c>
      <c r="U1379" s="24" t="n">
        <v>3720</v>
      </c>
      <c r="V1379" s="24">
        <f>IF(U1379="","",(U1379+P1379)*30-Y1379)</f>
        <v/>
      </c>
      <c r="W1379" s="20">
        <f>IF(U1379="","",(O1379-U1379)/O1379)</f>
        <v/>
      </c>
      <c r="X1379" s="48">
        <f>IF(AND(R1379="",U1379=""),"",IF(OR(U1379="", R1379=""),"-",IF(0&lt;(R1379-U1379),"OK","NG")))</f>
        <v/>
      </c>
      <c r="Y1379" s="24" t="n">
        <v>72500</v>
      </c>
      <c r="Z1379" s="51" t="n"/>
      <c r="AA1379" s="24">
        <f>IF(AD1379="","",AD1379*30)</f>
        <v/>
      </c>
      <c r="AB1379" s="24">
        <f>IF(AA1379="","",AA1379-Y1379)</f>
        <v/>
      </c>
      <c r="AC1379" s="24">
        <f>IF(Z1379="","",((Y1379+5000+5000)/(1-Z1379))/30)</f>
        <v/>
      </c>
      <c r="AD1379" s="32" t="n"/>
      <c r="AE1379" s="24">
        <f>IF(AD1379="","",AD1379-O1379)</f>
        <v/>
      </c>
      <c r="AF1379" s="24">
        <f>IF(AD1379="","",R1379-AD1379)</f>
        <v/>
      </c>
      <c r="AG1379" s="11">
        <f>IF(AD1379="","",(O1379-AD1379)/O1379)</f>
        <v/>
      </c>
      <c r="AH1379" s="24" t="n">
        <v>0</v>
      </c>
      <c r="AI1379" s="24">
        <f>IF(AJ1379="","",Q1379*(1-AJ1379))</f>
        <v/>
      </c>
      <c r="AJ1379" s="51" t="n"/>
      <c r="AK1379" s="49" t="n"/>
      <c r="AL1379" s="28" t="n"/>
      <c r="AM1379" s="33" t="inlineStr">
        <is>
          <t>2026-09-04</t>
        </is>
      </c>
      <c r="AN1379" s="33" t="inlineStr">
        <is>
          <t>2026-09-03</t>
        </is>
      </c>
      <c r="AO1379" s="22" t="n"/>
      <c r="AP1379" s="30" t="n"/>
    </row>
    <row r="1380" ht="35.1" customHeight="1" s="69">
      <c r="B1380" s="48" t="n">
        <v>32397</v>
      </c>
      <c r="C1380" s="48" t="inlineStr">
        <is>
          <t>大阪</t>
        </is>
      </c>
      <c r="D1380" s="19" t="inlineStr">
        <is>
          <t>アットイン京都今出川1</t>
        </is>
      </c>
      <c r="E1380" s="48" t="inlineStr">
        <is>
          <t>1R</t>
        </is>
      </c>
      <c r="F1380" s="48" t="n">
        <v>5</v>
      </c>
      <c r="G1380" s="48" t="inlineStr">
        <is>
          <t>京都地区</t>
        </is>
      </c>
      <c r="H1380" s="48" t="n">
        <v>16.3</v>
      </c>
      <c r="I1380" s="20" t="n">
        <v>0.9</v>
      </c>
      <c r="J1380" s="20" t="n">
        <v>0.76</v>
      </c>
      <c r="K1380" s="20" t="n">
        <v>0.28</v>
      </c>
      <c r="L1380" s="20" t="n">
        <v>0.16</v>
      </c>
      <c r="M1380" s="20" t="n">
        <v>0.2</v>
      </c>
      <c r="N1380" s="24" t="n">
        <v>7220</v>
      </c>
      <c r="O1380" s="24" t="n">
        <v>6340</v>
      </c>
      <c r="P1380" s="24" t="n">
        <v>880</v>
      </c>
      <c r="Q1380" s="24" t="n">
        <v>44000</v>
      </c>
      <c r="R1380" s="24" t="n">
        <v>2300</v>
      </c>
      <c r="S1380" s="24">
        <f>IF(R1380="","",(R1380+P1380)*30 -Y1380)</f>
        <v/>
      </c>
      <c r="T1380" s="20">
        <f>IF(R1380="","",(O1380-R1380)/O1380)</f>
        <v/>
      </c>
      <c r="U1380" s="24" t="n">
        <v>2300</v>
      </c>
      <c r="V1380" s="24">
        <f>IF(U1380="","",(U1380+P1380)*30-Y1380)</f>
        <v/>
      </c>
      <c r="W1380" s="20">
        <f>IF(U1380="","",(O1380-U1380)/O1380)</f>
        <v/>
      </c>
      <c r="X1380" s="48">
        <f>IF(AND(R1380="",U1380=""),"",IF(OR(U1380="", R1380=""),"-",IF(0&lt;(R1380-U1380),"OK","NG")))</f>
        <v/>
      </c>
      <c r="Y1380" s="24" t="n">
        <v>50000</v>
      </c>
      <c r="Z1380" s="51" t="n"/>
      <c r="AA1380" s="24">
        <f>IF(AD1380="","",AD1380*30)</f>
        <v/>
      </c>
      <c r="AB1380" s="24">
        <f>IF(AA1380="","",AA1380-Y1380)</f>
        <v/>
      </c>
      <c r="AC1380" s="24">
        <f>IF(Z1380="","",((Y1380+5000+5000)/(1-Z1380))/30)</f>
        <v/>
      </c>
      <c r="AD1380" s="32" t="n"/>
      <c r="AE1380" s="24">
        <f>IF(AD1380="","",AD1380-O1380)</f>
        <v/>
      </c>
      <c r="AF1380" s="24">
        <f>IF(AD1380="","",R1380-AD1380)</f>
        <v/>
      </c>
      <c r="AG1380" s="11">
        <f>IF(AD1380="","",(O1380-AD1380)/O1380)</f>
        <v/>
      </c>
      <c r="AH1380" s="24" t="n">
        <v>0</v>
      </c>
      <c r="AI1380" s="24">
        <f>IF(AJ1380="","",Q1380*(1-AJ1380))</f>
        <v/>
      </c>
      <c r="AJ1380" s="51" t="n"/>
      <c r="AK1380" s="49" t="n"/>
      <c r="AL1380" s="28" t="n"/>
      <c r="AM1380" s="33" t="inlineStr">
        <is>
          <t>2026-08-26</t>
        </is>
      </c>
      <c r="AN1380" s="33" t="inlineStr">
        <is>
          <t>2026-12-16</t>
        </is>
      </c>
      <c r="AO1380" s="22" t="n"/>
      <c r="AP1380" s="30" t="n"/>
    </row>
    <row r="1381" ht="35.1" customHeight="1" s="69">
      <c r="B1381" s="48" t="n">
        <v>32398</v>
      </c>
      <c r="C1381" s="48" t="inlineStr">
        <is>
          <t>大阪</t>
        </is>
      </c>
      <c r="D1381" s="19" t="inlineStr">
        <is>
          <t>アットイン京都河原町9-1</t>
        </is>
      </c>
      <c r="E1381" s="48" t="inlineStr">
        <is>
          <t>1R</t>
        </is>
      </c>
      <c r="F1381" s="48" t="n">
        <v>3</v>
      </c>
      <c r="G1381" s="48" t="inlineStr">
        <is>
          <t>京都地区</t>
        </is>
      </c>
      <c r="H1381" s="48" t="n">
        <v>17.1</v>
      </c>
      <c r="I1381" s="20" t="n">
        <v>0.73333</v>
      </c>
      <c r="J1381" s="20" t="n">
        <v>0.7</v>
      </c>
      <c r="K1381" s="20" t="n">
        <v>0.4</v>
      </c>
      <c r="L1381" s="20" t="n">
        <v>0.2</v>
      </c>
      <c r="M1381" s="20" t="n">
        <v>0</v>
      </c>
      <c r="N1381" s="24" t="n">
        <v>7660</v>
      </c>
      <c r="O1381" s="24" t="n">
        <v>6780</v>
      </c>
      <c r="P1381" s="24" t="n">
        <v>880</v>
      </c>
      <c r="Q1381" s="24" t="n">
        <v>44000</v>
      </c>
      <c r="R1381" s="24" t="n">
        <v>2300</v>
      </c>
      <c r="S1381" s="24">
        <f>IF(R1381="","",(R1381+P1381)*30 -Y1381)</f>
        <v/>
      </c>
      <c r="T1381" s="20">
        <f>IF(R1381="","",(O1381-R1381)/O1381)</f>
        <v/>
      </c>
      <c r="U1381" s="24" t="n">
        <v>2680</v>
      </c>
      <c r="V1381" s="24">
        <f>IF(U1381="","",(U1381+P1381)*30-Y1381)</f>
        <v/>
      </c>
      <c r="W1381" s="20">
        <f>IF(U1381="","",(O1381-U1381)/O1381)</f>
        <v/>
      </c>
      <c r="X1381" s="48">
        <f>IF(AND(R1381="",U1381=""),"",IF(OR(U1381="", R1381=""),"-",IF(0&lt;(R1381-U1381),"OK","NG")))</f>
        <v/>
      </c>
      <c r="Y1381" s="24" t="n">
        <v>55000</v>
      </c>
      <c r="Z1381" s="51" t="n"/>
      <c r="AA1381" s="24">
        <f>IF(AD1381="","",AD1381*30)</f>
        <v/>
      </c>
      <c r="AB1381" s="24">
        <f>IF(AA1381="","",AA1381-Y1381)</f>
        <v/>
      </c>
      <c r="AC1381" s="24">
        <f>IF(Z1381="","",((Y1381+5000+5000)/(1-Z1381))/30)</f>
        <v/>
      </c>
      <c r="AD1381" s="32" t="n"/>
      <c r="AE1381" s="24">
        <f>IF(AD1381="","",AD1381-O1381)</f>
        <v/>
      </c>
      <c r="AF1381" s="24">
        <f>IF(AD1381="","",R1381-AD1381)</f>
        <v/>
      </c>
      <c r="AG1381" s="11">
        <f>IF(AD1381="","",(O1381-AD1381)/O1381)</f>
        <v/>
      </c>
      <c r="AH1381" s="24" t="n">
        <v>0</v>
      </c>
      <c r="AI1381" s="24">
        <f>IF(AJ1381="","",Q1381*(1-AJ1381))</f>
        <v/>
      </c>
      <c r="AJ1381" s="51" t="n"/>
      <c r="AK1381" s="49" t="n"/>
      <c r="AL1381" s="28" t="n"/>
      <c r="AM1381" s="33" t="inlineStr">
        <is>
          <t>2026-08-04</t>
        </is>
      </c>
      <c r="AN1381" s="33" t="inlineStr">
        <is>
          <t>2026-10-18</t>
        </is>
      </c>
      <c r="AO1381" s="22" t="n"/>
      <c r="AP1381" s="30" t="n"/>
    </row>
    <row r="1382" ht="35.1" customHeight="1" s="69">
      <c r="B1382" s="48" t="n">
        <v>32483</v>
      </c>
      <c r="C1382" s="48" t="inlineStr">
        <is>
          <t>東京</t>
        </is>
      </c>
      <c r="D1382" s="19" t="inlineStr">
        <is>
          <t>アットイン池袋16-1</t>
        </is>
      </c>
      <c r="E1382" s="48" t="inlineStr">
        <is>
          <t>1LDK</t>
        </is>
      </c>
      <c r="F1382" s="48" t="n">
        <v>5</v>
      </c>
      <c r="G1382" s="48" t="inlineStr">
        <is>
          <t>池袋・大塚</t>
        </is>
      </c>
      <c r="H1382" s="48" t="n">
        <v>42.95</v>
      </c>
      <c r="I1382" s="20" t="n">
        <v>0.84</v>
      </c>
      <c r="J1382" s="20" t="n">
        <v>0.4</v>
      </c>
      <c r="K1382" s="20" t="n">
        <v>0</v>
      </c>
      <c r="L1382" s="20" t="n">
        <v>0</v>
      </c>
      <c r="M1382" s="20" t="n">
        <v>0</v>
      </c>
      <c r="N1382" s="24" t="n">
        <v>25240</v>
      </c>
      <c r="O1382" s="24" t="n">
        <v>24360</v>
      </c>
      <c r="P1382" s="24" t="n">
        <v>880</v>
      </c>
      <c r="Q1382" s="24" t="n">
        <v>44000</v>
      </c>
      <c r="R1382" s="24" t="n">
        <v>9160</v>
      </c>
      <c r="S1382" s="24">
        <f>IF(R1382="","",(R1382+P1382)*30 -Y1382)</f>
        <v/>
      </c>
      <c r="T1382" s="20">
        <f>IF(R1382="","",(O1382-R1382)/O1382)</f>
        <v/>
      </c>
      <c r="U1382" s="24" t="n">
        <v>9300</v>
      </c>
      <c r="V1382" s="24">
        <f>IF(U1382="","",(U1382+P1382)*30-Y1382)</f>
        <v/>
      </c>
      <c r="W1382" s="20">
        <f>IF(U1382="","",(O1382-U1382)/O1382)</f>
        <v/>
      </c>
      <c r="X1382" s="48">
        <f>IF(AND(R1382="",U1382=""),"",IF(OR(U1382="", R1382=""),"-",IF(0&lt;(R1382-U1382),"OK","NG")))</f>
        <v/>
      </c>
      <c r="Y1382" s="24" t="n">
        <v>245000</v>
      </c>
      <c r="Z1382" s="51" t="n"/>
      <c r="AA1382" s="24">
        <f>IF(AD1382="","",AD1382*30)</f>
        <v/>
      </c>
      <c r="AB1382" s="24">
        <f>IF(AA1382="","",AA1382-Y1382)</f>
        <v/>
      </c>
      <c r="AC1382" s="24">
        <f>IF(Z1382="","",((Y1382+5000+5000)/(1-Z1382))/30)</f>
        <v/>
      </c>
      <c r="AD1382" s="32" t="n"/>
      <c r="AE1382" s="24">
        <f>IF(AD1382="","",AD1382-O1382)</f>
        <v/>
      </c>
      <c r="AF1382" s="24">
        <f>IF(AD1382="","",R1382-AD1382)</f>
        <v/>
      </c>
      <c r="AG1382" s="11">
        <f>IF(AD1382="","",(O1382-AD1382)/O1382)</f>
        <v/>
      </c>
      <c r="AH1382" s="24" t="n">
        <v>22000</v>
      </c>
      <c r="AI1382" s="24">
        <f>IF(AJ1382="","",Q1382*(1-AJ1382))</f>
        <v/>
      </c>
      <c r="AJ1382" s="51" t="n"/>
      <c r="AK1382" s="49" t="n"/>
      <c r="AL1382" s="28" t="n"/>
      <c r="AM1382" s="33" t="inlineStr">
        <is>
          <t>2026-08-01</t>
        </is>
      </c>
      <c r="AN1382" s="33" t="inlineStr">
        <is>
          <t>2026-08-31</t>
        </is>
      </c>
      <c r="AO1382" s="22" t="n"/>
      <c r="AP1382" s="30" t="n"/>
    </row>
    <row r="1383" ht="35.1" customHeight="1" s="69">
      <c r="B1383" s="48" t="n">
        <v>32484</v>
      </c>
      <c r="C1383" s="48" t="inlineStr">
        <is>
          <t>東京</t>
        </is>
      </c>
      <c r="D1383" s="19" t="inlineStr">
        <is>
          <t>アットイン池袋16-2</t>
        </is>
      </c>
      <c r="E1383" s="48" t="inlineStr">
        <is>
          <t>1LDK</t>
        </is>
      </c>
      <c r="F1383" s="48" t="n">
        <v>5</v>
      </c>
      <c r="G1383" s="48" t="inlineStr">
        <is>
          <t>池袋・大塚</t>
        </is>
      </c>
      <c r="H1383" s="48" t="n">
        <v>43.01</v>
      </c>
      <c r="I1383" s="20" t="n">
        <v>0.52</v>
      </c>
      <c r="J1383" s="20" t="n">
        <v>0.52</v>
      </c>
      <c r="K1383" s="20" t="n">
        <v>0.28</v>
      </c>
      <c r="L1383" s="20" t="n">
        <v>0</v>
      </c>
      <c r="M1383" s="20" t="n">
        <v>0</v>
      </c>
      <c r="N1383" s="24" t="n">
        <v>25240</v>
      </c>
      <c r="O1383" s="24" t="n">
        <v>24360</v>
      </c>
      <c r="P1383" s="24" t="n">
        <v>880</v>
      </c>
      <c r="Q1383" s="24" t="n">
        <v>44000</v>
      </c>
      <c r="R1383" s="24" t="n">
        <v>9160</v>
      </c>
      <c r="S1383" s="24">
        <f>IF(R1383="","",(R1383+P1383)*30 -Y1383)</f>
        <v/>
      </c>
      <c r="T1383" s="20">
        <f>IF(R1383="","",(O1383-R1383)/O1383)</f>
        <v/>
      </c>
      <c r="U1383" s="24" t="n">
        <v>9300</v>
      </c>
      <c r="V1383" s="24">
        <f>IF(U1383="","",(U1383+P1383)*30-Y1383)</f>
        <v/>
      </c>
      <c r="W1383" s="20">
        <f>IF(U1383="","",(O1383-U1383)/O1383)</f>
        <v/>
      </c>
      <c r="X1383" s="48">
        <f>IF(AND(R1383="",U1383=""),"",IF(OR(U1383="", R1383=""),"-",IF(0&lt;(R1383-U1383),"OK","NG")))</f>
        <v/>
      </c>
      <c r="Y1383" s="24" t="n">
        <v>245000</v>
      </c>
      <c r="Z1383" s="51" t="n"/>
      <c r="AA1383" s="24">
        <f>IF(AD1383="","",AD1383*30)</f>
        <v/>
      </c>
      <c r="AB1383" s="24">
        <f>IF(AA1383="","",AA1383-Y1383)</f>
        <v/>
      </c>
      <c r="AC1383" s="24">
        <f>IF(Z1383="","",((Y1383+5000+5000)/(1-Z1383))/30)</f>
        <v/>
      </c>
      <c r="AD1383" s="32" t="n"/>
      <c r="AE1383" s="24">
        <f>IF(AD1383="","",AD1383-O1383)</f>
        <v/>
      </c>
      <c r="AF1383" s="24">
        <f>IF(AD1383="","",R1383-AD1383)</f>
        <v/>
      </c>
      <c r="AG1383" s="11">
        <f>IF(AD1383="","",(O1383-AD1383)/O1383)</f>
        <v/>
      </c>
      <c r="AH1383" s="24" t="n">
        <v>22000</v>
      </c>
      <c r="AI1383" s="24">
        <f>IF(AJ1383="","",Q1383*(1-AJ1383))</f>
        <v/>
      </c>
      <c r="AJ1383" s="51" t="n"/>
      <c r="AK1383" s="49" t="n"/>
      <c r="AL1383" s="28" t="n"/>
      <c r="AM1383" s="33" t="inlineStr">
        <is>
          <t>2026-08-01</t>
        </is>
      </c>
      <c r="AN1383" s="33" t="inlineStr">
        <is>
          <t>2026-09-30</t>
        </is>
      </c>
      <c r="AO1383" s="22" t="n"/>
      <c r="AP1383" s="30" t="n"/>
    </row>
    <row r="1384" ht="35.1" customHeight="1" s="69">
      <c r="B1384" s="48" t="n">
        <v>32485</v>
      </c>
      <c r="C1384" s="48" t="inlineStr">
        <is>
          <t>東京</t>
        </is>
      </c>
      <c r="D1384" s="19" t="inlineStr">
        <is>
          <t>アットイン池袋16-3</t>
        </is>
      </c>
      <c r="E1384" s="48" t="inlineStr">
        <is>
          <t>1LDK</t>
        </is>
      </c>
      <c r="F1384" s="48" t="n">
        <v>5</v>
      </c>
      <c r="G1384" s="48" t="inlineStr">
        <is>
          <t>池袋・大塚</t>
        </is>
      </c>
      <c r="H1384" s="48" t="n">
        <v>47.01</v>
      </c>
      <c r="I1384" s="20" t="n">
        <v>0.92</v>
      </c>
      <c r="J1384" s="20" t="n">
        <v>0.4</v>
      </c>
      <c r="K1384" s="20" t="n">
        <v>0.2</v>
      </c>
      <c r="L1384" s="20" t="n">
        <v>0.14</v>
      </c>
      <c r="M1384" s="20" t="n">
        <v>0</v>
      </c>
      <c r="N1384" s="24" t="n">
        <v>26160</v>
      </c>
      <c r="O1384" s="24" t="n">
        <v>25280</v>
      </c>
      <c r="P1384" s="24" t="n">
        <v>880</v>
      </c>
      <c r="Q1384" s="24" t="n">
        <v>44000</v>
      </c>
      <c r="R1384" s="24" t="n">
        <v>9300</v>
      </c>
      <c r="S1384" s="24">
        <f>IF(R1384="","",(R1384+P1384)*30 -Y1384)</f>
        <v/>
      </c>
      <c r="T1384" s="20">
        <f>IF(R1384="","",(O1384-R1384)/O1384)</f>
        <v/>
      </c>
      <c r="U1384" s="24" t="n">
        <v>9640</v>
      </c>
      <c r="V1384" s="24">
        <f>IF(U1384="","",(U1384+P1384)*30-Y1384)</f>
        <v/>
      </c>
      <c r="W1384" s="20">
        <f>IF(U1384="","",(O1384-U1384)/O1384)</f>
        <v/>
      </c>
      <c r="X1384" s="48">
        <f>IF(AND(R1384="",U1384=""),"",IF(OR(U1384="", R1384=""),"-",IF(0&lt;(R1384-U1384),"OK","NG")))</f>
        <v/>
      </c>
      <c r="Y1384" s="24" t="n">
        <v>252000</v>
      </c>
      <c r="Z1384" s="51" t="n"/>
      <c r="AA1384" s="24">
        <f>IF(AD1384="","",AD1384*30)</f>
        <v/>
      </c>
      <c r="AB1384" s="24">
        <f>IF(AA1384="","",AA1384-Y1384)</f>
        <v/>
      </c>
      <c r="AC1384" s="24">
        <f>IF(Z1384="","",((Y1384+5000+5000)/(1-Z1384))/30)</f>
        <v/>
      </c>
      <c r="AD1384" s="32" t="n"/>
      <c r="AE1384" s="24">
        <f>IF(AD1384="","",AD1384-O1384)</f>
        <v/>
      </c>
      <c r="AF1384" s="24">
        <f>IF(AD1384="","",R1384-AD1384)</f>
        <v/>
      </c>
      <c r="AG1384" s="11">
        <f>IF(AD1384="","",(O1384-AD1384)/O1384)</f>
        <v/>
      </c>
      <c r="AH1384" s="24" t="n">
        <v>22000</v>
      </c>
      <c r="AI1384" s="24">
        <f>IF(AJ1384="","",Q1384*(1-AJ1384))</f>
        <v/>
      </c>
      <c r="AJ1384" s="51" t="n"/>
      <c r="AK1384" s="49" t="n"/>
      <c r="AL1384" s="28" t="n"/>
      <c r="AM1384" s="33" t="inlineStr">
        <is>
          <t>2026-08-01</t>
        </is>
      </c>
      <c r="AN1384" s="33" t="inlineStr">
        <is>
          <t>2026-10-21</t>
        </is>
      </c>
      <c r="AO1384" s="22" t="n"/>
      <c r="AP1384" s="30" t="n"/>
    </row>
    <row r="1385" ht="35.1" customHeight="1" s="69">
      <c r="B1385" s="48" t="n">
        <v>32517</v>
      </c>
      <c r="C1385" s="48" t="inlineStr">
        <is>
          <t>東京</t>
        </is>
      </c>
      <c r="D1385" s="19" t="inlineStr">
        <is>
          <t>アットインTokyo Hygge 1</t>
        </is>
      </c>
      <c r="E1385" s="48" t="inlineStr">
        <is>
          <t>1LDK</t>
        </is>
      </c>
      <c r="F1385" s="48" t="n">
        <v>1</v>
      </c>
      <c r="G1385" s="48" t="inlineStr">
        <is>
          <t>川崎・大森・蒲田</t>
        </is>
      </c>
      <c r="H1385" s="48" t="n">
        <v>93.15000000000001</v>
      </c>
      <c r="I1385" s="20" t="n">
        <v>1</v>
      </c>
      <c r="J1385" s="20" t="n">
        <v>1</v>
      </c>
      <c r="K1385" s="20" t="n">
        <v>0.9</v>
      </c>
      <c r="L1385" s="20" t="n">
        <v>0</v>
      </c>
      <c r="M1385" s="20" t="n">
        <v>0</v>
      </c>
      <c r="N1385" s="24" t="n">
        <v>29410</v>
      </c>
      <c r="O1385" s="24" t="n">
        <v>28200</v>
      </c>
      <c r="P1385" s="24" t="n">
        <v>1210</v>
      </c>
      <c r="Q1385" s="24" t="n">
        <v>84000</v>
      </c>
      <c r="R1385" s="24" t="n">
        <v>11180</v>
      </c>
      <c r="S1385" s="24">
        <f>IF(R1385="","",(R1385+P1385)*30 -Y1385)</f>
        <v/>
      </c>
      <c r="T1385" s="20">
        <f>IF(R1385="","",(O1385-R1385)/O1385)</f>
        <v/>
      </c>
      <c r="U1385" s="24" t="n">
        <v>10580</v>
      </c>
      <c r="V1385" s="24">
        <f>IF(U1385="","",(U1385+P1385)*30-Y1385)</f>
        <v/>
      </c>
      <c r="W1385" s="20">
        <f>IF(U1385="","",(O1385-U1385)/O1385)</f>
        <v/>
      </c>
      <c r="X1385" s="48">
        <f>IF(AND(R1385="",U1385=""),"",IF(OR(U1385="", R1385=""),"-",IF(0&lt;(R1385-U1385),"OK","NG")))</f>
        <v/>
      </c>
      <c r="Y1385" s="24" t="n">
        <v>285000</v>
      </c>
      <c r="Z1385" s="51" t="n"/>
      <c r="AA1385" s="24">
        <f>IF(AD1385="","",AD1385*30)</f>
        <v/>
      </c>
      <c r="AB1385" s="24">
        <f>IF(AA1385="","",AA1385-Y1385)</f>
        <v/>
      </c>
      <c r="AC1385" s="24">
        <f>IF(Z1385="","",((Y1385+5000+5000)/(1-Z1385))/30)</f>
        <v/>
      </c>
      <c r="AD1385" s="32" t="n"/>
      <c r="AE1385" s="24">
        <f>IF(AD1385="","",AD1385-O1385)</f>
        <v/>
      </c>
      <c r="AF1385" s="24">
        <f>IF(AD1385="","",R1385-AD1385)</f>
        <v/>
      </c>
      <c r="AG1385" s="11">
        <f>IF(AD1385="","",(O1385-AD1385)/O1385)</f>
        <v/>
      </c>
      <c r="AH1385" s="24" t="n">
        <v>42000</v>
      </c>
      <c r="AI1385" s="24">
        <f>IF(AJ1385="","",Q1385*(1-AJ1385))</f>
        <v/>
      </c>
      <c r="AJ1385" s="51" t="n"/>
      <c r="AK1385" s="49" t="n"/>
      <c r="AL1385" s="28" t="n"/>
      <c r="AM1385" s="33" t="inlineStr">
        <is>
          <t>2026-09-28</t>
        </is>
      </c>
      <c r="AN1385" s="33" t="inlineStr">
        <is>
          <t>2026-09-27</t>
        </is>
      </c>
      <c r="AO1385" s="22" t="n"/>
      <c r="AP1385" s="30" t="n"/>
    </row>
    <row r="1386" ht="35.1" customHeight="1" s="69">
      <c r="B1386" s="48" t="n">
        <v>32518</v>
      </c>
      <c r="C1386" s="48" t="inlineStr">
        <is>
          <t>東京</t>
        </is>
      </c>
      <c r="D1386" s="19" t="inlineStr">
        <is>
          <t>アットイン上野16-1</t>
        </is>
      </c>
      <c r="E1386" s="48" t="inlineStr">
        <is>
          <t>1LDK</t>
        </is>
      </c>
      <c r="F1386" s="48" t="n">
        <v>5</v>
      </c>
      <c r="G1386" s="48" t="inlineStr">
        <is>
          <t>上野・浅草</t>
        </is>
      </c>
      <c r="H1386" s="48" t="n">
        <v>46.78</v>
      </c>
      <c r="I1386" s="20" t="n">
        <v>0.74</v>
      </c>
      <c r="J1386" s="20" t="n">
        <v>0.82</v>
      </c>
      <c r="K1386" s="20" t="n">
        <v>0.42</v>
      </c>
      <c r="L1386" s="20" t="n">
        <v>0.2</v>
      </c>
      <c r="M1386" s="20" t="n">
        <v>0</v>
      </c>
      <c r="N1386" s="24" t="n">
        <v>25000</v>
      </c>
      <c r="O1386" s="24" t="n">
        <v>24120</v>
      </c>
      <c r="P1386" s="24" t="n">
        <v>880</v>
      </c>
      <c r="Q1386" s="24" t="n">
        <v>44000</v>
      </c>
      <c r="R1386" s="24" t="n">
        <v>9900</v>
      </c>
      <c r="S1386" s="24">
        <f>IF(R1386="","",(R1386+P1386)*30 -Y1386)</f>
        <v/>
      </c>
      <c r="T1386" s="20">
        <f>IF(R1386="","",(O1386-R1386)/O1386)</f>
        <v/>
      </c>
      <c r="U1386" s="24" t="n">
        <v>10480</v>
      </c>
      <c r="V1386" s="24">
        <f>IF(U1386="","",(U1386+P1386)*30-Y1386)</f>
        <v/>
      </c>
      <c r="W1386" s="20">
        <f>IF(U1386="","",(O1386-U1386)/O1386)</f>
        <v/>
      </c>
      <c r="X1386" s="48">
        <f>IF(AND(R1386="",U1386=""),"",IF(OR(U1386="", R1386=""),"-",IF(0&lt;(R1386-U1386),"OK","NG")))</f>
        <v/>
      </c>
      <c r="Y1386" s="24" t="n">
        <v>271000</v>
      </c>
      <c r="Z1386" s="51" t="n"/>
      <c r="AA1386" s="24">
        <f>IF(AD1386="","",AD1386*30)</f>
        <v/>
      </c>
      <c r="AB1386" s="24">
        <f>IF(AA1386="","",AA1386-Y1386)</f>
        <v/>
      </c>
      <c r="AC1386" s="24">
        <f>IF(Z1386="","",((Y1386+5000+5000)/(1-Z1386))/30)</f>
        <v/>
      </c>
      <c r="AD1386" s="32" t="n"/>
      <c r="AE1386" s="24">
        <f>IF(AD1386="","",AD1386-O1386)</f>
        <v/>
      </c>
      <c r="AF1386" s="24">
        <f>IF(AD1386="","",R1386-AD1386)</f>
        <v/>
      </c>
      <c r="AG1386" s="11">
        <f>IF(AD1386="","",(O1386-AD1386)/O1386)</f>
        <v/>
      </c>
      <c r="AH1386" s="24" t="n">
        <v>22000</v>
      </c>
      <c r="AI1386" s="24">
        <f>IF(AJ1386="","",Q1386*(1-AJ1386))</f>
        <v/>
      </c>
      <c r="AJ1386" s="51" t="n"/>
      <c r="AK1386" s="49" t="n"/>
      <c r="AL1386" s="28" t="n"/>
      <c r="AM1386" s="33" t="inlineStr">
        <is>
          <t>2026-08-06</t>
        </is>
      </c>
      <c r="AN1386" s="33" t="inlineStr">
        <is>
          <t>2026-10-30</t>
        </is>
      </c>
      <c r="AO1386" s="22" t="n"/>
      <c r="AP1386" s="30" t="n"/>
    </row>
    <row r="1387" ht="35.1" customHeight="1" s="69">
      <c r="B1387" s="48" t="n">
        <v>32522</v>
      </c>
      <c r="C1387" s="48" t="inlineStr">
        <is>
          <t>東京</t>
        </is>
      </c>
      <c r="D1387" s="19" t="inlineStr">
        <is>
          <t>アットイン上野16-2</t>
        </is>
      </c>
      <c r="E1387" s="48" t="inlineStr">
        <is>
          <t>2LDK</t>
        </is>
      </c>
      <c r="F1387" s="48" t="n">
        <v>2</v>
      </c>
      <c r="G1387" s="48" t="inlineStr">
        <is>
          <t>上野・浅草</t>
        </is>
      </c>
      <c r="H1387" s="48" t="n">
        <v>54.15</v>
      </c>
      <c r="I1387" s="20" t="n">
        <v>1</v>
      </c>
      <c r="J1387" s="20" t="n">
        <v>0.75</v>
      </c>
      <c r="K1387" s="20" t="n">
        <v>0</v>
      </c>
      <c r="L1387" s="20" t="n">
        <v>0</v>
      </c>
      <c r="M1387" s="20" t="n">
        <v>0</v>
      </c>
      <c r="N1387" s="24" t="n">
        <v>29640</v>
      </c>
      <c r="O1387" s="24" t="n">
        <v>28540</v>
      </c>
      <c r="P1387" s="24" t="n">
        <v>1100</v>
      </c>
      <c r="Q1387" s="24" t="n">
        <v>68000</v>
      </c>
      <c r="R1387" s="24" t="n">
        <v>11780</v>
      </c>
      <c r="S1387" s="24">
        <f>IF(R1387="","",(R1387+P1387)*30 -Y1387)</f>
        <v/>
      </c>
      <c r="T1387" s="20">
        <f>IF(R1387="","",(O1387-R1387)/O1387)</f>
        <v/>
      </c>
      <c r="U1387" s="24" t="n">
        <v>12480</v>
      </c>
      <c r="V1387" s="24">
        <f>IF(U1387="","",(U1387+P1387)*30-Y1387)</f>
        <v/>
      </c>
      <c r="W1387" s="20">
        <f>IF(U1387="","",(O1387-U1387)/O1387)</f>
        <v/>
      </c>
      <c r="X1387" s="48">
        <f>IF(AND(R1387="",U1387=""),"",IF(OR(U1387="", R1387=""),"-",IF(0&lt;(R1387-U1387),"OK","NG")))</f>
        <v/>
      </c>
      <c r="Y1387" s="24" t="n">
        <v>314000</v>
      </c>
      <c r="Z1387" s="51" t="n"/>
      <c r="AA1387" s="24">
        <f>IF(AD1387="","",AD1387*30)</f>
        <v/>
      </c>
      <c r="AB1387" s="24">
        <f>IF(AA1387="","",AA1387-Y1387)</f>
        <v/>
      </c>
      <c r="AC1387" s="24">
        <f>IF(Z1387="","",((Y1387+5000+5000)/(1-Z1387))/30)</f>
        <v/>
      </c>
      <c r="AD1387" s="32" t="n"/>
      <c r="AE1387" s="24">
        <f>IF(AD1387="","",AD1387-O1387)</f>
        <v/>
      </c>
      <c r="AF1387" s="24">
        <f>IF(AD1387="","",R1387-AD1387)</f>
        <v/>
      </c>
      <c r="AG1387" s="11">
        <f>IF(AD1387="","",(O1387-AD1387)/O1387)</f>
        <v/>
      </c>
      <c r="AH1387" s="24" t="n">
        <v>34000</v>
      </c>
      <c r="AI1387" s="24">
        <f>IF(AJ1387="","",Q1387*(1-AJ1387))</f>
        <v/>
      </c>
      <c r="AJ1387" s="51" t="n"/>
      <c r="AK1387" s="49" t="n"/>
      <c r="AL1387" s="28" t="n"/>
      <c r="AM1387" s="33" t="inlineStr">
        <is>
          <t>2026-08-17</t>
        </is>
      </c>
      <c r="AN1387" s="33" t="inlineStr">
        <is>
          <t>2026-08-30</t>
        </is>
      </c>
      <c r="AO1387" s="22" t="n"/>
      <c r="AP1387" s="30" t="n"/>
    </row>
    <row r="1388" ht="35.1" customHeight="1" s="69">
      <c r="B1388" s="48" t="n">
        <v>32561</v>
      </c>
      <c r="C1388" s="48" t="inlineStr">
        <is>
          <t>大阪</t>
        </is>
      </c>
      <c r="D1388" s="19" t="inlineStr">
        <is>
          <t>アットイン神戸三宮1</t>
        </is>
      </c>
      <c r="E1388" s="48" t="inlineStr">
        <is>
          <t>1K</t>
        </is>
      </c>
      <c r="F1388" s="48" t="n">
        <v>4</v>
      </c>
      <c r="G1388" s="48" t="inlineStr">
        <is>
          <t>三宮・元町・神戸</t>
        </is>
      </c>
      <c r="H1388" s="48" t="n">
        <v>28.2</v>
      </c>
      <c r="I1388" s="20" t="n">
        <v>0.775</v>
      </c>
      <c r="J1388" s="20" t="n">
        <v>0.9</v>
      </c>
      <c r="K1388" s="20" t="n">
        <v>0.6</v>
      </c>
      <c r="L1388" s="20" t="n">
        <v>0.25</v>
      </c>
      <c r="M1388" s="20" t="n">
        <v>0.25</v>
      </c>
      <c r="N1388" s="24" t="n">
        <v>8820</v>
      </c>
      <c r="O1388" s="24" t="n">
        <v>7940</v>
      </c>
      <c r="P1388" s="24" t="n">
        <v>880</v>
      </c>
      <c r="Q1388" s="24" t="n">
        <v>44000</v>
      </c>
      <c r="R1388" s="24" t="n">
        <v>3180</v>
      </c>
      <c r="S1388" s="24">
        <f>IF(R1388="","",(R1388+P1388)*30 -Y1388)</f>
        <v/>
      </c>
      <c r="T1388" s="20">
        <f>IF(R1388="","",(O1388-R1388)/O1388)</f>
        <v/>
      </c>
      <c r="U1388" s="24" t="n">
        <v>3180</v>
      </c>
      <c r="V1388" s="24">
        <f>IF(U1388="","",(U1388+P1388)*30-Y1388)</f>
        <v/>
      </c>
      <c r="W1388" s="20">
        <f>IF(U1388="","",(O1388-U1388)/O1388)</f>
        <v/>
      </c>
      <c r="X1388" s="48">
        <f>IF(AND(R1388="",U1388=""),"",IF(OR(U1388="", R1388=""),"-",IF(0&lt;(R1388-U1388),"OK","NG")))</f>
        <v/>
      </c>
      <c r="Y1388" s="24" t="n">
        <v>82000</v>
      </c>
      <c r="Z1388" s="51" t="n"/>
      <c r="AA1388" s="24">
        <f>IF(AD1388="","",AD1388*30)</f>
        <v/>
      </c>
      <c r="AB1388" s="24">
        <f>IF(AA1388="","",AA1388-Y1388)</f>
        <v/>
      </c>
      <c r="AC1388" s="24">
        <f>IF(Z1388="","",((Y1388+5000+5000)/(1-Z1388))/30)</f>
        <v/>
      </c>
      <c r="AD1388" s="32" t="n"/>
      <c r="AE1388" s="24">
        <f>IF(AD1388="","",AD1388-O1388)</f>
        <v/>
      </c>
      <c r="AF1388" s="24">
        <f>IF(AD1388="","",R1388-AD1388)</f>
        <v/>
      </c>
      <c r="AG1388" s="11">
        <f>IF(AD1388="","",(O1388-AD1388)/O1388)</f>
        <v/>
      </c>
      <c r="AH1388" s="24" t="n">
        <v>11000</v>
      </c>
      <c r="AI1388" s="24">
        <f>IF(AJ1388="","",Q1388*(1-AJ1388))</f>
        <v/>
      </c>
      <c r="AJ1388" s="51" t="n"/>
      <c r="AK1388" s="49" t="n"/>
      <c r="AL1388" s="28" t="n"/>
      <c r="AM1388" s="33" t="inlineStr">
        <is>
          <t>2026-09-02</t>
        </is>
      </c>
      <c r="AN1388" s="33" t="inlineStr">
        <is>
          <t>2027-04-30</t>
        </is>
      </c>
      <c r="AO1388" s="22" t="n"/>
      <c r="AP1388" s="30" t="n"/>
    </row>
    <row r="1389" ht="35.1" customHeight="1" s="69">
      <c r="B1389" s="48" t="n">
        <v>32562</v>
      </c>
      <c r="C1389" s="48" t="inlineStr">
        <is>
          <t>東京</t>
        </is>
      </c>
      <c r="D1389" s="19" t="inlineStr">
        <is>
          <t>アットイン大崎8-4（サウナ付き）</t>
        </is>
      </c>
      <c r="E1389" s="48" t="inlineStr">
        <is>
          <t>1LDK</t>
        </is>
      </c>
      <c r="F1389" s="48" t="n">
        <v>1</v>
      </c>
      <c r="G1389" s="48" t="inlineStr">
        <is>
          <t>品川・田町・大崎</t>
        </is>
      </c>
      <c r="H1389" s="48" t="n">
        <v>50.78</v>
      </c>
      <c r="I1389" s="20" t="n">
        <v>0.8</v>
      </c>
      <c r="J1389" s="20" t="n">
        <v>1</v>
      </c>
      <c r="K1389" s="20" t="n">
        <v>1</v>
      </c>
      <c r="L1389" s="20" t="n">
        <v>0.5</v>
      </c>
      <c r="M1389" s="20" t="n">
        <v>0</v>
      </c>
      <c r="N1389" s="24" t="n">
        <v>24680</v>
      </c>
      <c r="O1389" s="24" t="n">
        <v>23580</v>
      </c>
      <c r="P1389" s="24" t="n">
        <v>1100</v>
      </c>
      <c r="Q1389" s="24" t="n">
        <v>44000</v>
      </c>
      <c r="R1389" s="24" t="n">
        <v>10080</v>
      </c>
      <c r="S1389" s="24">
        <f>IF(R1389="","",(R1389+P1389)*30 -Y1389)</f>
        <v/>
      </c>
      <c r="T1389" s="20">
        <f>IF(R1389="","",(O1389-R1389)/O1389)</f>
        <v/>
      </c>
      <c r="U1389" s="24" t="n">
        <v>9500</v>
      </c>
      <c r="V1389" s="24">
        <f>IF(U1389="","",(U1389+P1389)*30-Y1389)</f>
        <v/>
      </c>
      <c r="W1389" s="20">
        <f>IF(U1389="","",(O1389-U1389)/O1389)</f>
        <v/>
      </c>
      <c r="X1389" s="48">
        <f>IF(AND(R1389="",U1389=""),"",IF(OR(U1389="", R1389=""),"-",IF(0&lt;(R1389-U1389),"OK","NG")))</f>
        <v/>
      </c>
      <c r="Y1389" s="24" t="n">
        <v>262000</v>
      </c>
      <c r="Z1389" s="51" t="n"/>
      <c r="AA1389" s="24">
        <f>IF(AD1389="","",AD1389*30)</f>
        <v/>
      </c>
      <c r="AB1389" s="24">
        <f>IF(AA1389="","",AA1389-Y1389)</f>
        <v/>
      </c>
      <c r="AC1389" s="24">
        <f>IF(Z1389="","",((Y1389+5000+5000)/(1-Z1389))/30)</f>
        <v/>
      </c>
      <c r="AD1389" s="32" t="n"/>
      <c r="AE1389" s="24">
        <f>IF(AD1389="","",AD1389-O1389)</f>
        <v/>
      </c>
      <c r="AF1389" s="24">
        <f>IF(AD1389="","",R1389-AD1389)</f>
        <v/>
      </c>
      <c r="AG1389" s="11">
        <f>IF(AD1389="","",(O1389-AD1389)/O1389)</f>
        <v/>
      </c>
      <c r="AH1389" s="24" t="n">
        <v>22000</v>
      </c>
      <c r="AI1389" s="24">
        <f>IF(AJ1389="","",Q1389*(1-AJ1389))</f>
        <v/>
      </c>
      <c r="AJ1389" s="51" t="n"/>
      <c r="AK1389" s="49" t="n"/>
      <c r="AL1389" s="28" t="n"/>
      <c r="AM1389" s="33" t="inlineStr">
        <is>
          <t>2026-10-18</t>
        </is>
      </c>
      <c r="AN1389" s="33" t="inlineStr">
        <is>
          <t>2026-10-17</t>
        </is>
      </c>
      <c r="AO1389" s="22" t="n"/>
      <c r="AP1389" s="30" t="n"/>
    </row>
    <row r="1390" ht="35.1" customHeight="1" s="69">
      <c r="B1390" s="48" t="n">
        <v>32563</v>
      </c>
      <c r="C1390" s="48" t="inlineStr">
        <is>
          <t>大阪</t>
        </is>
      </c>
      <c r="D1390" s="19" t="inlineStr">
        <is>
          <t>アットイン神戸元町2</t>
        </is>
      </c>
      <c r="E1390" s="48" t="inlineStr">
        <is>
          <t>1K</t>
        </is>
      </c>
      <c r="F1390" s="48" t="n">
        <v>3</v>
      </c>
      <c r="G1390" s="48" t="inlineStr">
        <is>
          <t>三宮・元町・神戸</t>
        </is>
      </c>
      <c r="H1390" s="48" t="n">
        <v>22.78</v>
      </c>
      <c r="I1390" s="20" t="n">
        <v>0.9</v>
      </c>
      <c r="J1390" s="20" t="n">
        <v>1</v>
      </c>
      <c r="K1390" s="20" t="n">
        <v>1</v>
      </c>
      <c r="L1390" s="20" t="n">
        <v>0.8666700000000001</v>
      </c>
      <c r="M1390" s="20" t="n">
        <v>0.66667</v>
      </c>
      <c r="N1390" s="24" t="n">
        <v>7900</v>
      </c>
      <c r="O1390" s="24" t="n">
        <v>7020</v>
      </c>
      <c r="P1390" s="24" t="n">
        <v>880</v>
      </c>
      <c r="Q1390" s="24" t="n">
        <v>44000</v>
      </c>
      <c r="R1390" s="24" t="n">
        <v>3180</v>
      </c>
      <c r="S1390" s="24">
        <f>IF(R1390="","",(R1390+P1390)*30 -Y1390)</f>
        <v/>
      </c>
      <c r="T1390" s="20">
        <f>IF(R1390="","",(O1390-R1390)/O1390)</f>
        <v/>
      </c>
      <c r="U1390" s="24" t="n">
        <v>3180</v>
      </c>
      <c r="V1390" s="24">
        <f>IF(U1390="","",(U1390+P1390)*30-Y1390)</f>
        <v/>
      </c>
      <c r="W1390" s="20">
        <f>IF(U1390="","",(O1390-U1390)/O1390)</f>
        <v/>
      </c>
      <c r="X1390" s="48">
        <f>IF(AND(R1390="",U1390=""),"",IF(OR(U1390="", R1390=""),"-",IF(0&lt;(R1390-U1390),"OK","NG")))</f>
        <v/>
      </c>
      <c r="Y1390" s="24" t="n">
        <v>79000</v>
      </c>
      <c r="Z1390" s="51" t="n"/>
      <c r="AA1390" s="24">
        <f>IF(AD1390="","",AD1390*30)</f>
        <v/>
      </c>
      <c r="AB1390" s="24">
        <f>IF(AA1390="","",AA1390-Y1390)</f>
        <v/>
      </c>
      <c r="AC1390" s="24">
        <f>IF(Z1390="","",((Y1390+5000+5000)/(1-Z1390))/30)</f>
        <v/>
      </c>
      <c r="AD1390" s="32" t="n"/>
      <c r="AE1390" s="24">
        <f>IF(AD1390="","",AD1390-O1390)</f>
        <v/>
      </c>
      <c r="AF1390" s="24">
        <f>IF(AD1390="","",R1390-AD1390)</f>
        <v/>
      </c>
      <c r="AG1390" s="11">
        <f>IF(AD1390="","",(O1390-AD1390)/O1390)</f>
        <v/>
      </c>
      <c r="AH1390" s="24" t="n">
        <v>11000</v>
      </c>
      <c r="AI1390" s="24">
        <f>IF(AJ1390="","",Q1390*(1-AJ1390))</f>
        <v/>
      </c>
      <c r="AJ1390" s="51" t="n"/>
      <c r="AK1390" s="49" t="n"/>
      <c r="AL1390" s="28" t="n"/>
      <c r="AM1390" s="33" t="inlineStr">
        <is>
          <t>2026-10-19</t>
        </is>
      </c>
      <c r="AN1390" s="33" t="inlineStr">
        <is>
          <t>2027-06-30</t>
        </is>
      </c>
      <c r="AO1390" s="22" t="n"/>
      <c r="AP1390" s="30" t="n"/>
    </row>
    <row r="1391" ht="35.1" customHeight="1" s="69">
      <c r="B1391" s="48" t="n">
        <v>32565</v>
      </c>
      <c r="C1391" s="48" t="inlineStr">
        <is>
          <t>東京</t>
        </is>
      </c>
      <c r="D1391" s="19" t="inlineStr">
        <is>
          <t>アットイン横浜26</t>
        </is>
      </c>
      <c r="E1391" s="48" t="inlineStr">
        <is>
          <t>3LDK</t>
        </is>
      </c>
      <c r="F1391" s="48" t="n">
        <v>1</v>
      </c>
      <c r="G1391" s="48" t="inlineStr">
        <is>
          <t>横浜</t>
        </is>
      </c>
      <c r="H1391" s="48" t="n">
        <v>61.88</v>
      </c>
      <c r="I1391" s="20" t="n">
        <v>0.5</v>
      </c>
      <c r="J1391" s="20" t="n">
        <v>1</v>
      </c>
      <c r="K1391" s="20" t="n">
        <v>0.2</v>
      </c>
      <c r="L1391" s="20" t="n">
        <v>0</v>
      </c>
      <c r="M1391" s="20" t="n">
        <v>0</v>
      </c>
      <c r="N1391" s="24" t="n">
        <v>27270</v>
      </c>
      <c r="O1391" s="24" t="n">
        <v>26060</v>
      </c>
      <c r="P1391" s="24" t="n">
        <v>1210</v>
      </c>
      <c r="Q1391" s="24" t="n">
        <v>84000</v>
      </c>
      <c r="R1391" s="24" t="n">
        <v>10880</v>
      </c>
      <c r="S1391" s="24">
        <f>IF(R1391="","",(R1391+P1391)*30 -Y1391)</f>
        <v/>
      </c>
      <c r="T1391" s="20">
        <f>IF(R1391="","",(O1391-R1391)/O1391)</f>
        <v/>
      </c>
      <c r="U1391" s="24" t="n">
        <v>10280</v>
      </c>
      <c r="V1391" s="24">
        <f>IF(U1391="","",(U1391+P1391)*30-Y1391)</f>
        <v/>
      </c>
      <c r="W1391" s="20">
        <f>IF(U1391="","",(O1391-U1391)/O1391)</f>
        <v/>
      </c>
      <c r="X1391" s="48">
        <f>IF(AND(R1391="",U1391=""),"",IF(OR(U1391="", R1391=""),"-",IF(0&lt;(R1391-U1391),"OK","NG")))</f>
        <v/>
      </c>
      <c r="Y1391" s="24" t="n">
        <v>252000</v>
      </c>
      <c r="Z1391" s="51" t="n"/>
      <c r="AA1391" s="24">
        <f>IF(AD1391="","",AD1391*30)</f>
        <v/>
      </c>
      <c r="AB1391" s="24">
        <f>IF(AA1391="","",AA1391-Y1391)</f>
        <v/>
      </c>
      <c r="AC1391" s="24">
        <f>IF(Z1391="","",((Y1391+5000+5000)/(1-Z1391))/30)</f>
        <v/>
      </c>
      <c r="AD1391" s="32" t="n"/>
      <c r="AE1391" s="24">
        <f>IF(AD1391="","",AD1391-O1391)</f>
        <v/>
      </c>
      <c r="AF1391" s="24">
        <f>IF(AD1391="","",R1391-AD1391)</f>
        <v/>
      </c>
      <c r="AG1391" s="11">
        <f>IF(AD1391="","",(O1391-AD1391)/O1391)</f>
        <v/>
      </c>
      <c r="AH1391" s="24" t="n">
        <v>42000</v>
      </c>
      <c r="AI1391" s="24">
        <f>IF(AJ1391="","",Q1391*(1-AJ1391))</f>
        <v/>
      </c>
      <c r="AJ1391" s="51" t="n"/>
      <c r="AK1391" s="49" t="n"/>
      <c r="AL1391" s="28" t="n"/>
      <c r="AM1391" s="33" t="inlineStr">
        <is>
          <t>2026-09-08</t>
        </is>
      </c>
      <c r="AN1391" s="33" t="inlineStr">
        <is>
          <t>2026-09-07</t>
        </is>
      </c>
      <c r="AO1391" s="22" t="n"/>
      <c r="AP1391" s="30" t="n"/>
    </row>
    <row r="1392" ht="35.1" customHeight="1" s="69">
      <c r="B1392" s="48" t="n">
        <v>32772</v>
      </c>
      <c r="C1392" s="48" t="inlineStr">
        <is>
          <t>名古屋</t>
        </is>
      </c>
      <c r="D1392" s="19" t="inlineStr">
        <is>
          <t>アットイン今池3</t>
        </is>
      </c>
      <c r="E1392" s="48" t="inlineStr">
        <is>
          <t>1K</t>
        </is>
      </c>
      <c r="F1392" s="48" t="n">
        <v>1</v>
      </c>
      <c r="G1392" s="48" t="inlineStr">
        <is>
          <t>千種区</t>
        </is>
      </c>
      <c r="H1392" s="48" t="n">
        <v>23.36</v>
      </c>
      <c r="I1392" s="20" t="n">
        <v>1</v>
      </c>
      <c r="J1392" s="20" t="n">
        <v>1</v>
      </c>
      <c r="K1392" s="20" t="n">
        <v>1</v>
      </c>
      <c r="L1392" s="20" t="n">
        <v>1</v>
      </c>
      <c r="M1392" s="20" t="n">
        <v>1</v>
      </c>
      <c r="N1392" s="24" t="n">
        <v>12200</v>
      </c>
      <c r="O1392" s="24" t="n">
        <v>11320</v>
      </c>
      <c r="P1392" s="24" t="n">
        <v>880</v>
      </c>
      <c r="Q1392" s="24" t="n">
        <v>44000</v>
      </c>
      <c r="R1392" s="24" t="n">
        <v>3400</v>
      </c>
      <c r="S1392" s="24">
        <f>IF(R1392="","",(R1392+P1392)*30 -Y1392)</f>
        <v/>
      </c>
      <c r="T1392" s="20">
        <f>IF(R1392="","",(O1392-R1392)/O1392)</f>
        <v/>
      </c>
      <c r="U1392" s="24" t="n">
        <v>2830</v>
      </c>
      <c r="V1392" s="24">
        <f>IF(U1392="","",(U1392+P1392)*30-Y1392)</f>
        <v/>
      </c>
      <c r="W1392" s="20">
        <f>IF(U1392="","",(O1392-U1392)/O1392)</f>
        <v/>
      </c>
      <c r="X1392" s="48">
        <f>IF(AND(R1392="",U1392=""),"",IF(OR(U1392="", R1392=""),"-",IF(0&lt;(R1392-U1392),"OK","NG")))</f>
        <v/>
      </c>
      <c r="Y1392" s="24" t="n">
        <v>67200</v>
      </c>
      <c r="Z1392" s="51" t="n"/>
      <c r="AA1392" s="24">
        <f>IF(AD1392="","",AD1392*30)</f>
        <v/>
      </c>
      <c r="AB1392" s="24">
        <f>IF(AA1392="","",AA1392-Y1392)</f>
        <v/>
      </c>
      <c r="AC1392" s="24">
        <f>IF(Z1392="","",((Y1392+5000+5000)/(1-Z1392))/30)</f>
        <v/>
      </c>
      <c r="AD1392" s="32" t="n"/>
      <c r="AE1392" s="24">
        <f>IF(AD1392="","",AD1392-O1392)</f>
        <v/>
      </c>
      <c r="AF1392" s="24">
        <f>IF(AD1392="","",R1392-AD1392)</f>
        <v/>
      </c>
      <c r="AG1392" s="11">
        <f>IF(AD1392="","",(O1392-AD1392)/O1392)</f>
        <v/>
      </c>
      <c r="AH1392" s="24" t="n">
        <v>22000</v>
      </c>
      <c r="AI1392" s="24">
        <f>IF(AJ1392="","",Q1392*(1-AJ1392))</f>
        <v/>
      </c>
      <c r="AJ1392" s="51" t="n"/>
      <c r="AK1392" s="49" t="n"/>
      <c r="AL1392" s="28" t="n"/>
      <c r="AM1392" s="33" t="inlineStr">
        <is>
          <t>2026-12-28</t>
        </is>
      </c>
      <c r="AN1392" s="33" t="inlineStr">
        <is>
          <t>2026-12-27</t>
        </is>
      </c>
      <c r="AO1392" s="22" t="n"/>
      <c r="AP1392" s="30" t="n"/>
    </row>
    <row r="1393" ht="35.1" customHeight="1" s="69">
      <c r="B1393" s="48" t="n">
        <v>33051</v>
      </c>
      <c r="C1393" s="48" t="inlineStr">
        <is>
          <t>大阪</t>
        </is>
      </c>
      <c r="D1393" s="19" t="inlineStr">
        <is>
          <t>アットイン京都8-3</t>
        </is>
      </c>
      <c r="E1393" s="48" t="inlineStr">
        <is>
          <t>1K</t>
        </is>
      </c>
      <c r="F1393" s="48" t="n">
        <v>2</v>
      </c>
      <c r="G1393" s="48" t="inlineStr">
        <is>
          <t>京都地区</t>
        </is>
      </c>
      <c r="H1393" s="48" t="n">
        <v>26.04</v>
      </c>
      <c r="I1393" s="20" t="n">
        <v>0.25</v>
      </c>
      <c r="J1393" s="20" t="n">
        <v>0</v>
      </c>
      <c r="K1393" s="20" t="n">
        <v>0</v>
      </c>
      <c r="L1393" s="20" t="n">
        <v>0</v>
      </c>
      <c r="M1393" s="20" t="n">
        <v>0</v>
      </c>
      <c r="N1393" s="24" t="n">
        <v>9840</v>
      </c>
      <c r="O1393" s="24" t="n">
        <v>8960</v>
      </c>
      <c r="P1393" s="24" t="n">
        <v>880</v>
      </c>
      <c r="Q1393" s="24" t="n">
        <v>44000</v>
      </c>
      <c r="R1393" s="24" t="n">
        <v>2940</v>
      </c>
      <c r="S1393" s="24">
        <f>IF(R1393="","",(R1393+P1393)*30 -Y1393)</f>
        <v/>
      </c>
      <c r="T1393" s="20">
        <f>IF(R1393="","",(O1393-R1393)/O1393)</f>
        <v/>
      </c>
      <c r="U1393" s="24" t="n">
        <v>3620</v>
      </c>
      <c r="V1393" s="24">
        <f>IF(U1393="","",(U1393+P1393)*30-Y1393)</f>
        <v/>
      </c>
      <c r="W1393" s="20">
        <f>IF(U1393="","",(O1393-U1393)/O1393)</f>
        <v/>
      </c>
      <c r="X1393" s="48">
        <f>IF(AND(R1393="",U1393=""),"",IF(OR(U1393="", R1393=""),"-",IF(0&lt;(R1393-U1393),"OK","NG")))</f>
        <v/>
      </c>
      <c r="Y1393" s="24" t="n">
        <v>76000</v>
      </c>
      <c r="Z1393" s="51" t="n"/>
      <c r="AA1393" s="24">
        <f>IF(AD1393="","",AD1393*30)</f>
        <v/>
      </c>
      <c r="AB1393" s="24">
        <f>IF(AA1393="","",AA1393-Y1393)</f>
        <v/>
      </c>
      <c r="AC1393" s="24">
        <f>IF(Z1393="","",((Y1393+5000+5000)/(1-Z1393))/30)</f>
        <v/>
      </c>
      <c r="AD1393" s="32" t="n"/>
      <c r="AE1393" s="24">
        <f>IF(AD1393="","",AD1393-O1393)</f>
        <v/>
      </c>
      <c r="AF1393" s="24">
        <f>IF(AD1393="","",R1393-AD1393)</f>
        <v/>
      </c>
      <c r="AG1393" s="11">
        <f>IF(AD1393="","",(O1393-AD1393)/O1393)</f>
        <v/>
      </c>
      <c r="AH1393" s="24" t="n">
        <v>0</v>
      </c>
      <c r="AI1393" s="24">
        <f>IF(AJ1393="","",Q1393*(1-AJ1393))</f>
        <v/>
      </c>
      <c r="AJ1393" s="51" t="n"/>
      <c r="AK1393" s="49" t="n"/>
      <c r="AL1393" s="28" t="n"/>
      <c r="AM1393" s="33" t="inlineStr">
        <is>
          <t>2026-08-01</t>
        </is>
      </c>
      <c r="AN1393" s="33" t="inlineStr">
        <is>
          <t>2026-07-31</t>
        </is>
      </c>
      <c r="AO1393" s="22" t="n"/>
      <c r="AP1393" s="30" t="n"/>
    </row>
    <row r="1394" ht="35.1" customHeight="1" s="69">
      <c r="B1394" s="48" t="n">
        <v>33052</v>
      </c>
      <c r="C1394" s="48" t="inlineStr">
        <is>
          <t>大阪</t>
        </is>
      </c>
      <c r="D1394" s="19" t="inlineStr">
        <is>
          <t>アットイン京都9-3</t>
        </is>
      </c>
      <c r="E1394" s="48" t="inlineStr">
        <is>
          <t>1LDK</t>
        </is>
      </c>
      <c r="F1394" s="48" t="n">
        <v>1</v>
      </c>
      <c r="G1394" s="48" t="inlineStr">
        <is>
          <t>京都地区</t>
        </is>
      </c>
      <c r="H1394" s="48" t="n">
        <v>35.55</v>
      </c>
      <c r="I1394" s="20" t="n">
        <v>1</v>
      </c>
      <c r="J1394" s="20" t="n">
        <v>0.5</v>
      </c>
      <c r="K1394" s="20" t="n">
        <v>0</v>
      </c>
      <c r="L1394" s="20" t="n">
        <v>0</v>
      </c>
      <c r="M1394" s="20" t="n">
        <v>0</v>
      </c>
      <c r="N1394" s="24" t="n">
        <v>12760</v>
      </c>
      <c r="O1394" s="24" t="n">
        <v>11880</v>
      </c>
      <c r="P1394" s="24" t="n">
        <v>880</v>
      </c>
      <c r="Q1394" s="24" t="n">
        <v>44000</v>
      </c>
      <c r="R1394" s="24" t="n">
        <v>4160</v>
      </c>
      <c r="S1394" s="24">
        <f>IF(R1394="","",(R1394+P1394)*30 -Y1394)</f>
        <v/>
      </c>
      <c r="T1394" s="20">
        <f>IF(R1394="","",(O1394-R1394)/O1394)</f>
        <v/>
      </c>
      <c r="U1394" s="24" t="n">
        <v>4160</v>
      </c>
      <c r="V1394" s="24">
        <f>IF(U1394="","",(U1394+P1394)*30-Y1394)</f>
        <v/>
      </c>
      <c r="W1394" s="20">
        <f>IF(U1394="","",(O1394-U1394)/O1394)</f>
        <v/>
      </c>
      <c r="X1394" s="48">
        <f>IF(AND(R1394="",U1394=""),"",IF(OR(U1394="", R1394=""),"-",IF(0&lt;(R1394-U1394),"OK","NG")))</f>
        <v/>
      </c>
      <c r="Y1394" s="24" t="n">
        <v>110000</v>
      </c>
      <c r="Z1394" s="51" t="n"/>
      <c r="AA1394" s="24">
        <f>IF(AD1394="","",AD1394*30)</f>
        <v/>
      </c>
      <c r="AB1394" s="24">
        <f>IF(AA1394="","",AA1394-Y1394)</f>
        <v/>
      </c>
      <c r="AC1394" s="24">
        <f>IF(Z1394="","",((Y1394+5000+5000)/(1-Z1394))/30)</f>
        <v/>
      </c>
      <c r="AD1394" s="32" t="n"/>
      <c r="AE1394" s="24">
        <f>IF(AD1394="","",AD1394-O1394)</f>
        <v/>
      </c>
      <c r="AF1394" s="24">
        <f>IF(AD1394="","",R1394-AD1394)</f>
        <v/>
      </c>
      <c r="AG1394" s="11">
        <f>IF(AD1394="","",(O1394-AD1394)/O1394)</f>
        <v/>
      </c>
      <c r="AH1394" s="24" t="n">
        <v>0</v>
      </c>
      <c r="AI1394" s="24">
        <f>IF(AJ1394="","",Q1394*(1-AJ1394))</f>
        <v/>
      </c>
      <c r="AJ1394" s="51" t="n"/>
      <c r="AK1394" s="49" t="n"/>
      <c r="AL1394" s="28" t="n"/>
      <c r="AM1394" s="33" t="inlineStr">
        <is>
          <t>2026-08-17</t>
        </is>
      </c>
      <c r="AN1394" s="33" t="inlineStr">
        <is>
          <t>2026-08-16</t>
        </is>
      </c>
      <c r="AO1394" s="22" t="n"/>
      <c r="AP1394" s="30" t="n"/>
    </row>
    <row r="1395" ht="35.1" customHeight="1" s="69">
      <c r="B1395" s="48" t="n">
        <v>33053</v>
      </c>
      <c r="C1395" s="48" t="inlineStr">
        <is>
          <t>大阪</t>
        </is>
      </c>
      <c r="D1395" s="19" t="inlineStr">
        <is>
          <t>アットイン京都河原町7-2</t>
        </is>
      </c>
      <c r="E1395" s="48" t="inlineStr">
        <is>
          <t>1DK</t>
        </is>
      </c>
      <c r="F1395" s="48" t="n">
        <v>1</v>
      </c>
      <c r="G1395" s="48" t="inlineStr">
        <is>
          <t>京都地区</t>
        </is>
      </c>
      <c r="H1395" s="48" t="n">
        <v>34</v>
      </c>
      <c r="I1395" s="20" t="n">
        <v>1</v>
      </c>
      <c r="J1395" s="20" t="n">
        <v>1</v>
      </c>
      <c r="K1395" s="20" t="n">
        <v>0</v>
      </c>
      <c r="L1395" s="20" t="n">
        <v>0</v>
      </c>
      <c r="M1395" s="20" t="n">
        <v>0</v>
      </c>
      <c r="N1395" s="24" t="n">
        <v>12220</v>
      </c>
      <c r="O1395" s="24" t="n">
        <v>11340</v>
      </c>
      <c r="P1395" s="24" t="n">
        <v>880</v>
      </c>
      <c r="Q1395" s="24" t="n">
        <v>44000</v>
      </c>
      <c r="R1395" s="24" t="n">
        <v>3820</v>
      </c>
      <c r="S1395" s="24">
        <f>IF(R1395="","",(R1395+P1395)*30 -Y1395)</f>
        <v/>
      </c>
      <c r="T1395" s="20">
        <f>IF(R1395="","",(O1395-R1395)/O1395)</f>
        <v/>
      </c>
      <c r="U1395" s="24" t="n">
        <v>3820</v>
      </c>
      <c r="V1395" s="24">
        <f>IF(U1395="","",(U1395+P1395)*30-Y1395)</f>
        <v/>
      </c>
      <c r="W1395" s="20">
        <f>IF(U1395="","",(O1395-U1395)/O1395)</f>
        <v/>
      </c>
      <c r="X1395" s="48">
        <f>IF(AND(R1395="",U1395=""),"",IF(OR(U1395="", R1395=""),"-",IF(0&lt;(R1395-U1395),"OK","NG")))</f>
        <v/>
      </c>
      <c r="Y1395" s="24" t="n">
        <v>101000</v>
      </c>
      <c r="Z1395" s="51" t="n"/>
      <c r="AA1395" s="24">
        <f>IF(AD1395="","",AD1395*30)</f>
        <v/>
      </c>
      <c r="AB1395" s="24">
        <f>IF(AA1395="","",AA1395-Y1395)</f>
        <v/>
      </c>
      <c r="AC1395" s="24">
        <f>IF(Z1395="","",((Y1395+5000+5000)/(1-Z1395))/30)</f>
        <v/>
      </c>
      <c r="AD1395" s="32" t="n"/>
      <c r="AE1395" s="24">
        <f>IF(AD1395="","",AD1395-O1395)</f>
        <v/>
      </c>
      <c r="AF1395" s="24">
        <f>IF(AD1395="","",R1395-AD1395)</f>
        <v/>
      </c>
      <c r="AG1395" s="11">
        <f>IF(AD1395="","",(O1395-AD1395)/O1395)</f>
        <v/>
      </c>
      <c r="AH1395" s="24" t="n">
        <v>0</v>
      </c>
      <c r="AI1395" s="24">
        <f>IF(AJ1395="","",Q1395*(1-AJ1395))</f>
        <v/>
      </c>
      <c r="AJ1395" s="51" t="n"/>
      <c r="AK1395" s="49" t="n"/>
      <c r="AL1395" s="28" t="n"/>
      <c r="AM1395" s="33" t="inlineStr">
        <is>
          <t>2026-09-01</t>
        </is>
      </c>
      <c r="AN1395" s="33" t="inlineStr">
        <is>
          <t>2026-08-31</t>
        </is>
      </c>
      <c r="AO1395" s="22" t="n"/>
      <c r="AP1395" s="30" t="n"/>
    </row>
    <row r="1396" ht="35.1" customHeight="1" s="69">
      <c r="B1396" s="48" t="n">
        <v>33054</v>
      </c>
      <c r="C1396" s="48" t="inlineStr">
        <is>
          <t>大阪</t>
        </is>
      </c>
      <c r="D1396" s="19" t="inlineStr">
        <is>
          <t>アットイン京都河原町7-3</t>
        </is>
      </c>
      <c r="E1396" s="48" t="inlineStr">
        <is>
          <t>1LDK</t>
        </is>
      </c>
      <c r="F1396" s="48" t="n">
        <v>1</v>
      </c>
      <c r="G1396" s="48" t="inlineStr">
        <is>
          <t>京都地区</t>
        </is>
      </c>
      <c r="H1396" s="48" t="n">
        <v>35.12</v>
      </c>
      <c r="I1396" s="20" t="n">
        <v>0.5</v>
      </c>
      <c r="J1396" s="20" t="n">
        <v>0.5</v>
      </c>
      <c r="K1396" s="20" t="n">
        <v>1</v>
      </c>
      <c r="L1396" s="20" t="n">
        <v>1</v>
      </c>
      <c r="M1396" s="20" t="n">
        <v>1</v>
      </c>
      <c r="N1396" s="24" t="n">
        <v>12320</v>
      </c>
      <c r="O1396" s="24" t="n">
        <v>11440</v>
      </c>
      <c r="P1396" s="24" t="n">
        <v>880</v>
      </c>
      <c r="Q1396" s="24" t="n">
        <v>44000</v>
      </c>
      <c r="R1396" s="24" t="n">
        <v>4060</v>
      </c>
      <c r="S1396" s="24">
        <f>IF(R1396="","",(R1396+P1396)*30 -Y1396)</f>
        <v/>
      </c>
      <c r="T1396" s="20">
        <f>IF(R1396="","",(O1396-R1396)/O1396)</f>
        <v/>
      </c>
      <c r="U1396" s="24" t="n">
        <v>5080</v>
      </c>
      <c r="V1396" s="24">
        <f>IF(U1396="","",(U1396+P1396)*30-Y1396)</f>
        <v/>
      </c>
      <c r="W1396" s="20">
        <f>IF(U1396="","",(O1396-U1396)/O1396)</f>
        <v/>
      </c>
      <c r="X1396" s="48">
        <f>IF(AND(R1396="",U1396=""),"",IF(OR(U1396="", R1396=""),"-",IF(0&lt;(R1396-U1396),"OK","NG")))</f>
        <v/>
      </c>
      <c r="Y1396" s="24" t="n">
        <v>103000</v>
      </c>
      <c r="Z1396" s="51" t="n"/>
      <c r="AA1396" s="24">
        <f>IF(AD1396="","",AD1396*30)</f>
        <v/>
      </c>
      <c r="AB1396" s="24">
        <f>IF(AA1396="","",AA1396-Y1396)</f>
        <v/>
      </c>
      <c r="AC1396" s="24">
        <f>IF(Z1396="","",((Y1396+5000+5000)/(1-Z1396))/30)</f>
        <v/>
      </c>
      <c r="AD1396" s="32" t="n"/>
      <c r="AE1396" s="24">
        <f>IF(AD1396="","",AD1396-O1396)</f>
        <v/>
      </c>
      <c r="AF1396" s="24">
        <f>IF(AD1396="","",R1396-AD1396)</f>
        <v/>
      </c>
      <c r="AG1396" s="11">
        <f>IF(AD1396="","",(O1396-AD1396)/O1396)</f>
        <v/>
      </c>
      <c r="AH1396" s="24" t="n">
        <v>0</v>
      </c>
      <c r="AI1396" s="24">
        <f>IF(AJ1396="","",Q1396*(1-AJ1396))</f>
        <v/>
      </c>
      <c r="AJ1396" s="51" t="n"/>
      <c r="AK1396" s="49" t="n"/>
      <c r="AL1396" s="28" t="n"/>
      <c r="AM1396" s="33" t="inlineStr">
        <is>
          <t>2027-08-03</t>
        </is>
      </c>
      <c r="AN1396" s="33" t="inlineStr">
        <is>
          <t>2027-08-02</t>
        </is>
      </c>
      <c r="AO1396" s="22" t="n"/>
      <c r="AP1396" s="30" t="n"/>
    </row>
    <row r="1397" ht="35.1" customHeight="1" s="69">
      <c r="B1397" s="48" t="n">
        <v>33056</v>
      </c>
      <c r="C1397" s="48" t="inlineStr">
        <is>
          <t>大阪</t>
        </is>
      </c>
      <c r="D1397" s="19" t="inlineStr">
        <is>
          <t>アットイン京都河原町8-2</t>
        </is>
      </c>
      <c r="E1397" s="48" t="inlineStr">
        <is>
          <t>1LDK</t>
        </is>
      </c>
      <c r="F1397" s="48" t="n">
        <v>1</v>
      </c>
      <c r="G1397" s="48" t="inlineStr">
        <is>
          <t>京都地区</t>
        </is>
      </c>
      <c r="H1397" s="48" t="n">
        <v>34.71</v>
      </c>
      <c r="I1397" s="20" t="n">
        <v>0.3</v>
      </c>
      <c r="J1397" s="20" t="n">
        <v>1</v>
      </c>
      <c r="K1397" s="20" t="n">
        <v>1</v>
      </c>
      <c r="L1397" s="20" t="n">
        <v>1</v>
      </c>
      <c r="M1397" s="20" t="n">
        <v>0.7</v>
      </c>
      <c r="N1397" s="24" t="n">
        <v>11880</v>
      </c>
      <c r="O1397" s="24" t="n">
        <v>11000</v>
      </c>
      <c r="P1397" s="24" t="n">
        <v>880</v>
      </c>
      <c r="Q1397" s="24" t="n">
        <v>44000</v>
      </c>
      <c r="R1397" s="24" t="n">
        <v>3800</v>
      </c>
      <c r="S1397" s="24">
        <f>IF(R1397="","",(R1397+P1397)*30 -Y1397)</f>
        <v/>
      </c>
      <c r="T1397" s="20">
        <f>IF(R1397="","",(O1397-R1397)/O1397)</f>
        <v/>
      </c>
      <c r="U1397" s="24" t="n">
        <v>3800</v>
      </c>
      <c r="V1397" s="24">
        <f>IF(U1397="","",(U1397+P1397)*30-Y1397)</f>
        <v/>
      </c>
      <c r="W1397" s="20">
        <f>IF(U1397="","",(O1397-U1397)/O1397)</f>
        <v/>
      </c>
      <c r="X1397" s="48">
        <f>IF(AND(R1397="",U1397=""),"",IF(OR(U1397="", R1397=""),"-",IF(0&lt;(R1397-U1397),"OK","NG")))</f>
        <v/>
      </c>
      <c r="Y1397" s="24" t="n">
        <v>99000</v>
      </c>
      <c r="Z1397" s="51" t="n"/>
      <c r="AA1397" s="24">
        <f>IF(AD1397="","",AD1397*30)</f>
        <v/>
      </c>
      <c r="AB1397" s="24">
        <f>IF(AA1397="","",AA1397-Y1397)</f>
        <v/>
      </c>
      <c r="AC1397" s="24">
        <f>IF(Z1397="","",((Y1397+5000+5000)/(1-Z1397))/30)</f>
        <v/>
      </c>
      <c r="AD1397" s="32" t="n"/>
      <c r="AE1397" s="24">
        <f>IF(AD1397="","",AD1397-O1397)</f>
        <v/>
      </c>
      <c r="AF1397" s="24">
        <f>IF(AD1397="","",R1397-AD1397)</f>
        <v/>
      </c>
      <c r="AG1397" s="11">
        <f>IF(AD1397="","",(O1397-AD1397)/O1397)</f>
        <v/>
      </c>
      <c r="AH1397" s="24" t="n">
        <v>0</v>
      </c>
      <c r="AI1397" s="24">
        <f>IF(AJ1397="","",Q1397*(1-AJ1397))</f>
        <v/>
      </c>
      <c r="AJ1397" s="51" t="n"/>
      <c r="AK1397" s="49" t="n"/>
      <c r="AL1397" s="28" t="n"/>
      <c r="AM1397" s="33" t="inlineStr">
        <is>
          <t>2026-11-21</t>
        </is>
      </c>
      <c r="AN1397" s="33" t="inlineStr">
        <is>
          <t>2026-11-20</t>
        </is>
      </c>
      <c r="AO1397" s="22" t="n"/>
      <c r="AP1397" s="30" t="n"/>
    </row>
    <row r="1398" ht="35.1" customHeight="1" s="69">
      <c r="B1398" s="48" t="n">
        <v>33326</v>
      </c>
      <c r="C1398" s="48" t="inlineStr">
        <is>
          <t>大阪</t>
        </is>
      </c>
      <c r="D1398" s="19" t="inlineStr">
        <is>
          <t>アットイン京都河原町9-2</t>
        </is>
      </c>
      <c r="E1398" s="48" t="inlineStr">
        <is>
          <t>1R</t>
        </is>
      </c>
      <c r="F1398" s="48" t="n">
        <v>1</v>
      </c>
      <c r="G1398" s="48" t="inlineStr">
        <is>
          <t>京都地区</t>
        </is>
      </c>
      <c r="H1398" s="48" t="n">
        <v>17.3</v>
      </c>
      <c r="I1398" s="20" t="n">
        <v>0.6</v>
      </c>
      <c r="J1398" s="20" t="n">
        <v>0.9</v>
      </c>
      <c r="K1398" s="20" t="n">
        <v>0</v>
      </c>
      <c r="L1398" s="20" t="n">
        <v>0</v>
      </c>
      <c r="M1398" s="20" t="n">
        <v>0</v>
      </c>
      <c r="N1398" s="24" t="n">
        <v>8140</v>
      </c>
      <c r="O1398" s="24" t="n">
        <v>7260</v>
      </c>
      <c r="P1398" s="24" t="n">
        <v>880</v>
      </c>
      <c r="Q1398" s="24" t="n">
        <v>44000</v>
      </c>
      <c r="R1398" s="24" t="n">
        <v>2680</v>
      </c>
      <c r="S1398" s="24">
        <f>IF(R1398="","",(R1398+P1398)*30 -Y1398)</f>
        <v/>
      </c>
      <c r="T1398" s="20">
        <f>IF(R1398="","",(O1398-R1398)/O1398)</f>
        <v/>
      </c>
      <c r="U1398" s="24" t="n">
        <v>2940</v>
      </c>
      <c r="V1398" s="24">
        <f>IF(U1398="","",(U1398+P1398)*30-Y1398)</f>
        <v/>
      </c>
      <c r="W1398" s="20">
        <f>IF(U1398="","",(O1398-U1398)/O1398)</f>
        <v/>
      </c>
      <c r="X1398" s="48">
        <f>IF(AND(R1398="",U1398=""),"",IF(OR(U1398="", R1398=""),"-",IF(0&lt;(R1398-U1398),"OK","NG")))</f>
        <v/>
      </c>
      <c r="Y1398" s="24" t="n">
        <v>62000</v>
      </c>
      <c r="Z1398" s="51" t="n"/>
      <c r="AA1398" s="24">
        <f>IF(AD1398="","",AD1398*30)</f>
        <v/>
      </c>
      <c r="AB1398" s="24">
        <f>IF(AA1398="","",AA1398-Y1398)</f>
        <v/>
      </c>
      <c r="AC1398" s="24">
        <f>IF(Z1398="","",((Y1398+5000+5000)/(1-Z1398))/30)</f>
        <v/>
      </c>
      <c r="AD1398" s="32" t="n"/>
      <c r="AE1398" s="24">
        <f>IF(AD1398="","",AD1398-O1398)</f>
        <v/>
      </c>
      <c r="AF1398" s="24">
        <f>IF(AD1398="","",R1398-AD1398)</f>
        <v/>
      </c>
      <c r="AG1398" s="11">
        <f>IF(AD1398="","",(O1398-AD1398)/O1398)</f>
        <v/>
      </c>
      <c r="AH1398" s="24" t="n">
        <v>0</v>
      </c>
      <c r="AI1398" s="24">
        <f>IF(AJ1398="","",Q1398*(1-AJ1398))</f>
        <v/>
      </c>
      <c r="AJ1398" s="51" t="n"/>
      <c r="AK1398" s="49" t="n"/>
      <c r="AL1398" s="28" t="n"/>
      <c r="AM1398" s="33" t="inlineStr">
        <is>
          <t>2026-08-30</t>
        </is>
      </c>
      <c r="AN1398" s="33" t="inlineStr">
        <is>
          <t>2026-08-29</t>
        </is>
      </c>
      <c r="AO1398" s="22" t="n"/>
      <c r="AP1398" s="30" t="n"/>
    </row>
    <row r="1399" ht="35.1" customHeight="1" s="69">
      <c r="B1399" s="48" t="n">
        <v>33330</v>
      </c>
      <c r="C1399" s="48" t="inlineStr">
        <is>
          <t>東京</t>
        </is>
      </c>
      <c r="D1399" s="19" t="inlineStr">
        <is>
          <t>アットイン恵比寿IT8-1</t>
        </is>
      </c>
      <c r="E1399" s="48" t="inlineStr">
        <is>
          <t>1K</t>
        </is>
      </c>
      <c r="F1399" s="48" t="n">
        <v>1</v>
      </c>
      <c r="G1399" s="48" t="inlineStr">
        <is>
          <t>渋谷・三軒茶屋・自由が丘</t>
        </is>
      </c>
      <c r="H1399" s="48" t="n">
        <v>21.52</v>
      </c>
      <c r="I1399" s="20" t="n">
        <v>1</v>
      </c>
      <c r="J1399" s="20" t="n">
        <v>1</v>
      </c>
      <c r="K1399" s="20" t="n">
        <v>1</v>
      </c>
      <c r="L1399" s="20" t="n">
        <v>1</v>
      </c>
      <c r="M1399" s="20" t="n">
        <v>1</v>
      </c>
      <c r="N1399" s="24" t="n">
        <v>14600</v>
      </c>
      <c r="O1399" s="24" t="n">
        <v>13720</v>
      </c>
      <c r="P1399" s="24" t="n">
        <v>880</v>
      </c>
      <c r="Q1399" s="24" t="n">
        <v>44000</v>
      </c>
      <c r="R1399" s="24" t="n">
        <v>6780</v>
      </c>
      <c r="S1399" s="24">
        <f>IF(R1399="","",(R1399+P1399)*30 -Y1399)</f>
        <v/>
      </c>
      <c r="T1399" s="20">
        <f>IF(R1399="","",(O1399-R1399)/O1399)</f>
        <v/>
      </c>
      <c r="U1399" s="24" t="n">
        <v>6580</v>
      </c>
      <c r="V1399" s="24">
        <f>IF(U1399="","",(U1399+P1399)*30-Y1399)</f>
        <v/>
      </c>
      <c r="W1399" s="20">
        <f>IF(U1399="","",(O1399-U1399)/O1399)</f>
        <v/>
      </c>
      <c r="X1399" s="48">
        <f>IF(AND(R1399="",U1399=""),"",IF(OR(U1399="", R1399=""),"-",IF(0&lt;(R1399-U1399),"OK","NG")))</f>
        <v/>
      </c>
      <c r="Y1399" s="24" t="n">
        <v>0</v>
      </c>
      <c r="Z1399" s="51" t="n"/>
      <c r="AA1399" s="24">
        <f>IF(AD1399="","",AD1399*30)</f>
        <v/>
      </c>
      <c r="AB1399" s="24">
        <f>IF(AA1399="","",AA1399-Y1399)</f>
        <v/>
      </c>
      <c r="AC1399" s="24">
        <f>IF(Z1399="","",((Y1399+5000+5000)/(1-Z1399))/30)</f>
        <v/>
      </c>
      <c r="AD1399" s="32" t="n"/>
      <c r="AE1399" s="24">
        <f>IF(AD1399="","",AD1399-O1399)</f>
        <v/>
      </c>
      <c r="AF1399" s="24">
        <f>IF(AD1399="","",R1399-AD1399)</f>
        <v/>
      </c>
      <c r="AG1399" s="11">
        <f>IF(AD1399="","",(O1399-AD1399)/O1399)</f>
        <v/>
      </c>
      <c r="AH1399" s="24" t="n">
        <v>22000</v>
      </c>
      <c r="AI1399" s="24">
        <f>IF(AJ1399="","",Q1399*(1-AJ1399))</f>
        <v/>
      </c>
      <c r="AJ1399" s="51" t="n"/>
      <c r="AK1399" s="49" t="n"/>
      <c r="AL1399" s="28" t="n"/>
      <c r="AM1399" s="33" t="inlineStr">
        <is>
          <t>2026-12-01</t>
        </is>
      </c>
      <c r="AN1399" s="33" t="inlineStr">
        <is>
          <t>2026-11-30</t>
        </is>
      </c>
      <c r="AO1399" s="22" t="n"/>
      <c r="AP1399" s="30" t="n"/>
    </row>
    <row r="1400" ht="35.1" customHeight="1" s="69">
      <c r="B1400" s="48" t="n">
        <v>33331</v>
      </c>
      <c r="C1400" s="48" t="inlineStr">
        <is>
          <t>東京</t>
        </is>
      </c>
      <c r="D1400" s="19" t="inlineStr">
        <is>
          <t>アットイン恵比寿IT8-2</t>
        </is>
      </c>
      <c r="E1400" s="48" t="inlineStr">
        <is>
          <t>1K</t>
        </is>
      </c>
      <c r="F1400" s="48" t="n">
        <v>1</v>
      </c>
      <c r="G1400" s="48" t="inlineStr">
        <is>
          <t>渋谷・三軒茶屋・自由が丘</t>
        </is>
      </c>
      <c r="H1400" s="48" t="n">
        <v>20.36</v>
      </c>
      <c r="I1400" s="20" t="n">
        <v>1</v>
      </c>
      <c r="J1400" s="20" t="n">
        <v>1</v>
      </c>
      <c r="K1400" s="20" t="n">
        <v>0.7</v>
      </c>
      <c r="L1400" s="20" t="n">
        <v>1</v>
      </c>
      <c r="M1400" s="20" t="n">
        <v>1</v>
      </c>
      <c r="N1400" s="24" t="n">
        <v>14700</v>
      </c>
      <c r="O1400" s="24" t="n">
        <v>13820</v>
      </c>
      <c r="P1400" s="24" t="n">
        <v>880</v>
      </c>
      <c r="Q1400" s="24" t="n">
        <v>44000</v>
      </c>
      <c r="R1400" s="24" t="n">
        <v>6920</v>
      </c>
      <c r="S1400" s="24">
        <f>IF(R1400="","",(R1400+P1400)*30 -Y1400)</f>
        <v/>
      </c>
      <c r="T1400" s="20">
        <f>IF(R1400="","",(O1400-R1400)/O1400)</f>
        <v/>
      </c>
      <c r="U1400" s="24" t="n">
        <v>6680</v>
      </c>
      <c r="V1400" s="24">
        <f>IF(U1400="","",(U1400+P1400)*30-Y1400)</f>
        <v/>
      </c>
      <c r="W1400" s="20">
        <f>IF(U1400="","",(O1400-U1400)/O1400)</f>
        <v/>
      </c>
      <c r="X1400" s="48">
        <f>IF(AND(R1400="",U1400=""),"",IF(OR(U1400="", R1400=""),"-",IF(0&lt;(R1400-U1400),"OK","NG")))</f>
        <v/>
      </c>
      <c r="Y1400" s="24" t="n">
        <v>0</v>
      </c>
      <c r="Z1400" s="51" t="n"/>
      <c r="AA1400" s="24">
        <f>IF(AD1400="","",AD1400*30)</f>
        <v/>
      </c>
      <c r="AB1400" s="24">
        <f>IF(AA1400="","",AA1400-Y1400)</f>
        <v/>
      </c>
      <c r="AC1400" s="24">
        <f>IF(Z1400="","",((Y1400+5000+5000)/(1-Z1400))/30)</f>
        <v/>
      </c>
      <c r="AD1400" s="32" t="n"/>
      <c r="AE1400" s="24">
        <f>IF(AD1400="","",AD1400-O1400)</f>
        <v/>
      </c>
      <c r="AF1400" s="24">
        <f>IF(AD1400="","",R1400-AD1400)</f>
        <v/>
      </c>
      <c r="AG1400" s="11">
        <f>IF(AD1400="","",(O1400-AD1400)/O1400)</f>
        <v/>
      </c>
      <c r="AH1400" s="24" t="n">
        <v>22000</v>
      </c>
      <c r="AI1400" s="24">
        <f>IF(AJ1400="","",Q1400*(1-AJ1400))</f>
        <v/>
      </c>
      <c r="AJ1400" s="51" t="n"/>
      <c r="AK1400" s="49" t="n"/>
      <c r="AL1400" s="28" t="n"/>
      <c r="AM1400" s="33" t="inlineStr">
        <is>
          <t>2027-01-25</t>
        </is>
      </c>
      <c r="AN1400" s="33" t="inlineStr">
        <is>
          <t>2027-01-24</t>
        </is>
      </c>
      <c r="AO1400" s="22" t="n"/>
      <c r="AP1400" s="30" t="n"/>
    </row>
    <row r="1401" ht="35.1" customHeight="1" s="69">
      <c r="B1401" s="48" t="n">
        <v>33332</v>
      </c>
      <c r="C1401" s="48" t="inlineStr">
        <is>
          <t>東京</t>
        </is>
      </c>
      <c r="D1401" s="19" t="inlineStr">
        <is>
          <t>アットイン神田IT8-1</t>
        </is>
      </c>
      <c r="E1401" s="48" t="inlineStr">
        <is>
          <t>1R</t>
        </is>
      </c>
      <c r="F1401" s="48" t="n">
        <v>1</v>
      </c>
      <c r="G1401" s="48" t="inlineStr">
        <is>
          <t>東京駅エリア（銀座・日本橋・神田）</t>
        </is>
      </c>
      <c r="H1401" s="48" t="n">
        <v>21.06</v>
      </c>
      <c r="I1401" s="20" t="n">
        <v>1</v>
      </c>
      <c r="J1401" s="20" t="n">
        <v>1</v>
      </c>
      <c r="K1401" s="20" t="n">
        <v>1</v>
      </c>
      <c r="L1401" s="20" t="n">
        <v>1</v>
      </c>
      <c r="M1401" s="20" t="n">
        <v>0.8</v>
      </c>
      <c r="N1401" s="24" t="n">
        <v>13920</v>
      </c>
      <c r="O1401" s="24" t="n">
        <v>13040</v>
      </c>
      <c r="P1401" s="24" t="n">
        <v>880</v>
      </c>
      <c r="Q1401" s="24" t="n">
        <v>44000</v>
      </c>
      <c r="R1401" s="24" t="n">
        <v>7260</v>
      </c>
      <c r="S1401" s="24">
        <f>IF(R1401="","",(R1401+P1401)*30 -Y1401)</f>
        <v/>
      </c>
      <c r="T1401" s="20">
        <f>IF(R1401="","",(O1401-R1401)/O1401)</f>
        <v/>
      </c>
      <c r="U1401" s="24" t="n">
        <v>6780</v>
      </c>
      <c r="V1401" s="24">
        <f>IF(U1401="","",(U1401+P1401)*30-Y1401)</f>
        <v/>
      </c>
      <c r="W1401" s="20">
        <f>IF(U1401="","",(O1401-U1401)/O1401)</f>
        <v/>
      </c>
      <c r="X1401" s="48">
        <f>IF(AND(R1401="",U1401=""),"",IF(OR(U1401="", R1401=""),"-",IF(0&lt;(R1401-U1401),"OK","NG")))</f>
        <v/>
      </c>
      <c r="Y1401" s="24" t="n">
        <v>0</v>
      </c>
      <c r="Z1401" s="51" t="n"/>
      <c r="AA1401" s="24">
        <f>IF(AD1401="","",AD1401*30)</f>
        <v/>
      </c>
      <c r="AB1401" s="24">
        <f>IF(AA1401="","",AA1401-Y1401)</f>
        <v/>
      </c>
      <c r="AC1401" s="24">
        <f>IF(Z1401="","",((Y1401+5000+5000)/(1-Z1401))/30)</f>
        <v/>
      </c>
      <c r="AD1401" s="32" t="n"/>
      <c r="AE1401" s="24">
        <f>IF(AD1401="","",AD1401-O1401)</f>
        <v/>
      </c>
      <c r="AF1401" s="24">
        <f>IF(AD1401="","",R1401-AD1401)</f>
        <v/>
      </c>
      <c r="AG1401" s="11">
        <f>IF(AD1401="","",(O1401-AD1401)/O1401)</f>
        <v/>
      </c>
      <c r="AH1401" s="24" t="n">
        <v>22000</v>
      </c>
      <c r="AI1401" s="24">
        <f>IF(AJ1401="","",Q1401*(1-AJ1401))</f>
        <v/>
      </c>
      <c r="AJ1401" s="51" t="n"/>
      <c r="AK1401" s="49" t="n"/>
      <c r="AL1401" s="28" t="n"/>
      <c r="AM1401" s="33" t="inlineStr">
        <is>
          <t>2026-11-26</t>
        </is>
      </c>
      <c r="AN1401" s="33" t="inlineStr">
        <is>
          <t>2026-11-25</t>
        </is>
      </c>
      <c r="AO1401" s="22" t="n"/>
      <c r="AP1401" s="30" t="n"/>
    </row>
    <row r="1402" ht="35.1" customHeight="1" s="69">
      <c r="B1402" s="48" t="n">
        <v>33335</v>
      </c>
      <c r="C1402" s="48" t="inlineStr">
        <is>
          <t>東京</t>
        </is>
      </c>
      <c r="D1402" s="19" t="inlineStr">
        <is>
          <t>アットイン神田IT8-2</t>
        </is>
      </c>
      <c r="E1402" s="48" t="inlineStr">
        <is>
          <t>1R</t>
        </is>
      </c>
      <c r="F1402" s="48" t="n">
        <v>1</v>
      </c>
      <c r="G1402" s="48" t="inlineStr">
        <is>
          <t>東京駅エリア（銀座・日本橋・神田）</t>
        </is>
      </c>
      <c r="H1402" s="48" t="n">
        <v>20.05</v>
      </c>
      <c r="I1402" s="20" t="n">
        <v>0.6</v>
      </c>
      <c r="J1402" s="20" t="n">
        <v>0.9</v>
      </c>
      <c r="K1402" s="20" t="n">
        <v>1</v>
      </c>
      <c r="L1402" s="20" t="n">
        <v>1</v>
      </c>
      <c r="M1402" s="20" t="n">
        <v>0.1</v>
      </c>
      <c r="N1402" s="24" t="n">
        <v>14360</v>
      </c>
      <c r="O1402" s="24" t="n">
        <v>13480</v>
      </c>
      <c r="P1402" s="24" t="n">
        <v>880</v>
      </c>
      <c r="Q1402" s="24" t="n">
        <v>44000</v>
      </c>
      <c r="R1402" s="24" t="n">
        <v>6920</v>
      </c>
      <c r="S1402" s="24">
        <f>IF(R1402="","",(R1402+P1402)*30 -Y1402)</f>
        <v/>
      </c>
      <c r="T1402" s="20">
        <f>IF(R1402="","",(O1402-R1402)/O1402)</f>
        <v/>
      </c>
      <c r="U1402" s="24" t="n">
        <v>6680</v>
      </c>
      <c r="V1402" s="24">
        <f>IF(U1402="","",(U1402+P1402)*30-Y1402)</f>
        <v/>
      </c>
      <c r="W1402" s="20">
        <f>IF(U1402="","",(O1402-U1402)/O1402)</f>
        <v/>
      </c>
      <c r="X1402" s="48">
        <f>IF(AND(R1402="",U1402=""),"",IF(OR(U1402="", R1402=""),"-",IF(0&lt;(R1402-U1402),"OK","NG")))</f>
        <v/>
      </c>
      <c r="Y1402" s="24" t="n">
        <v>0</v>
      </c>
      <c r="Z1402" s="51" t="n"/>
      <c r="AA1402" s="24">
        <f>IF(AD1402="","",AD1402*30)</f>
        <v/>
      </c>
      <c r="AB1402" s="24">
        <f>IF(AA1402="","",AA1402-Y1402)</f>
        <v/>
      </c>
      <c r="AC1402" s="24">
        <f>IF(Z1402="","",((Y1402+5000+5000)/(1-Z1402))/30)</f>
        <v/>
      </c>
      <c r="AD1402" s="32" t="n"/>
      <c r="AE1402" s="24">
        <f>IF(AD1402="","",AD1402-O1402)</f>
        <v/>
      </c>
      <c r="AF1402" s="24">
        <f>IF(AD1402="","",R1402-AD1402)</f>
        <v/>
      </c>
      <c r="AG1402" s="11">
        <f>IF(AD1402="","",(O1402-AD1402)/O1402)</f>
        <v/>
      </c>
      <c r="AH1402" s="24" t="n">
        <v>22000</v>
      </c>
      <c r="AI1402" s="24">
        <f>IF(AJ1402="","",Q1402*(1-AJ1402))</f>
        <v/>
      </c>
      <c r="AJ1402" s="51" t="n"/>
      <c r="AK1402" s="49" t="n"/>
      <c r="AL1402" s="28" t="n"/>
      <c r="AM1402" s="33" t="inlineStr">
        <is>
          <t>2026-11-05</t>
        </is>
      </c>
      <c r="AN1402" s="33" t="inlineStr">
        <is>
          <t>2026-11-04</t>
        </is>
      </c>
      <c r="AO1402" s="22" t="n"/>
      <c r="AP1402" s="30" t="n"/>
    </row>
    <row r="1403" ht="35.1" customHeight="1" s="69">
      <c r="B1403" s="48" t="n">
        <v>33336</v>
      </c>
      <c r="C1403" s="48" t="inlineStr">
        <is>
          <t>東京</t>
        </is>
      </c>
      <c r="D1403" s="19" t="inlineStr">
        <is>
          <t>アットイン市ヶ谷IT4-1</t>
        </is>
      </c>
      <c r="E1403" s="48" t="inlineStr">
        <is>
          <t>1R</t>
        </is>
      </c>
      <c r="F1403" s="48" t="n">
        <v>1</v>
      </c>
      <c r="G1403" s="48" t="inlineStr">
        <is>
          <t>新宿</t>
        </is>
      </c>
      <c r="H1403" s="48" t="n">
        <v>19.28</v>
      </c>
      <c r="I1403" s="20" t="n">
        <v>0.2</v>
      </c>
      <c r="J1403" s="20" t="n">
        <v>0.9</v>
      </c>
      <c r="K1403" s="20" t="n">
        <v>0.8</v>
      </c>
      <c r="L1403" s="20" t="n">
        <v>1</v>
      </c>
      <c r="M1403" s="20" t="n">
        <v>1</v>
      </c>
      <c r="N1403" s="24" t="n">
        <v>14120</v>
      </c>
      <c r="O1403" s="24" t="n">
        <v>13240</v>
      </c>
      <c r="P1403" s="24" t="n">
        <v>880</v>
      </c>
      <c r="Q1403" s="24" t="n">
        <v>44000</v>
      </c>
      <c r="R1403" s="24" t="n">
        <v>5900</v>
      </c>
      <c r="S1403" s="24">
        <f>IF(R1403="","",(R1403+P1403)*30 -Y1403)</f>
        <v/>
      </c>
      <c r="T1403" s="20">
        <f>IF(R1403="","",(O1403-R1403)/O1403)</f>
        <v/>
      </c>
      <c r="U1403" s="24" t="n">
        <v>5000</v>
      </c>
      <c r="V1403" s="24">
        <f>IF(U1403="","",(U1403+P1403)*30-Y1403)</f>
        <v/>
      </c>
      <c r="W1403" s="20">
        <f>IF(U1403="","",(O1403-U1403)/O1403)</f>
        <v/>
      </c>
      <c r="X1403" s="48">
        <f>IF(AND(R1403="",U1403=""),"",IF(OR(U1403="", R1403=""),"-",IF(0&lt;(R1403-U1403),"OK","NG")))</f>
        <v/>
      </c>
      <c r="Y1403" s="24" t="n">
        <v>0</v>
      </c>
      <c r="Z1403" s="51" t="n"/>
      <c r="AA1403" s="24">
        <f>IF(AD1403="","",AD1403*30)</f>
        <v/>
      </c>
      <c r="AB1403" s="24">
        <f>IF(AA1403="","",AA1403-Y1403)</f>
        <v/>
      </c>
      <c r="AC1403" s="24">
        <f>IF(Z1403="","",((Y1403+5000+5000)/(1-Z1403))/30)</f>
        <v/>
      </c>
      <c r="AD1403" s="32" t="n"/>
      <c r="AE1403" s="24">
        <f>IF(AD1403="","",AD1403-O1403)</f>
        <v/>
      </c>
      <c r="AF1403" s="24">
        <f>IF(AD1403="","",R1403-AD1403)</f>
        <v/>
      </c>
      <c r="AG1403" s="11">
        <f>IF(AD1403="","",(O1403-AD1403)/O1403)</f>
        <v/>
      </c>
      <c r="AH1403" s="24" t="n">
        <v>11000</v>
      </c>
      <c r="AI1403" s="24">
        <f>IF(AJ1403="","",Q1403*(1-AJ1403))</f>
        <v/>
      </c>
      <c r="AJ1403" s="51" t="n"/>
      <c r="AK1403" s="49" t="n"/>
      <c r="AL1403" s="28" t="n"/>
      <c r="AM1403" s="33" t="inlineStr">
        <is>
          <t>2026-10-01</t>
        </is>
      </c>
      <c r="AN1403" s="33" t="inlineStr">
        <is>
          <t>2026-12-27</t>
        </is>
      </c>
      <c r="AO1403" s="22" t="n"/>
      <c r="AP1403" s="30" t="n"/>
    </row>
    <row r="1404" ht="35.1" customHeight="1" s="69">
      <c r="B1404" s="48" t="n">
        <v>33337</v>
      </c>
      <c r="C1404" s="48" t="inlineStr">
        <is>
          <t>東京</t>
        </is>
      </c>
      <c r="D1404" s="19" t="inlineStr">
        <is>
          <t>アットイン新宿IT39</t>
        </is>
      </c>
      <c r="E1404" s="48" t="inlineStr">
        <is>
          <t>1K</t>
        </is>
      </c>
      <c r="F1404" s="48" t="n">
        <v>2</v>
      </c>
      <c r="G1404" s="48" t="inlineStr">
        <is>
          <t>新宿</t>
        </is>
      </c>
      <c r="H1404" s="48" t="n">
        <v>20.43</v>
      </c>
      <c r="I1404" s="20" t="n">
        <v>0.95</v>
      </c>
      <c r="J1404" s="20" t="n">
        <v>0.5</v>
      </c>
      <c r="K1404" s="20" t="n">
        <v>0</v>
      </c>
      <c r="L1404" s="20" t="n">
        <v>0</v>
      </c>
      <c r="M1404" s="20" t="n">
        <v>0</v>
      </c>
      <c r="N1404" s="24" t="n">
        <v>14800</v>
      </c>
      <c r="O1404" s="24" t="n">
        <v>13920</v>
      </c>
      <c r="P1404" s="24" t="n">
        <v>880</v>
      </c>
      <c r="Q1404" s="24" t="n">
        <v>44000</v>
      </c>
      <c r="R1404" s="24" t="n">
        <v>6780</v>
      </c>
      <c r="S1404" s="24">
        <f>IF(R1404="","",(R1404+P1404)*30 -Y1404)</f>
        <v/>
      </c>
      <c r="T1404" s="20">
        <f>IF(R1404="","",(O1404-R1404)/O1404)</f>
        <v/>
      </c>
      <c r="U1404" s="24" t="n">
        <v>6580</v>
      </c>
      <c r="V1404" s="24">
        <f>IF(U1404="","",(U1404+P1404)*30-Y1404)</f>
        <v/>
      </c>
      <c r="W1404" s="20">
        <f>IF(U1404="","",(O1404-U1404)/O1404)</f>
        <v/>
      </c>
      <c r="X1404" s="48">
        <f>IF(AND(R1404="",U1404=""),"",IF(OR(U1404="", R1404=""),"-",IF(0&lt;(R1404-U1404),"OK","NG")))</f>
        <v/>
      </c>
      <c r="Y1404" s="24" t="n">
        <v>0</v>
      </c>
      <c r="Z1404" s="51" t="n"/>
      <c r="AA1404" s="24">
        <f>IF(AD1404="","",AD1404*30)</f>
        <v/>
      </c>
      <c r="AB1404" s="24">
        <f>IF(AA1404="","",AA1404-Y1404)</f>
        <v/>
      </c>
      <c r="AC1404" s="24">
        <f>IF(Z1404="","",((Y1404+5000+5000)/(1-Z1404))/30)</f>
        <v/>
      </c>
      <c r="AD1404" s="32" t="n"/>
      <c r="AE1404" s="24">
        <f>IF(AD1404="","",AD1404-O1404)</f>
        <v/>
      </c>
      <c r="AF1404" s="24">
        <f>IF(AD1404="","",R1404-AD1404)</f>
        <v/>
      </c>
      <c r="AG1404" s="11">
        <f>IF(AD1404="","",(O1404-AD1404)/O1404)</f>
        <v/>
      </c>
      <c r="AH1404" s="24" t="n">
        <v>22000</v>
      </c>
      <c r="AI1404" s="24">
        <f>IF(AJ1404="","",Q1404*(1-AJ1404))</f>
        <v/>
      </c>
      <c r="AJ1404" s="51" t="n"/>
      <c r="AK1404" s="49" t="n"/>
      <c r="AL1404" s="28" t="n"/>
      <c r="AM1404" s="33" t="inlineStr">
        <is>
          <t>2026-08-08</t>
        </is>
      </c>
      <c r="AN1404" s="33" t="inlineStr">
        <is>
          <t>2026-08-24</t>
        </is>
      </c>
      <c r="AO1404" s="22" t="n"/>
      <c r="AP1404" s="30" t="n"/>
    </row>
    <row r="1405" ht="35.1" customHeight="1" s="69">
      <c r="B1405" s="48" t="n">
        <v>33338</v>
      </c>
      <c r="C1405" s="48" t="inlineStr">
        <is>
          <t>東京</t>
        </is>
      </c>
      <c r="D1405" s="19" t="inlineStr">
        <is>
          <t>アットイン神田IT9</t>
        </is>
      </c>
      <c r="E1405" s="48" t="inlineStr">
        <is>
          <t>1R</t>
        </is>
      </c>
      <c r="F1405" s="48" t="n">
        <v>2</v>
      </c>
      <c r="G1405" s="48" t="inlineStr">
        <is>
          <t>東京駅エリア（銀座・日本橋・神田）</t>
        </is>
      </c>
      <c r="H1405" s="48" t="n">
        <v>22.78</v>
      </c>
      <c r="I1405" s="20" t="n">
        <v>1</v>
      </c>
      <c r="J1405" s="20" t="n">
        <v>1</v>
      </c>
      <c r="K1405" s="20" t="n">
        <v>1</v>
      </c>
      <c r="L1405" s="20" t="n">
        <v>0.75</v>
      </c>
      <c r="M1405" s="20" t="n">
        <v>0.1</v>
      </c>
      <c r="N1405" s="24" t="n">
        <v>13000</v>
      </c>
      <c r="O1405" s="24" t="n">
        <v>12120</v>
      </c>
      <c r="P1405" s="24" t="n">
        <v>880</v>
      </c>
      <c r="Q1405" s="24" t="n">
        <v>44000</v>
      </c>
      <c r="R1405" s="24" t="n">
        <v>6240</v>
      </c>
      <c r="S1405" s="24">
        <f>IF(R1405="","",(R1405+P1405)*30 -Y1405)</f>
        <v/>
      </c>
      <c r="T1405" s="20">
        <f>IF(R1405="","",(O1405-R1405)/O1405)</f>
        <v/>
      </c>
      <c r="U1405" s="24" t="n">
        <v>5900</v>
      </c>
      <c r="V1405" s="24">
        <f>IF(U1405="","",(U1405+P1405)*30-Y1405)</f>
        <v/>
      </c>
      <c r="W1405" s="20">
        <f>IF(U1405="","",(O1405-U1405)/O1405)</f>
        <v/>
      </c>
      <c r="X1405" s="48">
        <f>IF(AND(R1405="",U1405=""),"",IF(OR(U1405="", R1405=""),"-",IF(0&lt;(R1405-U1405),"OK","NG")))</f>
        <v/>
      </c>
      <c r="Y1405" s="24" t="n">
        <v>0</v>
      </c>
      <c r="Z1405" s="51" t="n"/>
      <c r="AA1405" s="24">
        <f>IF(AD1405="","",AD1405*30)</f>
        <v/>
      </c>
      <c r="AB1405" s="24">
        <f>IF(AA1405="","",AA1405-Y1405)</f>
        <v/>
      </c>
      <c r="AC1405" s="24">
        <f>IF(Z1405="","",((Y1405+5000+5000)/(1-Z1405))/30)</f>
        <v/>
      </c>
      <c r="AD1405" s="32" t="n"/>
      <c r="AE1405" s="24">
        <f>IF(AD1405="","",AD1405-O1405)</f>
        <v/>
      </c>
      <c r="AF1405" s="24">
        <f>IF(AD1405="","",R1405-AD1405)</f>
        <v/>
      </c>
      <c r="AG1405" s="11">
        <f>IF(AD1405="","",(O1405-AD1405)/O1405)</f>
        <v/>
      </c>
      <c r="AH1405" s="24" t="n">
        <v>22000</v>
      </c>
      <c r="AI1405" s="24">
        <f>IF(AJ1405="","",Q1405*(1-AJ1405))</f>
        <v/>
      </c>
      <c r="AJ1405" s="51" t="n"/>
      <c r="AK1405" s="49" t="n"/>
      <c r="AL1405" s="28" t="n"/>
      <c r="AM1405" s="33" t="inlineStr">
        <is>
          <t>2026-10-17</t>
        </is>
      </c>
      <c r="AN1405" s="33" t="inlineStr">
        <is>
          <t>2026-11-06</t>
        </is>
      </c>
      <c r="AO1405" s="22" t="n"/>
      <c r="AP1405" s="30" t="n"/>
    </row>
    <row r="1406" ht="35.1" customHeight="1" s="69">
      <c r="B1406" s="48" t="n">
        <v>33339</v>
      </c>
      <c r="C1406" s="48" t="inlineStr">
        <is>
          <t>大阪</t>
        </is>
      </c>
      <c r="D1406" s="19" t="inlineStr">
        <is>
          <t>アットイン京都二条城2-1</t>
        </is>
      </c>
      <c r="E1406" s="48" t="inlineStr">
        <is>
          <t>1K</t>
        </is>
      </c>
      <c r="F1406" s="48" t="n">
        <v>3</v>
      </c>
      <c r="G1406" s="48" t="inlineStr">
        <is>
          <t>京都地区</t>
        </is>
      </c>
      <c r="H1406" s="48" t="n">
        <v>19.88</v>
      </c>
      <c r="I1406" s="20" t="n">
        <v>0.6333299999999999</v>
      </c>
      <c r="J1406" s="20" t="n">
        <v>0.6</v>
      </c>
      <c r="K1406" s="20" t="n">
        <v>0.5</v>
      </c>
      <c r="L1406" s="20" t="n">
        <v>0.66667</v>
      </c>
      <c r="M1406" s="20" t="n">
        <v>0.66667</v>
      </c>
      <c r="N1406" s="24" t="n">
        <v>8340</v>
      </c>
      <c r="O1406" s="24" t="n">
        <v>7460</v>
      </c>
      <c r="P1406" s="24" t="n">
        <v>880</v>
      </c>
      <c r="Q1406" s="24" t="n">
        <v>44000</v>
      </c>
      <c r="R1406" s="24" t="n">
        <v>2300</v>
      </c>
      <c r="S1406" s="24">
        <f>IF(R1406="","",(R1406+P1406)*30 -Y1406)</f>
        <v/>
      </c>
      <c r="T1406" s="20">
        <f>IF(R1406="","",(O1406-R1406)/O1406)</f>
        <v/>
      </c>
      <c r="U1406" s="24" t="n">
        <v>2300</v>
      </c>
      <c r="V1406" s="24">
        <f>IF(U1406="","",(U1406+P1406)*30-Y1406)</f>
        <v/>
      </c>
      <c r="W1406" s="20">
        <f>IF(U1406="","",(O1406-U1406)/O1406)</f>
        <v/>
      </c>
      <c r="X1406" s="48">
        <f>IF(AND(R1406="",U1406=""),"",IF(OR(U1406="", R1406=""),"-",IF(0&lt;(R1406-U1406),"OK","NG")))</f>
        <v/>
      </c>
      <c r="Y1406" s="24" t="n">
        <v>61000</v>
      </c>
      <c r="Z1406" s="51" t="n"/>
      <c r="AA1406" s="24">
        <f>IF(AD1406="","",AD1406*30)</f>
        <v/>
      </c>
      <c r="AB1406" s="24">
        <f>IF(AA1406="","",AA1406-Y1406)</f>
        <v/>
      </c>
      <c r="AC1406" s="24">
        <f>IF(Z1406="","",((Y1406+5000+5000)/(1-Z1406))/30)</f>
        <v/>
      </c>
      <c r="AD1406" s="32" t="n"/>
      <c r="AE1406" s="24">
        <f>IF(AD1406="","",AD1406-O1406)</f>
        <v/>
      </c>
      <c r="AF1406" s="24">
        <f>IF(AD1406="","",R1406-AD1406)</f>
        <v/>
      </c>
      <c r="AG1406" s="11">
        <f>IF(AD1406="","",(O1406-AD1406)/O1406)</f>
        <v/>
      </c>
      <c r="AH1406" s="24" t="n">
        <v>0</v>
      </c>
      <c r="AI1406" s="24">
        <f>IF(AJ1406="","",Q1406*(1-AJ1406))</f>
        <v/>
      </c>
      <c r="AJ1406" s="51" t="n"/>
      <c r="AK1406" s="49" t="n"/>
      <c r="AL1406" s="28" t="n"/>
      <c r="AM1406" s="33" t="inlineStr">
        <is>
          <t>2026-08-01</t>
        </is>
      </c>
      <c r="AN1406" s="33" t="inlineStr">
        <is>
          <t>2027-04-30</t>
        </is>
      </c>
      <c r="AO1406" s="22" t="n"/>
      <c r="AP1406" s="30" t="n"/>
    </row>
    <row r="1407" ht="35.1" customHeight="1" s="69">
      <c r="B1407" s="48" t="n">
        <v>33342</v>
      </c>
      <c r="C1407" s="48" t="inlineStr">
        <is>
          <t>東京</t>
        </is>
      </c>
      <c r="D1407" s="19" t="inlineStr">
        <is>
          <t>アットイン二子玉川4</t>
        </is>
      </c>
      <c r="E1407" s="48" t="inlineStr">
        <is>
          <t>1K</t>
        </is>
      </c>
      <c r="F1407" s="48" t="n">
        <v>12</v>
      </c>
      <c r="G1407" s="48" t="inlineStr">
        <is>
          <t>川崎・大森・蒲田</t>
        </is>
      </c>
      <c r="H1407" s="48" t="n">
        <v>25.35</v>
      </c>
      <c r="I1407" s="20" t="n">
        <v>0.95833</v>
      </c>
      <c r="J1407" s="20" t="n">
        <v>0.675</v>
      </c>
      <c r="K1407" s="20" t="n">
        <v>0.26667</v>
      </c>
      <c r="L1407" s="20" t="n">
        <v>0.16667</v>
      </c>
      <c r="M1407" s="20" t="n">
        <v>0.08333</v>
      </c>
      <c r="N1407" s="24" t="n">
        <v>13580</v>
      </c>
      <c r="O1407" s="24" t="n">
        <v>12700</v>
      </c>
      <c r="P1407" s="24" t="n">
        <v>880</v>
      </c>
      <c r="Q1407" s="24" t="n">
        <v>44000</v>
      </c>
      <c r="R1407" s="24" t="n">
        <v>5080</v>
      </c>
      <c r="S1407" s="24">
        <f>IF(R1407="","",(R1407+P1407)*30 -Y1407)</f>
        <v/>
      </c>
      <c r="T1407" s="20">
        <f>IF(R1407="","",(O1407-R1407)/O1407)</f>
        <v/>
      </c>
      <c r="U1407" s="24" t="n">
        <v>5320</v>
      </c>
      <c r="V1407" s="24">
        <f>IF(U1407="","",(U1407+P1407)*30-Y1407)</f>
        <v/>
      </c>
      <c r="W1407" s="20">
        <f>IF(U1407="","",(O1407-U1407)/O1407)</f>
        <v/>
      </c>
      <c r="X1407" s="48">
        <f>IF(AND(R1407="",U1407=""),"",IF(OR(U1407="", R1407=""),"-",IF(0&lt;(R1407-U1407),"OK","NG")))</f>
        <v/>
      </c>
      <c r="Y1407" s="24" t="n">
        <v>133000</v>
      </c>
      <c r="Z1407" s="51" t="n"/>
      <c r="AA1407" s="24">
        <f>IF(AD1407="","",AD1407*30)</f>
        <v/>
      </c>
      <c r="AB1407" s="24">
        <f>IF(AA1407="","",AA1407-Y1407)</f>
        <v/>
      </c>
      <c r="AC1407" s="24">
        <f>IF(Z1407="","",((Y1407+5000+5000)/(1-Z1407))/30)</f>
        <v/>
      </c>
      <c r="AD1407" s="32" t="n"/>
      <c r="AE1407" s="24">
        <f>IF(AD1407="","",AD1407-O1407)</f>
        <v/>
      </c>
      <c r="AF1407" s="24">
        <f>IF(AD1407="","",R1407-AD1407)</f>
        <v/>
      </c>
      <c r="AG1407" s="11">
        <f>IF(AD1407="","",(O1407-AD1407)/O1407)</f>
        <v/>
      </c>
      <c r="AH1407" s="24" t="n">
        <v>22000</v>
      </c>
      <c r="AI1407" s="24">
        <f>IF(AJ1407="","",Q1407*(1-AJ1407))</f>
        <v/>
      </c>
      <c r="AJ1407" s="51" t="n"/>
      <c r="AK1407" s="49" t="n"/>
      <c r="AL1407" s="28" t="n"/>
      <c r="AM1407" s="33" t="inlineStr">
        <is>
          <t>2026-08-07</t>
        </is>
      </c>
      <c r="AN1407" s="33" t="inlineStr">
        <is>
          <t>2026-12-13</t>
        </is>
      </c>
      <c r="AO1407" s="22" t="n"/>
      <c r="AP1407" s="30" t="n"/>
    </row>
    <row r="1408" ht="35.1" customHeight="1" s="69">
      <c r="B1408" s="48" t="n">
        <v>33351</v>
      </c>
      <c r="C1408" s="48" t="inlineStr">
        <is>
          <t>大阪</t>
        </is>
      </c>
      <c r="D1408" s="19" t="inlineStr">
        <is>
          <t>☆男性専用☆アットイン高槻1（京都駅まで電車で12分）</t>
        </is>
      </c>
      <c r="E1408" s="48" t="inlineStr">
        <is>
          <t>1R</t>
        </is>
      </c>
      <c r="F1408" s="48" t="n">
        <v>13</v>
      </c>
      <c r="G1408" s="48" t="inlineStr">
        <is>
          <t>茨木・高槻・摂津・枚方</t>
        </is>
      </c>
      <c r="H1408" s="48" t="n">
        <v>20.99</v>
      </c>
      <c r="I1408" s="20" t="n">
        <v>0.79231</v>
      </c>
      <c r="J1408" s="20" t="n">
        <v>0.76154</v>
      </c>
      <c r="K1408" s="20" t="n">
        <v>0.23846</v>
      </c>
      <c r="L1408" s="20" t="n">
        <v>0.00769</v>
      </c>
      <c r="M1408" s="20" t="n">
        <v>0</v>
      </c>
      <c r="N1408" s="24" t="n">
        <v>6440</v>
      </c>
      <c r="O1408" s="24" t="n">
        <v>5560</v>
      </c>
      <c r="P1408" s="24" t="n">
        <v>880</v>
      </c>
      <c r="Q1408" s="24" t="n">
        <v>44000</v>
      </c>
      <c r="R1408" s="24" t="n">
        <v>2300</v>
      </c>
      <c r="S1408" s="24">
        <f>IF(R1408="","",(R1408+P1408)*30 -Y1408)</f>
        <v/>
      </c>
      <c r="T1408" s="20">
        <f>IF(R1408="","",(O1408-R1408)/O1408)</f>
        <v/>
      </c>
      <c r="U1408" s="24" t="n">
        <v>2300</v>
      </c>
      <c r="V1408" s="24">
        <f>IF(U1408="","",(U1408+P1408)*30-Y1408)</f>
        <v/>
      </c>
      <c r="W1408" s="20">
        <f>IF(U1408="","",(O1408-U1408)/O1408)</f>
        <v/>
      </c>
      <c r="X1408" s="48">
        <f>IF(AND(R1408="",U1408=""),"",IF(OR(U1408="", R1408=""),"-",IF(0&lt;(R1408-U1408),"OK","NG")))</f>
        <v/>
      </c>
      <c r="Y1408" s="24" t="n">
        <v>53500</v>
      </c>
      <c r="Z1408" s="51" t="n"/>
      <c r="AA1408" s="24">
        <f>IF(AD1408="","",AD1408*30)</f>
        <v/>
      </c>
      <c r="AB1408" s="24">
        <f>IF(AA1408="","",AA1408-Y1408)</f>
        <v/>
      </c>
      <c r="AC1408" s="24">
        <f>IF(Z1408="","",((Y1408+5000+5000)/(1-Z1408))/30)</f>
        <v/>
      </c>
      <c r="AD1408" s="32" t="n"/>
      <c r="AE1408" s="24">
        <f>IF(AD1408="","",AD1408-O1408)</f>
        <v/>
      </c>
      <c r="AF1408" s="24">
        <f>IF(AD1408="","",R1408-AD1408)</f>
        <v/>
      </c>
      <c r="AG1408" s="11">
        <f>IF(AD1408="","",(O1408-AD1408)/O1408)</f>
        <v/>
      </c>
      <c r="AH1408" s="24" t="n">
        <v>11000</v>
      </c>
      <c r="AI1408" s="24">
        <f>IF(AJ1408="","",Q1408*(1-AJ1408))</f>
        <v/>
      </c>
      <c r="AJ1408" s="51" t="n"/>
      <c r="AK1408" s="49" t="n"/>
      <c r="AL1408" s="28" t="n"/>
      <c r="AM1408" s="33" t="inlineStr">
        <is>
          <t>2026-08-01</t>
        </is>
      </c>
      <c r="AN1408" s="33" t="inlineStr">
        <is>
          <t>2026-10-03</t>
        </is>
      </c>
      <c r="AO1408" s="22" t="n"/>
      <c r="AP1408" s="30" t="n"/>
    </row>
    <row r="1409" ht="35.1" customHeight="1" s="69">
      <c r="B1409" s="48" t="n">
        <v>33352</v>
      </c>
      <c r="C1409" s="48" t="inlineStr">
        <is>
          <t>大阪</t>
        </is>
      </c>
      <c r="D1409" s="19" t="inlineStr">
        <is>
          <t>アットイン本町6</t>
        </is>
      </c>
      <c r="E1409" s="48" t="inlineStr">
        <is>
          <t>1K</t>
        </is>
      </c>
      <c r="F1409" s="48" t="n">
        <v>1</v>
      </c>
      <c r="G1409" s="48" t="inlineStr">
        <is>
          <t>淀屋橋・本町周辺</t>
        </is>
      </c>
      <c r="H1409" s="48" t="n">
        <v>33.76</v>
      </c>
      <c r="I1409" s="20" t="n">
        <v>1</v>
      </c>
      <c r="J1409" s="20" t="n">
        <v>1</v>
      </c>
      <c r="K1409" s="20" t="n">
        <v>1</v>
      </c>
      <c r="L1409" s="20" t="n">
        <v>1</v>
      </c>
      <c r="M1409" s="20" t="n">
        <v>0</v>
      </c>
      <c r="N1409" s="24" t="n">
        <v>9260</v>
      </c>
      <c r="O1409" s="24" t="n">
        <v>8380</v>
      </c>
      <c r="P1409" s="24" t="n">
        <v>880</v>
      </c>
      <c r="Q1409" s="24" t="n">
        <v>44000</v>
      </c>
      <c r="R1409" s="24" t="n">
        <v>3520</v>
      </c>
      <c r="S1409" s="24">
        <f>IF(R1409="","",(R1409+P1409)*30 -Y1409)</f>
        <v/>
      </c>
      <c r="T1409" s="20">
        <f>IF(R1409="","",(O1409-R1409)/O1409)</f>
        <v/>
      </c>
      <c r="U1409" s="24" t="n">
        <v>3520</v>
      </c>
      <c r="V1409" s="24">
        <f>IF(U1409="","",(U1409+P1409)*30-Y1409)</f>
        <v/>
      </c>
      <c r="W1409" s="20">
        <f>IF(U1409="","",(O1409-U1409)/O1409)</f>
        <v/>
      </c>
      <c r="X1409" s="48">
        <f>IF(AND(R1409="",U1409=""),"",IF(OR(U1409="", R1409=""),"-",IF(0&lt;(R1409-U1409),"OK","NG")))</f>
        <v/>
      </c>
      <c r="Y1409" s="24" t="n">
        <v>89000</v>
      </c>
      <c r="Z1409" s="51" t="n"/>
      <c r="AA1409" s="24">
        <f>IF(AD1409="","",AD1409*30)</f>
        <v/>
      </c>
      <c r="AB1409" s="24">
        <f>IF(AA1409="","",AA1409-Y1409)</f>
        <v/>
      </c>
      <c r="AC1409" s="24">
        <f>IF(Z1409="","",((Y1409+5000+5000)/(1-Z1409))/30)</f>
        <v/>
      </c>
      <c r="AD1409" s="32" t="n"/>
      <c r="AE1409" s="24">
        <f>IF(AD1409="","",AD1409-O1409)</f>
        <v/>
      </c>
      <c r="AF1409" s="24">
        <f>IF(AD1409="","",R1409-AD1409)</f>
        <v/>
      </c>
      <c r="AG1409" s="11">
        <f>IF(AD1409="","",(O1409-AD1409)/O1409)</f>
        <v/>
      </c>
      <c r="AH1409" s="24" t="n">
        <v>11000</v>
      </c>
      <c r="AI1409" s="24">
        <f>IF(AJ1409="","",Q1409*(1-AJ1409))</f>
        <v/>
      </c>
      <c r="AJ1409" s="51" t="n"/>
      <c r="AK1409" s="49" t="n"/>
      <c r="AL1409" s="28" t="n"/>
      <c r="AM1409" s="33" t="inlineStr">
        <is>
          <t>2026-11-01</t>
        </is>
      </c>
      <c r="AN1409" s="33" t="inlineStr">
        <is>
          <t>2026-10-31</t>
        </is>
      </c>
      <c r="AO1409" s="22" t="n"/>
      <c r="AP1409" s="30" t="n"/>
    </row>
    <row r="1410" ht="35.1" customHeight="1" s="69">
      <c r="B1410" s="48" t="n">
        <v>33411</v>
      </c>
      <c r="C1410" s="48" t="inlineStr">
        <is>
          <t>東京</t>
        </is>
      </c>
      <c r="D1410" s="19" t="inlineStr">
        <is>
          <t>アットイン東新宿9-1</t>
        </is>
      </c>
      <c r="E1410" s="48" t="inlineStr">
        <is>
          <t>1LDK</t>
        </is>
      </c>
      <c r="F1410" s="48" t="n">
        <v>1</v>
      </c>
      <c r="G1410" s="48" t="inlineStr">
        <is>
          <t>新宿</t>
        </is>
      </c>
      <c r="H1410" s="48" t="n">
        <v>41.67</v>
      </c>
      <c r="I1410" s="20" t="n">
        <v>1</v>
      </c>
      <c r="J1410" s="20" t="n">
        <v>0</v>
      </c>
      <c r="K1410" s="20" t="n">
        <v>0</v>
      </c>
      <c r="L1410" s="20" t="n">
        <v>0</v>
      </c>
      <c r="M1410" s="20" t="n">
        <v>0</v>
      </c>
      <c r="N1410" s="24" t="n">
        <v>22280</v>
      </c>
      <c r="O1410" s="24" t="n">
        <v>21400</v>
      </c>
      <c r="P1410" s="24" t="n">
        <v>880</v>
      </c>
      <c r="Q1410" s="24" t="n">
        <v>44000</v>
      </c>
      <c r="R1410" s="24" t="n">
        <v>8820</v>
      </c>
      <c r="S1410" s="24">
        <f>IF(R1410="","",(R1410+P1410)*30 -Y1410)</f>
        <v/>
      </c>
      <c r="T1410" s="20">
        <f>IF(R1410="","",(O1410-R1410)/O1410)</f>
        <v/>
      </c>
      <c r="U1410" s="24" t="n">
        <v>8960</v>
      </c>
      <c r="V1410" s="24">
        <f>IF(U1410="","",(U1410+P1410)*30-Y1410)</f>
        <v/>
      </c>
      <c r="W1410" s="20">
        <f>IF(U1410="","",(O1410-U1410)/O1410)</f>
        <v/>
      </c>
      <c r="X1410" s="48">
        <f>IF(AND(R1410="",U1410=""),"",IF(OR(U1410="", R1410=""),"-",IF(0&lt;(R1410-U1410),"OK","NG")))</f>
        <v/>
      </c>
      <c r="Y1410" s="24" t="n">
        <v>0</v>
      </c>
      <c r="Z1410" s="51" t="n"/>
      <c r="AA1410" s="24">
        <f>IF(AD1410="","",AD1410*30)</f>
        <v/>
      </c>
      <c r="AB1410" s="24">
        <f>IF(AA1410="","",AA1410-Y1410)</f>
        <v/>
      </c>
      <c r="AC1410" s="24">
        <f>IF(Z1410="","",((Y1410+5000+5000)/(1-Z1410))/30)</f>
        <v/>
      </c>
      <c r="AD1410" s="32" t="n"/>
      <c r="AE1410" s="24">
        <f>IF(AD1410="","",AD1410-O1410)</f>
        <v/>
      </c>
      <c r="AF1410" s="24">
        <f>IF(AD1410="","",R1410-AD1410)</f>
        <v/>
      </c>
      <c r="AG1410" s="11">
        <f>IF(AD1410="","",(O1410-AD1410)/O1410)</f>
        <v/>
      </c>
      <c r="AH1410" s="24" t="n">
        <v>22000</v>
      </c>
      <c r="AI1410" s="24">
        <f>IF(AJ1410="","",Q1410*(1-AJ1410))</f>
        <v/>
      </c>
      <c r="AJ1410" s="51" t="n"/>
      <c r="AK1410" s="49" t="n"/>
      <c r="AL1410" s="28" t="n"/>
      <c r="AM1410" s="33" t="inlineStr">
        <is>
          <t>2026-08-01</t>
        </is>
      </c>
      <c r="AN1410" s="33" t="inlineStr">
        <is>
          <t>2026-07-31</t>
        </is>
      </c>
      <c r="AO1410" s="22" t="n"/>
      <c r="AP1410" s="30" t="n"/>
    </row>
    <row r="1411" ht="35.1" customHeight="1" s="69">
      <c r="B1411" s="48" t="n">
        <v>33412</v>
      </c>
      <c r="C1411" s="48" t="inlineStr">
        <is>
          <t>東京</t>
        </is>
      </c>
      <c r="D1411" s="19" t="inlineStr">
        <is>
          <t>アットイン渋谷9-1</t>
        </is>
      </c>
      <c r="E1411" s="48" t="inlineStr">
        <is>
          <t>1DK</t>
        </is>
      </c>
      <c r="F1411" s="48" t="n">
        <v>7</v>
      </c>
      <c r="G1411" s="48" t="inlineStr">
        <is>
          <t>渋谷・三軒茶屋・自由が丘</t>
        </is>
      </c>
      <c r="H1411" s="48" t="n">
        <v>25.06</v>
      </c>
      <c r="I1411" s="20" t="n">
        <v>0.78571</v>
      </c>
      <c r="J1411" s="20" t="n">
        <v>0.71429</v>
      </c>
      <c r="K1411" s="20" t="n">
        <v>0.71429</v>
      </c>
      <c r="L1411" s="20" t="n">
        <v>0.58571</v>
      </c>
      <c r="M1411" s="20" t="n">
        <v>0.07142999999999999</v>
      </c>
      <c r="N1411" s="24" t="n">
        <v>18440</v>
      </c>
      <c r="O1411" s="24" t="n">
        <v>17560</v>
      </c>
      <c r="P1411" s="24" t="n">
        <v>880</v>
      </c>
      <c r="Q1411" s="24" t="n">
        <v>44000</v>
      </c>
      <c r="R1411" s="24" t="n">
        <v>6680</v>
      </c>
      <c r="S1411" s="24">
        <f>IF(R1411="","",(R1411+P1411)*30 -Y1411)</f>
        <v/>
      </c>
      <c r="T1411" s="20">
        <f>IF(R1411="","",(O1411-R1411)/O1411)</f>
        <v/>
      </c>
      <c r="U1411" s="24" t="n">
        <v>6920</v>
      </c>
      <c r="V1411" s="24">
        <f>IF(U1411="","",(U1411+P1411)*30-Y1411)</f>
        <v/>
      </c>
      <c r="W1411" s="20">
        <f>IF(U1411="","",(O1411-U1411)/O1411)</f>
        <v/>
      </c>
      <c r="X1411" s="48">
        <f>IF(AND(R1411="",U1411=""),"",IF(OR(U1411="", R1411=""),"-",IF(0&lt;(R1411-U1411),"OK","NG")))</f>
        <v/>
      </c>
      <c r="Y1411" s="24" t="n">
        <v>185000</v>
      </c>
      <c r="Z1411" s="51" t="n"/>
      <c r="AA1411" s="24">
        <f>IF(AD1411="","",AD1411*30)</f>
        <v/>
      </c>
      <c r="AB1411" s="24">
        <f>IF(AA1411="","",AA1411-Y1411)</f>
        <v/>
      </c>
      <c r="AC1411" s="24">
        <f>IF(Z1411="","",((Y1411+5000+5000)/(1-Z1411))/30)</f>
        <v/>
      </c>
      <c r="AD1411" s="32" t="n"/>
      <c r="AE1411" s="24">
        <f>IF(AD1411="","",AD1411-O1411)</f>
        <v/>
      </c>
      <c r="AF1411" s="24">
        <f>IF(AD1411="","",R1411-AD1411)</f>
        <v/>
      </c>
      <c r="AG1411" s="11">
        <f>IF(AD1411="","",(O1411-AD1411)/O1411)</f>
        <v/>
      </c>
      <c r="AH1411" s="24" t="n">
        <v>22000</v>
      </c>
      <c r="AI1411" s="24">
        <f>IF(AJ1411="","",Q1411*(1-AJ1411))</f>
        <v/>
      </c>
      <c r="AJ1411" s="51" t="n"/>
      <c r="AK1411" s="49" t="n"/>
      <c r="AL1411" s="28" t="n"/>
      <c r="AM1411" s="33" t="inlineStr">
        <is>
          <t>2026-08-01</t>
        </is>
      </c>
      <c r="AN1411" s="33" t="inlineStr">
        <is>
          <t>2026-11-13</t>
        </is>
      </c>
      <c r="AO1411" s="22" t="n"/>
      <c r="AP1411" s="30" t="n"/>
    </row>
    <row r="1412" ht="35.1" customHeight="1" s="69">
      <c r="B1412" s="48" t="n">
        <v>33413</v>
      </c>
      <c r="C1412" s="48" t="inlineStr">
        <is>
          <t>東京</t>
        </is>
      </c>
      <c r="D1412" s="19" t="inlineStr">
        <is>
          <t>アットイン渋谷9-2</t>
        </is>
      </c>
      <c r="E1412" s="48" t="inlineStr">
        <is>
          <t>1LDK</t>
        </is>
      </c>
      <c r="F1412" s="48" t="n">
        <v>4</v>
      </c>
      <c r="G1412" s="48" t="inlineStr">
        <is>
          <t>渋谷・三軒茶屋・自由が丘</t>
        </is>
      </c>
      <c r="H1412" s="48" t="n">
        <v>40.26</v>
      </c>
      <c r="I1412" s="20" t="n">
        <v>0</v>
      </c>
      <c r="J1412" s="20" t="n">
        <v>0</v>
      </c>
      <c r="K1412" s="20" t="n">
        <v>0.15</v>
      </c>
      <c r="L1412" s="20" t="n">
        <v>0.25</v>
      </c>
      <c r="M1412" s="20" t="n">
        <v>0</v>
      </c>
      <c r="N1412" s="24" t="n">
        <v>26940</v>
      </c>
      <c r="O1412" s="24" t="n">
        <v>26060</v>
      </c>
      <c r="P1412" s="24" t="n">
        <v>880</v>
      </c>
      <c r="Q1412" s="24" t="n">
        <v>44000</v>
      </c>
      <c r="R1412" s="24" t="n">
        <v>10080</v>
      </c>
      <c r="S1412" s="24">
        <f>IF(R1412="","",(R1412+P1412)*30 -Y1412)</f>
        <v/>
      </c>
      <c r="T1412" s="20">
        <f>IF(R1412="","",(O1412-R1412)/O1412)</f>
        <v/>
      </c>
      <c r="U1412" s="24" t="n">
        <v>10380</v>
      </c>
      <c r="V1412" s="24">
        <f>IF(U1412="","",(U1412+P1412)*30-Y1412)</f>
        <v/>
      </c>
      <c r="W1412" s="20">
        <f>IF(U1412="","",(O1412-U1412)/O1412)</f>
        <v/>
      </c>
      <c r="X1412" s="48">
        <f>IF(AND(R1412="",U1412=""),"",IF(OR(U1412="", R1412=""),"-",IF(0&lt;(R1412-U1412),"OK","NG")))</f>
        <v/>
      </c>
      <c r="Y1412" s="24" t="n">
        <v>284000</v>
      </c>
      <c r="Z1412" s="51" t="n"/>
      <c r="AA1412" s="24">
        <f>IF(AD1412="","",AD1412*30)</f>
        <v/>
      </c>
      <c r="AB1412" s="24">
        <f>IF(AA1412="","",AA1412-Y1412)</f>
        <v/>
      </c>
      <c r="AC1412" s="24">
        <f>IF(Z1412="","",((Y1412+5000+5000)/(1-Z1412))/30)</f>
        <v/>
      </c>
      <c r="AD1412" s="32" t="n"/>
      <c r="AE1412" s="24">
        <f>IF(AD1412="","",AD1412-O1412)</f>
        <v/>
      </c>
      <c r="AF1412" s="24">
        <f>IF(AD1412="","",R1412-AD1412)</f>
        <v/>
      </c>
      <c r="AG1412" s="11">
        <f>IF(AD1412="","",(O1412-AD1412)/O1412)</f>
        <v/>
      </c>
      <c r="AH1412" s="24" t="n">
        <v>22000</v>
      </c>
      <c r="AI1412" s="24">
        <f>IF(AJ1412="","",Q1412*(1-AJ1412))</f>
        <v/>
      </c>
      <c r="AJ1412" s="51" t="n"/>
      <c r="AK1412" s="49" t="n"/>
      <c r="AL1412" s="28" t="n"/>
      <c r="AM1412" s="33" t="inlineStr">
        <is>
          <t>2026-08-01</t>
        </is>
      </c>
      <c r="AN1412" s="33" t="inlineStr">
        <is>
          <t>2026-10-31</t>
        </is>
      </c>
      <c r="AO1412" s="22" t="n"/>
      <c r="AP1412" s="30" t="n"/>
    </row>
    <row r="1413" ht="35.1" customHeight="1" s="69">
      <c r="B1413" s="48" t="n">
        <v>33414</v>
      </c>
      <c r="C1413" s="48" t="inlineStr">
        <is>
          <t>東京</t>
        </is>
      </c>
      <c r="D1413" s="19" t="inlineStr">
        <is>
          <t>アットイン渋谷9-3</t>
        </is>
      </c>
      <c r="E1413" s="48" t="inlineStr">
        <is>
          <t>1LDK</t>
        </is>
      </c>
      <c r="F1413" s="48" t="n">
        <v>2</v>
      </c>
      <c r="G1413" s="48" t="inlineStr">
        <is>
          <t>渋谷・三軒茶屋・自由が丘</t>
        </is>
      </c>
      <c r="H1413" s="48" t="n">
        <v>40.27</v>
      </c>
      <c r="I1413" s="20" t="n">
        <v>1</v>
      </c>
      <c r="J1413" s="20" t="n">
        <v>1</v>
      </c>
      <c r="K1413" s="20" t="n">
        <v>0.6</v>
      </c>
      <c r="L1413" s="20" t="n">
        <v>0.5</v>
      </c>
      <c r="M1413" s="20" t="n">
        <v>0.5</v>
      </c>
      <c r="N1413" s="24" t="n">
        <v>26840</v>
      </c>
      <c r="O1413" s="24" t="n">
        <v>25960</v>
      </c>
      <c r="P1413" s="24" t="n">
        <v>880</v>
      </c>
      <c r="Q1413" s="24" t="n">
        <v>44000</v>
      </c>
      <c r="R1413" s="24" t="n">
        <v>10880</v>
      </c>
      <c r="S1413" s="24">
        <f>IF(R1413="","",(R1413+P1413)*30 -Y1413)</f>
        <v/>
      </c>
      <c r="T1413" s="20">
        <f>IF(R1413="","",(O1413-R1413)/O1413)</f>
        <v/>
      </c>
      <c r="U1413" s="24" t="n">
        <v>10280</v>
      </c>
      <c r="V1413" s="24">
        <f>IF(U1413="","",(U1413+P1413)*30-Y1413)</f>
        <v/>
      </c>
      <c r="W1413" s="20">
        <f>IF(U1413="","",(O1413-U1413)/O1413)</f>
        <v/>
      </c>
      <c r="X1413" s="48">
        <f>IF(AND(R1413="",U1413=""),"",IF(OR(U1413="", R1413=""),"-",IF(0&lt;(R1413-U1413),"OK","NG")))</f>
        <v/>
      </c>
      <c r="Y1413" s="24" t="n">
        <v>285000</v>
      </c>
      <c r="Z1413" s="51" t="n"/>
      <c r="AA1413" s="24">
        <f>IF(AD1413="","",AD1413*30)</f>
        <v/>
      </c>
      <c r="AB1413" s="24">
        <f>IF(AA1413="","",AA1413-Y1413)</f>
        <v/>
      </c>
      <c r="AC1413" s="24">
        <f>IF(Z1413="","",((Y1413+5000+5000)/(1-Z1413))/30)</f>
        <v/>
      </c>
      <c r="AD1413" s="32" t="n"/>
      <c r="AE1413" s="24">
        <f>IF(AD1413="","",AD1413-O1413)</f>
        <v/>
      </c>
      <c r="AF1413" s="24">
        <f>IF(AD1413="","",R1413-AD1413)</f>
        <v/>
      </c>
      <c r="AG1413" s="11">
        <f>IF(AD1413="","",(O1413-AD1413)/O1413)</f>
        <v/>
      </c>
      <c r="AH1413" s="24" t="n">
        <v>22000</v>
      </c>
      <c r="AI1413" s="24">
        <f>IF(AJ1413="","",Q1413*(1-AJ1413))</f>
        <v/>
      </c>
      <c r="AJ1413" s="51" t="n"/>
      <c r="AK1413" s="49" t="n"/>
      <c r="AL1413" s="28" t="n"/>
      <c r="AM1413" s="33" t="inlineStr">
        <is>
          <t>2026-09-06</t>
        </is>
      </c>
      <c r="AN1413" s="33" t="inlineStr">
        <is>
          <t>2026-11-30</t>
        </is>
      </c>
      <c r="AO1413" s="22" t="n"/>
      <c r="AP1413" s="30" t="n"/>
    </row>
    <row r="1414" ht="35.1" customHeight="1" s="69">
      <c r="B1414" s="48" t="n">
        <v>33415</v>
      </c>
      <c r="C1414" s="48" t="inlineStr">
        <is>
          <t>名古屋</t>
        </is>
      </c>
      <c r="D1414" s="19" t="inlineStr">
        <is>
          <t>アットイン鶴舞9</t>
        </is>
      </c>
      <c r="E1414" s="48" t="inlineStr">
        <is>
          <t>1DK</t>
        </is>
      </c>
      <c r="F1414" s="48" t="n">
        <v>4</v>
      </c>
      <c r="G1414" s="48" t="inlineStr">
        <is>
          <t>鶴舞・御器所・桜山周辺</t>
        </is>
      </c>
      <c r="H1414" s="48" t="n">
        <v>27.73</v>
      </c>
      <c r="I1414" s="20" t="n">
        <v>1</v>
      </c>
      <c r="J1414" s="20" t="n">
        <v>1</v>
      </c>
      <c r="K1414" s="20" t="n">
        <v>1</v>
      </c>
      <c r="L1414" s="20" t="n">
        <v>0.75</v>
      </c>
      <c r="M1414" s="20" t="n">
        <v>0.25</v>
      </c>
      <c r="N1414" s="24" t="n">
        <v>15400</v>
      </c>
      <c r="O1414" s="24" t="n">
        <v>14520</v>
      </c>
      <c r="P1414" s="24" t="n">
        <v>880</v>
      </c>
      <c r="Q1414" s="24" t="n">
        <v>44000</v>
      </c>
      <c r="R1414" s="24" t="n">
        <v>4000</v>
      </c>
      <c r="S1414" s="24">
        <f>IF(R1414="","",(R1414+P1414)*30 -Y1414)</f>
        <v/>
      </c>
      <c r="T1414" s="20">
        <f>IF(R1414="","",(O1414-R1414)/O1414)</f>
        <v/>
      </c>
      <c r="U1414" s="24" t="n">
        <v>3270</v>
      </c>
      <c r="V1414" s="24">
        <f>IF(U1414="","",(U1414+P1414)*30-Y1414)</f>
        <v/>
      </c>
      <c r="W1414" s="20">
        <f>IF(U1414="","",(O1414-U1414)/O1414)</f>
        <v/>
      </c>
      <c r="X1414" s="48">
        <f>IF(AND(R1414="",U1414=""),"",IF(OR(U1414="", R1414=""),"-",IF(0&lt;(R1414-U1414),"OK","NG")))</f>
        <v/>
      </c>
      <c r="Y1414" s="24" t="n">
        <v>86700</v>
      </c>
      <c r="Z1414" s="51" t="n"/>
      <c r="AA1414" s="24">
        <f>IF(AD1414="","",AD1414*30)</f>
        <v/>
      </c>
      <c r="AB1414" s="24">
        <f>IF(AA1414="","",AA1414-Y1414)</f>
        <v/>
      </c>
      <c r="AC1414" s="24">
        <f>IF(Z1414="","",((Y1414+5000+5000)/(1-Z1414))/30)</f>
        <v/>
      </c>
      <c r="AD1414" s="32" t="n"/>
      <c r="AE1414" s="24">
        <f>IF(AD1414="","",AD1414-O1414)</f>
        <v/>
      </c>
      <c r="AF1414" s="24">
        <f>IF(AD1414="","",R1414-AD1414)</f>
        <v/>
      </c>
      <c r="AG1414" s="11">
        <f>IF(AD1414="","",(O1414-AD1414)/O1414)</f>
        <v/>
      </c>
      <c r="AH1414" s="24" t="n">
        <v>22000</v>
      </c>
      <c r="AI1414" s="24">
        <f>IF(AJ1414="","",Q1414*(1-AJ1414))</f>
        <v/>
      </c>
      <c r="AJ1414" s="51" t="n"/>
      <c r="AK1414" s="49" t="n"/>
      <c r="AL1414" s="28" t="n"/>
      <c r="AM1414" s="33" t="inlineStr">
        <is>
          <t>2026-10-01</t>
        </is>
      </c>
      <c r="AN1414" s="33" t="inlineStr">
        <is>
          <t>2027-05-16</t>
        </is>
      </c>
      <c r="AO1414" s="22" t="n"/>
      <c r="AP1414" s="30" t="n"/>
    </row>
    <row r="1415" ht="35.1" customHeight="1" s="69">
      <c r="B1415" s="48" t="n">
        <v>33416</v>
      </c>
      <c r="C1415" s="48" t="inlineStr">
        <is>
          <t>名古屋</t>
        </is>
      </c>
      <c r="D1415" s="19" t="inlineStr">
        <is>
          <t>アットイン熱田3</t>
        </is>
      </c>
      <c r="E1415" s="48" t="inlineStr">
        <is>
          <t>1K</t>
        </is>
      </c>
      <c r="F1415" s="48" t="n">
        <v>2</v>
      </c>
      <c r="G1415" s="48" t="inlineStr">
        <is>
          <t>笠寺・堀田・新瑞橋周辺</t>
        </is>
      </c>
      <c r="H1415" s="48" t="n">
        <v>25.29</v>
      </c>
      <c r="I1415" s="20" t="n">
        <v>1</v>
      </c>
      <c r="J1415" s="20" t="n">
        <v>1</v>
      </c>
      <c r="K1415" s="20" t="n">
        <v>1</v>
      </c>
      <c r="L1415" s="20" t="n">
        <v>0.5</v>
      </c>
      <c r="M1415" s="20" t="n">
        <v>0</v>
      </c>
      <c r="N1415" s="24" t="n">
        <v>13080</v>
      </c>
      <c r="O1415" s="24" t="n">
        <v>12200</v>
      </c>
      <c r="P1415" s="24" t="n">
        <v>880</v>
      </c>
      <c r="Q1415" s="24" t="n">
        <v>44000</v>
      </c>
      <c r="R1415" s="24" t="n">
        <v>3360</v>
      </c>
      <c r="S1415" s="24">
        <f>IF(R1415="","",(R1415+P1415)*30 -Y1415)</f>
        <v/>
      </c>
      <c r="T1415" s="20">
        <f>IF(R1415="","",(O1415-R1415)/O1415)</f>
        <v/>
      </c>
      <c r="U1415" s="24" t="n">
        <v>2750</v>
      </c>
      <c r="V1415" s="24">
        <f>IF(U1415="","",(U1415+P1415)*30-Y1415)</f>
        <v/>
      </c>
      <c r="W1415" s="20">
        <f>IF(U1415="","",(O1415-U1415)/O1415)</f>
        <v/>
      </c>
      <c r="X1415" s="48">
        <f>IF(AND(R1415="",U1415=""),"",IF(OR(U1415="", R1415=""),"-",IF(0&lt;(R1415-U1415),"OK","NG")))</f>
        <v/>
      </c>
      <c r="Y1415" s="24" t="n">
        <v>72800</v>
      </c>
      <c r="Z1415" s="51" t="n"/>
      <c r="AA1415" s="24">
        <f>IF(AD1415="","",AD1415*30)</f>
        <v/>
      </c>
      <c r="AB1415" s="24">
        <f>IF(AA1415="","",AA1415-Y1415)</f>
        <v/>
      </c>
      <c r="AC1415" s="24">
        <f>IF(Z1415="","",((Y1415+5000+5000)/(1-Z1415))/30)</f>
        <v/>
      </c>
      <c r="AD1415" s="32" t="n"/>
      <c r="AE1415" s="24">
        <f>IF(AD1415="","",AD1415-O1415)</f>
        <v/>
      </c>
      <c r="AF1415" s="24">
        <f>IF(AD1415="","",R1415-AD1415)</f>
        <v/>
      </c>
      <c r="AG1415" s="11">
        <f>IF(AD1415="","",(O1415-AD1415)/O1415)</f>
        <v/>
      </c>
      <c r="AH1415" s="24" t="n">
        <v>22000</v>
      </c>
      <c r="AI1415" s="24">
        <f>IF(AJ1415="","",Q1415*(1-AJ1415))</f>
        <v/>
      </c>
      <c r="AJ1415" s="51" t="n"/>
      <c r="AK1415" s="49" t="n"/>
      <c r="AL1415" s="28" t="n"/>
      <c r="AM1415" s="33" t="inlineStr">
        <is>
          <t>2026-10-01</t>
        </is>
      </c>
      <c r="AN1415" s="33" t="inlineStr">
        <is>
          <t>2026-10-31</t>
        </is>
      </c>
      <c r="AO1415" s="22" t="n"/>
      <c r="AP1415" s="30" t="n"/>
    </row>
    <row r="1416" ht="35.1" customHeight="1" s="69">
      <c r="B1416" s="48" t="n">
        <v>33417</v>
      </c>
      <c r="C1416" s="48" t="inlineStr">
        <is>
          <t>名古屋</t>
        </is>
      </c>
      <c r="D1416" s="19" t="inlineStr">
        <is>
          <t>アットイン新栄2-2</t>
        </is>
      </c>
      <c r="E1416" s="48" t="inlineStr">
        <is>
          <t>1LDK</t>
        </is>
      </c>
      <c r="F1416" s="48" t="n">
        <v>4</v>
      </c>
      <c r="G1416" s="48" t="inlineStr">
        <is>
          <t>栄周辺</t>
        </is>
      </c>
      <c r="H1416" s="48" t="n">
        <v>29.75</v>
      </c>
      <c r="I1416" s="20" t="n">
        <v>1</v>
      </c>
      <c r="J1416" s="20" t="n">
        <v>0.63492</v>
      </c>
      <c r="K1416" s="20" t="n">
        <v>0.42857</v>
      </c>
      <c r="L1416" s="20" t="n">
        <v>0.42857</v>
      </c>
      <c r="M1416" s="20" t="n">
        <v>0.42857</v>
      </c>
      <c r="N1416" s="24" t="n">
        <v>15600</v>
      </c>
      <c r="O1416" s="24" t="n">
        <v>14720</v>
      </c>
      <c r="P1416" s="24" t="n">
        <v>880</v>
      </c>
      <c r="Q1416" s="24" t="n">
        <v>44000</v>
      </c>
      <c r="R1416" s="24" t="n">
        <v>4050</v>
      </c>
      <c r="S1416" s="24">
        <f>IF(R1416="","",(R1416+P1416)*30 -Y1416)</f>
        <v/>
      </c>
      <c r="T1416" s="20">
        <f>IF(R1416="","",(O1416-R1416)/O1416)</f>
        <v/>
      </c>
      <c r="U1416" s="24" t="n">
        <v>3320</v>
      </c>
      <c r="V1416" s="24">
        <f>IF(U1416="","",(U1416+P1416)*30-Y1416)</f>
        <v/>
      </c>
      <c r="W1416" s="20">
        <f>IF(U1416="","",(O1416-U1416)/O1416)</f>
        <v/>
      </c>
      <c r="X1416" s="48">
        <f>IF(AND(R1416="",U1416=""),"",IF(OR(U1416="", R1416=""),"-",IF(0&lt;(R1416-U1416),"OK","NG")))</f>
        <v/>
      </c>
      <c r="Y1416" s="24" t="n">
        <v>88100</v>
      </c>
      <c r="Z1416" s="51" t="n"/>
      <c r="AA1416" s="24">
        <f>IF(AD1416="","",AD1416*30)</f>
        <v/>
      </c>
      <c r="AB1416" s="24">
        <f>IF(AA1416="","",AA1416-Y1416)</f>
        <v/>
      </c>
      <c r="AC1416" s="24">
        <f>IF(Z1416="","",((Y1416+5000+5000)/(1-Z1416))/30)</f>
        <v/>
      </c>
      <c r="AD1416" s="32" t="n"/>
      <c r="AE1416" s="24">
        <f>IF(AD1416="","",AD1416-O1416)</f>
        <v/>
      </c>
      <c r="AF1416" s="24">
        <f>IF(AD1416="","",R1416-AD1416)</f>
        <v/>
      </c>
      <c r="AG1416" s="11">
        <f>IF(AD1416="","",(O1416-AD1416)/O1416)</f>
        <v/>
      </c>
      <c r="AH1416" s="24" t="n">
        <v>22000</v>
      </c>
      <c r="AI1416" s="24">
        <f>IF(AJ1416="","",Q1416*(1-AJ1416))</f>
        <v/>
      </c>
      <c r="AJ1416" s="51" t="n"/>
      <c r="AK1416" s="49" t="n"/>
      <c r="AL1416" s="28" t="n"/>
      <c r="AM1416" s="33" t="inlineStr">
        <is>
          <t>2026-09-01</t>
        </is>
      </c>
      <c r="AN1416" s="33" t="inlineStr">
        <is>
          <t>2027-05-16</t>
        </is>
      </c>
      <c r="AO1416" s="22" t="n"/>
      <c r="AP1416" s="30" t="n"/>
    </row>
    <row r="1417" ht="35.1" customHeight="1" s="69">
      <c r="B1417" s="48" t="n">
        <v>33448</v>
      </c>
      <c r="C1417" s="48" t="inlineStr">
        <is>
          <t>名古屋</t>
        </is>
      </c>
      <c r="D1417" s="19" t="inlineStr">
        <is>
          <t>アットイン名古屋城西1-1（名古屋駅まで電車13分）</t>
        </is>
      </c>
      <c r="E1417" s="48" t="inlineStr">
        <is>
          <t>1K</t>
        </is>
      </c>
      <c r="F1417" s="48" t="n">
        <v>5</v>
      </c>
      <c r="G1417" s="48" t="inlineStr">
        <is>
          <t>西区</t>
        </is>
      </c>
      <c r="H1417" s="48" t="n">
        <v>23.78</v>
      </c>
      <c r="I1417" s="20" t="n">
        <v>0.8</v>
      </c>
      <c r="J1417" s="20" t="n">
        <v>0.74</v>
      </c>
      <c r="K1417" s="20" t="n">
        <v>1</v>
      </c>
      <c r="L1417" s="20" t="n">
        <v>0.6</v>
      </c>
      <c r="M1417" s="20" t="n">
        <v>0.6</v>
      </c>
      <c r="N1417" s="24" t="n">
        <v>13080</v>
      </c>
      <c r="O1417" s="24" t="n">
        <v>12200</v>
      </c>
      <c r="P1417" s="24" t="n">
        <v>880</v>
      </c>
      <c r="Q1417" s="24" t="n">
        <v>44000</v>
      </c>
      <c r="R1417" s="24" t="n">
        <v>3360</v>
      </c>
      <c r="S1417" s="24">
        <f>IF(R1417="","",(R1417+P1417)*30 -Y1417)</f>
        <v/>
      </c>
      <c r="T1417" s="20">
        <f>IF(R1417="","",(O1417-R1417)/O1417)</f>
        <v/>
      </c>
      <c r="U1417" s="24" t="n">
        <v>2750</v>
      </c>
      <c r="V1417" s="24">
        <f>IF(U1417="","",(U1417+P1417)*30-Y1417)</f>
        <v/>
      </c>
      <c r="W1417" s="20">
        <f>IF(U1417="","",(O1417-U1417)/O1417)</f>
        <v/>
      </c>
      <c r="X1417" s="48">
        <f>IF(AND(R1417="",U1417=""),"",IF(OR(U1417="", R1417=""),"-",IF(0&lt;(R1417-U1417),"OK","NG")))</f>
        <v/>
      </c>
      <c r="Y1417" s="24" t="n">
        <v>0</v>
      </c>
      <c r="Z1417" s="51" t="n"/>
      <c r="AA1417" s="24">
        <f>IF(AD1417="","",AD1417*30)</f>
        <v/>
      </c>
      <c r="AB1417" s="24">
        <f>IF(AA1417="","",AA1417-Y1417)</f>
        <v/>
      </c>
      <c r="AC1417" s="24">
        <f>IF(Z1417="","",((Y1417+5000+5000)/(1-Z1417))/30)</f>
        <v/>
      </c>
      <c r="AD1417" s="32" t="n"/>
      <c r="AE1417" s="24">
        <f>IF(AD1417="","",AD1417-O1417)</f>
        <v/>
      </c>
      <c r="AF1417" s="24">
        <f>IF(AD1417="","",R1417-AD1417)</f>
        <v/>
      </c>
      <c r="AG1417" s="11">
        <f>IF(AD1417="","",(O1417-AD1417)/O1417)</f>
        <v/>
      </c>
      <c r="AH1417" s="24" t="n">
        <v>22000</v>
      </c>
      <c r="AI1417" s="24">
        <f>IF(AJ1417="","",Q1417*(1-AJ1417))</f>
        <v/>
      </c>
      <c r="AJ1417" s="51" t="n"/>
      <c r="AK1417" s="49" t="n"/>
      <c r="AL1417" s="28" t="n"/>
      <c r="AM1417" s="33" t="inlineStr">
        <is>
          <t>2026-10-01</t>
        </is>
      </c>
      <c r="AN1417" s="33" t="inlineStr">
        <is>
          <t>2027-03-31</t>
        </is>
      </c>
      <c r="AO1417" s="22" t="n"/>
      <c r="AP1417" s="30" t="n"/>
    </row>
    <row r="1418" ht="35.1" customHeight="1" s="69">
      <c r="B1418" s="48" t="n">
        <v>33450</v>
      </c>
      <c r="C1418" s="48" t="inlineStr">
        <is>
          <t>名古屋</t>
        </is>
      </c>
      <c r="D1418" s="19" t="inlineStr">
        <is>
          <t>アットイン名古屋城西1-2（名古屋駅まで電車13分）</t>
        </is>
      </c>
      <c r="E1418" s="48" t="inlineStr">
        <is>
          <t>1LDK</t>
        </is>
      </c>
      <c r="F1418" s="48" t="n">
        <v>3</v>
      </c>
      <c r="G1418" s="48" t="inlineStr">
        <is>
          <t>西区</t>
        </is>
      </c>
      <c r="H1418" s="48" t="n">
        <v>29.11</v>
      </c>
      <c r="I1418" s="20" t="n">
        <v>1</v>
      </c>
      <c r="J1418" s="20" t="n">
        <v>0.56604</v>
      </c>
      <c r="K1418" s="20" t="n">
        <v>0.36667</v>
      </c>
      <c r="L1418" s="20" t="n">
        <v>0.31667</v>
      </c>
      <c r="M1418" s="20" t="n">
        <v>0.33333</v>
      </c>
      <c r="N1418" s="24" t="n">
        <v>15800</v>
      </c>
      <c r="O1418" s="24" t="n">
        <v>14920</v>
      </c>
      <c r="P1418" s="24" t="n">
        <v>880</v>
      </c>
      <c r="Q1418" s="24" t="n">
        <v>44000</v>
      </c>
      <c r="R1418" s="24" t="n">
        <v>4110</v>
      </c>
      <c r="S1418" s="24">
        <f>IF(R1418="","",(R1418+P1418)*30 -Y1418)</f>
        <v/>
      </c>
      <c r="T1418" s="20">
        <f>IF(R1418="","",(O1418-R1418)/O1418)</f>
        <v/>
      </c>
      <c r="U1418" s="24" t="n">
        <v>3360</v>
      </c>
      <c r="V1418" s="24">
        <f>IF(U1418="","",(U1418+P1418)*30-Y1418)</f>
        <v/>
      </c>
      <c r="W1418" s="20">
        <f>IF(U1418="","",(O1418-U1418)/O1418)</f>
        <v/>
      </c>
      <c r="X1418" s="48">
        <f>IF(AND(R1418="",U1418=""),"",IF(OR(U1418="", R1418=""),"-",IF(0&lt;(R1418-U1418),"OK","NG")))</f>
        <v/>
      </c>
      <c r="Y1418" s="24" t="n">
        <v>0</v>
      </c>
      <c r="Z1418" s="51" t="n"/>
      <c r="AA1418" s="24">
        <f>IF(AD1418="","",AD1418*30)</f>
        <v/>
      </c>
      <c r="AB1418" s="24">
        <f>IF(AA1418="","",AA1418-Y1418)</f>
        <v/>
      </c>
      <c r="AC1418" s="24">
        <f>IF(Z1418="","",((Y1418+5000+5000)/(1-Z1418))/30)</f>
        <v/>
      </c>
      <c r="AD1418" s="32" t="n"/>
      <c r="AE1418" s="24">
        <f>IF(AD1418="","",AD1418-O1418)</f>
        <v/>
      </c>
      <c r="AF1418" s="24">
        <f>IF(AD1418="","",R1418-AD1418)</f>
        <v/>
      </c>
      <c r="AG1418" s="11">
        <f>IF(AD1418="","",(O1418-AD1418)/O1418)</f>
        <v/>
      </c>
      <c r="AH1418" s="24" t="n">
        <v>22000</v>
      </c>
      <c r="AI1418" s="24">
        <f>IF(AJ1418="","",Q1418*(1-AJ1418))</f>
        <v/>
      </c>
      <c r="AJ1418" s="51" t="n"/>
      <c r="AK1418" s="49" t="n"/>
      <c r="AL1418" s="28" t="n"/>
      <c r="AM1418" s="33" t="inlineStr">
        <is>
          <t>2026-09-13</t>
        </is>
      </c>
      <c r="AN1418" s="33" t="inlineStr">
        <is>
          <t>2027-03-31</t>
        </is>
      </c>
      <c r="AO1418" s="22" t="n"/>
      <c r="AP1418" s="30" t="n"/>
    </row>
    <row r="1419" ht="35.1" customHeight="1" s="69">
      <c r="B1419" s="48" t="n">
        <v>33601</v>
      </c>
      <c r="C1419" s="48" t="inlineStr">
        <is>
          <t>名古屋</t>
        </is>
      </c>
      <c r="D1419" s="19" t="inlineStr">
        <is>
          <t>アットイン中村公園6</t>
        </is>
      </c>
      <c r="E1419" s="48" t="inlineStr">
        <is>
          <t>1K</t>
        </is>
      </c>
      <c r="F1419" s="48" t="n">
        <v>5</v>
      </c>
      <c r="G1419" s="48" t="inlineStr">
        <is>
          <t>名古屋駅西地区</t>
        </is>
      </c>
      <c r="H1419" s="48" t="n">
        <v>24.49</v>
      </c>
      <c r="I1419" s="20" t="n">
        <v>0.9</v>
      </c>
      <c r="J1419" s="20" t="n">
        <v>0.48</v>
      </c>
      <c r="K1419" s="20" t="n">
        <v>0.4</v>
      </c>
      <c r="L1419" s="20" t="n">
        <v>0.38</v>
      </c>
      <c r="M1419" s="20" t="n">
        <v>0</v>
      </c>
      <c r="N1419" s="24" t="n">
        <v>12680</v>
      </c>
      <c r="O1419" s="24" t="n">
        <v>11800</v>
      </c>
      <c r="P1419" s="24" t="n">
        <v>880</v>
      </c>
      <c r="Q1419" s="24" t="n">
        <v>44000</v>
      </c>
      <c r="R1419" s="24" t="n">
        <v>3540</v>
      </c>
      <c r="S1419" s="24">
        <f>IF(R1419="","",(R1419+P1419)*30 -Y1419)</f>
        <v/>
      </c>
      <c r="T1419" s="20">
        <f>IF(R1419="","",(O1419-R1419)/O1419)</f>
        <v/>
      </c>
      <c r="U1419" s="24" t="n">
        <v>2950</v>
      </c>
      <c r="V1419" s="24">
        <f>IF(U1419="","",(U1419+P1419)*30-Y1419)</f>
        <v/>
      </c>
      <c r="W1419" s="20">
        <f>IF(U1419="","",(O1419-U1419)/O1419)</f>
        <v/>
      </c>
      <c r="X1419" s="48">
        <f>IF(AND(R1419="",U1419=""),"",IF(OR(U1419="", R1419=""),"-",IF(0&lt;(R1419-U1419),"OK","NG")))</f>
        <v/>
      </c>
      <c r="Y1419" s="24" t="n">
        <v>71000</v>
      </c>
      <c r="Z1419" s="51" t="n"/>
      <c r="AA1419" s="24">
        <f>IF(AD1419="","",AD1419*30)</f>
        <v/>
      </c>
      <c r="AB1419" s="24">
        <f>IF(AA1419="","",AA1419-Y1419)</f>
        <v/>
      </c>
      <c r="AC1419" s="24">
        <f>IF(Z1419="","",((Y1419+5000+5000)/(1-Z1419))/30)</f>
        <v/>
      </c>
      <c r="AD1419" s="32" t="n"/>
      <c r="AE1419" s="24">
        <f>IF(AD1419="","",AD1419-O1419)</f>
        <v/>
      </c>
      <c r="AF1419" s="24">
        <f>IF(AD1419="","",R1419-AD1419)</f>
        <v/>
      </c>
      <c r="AG1419" s="11">
        <f>IF(AD1419="","",(O1419-AD1419)/O1419)</f>
        <v/>
      </c>
      <c r="AH1419" s="24" t="n">
        <v>22000</v>
      </c>
      <c r="AI1419" s="24">
        <f>IF(AJ1419="","",Q1419*(1-AJ1419))</f>
        <v/>
      </c>
      <c r="AJ1419" s="51" t="n"/>
      <c r="AK1419" s="49" t="n"/>
      <c r="AL1419" s="28" t="n"/>
      <c r="AM1419" s="33" t="inlineStr">
        <is>
          <t>2026-08-02</t>
        </is>
      </c>
      <c r="AN1419" s="33" t="inlineStr">
        <is>
          <t>2026-10-31</t>
        </is>
      </c>
      <c r="AO1419" s="22" t="n"/>
      <c r="AP1419" s="30" t="n"/>
    </row>
    <row r="1420" ht="35.1" customHeight="1" s="69">
      <c r="B1420" s="48" t="n">
        <v>33656</v>
      </c>
      <c r="C1420" s="48" t="inlineStr">
        <is>
          <t>東京</t>
        </is>
      </c>
      <c r="D1420" s="19" t="inlineStr">
        <is>
          <t>アットイン日本橋RC18</t>
        </is>
      </c>
      <c r="E1420" s="48" t="inlineStr">
        <is>
          <t>1K</t>
        </is>
      </c>
      <c r="F1420" s="48" t="n">
        <v>1</v>
      </c>
      <c r="G1420" s="48" t="inlineStr">
        <is>
          <t>東京駅エリア（銀座・日本橋・神田）</t>
        </is>
      </c>
      <c r="H1420" s="48" t="n">
        <v>24.36</v>
      </c>
      <c r="I1420" s="20" t="n">
        <v>1</v>
      </c>
      <c r="J1420" s="20" t="n">
        <v>0.5</v>
      </c>
      <c r="K1420" s="20" t="n">
        <v>0</v>
      </c>
      <c r="L1420" s="20" t="n">
        <v>0</v>
      </c>
      <c r="M1420" s="20" t="n">
        <v>0</v>
      </c>
      <c r="N1420" s="24" t="n">
        <v>12220</v>
      </c>
      <c r="O1420" s="24" t="n">
        <v>11340</v>
      </c>
      <c r="P1420" s="24" t="n">
        <v>880</v>
      </c>
      <c r="Q1420" s="24" t="n">
        <v>44000</v>
      </c>
      <c r="R1420" s="24" t="n">
        <v>6920</v>
      </c>
      <c r="S1420" s="24">
        <f>IF(R1420="","",(R1420+P1420)*30 -Y1420)</f>
        <v/>
      </c>
      <c r="T1420" s="20">
        <f>IF(R1420="","",(O1420-R1420)/O1420)</f>
        <v/>
      </c>
      <c r="U1420" s="24" t="n">
        <v>5980</v>
      </c>
      <c r="V1420" s="24">
        <f>IF(U1420="","",(U1420+P1420)*30-Y1420)</f>
        <v/>
      </c>
      <c r="W1420" s="20">
        <f>IF(U1420="","",(O1420-U1420)/O1420)</f>
        <v/>
      </c>
      <c r="X1420" s="48">
        <f>IF(AND(R1420="",U1420=""),"",IF(OR(U1420="", R1420=""),"-",IF(0&lt;(R1420-U1420),"OK","NG")))</f>
        <v/>
      </c>
      <c r="Y1420" s="24" t="n">
        <v>0</v>
      </c>
      <c r="Z1420" s="51" t="n"/>
      <c r="AA1420" s="24">
        <f>IF(AD1420="","",AD1420*30)</f>
        <v/>
      </c>
      <c r="AB1420" s="24">
        <f>IF(AA1420="","",AA1420-Y1420)</f>
        <v/>
      </c>
      <c r="AC1420" s="24">
        <f>IF(Z1420="","",((Y1420+5000+5000)/(1-Z1420))/30)</f>
        <v/>
      </c>
      <c r="AD1420" s="32" t="n"/>
      <c r="AE1420" s="24">
        <f>IF(AD1420="","",AD1420-O1420)</f>
        <v/>
      </c>
      <c r="AF1420" s="24">
        <f>IF(AD1420="","",R1420-AD1420)</f>
        <v/>
      </c>
      <c r="AG1420" s="11">
        <f>IF(AD1420="","",(O1420-AD1420)/O1420)</f>
        <v/>
      </c>
      <c r="AH1420" s="24" t="n">
        <v>22000</v>
      </c>
      <c r="AI1420" s="24">
        <f>IF(AJ1420="","",Q1420*(1-AJ1420))</f>
        <v/>
      </c>
      <c r="AJ1420" s="51" t="n"/>
      <c r="AK1420" s="49" t="n"/>
      <c r="AL1420" s="28" t="n"/>
      <c r="AM1420" s="33" t="inlineStr">
        <is>
          <t>2026-12-21</t>
        </is>
      </c>
      <c r="AN1420" s="33" t="inlineStr">
        <is>
          <t>2026-12-20</t>
        </is>
      </c>
      <c r="AO1420" s="22" t="n"/>
      <c r="AP1420" s="30" t="n"/>
    </row>
    <row r="1421" ht="35.1" customHeight="1" s="69">
      <c r="B1421" s="48" t="n">
        <v>33657</v>
      </c>
      <c r="C1421" s="48" t="inlineStr">
        <is>
          <t>東京</t>
        </is>
      </c>
      <c r="D1421" s="19" t="inlineStr">
        <is>
          <t>アットイン神田RC10</t>
        </is>
      </c>
      <c r="E1421" s="48" t="inlineStr">
        <is>
          <t>1K</t>
        </is>
      </c>
      <c r="F1421" s="48" t="n">
        <v>1</v>
      </c>
      <c r="G1421" s="48" t="inlineStr">
        <is>
          <t>東京駅エリア（銀座・日本橋・神田）</t>
        </is>
      </c>
      <c r="H1421" s="48" t="n">
        <v>20.96</v>
      </c>
      <c r="I1421" s="20" t="n">
        <v>1</v>
      </c>
      <c r="J1421" s="20" t="n">
        <v>1</v>
      </c>
      <c r="K1421" s="20" t="n">
        <v>1</v>
      </c>
      <c r="L1421" s="20" t="n">
        <v>1</v>
      </c>
      <c r="M1421" s="20" t="n">
        <v>1</v>
      </c>
      <c r="N1421" s="24" t="n">
        <v>10520</v>
      </c>
      <c r="O1421" s="24" t="n">
        <v>9640</v>
      </c>
      <c r="P1421" s="24" t="n">
        <v>880</v>
      </c>
      <c r="Q1421" s="24" t="n">
        <v>44000</v>
      </c>
      <c r="R1421" s="24" t="n">
        <v>6780</v>
      </c>
      <c r="S1421" s="24">
        <f>IF(R1421="","",(R1421+P1421)*30 -Y1421)</f>
        <v/>
      </c>
      <c r="T1421" s="20">
        <f>IF(R1421="","",(O1421-R1421)/O1421)</f>
        <v/>
      </c>
      <c r="U1421" s="24" t="n">
        <v>5760</v>
      </c>
      <c r="V1421" s="24">
        <f>IF(U1421="","",(U1421+P1421)*30-Y1421)</f>
        <v/>
      </c>
      <c r="W1421" s="20">
        <f>IF(U1421="","",(O1421-U1421)/O1421)</f>
        <v/>
      </c>
      <c r="X1421" s="48">
        <f>IF(AND(R1421="",U1421=""),"",IF(OR(U1421="", R1421=""),"-",IF(0&lt;(R1421-U1421),"OK","NG")))</f>
        <v/>
      </c>
      <c r="Y1421" s="24" t="n">
        <v>0</v>
      </c>
      <c r="Z1421" s="51" t="n"/>
      <c r="AA1421" s="24">
        <f>IF(AD1421="","",AD1421*30)</f>
        <v/>
      </c>
      <c r="AB1421" s="24">
        <f>IF(AA1421="","",AA1421-Y1421)</f>
        <v/>
      </c>
      <c r="AC1421" s="24">
        <f>IF(Z1421="","",((Y1421+5000+5000)/(1-Z1421))/30)</f>
        <v/>
      </c>
      <c r="AD1421" s="32" t="n"/>
      <c r="AE1421" s="24">
        <f>IF(AD1421="","",AD1421-O1421)</f>
        <v/>
      </c>
      <c r="AF1421" s="24">
        <f>IF(AD1421="","",R1421-AD1421)</f>
        <v/>
      </c>
      <c r="AG1421" s="11">
        <f>IF(AD1421="","",(O1421-AD1421)/O1421)</f>
        <v/>
      </c>
      <c r="AH1421" s="24" t="n">
        <v>22000</v>
      </c>
      <c r="AI1421" s="24">
        <f>IF(AJ1421="","",Q1421*(1-AJ1421))</f>
        <v/>
      </c>
      <c r="AJ1421" s="51" t="n"/>
      <c r="AK1421" s="49" t="n"/>
      <c r="AL1421" s="28" t="n"/>
      <c r="AM1421" s="33" t="inlineStr">
        <is>
          <t>2027-01-01</t>
        </is>
      </c>
      <c r="AN1421" s="33" t="inlineStr">
        <is>
          <t>2026-12-31</t>
        </is>
      </c>
      <c r="AO1421" s="22" t="n"/>
      <c r="AP1421" s="30" t="n"/>
    </row>
    <row r="1422" ht="35.1" customHeight="1" s="69">
      <c r="B1422" s="48" t="n">
        <v>33675</v>
      </c>
      <c r="C1422" s="48" t="inlineStr">
        <is>
          <t>大阪</t>
        </is>
      </c>
      <c r="D1422" s="19" t="inlineStr">
        <is>
          <t>アットイン大阪住吉1</t>
        </is>
      </c>
      <c r="E1422" s="48" t="inlineStr">
        <is>
          <t>1K</t>
        </is>
      </c>
      <c r="F1422" s="48" t="n">
        <v>1</v>
      </c>
      <c r="G1422" s="48" t="inlineStr">
        <is>
          <t>天王寺・阿倍野</t>
        </is>
      </c>
      <c r="H1422" s="48" t="n">
        <v>22.11</v>
      </c>
      <c r="I1422" s="20" t="n">
        <v>1</v>
      </c>
      <c r="J1422" s="20" t="n">
        <v>1</v>
      </c>
      <c r="K1422" s="20" t="n">
        <v>1</v>
      </c>
      <c r="L1422" s="20" t="n">
        <v>0.5</v>
      </c>
      <c r="M1422" s="20" t="n">
        <v>0</v>
      </c>
      <c r="N1422" s="24" t="n">
        <v>7320</v>
      </c>
      <c r="O1422" s="24" t="n">
        <v>6440</v>
      </c>
      <c r="P1422" s="24" t="n">
        <v>880</v>
      </c>
      <c r="Q1422" s="24" t="n">
        <v>44000</v>
      </c>
      <c r="R1422" s="24" t="n">
        <v>2940</v>
      </c>
      <c r="S1422" s="24">
        <f>IF(R1422="","",(R1422+P1422)*30 -Y1422)</f>
        <v/>
      </c>
      <c r="T1422" s="20">
        <f>IF(R1422="","",(O1422-R1422)/O1422)</f>
        <v/>
      </c>
      <c r="U1422" s="24" t="n">
        <v>3180</v>
      </c>
      <c r="V1422" s="24">
        <f>IF(U1422="","",(U1422+P1422)*30-Y1422)</f>
        <v/>
      </c>
      <c r="W1422" s="20">
        <f>IF(U1422="","",(O1422-U1422)/O1422)</f>
        <v/>
      </c>
      <c r="X1422" s="48">
        <f>IF(AND(R1422="",U1422=""),"",IF(OR(U1422="", R1422=""),"-",IF(0&lt;(R1422-U1422),"OK","NG")))</f>
        <v/>
      </c>
      <c r="Y1422" s="24" t="n">
        <v>0</v>
      </c>
      <c r="Z1422" s="51" t="n"/>
      <c r="AA1422" s="24">
        <f>IF(AD1422="","",AD1422*30)</f>
        <v/>
      </c>
      <c r="AB1422" s="24">
        <f>IF(AA1422="","",AA1422-Y1422)</f>
        <v/>
      </c>
      <c r="AC1422" s="24">
        <f>IF(Z1422="","",((Y1422+5000+5000)/(1-Z1422))/30)</f>
        <v/>
      </c>
      <c r="AD1422" s="32" t="n"/>
      <c r="AE1422" s="24">
        <f>IF(AD1422="","",AD1422-O1422)</f>
        <v/>
      </c>
      <c r="AF1422" s="24">
        <f>IF(AD1422="","",R1422-AD1422)</f>
        <v/>
      </c>
      <c r="AG1422" s="11">
        <f>IF(AD1422="","",(O1422-AD1422)/O1422)</f>
        <v/>
      </c>
      <c r="AH1422" s="24" t="n">
        <v>11000</v>
      </c>
      <c r="AI1422" s="24">
        <f>IF(AJ1422="","",Q1422*(1-AJ1422))</f>
        <v/>
      </c>
      <c r="AJ1422" s="51" t="n"/>
      <c r="AK1422" s="49" t="n"/>
      <c r="AL1422" s="28" t="n"/>
      <c r="AM1422" s="33" t="inlineStr">
        <is>
          <t>2026-10-18</t>
        </is>
      </c>
      <c r="AN1422" s="33" t="inlineStr">
        <is>
          <t>2026-10-17</t>
        </is>
      </c>
      <c r="AO1422" s="22" t="n"/>
      <c r="AP1422" s="30" t="n"/>
    </row>
    <row r="1423" ht="35.1" customHeight="1" s="69">
      <c r="B1423" s="48" t="n">
        <v>33676</v>
      </c>
      <c r="C1423" s="48" t="inlineStr">
        <is>
          <t>東京</t>
        </is>
      </c>
      <c r="D1423" s="19" t="inlineStr">
        <is>
          <t>アットイン池袋東1-1</t>
        </is>
      </c>
      <c r="E1423" s="48" t="inlineStr">
        <is>
          <t>1LDK</t>
        </is>
      </c>
      <c r="F1423" s="48" t="n">
        <v>2</v>
      </c>
      <c r="G1423" s="48" t="inlineStr">
        <is>
          <t>池袋・大塚</t>
        </is>
      </c>
      <c r="H1423" s="48" t="n">
        <v>38.75</v>
      </c>
      <c r="I1423" s="20" t="n">
        <v>0.7</v>
      </c>
      <c r="J1423" s="20" t="n">
        <v>0.85</v>
      </c>
      <c r="K1423" s="20" t="n">
        <v>0.5</v>
      </c>
      <c r="L1423" s="20" t="n">
        <v>0.5</v>
      </c>
      <c r="M1423" s="20" t="n">
        <v>0.5</v>
      </c>
      <c r="N1423" s="24" t="n">
        <v>18540</v>
      </c>
      <c r="O1423" s="24" t="n">
        <v>17660</v>
      </c>
      <c r="P1423" s="24" t="n">
        <v>880</v>
      </c>
      <c r="Q1423" s="24" t="n">
        <v>44000</v>
      </c>
      <c r="R1423" s="24" t="n">
        <v>6920</v>
      </c>
      <c r="S1423" s="24">
        <f>IF(R1423="","",(R1423+P1423)*30 -Y1423)</f>
        <v/>
      </c>
      <c r="T1423" s="20">
        <f>IF(R1423="","",(O1423-R1423)/O1423)</f>
        <v/>
      </c>
      <c r="U1423" s="24" t="n">
        <v>7260</v>
      </c>
      <c r="V1423" s="24">
        <f>IF(U1423="","",(U1423+P1423)*30-Y1423)</f>
        <v/>
      </c>
      <c r="W1423" s="20">
        <f>IF(U1423="","",(O1423-U1423)/O1423)</f>
        <v/>
      </c>
      <c r="X1423" s="48">
        <f>IF(AND(R1423="",U1423=""),"",IF(OR(U1423="", R1423=""),"-",IF(0&lt;(R1423-U1423),"OK","NG")))</f>
        <v/>
      </c>
      <c r="Y1423" s="24" t="n">
        <v>191000</v>
      </c>
      <c r="Z1423" s="51" t="n"/>
      <c r="AA1423" s="24">
        <f>IF(AD1423="","",AD1423*30)</f>
        <v/>
      </c>
      <c r="AB1423" s="24">
        <f>IF(AA1423="","",AA1423-Y1423)</f>
        <v/>
      </c>
      <c r="AC1423" s="24">
        <f>IF(Z1423="","",((Y1423+5000+5000)/(1-Z1423))/30)</f>
        <v/>
      </c>
      <c r="AD1423" s="32" t="n"/>
      <c r="AE1423" s="24">
        <f>IF(AD1423="","",AD1423-O1423)</f>
        <v/>
      </c>
      <c r="AF1423" s="24">
        <f>IF(AD1423="","",R1423-AD1423)</f>
        <v/>
      </c>
      <c r="AG1423" s="11">
        <f>IF(AD1423="","",(O1423-AD1423)/O1423)</f>
        <v/>
      </c>
      <c r="AH1423" s="24" t="n">
        <v>22000</v>
      </c>
      <c r="AI1423" s="24">
        <f>IF(AJ1423="","",Q1423*(1-AJ1423))</f>
        <v/>
      </c>
      <c r="AJ1423" s="51" t="n"/>
      <c r="AK1423" s="49" t="n"/>
      <c r="AL1423" s="28" t="n"/>
      <c r="AM1423" s="33" t="inlineStr">
        <is>
          <t>2026-08-23</t>
        </is>
      </c>
      <c r="AN1423" s="33" t="inlineStr">
        <is>
          <t>2027-02-13</t>
        </is>
      </c>
      <c r="AO1423" s="22" t="n"/>
      <c r="AP1423" s="30" t="n"/>
    </row>
    <row r="1424" ht="35.1" customHeight="1" s="69">
      <c r="B1424" s="48" t="n">
        <v>33677</v>
      </c>
      <c r="C1424" s="48" t="inlineStr">
        <is>
          <t>東京</t>
        </is>
      </c>
      <c r="D1424" s="19" t="inlineStr">
        <is>
          <t>アットイン池袋東1-2</t>
        </is>
      </c>
      <c r="E1424" s="48" t="inlineStr">
        <is>
          <t>1LDK</t>
        </is>
      </c>
      <c r="F1424" s="48" t="n">
        <v>2</v>
      </c>
      <c r="G1424" s="48" t="inlineStr">
        <is>
          <t>池袋・大塚</t>
        </is>
      </c>
      <c r="H1424" s="48" t="n">
        <v>35.26</v>
      </c>
      <c r="I1424" s="20" t="n">
        <v>0.9</v>
      </c>
      <c r="J1424" s="20" t="n">
        <v>0.55</v>
      </c>
      <c r="K1424" s="20" t="n">
        <v>0</v>
      </c>
      <c r="L1424" s="20" t="n">
        <v>0</v>
      </c>
      <c r="M1424" s="20" t="n">
        <v>0</v>
      </c>
      <c r="N1424" s="24" t="n">
        <v>17320</v>
      </c>
      <c r="O1424" s="24" t="n">
        <v>16440</v>
      </c>
      <c r="P1424" s="24" t="n">
        <v>880</v>
      </c>
      <c r="Q1424" s="24" t="n">
        <v>44000</v>
      </c>
      <c r="R1424" s="24" t="n">
        <v>7460</v>
      </c>
      <c r="S1424" s="24">
        <f>IF(R1424="","",(R1424+P1424)*30 -Y1424)</f>
        <v/>
      </c>
      <c r="T1424" s="20">
        <f>IF(R1424="","",(O1424-R1424)/O1424)</f>
        <v/>
      </c>
      <c r="U1424" s="24" t="n">
        <v>7800</v>
      </c>
      <c r="V1424" s="24">
        <f>IF(U1424="","",(U1424+P1424)*30-Y1424)</f>
        <v/>
      </c>
      <c r="W1424" s="20">
        <f>IF(U1424="","",(O1424-U1424)/O1424)</f>
        <v/>
      </c>
      <c r="X1424" s="48">
        <f>IF(AND(R1424="",U1424=""),"",IF(OR(U1424="", R1424=""),"-",IF(0&lt;(R1424-U1424),"OK","NG")))</f>
        <v/>
      </c>
      <c r="Y1424" s="24" t="n">
        <v>174000</v>
      </c>
      <c r="Z1424" s="51" t="n"/>
      <c r="AA1424" s="24">
        <f>IF(AD1424="","",AD1424*30)</f>
        <v/>
      </c>
      <c r="AB1424" s="24">
        <f>IF(AA1424="","",AA1424-Y1424)</f>
        <v/>
      </c>
      <c r="AC1424" s="24">
        <f>IF(Z1424="","",((Y1424+5000+5000)/(1-Z1424))/30)</f>
        <v/>
      </c>
      <c r="AD1424" s="32" t="n"/>
      <c r="AE1424" s="24">
        <f>IF(AD1424="","",AD1424-O1424)</f>
        <v/>
      </c>
      <c r="AF1424" s="24">
        <f>IF(AD1424="","",R1424-AD1424)</f>
        <v/>
      </c>
      <c r="AG1424" s="11">
        <f>IF(AD1424="","",(O1424-AD1424)/O1424)</f>
        <v/>
      </c>
      <c r="AH1424" s="24" t="n">
        <v>22000</v>
      </c>
      <c r="AI1424" s="24">
        <f>IF(AJ1424="","",Q1424*(1-AJ1424))</f>
        <v/>
      </c>
      <c r="AJ1424" s="51" t="n"/>
      <c r="AK1424" s="49" t="n"/>
      <c r="AL1424" s="28" t="n"/>
      <c r="AM1424" s="33" t="inlineStr">
        <is>
          <t>2026-08-10</t>
        </is>
      </c>
      <c r="AN1424" s="33" t="inlineStr">
        <is>
          <t>2026-08-25</t>
        </is>
      </c>
      <c r="AO1424" s="22" t="n"/>
      <c r="AP1424" s="30" t="n"/>
    </row>
    <row r="1425" ht="35.1" customHeight="1" s="69">
      <c r="B1425" s="48" t="n">
        <v>33977</v>
      </c>
      <c r="C1425" s="48" t="inlineStr">
        <is>
          <t>名古屋</t>
        </is>
      </c>
      <c r="D1425" s="19" t="inlineStr">
        <is>
          <t>アットイン伏見14</t>
        </is>
      </c>
      <c r="E1425" s="48" t="inlineStr">
        <is>
          <t>1K</t>
        </is>
      </c>
      <c r="F1425" s="48" t="n">
        <v>8</v>
      </c>
      <c r="G1425" s="48" t="inlineStr">
        <is>
          <t>伏見・丸の内周辺</t>
        </is>
      </c>
      <c r="H1425" s="48" t="n">
        <v>24.49</v>
      </c>
      <c r="I1425" s="20" t="n">
        <v>0.8625</v>
      </c>
      <c r="J1425" s="20" t="n">
        <v>0.9625</v>
      </c>
      <c r="K1425" s="20" t="n">
        <v>0.95</v>
      </c>
      <c r="L1425" s="20" t="n">
        <v>0.7625</v>
      </c>
      <c r="M1425" s="20" t="n">
        <v>0.65</v>
      </c>
      <c r="N1425" s="24" t="n">
        <v>12200</v>
      </c>
      <c r="O1425" s="24" t="n">
        <v>11320</v>
      </c>
      <c r="P1425" s="24" t="n">
        <v>880</v>
      </c>
      <c r="Q1425" s="24" t="n">
        <v>44000</v>
      </c>
      <c r="R1425" s="24" t="n">
        <v>3400</v>
      </c>
      <c r="S1425" s="24">
        <f>IF(R1425="","",(R1425+P1425)*30 -Y1425)</f>
        <v/>
      </c>
      <c r="T1425" s="20">
        <f>IF(R1425="","",(O1425-R1425)/O1425)</f>
        <v/>
      </c>
      <c r="U1425" s="24" t="n">
        <v>2830</v>
      </c>
      <c r="V1425" s="24">
        <f>IF(U1425="","",(U1425+P1425)*30-Y1425)</f>
        <v/>
      </c>
      <c r="W1425" s="20">
        <f>IF(U1425="","",(O1425-U1425)/O1425)</f>
        <v/>
      </c>
      <c r="X1425" s="48">
        <f>IF(AND(R1425="",U1425=""),"",IF(OR(U1425="", R1425=""),"-",IF(0&lt;(R1425-U1425),"OK","NG")))</f>
        <v/>
      </c>
      <c r="Y1425" s="24" t="n">
        <v>72000</v>
      </c>
      <c r="Z1425" s="51" t="n"/>
      <c r="AA1425" s="24">
        <f>IF(AD1425="","",AD1425*30)</f>
        <v/>
      </c>
      <c r="AB1425" s="24">
        <f>IF(AA1425="","",AA1425-Y1425)</f>
        <v/>
      </c>
      <c r="AC1425" s="24">
        <f>IF(Z1425="","",((Y1425+5000+5000)/(1-Z1425))/30)</f>
        <v/>
      </c>
      <c r="AD1425" s="32" t="n"/>
      <c r="AE1425" s="24">
        <f>IF(AD1425="","",AD1425-O1425)</f>
        <v/>
      </c>
      <c r="AF1425" s="24">
        <f>IF(AD1425="","",R1425-AD1425)</f>
        <v/>
      </c>
      <c r="AG1425" s="11">
        <f>IF(AD1425="","",(O1425-AD1425)/O1425)</f>
        <v/>
      </c>
      <c r="AH1425" s="24" t="n">
        <v>22000</v>
      </c>
      <c r="AI1425" s="24">
        <f>IF(AJ1425="","",Q1425*(1-AJ1425))</f>
        <v/>
      </c>
      <c r="AJ1425" s="51" t="n"/>
      <c r="AK1425" s="49" t="n"/>
      <c r="AL1425" s="28" t="n"/>
      <c r="AM1425" s="33" t="inlineStr">
        <is>
          <t>2026-09-22</t>
        </is>
      </c>
      <c r="AN1425" s="33" t="inlineStr">
        <is>
          <t>2027-03-21</t>
        </is>
      </c>
      <c r="AO1425" s="22" t="n"/>
      <c r="AP1425" s="30" t="n"/>
    </row>
    <row r="1426" ht="35.1" customHeight="1" s="69">
      <c r="B1426" s="48" t="n">
        <v>33978</v>
      </c>
      <c r="C1426" s="48" t="inlineStr">
        <is>
          <t>名古屋</t>
        </is>
      </c>
      <c r="D1426" s="19" t="inlineStr">
        <is>
          <t>アットイン新栄2-1</t>
        </is>
      </c>
      <c r="E1426" s="48" t="inlineStr">
        <is>
          <t>1K</t>
        </is>
      </c>
      <c r="F1426" s="48" t="n">
        <v>4</v>
      </c>
      <c r="G1426" s="48" t="inlineStr">
        <is>
          <t>栄周辺</t>
        </is>
      </c>
      <c r="H1426" s="48" t="n">
        <v>22.31</v>
      </c>
      <c r="I1426" s="20" t="n">
        <v>1</v>
      </c>
      <c r="J1426" s="20" t="n">
        <v>1</v>
      </c>
      <c r="K1426" s="20" t="n">
        <v>1</v>
      </c>
      <c r="L1426" s="20" t="n">
        <v>0.4</v>
      </c>
      <c r="M1426" s="20" t="n">
        <v>0.25</v>
      </c>
      <c r="N1426" s="24" t="n">
        <v>12880</v>
      </c>
      <c r="O1426" s="24" t="n">
        <v>12000</v>
      </c>
      <c r="P1426" s="24" t="n">
        <v>880</v>
      </c>
      <c r="Q1426" s="24" t="n">
        <v>44000</v>
      </c>
      <c r="R1426" s="24" t="n">
        <v>3300</v>
      </c>
      <c r="S1426" s="24">
        <f>IF(R1426="","",(R1426+P1426)*30 -Y1426)</f>
        <v/>
      </c>
      <c r="T1426" s="20">
        <f>IF(R1426="","",(O1426-R1426)/O1426)</f>
        <v/>
      </c>
      <c r="U1426" s="24" t="n">
        <v>2700</v>
      </c>
      <c r="V1426" s="24">
        <f>IF(U1426="","",(U1426+P1426)*30-Y1426)</f>
        <v/>
      </c>
      <c r="W1426" s="20">
        <f>IF(U1426="","",(O1426-U1426)/O1426)</f>
        <v/>
      </c>
      <c r="X1426" s="48">
        <f>IF(AND(R1426="",U1426=""),"",IF(OR(U1426="", R1426=""),"-",IF(0&lt;(R1426-U1426),"OK","NG")))</f>
        <v/>
      </c>
      <c r="Y1426" s="24" t="n">
        <v>71300</v>
      </c>
      <c r="Z1426" s="51" t="n"/>
      <c r="AA1426" s="24">
        <f>IF(AD1426="","",AD1426*30)</f>
        <v/>
      </c>
      <c r="AB1426" s="24">
        <f>IF(AA1426="","",AA1426-Y1426)</f>
        <v/>
      </c>
      <c r="AC1426" s="24">
        <f>IF(Z1426="","",((Y1426+5000+5000)/(1-Z1426))/30)</f>
        <v/>
      </c>
      <c r="AD1426" s="32" t="n"/>
      <c r="AE1426" s="24">
        <f>IF(AD1426="","",AD1426-O1426)</f>
        <v/>
      </c>
      <c r="AF1426" s="24">
        <f>IF(AD1426="","",R1426-AD1426)</f>
        <v/>
      </c>
      <c r="AG1426" s="11">
        <f>IF(AD1426="","",(O1426-AD1426)/O1426)</f>
        <v/>
      </c>
      <c r="AH1426" s="24" t="n">
        <v>22000</v>
      </c>
      <c r="AI1426" s="24">
        <f>IF(AJ1426="","",Q1426*(1-AJ1426))</f>
        <v/>
      </c>
      <c r="AJ1426" s="51" t="n"/>
      <c r="AK1426" s="49" t="n"/>
      <c r="AL1426" s="28" t="n"/>
      <c r="AM1426" s="33" t="inlineStr">
        <is>
          <t>2026-10-01</t>
        </is>
      </c>
      <c r="AN1426" s="33" t="inlineStr">
        <is>
          <t>2027-06-19</t>
        </is>
      </c>
      <c r="AO1426" s="22" t="n"/>
      <c r="AP1426" s="30" t="n"/>
    </row>
    <row r="1427" ht="35.1" customHeight="1" s="69">
      <c r="B1427" s="48" t="n">
        <v>34282</v>
      </c>
      <c r="C1427" s="48" t="inlineStr">
        <is>
          <t>東京</t>
        </is>
      </c>
      <c r="D1427" s="19" t="inlineStr">
        <is>
          <t>アットイン市ヶ谷IT4-2</t>
        </is>
      </c>
      <c r="E1427" s="48" t="inlineStr">
        <is>
          <t>1R</t>
        </is>
      </c>
      <c r="F1427" s="48" t="n">
        <v>1</v>
      </c>
      <c r="G1427" s="48" t="inlineStr">
        <is>
          <t>新宿</t>
        </is>
      </c>
      <c r="H1427" s="48" t="n">
        <v>19.65</v>
      </c>
      <c r="I1427" s="20" t="n">
        <v>1</v>
      </c>
      <c r="J1427" s="20" t="n">
        <v>1</v>
      </c>
      <c r="K1427" s="20" t="n">
        <v>1</v>
      </c>
      <c r="L1427" s="20" t="n">
        <v>0</v>
      </c>
      <c r="M1427" s="20" t="n">
        <v>0</v>
      </c>
      <c r="N1427" s="24" t="n">
        <v>14120</v>
      </c>
      <c r="O1427" s="24" t="n">
        <v>13240</v>
      </c>
      <c r="P1427" s="24" t="n">
        <v>880</v>
      </c>
      <c r="Q1427" s="24" t="n">
        <v>44000</v>
      </c>
      <c r="R1427" s="24" t="n">
        <v>6440</v>
      </c>
      <c r="S1427" s="24">
        <f>IF(R1427="","",(R1427+P1427)*30 -Y1427)</f>
        <v/>
      </c>
      <c r="T1427" s="20">
        <f>IF(R1427="","",(O1427-R1427)/O1427)</f>
        <v/>
      </c>
      <c r="U1427" s="24" t="n">
        <v>6240</v>
      </c>
      <c r="V1427" s="24">
        <f>IF(U1427="","",(U1427+P1427)*30-Y1427)</f>
        <v/>
      </c>
      <c r="W1427" s="20">
        <f>IF(U1427="","",(O1427-U1427)/O1427)</f>
        <v/>
      </c>
      <c r="X1427" s="48">
        <f>IF(AND(R1427="",U1427=""),"",IF(OR(U1427="", R1427=""),"-",IF(0&lt;(R1427-U1427),"OK","NG")))</f>
        <v/>
      </c>
      <c r="Y1427" s="24" t="n">
        <v>0</v>
      </c>
      <c r="Z1427" s="51" t="n"/>
      <c r="AA1427" s="24">
        <f>IF(AD1427="","",AD1427*30)</f>
        <v/>
      </c>
      <c r="AB1427" s="24">
        <f>IF(AA1427="","",AA1427-Y1427)</f>
        <v/>
      </c>
      <c r="AC1427" s="24">
        <f>IF(Z1427="","",((Y1427+5000+5000)/(1-Z1427))/30)</f>
        <v/>
      </c>
      <c r="AD1427" s="32" t="n"/>
      <c r="AE1427" s="24">
        <f>IF(AD1427="","",AD1427-O1427)</f>
        <v/>
      </c>
      <c r="AF1427" s="24">
        <f>IF(AD1427="","",R1427-AD1427)</f>
        <v/>
      </c>
      <c r="AG1427" s="11">
        <f>IF(AD1427="","",(O1427-AD1427)/O1427)</f>
        <v/>
      </c>
      <c r="AH1427" s="24" t="n">
        <v>22000</v>
      </c>
      <c r="AI1427" s="24">
        <f>IF(AJ1427="","",Q1427*(1-AJ1427))</f>
        <v/>
      </c>
      <c r="AJ1427" s="51" t="n"/>
      <c r="AK1427" s="49" t="n"/>
      <c r="AL1427" s="28" t="n"/>
      <c r="AM1427" s="33" t="inlineStr">
        <is>
          <t>2026-10-01</t>
        </is>
      </c>
      <c r="AN1427" s="33" t="inlineStr">
        <is>
          <t>2026-09-30</t>
        </is>
      </c>
      <c r="AO1427" s="22" t="n"/>
      <c r="AP1427" s="30" t="n"/>
    </row>
    <row r="1428" ht="35.1" customHeight="1" s="69">
      <c r="B1428" s="48" t="n">
        <v>34287</v>
      </c>
      <c r="C1428" s="48" t="inlineStr">
        <is>
          <t>名古屋</t>
        </is>
      </c>
      <c r="D1428" s="19" t="inlineStr">
        <is>
          <t>アットイン大須観音6</t>
        </is>
      </c>
      <c r="E1428" s="48" t="inlineStr">
        <is>
          <t>1K</t>
        </is>
      </c>
      <c r="F1428" s="48" t="n">
        <v>2</v>
      </c>
      <c r="G1428" s="48" t="inlineStr">
        <is>
          <t>上前津・大須周辺</t>
        </is>
      </c>
      <c r="H1428" s="48" t="n">
        <v>21.24</v>
      </c>
      <c r="I1428" s="20" t="n">
        <v>1</v>
      </c>
      <c r="J1428" s="20" t="n">
        <v>0.65</v>
      </c>
      <c r="K1428" s="20" t="n">
        <v>0.85</v>
      </c>
      <c r="L1428" s="20" t="n">
        <v>0.45</v>
      </c>
      <c r="M1428" s="20" t="n">
        <v>0.35</v>
      </c>
      <c r="N1428" s="24" t="n">
        <v>12880</v>
      </c>
      <c r="O1428" s="24" t="n">
        <v>12000</v>
      </c>
      <c r="P1428" s="24" t="n">
        <v>880</v>
      </c>
      <c r="Q1428" s="24" t="n">
        <v>44000</v>
      </c>
      <c r="R1428" s="24" t="n">
        <v>3300</v>
      </c>
      <c r="S1428" s="24">
        <f>IF(R1428="","",(R1428+P1428)*30 -Y1428)</f>
        <v/>
      </c>
      <c r="T1428" s="20">
        <f>IF(R1428="","",(O1428-R1428)/O1428)</f>
        <v/>
      </c>
      <c r="U1428" s="24" t="n">
        <v>2700</v>
      </c>
      <c r="V1428" s="24">
        <f>IF(U1428="","",(U1428+P1428)*30-Y1428)</f>
        <v/>
      </c>
      <c r="W1428" s="20">
        <f>IF(U1428="","",(O1428-U1428)/O1428)</f>
        <v/>
      </c>
      <c r="X1428" s="48">
        <f>IF(AND(R1428="",U1428=""),"",IF(OR(U1428="", R1428=""),"-",IF(0&lt;(R1428-U1428),"OK","NG")))</f>
        <v/>
      </c>
      <c r="Y1428" s="24" t="n">
        <v>68000</v>
      </c>
      <c r="Z1428" s="51" t="n"/>
      <c r="AA1428" s="24">
        <f>IF(AD1428="","",AD1428*30)</f>
        <v/>
      </c>
      <c r="AB1428" s="24">
        <f>IF(AA1428="","",AA1428-Y1428)</f>
        <v/>
      </c>
      <c r="AC1428" s="24">
        <f>IF(Z1428="","",((Y1428+5000+5000)/(1-Z1428))/30)</f>
        <v/>
      </c>
      <c r="AD1428" s="32" t="n"/>
      <c r="AE1428" s="24">
        <f>IF(AD1428="","",AD1428-O1428)</f>
        <v/>
      </c>
      <c r="AF1428" s="24">
        <f>IF(AD1428="","",R1428-AD1428)</f>
        <v/>
      </c>
      <c r="AG1428" s="11">
        <f>IF(AD1428="","",(O1428-AD1428)/O1428)</f>
        <v/>
      </c>
      <c r="AH1428" s="24" t="n">
        <v>22000</v>
      </c>
      <c r="AI1428" s="24">
        <f>IF(AJ1428="","",Q1428*(1-AJ1428))</f>
        <v/>
      </c>
      <c r="AJ1428" s="51" t="n"/>
      <c r="AK1428" s="49" t="n"/>
      <c r="AL1428" s="28" t="n"/>
      <c r="AM1428" s="33" t="inlineStr">
        <is>
          <t>2026-10-07</t>
        </is>
      </c>
      <c r="AN1428" s="33" t="inlineStr">
        <is>
          <t>2026-11-22</t>
        </is>
      </c>
      <c r="AO1428" s="22" t="n"/>
      <c r="AP1428" s="30" t="n"/>
    </row>
    <row r="1429" ht="35.1" customHeight="1" s="69">
      <c r="B1429" s="48" t="n">
        <v>34364</v>
      </c>
      <c r="C1429" s="48" t="inlineStr">
        <is>
          <t>大阪</t>
        </is>
      </c>
      <c r="D1429" s="19" t="inlineStr">
        <is>
          <t>アットイン谷町四丁目6</t>
        </is>
      </c>
      <c r="E1429" s="48" t="inlineStr">
        <is>
          <t>1R</t>
        </is>
      </c>
      <c r="F1429" s="48" t="n">
        <v>1</v>
      </c>
      <c r="G1429" s="48" t="inlineStr">
        <is>
          <t>北浜・堺筋本町</t>
        </is>
      </c>
      <c r="H1429" s="48" t="n">
        <v>26.78</v>
      </c>
      <c r="I1429" s="20" t="n">
        <v>1</v>
      </c>
      <c r="J1429" s="20" t="n">
        <v>0.9</v>
      </c>
      <c r="K1429" s="20" t="n">
        <v>0</v>
      </c>
      <c r="L1429" s="20" t="n">
        <v>0</v>
      </c>
      <c r="M1429" s="20" t="n">
        <v>0</v>
      </c>
      <c r="N1429" s="24" t="n">
        <v>7320</v>
      </c>
      <c r="O1429" s="24" t="n">
        <v>6440</v>
      </c>
      <c r="P1429" s="24" t="n">
        <v>880</v>
      </c>
      <c r="Q1429" s="24" t="n">
        <v>44000</v>
      </c>
      <c r="R1429" s="24" t="n">
        <v>2680</v>
      </c>
      <c r="S1429" s="24">
        <f>IF(R1429="","",(R1429+P1429)*30 -Y1429)</f>
        <v/>
      </c>
      <c r="T1429" s="20">
        <f>IF(R1429="","",(O1429-R1429)/O1429)</f>
        <v/>
      </c>
      <c r="U1429" s="24" t="n">
        <v>2940</v>
      </c>
      <c r="V1429" s="24">
        <f>IF(U1429="","",(U1429+P1429)*30-Y1429)</f>
        <v/>
      </c>
      <c r="W1429" s="20">
        <f>IF(U1429="","",(O1429-U1429)/O1429)</f>
        <v/>
      </c>
      <c r="X1429" s="48">
        <f>IF(AND(R1429="",U1429=""),"",IF(OR(U1429="", R1429=""),"-",IF(0&lt;(R1429-U1429),"OK","NG")))</f>
        <v/>
      </c>
      <c r="Y1429" s="24" t="n">
        <v>60000</v>
      </c>
      <c r="Z1429" s="51" t="n"/>
      <c r="AA1429" s="24">
        <f>IF(AD1429="","",AD1429*30)</f>
        <v/>
      </c>
      <c r="AB1429" s="24">
        <f>IF(AA1429="","",AA1429-Y1429)</f>
        <v/>
      </c>
      <c r="AC1429" s="24">
        <f>IF(Z1429="","",((Y1429+5000+5000)/(1-Z1429))/30)</f>
        <v/>
      </c>
      <c r="AD1429" s="32" t="n"/>
      <c r="AE1429" s="24">
        <f>IF(AD1429="","",AD1429-O1429)</f>
        <v/>
      </c>
      <c r="AF1429" s="24">
        <f>IF(AD1429="","",R1429-AD1429)</f>
        <v/>
      </c>
      <c r="AG1429" s="11">
        <f>IF(AD1429="","",(O1429-AD1429)/O1429)</f>
        <v/>
      </c>
      <c r="AH1429" s="24" t="n">
        <v>11000</v>
      </c>
      <c r="AI1429" s="24">
        <f>IF(AJ1429="","",Q1429*(1-AJ1429))</f>
        <v/>
      </c>
      <c r="AJ1429" s="51" t="n"/>
      <c r="AK1429" s="49" t="n"/>
      <c r="AL1429" s="28" t="n"/>
      <c r="AM1429" s="33" t="inlineStr">
        <is>
          <t>2026-08-30</t>
        </is>
      </c>
      <c r="AN1429" s="33" t="inlineStr">
        <is>
          <t>2026-08-29</t>
        </is>
      </c>
      <c r="AO1429" s="22" t="n"/>
      <c r="AP1429" s="30" t="n"/>
    </row>
    <row r="1430" ht="35.1" customHeight="1" s="69">
      <c r="B1430" s="48" t="n">
        <v>34365</v>
      </c>
      <c r="C1430" s="48" t="inlineStr">
        <is>
          <t>東京</t>
        </is>
      </c>
      <c r="D1430" s="19" t="inlineStr">
        <is>
          <t>アットイン東新宿9-2</t>
        </is>
      </c>
      <c r="E1430" s="48" t="inlineStr">
        <is>
          <t>1LDK</t>
        </is>
      </c>
      <c r="F1430" s="48" t="n">
        <v>1</v>
      </c>
      <c r="G1430" s="48" t="inlineStr">
        <is>
          <t>新宿</t>
        </is>
      </c>
      <c r="H1430" s="48" t="n">
        <v>47.17</v>
      </c>
      <c r="I1430" s="20" t="n">
        <v>1</v>
      </c>
      <c r="J1430" s="20" t="n">
        <v>0.8</v>
      </c>
      <c r="K1430" s="20" t="n">
        <v>0</v>
      </c>
      <c r="L1430" s="20" t="n">
        <v>0</v>
      </c>
      <c r="M1430" s="20" t="n">
        <v>0</v>
      </c>
      <c r="N1430" s="24" t="n">
        <v>24800</v>
      </c>
      <c r="O1430" s="24" t="n">
        <v>23920</v>
      </c>
      <c r="P1430" s="24" t="n">
        <v>880</v>
      </c>
      <c r="Q1430" s="24" t="n">
        <v>44000</v>
      </c>
      <c r="R1430" s="24" t="n">
        <v>9900</v>
      </c>
      <c r="S1430" s="24">
        <f>IF(R1430="","",(R1430+P1430)*30 -Y1430)</f>
        <v/>
      </c>
      <c r="T1430" s="20">
        <f>IF(R1430="","",(O1430-R1430)/O1430)</f>
        <v/>
      </c>
      <c r="U1430" s="24" t="n">
        <v>9980</v>
      </c>
      <c r="V1430" s="24">
        <f>IF(U1430="","",(U1430+P1430)*30-Y1430)</f>
        <v/>
      </c>
      <c r="W1430" s="20">
        <f>IF(U1430="","",(O1430-U1430)/O1430)</f>
        <v/>
      </c>
      <c r="X1430" s="48">
        <f>IF(AND(R1430="",U1430=""),"",IF(OR(U1430="", R1430=""),"-",IF(0&lt;(R1430-U1430),"OK","NG")))</f>
        <v/>
      </c>
      <c r="Y1430" s="24" t="n">
        <v>0</v>
      </c>
      <c r="Z1430" s="51" t="n"/>
      <c r="AA1430" s="24">
        <f>IF(AD1430="","",AD1430*30)</f>
        <v/>
      </c>
      <c r="AB1430" s="24">
        <f>IF(AA1430="","",AA1430-Y1430)</f>
        <v/>
      </c>
      <c r="AC1430" s="24">
        <f>IF(Z1430="","",((Y1430+5000+5000)/(1-Z1430))/30)</f>
        <v/>
      </c>
      <c r="AD1430" s="32" t="n"/>
      <c r="AE1430" s="24">
        <f>IF(AD1430="","",AD1430-O1430)</f>
        <v/>
      </c>
      <c r="AF1430" s="24">
        <f>IF(AD1430="","",R1430-AD1430)</f>
        <v/>
      </c>
      <c r="AG1430" s="11">
        <f>IF(AD1430="","",(O1430-AD1430)/O1430)</f>
        <v/>
      </c>
      <c r="AH1430" s="24" t="n">
        <v>22000</v>
      </c>
      <c r="AI1430" s="24">
        <f>IF(AJ1430="","",Q1430*(1-AJ1430))</f>
        <v/>
      </c>
      <c r="AJ1430" s="51" t="n"/>
      <c r="AK1430" s="49" t="n"/>
      <c r="AL1430" s="28" t="n"/>
      <c r="AM1430" s="33" t="inlineStr">
        <is>
          <t>2026-08-25</t>
        </is>
      </c>
      <c r="AN1430" s="33" t="inlineStr">
        <is>
          <t>2026-08-24</t>
        </is>
      </c>
      <c r="AO1430" s="22" t="n"/>
      <c r="AP1430" s="30" t="n"/>
    </row>
    <row r="1431" ht="35.1" customHeight="1" s="69">
      <c r="B1431" s="48" t="n">
        <v>34568</v>
      </c>
      <c r="C1431" s="48" t="inlineStr">
        <is>
          <t>名古屋</t>
        </is>
      </c>
      <c r="D1431" s="19" t="inlineStr">
        <is>
          <t>アットイン名古屋駅23</t>
        </is>
      </c>
      <c r="E1431" s="48" t="inlineStr">
        <is>
          <t>1K</t>
        </is>
      </c>
      <c r="F1431" s="48" t="n">
        <v>25</v>
      </c>
      <c r="G1431" s="48" t="inlineStr">
        <is>
          <t>名駅周辺</t>
        </is>
      </c>
      <c r="H1431" s="48" t="n">
        <v>26.27</v>
      </c>
      <c r="I1431" s="20" t="n">
        <v>0.996</v>
      </c>
      <c r="J1431" s="20" t="n">
        <v>0.984</v>
      </c>
      <c r="K1431" s="20" t="n">
        <v>0.996</v>
      </c>
      <c r="L1431" s="20" t="n">
        <v>0.768</v>
      </c>
      <c r="M1431" s="20" t="n">
        <v>0.24</v>
      </c>
      <c r="N1431" s="24" t="n">
        <v>14720</v>
      </c>
      <c r="O1431" s="24" t="n">
        <v>13840</v>
      </c>
      <c r="P1431" s="24" t="n">
        <v>880</v>
      </c>
      <c r="Q1431" s="24" t="n">
        <v>44000</v>
      </c>
      <c r="R1431" s="24" t="n">
        <v>3810</v>
      </c>
      <c r="S1431" s="24">
        <f>IF(R1431="","",(R1431+P1431)*30 -Y1431)</f>
        <v/>
      </c>
      <c r="T1431" s="20">
        <f>IF(R1431="","",(O1431-R1431)/O1431)</f>
        <v/>
      </c>
      <c r="U1431" s="24" t="n">
        <v>3120</v>
      </c>
      <c r="V1431" s="24">
        <f>IF(U1431="","",(U1431+P1431)*30-Y1431)</f>
        <v/>
      </c>
      <c r="W1431" s="20">
        <f>IF(U1431="","",(O1431-U1431)/O1431)</f>
        <v/>
      </c>
      <c r="X1431" s="48">
        <f>IF(AND(R1431="",U1431=""),"",IF(OR(U1431="", R1431=""),"-",IF(0&lt;(R1431-U1431),"OK","NG")))</f>
        <v/>
      </c>
      <c r="Y1431" s="24" t="n">
        <v>87100</v>
      </c>
      <c r="Z1431" s="51" t="n"/>
      <c r="AA1431" s="24">
        <f>IF(AD1431="","",AD1431*30)</f>
        <v/>
      </c>
      <c r="AB1431" s="24">
        <f>IF(AA1431="","",AA1431-Y1431)</f>
        <v/>
      </c>
      <c r="AC1431" s="24">
        <f>IF(Z1431="","",((Y1431+5000+5000)/(1-Z1431))/30)</f>
        <v/>
      </c>
      <c r="AD1431" s="32" t="n"/>
      <c r="AE1431" s="24">
        <f>IF(AD1431="","",AD1431-O1431)</f>
        <v/>
      </c>
      <c r="AF1431" s="24">
        <f>IF(AD1431="","",R1431-AD1431)</f>
        <v/>
      </c>
      <c r="AG1431" s="11">
        <f>IF(AD1431="","",(O1431-AD1431)/O1431)</f>
        <v/>
      </c>
      <c r="AH1431" s="24" t="n">
        <v>22000</v>
      </c>
      <c r="AI1431" s="24">
        <f>IF(AJ1431="","",Q1431*(1-AJ1431))</f>
        <v/>
      </c>
      <c r="AJ1431" s="51" t="n"/>
      <c r="AK1431" s="49" t="n"/>
      <c r="AL1431" s="28" t="n"/>
      <c r="AM1431" s="33" t="inlineStr">
        <is>
          <t>2026-09-30</t>
        </is>
      </c>
      <c r="AN1431" s="33" t="inlineStr">
        <is>
          <t>2027-04-30</t>
        </is>
      </c>
      <c r="AO1431" s="22" t="n"/>
      <c r="AP1431" s="30" t="n"/>
    </row>
    <row r="1432" ht="35.1" customHeight="1" s="69">
      <c r="B1432" s="48" t="n">
        <v>34631</v>
      </c>
      <c r="C1432" s="48" t="inlineStr">
        <is>
          <t>東京</t>
        </is>
      </c>
      <c r="D1432" s="19" t="inlineStr">
        <is>
          <t>アットイン新小岩9-1</t>
        </is>
      </c>
      <c r="E1432" s="48" t="inlineStr">
        <is>
          <t>1R</t>
        </is>
      </c>
      <c r="F1432" s="48" t="n">
        <v>4</v>
      </c>
      <c r="G1432" s="48" t="inlineStr">
        <is>
          <t>錦糸町・両国</t>
        </is>
      </c>
      <c r="H1432" s="48" t="n">
        <v>17.02</v>
      </c>
      <c r="I1432" s="20" t="n">
        <v>0.975</v>
      </c>
      <c r="J1432" s="20" t="n">
        <v>0.75</v>
      </c>
      <c r="K1432" s="20" t="n">
        <v>0.25</v>
      </c>
      <c r="L1432" s="20" t="n">
        <v>0</v>
      </c>
      <c r="M1432" s="20" t="n">
        <v>0</v>
      </c>
      <c r="N1432" s="24" t="n">
        <v>9700</v>
      </c>
      <c r="O1432" s="24" t="n">
        <v>8820</v>
      </c>
      <c r="P1432" s="24" t="n">
        <v>880</v>
      </c>
      <c r="Q1432" s="24" t="n">
        <v>44000</v>
      </c>
      <c r="R1432" s="24" t="n">
        <v>3280</v>
      </c>
      <c r="S1432" s="24">
        <f>IF(R1432="","",(R1432+P1432)*30 -Y1432)</f>
        <v/>
      </c>
      <c r="T1432" s="20">
        <f>IF(R1432="","",(O1432-R1432)/O1432)</f>
        <v/>
      </c>
      <c r="U1432" s="24" t="n">
        <v>3380</v>
      </c>
      <c r="V1432" s="24">
        <f>IF(U1432="","",(U1432+P1432)*30-Y1432)</f>
        <v/>
      </c>
      <c r="W1432" s="20">
        <f>IF(U1432="","",(O1432-U1432)/O1432)</f>
        <v/>
      </c>
      <c r="X1432" s="48">
        <f>IF(AND(R1432="",U1432=""),"",IF(OR(U1432="", R1432=""),"-",IF(0&lt;(R1432-U1432),"OK","NG")))</f>
        <v/>
      </c>
      <c r="Y1432" s="24" t="n">
        <v>84000</v>
      </c>
      <c r="Z1432" s="51" t="n"/>
      <c r="AA1432" s="24">
        <f>IF(AD1432="","",AD1432*30)</f>
        <v/>
      </c>
      <c r="AB1432" s="24">
        <f>IF(AA1432="","",AA1432-Y1432)</f>
        <v/>
      </c>
      <c r="AC1432" s="24">
        <f>IF(Z1432="","",((Y1432+5000+5000)/(1-Z1432))/30)</f>
        <v/>
      </c>
      <c r="AD1432" s="32" t="n"/>
      <c r="AE1432" s="24">
        <f>IF(AD1432="","",AD1432-O1432)</f>
        <v/>
      </c>
      <c r="AF1432" s="24">
        <f>IF(AD1432="","",R1432-AD1432)</f>
        <v/>
      </c>
      <c r="AG1432" s="11">
        <f>IF(AD1432="","",(O1432-AD1432)/O1432)</f>
        <v/>
      </c>
      <c r="AH1432" s="24" t="n">
        <v>22000</v>
      </c>
      <c r="AI1432" s="24">
        <f>IF(AJ1432="","",Q1432*(1-AJ1432))</f>
        <v/>
      </c>
      <c r="AJ1432" s="51" t="n"/>
      <c r="AK1432" s="49" t="n"/>
      <c r="AL1432" s="28" t="n"/>
      <c r="AM1432" s="33" t="inlineStr">
        <is>
          <t>2026-08-01</t>
        </is>
      </c>
      <c r="AN1432" s="33" t="inlineStr">
        <is>
          <t>2026-09-29</t>
        </is>
      </c>
      <c r="AO1432" s="22" t="n"/>
      <c r="AP1432" s="30" t="n"/>
    </row>
    <row r="1433" ht="35.1" customHeight="1" s="69">
      <c r="B1433" s="48" t="n">
        <v>34632</v>
      </c>
      <c r="C1433" s="48" t="inlineStr">
        <is>
          <t>東京</t>
        </is>
      </c>
      <c r="D1433" s="19" t="inlineStr">
        <is>
          <t>アットイン新小岩9-2</t>
        </is>
      </c>
      <c r="E1433" s="48" t="inlineStr">
        <is>
          <t>1R</t>
        </is>
      </c>
      <c r="F1433" s="48" t="n">
        <v>4</v>
      </c>
      <c r="G1433" s="48" t="inlineStr">
        <is>
          <t>錦糸町・両国</t>
        </is>
      </c>
      <c r="H1433" s="48" t="n">
        <v>17.04</v>
      </c>
      <c r="I1433" s="20" t="n">
        <v>0.8</v>
      </c>
      <c r="J1433" s="20" t="n">
        <v>0.45</v>
      </c>
      <c r="K1433" s="20" t="n">
        <v>0.25</v>
      </c>
      <c r="L1433" s="20" t="n">
        <v>0.25</v>
      </c>
      <c r="M1433" s="20" t="n">
        <v>0.075</v>
      </c>
      <c r="N1433" s="24" t="n">
        <v>9700</v>
      </c>
      <c r="O1433" s="24" t="n">
        <v>8820</v>
      </c>
      <c r="P1433" s="24" t="n">
        <v>880</v>
      </c>
      <c r="Q1433" s="24" t="n">
        <v>44000</v>
      </c>
      <c r="R1433" s="24" t="n">
        <v>3280</v>
      </c>
      <c r="S1433" s="24">
        <f>IF(R1433="","",(R1433+P1433)*30 -Y1433)</f>
        <v/>
      </c>
      <c r="T1433" s="20">
        <f>IF(R1433="","",(O1433-R1433)/O1433)</f>
        <v/>
      </c>
      <c r="U1433" s="24" t="n">
        <v>3380</v>
      </c>
      <c r="V1433" s="24">
        <f>IF(U1433="","",(U1433+P1433)*30-Y1433)</f>
        <v/>
      </c>
      <c r="W1433" s="20">
        <f>IF(U1433="","",(O1433-U1433)/O1433)</f>
        <v/>
      </c>
      <c r="X1433" s="48">
        <f>IF(AND(R1433="",U1433=""),"",IF(OR(U1433="", R1433=""),"-",IF(0&lt;(R1433-U1433),"OK","NG")))</f>
        <v/>
      </c>
      <c r="Y1433" s="24" t="n">
        <v>84000</v>
      </c>
      <c r="Z1433" s="51" t="n"/>
      <c r="AA1433" s="24">
        <f>IF(AD1433="","",AD1433*30)</f>
        <v/>
      </c>
      <c r="AB1433" s="24">
        <f>IF(AA1433="","",AA1433-Y1433)</f>
        <v/>
      </c>
      <c r="AC1433" s="24">
        <f>IF(Z1433="","",((Y1433+5000+5000)/(1-Z1433))/30)</f>
        <v/>
      </c>
      <c r="AD1433" s="32" t="n"/>
      <c r="AE1433" s="24">
        <f>IF(AD1433="","",AD1433-O1433)</f>
        <v/>
      </c>
      <c r="AF1433" s="24">
        <f>IF(AD1433="","",R1433-AD1433)</f>
        <v/>
      </c>
      <c r="AG1433" s="11">
        <f>IF(AD1433="","",(O1433-AD1433)/O1433)</f>
        <v/>
      </c>
      <c r="AH1433" s="24" t="n">
        <v>22000</v>
      </c>
      <c r="AI1433" s="24">
        <f>IF(AJ1433="","",Q1433*(1-AJ1433))</f>
        <v/>
      </c>
      <c r="AJ1433" s="51" t="n"/>
      <c r="AK1433" s="49" t="n"/>
      <c r="AL1433" s="28" t="n"/>
      <c r="AM1433" s="33" t="inlineStr">
        <is>
          <t>2026-08-01</t>
        </is>
      </c>
      <c r="AN1433" s="33" t="inlineStr">
        <is>
          <t>2026-11-08</t>
        </is>
      </c>
      <c r="AO1433" s="22" t="n"/>
      <c r="AP1433" s="30" t="n"/>
    </row>
    <row r="1434" ht="35.1" customHeight="1" s="69">
      <c r="B1434" s="48" t="n">
        <v>34633</v>
      </c>
      <c r="C1434" s="48" t="inlineStr">
        <is>
          <t>東京</t>
        </is>
      </c>
      <c r="D1434" s="19" t="inlineStr">
        <is>
          <t>アットイン新小岩9-3</t>
        </is>
      </c>
      <c r="E1434" s="48" t="inlineStr">
        <is>
          <t>1R</t>
        </is>
      </c>
      <c r="F1434" s="48" t="n">
        <v>4</v>
      </c>
      <c r="G1434" s="48" t="inlineStr">
        <is>
          <t>錦糸町・両国</t>
        </is>
      </c>
      <c r="H1434" s="48" t="n">
        <v>17.75</v>
      </c>
      <c r="I1434" s="20" t="n">
        <v>1</v>
      </c>
      <c r="J1434" s="20" t="n">
        <v>1</v>
      </c>
      <c r="K1434" s="20" t="n">
        <v>0.4</v>
      </c>
      <c r="L1434" s="20" t="n">
        <v>0.25</v>
      </c>
      <c r="M1434" s="20" t="n">
        <v>0.25</v>
      </c>
      <c r="N1434" s="24" t="n">
        <v>9700</v>
      </c>
      <c r="O1434" s="24" t="n">
        <v>8820</v>
      </c>
      <c r="P1434" s="24" t="n">
        <v>880</v>
      </c>
      <c r="Q1434" s="24" t="n">
        <v>44000</v>
      </c>
      <c r="R1434" s="24" t="n">
        <v>3380</v>
      </c>
      <c r="S1434" s="24">
        <f>IF(R1434="","",(R1434+P1434)*30 -Y1434)</f>
        <v/>
      </c>
      <c r="T1434" s="20">
        <f>IF(R1434="","",(O1434-R1434)/O1434)</f>
        <v/>
      </c>
      <c r="U1434" s="24" t="n">
        <v>3280</v>
      </c>
      <c r="V1434" s="24">
        <f>IF(U1434="","",(U1434+P1434)*30-Y1434)</f>
        <v/>
      </c>
      <c r="W1434" s="20">
        <f>IF(U1434="","",(O1434-U1434)/O1434)</f>
        <v/>
      </c>
      <c r="X1434" s="48">
        <f>IF(AND(R1434="",U1434=""),"",IF(OR(U1434="", R1434=""),"-",IF(0&lt;(R1434-U1434),"OK","NG")))</f>
        <v/>
      </c>
      <c r="Y1434" s="24" t="n">
        <v>84000</v>
      </c>
      <c r="Z1434" s="51" t="n"/>
      <c r="AA1434" s="24">
        <f>IF(AD1434="","",AD1434*30)</f>
        <v/>
      </c>
      <c r="AB1434" s="24">
        <f>IF(AA1434="","",AA1434-Y1434)</f>
        <v/>
      </c>
      <c r="AC1434" s="24">
        <f>IF(Z1434="","",((Y1434+5000+5000)/(1-Z1434))/30)</f>
        <v/>
      </c>
      <c r="AD1434" s="32" t="n"/>
      <c r="AE1434" s="24">
        <f>IF(AD1434="","",AD1434-O1434)</f>
        <v/>
      </c>
      <c r="AF1434" s="24">
        <f>IF(AD1434="","",R1434-AD1434)</f>
        <v/>
      </c>
      <c r="AG1434" s="11">
        <f>IF(AD1434="","",(O1434-AD1434)/O1434)</f>
        <v/>
      </c>
      <c r="AH1434" s="24" t="n">
        <v>22000</v>
      </c>
      <c r="AI1434" s="24">
        <f>IF(AJ1434="","",Q1434*(1-AJ1434))</f>
        <v/>
      </c>
      <c r="AJ1434" s="51" t="n"/>
      <c r="AK1434" s="49" t="n"/>
      <c r="AL1434" s="28" t="n"/>
      <c r="AM1434" s="33" t="inlineStr">
        <is>
          <t>2026-09-02</t>
        </is>
      </c>
      <c r="AN1434" s="33" t="inlineStr">
        <is>
          <t>2027-06-13</t>
        </is>
      </c>
      <c r="AO1434" s="22" t="n"/>
      <c r="AP1434" s="30" t="n"/>
    </row>
    <row r="1435" ht="35.1" customHeight="1" s="69">
      <c r="B1435" s="48" t="n">
        <v>34636</v>
      </c>
      <c r="C1435" s="48" t="inlineStr">
        <is>
          <t>名古屋</t>
        </is>
      </c>
      <c r="D1435" s="19" t="inlineStr">
        <is>
          <t>アットイン大須観音2-2</t>
        </is>
      </c>
      <c r="E1435" s="48" t="inlineStr">
        <is>
          <t>1K</t>
        </is>
      </c>
      <c r="F1435" s="48" t="n">
        <v>3</v>
      </c>
      <c r="G1435" s="48" t="inlineStr">
        <is>
          <t>上前津・大須周辺</t>
        </is>
      </c>
      <c r="H1435" s="48" t="n">
        <v>26.83</v>
      </c>
      <c r="I1435" s="20" t="n">
        <v>1</v>
      </c>
      <c r="J1435" s="20" t="n">
        <v>1</v>
      </c>
      <c r="K1435" s="20" t="n">
        <v>1</v>
      </c>
      <c r="L1435" s="20" t="n">
        <v>0.66667</v>
      </c>
      <c r="M1435" s="20" t="n">
        <v>0.66667</v>
      </c>
      <c r="N1435" s="24" t="n">
        <v>13080</v>
      </c>
      <c r="O1435" s="24" t="n">
        <v>12200</v>
      </c>
      <c r="P1435" s="24" t="n">
        <v>880</v>
      </c>
      <c r="Q1435" s="24" t="n">
        <v>44000</v>
      </c>
      <c r="R1435" s="24" t="n">
        <v>4900</v>
      </c>
      <c r="S1435" s="24">
        <f>IF(R1435="","",(R1435+P1435)*30 -Y1435)</f>
        <v/>
      </c>
      <c r="T1435" s="20">
        <f>IF(R1435="","",(O1435-R1435)/O1435)</f>
        <v/>
      </c>
      <c r="U1435" s="24" t="n">
        <v>4370</v>
      </c>
      <c r="V1435" s="24">
        <f>IF(U1435="","",(U1435+P1435)*30-Y1435)</f>
        <v/>
      </c>
      <c r="W1435" s="20">
        <f>IF(U1435="","",(O1435-U1435)/O1435)</f>
        <v/>
      </c>
      <c r="X1435" s="48">
        <f>IF(AND(R1435="",U1435=""),"",IF(OR(U1435="", R1435=""),"-",IF(0&lt;(R1435-U1435),"OK","NG")))</f>
        <v/>
      </c>
      <c r="Y1435" s="24" t="n">
        <v>66000</v>
      </c>
      <c r="Z1435" s="51" t="n"/>
      <c r="AA1435" s="24">
        <f>IF(AD1435="","",AD1435*30)</f>
        <v/>
      </c>
      <c r="AB1435" s="24">
        <f>IF(AA1435="","",AA1435-Y1435)</f>
        <v/>
      </c>
      <c r="AC1435" s="24">
        <f>IF(Z1435="","",((Y1435+5000+5000)/(1-Z1435))/30)</f>
        <v/>
      </c>
      <c r="AD1435" s="32" t="n"/>
      <c r="AE1435" s="24">
        <f>IF(AD1435="","",AD1435-O1435)</f>
        <v/>
      </c>
      <c r="AF1435" s="24">
        <f>IF(AD1435="","",R1435-AD1435)</f>
        <v/>
      </c>
      <c r="AG1435" s="11">
        <f>IF(AD1435="","",(O1435-AD1435)/O1435)</f>
        <v/>
      </c>
      <c r="AH1435" s="24" t="n">
        <v>22000</v>
      </c>
      <c r="AI1435" s="24">
        <f>IF(AJ1435="","",Q1435*(1-AJ1435))</f>
        <v/>
      </c>
      <c r="AJ1435" s="51" t="n"/>
      <c r="AK1435" s="49" t="n"/>
      <c r="AL1435" s="28" t="n"/>
      <c r="AM1435" s="33" t="inlineStr">
        <is>
          <t>2026-10-01</t>
        </is>
      </c>
      <c r="AN1435" s="33" t="inlineStr">
        <is>
          <t>2026-11-30</t>
        </is>
      </c>
      <c r="AO1435" s="22" t="n"/>
      <c r="AP1435" s="30" t="n"/>
    </row>
    <row r="1436" ht="35.1" customHeight="1" s="69">
      <c r="B1436" s="48" t="n">
        <v>34650</v>
      </c>
      <c r="C1436" s="48" t="inlineStr">
        <is>
          <t>大阪</t>
        </is>
      </c>
      <c r="D1436" s="19" t="inlineStr">
        <is>
          <t>アットイン難波6</t>
        </is>
      </c>
      <c r="E1436" s="48" t="inlineStr">
        <is>
          <t>1K</t>
        </is>
      </c>
      <c r="F1436" s="48" t="n">
        <v>5</v>
      </c>
      <c r="G1436" s="48" t="inlineStr">
        <is>
          <t>心斎橋・なんば周辺</t>
        </is>
      </c>
      <c r="H1436" s="48" t="n">
        <v>20.83</v>
      </c>
      <c r="I1436" s="20" t="n">
        <v>0.88</v>
      </c>
      <c r="J1436" s="20" t="n">
        <v>0.8</v>
      </c>
      <c r="K1436" s="20" t="n">
        <v>1</v>
      </c>
      <c r="L1436" s="20" t="n">
        <v>0.7</v>
      </c>
      <c r="M1436" s="20" t="n">
        <v>0.46</v>
      </c>
      <c r="N1436" s="24" t="n">
        <v>8680</v>
      </c>
      <c r="O1436" s="24" t="n">
        <v>7800</v>
      </c>
      <c r="P1436" s="24" t="n">
        <v>880</v>
      </c>
      <c r="Q1436" s="24" t="n">
        <v>44000</v>
      </c>
      <c r="R1436" s="24" t="n">
        <v>3520</v>
      </c>
      <c r="S1436" s="24">
        <f>IF(R1436="","",(R1436+P1436)*30 -Y1436)</f>
        <v/>
      </c>
      <c r="T1436" s="20">
        <f>IF(R1436="","",(O1436-R1436)/O1436)</f>
        <v/>
      </c>
      <c r="U1436" s="24" t="n">
        <v>3520</v>
      </c>
      <c r="V1436" s="24">
        <f>IF(U1436="","",(U1436+P1436)*30-Y1436)</f>
        <v/>
      </c>
      <c r="W1436" s="20">
        <f>IF(U1436="","",(O1436-U1436)/O1436)</f>
        <v/>
      </c>
      <c r="X1436" s="48">
        <f>IF(AND(R1436="",U1436=""),"",IF(OR(U1436="", R1436=""),"-",IF(0&lt;(R1436-U1436),"OK","NG")))</f>
        <v/>
      </c>
      <c r="Y1436" s="24" t="n">
        <v>92000</v>
      </c>
      <c r="Z1436" s="51" t="n"/>
      <c r="AA1436" s="24">
        <f>IF(AD1436="","",AD1436*30)</f>
        <v/>
      </c>
      <c r="AB1436" s="24">
        <f>IF(AA1436="","",AA1436-Y1436)</f>
        <v/>
      </c>
      <c r="AC1436" s="24">
        <f>IF(Z1436="","",((Y1436+5000+5000)/(1-Z1436))/30)</f>
        <v/>
      </c>
      <c r="AD1436" s="32" t="n"/>
      <c r="AE1436" s="24">
        <f>IF(AD1436="","",AD1436-O1436)</f>
        <v/>
      </c>
      <c r="AF1436" s="24">
        <f>IF(AD1436="","",R1436-AD1436)</f>
        <v/>
      </c>
      <c r="AG1436" s="11">
        <f>IF(AD1436="","",(O1436-AD1436)/O1436)</f>
        <v/>
      </c>
      <c r="AH1436" s="24" t="n">
        <v>11000</v>
      </c>
      <c r="AI1436" s="24">
        <f>IF(AJ1436="","",Q1436*(1-AJ1436))</f>
        <v/>
      </c>
      <c r="AJ1436" s="51" t="n"/>
      <c r="AK1436" s="49" t="n"/>
      <c r="AL1436" s="28" t="n"/>
      <c r="AM1436" s="33" t="inlineStr">
        <is>
          <t>2026-10-01</t>
        </is>
      </c>
      <c r="AN1436" s="33" t="inlineStr">
        <is>
          <t>2026-11-30</t>
        </is>
      </c>
      <c r="AO1436" s="22" t="n"/>
      <c r="AP1436" s="30" t="n"/>
    </row>
    <row r="1437" ht="35.1" customHeight="1" s="69">
      <c r="B1437" s="48" t="n">
        <v>34804</v>
      </c>
      <c r="C1437" s="48" t="inlineStr">
        <is>
          <t>大阪</t>
        </is>
      </c>
      <c r="D1437" s="19" t="inlineStr">
        <is>
          <t>アットイン南堀江3-3</t>
        </is>
      </c>
      <c r="E1437" s="48" t="inlineStr">
        <is>
          <t>1LDK</t>
        </is>
      </c>
      <c r="F1437" s="48" t="n">
        <v>1</v>
      </c>
      <c r="G1437" s="48" t="inlineStr">
        <is>
          <t>心斎橋・なんば周辺</t>
        </is>
      </c>
      <c r="H1437" s="48" t="n">
        <v>47.43</v>
      </c>
      <c r="I1437" s="20" t="n">
        <v>1</v>
      </c>
      <c r="J1437" s="20" t="n">
        <v>1</v>
      </c>
      <c r="K1437" s="20" t="n">
        <v>0.4</v>
      </c>
      <c r="L1437" s="20" t="n">
        <v>0</v>
      </c>
      <c r="M1437" s="20" t="n">
        <v>0</v>
      </c>
      <c r="N1437" s="24" t="n">
        <v>13440</v>
      </c>
      <c r="O1437" s="24" t="n">
        <v>12560</v>
      </c>
      <c r="P1437" s="24" t="n">
        <v>880</v>
      </c>
      <c r="Q1437" s="24" t="n">
        <v>44000</v>
      </c>
      <c r="R1437" s="24" t="n">
        <v>6340</v>
      </c>
      <c r="S1437" s="24">
        <f>IF(R1437="","",(R1437+P1437)*30 -Y1437)</f>
        <v/>
      </c>
      <c r="T1437" s="20">
        <f>IF(R1437="","",(O1437-R1437)/O1437)</f>
        <v/>
      </c>
      <c r="U1437" s="24" t="n">
        <v>5980</v>
      </c>
      <c r="V1437" s="24">
        <f>IF(U1437="","",(U1437+P1437)*30-Y1437)</f>
        <v/>
      </c>
      <c r="W1437" s="20">
        <f>IF(U1437="","",(O1437-U1437)/O1437)</f>
        <v/>
      </c>
      <c r="X1437" s="48">
        <f>IF(AND(R1437="",U1437=""),"",IF(OR(U1437="", R1437=""),"-",IF(0&lt;(R1437-U1437),"OK","NG")))</f>
        <v/>
      </c>
      <c r="Y1437" s="24" t="n">
        <v>151000</v>
      </c>
      <c r="Z1437" s="51" t="n"/>
      <c r="AA1437" s="24">
        <f>IF(AD1437="","",AD1437*30)</f>
        <v/>
      </c>
      <c r="AB1437" s="24">
        <f>IF(AA1437="","",AA1437-Y1437)</f>
        <v/>
      </c>
      <c r="AC1437" s="24">
        <f>IF(Z1437="","",((Y1437+5000+5000)/(1-Z1437))/30)</f>
        <v/>
      </c>
      <c r="AD1437" s="32" t="n"/>
      <c r="AE1437" s="24">
        <f>IF(AD1437="","",AD1437-O1437)</f>
        <v/>
      </c>
      <c r="AF1437" s="24">
        <f>IF(AD1437="","",R1437-AD1437)</f>
        <v/>
      </c>
      <c r="AG1437" s="11">
        <f>IF(AD1437="","",(O1437-AD1437)/O1437)</f>
        <v/>
      </c>
      <c r="AH1437" s="24" t="n">
        <v>11000</v>
      </c>
      <c r="AI1437" s="24">
        <f>IF(AJ1437="","",Q1437*(1-AJ1437))</f>
        <v/>
      </c>
      <c r="AJ1437" s="51" t="n"/>
      <c r="AK1437" s="49" t="n"/>
      <c r="AL1437" s="28" t="n"/>
      <c r="AM1437" s="33" t="inlineStr">
        <is>
          <t>2026-09-13</t>
        </is>
      </c>
      <c r="AN1437" s="33" t="inlineStr">
        <is>
          <t>2026-09-12</t>
        </is>
      </c>
      <c r="AO1437" s="22" t="n"/>
      <c r="AP1437" s="30" t="n"/>
    </row>
    <row r="1438" ht="35.1" customHeight="1" s="69">
      <c r="B1438" s="48" t="n">
        <v>34848</v>
      </c>
      <c r="C1438" s="48" t="inlineStr">
        <is>
          <t>大阪</t>
        </is>
      </c>
      <c r="D1438" s="19" t="inlineStr">
        <is>
          <t>アットイン京都10</t>
        </is>
      </c>
      <c r="E1438" s="48" t="inlineStr">
        <is>
          <t>1DK</t>
        </is>
      </c>
      <c r="F1438" s="48" t="n">
        <v>12</v>
      </c>
      <c r="G1438" s="48" t="inlineStr">
        <is>
          <t>京都地区</t>
        </is>
      </c>
      <c r="H1438" s="48" t="n">
        <v>27.22</v>
      </c>
      <c r="I1438" s="20" t="n">
        <v>0.51667</v>
      </c>
      <c r="J1438" s="20" t="n">
        <v>0.46667</v>
      </c>
      <c r="K1438" s="20" t="n">
        <v>0.34167</v>
      </c>
      <c r="L1438" s="20" t="n">
        <v>0.26667</v>
      </c>
      <c r="M1438" s="20" t="n">
        <v>0.20833</v>
      </c>
      <c r="N1438" s="24" t="n">
        <v>10620</v>
      </c>
      <c r="O1438" s="24" t="n">
        <v>9740</v>
      </c>
      <c r="P1438" s="24" t="n">
        <v>880</v>
      </c>
      <c r="Q1438" s="24" t="n">
        <v>44000</v>
      </c>
      <c r="R1438" s="24" t="n">
        <v>3520</v>
      </c>
      <c r="S1438" s="24">
        <f>IF(R1438="","",(R1438+P1438)*30 -Y1438)</f>
        <v/>
      </c>
      <c r="T1438" s="20">
        <f>IF(R1438="","",(O1438-R1438)/O1438)</f>
        <v/>
      </c>
      <c r="U1438" s="24" t="n">
        <v>3520</v>
      </c>
      <c r="V1438" s="24">
        <f>IF(U1438="","",(U1438+P1438)*30-Y1438)</f>
        <v/>
      </c>
      <c r="W1438" s="20">
        <f>IF(U1438="","",(O1438-U1438)/O1438)</f>
        <v/>
      </c>
      <c r="X1438" s="48">
        <f>IF(AND(R1438="",U1438=""),"",IF(OR(U1438="", R1438=""),"-",IF(0&lt;(R1438-U1438),"OK","NG")))</f>
        <v/>
      </c>
      <c r="Y1438" s="24" t="n">
        <v>92720</v>
      </c>
      <c r="Z1438" s="51" t="n"/>
      <c r="AA1438" s="24">
        <f>IF(AD1438="","",AD1438*30)</f>
        <v/>
      </c>
      <c r="AB1438" s="24">
        <f>IF(AA1438="","",AA1438-Y1438)</f>
        <v/>
      </c>
      <c r="AC1438" s="24">
        <f>IF(Z1438="","",((Y1438+5000+5000)/(1-Z1438))/30)</f>
        <v/>
      </c>
      <c r="AD1438" s="32" t="n"/>
      <c r="AE1438" s="24">
        <f>IF(AD1438="","",AD1438-O1438)</f>
        <v/>
      </c>
      <c r="AF1438" s="24">
        <f>IF(AD1438="","",R1438-AD1438)</f>
        <v/>
      </c>
      <c r="AG1438" s="11">
        <f>IF(AD1438="","",(O1438-AD1438)/O1438)</f>
        <v/>
      </c>
      <c r="AH1438" s="24" t="n">
        <v>0</v>
      </c>
      <c r="AI1438" s="24">
        <f>IF(AJ1438="","",Q1438*(1-AJ1438))</f>
        <v/>
      </c>
      <c r="AJ1438" s="51" t="n"/>
      <c r="AK1438" s="49" t="n"/>
      <c r="AL1438" s="28" t="n"/>
      <c r="AM1438" s="33" t="inlineStr">
        <is>
          <t>2026-08-01</t>
        </is>
      </c>
      <c r="AN1438" s="33" t="inlineStr">
        <is>
          <t>2026-12-15</t>
        </is>
      </c>
      <c r="AO1438" s="22" t="n"/>
      <c r="AP1438" s="30" t="n"/>
    </row>
    <row r="1439" ht="35.1" customHeight="1" s="69">
      <c r="B1439" s="48" t="n">
        <v>35107</v>
      </c>
      <c r="C1439" s="48" t="inlineStr">
        <is>
          <t>東京</t>
        </is>
      </c>
      <c r="D1439" s="19" t="inlineStr">
        <is>
          <t>アットイン大崎8-5</t>
        </is>
      </c>
      <c r="E1439" s="48" t="inlineStr">
        <is>
          <t>1LDK</t>
        </is>
      </c>
      <c r="F1439" s="48" t="n">
        <v>1</v>
      </c>
      <c r="G1439" s="48" t="inlineStr">
        <is>
          <t>品川・田町・大崎</t>
        </is>
      </c>
      <c r="H1439" s="48" t="n">
        <v>48.63</v>
      </c>
      <c r="I1439" s="20" t="n">
        <v>1</v>
      </c>
      <c r="J1439" s="20" t="n">
        <v>1</v>
      </c>
      <c r="K1439" s="20" t="n">
        <v>0.2</v>
      </c>
      <c r="L1439" s="20" t="n">
        <v>0</v>
      </c>
      <c r="M1439" s="20" t="n">
        <v>0</v>
      </c>
      <c r="N1439" s="24" t="n">
        <v>23980</v>
      </c>
      <c r="O1439" s="24" t="n">
        <v>23100</v>
      </c>
      <c r="P1439" s="24" t="n">
        <v>880</v>
      </c>
      <c r="Q1439" s="24" t="n">
        <v>44000</v>
      </c>
      <c r="R1439" s="24" t="n">
        <v>9500</v>
      </c>
      <c r="S1439" s="24">
        <f>IF(R1439="","",(R1439+P1439)*30 -Y1439)</f>
        <v/>
      </c>
      <c r="T1439" s="20">
        <f>IF(R1439="","",(O1439-R1439)/O1439)</f>
        <v/>
      </c>
      <c r="U1439" s="24" t="n">
        <v>9300</v>
      </c>
      <c r="V1439" s="24">
        <f>IF(U1439="","",(U1439+P1439)*30-Y1439)</f>
        <v/>
      </c>
      <c r="W1439" s="20">
        <f>IF(U1439="","",(O1439-U1439)/O1439)</f>
        <v/>
      </c>
      <c r="X1439" s="48">
        <f>IF(AND(R1439="",U1439=""),"",IF(OR(U1439="", R1439=""),"-",IF(0&lt;(R1439-U1439),"OK","NG")))</f>
        <v/>
      </c>
      <c r="Y1439" s="24" t="n">
        <v>259000</v>
      </c>
      <c r="Z1439" s="51" t="n"/>
      <c r="AA1439" s="24">
        <f>IF(AD1439="","",AD1439*30)</f>
        <v/>
      </c>
      <c r="AB1439" s="24">
        <f>IF(AA1439="","",AA1439-Y1439)</f>
        <v/>
      </c>
      <c r="AC1439" s="24">
        <f>IF(Z1439="","",((Y1439+5000+5000)/(1-Z1439))/30)</f>
        <v/>
      </c>
      <c r="AD1439" s="32" t="n"/>
      <c r="AE1439" s="24">
        <f>IF(AD1439="","",AD1439-O1439)</f>
        <v/>
      </c>
      <c r="AF1439" s="24">
        <f>IF(AD1439="","",R1439-AD1439)</f>
        <v/>
      </c>
      <c r="AG1439" s="11">
        <f>IF(AD1439="","",(O1439-AD1439)/O1439)</f>
        <v/>
      </c>
      <c r="AH1439" s="24" t="n">
        <v>22000</v>
      </c>
      <c r="AI1439" s="24">
        <f>IF(AJ1439="","",Q1439*(1-AJ1439))</f>
        <v/>
      </c>
      <c r="AJ1439" s="51" t="n"/>
      <c r="AK1439" s="49" t="n"/>
      <c r="AL1439" s="28" t="n"/>
      <c r="AM1439" s="33" t="inlineStr">
        <is>
          <t>2026-09-07</t>
        </is>
      </c>
      <c r="AN1439" s="33" t="inlineStr">
        <is>
          <t>2026-09-06</t>
        </is>
      </c>
      <c r="AO1439" s="22" t="n"/>
      <c r="AP1439" s="30" t="n"/>
    </row>
    <row r="1440" ht="35.1" customHeight="1" s="69">
      <c r="B1440" s="48" t="n">
        <v>35242</v>
      </c>
      <c r="C1440" s="48" t="inlineStr">
        <is>
          <t>大阪</t>
        </is>
      </c>
      <c r="D1440" s="19" t="inlineStr">
        <is>
          <t>アットイン京橋4</t>
        </is>
      </c>
      <c r="E1440" s="48" t="inlineStr">
        <is>
          <t>1K</t>
        </is>
      </c>
      <c r="F1440" s="48" t="n">
        <v>1</v>
      </c>
      <c r="G1440" s="48" t="inlineStr">
        <is>
          <t>天満・南森町・京橋</t>
        </is>
      </c>
      <c r="H1440" s="48" t="n">
        <v>22.14</v>
      </c>
      <c r="I1440" s="20" t="n">
        <v>0.2</v>
      </c>
      <c r="J1440" s="20" t="n">
        <v>0.8</v>
      </c>
      <c r="K1440" s="20" t="n">
        <v>1</v>
      </c>
      <c r="L1440" s="20" t="n">
        <v>1</v>
      </c>
      <c r="M1440" s="20" t="n">
        <v>1</v>
      </c>
      <c r="N1440" s="24" t="n">
        <v>7900</v>
      </c>
      <c r="O1440" s="24" t="n">
        <v>7020</v>
      </c>
      <c r="P1440" s="24" t="n">
        <v>880</v>
      </c>
      <c r="Q1440" s="24" t="n">
        <v>44000</v>
      </c>
      <c r="R1440" s="24" t="n">
        <v>3180</v>
      </c>
      <c r="S1440" s="24">
        <f>IF(R1440="","",(R1440+P1440)*30 -Y1440)</f>
        <v/>
      </c>
      <c r="T1440" s="20">
        <f>IF(R1440="","",(O1440-R1440)/O1440)</f>
        <v/>
      </c>
      <c r="U1440" s="24" t="n">
        <v>3380</v>
      </c>
      <c r="V1440" s="24">
        <f>IF(U1440="","",(U1440+P1440)*30-Y1440)</f>
        <v/>
      </c>
      <c r="W1440" s="20">
        <f>IF(U1440="","",(O1440-U1440)/O1440)</f>
        <v/>
      </c>
      <c r="X1440" s="48">
        <f>IF(AND(R1440="",U1440=""),"",IF(OR(U1440="", R1440=""),"-",IF(0&lt;(R1440-U1440),"OK","NG")))</f>
        <v/>
      </c>
      <c r="Y1440" s="24" t="n">
        <v>79500</v>
      </c>
      <c r="Z1440" s="51" t="n"/>
      <c r="AA1440" s="24">
        <f>IF(AD1440="","",AD1440*30)</f>
        <v/>
      </c>
      <c r="AB1440" s="24">
        <f>IF(AA1440="","",AA1440-Y1440)</f>
        <v/>
      </c>
      <c r="AC1440" s="24">
        <f>IF(Z1440="","",((Y1440+5000+5000)/(1-Z1440))/30)</f>
        <v/>
      </c>
      <c r="AD1440" s="32" t="n"/>
      <c r="AE1440" s="24">
        <f>IF(AD1440="","",AD1440-O1440)</f>
        <v/>
      </c>
      <c r="AF1440" s="24">
        <f>IF(AD1440="","",R1440-AD1440)</f>
        <v/>
      </c>
      <c r="AG1440" s="11">
        <f>IF(AD1440="","",(O1440-AD1440)/O1440)</f>
        <v/>
      </c>
      <c r="AH1440" s="24" t="n">
        <v>11000</v>
      </c>
      <c r="AI1440" s="24">
        <f>IF(AJ1440="","",Q1440*(1-AJ1440))</f>
        <v/>
      </c>
      <c r="AJ1440" s="51" t="n"/>
      <c r="AK1440" s="49" t="n"/>
      <c r="AL1440" s="28" t="n"/>
      <c r="AM1440" s="33" t="inlineStr">
        <is>
          <t>2027-02-01</t>
        </is>
      </c>
      <c r="AN1440" s="33" t="inlineStr">
        <is>
          <t>2027-01-31</t>
        </is>
      </c>
      <c r="AO1440" s="22" t="n"/>
      <c r="AP1440" s="30" t="n"/>
    </row>
    <row r="1441" ht="35.1" customHeight="1" s="69">
      <c r="B1441" s="48" t="n">
        <v>35244</v>
      </c>
      <c r="C1441" s="48" t="inlineStr">
        <is>
          <t>大阪</t>
        </is>
      </c>
      <c r="D1441" s="19" t="inlineStr">
        <is>
          <t>アットイン梅田21-1</t>
        </is>
      </c>
      <c r="E1441" s="48" t="inlineStr">
        <is>
          <t>1K</t>
        </is>
      </c>
      <c r="F1441" s="48" t="n">
        <v>1</v>
      </c>
      <c r="G1441" s="48" t="inlineStr">
        <is>
          <t>梅田・福島</t>
        </is>
      </c>
      <c r="H1441" s="48" t="n">
        <v>21.75</v>
      </c>
      <c r="I1441" s="20" t="n">
        <v>0.8</v>
      </c>
      <c r="J1441" s="20" t="n">
        <v>0.9</v>
      </c>
      <c r="K1441" s="20" t="n">
        <v>0.9</v>
      </c>
      <c r="L1441" s="20" t="n">
        <v>1</v>
      </c>
      <c r="M1441" s="20" t="n">
        <v>1</v>
      </c>
      <c r="N1441" s="24" t="n">
        <v>8580</v>
      </c>
      <c r="O1441" s="24" t="n">
        <v>7700</v>
      </c>
      <c r="P1441" s="24" t="n">
        <v>880</v>
      </c>
      <c r="Q1441" s="24" t="n">
        <v>44000</v>
      </c>
      <c r="R1441" s="24" t="n">
        <v>3520</v>
      </c>
      <c r="S1441" s="24">
        <f>IF(R1441="","",(R1441+P1441)*30 -Y1441)</f>
        <v/>
      </c>
      <c r="T1441" s="20">
        <f>IF(R1441="","",(O1441-R1441)/O1441)</f>
        <v/>
      </c>
      <c r="U1441" s="24" t="n">
        <v>3520</v>
      </c>
      <c r="V1441" s="24">
        <f>IF(U1441="","",(U1441+P1441)*30-Y1441)</f>
        <v/>
      </c>
      <c r="W1441" s="20">
        <f>IF(U1441="","",(O1441-U1441)/O1441)</f>
        <v/>
      </c>
      <c r="X1441" s="48">
        <f>IF(AND(R1441="",U1441=""),"",IF(OR(U1441="", R1441=""),"-",IF(0&lt;(R1441-U1441),"OK","NG")))</f>
        <v/>
      </c>
      <c r="Y1441" s="24" t="n">
        <v>88500</v>
      </c>
      <c r="Z1441" s="51" t="n"/>
      <c r="AA1441" s="24">
        <f>IF(AD1441="","",AD1441*30)</f>
        <v/>
      </c>
      <c r="AB1441" s="24">
        <f>IF(AA1441="","",AA1441-Y1441)</f>
        <v/>
      </c>
      <c r="AC1441" s="24">
        <f>IF(Z1441="","",((Y1441+5000+5000)/(1-Z1441))/30)</f>
        <v/>
      </c>
      <c r="AD1441" s="32" t="n"/>
      <c r="AE1441" s="24">
        <f>IF(AD1441="","",AD1441-O1441)</f>
        <v/>
      </c>
      <c r="AF1441" s="24">
        <f>IF(AD1441="","",R1441-AD1441)</f>
        <v/>
      </c>
      <c r="AG1441" s="11">
        <f>IF(AD1441="","",(O1441-AD1441)/O1441)</f>
        <v/>
      </c>
      <c r="AH1441" s="24" t="n">
        <v>11000</v>
      </c>
      <c r="AI1441" s="24">
        <f>IF(AJ1441="","",Q1441*(1-AJ1441))</f>
        <v/>
      </c>
      <c r="AJ1441" s="51" t="n"/>
      <c r="AK1441" s="49" t="n"/>
      <c r="AL1441" s="28" t="n"/>
      <c r="AM1441" s="33" t="inlineStr">
        <is>
          <t>2027-07-07</t>
        </is>
      </c>
      <c r="AN1441" s="33" t="inlineStr">
        <is>
          <t>2027-07-06</t>
        </is>
      </c>
      <c r="AO1441" s="22" t="n"/>
      <c r="AP1441" s="30" t="n"/>
    </row>
    <row r="1442" ht="35.1" customHeight="1" s="69">
      <c r="B1442" s="48" t="n">
        <v>35245</v>
      </c>
      <c r="C1442" s="48" t="inlineStr">
        <is>
          <t>大阪</t>
        </is>
      </c>
      <c r="D1442" s="19" t="inlineStr">
        <is>
          <t>アットイン梅田21-2</t>
        </is>
      </c>
      <c r="E1442" s="48" t="inlineStr">
        <is>
          <t>1K</t>
        </is>
      </c>
      <c r="F1442" s="48" t="n">
        <v>1</v>
      </c>
      <c r="G1442" s="48" t="inlineStr">
        <is>
          <t>梅田・福島</t>
        </is>
      </c>
      <c r="H1442" s="48" t="n">
        <v>23.25</v>
      </c>
      <c r="I1442" s="20" t="n">
        <v>0.5</v>
      </c>
      <c r="J1442" s="20" t="n">
        <v>0</v>
      </c>
      <c r="K1442" s="20" t="n">
        <v>0</v>
      </c>
      <c r="L1442" s="20" t="n">
        <v>0</v>
      </c>
      <c r="M1442" s="20" t="n">
        <v>0</v>
      </c>
      <c r="N1442" s="24" t="n">
        <v>8680</v>
      </c>
      <c r="O1442" s="24" t="n">
        <v>7800</v>
      </c>
      <c r="P1442" s="24" t="n">
        <v>880</v>
      </c>
      <c r="Q1442" s="24" t="n">
        <v>44000</v>
      </c>
      <c r="R1442" s="24" t="n">
        <v>3520</v>
      </c>
      <c r="S1442" s="24">
        <f>IF(R1442="","",(R1442+P1442)*30 -Y1442)</f>
        <v/>
      </c>
      <c r="T1442" s="20">
        <f>IF(R1442="","",(O1442-R1442)/O1442)</f>
        <v/>
      </c>
      <c r="U1442" s="24" t="n">
        <v>3520</v>
      </c>
      <c r="V1442" s="24">
        <f>IF(U1442="","",(U1442+P1442)*30-Y1442)</f>
        <v/>
      </c>
      <c r="W1442" s="20">
        <f>IF(U1442="","",(O1442-U1442)/O1442)</f>
        <v/>
      </c>
      <c r="X1442" s="48">
        <f>IF(AND(R1442="",U1442=""),"",IF(OR(U1442="", R1442=""),"-",IF(0&lt;(R1442-U1442),"OK","NG")))</f>
        <v/>
      </c>
      <c r="Y1442" s="24" t="n">
        <v>90500</v>
      </c>
      <c r="Z1442" s="51" t="n"/>
      <c r="AA1442" s="24">
        <f>IF(AD1442="","",AD1442*30)</f>
        <v/>
      </c>
      <c r="AB1442" s="24">
        <f>IF(AA1442="","",AA1442-Y1442)</f>
        <v/>
      </c>
      <c r="AC1442" s="24">
        <f>IF(Z1442="","",((Y1442+5000+5000)/(1-Z1442))/30)</f>
        <v/>
      </c>
      <c r="AD1442" s="32" t="n"/>
      <c r="AE1442" s="24">
        <f>IF(AD1442="","",AD1442-O1442)</f>
        <v/>
      </c>
      <c r="AF1442" s="24">
        <f>IF(AD1442="","",R1442-AD1442)</f>
        <v/>
      </c>
      <c r="AG1442" s="11">
        <f>IF(AD1442="","",(O1442-AD1442)/O1442)</f>
        <v/>
      </c>
      <c r="AH1442" s="24" t="n">
        <v>11000</v>
      </c>
      <c r="AI1442" s="24">
        <f>IF(AJ1442="","",Q1442*(1-AJ1442))</f>
        <v/>
      </c>
      <c r="AJ1442" s="51" t="n"/>
      <c r="AK1442" s="49" t="n"/>
      <c r="AL1442" s="28" t="n"/>
      <c r="AM1442" s="33" t="inlineStr">
        <is>
          <t>2026-08-01</t>
        </is>
      </c>
      <c r="AN1442" s="33" t="inlineStr">
        <is>
          <t>2026-07-31</t>
        </is>
      </c>
      <c r="AO1442" s="22" t="n"/>
      <c r="AP1442" s="30" t="n"/>
    </row>
    <row r="1443" ht="35.1" customHeight="1" s="69">
      <c r="B1443" s="48" t="n">
        <v>35258</v>
      </c>
      <c r="C1443" s="48" t="inlineStr">
        <is>
          <t>名古屋</t>
        </is>
      </c>
      <c r="D1443" s="19" t="inlineStr">
        <is>
          <t>アットイン名古屋駅18-2</t>
        </is>
      </c>
      <c r="E1443" s="48" t="inlineStr">
        <is>
          <t>1K</t>
        </is>
      </c>
      <c r="F1443" s="48" t="n">
        <v>1</v>
      </c>
      <c r="G1443" s="48" t="inlineStr">
        <is>
          <t>名駅周辺</t>
        </is>
      </c>
      <c r="H1443" s="48" t="n">
        <v>24.16</v>
      </c>
      <c r="I1443" s="20" t="n">
        <v>1</v>
      </c>
      <c r="J1443" s="20" t="n">
        <v>0.8</v>
      </c>
      <c r="K1443" s="20" t="n">
        <v>1</v>
      </c>
      <c r="L1443" s="20" t="n">
        <v>0.9</v>
      </c>
      <c r="M1443" s="20" t="n">
        <v>0</v>
      </c>
      <c r="N1443" s="24" t="n">
        <v>9680</v>
      </c>
      <c r="O1443" s="24" t="n">
        <v>8800</v>
      </c>
      <c r="P1443" s="24" t="n">
        <v>880</v>
      </c>
      <c r="Q1443" s="24" t="n">
        <v>44000</v>
      </c>
      <c r="R1443" s="24" t="n">
        <v>2860</v>
      </c>
      <c r="S1443" s="24">
        <f>IF(R1443="","",(R1443+P1443)*30 -Y1443)</f>
        <v/>
      </c>
      <c r="T1443" s="20">
        <f>IF(R1443="","",(O1443-R1443)/O1443)</f>
        <v/>
      </c>
      <c r="U1443" s="24" t="n"/>
      <c r="V1443" s="24">
        <f>IF(U1443="","",(U1443+P1443)*30-Y1443)</f>
        <v/>
      </c>
      <c r="W1443" s="20">
        <f>IF(U1443="","",(O1443-U1443)/O1443)</f>
        <v/>
      </c>
      <c r="X1443" s="48">
        <f>IF(AND(R1443="",U1443=""),"",IF(OR(U1443="", R1443=""),"-",IF(0&lt;(R1443-U1443),"OK","NG")))</f>
        <v/>
      </c>
      <c r="Y1443" s="24" t="n">
        <v>52000</v>
      </c>
      <c r="Z1443" s="51" t="n"/>
      <c r="AA1443" s="24">
        <f>IF(AD1443="","",AD1443*30)</f>
        <v/>
      </c>
      <c r="AB1443" s="24">
        <f>IF(AA1443="","",AA1443-Y1443)</f>
        <v/>
      </c>
      <c r="AC1443" s="24">
        <f>IF(Z1443="","",((Y1443+5000+5000)/(1-Z1443))/30)</f>
        <v/>
      </c>
      <c r="AD1443" s="32" t="n"/>
      <c r="AE1443" s="24">
        <f>IF(AD1443="","",AD1443-O1443)</f>
        <v/>
      </c>
      <c r="AF1443" s="24">
        <f>IF(AD1443="","",R1443-AD1443)</f>
        <v/>
      </c>
      <c r="AG1443" s="11">
        <f>IF(AD1443="","",(O1443-AD1443)/O1443)</f>
        <v/>
      </c>
      <c r="AH1443" s="24" t="n">
        <v>22000</v>
      </c>
      <c r="AI1443" s="24">
        <f>IF(AJ1443="","",Q1443*(1-AJ1443))</f>
        <v/>
      </c>
      <c r="AJ1443" s="51" t="n"/>
      <c r="AK1443" s="49" t="n"/>
      <c r="AL1443" s="28" t="n"/>
      <c r="AM1443" s="33" t="inlineStr">
        <is>
          <t>2026-10-29</t>
        </is>
      </c>
      <c r="AN1443" s="33" t="inlineStr">
        <is>
          <t>2026-10-28</t>
        </is>
      </c>
      <c r="AO1443" s="22" t="n"/>
      <c r="AP1443" s="30" t="n"/>
    </row>
    <row r="1444" ht="35.1" customHeight="1" s="69">
      <c r="B1444" s="48" t="n">
        <v>35280</v>
      </c>
      <c r="C1444" s="48" t="inlineStr">
        <is>
          <t>大阪</t>
        </is>
      </c>
      <c r="D1444" s="19" t="inlineStr">
        <is>
          <t>アットイン京都烏丸御池1</t>
        </is>
      </c>
      <c r="E1444" s="48" t="inlineStr">
        <is>
          <t>1SLDK</t>
        </is>
      </c>
      <c r="F1444" s="48" t="n">
        <v>1</v>
      </c>
      <c r="G1444" s="48" t="inlineStr">
        <is>
          <t>京都地区</t>
        </is>
      </c>
      <c r="H1444" s="48" t="n">
        <v>49.32</v>
      </c>
      <c r="I1444" s="20" t="n">
        <v>0</v>
      </c>
      <c r="J1444" s="20" t="n">
        <v>0</v>
      </c>
      <c r="K1444" s="20" t="n">
        <v>0</v>
      </c>
      <c r="L1444" s="20" t="n">
        <v>0</v>
      </c>
      <c r="M1444" s="20" t="n">
        <v>0</v>
      </c>
      <c r="N1444" s="24" t="n">
        <v>19120</v>
      </c>
      <c r="O1444" s="24" t="n">
        <v>18240</v>
      </c>
      <c r="P1444" s="24" t="n">
        <v>880</v>
      </c>
      <c r="Q1444" s="24" t="n">
        <v>68000</v>
      </c>
      <c r="R1444" s="24" t="n">
        <v>6040</v>
      </c>
      <c r="S1444" s="24">
        <f>IF(R1444="","",(R1444+P1444)*30 -Y1444)</f>
        <v/>
      </c>
      <c r="T1444" s="20">
        <f>IF(R1444="","",(O1444-R1444)/O1444)</f>
        <v/>
      </c>
      <c r="U1444" s="24" t="n">
        <v>5900</v>
      </c>
      <c r="V1444" s="24">
        <f>IF(U1444="","",(U1444+P1444)*30-Y1444)</f>
        <v/>
      </c>
      <c r="W1444" s="20">
        <f>IF(U1444="","",(O1444-U1444)/O1444)</f>
        <v/>
      </c>
      <c r="X1444" s="48">
        <f>IF(AND(R1444="",U1444=""),"",IF(OR(U1444="", R1444=""),"-",IF(0&lt;(R1444-U1444),"OK","NG")))</f>
        <v/>
      </c>
      <c r="Y1444" s="24" t="n">
        <v>0</v>
      </c>
      <c r="Z1444" s="51" t="n"/>
      <c r="AA1444" s="24">
        <f>IF(AD1444="","",AD1444*30)</f>
        <v/>
      </c>
      <c r="AB1444" s="24">
        <f>IF(AA1444="","",AA1444-Y1444)</f>
        <v/>
      </c>
      <c r="AC1444" s="24">
        <f>IF(Z1444="","",((Y1444+5000+5000)/(1-Z1444))/30)</f>
        <v/>
      </c>
      <c r="AD1444" s="32" t="n"/>
      <c r="AE1444" s="24">
        <f>IF(AD1444="","",AD1444-O1444)</f>
        <v/>
      </c>
      <c r="AF1444" s="24">
        <f>IF(AD1444="","",R1444-AD1444)</f>
        <v/>
      </c>
      <c r="AG1444" s="11">
        <f>IF(AD1444="","",(O1444-AD1444)/O1444)</f>
        <v/>
      </c>
      <c r="AH1444" s="24" t="n">
        <v>0</v>
      </c>
      <c r="AI1444" s="24">
        <f>IF(AJ1444="","",Q1444*(1-AJ1444))</f>
        <v/>
      </c>
      <c r="AJ1444" s="51" t="n"/>
      <c r="AK1444" s="49" t="n"/>
      <c r="AL1444" s="28" t="n"/>
      <c r="AM1444" s="33" t="inlineStr">
        <is>
          <t>2026-08-01</t>
        </is>
      </c>
      <c r="AN1444" s="33" t="inlineStr">
        <is>
          <t>2026-07-31</t>
        </is>
      </c>
      <c r="AO1444" s="22" t="n"/>
      <c r="AP1444" s="30" t="n"/>
    </row>
    <row r="1445" ht="35.1" customHeight="1" s="69">
      <c r="B1445" s="48" t="n">
        <v>35345</v>
      </c>
      <c r="C1445" s="48" t="inlineStr">
        <is>
          <t>名古屋</t>
        </is>
      </c>
      <c r="D1445" s="19" t="inlineStr">
        <is>
          <t>アットイン名古屋駅25</t>
        </is>
      </c>
      <c r="E1445" s="48" t="inlineStr">
        <is>
          <t>1K</t>
        </is>
      </c>
      <c r="F1445" s="48" t="n">
        <v>1</v>
      </c>
      <c r="G1445" s="48" t="inlineStr">
        <is>
          <t>名駅周辺</t>
        </is>
      </c>
      <c r="H1445" s="48" t="n">
        <v>24.85</v>
      </c>
      <c r="I1445" s="20" t="n">
        <v>1</v>
      </c>
      <c r="J1445" s="20" t="n">
        <v>0.6</v>
      </c>
      <c r="K1445" s="20" t="n">
        <v>0.6</v>
      </c>
      <c r="L1445" s="20" t="n">
        <v>0</v>
      </c>
      <c r="M1445" s="20" t="n">
        <v>0</v>
      </c>
      <c r="N1445" s="24" t="n">
        <v>12680</v>
      </c>
      <c r="O1445" s="24" t="n">
        <v>11800</v>
      </c>
      <c r="P1445" s="24" t="n">
        <v>880</v>
      </c>
      <c r="Q1445" s="24" t="n">
        <v>44000</v>
      </c>
      <c r="R1445" s="24" t="n">
        <v>3540</v>
      </c>
      <c r="S1445" s="24">
        <f>IF(R1445="","",(R1445+P1445)*30 -Y1445)</f>
        <v/>
      </c>
      <c r="T1445" s="20">
        <f>IF(R1445="","",(O1445-R1445)/O1445)</f>
        <v/>
      </c>
      <c r="U1445" s="24" t="n">
        <v>2950</v>
      </c>
      <c r="V1445" s="24">
        <f>IF(U1445="","",(U1445+P1445)*30-Y1445)</f>
        <v/>
      </c>
      <c r="W1445" s="20">
        <f>IF(U1445="","",(O1445-U1445)/O1445)</f>
        <v/>
      </c>
      <c r="X1445" s="48">
        <f>IF(AND(R1445="",U1445=""),"",IF(OR(U1445="", R1445=""),"-",IF(0&lt;(R1445-U1445),"OK","NG")))</f>
        <v/>
      </c>
      <c r="Y1445" s="24" t="n">
        <v>65000</v>
      </c>
      <c r="Z1445" s="51" t="n"/>
      <c r="AA1445" s="24">
        <f>IF(AD1445="","",AD1445*30)</f>
        <v/>
      </c>
      <c r="AB1445" s="24">
        <f>IF(AA1445="","",AA1445-Y1445)</f>
        <v/>
      </c>
      <c r="AC1445" s="24">
        <f>IF(Z1445="","",((Y1445+5000+5000)/(1-Z1445))/30)</f>
        <v/>
      </c>
      <c r="AD1445" s="32" t="n"/>
      <c r="AE1445" s="24">
        <f>IF(AD1445="","",AD1445-O1445)</f>
        <v/>
      </c>
      <c r="AF1445" s="24">
        <f>IF(AD1445="","",R1445-AD1445)</f>
        <v/>
      </c>
      <c r="AG1445" s="11">
        <f>IF(AD1445="","",(O1445-AD1445)/O1445)</f>
        <v/>
      </c>
      <c r="AH1445" s="24" t="n">
        <v>22000</v>
      </c>
      <c r="AI1445" s="24">
        <f>IF(AJ1445="","",Q1445*(1-AJ1445))</f>
        <v/>
      </c>
      <c r="AJ1445" s="51" t="n"/>
      <c r="AK1445" s="49" t="n"/>
      <c r="AL1445" s="28" t="n"/>
      <c r="AM1445" s="33" t="inlineStr">
        <is>
          <t>2026-09-20</t>
        </is>
      </c>
      <c r="AN1445" s="33" t="inlineStr">
        <is>
          <t>2026-09-19</t>
        </is>
      </c>
      <c r="AO1445" s="22" t="n"/>
      <c r="AP1445" s="30" t="n"/>
    </row>
    <row r="1446" ht="35.1" customHeight="1" s="69">
      <c r="B1446" s="48" t="n">
        <v>35383</v>
      </c>
      <c r="C1446" s="48" t="inlineStr">
        <is>
          <t>大阪</t>
        </is>
      </c>
      <c r="D1446" s="19" t="inlineStr">
        <is>
          <t>アットイン尼崎塚口1</t>
        </is>
      </c>
      <c r="E1446" s="48" t="inlineStr">
        <is>
          <t>1R</t>
        </is>
      </c>
      <c r="F1446" s="48" t="n">
        <v>3</v>
      </c>
      <c r="G1446" s="48" t="inlineStr">
        <is>
          <t>西宮・尼崎</t>
        </is>
      </c>
      <c r="H1446" s="48" t="n">
        <v>20.07</v>
      </c>
      <c r="I1446" s="20" t="n">
        <v>0.8</v>
      </c>
      <c r="J1446" s="20" t="n">
        <v>0.76667</v>
      </c>
      <c r="K1446" s="20" t="n">
        <v>0.66667</v>
      </c>
      <c r="L1446" s="20" t="n">
        <v>0.33333</v>
      </c>
      <c r="M1446" s="20" t="n">
        <v>0.33333</v>
      </c>
      <c r="N1446" s="24" t="n">
        <v>7320</v>
      </c>
      <c r="O1446" s="24" t="n">
        <v>6440</v>
      </c>
      <c r="P1446" s="24" t="n">
        <v>880</v>
      </c>
      <c r="Q1446" s="24" t="n">
        <v>44000</v>
      </c>
      <c r="R1446" s="24" t="n">
        <v>2680</v>
      </c>
      <c r="S1446" s="24">
        <f>IF(R1446="","",(R1446+P1446)*30 -Y1446)</f>
        <v/>
      </c>
      <c r="T1446" s="20">
        <f>IF(R1446="","",(O1446-R1446)/O1446)</f>
        <v/>
      </c>
      <c r="U1446" s="24" t="n">
        <v>2680</v>
      </c>
      <c r="V1446" s="24">
        <f>IF(U1446="","",(U1446+P1446)*30-Y1446)</f>
        <v/>
      </c>
      <c r="W1446" s="20">
        <f>IF(U1446="","",(O1446-U1446)/O1446)</f>
        <v/>
      </c>
      <c r="X1446" s="48">
        <f>IF(AND(R1446="",U1446=""),"",IF(OR(U1446="", R1446=""),"-",IF(0&lt;(R1446-U1446),"OK","NG")))</f>
        <v/>
      </c>
      <c r="Y1446" s="24" t="n">
        <v>65000</v>
      </c>
      <c r="Z1446" s="51" t="n"/>
      <c r="AA1446" s="24">
        <f>IF(AD1446="","",AD1446*30)</f>
        <v/>
      </c>
      <c r="AB1446" s="24">
        <f>IF(AA1446="","",AA1446-Y1446)</f>
        <v/>
      </c>
      <c r="AC1446" s="24">
        <f>IF(Z1446="","",((Y1446+5000+5000)/(1-Z1446))/30)</f>
        <v/>
      </c>
      <c r="AD1446" s="32" t="n"/>
      <c r="AE1446" s="24">
        <f>IF(AD1446="","",AD1446-O1446)</f>
        <v/>
      </c>
      <c r="AF1446" s="24">
        <f>IF(AD1446="","",R1446-AD1446)</f>
        <v/>
      </c>
      <c r="AG1446" s="11">
        <f>IF(AD1446="","",(O1446-AD1446)/O1446)</f>
        <v/>
      </c>
      <c r="AH1446" s="24" t="n">
        <v>11000</v>
      </c>
      <c r="AI1446" s="24">
        <f>IF(AJ1446="","",Q1446*(1-AJ1446))</f>
        <v/>
      </c>
      <c r="AJ1446" s="51" t="n"/>
      <c r="AK1446" s="49" t="n"/>
      <c r="AL1446" s="28" t="n"/>
      <c r="AM1446" s="33" t="inlineStr">
        <is>
          <t>2026-09-01</t>
        </is>
      </c>
      <c r="AN1446" s="33" t="inlineStr">
        <is>
          <t>2026-12-31</t>
        </is>
      </c>
      <c r="AO1446" s="22" t="n"/>
      <c r="AP1446" s="30" t="n"/>
    </row>
    <row r="1447" ht="35.1" customHeight="1" s="69">
      <c r="B1447" s="48" t="n">
        <v>35384</v>
      </c>
      <c r="C1447" s="48" t="inlineStr">
        <is>
          <t>名古屋</t>
        </is>
      </c>
      <c r="D1447" s="19" t="inlineStr">
        <is>
          <t>アットイン亀島3</t>
        </is>
      </c>
      <c r="E1447" s="48" t="inlineStr">
        <is>
          <t>1K</t>
        </is>
      </c>
      <c r="F1447" s="48" t="n">
        <v>1</v>
      </c>
      <c r="G1447" s="48" t="inlineStr">
        <is>
          <t>名駅周辺</t>
        </is>
      </c>
      <c r="H1447" s="48" t="n">
        <v>25.16</v>
      </c>
      <c r="I1447" s="20" t="n">
        <v>1</v>
      </c>
      <c r="J1447" s="20" t="n">
        <v>1</v>
      </c>
      <c r="K1447" s="20" t="n">
        <v>0.9</v>
      </c>
      <c r="L1447" s="20" t="n">
        <v>0</v>
      </c>
      <c r="M1447" s="20" t="n">
        <v>0</v>
      </c>
      <c r="N1447" s="24" t="n">
        <v>13080</v>
      </c>
      <c r="O1447" s="24" t="n">
        <v>12200</v>
      </c>
      <c r="P1447" s="24" t="n">
        <v>880</v>
      </c>
      <c r="Q1447" s="24" t="n">
        <v>44000</v>
      </c>
      <c r="R1447" s="24" t="n">
        <v>3360</v>
      </c>
      <c r="S1447" s="24">
        <f>IF(R1447="","",(R1447+P1447)*30 -Y1447)</f>
        <v/>
      </c>
      <c r="T1447" s="20">
        <f>IF(R1447="","",(O1447-R1447)/O1447)</f>
        <v/>
      </c>
      <c r="U1447" s="24" t="n">
        <v>2750</v>
      </c>
      <c r="V1447" s="24">
        <f>IF(U1447="","",(U1447+P1447)*30-Y1447)</f>
        <v/>
      </c>
      <c r="W1447" s="20">
        <f>IF(U1447="","",(O1447-U1447)/O1447)</f>
        <v/>
      </c>
      <c r="X1447" s="48">
        <f>IF(AND(R1447="",U1447=""),"",IF(OR(U1447="", R1447=""),"-",IF(0&lt;(R1447-U1447),"OK","NG")))</f>
        <v/>
      </c>
      <c r="Y1447" s="24" t="n">
        <v>72000</v>
      </c>
      <c r="Z1447" s="51" t="n"/>
      <c r="AA1447" s="24">
        <f>IF(AD1447="","",AD1447*30)</f>
        <v/>
      </c>
      <c r="AB1447" s="24">
        <f>IF(AA1447="","",AA1447-Y1447)</f>
        <v/>
      </c>
      <c r="AC1447" s="24">
        <f>IF(Z1447="","",((Y1447+5000+5000)/(1-Z1447))/30)</f>
        <v/>
      </c>
      <c r="AD1447" s="32" t="n"/>
      <c r="AE1447" s="24">
        <f>IF(AD1447="","",AD1447-O1447)</f>
        <v/>
      </c>
      <c r="AF1447" s="24">
        <f>IF(AD1447="","",R1447-AD1447)</f>
        <v/>
      </c>
      <c r="AG1447" s="11">
        <f>IF(AD1447="","",(O1447-AD1447)/O1447)</f>
        <v/>
      </c>
      <c r="AH1447" s="24" t="n">
        <v>22000</v>
      </c>
      <c r="AI1447" s="24">
        <f>IF(AJ1447="","",Q1447*(1-AJ1447))</f>
        <v/>
      </c>
      <c r="AJ1447" s="51" t="n"/>
      <c r="AK1447" s="49" t="n"/>
      <c r="AL1447" s="28" t="n"/>
      <c r="AM1447" s="33" t="inlineStr">
        <is>
          <t>2026-09-28</t>
        </is>
      </c>
      <c r="AN1447" s="33" t="inlineStr">
        <is>
          <t>2026-09-27</t>
        </is>
      </c>
      <c r="AO1447" s="22" t="n"/>
      <c r="AP1447" s="30" t="n"/>
    </row>
    <row r="1448" ht="35.1" customHeight="1" s="69">
      <c r="B1448" s="48" t="n">
        <v>35385</v>
      </c>
      <c r="C1448" s="48" t="inlineStr">
        <is>
          <t>名古屋</t>
        </is>
      </c>
      <c r="D1448" s="19" t="inlineStr">
        <is>
          <t>アットイン名古屋駅26</t>
        </is>
      </c>
      <c r="E1448" s="48" t="inlineStr">
        <is>
          <t>1R</t>
        </is>
      </c>
      <c r="F1448" s="48" t="n">
        <v>1</v>
      </c>
      <c r="G1448" s="48" t="inlineStr">
        <is>
          <t>名駅周辺</t>
        </is>
      </c>
      <c r="H1448" s="48" t="n">
        <v>39.63</v>
      </c>
      <c r="I1448" s="20" t="n">
        <v>1</v>
      </c>
      <c r="J1448" s="20" t="n">
        <v>1</v>
      </c>
      <c r="K1448" s="20" t="n">
        <v>1</v>
      </c>
      <c r="L1448" s="20" t="n">
        <v>0</v>
      </c>
      <c r="M1448" s="20" t="n">
        <v>0</v>
      </c>
      <c r="N1448" s="24" t="n">
        <v>16760</v>
      </c>
      <c r="O1448" s="24" t="n">
        <v>15880</v>
      </c>
      <c r="P1448" s="24" t="n">
        <v>880</v>
      </c>
      <c r="Q1448" s="24" t="n">
        <v>44000</v>
      </c>
      <c r="R1448" s="24" t="n">
        <v>4370</v>
      </c>
      <c r="S1448" s="24">
        <f>IF(R1448="","",(R1448+P1448)*30 -Y1448)</f>
        <v/>
      </c>
      <c r="T1448" s="20">
        <f>IF(R1448="","",(O1448-R1448)/O1448)</f>
        <v/>
      </c>
      <c r="U1448" s="24" t="n">
        <v>3580</v>
      </c>
      <c r="V1448" s="24">
        <f>IF(U1448="","",(U1448+P1448)*30-Y1448)</f>
        <v/>
      </c>
      <c r="W1448" s="20">
        <f>IF(U1448="","",(O1448-U1448)/O1448)</f>
        <v/>
      </c>
      <c r="X1448" s="48">
        <f>IF(AND(R1448="",U1448=""),"",IF(OR(U1448="", R1448=""),"-",IF(0&lt;(R1448-U1448),"OK","NG")))</f>
        <v/>
      </c>
      <c r="Y1448" s="24" t="n">
        <v>97000</v>
      </c>
      <c r="Z1448" s="51" t="n"/>
      <c r="AA1448" s="24">
        <f>IF(AD1448="","",AD1448*30)</f>
        <v/>
      </c>
      <c r="AB1448" s="24">
        <f>IF(AA1448="","",AA1448-Y1448)</f>
        <v/>
      </c>
      <c r="AC1448" s="24">
        <f>IF(Z1448="","",((Y1448+5000+5000)/(1-Z1448))/30)</f>
        <v/>
      </c>
      <c r="AD1448" s="32" t="n"/>
      <c r="AE1448" s="24">
        <f>IF(AD1448="","",AD1448-O1448)</f>
        <v/>
      </c>
      <c r="AF1448" s="24">
        <f>IF(AD1448="","",R1448-AD1448)</f>
        <v/>
      </c>
      <c r="AG1448" s="11">
        <f>IF(AD1448="","",(O1448-AD1448)/O1448)</f>
        <v/>
      </c>
      <c r="AH1448" s="24" t="n">
        <v>22000</v>
      </c>
      <c r="AI1448" s="24">
        <f>IF(AJ1448="","",Q1448*(1-AJ1448))</f>
        <v/>
      </c>
      <c r="AJ1448" s="51" t="n"/>
      <c r="AK1448" s="49" t="n"/>
      <c r="AL1448" s="28" t="n"/>
      <c r="AM1448" s="33" t="inlineStr">
        <is>
          <t>2026-10-01</t>
        </is>
      </c>
      <c r="AN1448" s="33" t="inlineStr">
        <is>
          <t>2026-09-30</t>
        </is>
      </c>
      <c r="AO1448" s="22" t="n"/>
      <c r="AP1448" s="30" t="n"/>
    </row>
    <row r="1449" ht="35.1" customHeight="1" s="69">
      <c r="B1449" s="48" t="n">
        <v>35398</v>
      </c>
      <c r="C1449" s="48" t="inlineStr">
        <is>
          <t>大阪</t>
        </is>
      </c>
      <c r="D1449" s="19" t="inlineStr">
        <is>
          <t>アットイン天王寺南1</t>
        </is>
      </c>
      <c r="E1449" s="48" t="inlineStr">
        <is>
          <t>1LDK</t>
        </is>
      </c>
      <c r="F1449" s="48" t="n">
        <v>3</v>
      </c>
      <c r="G1449" s="48" t="inlineStr">
        <is>
          <t>天王寺・阿倍野</t>
        </is>
      </c>
      <c r="H1449" s="48" t="n">
        <v>45.65</v>
      </c>
      <c r="I1449" s="20" t="n">
        <v>0.83333</v>
      </c>
      <c r="J1449" s="20" t="n">
        <v>0.7</v>
      </c>
      <c r="K1449" s="20" t="n">
        <v>0.4</v>
      </c>
      <c r="L1449" s="20" t="n">
        <v>0</v>
      </c>
      <c r="M1449" s="20" t="n">
        <v>0</v>
      </c>
      <c r="N1449" s="24" t="n">
        <v>13000</v>
      </c>
      <c r="O1449" s="24" t="n">
        <v>12120</v>
      </c>
      <c r="P1449" s="24" t="n">
        <v>880</v>
      </c>
      <c r="Q1449" s="24" t="n">
        <v>44000</v>
      </c>
      <c r="R1449" s="24" t="n">
        <v>5500</v>
      </c>
      <c r="S1449" s="24">
        <f>IF(R1449="","",(R1449+P1449)*30 -Y1449)</f>
        <v/>
      </c>
      <c r="T1449" s="20">
        <f>IF(R1449="","",(O1449-R1449)/O1449)</f>
        <v/>
      </c>
      <c r="U1449" s="24" t="n">
        <v>5500</v>
      </c>
      <c r="V1449" s="24">
        <f>IF(U1449="","",(U1449+P1449)*30-Y1449)</f>
        <v/>
      </c>
      <c r="W1449" s="20">
        <f>IF(U1449="","",(O1449-U1449)/O1449)</f>
        <v/>
      </c>
      <c r="X1449" s="48">
        <f>IF(AND(R1449="",U1449=""),"",IF(OR(U1449="", R1449=""),"-",IF(0&lt;(R1449-U1449),"OK","NG")))</f>
        <v/>
      </c>
      <c r="Y1449" s="24" t="n">
        <v>0</v>
      </c>
      <c r="Z1449" s="51" t="n"/>
      <c r="AA1449" s="24">
        <f>IF(AD1449="","",AD1449*30)</f>
        <v/>
      </c>
      <c r="AB1449" s="24">
        <f>IF(AA1449="","",AA1449-Y1449)</f>
        <v/>
      </c>
      <c r="AC1449" s="24">
        <f>IF(Z1449="","",((Y1449+5000+5000)/(1-Z1449))/30)</f>
        <v/>
      </c>
      <c r="AD1449" s="32" t="n"/>
      <c r="AE1449" s="24">
        <f>IF(AD1449="","",AD1449-O1449)</f>
        <v/>
      </c>
      <c r="AF1449" s="24">
        <f>IF(AD1449="","",R1449-AD1449)</f>
        <v/>
      </c>
      <c r="AG1449" s="11">
        <f>IF(AD1449="","",(O1449-AD1449)/O1449)</f>
        <v/>
      </c>
      <c r="AH1449" s="24" t="n">
        <v>11000</v>
      </c>
      <c r="AI1449" s="24">
        <f>IF(AJ1449="","",Q1449*(1-AJ1449))</f>
        <v/>
      </c>
      <c r="AJ1449" s="51" t="n"/>
      <c r="AK1449" s="49" t="n"/>
      <c r="AL1449" s="28" t="n"/>
      <c r="AM1449" s="33" t="inlineStr">
        <is>
          <t>2026-08-03</t>
        </is>
      </c>
      <c r="AN1449" s="33" t="inlineStr">
        <is>
          <t>2026-09-20</t>
        </is>
      </c>
      <c r="AO1449" s="22" t="n"/>
      <c r="AP1449" s="30" t="n"/>
    </row>
    <row r="1450" ht="35.1" customHeight="1" s="69">
      <c r="B1450" s="48" t="n">
        <v>35413</v>
      </c>
      <c r="C1450" s="48" t="inlineStr">
        <is>
          <t>大阪</t>
        </is>
      </c>
      <c r="D1450" s="19" t="inlineStr">
        <is>
          <t>アットイン大阪豊中1（梅田駅まで電車で12分）</t>
        </is>
      </c>
      <c r="E1450" s="48" t="inlineStr">
        <is>
          <t>1LDK</t>
        </is>
      </c>
      <c r="F1450" s="48" t="n">
        <v>8</v>
      </c>
      <c r="G1450" s="48" t="inlineStr">
        <is>
          <t>池田・箕面・豊中</t>
        </is>
      </c>
      <c r="H1450" s="48" t="n">
        <v>33.85</v>
      </c>
      <c r="I1450" s="20" t="n">
        <v>0.2125</v>
      </c>
      <c r="J1450" s="20" t="n">
        <v>0.8125</v>
      </c>
      <c r="K1450" s="20" t="n">
        <v>0.425</v>
      </c>
      <c r="L1450" s="20" t="n">
        <v>0.375</v>
      </c>
      <c r="M1450" s="20" t="n">
        <v>0.125</v>
      </c>
      <c r="N1450" s="24" t="n">
        <v>10520</v>
      </c>
      <c r="O1450" s="24" t="n">
        <v>9640</v>
      </c>
      <c r="P1450" s="24" t="n">
        <v>880</v>
      </c>
      <c r="Q1450" s="24" t="n">
        <v>44000</v>
      </c>
      <c r="R1450" s="24" t="n">
        <v>4300</v>
      </c>
      <c r="S1450" s="24">
        <f>IF(R1450="","",(R1450+P1450)*30 -Y1450)</f>
        <v/>
      </c>
      <c r="T1450" s="20">
        <f>IF(R1450="","",(O1450-R1450)/O1450)</f>
        <v/>
      </c>
      <c r="U1450" s="24" t="n">
        <v>4400</v>
      </c>
      <c r="V1450" s="24">
        <f>IF(U1450="","",(U1450+P1450)*30-Y1450)</f>
        <v/>
      </c>
      <c r="W1450" s="20">
        <f>IF(U1450="","",(O1450-U1450)/O1450)</f>
        <v/>
      </c>
      <c r="X1450" s="48">
        <f>IF(AND(R1450="",U1450=""),"",IF(OR(U1450="", R1450=""),"-",IF(0&lt;(R1450-U1450),"OK","NG")))</f>
        <v/>
      </c>
      <c r="Y1450" s="24" t="n">
        <v>0</v>
      </c>
      <c r="Z1450" s="51" t="n"/>
      <c r="AA1450" s="24">
        <f>IF(AD1450="","",AD1450*30)</f>
        <v/>
      </c>
      <c r="AB1450" s="24">
        <f>IF(AA1450="","",AA1450-Y1450)</f>
        <v/>
      </c>
      <c r="AC1450" s="24">
        <f>IF(Z1450="","",((Y1450+5000+5000)/(1-Z1450))/30)</f>
        <v/>
      </c>
      <c r="AD1450" s="32" t="n"/>
      <c r="AE1450" s="24">
        <f>IF(AD1450="","",AD1450-O1450)</f>
        <v/>
      </c>
      <c r="AF1450" s="24">
        <f>IF(AD1450="","",R1450-AD1450)</f>
        <v/>
      </c>
      <c r="AG1450" s="11">
        <f>IF(AD1450="","",(O1450-AD1450)/O1450)</f>
        <v/>
      </c>
      <c r="AH1450" s="24" t="n">
        <v>11000</v>
      </c>
      <c r="AI1450" s="24">
        <f>IF(AJ1450="","",Q1450*(1-AJ1450))</f>
        <v/>
      </c>
      <c r="AJ1450" s="51" t="n"/>
      <c r="AK1450" s="49" t="n"/>
      <c r="AL1450" s="28" t="n"/>
      <c r="AM1450" s="33" t="inlineStr">
        <is>
          <t>2026-08-01</t>
        </is>
      </c>
      <c r="AN1450" s="33" t="inlineStr">
        <is>
          <t>2026-12-01</t>
        </is>
      </c>
      <c r="AO1450" s="22" t="n"/>
      <c r="AP1450" s="30" t="n"/>
    </row>
    <row r="1451" ht="35.1" customHeight="1" s="69">
      <c r="B1451" s="48" t="n">
        <v>35416</v>
      </c>
      <c r="C1451" s="48" t="inlineStr">
        <is>
          <t>東京</t>
        </is>
      </c>
      <c r="D1451" s="19" t="inlineStr">
        <is>
          <t>アットイン浅草橋5-1</t>
        </is>
      </c>
      <c r="E1451" s="48" t="inlineStr">
        <is>
          <t>1LDK</t>
        </is>
      </c>
      <c r="F1451" s="48" t="n">
        <v>4</v>
      </c>
      <c r="G1451" s="48" t="inlineStr">
        <is>
          <t>上野・浅草</t>
        </is>
      </c>
      <c r="H1451" s="48" t="n">
        <v>33.14</v>
      </c>
      <c r="I1451" s="20" t="n">
        <v>0.975</v>
      </c>
      <c r="J1451" s="20" t="n">
        <v>0.875</v>
      </c>
      <c r="K1451" s="20" t="n">
        <v>0.4</v>
      </c>
      <c r="L1451" s="20" t="n">
        <v>0</v>
      </c>
      <c r="M1451" s="20" t="n">
        <v>0</v>
      </c>
      <c r="N1451" s="24" t="n">
        <v>18780</v>
      </c>
      <c r="O1451" s="24" t="n">
        <v>17900</v>
      </c>
      <c r="P1451" s="24" t="n">
        <v>880</v>
      </c>
      <c r="Q1451" s="24" t="n">
        <v>44000</v>
      </c>
      <c r="R1451" s="24" t="n">
        <v>7120</v>
      </c>
      <c r="S1451" s="24">
        <f>IF(R1451="","",(R1451+P1451)*30 -Y1451)</f>
        <v/>
      </c>
      <c r="T1451" s="20">
        <f>IF(R1451="","",(O1451-R1451)/O1451)</f>
        <v/>
      </c>
      <c r="U1451" s="24" t="n">
        <v>7360</v>
      </c>
      <c r="V1451" s="24">
        <f>IF(U1451="","",(U1451+P1451)*30-Y1451)</f>
        <v/>
      </c>
      <c r="W1451" s="20">
        <f>IF(U1451="","",(O1451-U1451)/O1451)</f>
        <v/>
      </c>
      <c r="X1451" s="48">
        <f>IF(AND(R1451="",U1451=""),"",IF(OR(U1451="", R1451=""),"-",IF(0&lt;(R1451-U1451),"OK","NG")))</f>
        <v/>
      </c>
      <c r="Y1451" s="24" t="n">
        <v>198000</v>
      </c>
      <c r="Z1451" s="51" t="n"/>
      <c r="AA1451" s="24">
        <f>IF(AD1451="","",AD1451*30)</f>
        <v/>
      </c>
      <c r="AB1451" s="24">
        <f>IF(AA1451="","",AA1451-Y1451)</f>
        <v/>
      </c>
      <c r="AC1451" s="24">
        <f>IF(Z1451="","",((Y1451+5000+5000)/(1-Z1451))/30)</f>
        <v/>
      </c>
      <c r="AD1451" s="32" t="n"/>
      <c r="AE1451" s="24">
        <f>IF(AD1451="","",AD1451-O1451)</f>
        <v/>
      </c>
      <c r="AF1451" s="24">
        <f>IF(AD1451="","",R1451-AD1451)</f>
        <v/>
      </c>
      <c r="AG1451" s="11">
        <f>IF(AD1451="","",(O1451-AD1451)/O1451)</f>
        <v/>
      </c>
      <c r="AH1451" s="24" t="n">
        <v>22000</v>
      </c>
      <c r="AI1451" s="24">
        <f>IF(AJ1451="","",Q1451*(1-AJ1451))</f>
        <v/>
      </c>
      <c r="AJ1451" s="51" t="n"/>
      <c r="AK1451" s="49" t="n"/>
      <c r="AL1451" s="28" t="n"/>
      <c r="AM1451" s="33" t="inlineStr">
        <is>
          <t>2026-08-21</t>
        </is>
      </c>
      <c r="AN1451" s="33" t="inlineStr">
        <is>
          <t>2026-11-14</t>
        </is>
      </c>
      <c r="AO1451" s="22" t="n"/>
      <c r="AP1451" s="30" t="n"/>
    </row>
    <row r="1452" ht="35.1" customHeight="1" s="69">
      <c r="B1452" s="48" t="n">
        <v>35417</v>
      </c>
      <c r="C1452" s="48" t="inlineStr">
        <is>
          <t>東京</t>
        </is>
      </c>
      <c r="D1452" s="19" t="inlineStr">
        <is>
          <t>アットイン浅草橋5-2</t>
        </is>
      </c>
      <c r="E1452" s="48" t="inlineStr">
        <is>
          <t>2LDK</t>
        </is>
      </c>
      <c r="F1452" s="48" t="n">
        <v>4</v>
      </c>
      <c r="G1452" s="48" t="inlineStr">
        <is>
          <t>上野・浅草</t>
        </is>
      </c>
      <c r="H1452" s="48" t="n">
        <v>50.18</v>
      </c>
      <c r="I1452" s="20" t="n">
        <v>0.625</v>
      </c>
      <c r="J1452" s="20" t="n">
        <v>0.575</v>
      </c>
      <c r="K1452" s="20" t="n">
        <v>0.525</v>
      </c>
      <c r="L1452" s="20" t="n">
        <v>0.325</v>
      </c>
      <c r="M1452" s="20" t="n">
        <v>0.075</v>
      </c>
      <c r="N1452" s="24" t="n">
        <v>26720</v>
      </c>
      <c r="O1452" s="24" t="n">
        <v>25620</v>
      </c>
      <c r="P1452" s="24" t="n">
        <v>1100</v>
      </c>
      <c r="Q1452" s="24" t="n">
        <v>68000</v>
      </c>
      <c r="R1452" s="24" t="n">
        <v>10280</v>
      </c>
      <c r="S1452" s="24">
        <f>IF(R1452="","",(R1452+P1452)*30 -Y1452)</f>
        <v/>
      </c>
      <c r="T1452" s="20">
        <f>IF(R1452="","",(O1452-R1452)/O1452)</f>
        <v/>
      </c>
      <c r="U1452" s="24" t="n">
        <v>10580</v>
      </c>
      <c r="V1452" s="24">
        <f>IF(U1452="","",(U1452+P1452)*30-Y1452)</f>
        <v/>
      </c>
      <c r="W1452" s="20">
        <f>IF(U1452="","",(O1452-U1452)/O1452)</f>
        <v/>
      </c>
      <c r="X1452" s="48">
        <f>IF(AND(R1452="",U1452=""),"",IF(OR(U1452="", R1452=""),"-",IF(0&lt;(R1452-U1452),"OK","NG")))</f>
        <v/>
      </c>
      <c r="Y1452" s="24" t="n">
        <v>291000</v>
      </c>
      <c r="Z1452" s="51" t="n"/>
      <c r="AA1452" s="24">
        <f>IF(AD1452="","",AD1452*30)</f>
        <v/>
      </c>
      <c r="AB1452" s="24">
        <f>IF(AA1452="","",AA1452-Y1452)</f>
        <v/>
      </c>
      <c r="AC1452" s="24">
        <f>IF(Z1452="","",((Y1452+5000+5000)/(1-Z1452))/30)</f>
        <v/>
      </c>
      <c r="AD1452" s="32" t="n"/>
      <c r="AE1452" s="24">
        <f>IF(AD1452="","",AD1452-O1452)</f>
        <v/>
      </c>
      <c r="AF1452" s="24">
        <f>IF(AD1452="","",R1452-AD1452)</f>
        <v/>
      </c>
      <c r="AG1452" s="11">
        <f>IF(AD1452="","",(O1452-AD1452)/O1452)</f>
        <v/>
      </c>
      <c r="AH1452" s="24" t="n">
        <v>34000</v>
      </c>
      <c r="AI1452" s="24">
        <f>IF(AJ1452="","",Q1452*(1-AJ1452))</f>
        <v/>
      </c>
      <c r="AJ1452" s="51" t="n"/>
      <c r="AK1452" s="49" t="n"/>
      <c r="AL1452" s="28" t="n"/>
      <c r="AM1452" s="33" t="inlineStr">
        <is>
          <t>2026-08-01</t>
        </is>
      </c>
      <c r="AN1452" s="33" t="inlineStr">
        <is>
          <t>2026-11-09</t>
        </is>
      </c>
      <c r="AO1452" s="22" t="n"/>
      <c r="AP1452" s="30" t="n"/>
    </row>
    <row r="1453" ht="35.1" customHeight="1" s="69">
      <c r="B1453" s="48" t="n">
        <v>35418</v>
      </c>
      <c r="C1453" s="48" t="inlineStr">
        <is>
          <t>大阪</t>
        </is>
      </c>
      <c r="D1453" s="19" t="inlineStr">
        <is>
          <t>アットイン西宮北口2-2</t>
        </is>
      </c>
      <c r="E1453" s="48" t="inlineStr">
        <is>
          <t>1R</t>
        </is>
      </c>
      <c r="F1453" s="48" t="n">
        <v>1</v>
      </c>
      <c r="G1453" s="48" t="inlineStr">
        <is>
          <t>西宮・尼崎</t>
        </is>
      </c>
      <c r="H1453" s="48" t="n">
        <v>18.76</v>
      </c>
      <c r="I1453" s="20" t="n">
        <v>0.4</v>
      </c>
      <c r="J1453" s="20" t="n">
        <v>0.7</v>
      </c>
      <c r="K1453" s="20" t="n">
        <v>0</v>
      </c>
      <c r="L1453" s="20" t="n">
        <v>0</v>
      </c>
      <c r="M1453" s="20" t="n">
        <v>0</v>
      </c>
      <c r="N1453" s="24" t="n">
        <v>5760</v>
      </c>
      <c r="O1453" s="24" t="n">
        <v>4880</v>
      </c>
      <c r="P1453" s="24" t="n">
        <v>880</v>
      </c>
      <c r="Q1453" s="24" t="n">
        <v>44000</v>
      </c>
      <c r="R1453" s="24" t="n">
        <v>1970</v>
      </c>
      <c r="S1453" s="24">
        <f>IF(R1453="","",(R1453+P1453)*30 -Y1453)</f>
        <v/>
      </c>
      <c r="T1453" s="20">
        <f>IF(R1453="","",(O1453-R1453)/O1453)</f>
        <v/>
      </c>
      <c r="U1453" s="24" t="n">
        <v>2300</v>
      </c>
      <c r="V1453" s="24">
        <f>IF(U1453="","",(U1453+P1453)*30-Y1453)</f>
        <v/>
      </c>
      <c r="W1453" s="20">
        <f>IF(U1453="","",(O1453-U1453)/O1453)</f>
        <v/>
      </c>
      <c r="X1453" s="48">
        <f>IF(AND(R1453="",U1453=""),"",IF(OR(U1453="", R1453=""),"-",IF(0&lt;(R1453-U1453),"OK","NG")))</f>
        <v/>
      </c>
      <c r="Y1453" s="24" t="n">
        <v>45000</v>
      </c>
      <c r="Z1453" s="51" t="n"/>
      <c r="AA1453" s="24">
        <f>IF(AD1453="","",AD1453*30)</f>
        <v/>
      </c>
      <c r="AB1453" s="24">
        <f>IF(AA1453="","",AA1453-Y1453)</f>
        <v/>
      </c>
      <c r="AC1453" s="24">
        <f>IF(Z1453="","",((Y1453+5000+5000)/(1-Z1453))/30)</f>
        <v/>
      </c>
      <c r="AD1453" s="32" t="n"/>
      <c r="AE1453" s="24">
        <f>IF(AD1453="","",AD1453-O1453)</f>
        <v/>
      </c>
      <c r="AF1453" s="24">
        <f>IF(AD1453="","",R1453-AD1453)</f>
        <v/>
      </c>
      <c r="AG1453" s="11">
        <f>IF(AD1453="","",(O1453-AD1453)/O1453)</f>
        <v/>
      </c>
      <c r="AH1453" s="24" t="n">
        <v>11000</v>
      </c>
      <c r="AI1453" s="24">
        <f>IF(AJ1453="","",Q1453*(1-AJ1453))</f>
        <v/>
      </c>
      <c r="AJ1453" s="51" t="n"/>
      <c r="AK1453" s="49" t="n"/>
      <c r="AL1453" s="28" t="n"/>
      <c r="AM1453" s="33" t="inlineStr">
        <is>
          <t>2026-08-24</t>
        </is>
      </c>
      <c r="AN1453" s="33" t="inlineStr">
        <is>
          <t>2026-08-23</t>
        </is>
      </c>
      <c r="AO1453" s="22" t="n"/>
      <c r="AP1453" s="30" t="n"/>
    </row>
    <row r="1454" ht="35.1" customHeight="1" s="69">
      <c r="B1454" s="48" t="n">
        <v>35460</v>
      </c>
      <c r="C1454" s="48" t="inlineStr">
        <is>
          <t>東京</t>
        </is>
      </c>
      <c r="D1454" s="19" t="inlineStr">
        <is>
          <t>アットイン新宿幡ヶ谷1</t>
        </is>
      </c>
      <c r="E1454" s="48" t="inlineStr">
        <is>
          <t>1R</t>
        </is>
      </c>
      <c r="F1454" s="48" t="n">
        <v>2</v>
      </c>
      <c r="G1454" s="48" t="inlineStr">
        <is>
          <t>新宿</t>
        </is>
      </c>
      <c r="H1454" s="48" t="n">
        <v>30.78</v>
      </c>
      <c r="I1454" s="20" t="n">
        <v>0.5</v>
      </c>
      <c r="J1454" s="20" t="n">
        <v>0.6</v>
      </c>
      <c r="K1454" s="20" t="n">
        <v>0.25</v>
      </c>
      <c r="L1454" s="20" t="n">
        <v>0</v>
      </c>
      <c r="M1454" s="20" t="n">
        <v>0</v>
      </c>
      <c r="N1454" s="24" t="n">
        <v>14700</v>
      </c>
      <c r="O1454" s="24" t="n">
        <v>13820</v>
      </c>
      <c r="P1454" s="24" t="n">
        <v>880</v>
      </c>
      <c r="Q1454" s="24" t="n">
        <v>44000</v>
      </c>
      <c r="R1454" s="24" t="n">
        <v>5220</v>
      </c>
      <c r="S1454" s="24">
        <f>IF(R1454="","",(R1454+P1454)*30 -Y1454)</f>
        <v/>
      </c>
      <c r="T1454" s="20">
        <f>IF(R1454="","",(O1454-R1454)/O1454)</f>
        <v/>
      </c>
      <c r="U1454" s="24" t="n">
        <v>5320</v>
      </c>
      <c r="V1454" s="24">
        <f>IF(U1454="","",(U1454+P1454)*30-Y1454)</f>
        <v/>
      </c>
      <c r="W1454" s="20">
        <f>IF(U1454="","",(O1454-U1454)/O1454)</f>
        <v/>
      </c>
      <c r="X1454" s="48">
        <f>IF(AND(R1454="",U1454=""),"",IF(OR(U1454="", R1454=""),"-",IF(0&lt;(R1454-U1454),"OK","NG")))</f>
        <v/>
      </c>
      <c r="Y1454" s="24" t="n">
        <v>140000</v>
      </c>
      <c r="Z1454" s="51" t="n"/>
      <c r="AA1454" s="24">
        <f>IF(AD1454="","",AD1454*30)</f>
        <v/>
      </c>
      <c r="AB1454" s="24">
        <f>IF(AA1454="","",AA1454-Y1454)</f>
        <v/>
      </c>
      <c r="AC1454" s="24">
        <f>IF(Z1454="","",((Y1454+5000+5000)/(1-Z1454))/30)</f>
        <v/>
      </c>
      <c r="AD1454" s="32" t="n"/>
      <c r="AE1454" s="24">
        <f>IF(AD1454="","",AD1454-O1454)</f>
        <v/>
      </c>
      <c r="AF1454" s="24">
        <f>IF(AD1454="","",R1454-AD1454)</f>
        <v/>
      </c>
      <c r="AG1454" s="11">
        <f>IF(AD1454="","",(O1454-AD1454)/O1454)</f>
        <v/>
      </c>
      <c r="AH1454" s="24" t="n">
        <v>22000</v>
      </c>
      <c r="AI1454" s="24">
        <f>IF(AJ1454="","",Q1454*(1-AJ1454))</f>
        <v/>
      </c>
      <c r="AJ1454" s="51" t="n"/>
      <c r="AK1454" s="49" t="n"/>
      <c r="AL1454" s="28" t="n"/>
      <c r="AM1454" s="33" t="inlineStr">
        <is>
          <t>2026-08-24</t>
        </is>
      </c>
      <c r="AN1454" s="33" t="inlineStr">
        <is>
          <t>2026-09-16</t>
        </is>
      </c>
      <c r="AO1454" s="22" t="n"/>
      <c r="AP1454" s="30" t="n"/>
    </row>
    <row r="1455" ht="35.1" customHeight="1" s="69">
      <c r="B1455" s="48" t="n">
        <v>35486</v>
      </c>
      <c r="C1455" s="48" t="inlineStr">
        <is>
          <t>名古屋</t>
        </is>
      </c>
      <c r="D1455" s="19" t="inlineStr">
        <is>
          <t>アットイン金山9-1</t>
        </is>
      </c>
      <c r="E1455" s="48" t="inlineStr">
        <is>
          <t>1LDK</t>
        </is>
      </c>
      <c r="F1455" s="48" t="n">
        <v>1</v>
      </c>
      <c r="G1455" s="48" t="inlineStr">
        <is>
          <t>金山周辺</t>
        </is>
      </c>
      <c r="H1455" s="48" t="n">
        <v>32</v>
      </c>
      <c r="I1455" s="20" t="n">
        <v>1</v>
      </c>
      <c r="J1455" s="20" t="n">
        <v>0.9</v>
      </c>
      <c r="K1455" s="20" t="n">
        <v>1</v>
      </c>
      <c r="L1455" s="20" t="n">
        <v>0</v>
      </c>
      <c r="M1455" s="20" t="n">
        <v>0</v>
      </c>
      <c r="N1455" s="24" t="n">
        <v>16760</v>
      </c>
      <c r="O1455" s="24" t="n">
        <v>15880</v>
      </c>
      <c r="P1455" s="24" t="n">
        <v>880</v>
      </c>
      <c r="Q1455" s="24" t="n">
        <v>44000</v>
      </c>
      <c r="R1455" s="24" t="n">
        <v>4370</v>
      </c>
      <c r="S1455" s="24">
        <f>IF(R1455="","",(R1455+P1455)*30 -Y1455)</f>
        <v/>
      </c>
      <c r="T1455" s="20">
        <f>IF(R1455="","",(O1455-R1455)/O1455)</f>
        <v/>
      </c>
      <c r="U1455" s="24" t="n">
        <v>3580</v>
      </c>
      <c r="V1455" s="24">
        <f>IF(U1455="","",(U1455+P1455)*30-Y1455)</f>
        <v/>
      </c>
      <c r="W1455" s="20">
        <f>IF(U1455="","",(O1455-U1455)/O1455)</f>
        <v/>
      </c>
      <c r="X1455" s="48">
        <f>IF(AND(R1455="",U1455=""),"",IF(OR(U1455="", R1455=""),"-",IF(0&lt;(R1455-U1455),"OK","NG")))</f>
        <v/>
      </c>
      <c r="Y1455" s="24" t="n">
        <v>0</v>
      </c>
      <c r="Z1455" s="51" t="n"/>
      <c r="AA1455" s="24">
        <f>IF(AD1455="","",AD1455*30)</f>
        <v/>
      </c>
      <c r="AB1455" s="24">
        <f>IF(AA1455="","",AA1455-Y1455)</f>
        <v/>
      </c>
      <c r="AC1455" s="24">
        <f>IF(Z1455="","",((Y1455+5000+5000)/(1-Z1455))/30)</f>
        <v/>
      </c>
      <c r="AD1455" s="32" t="n"/>
      <c r="AE1455" s="24">
        <f>IF(AD1455="","",AD1455-O1455)</f>
        <v/>
      </c>
      <c r="AF1455" s="24">
        <f>IF(AD1455="","",R1455-AD1455)</f>
        <v/>
      </c>
      <c r="AG1455" s="11">
        <f>IF(AD1455="","",(O1455-AD1455)/O1455)</f>
        <v/>
      </c>
      <c r="AH1455" s="24" t="n">
        <v>22000</v>
      </c>
      <c r="AI1455" s="24">
        <f>IF(AJ1455="","",Q1455*(1-AJ1455))</f>
        <v/>
      </c>
      <c r="AJ1455" s="51" t="n"/>
      <c r="AK1455" s="49" t="n"/>
      <c r="AL1455" s="28" t="n"/>
      <c r="AM1455" s="33" t="inlineStr">
        <is>
          <t>2026-10-01</t>
        </is>
      </c>
      <c r="AN1455" s="33" t="inlineStr">
        <is>
          <t>2026-09-30</t>
        </is>
      </c>
      <c r="AO1455" s="22" t="n"/>
      <c r="AP1455" s="30" t="n"/>
    </row>
    <row r="1456" ht="35.1" customHeight="1" s="69">
      <c r="B1456" s="48" t="n">
        <v>35487</v>
      </c>
      <c r="C1456" s="48" t="inlineStr">
        <is>
          <t>名古屋</t>
        </is>
      </c>
      <c r="D1456" s="19" t="inlineStr">
        <is>
          <t>アットイン金山9-2</t>
        </is>
      </c>
      <c r="E1456" s="48" t="inlineStr">
        <is>
          <t>1LDK</t>
        </is>
      </c>
      <c r="F1456" s="48" t="n">
        <v>1</v>
      </c>
      <c r="G1456" s="48" t="inlineStr">
        <is>
          <t>金山周辺</t>
        </is>
      </c>
      <c r="H1456" s="48" t="n">
        <v>31.55</v>
      </c>
      <c r="I1456" s="20" t="n">
        <v>1</v>
      </c>
      <c r="J1456" s="20" t="n">
        <v>1</v>
      </c>
      <c r="K1456" s="20" t="n">
        <v>0.1</v>
      </c>
      <c r="L1456" s="20" t="n">
        <v>0</v>
      </c>
      <c r="M1456" s="20" t="n">
        <v>0</v>
      </c>
      <c r="N1456" s="24" t="n">
        <v>16760</v>
      </c>
      <c r="O1456" s="24" t="n">
        <v>15880</v>
      </c>
      <c r="P1456" s="24" t="n">
        <v>880</v>
      </c>
      <c r="Q1456" s="24" t="n">
        <v>44000</v>
      </c>
      <c r="R1456" s="24" t="n">
        <v>4370</v>
      </c>
      <c r="S1456" s="24">
        <f>IF(R1456="","",(R1456+P1456)*30 -Y1456)</f>
        <v/>
      </c>
      <c r="T1456" s="20">
        <f>IF(R1456="","",(O1456-R1456)/O1456)</f>
        <v/>
      </c>
      <c r="U1456" s="24" t="n">
        <v>3580</v>
      </c>
      <c r="V1456" s="24">
        <f>IF(U1456="","",(U1456+P1456)*30-Y1456)</f>
        <v/>
      </c>
      <c r="W1456" s="20">
        <f>IF(U1456="","",(O1456-U1456)/O1456)</f>
        <v/>
      </c>
      <c r="X1456" s="48">
        <f>IF(AND(R1456="",U1456=""),"",IF(OR(U1456="", R1456=""),"-",IF(0&lt;(R1456-U1456),"OK","NG")))</f>
        <v/>
      </c>
      <c r="Y1456" s="24" t="n">
        <v>0</v>
      </c>
      <c r="Z1456" s="51" t="n"/>
      <c r="AA1456" s="24">
        <f>IF(AD1456="","",AD1456*30)</f>
        <v/>
      </c>
      <c r="AB1456" s="24">
        <f>IF(AA1456="","",AA1456-Y1456)</f>
        <v/>
      </c>
      <c r="AC1456" s="24">
        <f>IF(Z1456="","",((Y1456+5000+5000)/(1-Z1456))/30)</f>
        <v/>
      </c>
      <c r="AD1456" s="32" t="n"/>
      <c r="AE1456" s="24">
        <f>IF(AD1456="","",AD1456-O1456)</f>
        <v/>
      </c>
      <c r="AF1456" s="24">
        <f>IF(AD1456="","",R1456-AD1456)</f>
        <v/>
      </c>
      <c r="AG1456" s="11">
        <f>IF(AD1456="","",(O1456-AD1456)/O1456)</f>
        <v/>
      </c>
      <c r="AH1456" s="24" t="n">
        <v>22000</v>
      </c>
      <c r="AI1456" s="24">
        <f>IF(AJ1456="","",Q1456*(1-AJ1456))</f>
        <v/>
      </c>
      <c r="AJ1456" s="51" t="n"/>
      <c r="AK1456" s="49" t="n"/>
      <c r="AL1456" s="28" t="n"/>
      <c r="AM1456" s="33" t="inlineStr">
        <is>
          <t>2026-09-03</t>
        </is>
      </c>
      <c r="AN1456" s="33" t="inlineStr">
        <is>
          <t>2026-09-02</t>
        </is>
      </c>
      <c r="AO1456" s="22" t="n"/>
      <c r="AP1456" s="30" t="n"/>
    </row>
    <row r="1457" ht="35.1" customHeight="1" s="69">
      <c r="B1457" s="48" t="n">
        <v>35488</v>
      </c>
      <c r="C1457" s="48" t="inlineStr">
        <is>
          <t>大阪</t>
        </is>
      </c>
      <c r="D1457" s="19" t="inlineStr">
        <is>
          <t>アットイン京橋5</t>
        </is>
      </c>
      <c r="E1457" s="48" t="inlineStr">
        <is>
          <t>1R</t>
        </is>
      </c>
      <c r="F1457" s="48" t="n">
        <v>1</v>
      </c>
      <c r="G1457" s="48" t="inlineStr">
        <is>
          <t>天満・南森町・京橋</t>
        </is>
      </c>
      <c r="H1457" s="48" t="n">
        <v>15.39</v>
      </c>
      <c r="I1457" s="20" t="n">
        <v>0.5</v>
      </c>
      <c r="J1457" s="20" t="n">
        <v>0.5</v>
      </c>
      <c r="K1457" s="20" t="n">
        <v>0</v>
      </c>
      <c r="L1457" s="20" t="n">
        <v>0</v>
      </c>
      <c r="M1457" s="20" t="n">
        <v>0</v>
      </c>
      <c r="N1457" s="24" t="n">
        <v>5620</v>
      </c>
      <c r="O1457" s="24" t="n">
        <v>4740</v>
      </c>
      <c r="P1457" s="24" t="n">
        <v>880</v>
      </c>
      <c r="Q1457" s="24" t="n">
        <v>44000</v>
      </c>
      <c r="R1457" s="24" t="n">
        <v>1970</v>
      </c>
      <c r="S1457" s="24">
        <f>IF(R1457="","",(R1457+P1457)*30 -Y1457)</f>
        <v/>
      </c>
      <c r="T1457" s="20">
        <f>IF(R1457="","",(O1457-R1457)/O1457)</f>
        <v/>
      </c>
      <c r="U1457" s="24" t="n">
        <v>2300</v>
      </c>
      <c r="V1457" s="24">
        <f>IF(U1457="","",(U1457+P1457)*30-Y1457)</f>
        <v/>
      </c>
      <c r="W1457" s="20">
        <f>IF(U1457="","",(O1457-U1457)/O1457)</f>
        <v/>
      </c>
      <c r="X1457" s="48">
        <f>IF(AND(R1457="",U1457=""),"",IF(OR(U1457="", R1457=""),"-",IF(0&lt;(R1457-U1457),"OK","NG")))</f>
        <v/>
      </c>
      <c r="Y1457" s="24" t="n">
        <v>0</v>
      </c>
      <c r="Z1457" s="51" t="n"/>
      <c r="AA1457" s="24">
        <f>IF(AD1457="","",AD1457*30)</f>
        <v/>
      </c>
      <c r="AB1457" s="24">
        <f>IF(AA1457="","",AA1457-Y1457)</f>
        <v/>
      </c>
      <c r="AC1457" s="24">
        <f>IF(Z1457="","",((Y1457+5000+5000)/(1-Z1457))/30)</f>
        <v/>
      </c>
      <c r="AD1457" s="32" t="n"/>
      <c r="AE1457" s="24">
        <f>IF(AD1457="","",AD1457-O1457)</f>
        <v/>
      </c>
      <c r="AF1457" s="24">
        <f>IF(AD1457="","",R1457-AD1457)</f>
        <v/>
      </c>
      <c r="AG1457" s="11">
        <f>IF(AD1457="","",(O1457-AD1457)/O1457)</f>
        <v/>
      </c>
      <c r="AH1457" s="24" t="n">
        <v>22000</v>
      </c>
      <c r="AI1457" s="24">
        <f>IF(AJ1457="","",Q1457*(1-AJ1457))</f>
        <v/>
      </c>
      <c r="AJ1457" s="51" t="n"/>
      <c r="AK1457" s="49" t="n"/>
      <c r="AL1457" s="28" t="n"/>
      <c r="AM1457" s="33" t="inlineStr">
        <is>
          <t>2026-11-05</t>
        </is>
      </c>
      <c r="AN1457" s="33" t="inlineStr">
        <is>
          <t>2026-11-04</t>
        </is>
      </c>
      <c r="AO1457" s="22" t="n"/>
      <c r="AP1457" s="30" t="n"/>
    </row>
    <row r="1458" ht="35.1" customHeight="1" s="69">
      <c r="B1458" s="48" t="n">
        <v>35506</v>
      </c>
      <c r="C1458" s="48" t="inlineStr">
        <is>
          <t>東京</t>
        </is>
      </c>
      <c r="D1458" s="19" t="inlineStr">
        <is>
          <t>アットイン浅草2-1</t>
        </is>
      </c>
      <c r="E1458" s="48" t="inlineStr">
        <is>
          <t>1R</t>
        </is>
      </c>
      <c r="F1458" s="48" t="n">
        <v>1</v>
      </c>
      <c r="G1458" s="48" t="inlineStr">
        <is>
          <t>上野・浅草</t>
        </is>
      </c>
      <c r="H1458" s="48" t="n">
        <v>26.15</v>
      </c>
      <c r="I1458" s="20" t="n">
        <v>0.7</v>
      </c>
      <c r="J1458" s="20" t="n">
        <v>0.9</v>
      </c>
      <c r="K1458" s="20" t="n">
        <v>0.2</v>
      </c>
      <c r="L1458" s="20" t="n">
        <v>0</v>
      </c>
      <c r="M1458" s="20" t="n">
        <v>0</v>
      </c>
      <c r="N1458" s="24" t="n">
        <v>16300</v>
      </c>
      <c r="O1458" s="24" t="n">
        <v>15420</v>
      </c>
      <c r="P1458" s="24" t="n">
        <v>880</v>
      </c>
      <c r="Q1458" s="24" t="n">
        <v>44000</v>
      </c>
      <c r="R1458" s="24" t="n">
        <v>6340</v>
      </c>
      <c r="S1458" s="24">
        <f>IF(R1458="","",(R1458+P1458)*30 -Y1458)</f>
        <v/>
      </c>
      <c r="T1458" s="20">
        <f>IF(R1458="","",(O1458-R1458)/O1458)</f>
        <v/>
      </c>
      <c r="U1458" s="24" t="n">
        <v>6340</v>
      </c>
      <c r="V1458" s="24">
        <f>IF(U1458="","",(U1458+P1458)*30-Y1458)</f>
        <v/>
      </c>
      <c r="W1458" s="20">
        <f>IF(U1458="","",(O1458-U1458)/O1458)</f>
        <v/>
      </c>
      <c r="X1458" s="48">
        <f>IF(AND(R1458="",U1458=""),"",IF(OR(U1458="", R1458=""),"-",IF(0&lt;(R1458-U1458),"OK","NG")))</f>
        <v/>
      </c>
      <c r="Y1458" s="24" t="n">
        <v>0</v>
      </c>
      <c r="Z1458" s="51" t="n"/>
      <c r="AA1458" s="24">
        <f>IF(AD1458="","",AD1458*30)</f>
        <v/>
      </c>
      <c r="AB1458" s="24">
        <f>IF(AA1458="","",AA1458-Y1458)</f>
        <v/>
      </c>
      <c r="AC1458" s="24">
        <f>IF(Z1458="","",((Y1458+5000+5000)/(1-Z1458))/30)</f>
        <v/>
      </c>
      <c r="AD1458" s="32" t="n"/>
      <c r="AE1458" s="24">
        <f>IF(AD1458="","",AD1458-O1458)</f>
        <v/>
      </c>
      <c r="AF1458" s="24">
        <f>IF(AD1458="","",R1458-AD1458)</f>
        <v/>
      </c>
      <c r="AG1458" s="11">
        <f>IF(AD1458="","",(O1458-AD1458)/O1458)</f>
        <v/>
      </c>
      <c r="AH1458" s="24" t="n">
        <v>22000</v>
      </c>
      <c r="AI1458" s="24">
        <f>IF(AJ1458="","",Q1458*(1-AJ1458))</f>
        <v/>
      </c>
      <c r="AJ1458" s="51" t="n"/>
      <c r="AK1458" s="49" t="n"/>
      <c r="AL1458" s="28" t="n"/>
      <c r="AM1458" s="33" t="inlineStr">
        <is>
          <t>2026-09-08</t>
        </is>
      </c>
      <c r="AN1458" s="33" t="inlineStr">
        <is>
          <t>2026-09-07</t>
        </is>
      </c>
      <c r="AO1458" s="22" t="n"/>
      <c r="AP1458" s="30" t="n"/>
    </row>
    <row r="1459" ht="35.1" customHeight="1" s="69">
      <c r="B1459" s="48" t="n">
        <v>35510</v>
      </c>
      <c r="C1459" s="48" t="inlineStr">
        <is>
          <t>東京</t>
        </is>
      </c>
      <c r="D1459" s="19" t="inlineStr">
        <is>
          <t>アットイン浅草2-3</t>
        </is>
      </c>
      <c r="E1459" s="48" t="inlineStr">
        <is>
          <t>2LDK</t>
        </is>
      </c>
      <c r="F1459" s="48" t="n">
        <v>6</v>
      </c>
      <c r="G1459" s="48" t="inlineStr">
        <is>
          <t>上野・浅草</t>
        </is>
      </c>
      <c r="H1459" s="48" t="n">
        <v>44.98</v>
      </c>
      <c r="I1459" s="20" t="n">
        <v>0.35</v>
      </c>
      <c r="J1459" s="20" t="n">
        <v>0.73333</v>
      </c>
      <c r="K1459" s="20" t="n">
        <v>0.05</v>
      </c>
      <c r="L1459" s="20" t="n">
        <v>0</v>
      </c>
      <c r="M1459" s="20" t="n">
        <v>0</v>
      </c>
      <c r="N1459" s="24" t="n">
        <v>27160</v>
      </c>
      <c r="O1459" s="24" t="n">
        <v>26060</v>
      </c>
      <c r="P1459" s="24" t="n">
        <v>1100</v>
      </c>
      <c r="Q1459" s="24" t="n">
        <v>68000</v>
      </c>
      <c r="R1459" s="24" t="n">
        <v>10580</v>
      </c>
      <c r="S1459" s="24">
        <f>IF(R1459="","",(R1459+P1459)*30 -Y1459)</f>
        <v/>
      </c>
      <c r="T1459" s="20">
        <f>IF(R1459="","",(O1459-R1459)/O1459)</f>
        <v/>
      </c>
      <c r="U1459" s="24" t="n">
        <v>10980</v>
      </c>
      <c r="V1459" s="24">
        <f>IF(U1459="","",(U1459+P1459)*30-Y1459)</f>
        <v/>
      </c>
      <c r="W1459" s="20">
        <f>IF(U1459="","",(O1459-U1459)/O1459)</f>
        <v/>
      </c>
      <c r="X1459" s="48">
        <f>IF(AND(R1459="",U1459=""),"",IF(OR(U1459="", R1459=""),"-",IF(0&lt;(R1459-U1459),"OK","NG")))</f>
        <v/>
      </c>
      <c r="Y1459" s="24" t="n">
        <v>296000</v>
      </c>
      <c r="Z1459" s="51" t="n"/>
      <c r="AA1459" s="24">
        <f>IF(AD1459="","",AD1459*30)</f>
        <v/>
      </c>
      <c r="AB1459" s="24">
        <f>IF(AA1459="","",AA1459-Y1459)</f>
        <v/>
      </c>
      <c r="AC1459" s="24">
        <f>IF(Z1459="","",((Y1459+5000+5000)/(1-Z1459))/30)</f>
        <v/>
      </c>
      <c r="AD1459" s="32" t="n"/>
      <c r="AE1459" s="24">
        <f>IF(AD1459="","",AD1459-O1459)</f>
        <v/>
      </c>
      <c r="AF1459" s="24">
        <f>IF(AD1459="","",R1459-AD1459)</f>
        <v/>
      </c>
      <c r="AG1459" s="11">
        <f>IF(AD1459="","",(O1459-AD1459)/O1459)</f>
        <v/>
      </c>
      <c r="AH1459" s="24" t="n">
        <v>34000</v>
      </c>
      <c r="AI1459" s="24">
        <f>IF(AJ1459="","",Q1459*(1-AJ1459))</f>
        <v/>
      </c>
      <c r="AJ1459" s="51" t="n"/>
      <c r="AK1459" s="49" t="n"/>
      <c r="AL1459" s="28" t="n"/>
      <c r="AM1459" s="33" t="inlineStr">
        <is>
          <t>2026-08-14</t>
        </is>
      </c>
      <c r="AN1459" s="33" t="inlineStr">
        <is>
          <t>2026-09-08</t>
        </is>
      </c>
      <c r="AO1459" s="22" t="n"/>
      <c r="AP1459" s="30" t="n"/>
    </row>
    <row r="1460" ht="35.1" customHeight="1" s="69">
      <c r="B1460" s="48" t="n">
        <v>35511</v>
      </c>
      <c r="C1460" s="48" t="inlineStr">
        <is>
          <t>東京</t>
        </is>
      </c>
      <c r="D1460" s="19" t="inlineStr">
        <is>
          <t>アットイン浅草3</t>
        </is>
      </c>
      <c r="E1460" s="48" t="inlineStr">
        <is>
          <t>1DK</t>
        </is>
      </c>
      <c r="F1460" s="48" t="n">
        <v>7</v>
      </c>
      <c r="G1460" s="48" t="inlineStr">
        <is>
          <t>上野・浅草</t>
        </is>
      </c>
      <c r="H1460" s="48" t="n">
        <v>25.51</v>
      </c>
      <c r="I1460" s="20" t="n">
        <v>0.54286</v>
      </c>
      <c r="J1460" s="20" t="n">
        <v>0.37143</v>
      </c>
      <c r="K1460" s="20" t="n">
        <v>0</v>
      </c>
      <c r="L1460" s="20" t="n">
        <v>0</v>
      </c>
      <c r="M1460" s="20" t="n">
        <v>0</v>
      </c>
      <c r="N1460" s="24" t="n">
        <v>16640</v>
      </c>
      <c r="O1460" s="24" t="n">
        <v>15760</v>
      </c>
      <c r="P1460" s="24" t="n">
        <v>880</v>
      </c>
      <c r="Q1460" s="24" t="n">
        <v>44000</v>
      </c>
      <c r="R1460" s="24" t="n">
        <v>6680</v>
      </c>
      <c r="S1460" s="24">
        <f>IF(R1460="","",(R1460+P1460)*30 -Y1460)</f>
        <v/>
      </c>
      <c r="T1460" s="20">
        <f>IF(R1460="","",(O1460-R1460)/O1460)</f>
        <v/>
      </c>
      <c r="U1460" s="24" t="n">
        <v>6680</v>
      </c>
      <c r="V1460" s="24">
        <f>IF(U1460="","",(U1460+P1460)*30-Y1460)</f>
        <v/>
      </c>
      <c r="W1460" s="20">
        <f>IF(U1460="","",(O1460-U1460)/O1460)</f>
        <v/>
      </c>
      <c r="X1460" s="48">
        <f>IF(AND(R1460="",U1460=""),"",IF(OR(U1460="", R1460=""),"-",IF(0&lt;(R1460-U1460),"OK","NG")))</f>
        <v/>
      </c>
      <c r="Y1460" s="24" t="n">
        <v>173000</v>
      </c>
      <c r="Z1460" s="51" t="n"/>
      <c r="AA1460" s="24">
        <f>IF(AD1460="","",AD1460*30)</f>
        <v/>
      </c>
      <c r="AB1460" s="24">
        <f>IF(AA1460="","",AA1460-Y1460)</f>
        <v/>
      </c>
      <c r="AC1460" s="24">
        <f>IF(Z1460="","",((Y1460+5000+5000)/(1-Z1460))/30)</f>
        <v/>
      </c>
      <c r="AD1460" s="32" t="n"/>
      <c r="AE1460" s="24">
        <f>IF(AD1460="","",AD1460-O1460)</f>
        <v/>
      </c>
      <c r="AF1460" s="24">
        <f>IF(AD1460="","",R1460-AD1460)</f>
        <v/>
      </c>
      <c r="AG1460" s="11">
        <f>IF(AD1460="","",(O1460-AD1460)/O1460)</f>
        <v/>
      </c>
      <c r="AH1460" s="24" t="n">
        <v>22000</v>
      </c>
      <c r="AI1460" s="24">
        <f>IF(AJ1460="","",Q1460*(1-AJ1460))</f>
        <v/>
      </c>
      <c r="AJ1460" s="51" t="n"/>
      <c r="AK1460" s="49" t="n"/>
      <c r="AL1460" s="28" t="n"/>
      <c r="AM1460" s="33" t="inlineStr">
        <is>
          <t>2026-08-03</t>
        </is>
      </c>
      <c r="AN1460" s="33" t="inlineStr">
        <is>
          <t>2026-08-29</t>
        </is>
      </c>
      <c r="AO1460" s="22" t="n"/>
      <c r="AP1460" s="30" t="n"/>
    </row>
    <row r="1461" ht="35.1" customHeight="1" s="69">
      <c r="B1461" s="48" t="n">
        <v>35512</v>
      </c>
      <c r="C1461" s="48" t="inlineStr">
        <is>
          <t>大阪</t>
        </is>
      </c>
      <c r="D1461" s="19" t="inlineStr">
        <is>
          <t>アットイン大阪箕面1</t>
        </is>
      </c>
      <c r="E1461" s="48" t="inlineStr">
        <is>
          <t>1K</t>
        </is>
      </c>
      <c r="F1461" s="48" t="n">
        <v>3</v>
      </c>
      <c r="G1461" s="48" t="inlineStr">
        <is>
          <t>池田・箕面・豊中</t>
        </is>
      </c>
      <c r="H1461" s="48" t="n">
        <v>19.4</v>
      </c>
      <c r="I1461" s="20" t="n">
        <v>0</v>
      </c>
      <c r="J1461" s="20" t="n">
        <v>0</v>
      </c>
      <c r="K1461" s="20" t="n">
        <v>0.13333</v>
      </c>
      <c r="L1461" s="20" t="n">
        <v>0</v>
      </c>
      <c r="M1461" s="20" t="n">
        <v>0</v>
      </c>
      <c r="N1461" s="24" t="n">
        <v>5520</v>
      </c>
      <c r="O1461" s="24" t="n">
        <v>4640</v>
      </c>
      <c r="P1461" s="24" t="n">
        <v>880</v>
      </c>
      <c r="Q1461" s="24" t="n">
        <v>44000</v>
      </c>
      <c r="R1461" s="24" t="n">
        <v>1970</v>
      </c>
      <c r="S1461" s="24">
        <f>IF(R1461="","",(R1461+P1461)*30 -Y1461)</f>
        <v/>
      </c>
      <c r="T1461" s="20">
        <f>IF(R1461="","",(O1461-R1461)/O1461)</f>
        <v/>
      </c>
      <c r="U1461" s="24" t="n">
        <v>1970</v>
      </c>
      <c r="V1461" s="24">
        <f>IF(U1461="","",(U1461+P1461)*30-Y1461)</f>
        <v/>
      </c>
      <c r="W1461" s="20">
        <f>IF(U1461="","",(O1461-U1461)/O1461)</f>
        <v/>
      </c>
      <c r="X1461" s="48">
        <f>IF(AND(R1461="",U1461=""),"",IF(OR(U1461="", R1461=""),"-",IF(0&lt;(R1461-U1461),"OK","NG")))</f>
        <v/>
      </c>
      <c r="Y1461" s="24" t="n">
        <v>0</v>
      </c>
      <c r="Z1461" s="51" t="n"/>
      <c r="AA1461" s="24">
        <f>IF(AD1461="","",AD1461*30)</f>
        <v/>
      </c>
      <c r="AB1461" s="24">
        <f>IF(AA1461="","",AA1461-Y1461)</f>
        <v/>
      </c>
      <c r="AC1461" s="24">
        <f>IF(Z1461="","",((Y1461+5000+5000)/(1-Z1461))/30)</f>
        <v/>
      </c>
      <c r="AD1461" s="32" t="n"/>
      <c r="AE1461" s="24">
        <f>IF(AD1461="","",AD1461-O1461)</f>
        <v/>
      </c>
      <c r="AF1461" s="24">
        <f>IF(AD1461="","",R1461-AD1461)</f>
        <v/>
      </c>
      <c r="AG1461" s="11">
        <f>IF(AD1461="","",(O1461-AD1461)/O1461)</f>
        <v/>
      </c>
      <c r="AH1461" s="24" t="n">
        <v>11000</v>
      </c>
      <c r="AI1461" s="24">
        <f>IF(AJ1461="","",Q1461*(1-AJ1461))</f>
        <v/>
      </c>
      <c r="AJ1461" s="51" t="n"/>
      <c r="AK1461" s="49" t="n"/>
      <c r="AL1461" s="28" t="n"/>
      <c r="AM1461" s="33" t="inlineStr">
        <is>
          <t>2026-08-01</t>
        </is>
      </c>
      <c r="AN1461" s="33" t="inlineStr">
        <is>
          <t>2026-09-18</t>
        </is>
      </c>
      <c r="AO1461" s="22" t="n"/>
      <c r="AP1461" s="30" t="n"/>
    </row>
    <row r="1462" ht="35.1" customHeight="1" s="69">
      <c r="B1462" s="48" t="n">
        <v>35513</v>
      </c>
      <c r="C1462" s="48" t="inlineStr">
        <is>
          <t>大阪</t>
        </is>
      </c>
      <c r="D1462" s="19" t="inlineStr">
        <is>
          <t>アットイン尼崎武庫之荘1</t>
        </is>
      </c>
      <c r="E1462" s="48" t="inlineStr">
        <is>
          <t>1DK</t>
        </is>
      </c>
      <c r="F1462" s="48" t="n">
        <v>2</v>
      </c>
      <c r="G1462" s="48" t="inlineStr">
        <is>
          <t>西宮・尼崎</t>
        </is>
      </c>
      <c r="H1462" s="48" t="n">
        <v>30.71</v>
      </c>
      <c r="I1462" s="20" t="n">
        <v>0.06666999999999999</v>
      </c>
      <c r="J1462" s="20" t="n">
        <v>0.6</v>
      </c>
      <c r="K1462" s="20" t="n">
        <v>0.45</v>
      </c>
      <c r="L1462" s="20" t="n">
        <v>0</v>
      </c>
      <c r="M1462" s="20" t="n">
        <v>0</v>
      </c>
      <c r="N1462" s="24" t="n">
        <v>8140</v>
      </c>
      <c r="O1462" s="24" t="n">
        <v>7260</v>
      </c>
      <c r="P1462" s="24" t="n">
        <v>880</v>
      </c>
      <c r="Q1462" s="24" t="n">
        <v>44000</v>
      </c>
      <c r="R1462" s="24" t="n">
        <v>3180</v>
      </c>
      <c r="S1462" s="24">
        <f>IF(R1462="","",(R1462+P1462)*30 -Y1462)</f>
        <v/>
      </c>
      <c r="T1462" s="20">
        <f>IF(R1462="","",(O1462-R1462)/O1462)</f>
        <v/>
      </c>
      <c r="U1462" s="24" t="n">
        <v>3180</v>
      </c>
      <c r="V1462" s="24">
        <f>IF(U1462="","",(U1462+P1462)*30-Y1462)</f>
        <v/>
      </c>
      <c r="W1462" s="20">
        <f>IF(U1462="","",(O1462-U1462)/O1462)</f>
        <v/>
      </c>
      <c r="X1462" s="48">
        <f>IF(AND(R1462="",U1462=""),"",IF(OR(U1462="", R1462=""),"-",IF(0&lt;(R1462-U1462),"OK","NG")))</f>
        <v/>
      </c>
      <c r="Y1462" s="24" t="n">
        <v>0</v>
      </c>
      <c r="Z1462" s="51" t="n"/>
      <c r="AA1462" s="24">
        <f>IF(AD1462="","",AD1462*30)</f>
        <v/>
      </c>
      <c r="AB1462" s="24">
        <f>IF(AA1462="","",AA1462-Y1462)</f>
        <v/>
      </c>
      <c r="AC1462" s="24">
        <f>IF(Z1462="","",((Y1462+5000+5000)/(1-Z1462))/30)</f>
        <v/>
      </c>
      <c r="AD1462" s="32" t="n"/>
      <c r="AE1462" s="24">
        <f>IF(AD1462="","",AD1462-O1462)</f>
        <v/>
      </c>
      <c r="AF1462" s="24">
        <f>IF(AD1462="","",R1462-AD1462)</f>
        <v/>
      </c>
      <c r="AG1462" s="11">
        <f>IF(AD1462="","",(O1462-AD1462)/O1462)</f>
        <v/>
      </c>
      <c r="AH1462" s="24" t="n">
        <v>11000</v>
      </c>
      <c r="AI1462" s="24">
        <f>IF(AJ1462="","",Q1462*(1-AJ1462))</f>
        <v/>
      </c>
      <c r="AJ1462" s="51" t="n"/>
      <c r="AK1462" s="49" t="n"/>
      <c r="AL1462" s="28" t="n"/>
      <c r="AM1462" s="33" t="inlineStr">
        <is>
          <t>2026-08-20</t>
        </is>
      </c>
      <c r="AN1462" s="33" t="inlineStr">
        <is>
          <t>2026-09-27</t>
        </is>
      </c>
      <c r="AO1462" s="22" t="n"/>
      <c r="AP1462" s="30" t="n"/>
    </row>
    <row r="1463" ht="35.1" customHeight="1" s="69">
      <c r="B1463" s="48" t="n">
        <v>35514</v>
      </c>
      <c r="C1463" s="48" t="inlineStr">
        <is>
          <t>大阪</t>
        </is>
      </c>
      <c r="D1463" s="19" t="inlineStr">
        <is>
          <t>アットイン大阪都島1</t>
        </is>
      </c>
      <c r="E1463" s="48" t="inlineStr">
        <is>
          <t>1K</t>
        </is>
      </c>
      <c r="F1463" s="48" t="n">
        <v>1</v>
      </c>
      <c r="G1463" s="48" t="inlineStr">
        <is>
          <t>天満・南森町・京橋</t>
        </is>
      </c>
      <c r="H1463" s="48" t="n">
        <v>27.06</v>
      </c>
      <c r="I1463" s="20" t="n">
        <v>0.3</v>
      </c>
      <c r="J1463" s="20" t="n">
        <v>0.5</v>
      </c>
      <c r="K1463" s="20" t="n">
        <v>0</v>
      </c>
      <c r="L1463" s="20" t="n">
        <v>0</v>
      </c>
      <c r="M1463" s="20" t="n">
        <v>0</v>
      </c>
      <c r="N1463" s="24" t="n">
        <v>8000</v>
      </c>
      <c r="O1463" s="24" t="n">
        <v>7120</v>
      </c>
      <c r="P1463" s="24" t="n">
        <v>880</v>
      </c>
      <c r="Q1463" s="24" t="n">
        <v>44000</v>
      </c>
      <c r="R1463" s="24" t="n">
        <v>2940</v>
      </c>
      <c r="S1463" s="24">
        <f>IF(R1463="","",(R1463+P1463)*30 -Y1463)</f>
        <v/>
      </c>
      <c r="T1463" s="20">
        <f>IF(R1463="","",(O1463-R1463)/O1463)</f>
        <v/>
      </c>
      <c r="U1463" s="24" t="n">
        <v>3280</v>
      </c>
      <c r="V1463" s="24">
        <f>IF(U1463="","",(U1463+P1463)*30-Y1463)</f>
        <v/>
      </c>
      <c r="W1463" s="20">
        <f>IF(U1463="","",(O1463-U1463)/O1463)</f>
        <v/>
      </c>
      <c r="X1463" s="48">
        <f>IF(AND(R1463="",U1463=""),"",IF(OR(U1463="", R1463=""),"-",IF(0&lt;(R1463-U1463),"OK","NG")))</f>
        <v/>
      </c>
      <c r="Y1463" s="24" t="n">
        <v>0</v>
      </c>
      <c r="Z1463" s="51" t="n"/>
      <c r="AA1463" s="24">
        <f>IF(AD1463="","",AD1463*30)</f>
        <v/>
      </c>
      <c r="AB1463" s="24">
        <f>IF(AA1463="","",AA1463-Y1463)</f>
        <v/>
      </c>
      <c r="AC1463" s="24">
        <f>IF(Z1463="","",((Y1463+5000+5000)/(1-Z1463))/30)</f>
        <v/>
      </c>
      <c r="AD1463" s="32" t="n"/>
      <c r="AE1463" s="24">
        <f>IF(AD1463="","",AD1463-O1463)</f>
        <v/>
      </c>
      <c r="AF1463" s="24">
        <f>IF(AD1463="","",R1463-AD1463)</f>
        <v/>
      </c>
      <c r="AG1463" s="11">
        <f>IF(AD1463="","",(O1463-AD1463)/O1463)</f>
        <v/>
      </c>
      <c r="AH1463" s="24" t="n">
        <v>11000</v>
      </c>
      <c r="AI1463" s="24">
        <f>IF(AJ1463="","",Q1463*(1-AJ1463))</f>
        <v/>
      </c>
      <c r="AJ1463" s="51" t="n"/>
      <c r="AK1463" s="49" t="n"/>
      <c r="AL1463" s="28" t="n"/>
      <c r="AM1463" s="33" t="inlineStr">
        <is>
          <t>2026-08-16</t>
        </is>
      </c>
      <c r="AN1463" s="33" t="inlineStr">
        <is>
          <t>2026-08-15</t>
        </is>
      </c>
      <c r="AO1463" s="22" t="n"/>
      <c r="AP1463" s="30" t="n"/>
    </row>
    <row r="1464" ht="35.1" customHeight="1" s="69">
      <c r="B1464" s="48" t="n">
        <v>35515</v>
      </c>
      <c r="C1464" s="48" t="inlineStr">
        <is>
          <t>大阪</t>
        </is>
      </c>
      <c r="D1464" s="19" t="inlineStr">
        <is>
          <t>アットイン江坂6</t>
        </is>
      </c>
      <c r="E1464" s="48" t="inlineStr">
        <is>
          <t>1K</t>
        </is>
      </c>
      <c r="F1464" s="48" t="n">
        <v>1</v>
      </c>
      <c r="G1464" s="48" t="inlineStr">
        <is>
          <t>江坂・吹田</t>
        </is>
      </c>
      <c r="H1464" s="48" t="n">
        <v>26.4</v>
      </c>
      <c r="I1464" s="20" t="n">
        <v>0.3</v>
      </c>
      <c r="J1464" s="20" t="n">
        <v>1</v>
      </c>
      <c r="K1464" s="20" t="n">
        <v>1</v>
      </c>
      <c r="L1464" s="20" t="n">
        <v>1</v>
      </c>
      <c r="M1464" s="20" t="n">
        <v>0.9</v>
      </c>
      <c r="N1464" s="24" t="n">
        <v>8480</v>
      </c>
      <c r="O1464" s="24" t="n">
        <v>7600</v>
      </c>
      <c r="P1464" s="24" t="n">
        <v>880</v>
      </c>
      <c r="Q1464" s="24" t="n">
        <v>44000</v>
      </c>
      <c r="R1464" s="24" t="n">
        <v>3180</v>
      </c>
      <c r="S1464" s="24">
        <f>IF(R1464="","",(R1464+P1464)*30 -Y1464)</f>
        <v/>
      </c>
      <c r="T1464" s="20">
        <f>IF(R1464="","",(O1464-R1464)/O1464)</f>
        <v/>
      </c>
      <c r="U1464" s="24" t="n">
        <v>3180</v>
      </c>
      <c r="V1464" s="24">
        <f>IF(U1464="","",(U1464+P1464)*30-Y1464)</f>
        <v/>
      </c>
      <c r="W1464" s="20">
        <f>IF(U1464="","",(O1464-U1464)/O1464)</f>
        <v/>
      </c>
      <c r="X1464" s="48">
        <f>IF(AND(R1464="",U1464=""),"",IF(OR(U1464="", R1464=""),"-",IF(0&lt;(R1464-U1464),"OK","NG")))</f>
        <v/>
      </c>
      <c r="Y1464" s="24" t="n">
        <v>0</v>
      </c>
      <c r="Z1464" s="51" t="n"/>
      <c r="AA1464" s="24">
        <f>IF(AD1464="","",AD1464*30)</f>
        <v/>
      </c>
      <c r="AB1464" s="24">
        <f>IF(AA1464="","",AA1464-Y1464)</f>
        <v/>
      </c>
      <c r="AC1464" s="24">
        <f>IF(Z1464="","",((Y1464+5000+5000)/(1-Z1464))/30)</f>
        <v/>
      </c>
      <c r="AD1464" s="32" t="n"/>
      <c r="AE1464" s="24">
        <f>IF(AD1464="","",AD1464-O1464)</f>
        <v/>
      </c>
      <c r="AF1464" s="24">
        <f>IF(AD1464="","",R1464-AD1464)</f>
        <v/>
      </c>
      <c r="AG1464" s="11">
        <f>IF(AD1464="","",(O1464-AD1464)/O1464)</f>
        <v/>
      </c>
      <c r="AH1464" s="24" t="n">
        <v>11000</v>
      </c>
      <c r="AI1464" s="24">
        <f>IF(AJ1464="","",Q1464*(1-AJ1464))</f>
        <v/>
      </c>
      <c r="AJ1464" s="51" t="n"/>
      <c r="AK1464" s="49" t="n"/>
      <c r="AL1464" s="28" t="n"/>
      <c r="AM1464" s="33" t="inlineStr">
        <is>
          <t>2026-11-28</t>
        </is>
      </c>
      <c r="AN1464" s="33" t="inlineStr">
        <is>
          <t>2026-11-27</t>
        </is>
      </c>
      <c r="AO1464" s="22" t="n"/>
      <c r="AP1464" s="30" t="n"/>
    </row>
    <row r="1465" ht="35.1" customHeight="1" s="69">
      <c r="B1465" s="48" t="n">
        <v>35658</v>
      </c>
      <c r="C1465" s="48" t="inlineStr">
        <is>
          <t>東京</t>
        </is>
      </c>
      <c r="D1465" s="19" t="inlineStr">
        <is>
          <t>アットイン新宿三丁目1-1</t>
        </is>
      </c>
      <c r="E1465" s="48" t="inlineStr">
        <is>
          <t>1K</t>
        </is>
      </c>
      <c r="F1465" s="48" t="n">
        <v>1</v>
      </c>
      <c r="G1465" s="48" t="inlineStr">
        <is>
          <t>新宿</t>
        </is>
      </c>
      <c r="H1465" s="48" t="n">
        <v>24.44</v>
      </c>
      <c r="I1465" s="20" t="n">
        <v>0.6</v>
      </c>
      <c r="J1465" s="20" t="n">
        <v>1</v>
      </c>
      <c r="K1465" s="20" t="n">
        <v>1</v>
      </c>
      <c r="L1465" s="20" t="n">
        <v>1</v>
      </c>
      <c r="M1465" s="20" t="n">
        <v>0.9</v>
      </c>
      <c r="N1465" s="24" t="n">
        <v>14360</v>
      </c>
      <c r="O1465" s="24" t="n">
        <v>13480</v>
      </c>
      <c r="P1465" s="24" t="n">
        <v>880</v>
      </c>
      <c r="Q1465" s="24" t="n">
        <v>44000</v>
      </c>
      <c r="R1465" s="24" t="n">
        <v>6100</v>
      </c>
      <c r="S1465" s="24">
        <f>IF(R1465="","",(R1465+P1465)*30 -Y1465)</f>
        <v/>
      </c>
      <c r="T1465" s="20">
        <f>IF(R1465="","",(O1465-R1465)/O1465)</f>
        <v/>
      </c>
      <c r="U1465" s="24" t="n">
        <v>6240</v>
      </c>
      <c r="V1465" s="24">
        <f>IF(U1465="","",(U1465+P1465)*30-Y1465)</f>
        <v/>
      </c>
      <c r="W1465" s="20">
        <f>IF(U1465="","",(O1465-U1465)/O1465)</f>
        <v/>
      </c>
      <c r="X1465" s="48">
        <f>IF(AND(R1465="",U1465=""),"",IF(OR(U1465="", R1465=""),"-",IF(0&lt;(R1465-U1465),"OK","NG")))</f>
        <v/>
      </c>
      <c r="Y1465" s="24" t="n">
        <v>168333</v>
      </c>
      <c r="Z1465" s="51" t="n"/>
      <c r="AA1465" s="24">
        <f>IF(AD1465="","",AD1465*30)</f>
        <v/>
      </c>
      <c r="AB1465" s="24">
        <f>IF(AA1465="","",AA1465-Y1465)</f>
        <v/>
      </c>
      <c r="AC1465" s="24">
        <f>IF(Z1465="","",((Y1465+5000+5000)/(1-Z1465))/30)</f>
        <v/>
      </c>
      <c r="AD1465" s="32" t="n"/>
      <c r="AE1465" s="24">
        <f>IF(AD1465="","",AD1465-O1465)</f>
        <v/>
      </c>
      <c r="AF1465" s="24">
        <f>IF(AD1465="","",R1465-AD1465)</f>
        <v/>
      </c>
      <c r="AG1465" s="11">
        <f>IF(AD1465="","",(O1465-AD1465)/O1465)</f>
        <v/>
      </c>
      <c r="AH1465" s="24" t="n">
        <v>22000</v>
      </c>
      <c r="AI1465" s="24">
        <f>IF(AJ1465="","",Q1465*(1-AJ1465))</f>
        <v/>
      </c>
      <c r="AJ1465" s="51" t="n"/>
      <c r="AK1465" s="49" t="n"/>
      <c r="AL1465" s="28" t="n"/>
      <c r="AM1465" s="33" t="inlineStr">
        <is>
          <t>2026-11-27</t>
        </is>
      </c>
      <c r="AN1465" s="33" t="inlineStr">
        <is>
          <t>2026-11-26</t>
        </is>
      </c>
      <c r="AO1465" s="22" t="n"/>
      <c r="AP1465" s="30" t="n"/>
    </row>
    <row r="1466" ht="35.1" customHeight="1" s="69">
      <c r="B1466" s="48" t="n">
        <v>35659</v>
      </c>
      <c r="C1466" s="48" t="inlineStr">
        <is>
          <t>東京</t>
        </is>
      </c>
      <c r="D1466" s="19" t="inlineStr">
        <is>
          <t>アットイン新宿三丁目1-2</t>
        </is>
      </c>
      <c r="E1466" s="48" t="inlineStr">
        <is>
          <t>1DK</t>
        </is>
      </c>
      <c r="F1466" s="48" t="n">
        <v>1</v>
      </c>
      <c r="G1466" s="48" t="inlineStr">
        <is>
          <t>新宿</t>
        </is>
      </c>
      <c r="H1466" s="48" t="n">
        <v>26.84</v>
      </c>
      <c r="I1466" s="20" t="n">
        <v>0.6</v>
      </c>
      <c r="J1466" s="20" t="n">
        <v>1</v>
      </c>
      <c r="K1466" s="20" t="n">
        <v>1</v>
      </c>
      <c r="L1466" s="20" t="n">
        <v>0</v>
      </c>
      <c r="M1466" s="20" t="n">
        <v>0</v>
      </c>
      <c r="N1466" s="24" t="n">
        <v>15480</v>
      </c>
      <c r="O1466" s="24" t="n">
        <v>14600</v>
      </c>
      <c r="P1466" s="24" t="n">
        <v>880</v>
      </c>
      <c r="Q1466" s="24" t="n">
        <v>44000</v>
      </c>
      <c r="R1466" s="24" t="n">
        <v>6580</v>
      </c>
      <c r="S1466" s="24">
        <f>IF(R1466="","",(R1466+P1466)*30 -Y1466)</f>
        <v/>
      </c>
      <c r="T1466" s="20">
        <f>IF(R1466="","",(O1466-R1466)/O1466)</f>
        <v/>
      </c>
      <c r="U1466" s="24" t="n">
        <v>6780</v>
      </c>
      <c r="V1466" s="24">
        <f>IF(U1466="","",(U1466+P1466)*30-Y1466)</f>
        <v/>
      </c>
      <c r="W1466" s="20">
        <f>IF(U1466="","",(O1466-U1466)/O1466)</f>
        <v/>
      </c>
      <c r="X1466" s="48">
        <f>IF(AND(R1466="",U1466=""),"",IF(OR(U1466="", R1466=""),"-",IF(0&lt;(R1466-U1466),"OK","NG")))</f>
        <v/>
      </c>
      <c r="Y1466" s="24" t="n">
        <v>167292</v>
      </c>
      <c r="Z1466" s="51" t="n"/>
      <c r="AA1466" s="24">
        <f>IF(AD1466="","",AD1466*30)</f>
        <v/>
      </c>
      <c r="AB1466" s="24">
        <f>IF(AA1466="","",AA1466-Y1466)</f>
        <v/>
      </c>
      <c r="AC1466" s="24">
        <f>IF(Z1466="","",((Y1466+5000+5000)/(1-Z1466))/30)</f>
        <v/>
      </c>
      <c r="AD1466" s="32" t="n"/>
      <c r="AE1466" s="24">
        <f>IF(AD1466="","",AD1466-O1466)</f>
        <v/>
      </c>
      <c r="AF1466" s="24">
        <f>IF(AD1466="","",R1466-AD1466)</f>
        <v/>
      </c>
      <c r="AG1466" s="11">
        <f>IF(AD1466="","",(O1466-AD1466)/O1466)</f>
        <v/>
      </c>
      <c r="AH1466" s="24" t="n">
        <v>22000</v>
      </c>
      <c r="AI1466" s="24">
        <f>IF(AJ1466="","",Q1466*(1-AJ1466))</f>
        <v/>
      </c>
      <c r="AJ1466" s="51" t="n"/>
      <c r="AK1466" s="49" t="n"/>
      <c r="AL1466" s="28" t="n"/>
      <c r="AM1466" s="33" t="inlineStr">
        <is>
          <t>2026-10-01</t>
        </is>
      </c>
      <c r="AN1466" s="33" t="inlineStr">
        <is>
          <t>2026-09-30</t>
        </is>
      </c>
      <c r="AO1466" s="22" t="n"/>
      <c r="AP1466" s="30" t="n"/>
    </row>
    <row r="1467" ht="35.1" customHeight="1" s="69">
      <c r="B1467" s="48" t="n">
        <v>35660</v>
      </c>
      <c r="C1467" s="48" t="inlineStr">
        <is>
          <t>東京</t>
        </is>
      </c>
      <c r="D1467" s="19" t="inlineStr">
        <is>
          <t>アットイン新宿三丁目1-3</t>
        </is>
      </c>
      <c r="E1467" s="48" t="inlineStr">
        <is>
          <t>1DK</t>
        </is>
      </c>
      <c r="F1467" s="48" t="n">
        <v>3</v>
      </c>
      <c r="G1467" s="48" t="inlineStr">
        <is>
          <t>新宿</t>
        </is>
      </c>
      <c r="H1467" s="48" t="n">
        <v>28.49</v>
      </c>
      <c r="I1467" s="20" t="n">
        <v>0.56667</v>
      </c>
      <c r="J1467" s="20" t="n">
        <v>0.8</v>
      </c>
      <c r="K1467" s="20" t="n">
        <v>0.66667</v>
      </c>
      <c r="L1467" s="20" t="n">
        <v>0</v>
      </c>
      <c r="M1467" s="20" t="n">
        <v>0</v>
      </c>
      <c r="N1467" s="24" t="n">
        <v>15480</v>
      </c>
      <c r="O1467" s="24" t="n">
        <v>14600</v>
      </c>
      <c r="P1467" s="24" t="n">
        <v>880</v>
      </c>
      <c r="Q1467" s="24" t="n">
        <v>44000</v>
      </c>
      <c r="R1467" s="24" t="n">
        <v>6580</v>
      </c>
      <c r="S1467" s="24">
        <f>IF(R1467="","",(R1467+P1467)*30 -Y1467)</f>
        <v/>
      </c>
      <c r="T1467" s="20">
        <f>IF(R1467="","",(O1467-R1467)/O1467)</f>
        <v/>
      </c>
      <c r="U1467" s="24" t="n">
        <v>7360</v>
      </c>
      <c r="V1467" s="24">
        <f>IF(U1467="","",(U1467+P1467)*30-Y1467)</f>
        <v/>
      </c>
      <c r="W1467" s="20">
        <f>IF(U1467="","",(O1467-U1467)/O1467)</f>
        <v/>
      </c>
      <c r="X1467" s="48">
        <f>IF(AND(R1467="",U1467=""),"",IF(OR(U1467="", R1467=""),"-",IF(0&lt;(R1467-U1467),"OK","NG")))</f>
        <v/>
      </c>
      <c r="Y1467" s="24" t="n">
        <v>193333</v>
      </c>
      <c r="Z1467" s="51" t="n"/>
      <c r="AA1467" s="24">
        <f>IF(AD1467="","",AD1467*30)</f>
        <v/>
      </c>
      <c r="AB1467" s="24">
        <f>IF(AA1467="","",AA1467-Y1467)</f>
        <v/>
      </c>
      <c r="AC1467" s="24">
        <f>IF(Z1467="","",((Y1467+5000+5000)/(1-Z1467))/30)</f>
        <v/>
      </c>
      <c r="AD1467" s="32" t="n"/>
      <c r="AE1467" s="24">
        <f>IF(AD1467="","",AD1467-O1467)</f>
        <v/>
      </c>
      <c r="AF1467" s="24">
        <f>IF(AD1467="","",R1467-AD1467)</f>
        <v/>
      </c>
      <c r="AG1467" s="11">
        <f>IF(AD1467="","",(O1467-AD1467)/O1467)</f>
        <v/>
      </c>
      <c r="AH1467" s="24" t="n">
        <v>22000</v>
      </c>
      <c r="AI1467" s="24">
        <f>IF(AJ1467="","",Q1467*(1-AJ1467))</f>
        <v/>
      </c>
      <c r="AJ1467" s="51" t="n"/>
      <c r="AK1467" s="49" t="n"/>
      <c r="AL1467" s="28" t="n"/>
      <c r="AM1467" s="33" t="inlineStr">
        <is>
          <t>2026-08-12</t>
        </is>
      </c>
      <c r="AN1467" s="33" t="inlineStr">
        <is>
          <t>2026-09-30</t>
        </is>
      </c>
      <c r="AO1467" s="22" t="n"/>
      <c r="AP1467" s="30" t="n"/>
    </row>
    <row r="1468" ht="35.1" customHeight="1" s="69">
      <c r="B1468" s="48" t="n">
        <v>35661</v>
      </c>
      <c r="C1468" s="48" t="inlineStr">
        <is>
          <t>東京</t>
        </is>
      </c>
      <c r="D1468" s="19" t="inlineStr">
        <is>
          <t>アットイン新宿三丁目1-4</t>
        </is>
      </c>
      <c r="E1468" s="48" t="inlineStr">
        <is>
          <t>1DK</t>
        </is>
      </c>
      <c r="F1468" s="48" t="n">
        <v>3</v>
      </c>
      <c r="G1468" s="48" t="inlineStr">
        <is>
          <t>新宿</t>
        </is>
      </c>
      <c r="H1468" s="48" t="n">
        <v>28.22</v>
      </c>
      <c r="I1468" s="20" t="n">
        <v>0.16667</v>
      </c>
      <c r="J1468" s="20" t="n">
        <v>0.6333299999999999</v>
      </c>
      <c r="K1468" s="20" t="n">
        <v>0.6333299999999999</v>
      </c>
      <c r="L1468" s="20" t="n">
        <v>0.66667</v>
      </c>
      <c r="M1468" s="20" t="n">
        <v>0.66667</v>
      </c>
      <c r="N1468" s="24" t="n">
        <v>15480</v>
      </c>
      <c r="O1468" s="24" t="n">
        <v>14600</v>
      </c>
      <c r="P1468" s="24" t="n">
        <v>880</v>
      </c>
      <c r="Q1468" s="24" t="n">
        <v>44000</v>
      </c>
      <c r="R1468" s="24" t="n">
        <v>6580</v>
      </c>
      <c r="S1468" s="24">
        <f>IF(R1468="","",(R1468+P1468)*30 -Y1468)</f>
        <v/>
      </c>
      <c r="T1468" s="20">
        <f>IF(R1468="","",(O1468-R1468)/O1468)</f>
        <v/>
      </c>
      <c r="U1468" s="24" t="n">
        <v>7360</v>
      </c>
      <c r="V1468" s="24">
        <f>IF(U1468="","",(U1468+P1468)*30-Y1468)</f>
        <v/>
      </c>
      <c r="W1468" s="20">
        <f>IF(U1468="","",(O1468-U1468)/O1468)</f>
        <v/>
      </c>
      <c r="X1468" s="48">
        <f>IF(AND(R1468="",U1468=""),"",IF(OR(U1468="", R1468=""),"-",IF(0&lt;(R1468-U1468),"OK","NG")))</f>
        <v/>
      </c>
      <c r="Y1468" s="24" t="n">
        <v>194375</v>
      </c>
      <c r="Z1468" s="51" t="n"/>
      <c r="AA1468" s="24">
        <f>IF(AD1468="","",AD1468*30)</f>
        <v/>
      </c>
      <c r="AB1468" s="24">
        <f>IF(AA1468="","",AA1468-Y1468)</f>
        <v/>
      </c>
      <c r="AC1468" s="24">
        <f>IF(Z1468="","",((Y1468+5000+5000)/(1-Z1468))/30)</f>
        <v/>
      </c>
      <c r="AD1468" s="32" t="n"/>
      <c r="AE1468" s="24">
        <f>IF(AD1468="","",AD1468-O1468)</f>
        <v/>
      </c>
      <c r="AF1468" s="24">
        <f>IF(AD1468="","",R1468-AD1468)</f>
        <v/>
      </c>
      <c r="AG1468" s="11">
        <f>IF(AD1468="","",(O1468-AD1468)/O1468)</f>
        <v/>
      </c>
      <c r="AH1468" s="24" t="n">
        <v>22000</v>
      </c>
      <c r="AI1468" s="24">
        <f>IF(AJ1468="","",Q1468*(1-AJ1468))</f>
        <v/>
      </c>
      <c r="AJ1468" s="51" t="n"/>
      <c r="AK1468" s="49" t="n"/>
      <c r="AL1468" s="28" t="n"/>
      <c r="AM1468" s="33" t="inlineStr">
        <is>
          <t>2026-08-01</t>
        </is>
      </c>
      <c r="AN1468" s="33" t="inlineStr">
        <is>
          <t>2027-02-27</t>
        </is>
      </c>
      <c r="AO1468" s="22" t="n"/>
      <c r="AP1468" s="30" t="n"/>
    </row>
    <row r="1469" ht="35.1" customHeight="1" s="69">
      <c r="B1469" s="48" t="n">
        <v>35662</v>
      </c>
      <c r="C1469" s="48" t="inlineStr">
        <is>
          <t>東京</t>
        </is>
      </c>
      <c r="D1469" s="19" t="inlineStr">
        <is>
          <t>アットイン新宿三丁目1-5</t>
        </is>
      </c>
      <c r="E1469" s="48" t="inlineStr">
        <is>
          <t>1LDK</t>
        </is>
      </c>
      <c r="F1469" s="48" t="n">
        <v>1</v>
      </c>
      <c r="G1469" s="48" t="inlineStr">
        <is>
          <t>新宿</t>
        </is>
      </c>
      <c r="H1469" s="48" t="n">
        <v>33.64</v>
      </c>
      <c r="I1469" s="20" t="n">
        <v>0</v>
      </c>
      <c r="J1469" s="20" t="n">
        <v>0</v>
      </c>
      <c r="K1469" s="20" t="n">
        <v>0</v>
      </c>
      <c r="L1469" s="20" t="n">
        <v>0</v>
      </c>
      <c r="M1469" s="20" t="n">
        <v>0</v>
      </c>
      <c r="N1469" s="24" t="n">
        <v>17520</v>
      </c>
      <c r="O1469" s="24" t="n">
        <v>16640</v>
      </c>
      <c r="P1469" s="24" t="n">
        <v>880</v>
      </c>
      <c r="Q1469" s="24" t="n">
        <v>44000</v>
      </c>
      <c r="R1469" s="24" t="n">
        <v>7800</v>
      </c>
      <c r="S1469" s="24">
        <f>IF(R1469="","",(R1469+P1469)*30 -Y1469)</f>
        <v/>
      </c>
      <c r="T1469" s="20">
        <f>IF(R1469="","",(O1469-R1469)/O1469)</f>
        <v/>
      </c>
      <c r="U1469" s="24" t="n">
        <v>7600</v>
      </c>
      <c r="V1469" s="24">
        <f>IF(U1469="","",(U1469+P1469)*30-Y1469)</f>
        <v/>
      </c>
      <c r="W1469" s="20">
        <f>IF(U1469="","",(O1469-U1469)/O1469)</f>
        <v/>
      </c>
      <c r="X1469" s="48">
        <f>IF(AND(R1469="",U1469=""),"",IF(OR(U1469="", R1469=""),"-",IF(0&lt;(R1469-U1469),"OK","NG")))</f>
        <v/>
      </c>
      <c r="Y1469" s="24" t="n">
        <v>227500</v>
      </c>
      <c r="Z1469" s="51" t="n"/>
      <c r="AA1469" s="24">
        <f>IF(AD1469="","",AD1469*30)</f>
        <v/>
      </c>
      <c r="AB1469" s="24">
        <f>IF(AA1469="","",AA1469-Y1469)</f>
        <v/>
      </c>
      <c r="AC1469" s="24">
        <f>IF(Z1469="","",((Y1469+5000+5000)/(1-Z1469))/30)</f>
        <v/>
      </c>
      <c r="AD1469" s="32" t="n"/>
      <c r="AE1469" s="24">
        <f>IF(AD1469="","",AD1469-O1469)</f>
        <v/>
      </c>
      <c r="AF1469" s="24">
        <f>IF(AD1469="","",R1469-AD1469)</f>
        <v/>
      </c>
      <c r="AG1469" s="11">
        <f>IF(AD1469="","",(O1469-AD1469)/O1469)</f>
        <v/>
      </c>
      <c r="AH1469" s="24" t="n">
        <v>22000</v>
      </c>
      <c r="AI1469" s="24">
        <f>IF(AJ1469="","",Q1469*(1-AJ1469))</f>
        <v/>
      </c>
      <c r="AJ1469" s="51" t="n"/>
      <c r="AK1469" s="49" t="n"/>
      <c r="AL1469" s="28" t="n"/>
      <c r="AM1469" s="33" t="inlineStr">
        <is>
          <t>2026-08-01</t>
        </is>
      </c>
      <c r="AN1469" s="33" t="inlineStr">
        <is>
          <t>2026-07-31</t>
        </is>
      </c>
      <c r="AO1469" s="22" t="n"/>
      <c r="AP1469" s="30" t="n"/>
    </row>
    <row r="1470" ht="35.1" customHeight="1" s="69">
      <c r="B1470" s="48" t="n">
        <v>35663</v>
      </c>
      <c r="C1470" s="48" t="inlineStr">
        <is>
          <t>東京</t>
        </is>
      </c>
      <c r="D1470" s="19" t="inlineStr">
        <is>
          <t>アットイン新宿三丁目1-6</t>
        </is>
      </c>
      <c r="E1470" s="48" t="inlineStr">
        <is>
          <t>1LDK</t>
        </is>
      </c>
      <c r="F1470" s="48" t="n">
        <v>1</v>
      </c>
      <c r="G1470" s="48" t="inlineStr">
        <is>
          <t>新宿</t>
        </is>
      </c>
      <c r="H1470" s="48" t="n">
        <v>35.99</v>
      </c>
      <c r="I1470" s="20" t="n">
        <v>0.6</v>
      </c>
      <c r="J1470" s="20" t="n">
        <v>0.6</v>
      </c>
      <c r="K1470" s="20" t="n">
        <v>0.7</v>
      </c>
      <c r="L1470" s="20" t="n">
        <v>0</v>
      </c>
      <c r="M1470" s="20" t="n">
        <v>0</v>
      </c>
      <c r="N1470" s="24" t="n">
        <v>17520</v>
      </c>
      <c r="O1470" s="24" t="n">
        <v>16640</v>
      </c>
      <c r="P1470" s="24" t="n">
        <v>880</v>
      </c>
      <c r="Q1470" s="24" t="n">
        <v>44000</v>
      </c>
      <c r="R1470" s="24" t="n">
        <v>8140</v>
      </c>
      <c r="S1470" s="24">
        <f>IF(R1470="","",(R1470+P1470)*30 -Y1470)</f>
        <v/>
      </c>
      <c r="T1470" s="20">
        <f>IF(R1470="","",(O1470-R1470)/O1470)</f>
        <v/>
      </c>
      <c r="U1470" s="24" t="n">
        <v>7600</v>
      </c>
      <c r="V1470" s="24">
        <f>IF(U1470="","",(U1470+P1470)*30-Y1470)</f>
        <v/>
      </c>
      <c r="W1470" s="20">
        <f>IF(U1470="","",(O1470-U1470)/O1470)</f>
        <v/>
      </c>
      <c r="X1470" s="48">
        <f>IF(AND(R1470="",U1470=""),"",IF(OR(U1470="", R1470=""),"-",IF(0&lt;(R1470-U1470),"OK","NG")))</f>
        <v/>
      </c>
      <c r="Y1470" s="24" t="n">
        <v>228542</v>
      </c>
      <c r="Z1470" s="51" t="n"/>
      <c r="AA1470" s="24">
        <f>IF(AD1470="","",AD1470*30)</f>
        <v/>
      </c>
      <c r="AB1470" s="24">
        <f>IF(AA1470="","",AA1470-Y1470)</f>
        <v/>
      </c>
      <c r="AC1470" s="24">
        <f>IF(Z1470="","",((Y1470+5000+5000)/(1-Z1470))/30)</f>
        <v/>
      </c>
      <c r="AD1470" s="32" t="n"/>
      <c r="AE1470" s="24">
        <f>IF(AD1470="","",AD1470-O1470)</f>
        <v/>
      </c>
      <c r="AF1470" s="24">
        <f>IF(AD1470="","",R1470-AD1470)</f>
        <v/>
      </c>
      <c r="AG1470" s="11">
        <f>IF(AD1470="","",(O1470-AD1470)/O1470)</f>
        <v/>
      </c>
      <c r="AH1470" s="24" t="n">
        <v>22000</v>
      </c>
      <c r="AI1470" s="24">
        <f>IF(AJ1470="","",Q1470*(1-AJ1470))</f>
        <v/>
      </c>
      <c r="AJ1470" s="51" t="n"/>
      <c r="AK1470" s="49" t="n"/>
      <c r="AL1470" s="28" t="n"/>
      <c r="AM1470" s="33" t="inlineStr">
        <is>
          <t>2026-09-23</t>
        </is>
      </c>
      <c r="AN1470" s="33" t="inlineStr">
        <is>
          <t>2026-09-22</t>
        </is>
      </c>
      <c r="AO1470" s="22" t="n"/>
      <c r="AP1470" s="30" t="n"/>
    </row>
    <row r="1471" ht="35.1" customHeight="1" s="69">
      <c r="B1471" s="48" t="n">
        <v>35664</v>
      </c>
      <c r="C1471" s="48" t="inlineStr">
        <is>
          <t>東京</t>
        </is>
      </c>
      <c r="D1471" s="19" t="inlineStr">
        <is>
          <t>アットイン新宿三丁目1-7</t>
        </is>
      </c>
      <c r="E1471" s="48" t="inlineStr">
        <is>
          <t>1LDK</t>
        </is>
      </c>
      <c r="F1471" s="48" t="n">
        <v>2</v>
      </c>
      <c r="G1471" s="48" t="inlineStr">
        <is>
          <t>新宿</t>
        </is>
      </c>
      <c r="H1471" s="48" t="n">
        <v>37.09</v>
      </c>
      <c r="I1471" s="20" t="n">
        <v>0</v>
      </c>
      <c r="J1471" s="20" t="n">
        <v>0.05</v>
      </c>
      <c r="K1471" s="20" t="n">
        <v>0.15</v>
      </c>
      <c r="L1471" s="20" t="n">
        <v>0</v>
      </c>
      <c r="M1471" s="20" t="n">
        <v>0</v>
      </c>
      <c r="N1471" s="24" t="n">
        <v>18540</v>
      </c>
      <c r="O1471" s="24" t="n">
        <v>17660</v>
      </c>
      <c r="P1471" s="24" t="n">
        <v>880</v>
      </c>
      <c r="Q1471" s="24" t="n">
        <v>44000</v>
      </c>
      <c r="R1471" s="24" t="n">
        <v>8280</v>
      </c>
      <c r="S1471" s="24">
        <f>IF(R1471="","",(R1471+P1471)*30 -Y1471)</f>
        <v/>
      </c>
      <c r="T1471" s="20">
        <f>IF(R1471="","",(O1471-R1471)/O1471)</f>
        <v/>
      </c>
      <c r="U1471" s="24" t="n">
        <v>8140</v>
      </c>
      <c r="V1471" s="24">
        <f>IF(U1471="","",(U1471+P1471)*30-Y1471)</f>
        <v/>
      </c>
      <c r="W1471" s="20">
        <f>IF(U1471="","",(O1471-U1471)/O1471)</f>
        <v/>
      </c>
      <c r="X1471" s="48">
        <f>IF(AND(R1471="",U1471=""),"",IF(OR(U1471="", R1471=""),"-",IF(0&lt;(R1471-U1471),"OK","NG")))</f>
        <v/>
      </c>
      <c r="Y1471" s="24" t="n">
        <v>248333</v>
      </c>
      <c r="Z1471" s="51" t="n"/>
      <c r="AA1471" s="24">
        <f>IF(AD1471="","",AD1471*30)</f>
        <v/>
      </c>
      <c r="AB1471" s="24">
        <f>IF(AA1471="","",AA1471-Y1471)</f>
        <v/>
      </c>
      <c r="AC1471" s="24">
        <f>IF(Z1471="","",((Y1471+5000+5000)/(1-Z1471))/30)</f>
        <v/>
      </c>
      <c r="AD1471" s="32" t="n"/>
      <c r="AE1471" s="24">
        <f>IF(AD1471="","",AD1471-O1471)</f>
        <v/>
      </c>
      <c r="AF1471" s="24">
        <f>IF(AD1471="","",R1471-AD1471)</f>
        <v/>
      </c>
      <c r="AG1471" s="11">
        <f>IF(AD1471="","",(O1471-AD1471)/O1471)</f>
        <v/>
      </c>
      <c r="AH1471" s="24" t="n">
        <v>22000</v>
      </c>
      <c r="AI1471" s="24">
        <f>IF(AJ1471="","",Q1471*(1-AJ1471))</f>
        <v/>
      </c>
      <c r="AJ1471" s="51" t="n"/>
      <c r="AK1471" s="49" t="n"/>
      <c r="AL1471" s="28" t="n"/>
      <c r="AM1471" s="33" t="inlineStr">
        <is>
          <t>2026-08-01</t>
        </is>
      </c>
      <c r="AN1471" s="33" t="inlineStr">
        <is>
          <t>2026-09-08</t>
        </is>
      </c>
      <c r="AO1471" s="22" t="n"/>
      <c r="AP1471" s="30" t="n"/>
    </row>
    <row r="1472" ht="35.1" customHeight="1" s="69">
      <c r="B1472" s="48" t="n">
        <v>35667</v>
      </c>
      <c r="C1472" s="48" t="inlineStr">
        <is>
          <t>東京</t>
        </is>
      </c>
      <c r="D1472" s="19" t="inlineStr">
        <is>
          <t>アットイン自由が丘2-6</t>
        </is>
      </c>
      <c r="E1472" s="48" t="inlineStr">
        <is>
          <t>1LDK</t>
        </is>
      </c>
      <c r="F1472" s="48" t="n">
        <v>1</v>
      </c>
      <c r="G1472" s="48" t="inlineStr">
        <is>
          <t>渋谷・三軒茶屋・自由が丘</t>
        </is>
      </c>
      <c r="H1472" s="48" t="n">
        <v>45.75</v>
      </c>
      <c r="I1472" s="20" t="n">
        <v>1</v>
      </c>
      <c r="J1472" s="20" t="n">
        <v>1</v>
      </c>
      <c r="K1472" s="20" t="n">
        <v>1</v>
      </c>
      <c r="L1472" s="20" t="n">
        <v>0.7</v>
      </c>
      <c r="M1472" s="20" t="n">
        <v>0</v>
      </c>
      <c r="N1472" s="24" t="n">
        <v>20800</v>
      </c>
      <c r="O1472" s="24" t="n">
        <v>19700</v>
      </c>
      <c r="P1472" s="24" t="n">
        <v>1100</v>
      </c>
      <c r="Q1472" s="24" t="n">
        <v>44000</v>
      </c>
      <c r="R1472" s="24" t="n">
        <v>8280</v>
      </c>
      <c r="S1472" s="24">
        <f>IF(R1472="","",(R1472+P1472)*30 -Y1472)</f>
        <v/>
      </c>
      <c r="T1472" s="20">
        <f>IF(R1472="","",(O1472-R1472)/O1472)</f>
        <v/>
      </c>
      <c r="U1472" s="24" t="n">
        <v>7800</v>
      </c>
      <c r="V1472" s="24">
        <f>IF(U1472="","",(U1472+P1472)*30-Y1472)</f>
        <v/>
      </c>
      <c r="W1472" s="20">
        <f>IF(U1472="","",(O1472-U1472)/O1472)</f>
        <v/>
      </c>
      <c r="X1472" s="48">
        <f>IF(AND(R1472="",U1472=""),"",IF(OR(U1472="", R1472=""),"-",IF(0&lt;(R1472-U1472),"OK","NG")))</f>
        <v/>
      </c>
      <c r="Y1472" s="24" t="n">
        <v>212000</v>
      </c>
      <c r="Z1472" s="51" t="n"/>
      <c r="AA1472" s="24">
        <f>IF(AD1472="","",AD1472*30)</f>
        <v/>
      </c>
      <c r="AB1472" s="24">
        <f>IF(AA1472="","",AA1472-Y1472)</f>
        <v/>
      </c>
      <c r="AC1472" s="24">
        <f>IF(Z1472="","",((Y1472+5000+5000)/(1-Z1472))/30)</f>
        <v/>
      </c>
      <c r="AD1472" s="32" t="n"/>
      <c r="AE1472" s="24">
        <f>IF(AD1472="","",AD1472-O1472)</f>
        <v/>
      </c>
      <c r="AF1472" s="24">
        <f>IF(AD1472="","",R1472-AD1472)</f>
        <v/>
      </c>
      <c r="AG1472" s="11">
        <f>IF(AD1472="","",(O1472-AD1472)/O1472)</f>
        <v/>
      </c>
      <c r="AH1472" s="24" t="n">
        <v>22000</v>
      </c>
      <c r="AI1472" s="24">
        <f>IF(AJ1472="","",Q1472*(1-AJ1472))</f>
        <v/>
      </c>
      <c r="AJ1472" s="51" t="n"/>
      <c r="AK1472" s="49" t="n"/>
      <c r="AL1472" s="28" t="n"/>
      <c r="AM1472" s="33" t="inlineStr">
        <is>
          <t>2026-10-22</t>
        </is>
      </c>
      <c r="AN1472" s="33" t="inlineStr">
        <is>
          <t>2026-10-21</t>
        </is>
      </c>
      <c r="AO1472" s="22" t="n"/>
      <c r="AP1472" s="30" t="n"/>
    </row>
    <row r="1473" ht="35.1" customHeight="1" s="69">
      <c r="B1473" s="48" t="n">
        <v>35668</v>
      </c>
      <c r="C1473" s="48" t="inlineStr">
        <is>
          <t>名古屋</t>
        </is>
      </c>
      <c r="D1473" s="19" t="inlineStr">
        <is>
          <t>アットイン栄東3-1</t>
        </is>
      </c>
      <c r="E1473" s="48" t="inlineStr">
        <is>
          <t>1K</t>
        </is>
      </c>
      <c r="F1473" s="48" t="n">
        <v>1</v>
      </c>
      <c r="G1473" s="48" t="inlineStr">
        <is>
          <t>栄周辺</t>
        </is>
      </c>
      <c r="H1473" s="48" t="n">
        <v>24.75</v>
      </c>
      <c r="I1473" s="20" t="n">
        <v>0.3</v>
      </c>
      <c r="J1473" s="20" t="n">
        <v>1</v>
      </c>
      <c r="K1473" s="20" t="n">
        <v>1</v>
      </c>
      <c r="L1473" s="20" t="n">
        <v>0</v>
      </c>
      <c r="M1473" s="20" t="n">
        <v>0</v>
      </c>
      <c r="N1473" s="24" t="n">
        <v>14440</v>
      </c>
      <c r="O1473" s="24" t="n">
        <v>13560</v>
      </c>
      <c r="P1473" s="24" t="n">
        <v>880</v>
      </c>
      <c r="Q1473" s="24" t="n">
        <v>44000</v>
      </c>
      <c r="R1473" s="24" t="n">
        <v>3730</v>
      </c>
      <c r="S1473" s="24">
        <f>IF(R1473="","",(R1473+P1473)*30 -Y1473)</f>
        <v/>
      </c>
      <c r="T1473" s="20">
        <f>IF(R1473="","",(O1473-R1473)/O1473)</f>
        <v/>
      </c>
      <c r="U1473" s="24" t="n">
        <v>3060</v>
      </c>
      <c r="V1473" s="24">
        <f>IF(U1473="","",(U1473+P1473)*30-Y1473)</f>
        <v/>
      </c>
      <c r="W1473" s="20">
        <f>IF(U1473="","",(O1473-U1473)/O1473)</f>
        <v/>
      </c>
      <c r="X1473" s="48">
        <f>IF(AND(R1473="",U1473=""),"",IF(OR(U1473="", R1473=""),"-",IF(0&lt;(R1473-U1473),"OK","NG")))</f>
        <v/>
      </c>
      <c r="Y1473" s="24" t="n">
        <v>0</v>
      </c>
      <c r="Z1473" s="51" t="n"/>
      <c r="AA1473" s="24">
        <f>IF(AD1473="","",AD1473*30)</f>
        <v/>
      </c>
      <c r="AB1473" s="24">
        <f>IF(AA1473="","",AA1473-Y1473)</f>
        <v/>
      </c>
      <c r="AC1473" s="24">
        <f>IF(Z1473="","",((Y1473+5000+5000)/(1-Z1473))/30)</f>
        <v/>
      </c>
      <c r="AD1473" s="32" t="n"/>
      <c r="AE1473" s="24">
        <f>IF(AD1473="","",AD1473-O1473)</f>
        <v/>
      </c>
      <c r="AF1473" s="24">
        <f>IF(AD1473="","",R1473-AD1473)</f>
        <v/>
      </c>
      <c r="AG1473" s="11">
        <f>IF(AD1473="","",(O1473-AD1473)/O1473)</f>
        <v/>
      </c>
      <c r="AH1473" s="24" t="n">
        <v>22000</v>
      </c>
      <c r="AI1473" s="24">
        <f>IF(AJ1473="","",Q1473*(1-AJ1473))</f>
        <v/>
      </c>
      <c r="AJ1473" s="51" t="n"/>
      <c r="AK1473" s="49" t="n"/>
      <c r="AL1473" s="28" t="n"/>
      <c r="AM1473" s="33" t="inlineStr">
        <is>
          <t>2026-10-01</t>
        </is>
      </c>
      <c r="AN1473" s="33" t="inlineStr">
        <is>
          <t>2026-09-30</t>
        </is>
      </c>
      <c r="AO1473" s="22" t="n"/>
      <c r="AP1473" s="30" t="n"/>
    </row>
    <row r="1474" ht="35.1" customHeight="1" s="69">
      <c r="B1474" s="48" t="n">
        <v>35669</v>
      </c>
      <c r="C1474" s="48" t="inlineStr">
        <is>
          <t>大阪</t>
        </is>
      </c>
      <c r="D1474" s="19" t="inlineStr">
        <is>
          <t>アットイン神戸灘1</t>
        </is>
      </c>
      <c r="E1474" s="48" t="inlineStr">
        <is>
          <t>1R</t>
        </is>
      </c>
      <c r="F1474" s="48" t="n">
        <v>2</v>
      </c>
      <c r="G1474" s="48" t="inlineStr">
        <is>
          <t>三宮・元町・神戸</t>
        </is>
      </c>
      <c r="H1474" s="48" t="n">
        <v>18.54</v>
      </c>
      <c r="I1474" s="20" t="n">
        <v>0.52632</v>
      </c>
      <c r="J1474" s="20" t="n">
        <v>0.6</v>
      </c>
      <c r="K1474" s="20" t="n">
        <v>0</v>
      </c>
      <c r="L1474" s="20" t="n">
        <v>0</v>
      </c>
      <c r="M1474" s="20" t="n">
        <v>0</v>
      </c>
      <c r="N1474" s="24" t="n">
        <v>5960</v>
      </c>
      <c r="O1474" s="24" t="n">
        <v>5080</v>
      </c>
      <c r="P1474" s="24" t="n">
        <v>880</v>
      </c>
      <c r="Q1474" s="24" t="n">
        <v>44000</v>
      </c>
      <c r="R1474" s="24" t="n">
        <v>1970</v>
      </c>
      <c r="S1474" s="24">
        <f>IF(R1474="","",(R1474+P1474)*30 -Y1474)</f>
        <v/>
      </c>
      <c r="T1474" s="20">
        <f>IF(R1474="","",(O1474-R1474)/O1474)</f>
        <v/>
      </c>
      <c r="U1474" s="24" t="n">
        <v>1970</v>
      </c>
      <c r="V1474" s="24">
        <f>IF(U1474="","",(U1474+P1474)*30-Y1474)</f>
        <v/>
      </c>
      <c r="W1474" s="20">
        <f>IF(U1474="","",(O1474-U1474)/O1474)</f>
        <v/>
      </c>
      <c r="X1474" s="48">
        <f>IF(AND(R1474="",U1474=""),"",IF(OR(U1474="", R1474=""),"-",IF(0&lt;(R1474-U1474),"OK","NG")))</f>
        <v/>
      </c>
      <c r="Y1474" s="24" t="n">
        <v>0</v>
      </c>
      <c r="Z1474" s="51" t="n"/>
      <c r="AA1474" s="24">
        <f>IF(AD1474="","",AD1474*30)</f>
        <v/>
      </c>
      <c r="AB1474" s="24">
        <f>IF(AA1474="","",AA1474-Y1474)</f>
        <v/>
      </c>
      <c r="AC1474" s="24">
        <f>IF(Z1474="","",((Y1474+5000+5000)/(1-Z1474))/30)</f>
        <v/>
      </c>
      <c r="AD1474" s="32" t="n"/>
      <c r="AE1474" s="24">
        <f>IF(AD1474="","",AD1474-O1474)</f>
        <v/>
      </c>
      <c r="AF1474" s="24">
        <f>IF(AD1474="","",R1474-AD1474)</f>
        <v/>
      </c>
      <c r="AG1474" s="11">
        <f>IF(AD1474="","",(O1474-AD1474)/O1474)</f>
        <v/>
      </c>
      <c r="AH1474" s="24" t="n">
        <v>11000</v>
      </c>
      <c r="AI1474" s="24">
        <f>IF(AJ1474="","",Q1474*(1-AJ1474))</f>
        <v/>
      </c>
      <c r="AJ1474" s="51" t="n"/>
      <c r="AK1474" s="49" t="n"/>
      <c r="AL1474" s="28" t="n"/>
      <c r="AM1474" s="33" t="inlineStr">
        <is>
          <t>2026-08-20</t>
        </is>
      </c>
      <c r="AN1474" s="33" t="inlineStr">
        <is>
          <t>2026-08-19</t>
        </is>
      </c>
      <c r="AO1474" s="22" t="n"/>
      <c r="AP1474" s="30" t="n"/>
    </row>
    <row r="1475" ht="35.1" customHeight="1" s="69">
      <c r="B1475" s="48" t="n">
        <v>35670</v>
      </c>
      <c r="C1475" s="48" t="inlineStr">
        <is>
          <t>大阪</t>
        </is>
      </c>
      <c r="D1475" s="19" t="inlineStr">
        <is>
          <t>アットイン大阪豊中2（梅田駅まで電車で12分）</t>
        </is>
      </c>
      <c r="E1475" s="48" t="inlineStr">
        <is>
          <t>1K</t>
        </is>
      </c>
      <c r="F1475" s="48" t="n">
        <v>2</v>
      </c>
      <c r="G1475" s="48" t="inlineStr">
        <is>
          <t>池田・箕面・豊中</t>
        </is>
      </c>
      <c r="H1475" s="48" t="n">
        <v>22.4</v>
      </c>
      <c r="I1475" s="20" t="n">
        <v>0</v>
      </c>
      <c r="J1475" s="20" t="n">
        <v>0</v>
      </c>
      <c r="K1475" s="20" t="n">
        <v>0</v>
      </c>
      <c r="L1475" s="20" t="n">
        <v>0</v>
      </c>
      <c r="M1475" s="20" t="n">
        <v>0</v>
      </c>
      <c r="N1475" s="24" t="n">
        <v>6300</v>
      </c>
      <c r="O1475" s="24" t="n">
        <v>5420</v>
      </c>
      <c r="P1475" s="24" t="n">
        <v>880</v>
      </c>
      <c r="Q1475" s="24" t="n">
        <v>44000</v>
      </c>
      <c r="R1475" s="24" t="n">
        <v>2300</v>
      </c>
      <c r="S1475" s="24">
        <f>IF(R1475="","",(R1475+P1475)*30 -Y1475)</f>
        <v/>
      </c>
      <c r="T1475" s="20">
        <f>IF(R1475="","",(O1475-R1475)/O1475)</f>
        <v/>
      </c>
      <c r="U1475" s="24" t="n">
        <v>2300</v>
      </c>
      <c r="V1475" s="24">
        <f>IF(U1475="","",(U1475+P1475)*30-Y1475)</f>
        <v/>
      </c>
      <c r="W1475" s="20">
        <f>IF(U1475="","",(O1475-U1475)/O1475)</f>
        <v/>
      </c>
      <c r="X1475" s="48">
        <f>IF(AND(R1475="",U1475=""),"",IF(OR(U1475="", R1475=""),"-",IF(0&lt;(R1475-U1475),"OK","NG")))</f>
        <v/>
      </c>
      <c r="Y1475" s="24" t="n">
        <v>0</v>
      </c>
      <c r="Z1475" s="51" t="n"/>
      <c r="AA1475" s="24">
        <f>IF(AD1475="","",AD1475*30)</f>
        <v/>
      </c>
      <c r="AB1475" s="24">
        <f>IF(AA1475="","",AA1475-Y1475)</f>
        <v/>
      </c>
      <c r="AC1475" s="24">
        <f>IF(Z1475="","",((Y1475+5000+5000)/(1-Z1475))/30)</f>
        <v/>
      </c>
      <c r="AD1475" s="32" t="n"/>
      <c r="AE1475" s="24">
        <f>IF(AD1475="","",AD1475-O1475)</f>
        <v/>
      </c>
      <c r="AF1475" s="24">
        <f>IF(AD1475="","",R1475-AD1475)</f>
        <v/>
      </c>
      <c r="AG1475" s="11">
        <f>IF(AD1475="","",(O1475-AD1475)/O1475)</f>
        <v/>
      </c>
      <c r="AH1475" s="24" t="n">
        <v>11000</v>
      </c>
      <c r="AI1475" s="24">
        <f>IF(AJ1475="","",Q1475*(1-AJ1475))</f>
        <v/>
      </c>
      <c r="AJ1475" s="51" t="n"/>
      <c r="AK1475" s="49" t="n"/>
      <c r="AL1475" s="28" t="n"/>
      <c r="AM1475" s="33" t="inlineStr">
        <is>
          <t>2026-08-01</t>
        </is>
      </c>
      <c r="AN1475" s="33" t="inlineStr">
        <is>
          <t>2026-07-31</t>
        </is>
      </c>
      <c r="AO1475" s="22" t="n"/>
      <c r="AP1475" s="30" t="n"/>
    </row>
    <row r="1476" ht="35.1" customHeight="1" s="69">
      <c r="B1476" s="48" t="n">
        <v>35723</v>
      </c>
      <c r="C1476" s="48" t="inlineStr">
        <is>
          <t>大阪</t>
        </is>
      </c>
      <c r="D1476" s="19" t="inlineStr">
        <is>
          <t>アットイン神戸六甲3</t>
        </is>
      </c>
      <c r="E1476" s="48" t="inlineStr">
        <is>
          <t>2K</t>
        </is>
      </c>
      <c r="F1476" s="48" t="n">
        <v>1</v>
      </c>
      <c r="G1476" s="48" t="inlineStr">
        <is>
          <t>三宮・元町・神戸</t>
        </is>
      </c>
      <c r="H1476" s="48" t="n">
        <v>28</v>
      </c>
      <c r="I1476" s="20" t="n">
        <v>0.6</v>
      </c>
      <c r="J1476" s="20" t="n">
        <v>0.3</v>
      </c>
      <c r="K1476" s="20" t="n">
        <v>0</v>
      </c>
      <c r="L1476" s="20" t="n">
        <v>0</v>
      </c>
      <c r="M1476" s="20" t="n">
        <v>0</v>
      </c>
      <c r="N1476" s="24" t="n">
        <v>7120</v>
      </c>
      <c r="O1476" s="24" t="n">
        <v>6240</v>
      </c>
      <c r="P1476" s="24" t="n">
        <v>880</v>
      </c>
      <c r="Q1476" s="24" t="n">
        <v>44000</v>
      </c>
      <c r="R1476" s="24" t="n">
        <v>2680</v>
      </c>
      <c r="S1476" s="24">
        <f>IF(R1476="","",(R1476+P1476)*30 -Y1476)</f>
        <v/>
      </c>
      <c r="T1476" s="20">
        <f>IF(R1476="","",(O1476-R1476)/O1476)</f>
        <v/>
      </c>
      <c r="U1476" s="24" t="n">
        <v>2680</v>
      </c>
      <c r="V1476" s="24">
        <f>IF(U1476="","",(U1476+P1476)*30-Y1476)</f>
        <v/>
      </c>
      <c r="W1476" s="20">
        <f>IF(U1476="","",(O1476-U1476)/O1476)</f>
        <v/>
      </c>
      <c r="X1476" s="48">
        <f>IF(AND(R1476="",U1476=""),"",IF(OR(U1476="", R1476=""),"-",IF(0&lt;(R1476-U1476),"OK","NG")))</f>
        <v/>
      </c>
      <c r="Y1476" s="24" t="n">
        <v>0</v>
      </c>
      <c r="Z1476" s="51" t="n"/>
      <c r="AA1476" s="24">
        <f>IF(AD1476="","",AD1476*30)</f>
        <v/>
      </c>
      <c r="AB1476" s="24">
        <f>IF(AA1476="","",AA1476-Y1476)</f>
        <v/>
      </c>
      <c r="AC1476" s="24">
        <f>IF(Z1476="","",((Y1476+5000+5000)/(1-Z1476))/30)</f>
        <v/>
      </c>
      <c r="AD1476" s="32" t="n"/>
      <c r="AE1476" s="24">
        <f>IF(AD1476="","",AD1476-O1476)</f>
        <v/>
      </c>
      <c r="AF1476" s="24">
        <f>IF(AD1476="","",R1476-AD1476)</f>
        <v/>
      </c>
      <c r="AG1476" s="11">
        <f>IF(AD1476="","",(O1476-AD1476)/O1476)</f>
        <v/>
      </c>
      <c r="AH1476" s="24" t="n">
        <v>11000</v>
      </c>
      <c r="AI1476" s="24">
        <f>IF(AJ1476="","",Q1476*(1-AJ1476))</f>
        <v/>
      </c>
      <c r="AJ1476" s="51" t="n"/>
      <c r="AK1476" s="49" t="n"/>
      <c r="AL1476" s="28" t="n"/>
      <c r="AM1476" s="33" t="inlineStr">
        <is>
          <t>2026-08-11</t>
        </is>
      </c>
      <c r="AN1476" s="33" t="inlineStr">
        <is>
          <t>2026-08-10</t>
        </is>
      </c>
      <c r="AO1476" s="22" t="n"/>
      <c r="AP1476" s="30" t="n"/>
    </row>
    <row r="1477" ht="35.1" customHeight="1" s="69">
      <c r="B1477" s="48" t="n">
        <v>35724</v>
      </c>
      <c r="C1477" s="48" t="inlineStr">
        <is>
          <t>大阪</t>
        </is>
      </c>
      <c r="D1477" s="19" t="inlineStr">
        <is>
          <t>アットイン大阪門真2</t>
        </is>
      </c>
      <c r="E1477" s="48" t="inlineStr">
        <is>
          <t>1K</t>
        </is>
      </c>
      <c r="F1477" s="48" t="n">
        <v>1</v>
      </c>
      <c r="G1477" s="48" t="inlineStr">
        <is>
          <t>東大阪・守口・門真</t>
        </is>
      </c>
      <c r="H1477" s="48" t="n">
        <v>25.01</v>
      </c>
      <c r="I1477" s="20" t="n">
        <v>0.7</v>
      </c>
      <c r="J1477" s="20" t="n">
        <v>0.3</v>
      </c>
      <c r="K1477" s="20" t="n">
        <v>0</v>
      </c>
      <c r="L1477" s="20" t="n">
        <v>0</v>
      </c>
      <c r="M1477" s="20" t="n">
        <v>0</v>
      </c>
      <c r="N1477" s="24" t="n">
        <v>6780</v>
      </c>
      <c r="O1477" s="24" t="n">
        <v>5900</v>
      </c>
      <c r="P1477" s="24" t="n">
        <v>880</v>
      </c>
      <c r="Q1477" s="24" t="n">
        <v>44000</v>
      </c>
      <c r="R1477" s="24" t="n">
        <v>2300</v>
      </c>
      <c r="S1477" s="24">
        <f>IF(R1477="","",(R1477+P1477)*30 -Y1477)</f>
        <v/>
      </c>
      <c r="T1477" s="20">
        <f>IF(R1477="","",(O1477-R1477)/O1477)</f>
        <v/>
      </c>
      <c r="U1477" s="24" t="n">
        <v>2680</v>
      </c>
      <c r="V1477" s="24">
        <f>IF(U1477="","",(U1477+P1477)*30-Y1477)</f>
        <v/>
      </c>
      <c r="W1477" s="20">
        <f>IF(U1477="","",(O1477-U1477)/O1477)</f>
        <v/>
      </c>
      <c r="X1477" s="48">
        <f>IF(AND(R1477="",U1477=""),"",IF(OR(U1477="", R1477=""),"-",IF(0&lt;(R1477-U1477),"OK","NG")))</f>
        <v/>
      </c>
      <c r="Y1477" s="24" t="n">
        <v>0</v>
      </c>
      <c r="Z1477" s="51" t="n"/>
      <c r="AA1477" s="24">
        <f>IF(AD1477="","",AD1477*30)</f>
        <v/>
      </c>
      <c r="AB1477" s="24">
        <f>IF(AA1477="","",AA1477-Y1477)</f>
        <v/>
      </c>
      <c r="AC1477" s="24">
        <f>IF(Z1477="","",((Y1477+5000+5000)/(1-Z1477))/30)</f>
        <v/>
      </c>
      <c r="AD1477" s="32" t="n"/>
      <c r="AE1477" s="24">
        <f>IF(AD1477="","",AD1477-O1477)</f>
        <v/>
      </c>
      <c r="AF1477" s="24">
        <f>IF(AD1477="","",R1477-AD1477)</f>
        <v/>
      </c>
      <c r="AG1477" s="11">
        <f>IF(AD1477="","",(O1477-AD1477)/O1477)</f>
        <v/>
      </c>
      <c r="AH1477" s="24" t="n">
        <v>11000</v>
      </c>
      <c r="AI1477" s="24">
        <f>IF(AJ1477="","",Q1477*(1-AJ1477))</f>
        <v/>
      </c>
      <c r="AJ1477" s="51" t="n"/>
      <c r="AK1477" s="49" t="n"/>
      <c r="AL1477" s="28" t="n"/>
      <c r="AM1477" s="33" t="inlineStr">
        <is>
          <t>2026-08-10</t>
        </is>
      </c>
      <c r="AN1477" s="33" t="inlineStr">
        <is>
          <t>2026-08-09</t>
        </is>
      </c>
      <c r="AO1477" s="22" t="n"/>
      <c r="AP1477" s="30" t="n"/>
    </row>
    <row r="1478" ht="35.1" customHeight="1" s="69">
      <c r="B1478" s="48" t="n">
        <v>35725</v>
      </c>
      <c r="C1478" s="48" t="inlineStr">
        <is>
          <t>大阪</t>
        </is>
      </c>
      <c r="D1478" s="19" t="inlineStr">
        <is>
          <t>アットイン大阪塚本1</t>
        </is>
      </c>
      <c r="E1478" s="48" t="inlineStr">
        <is>
          <t>1K</t>
        </is>
      </c>
      <c r="F1478" s="48" t="n">
        <v>1</v>
      </c>
      <c r="G1478" s="48" t="inlineStr">
        <is>
          <t>新大阪・十三・三国</t>
        </is>
      </c>
      <c r="H1478" s="48" t="n">
        <v>23.25</v>
      </c>
      <c r="I1478" s="20" t="n">
        <v>0</v>
      </c>
      <c r="J1478" s="20" t="n">
        <v>0</v>
      </c>
      <c r="K1478" s="20" t="n">
        <v>0</v>
      </c>
      <c r="L1478" s="20" t="n">
        <v>0</v>
      </c>
      <c r="M1478" s="20" t="n">
        <v>0</v>
      </c>
      <c r="N1478" s="24" t="n">
        <v>7460</v>
      </c>
      <c r="O1478" s="24" t="n">
        <v>6580</v>
      </c>
      <c r="P1478" s="24" t="n">
        <v>880</v>
      </c>
      <c r="Q1478" s="24" t="n">
        <v>44000</v>
      </c>
      <c r="R1478" s="24" t="n">
        <v>2680</v>
      </c>
      <c r="S1478" s="24">
        <f>IF(R1478="","",(R1478+P1478)*30 -Y1478)</f>
        <v/>
      </c>
      <c r="T1478" s="20">
        <f>IF(R1478="","",(O1478-R1478)/O1478)</f>
        <v/>
      </c>
      <c r="U1478" s="24" t="n">
        <v>2680</v>
      </c>
      <c r="V1478" s="24">
        <f>IF(U1478="","",(U1478+P1478)*30-Y1478)</f>
        <v/>
      </c>
      <c r="W1478" s="20">
        <f>IF(U1478="","",(O1478-U1478)/O1478)</f>
        <v/>
      </c>
      <c r="X1478" s="48">
        <f>IF(AND(R1478="",U1478=""),"",IF(OR(U1478="", R1478=""),"-",IF(0&lt;(R1478-U1478),"OK","NG")))</f>
        <v/>
      </c>
      <c r="Y1478" s="24" t="n">
        <v>0</v>
      </c>
      <c r="Z1478" s="51" t="n"/>
      <c r="AA1478" s="24">
        <f>IF(AD1478="","",AD1478*30)</f>
        <v/>
      </c>
      <c r="AB1478" s="24">
        <f>IF(AA1478="","",AA1478-Y1478)</f>
        <v/>
      </c>
      <c r="AC1478" s="24">
        <f>IF(Z1478="","",((Y1478+5000+5000)/(1-Z1478))/30)</f>
        <v/>
      </c>
      <c r="AD1478" s="32" t="n"/>
      <c r="AE1478" s="24">
        <f>IF(AD1478="","",AD1478-O1478)</f>
        <v/>
      </c>
      <c r="AF1478" s="24">
        <f>IF(AD1478="","",R1478-AD1478)</f>
        <v/>
      </c>
      <c r="AG1478" s="11">
        <f>IF(AD1478="","",(O1478-AD1478)/O1478)</f>
        <v/>
      </c>
      <c r="AH1478" s="24" t="n">
        <v>11000</v>
      </c>
      <c r="AI1478" s="24">
        <f>IF(AJ1478="","",Q1478*(1-AJ1478))</f>
        <v/>
      </c>
      <c r="AJ1478" s="51" t="n"/>
      <c r="AK1478" s="49" t="n"/>
      <c r="AL1478" s="28" t="n"/>
      <c r="AM1478" s="33" t="inlineStr">
        <is>
          <t>2026-08-01</t>
        </is>
      </c>
      <c r="AN1478" s="33" t="inlineStr">
        <is>
          <t>2026-07-31</t>
        </is>
      </c>
      <c r="AO1478" s="22" t="n"/>
      <c r="AP1478" s="30" t="n"/>
    </row>
    <row r="1479" ht="35.1" customHeight="1" s="69">
      <c r="B1479" s="48" t="n">
        <v>35741</v>
      </c>
      <c r="C1479" s="48" t="inlineStr">
        <is>
          <t>名古屋</t>
        </is>
      </c>
      <c r="D1479" s="19" t="inlineStr">
        <is>
          <t>アットイン栄東3-2</t>
        </is>
      </c>
      <c r="E1479" s="48" t="inlineStr">
        <is>
          <t>1DK</t>
        </is>
      </c>
      <c r="F1479" s="48" t="n">
        <v>1</v>
      </c>
      <c r="G1479" s="48" t="inlineStr">
        <is>
          <t>栄周辺</t>
        </is>
      </c>
      <c r="H1479" s="48" t="n">
        <v>37.12</v>
      </c>
      <c r="I1479" s="20" t="n">
        <v>0</v>
      </c>
      <c r="J1479" s="20" t="n">
        <v>1</v>
      </c>
      <c r="K1479" s="20" t="n">
        <v>1</v>
      </c>
      <c r="L1479" s="20" t="n">
        <v>1</v>
      </c>
      <c r="M1479" s="20" t="n">
        <v>0</v>
      </c>
      <c r="N1479" s="24" t="n">
        <v>17640</v>
      </c>
      <c r="O1479" s="24" t="n">
        <v>16760</v>
      </c>
      <c r="P1479" s="24" t="n">
        <v>880</v>
      </c>
      <c r="Q1479" s="24" t="n">
        <v>44000</v>
      </c>
      <c r="R1479" s="24" t="n">
        <v>4610</v>
      </c>
      <c r="S1479" s="24">
        <f>IF(R1479="","",(R1479+P1479)*30 -Y1479)</f>
        <v/>
      </c>
      <c r="T1479" s="20">
        <f>IF(R1479="","",(O1479-R1479)/O1479)</f>
        <v/>
      </c>
      <c r="U1479" s="24" t="n">
        <v>3780</v>
      </c>
      <c r="V1479" s="24">
        <f>IF(U1479="","",(U1479+P1479)*30-Y1479)</f>
        <v/>
      </c>
      <c r="W1479" s="20">
        <f>IF(U1479="","",(O1479-U1479)/O1479)</f>
        <v/>
      </c>
      <c r="X1479" s="48">
        <f>IF(AND(R1479="",U1479=""),"",IF(OR(U1479="", R1479=""),"-",IF(0&lt;(R1479-U1479),"OK","NG")))</f>
        <v/>
      </c>
      <c r="Y1479" s="24" t="n">
        <v>0</v>
      </c>
      <c r="Z1479" s="51" t="n"/>
      <c r="AA1479" s="24">
        <f>IF(AD1479="","",AD1479*30)</f>
        <v/>
      </c>
      <c r="AB1479" s="24">
        <f>IF(AA1479="","",AA1479-Y1479)</f>
        <v/>
      </c>
      <c r="AC1479" s="24">
        <f>IF(Z1479="","",((Y1479+5000+5000)/(1-Z1479))/30)</f>
        <v/>
      </c>
      <c r="AD1479" s="32" t="n"/>
      <c r="AE1479" s="24">
        <f>IF(AD1479="","",AD1479-O1479)</f>
        <v/>
      </c>
      <c r="AF1479" s="24">
        <f>IF(AD1479="","",R1479-AD1479)</f>
        <v/>
      </c>
      <c r="AG1479" s="11">
        <f>IF(AD1479="","",(O1479-AD1479)/O1479)</f>
        <v/>
      </c>
      <c r="AH1479" s="24" t="n">
        <v>22000</v>
      </c>
      <c r="AI1479" s="24">
        <f>IF(AJ1479="","",Q1479*(1-AJ1479))</f>
        <v/>
      </c>
      <c r="AJ1479" s="51" t="n"/>
      <c r="AK1479" s="49" t="n"/>
      <c r="AL1479" s="28" t="n"/>
      <c r="AM1479" s="33" t="inlineStr">
        <is>
          <t>2026-11-01</t>
        </is>
      </c>
      <c r="AN1479" s="33" t="inlineStr">
        <is>
          <t>2026-10-31</t>
        </is>
      </c>
      <c r="AO1479" s="22" t="n"/>
      <c r="AP1479" s="30" t="n"/>
    </row>
    <row r="1480" ht="35.1" customHeight="1" s="69">
      <c r="B1480" s="48" t="n">
        <v>35794</v>
      </c>
      <c r="C1480" s="48" t="inlineStr">
        <is>
          <t>東京</t>
        </is>
      </c>
      <c r="D1480" s="19" t="inlineStr">
        <is>
          <t>アットインWaseda Dorado（早稲田）</t>
        </is>
      </c>
      <c r="E1480" s="48" t="inlineStr">
        <is>
          <t>2LDK</t>
        </is>
      </c>
      <c r="F1480" s="48" t="n">
        <v>1</v>
      </c>
      <c r="G1480" s="48" t="inlineStr">
        <is>
          <t>新宿</t>
        </is>
      </c>
      <c r="H1480" s="48" t="n">
        <v>51.65</v>
      </c>
      <c r="I1480" s="20" t="n">
        <v>0</v>
      </c>
      <c r="J1480" s="20" t="n">
        <v>0</v>
      </c>
      <c r="K1480" s="20" t="n">
        <v>0</v>
      </c>
      <c r="L1480" s="20" t="n">
        <v>0</v>
      </c>
      <c r="M1480" s="20" t="n">
        <v>0</v>
      </c>
      <c r="N1480" s="24" t="n">
        <v>21820</v>
      </c>
      <c r="O1480" s="24" t="n">
        <v>20720</v>
      </c>
      <c r="P1480" s="24" t="n">
        <v>1100</v>
      </c>
      <c r="Q1480" s="24" t="n">
        <v>68000</v>
      </c>
      <c r="R1480" s="24" t="n">
        <v>8140</v>
      </c>
      <c r="S1480" s="24">
        <f>IF(R1480="","",(R1480+P1480)*30 -Y1480)</f>
        <v/>
      </c>
      <c r="T1480" s="20">
        <f>IF(R1480="","",(O1480-R1480)/O1480)</f>
        <v/>
      </c>
      <c r="U1480" s="24" t="n">
        <v>8380</v>
      </c>
      <c r="V1480" s="24">
        <f>IF(U1480="","",(U1480+P1480)*30-Y1480)</f>
        <v/>
      </c>
      <c r="W1480" s="20">
        <f>IF(U1480="","",(O1480-U1480)/O1480)</f>
        <v/>
      </c>
      <c r="X1480" s="48">
        <f>IF(AND(R1480="",U1480=""),"",IF(OR(U1480="", R1480=""),"-",IF(0&lt;(R1480-U1480),"OK","NG")))</f>
        <v/>
      </c>
      <c r="Y1480" s="24" t="n">
        <v>218000</v>
      </c>
      <c r="Z1480" s="51" t="n"/>
      <c r="AA1480" s="24">
        <f>IF(AD1480="","",AD1480*30)</f>
        <v/>
      </c>
      <c r="AB1480" s="24">
        <f>IF(AA1480="","",AA1480-Y1480)</f>
        <v/>
      </c>
      <c r="AC1480" s="24">
        <f>IF(Z1480="","",((Y1480+5000+5000)/(1-Z1480))/30)</f>
        <v/>
      </c>
      <c r="AD1480" s="32" t="n"/>
      <c r="AE1480" s="24">
        <f>IF(AD1480="","",AD1480-O1480)</f>
        <v/>
      </c>
      <c r="AF1480" s="24">
        <f>IF(AD1480="","",R1480-AD1480)</f>
        <v/>
      </c>
      <c r="AG1480" s="11">
        <f>IF(AD1480="","",(O1480-AD1480)/O1480)</f>
        <v/>
      </c>
      <c r="AH1480" s="24" t="n">
        <v>34000</v>
      </c>
      <c r="AI1480" s="24">
        <f>IF(AJ1480="","",Q1480*(1-AJ1480))</f>
        <v/>
      </c>
      <c r="AJ1480" s="51" t="n"/>
      <c r="AK1480" s="49" t="n"/>
      <c r="AL1480" s="28" t="n"/>
      <c r="AM1480" s="33" t="inlineStr">
        <is>
          <t>2026-08-01</t>
        </is>
      </c>
      <c r="AN1480" s="33" t="inlineStr">
        <is>
          <t>2026-07-31</t>
        </is>
      </c>
      <c r="AO1480" s="22" t="n"/>
      <c r="AP1480" s="30" t="n"/>
    </row>
    <row r="1481" ht="35.1" customHeight="1" s="69">
      <c r="B1481" s="48" t="n">
        <v>35802</v>
      </c>
      <c r="C1481" s="48" t="inlineStr">
        <is>
          <t>東京</t>
        </is>
      </c>
      <c r="D1481" s="19" t="inlineStr">
        <is>
          <t>アットイン横浜関内AB10-2</t>
        </is>
      </c>
      <c r="E1481" s="48" t="inlineStr">
        <is>
          <t>1K</t>
        </is>
      </c>
      <c r="F1481" s="48" t="n">
        <v>1</v>
      </c>
      <c r="G1481" s="48" t="inlineStr">
        <is>
          <t>横浜</t>
        </is>
      </c>
      <c r="H1481" s="48" t="n">
        <v>28</v>
      </c>
      <c r="I1481" s="20" t="n">
        <v>0.5</v>
      </c>
      <c r="J1481" s="20" t="n">
        <v>0.6</v>
      </c>
      <c r="K1481" s="20" t="n">
        <v>1</v>
      </c>
      <c r="L1481" s="20" t="n">
        <v>0</v>
      </c>
      <c r="M1481" s="20" t="n">
        <v>0</v>
      </c>
      <c r="N1481" s="24" t="n">
        <v>11880</v>
      </c>
      <c r="O1481" s="24" t="n">
        <v>11000</v>
      </c>
      <c r="P1481" s="24" t="n">
        <v>880</v>
      </c>
      <c r="Q1481" s="24" t="n">
        <v>44000</v>
      </c>
      <c r="R1481" s="24" t="n">
        <v>4980</v>
      </c>
      <c r="S1481" s="24">
        <f>IF(R1481="","",(R1481+P1481)*30 -Y1481)</f>
        <v/>
      </c>
      <c r="T1481" s="20">
        <f>IF(R1481="","",(O1481-R1481)/O1481)</f>
        <v/>
      </c>
      <c r="U1481" s="24" t="n">
        <v>4400</v>
      </c>
      <c r="V1481" s="24">
        <f>IF(U1481="","",(U1481+P1481)*30-Y1481)</f>
        <v/>
      </c>
      <c r="W1481" s="20">
        <f>IF(U1481="","",(O1481-U1481)/O1481)</f>
        <v/>
      </c>
      <c r="X1481" s="48">
        <f>IF(AND(R1481="",U1481=""),"",IF(OR(U1481="", R1481=""),"-",IF(0&lt;(R1481-U1481),"OK","NG")))</f>
        <v/>
      </c>
      <c r="Y1481" s="24" t="n">
        <v>0</v>
      </c>
      <c r="Z1481" s="51" t="n"/>
      <c r="AA1481" s="24">
        <f>IF(AD1481="","",AD1481*30)</f>
        <v/>
      </c>
      <c r="AB1481" s="24">
        <f>IF(AA1481="","",AA1481-Y1481)</f>
        <v/>
      </c>
      <c r="AC1481" s="24">
        <f>IF(Z1481="","",((Y1481+5000+5000)/(1-Z1481))/30)</f>
        <v/>
      </c>
      <c r="AD1481" s="32" t="n"/>
      <c r="AE1481" s="24">
        <f>IF(AD1481="","",AD1481-O1481)</f>
        <v/>
      </c>
      <c r="AF1481" s="24">
        <f>IF(AD1481="","",R1481-AD1481)</f>
        <v/>
      </c>
      <c r="AG1481" s="11">
        <f>IF(AD1481="","",(O1481-AD1481)/O1481)</f>
        <v/>
      </c>
      <c r="AH1481" s="24" t="n">
        <v>22000</v>
      </c>
      <c r="AI1481" s="24">
        <f>IF(AJ1481="","",Q1481*(1-AJ1481))</f>
        <v/>
      </c>
      <c r="AJ1481" s="51" t="n"/>
      <c r="AK1481" s="49" t="n"/>
      <c r="AL1481" s="28" t="n"/>
      <c r="AM1481" s="33" t="inlineStr">
        <is>
          <t>2026-10-01</t>
        </is>
      </c>
      <c r="AN1481" s="33" t="inlineStr">
        <is>
          <t>2026-09-30</t>
        </is>
      </c>
      <c r="AO1481" s="22" t="n"/>
      <c r="AP1481" s="30" t="n"/>
    </row>
    <row r="1482" ht="35.1" customHeight="1" s="69">
      <c r="B1482" s="48" t="n">
        <v>35803</v>
      </c>
      <c r="C1482" s="48" t="inlineStr">
        <is>
          <t>名古屋</t>
        </is>
      </c>
      <c r="D1482" s="19" t="inlineStr">
        <is>
          <t>アットイン久屋大通1-2</t>
        </is>
      </c>
      <c r="E1482" s="48" t="inlineStr">
        <is>
          <t>2K</t>
        </is>
      </c>
      <c r="F1482" s="48" t="n">
        <v>2</v>
      </c>
      <c r="G1482" s="48" t="inlineStr">
        <is>
          <t>栄周辺</t>
        </is>
      </c>
      <c r="H1482" s="48" t="n">
        <v>43.67</v>
      </c>
      <c r="I1482" s="20" t="n">
        <v>0.05882</v>
      </c>
      <c r="J1482" s="20" t="n">
        <v>1</v>
      </c>
      <c r="K1482" s="20" t="n">
        <v>0.2</v>
      </c>
      <c r="L1482" s="20" t="n">
        <v>0</v>
      </c>
      <c r="M1482" s="20" t="n">
        <v>0</v>
      </c>
      <c r="N1482" s="24" t="n">
        <v>18120</v>
      </c>
      <c r="O1482" s="24" t="n">
        <v>17240</v>
      </c>
      <c r="P1482" s="24" t="n">
        <v>880</v>
      </c>
      <c r="Q1482" s="24" t="n">
        <v>44000</v>
      </c>
      <c r="R1482" s="24" t="n">
        <v>4750</v>
      </c>
      <c r="S1482" s="24">
        <f>IF(R1482="","",(R1482+P1482)*30 -Y1482)</f>
        <v/>
      </c>
      <c r="T1482" s="20">
        <f>IF(R1482="","",(O1482-R1482)/O1482)</f>
        <v/>
      </c>
      <c r="U1482" s="24" t="n">
        <v>3880</v>
      </c>
      <c r="V1482" s="24">
        <f>IF(U1482="","",(U1482+P1482)*30-Y1482)</f>
        <v/>
      </c>
      <c r="W1482" s="20">
        <f>IF(U1482="","",(O1482-U1482)/O1482)</f>
        <v/>
      </c>
      <c r="X1482" s="48">
        <f>IF(AND(R1482="",U1482=""),"",IF(OR(U1482="", R1482=""),"-",IF(0&lt;(R1482-U1482),"OK","NG")))</f>
        <v/>
      </c>
      <c r="Y1482" s="24" t="n">
        <v>0</v>
      </c>
      <c r="Z1482" s="51" t="n"/>
      <c r="AA1482" s="24">
        <f>IF(AD1482="","",AD1482*30)</f>
        <v/>
      </c>
      <c r="AB1482" s="24">
        <f>IF(AA1482="","",AA1482-Y1482)</f>
        <v/>
      </c>
      <c r="AC1482" s="24">
        <f>IF(Z1482="","",((Y1482+5000+5000)/(1-Z1482))/30)</f>
        <v/>
      </c>
      <c r="AD1482" s="32" t="n"/>
      <c r="AE1482" s="24">
        <f>IF(AD1482="","",AD1482-O1482)</f>
        <v/>
      </c>
      <c r="AF1482" s="24">
        <f>IF(AD1482="","",R1482-AD1482)</f>
        <v/>
      </c>
      <c r="AG1482" s="11">
        <f>IF(AD1482="","",(O1482-AD1482)/O1482)</f>
        <v/>
      </c>
      <c r="AH1482" s="24" t="n">
        <v>22000</v>
      </c>
      <c r="AI1482" s="24">
        <f>IF(AJ1482="","",Q1482*(1-AJ1482))</f>
        <v/>
      </c>
      <c r="AJ1482" s="51" t="n"/>
      <c r="AK1482" s="49" t="n"/>
      <c r="AL1482" s="28" t="n"/>
      <c r="AM1482" s="33" t="inlineStr">
        <is>
          <t>2026-09-02</t>
        </is>
      </c>
      <c r="AN1482" s="33" t="inlineStr">
        <is>
          <t>2026-09-11</t>
        </is>
      </c>
      <c r="AO1482" s="22" t="n"/>
      <c r="AP1482" s="30" t="n"/>
    </row>
    <row r="1483" ht="35.1" customHeight="1" s="69">
      <c r="B1483" s="48" t="n">
        <v>35814</v>
      </c>
      <c r="C1483" s="48" t="inlineStr">
        <is>
          <t>東京</t>
        </is>
      </c>
      <c r="D1483" s="19" t="inlineStr">
        <is>
          <t>アットイン飯田橋RC12-6</t>
        </is>
      </c>
      <c r="E1483" s="48" t="inlineStr">
        <is>
          <t>1R</t>
        </is>
      </c>
      <c r="F1483" s="48" t="n">
        <v>1</v>
      </c>
      <c r="G1483" s="48" t="inlineStr">
        <is>
          <t>飯田橋・水道橋・九段</t>
        </is>
      </c>
      <c r="H1483" s="48" t="n">
        <v>25.34</v>
      </c>
      <c r="I1483" s="20" t="n">
        <v>0.2</v>
      </c>
      <c r="J1483" s="20" t="n">
        <v>1</v>
      </c>
      <c r="K1483" s="20" t="n">
        <v>1</v>
      </c>
      <c r="L1483" s="20" t="n">
        <v>0</v>
      </c>
      <c r="M1483" s="20" t="n">
        <v>0</v>
      </c>
      <c r="N1483" s="24" t="n">
        <v>12220</v>
      </c>
      <c r="O1483" s="24" t="n">
        <v>11340</v>
      </c>
      <c r="P1483" s="24" t="n">
        <v>880</v>
      </c>
      <c r="Q1483" s="24" t="n">
        <v>44000</v>
      </c>
      <c r="R1483" s="24" t="n">
        <v>6240</v>
      </c>
      <c r="S1483" s="24">
        <f>IF(R1483="","",(R1483+P1483)*30 -Y1483)</f>
        <v/>
      </c>
      <c r="T1483" s="20">
        <f>IF(R1483="","",(O1483-R1483)/O1483)</f>
        <v/>
      </c>
      <c r="U1483" s="24" t="n"/>
      <c r="V1483" s="24">
        <f>IF(U1483="","",(U1483+P1483)*30-Y1483)</f>
        <v/>
      </c>
      <c r="W1483" s="20">
        <f>IF(U1483="","",(O1483-U1483)/O1483)</f>
        <v/>
      </c>
      <c r="X1483" s="48">
        <f>IF(AND(R1483="",U1483=""),"",IF(OR(U1483="", R1483=""),"-",IF(0&lt;(R1483-U1483),"OK","NG")))</f>
        <v/>
      </c>
      <c r="Y1483" s="24" t="n">
        <v>0</v>
      </c>
      <c r="Z1483" s="51" t="n"/>
      <c r="AA1483" s="24">
        <f>IF(AD1483="","",AD1483*30)</f>
        <v/>
      </c>
      <c r="AB1483" s="24">
        <f>IF(AA1483="","",AA1483-Y1483)</f>
        <v/>
      </c>
      <c r="AC1483" s="24">
        <f>IF(Z1483="","",((Y1483+5000+5000)/(1-Z1483))/30)</f>
        <v/>
      </c>
      <c r="AD1483" s="32" t="n"/>
      <c r="AE1483" s="24">
        <f>IF(AD1483="","",AD1483-O1483)</f>
        <v/>
      </c>
      <c r="AF1483" s="24">
        <f>IF(AD1483="","",R1483-AD1483)</f>
        <v/>
      </c>
      <c r="AG1483" s="11">
        <f>IF(AD1483="","",(O1483-AD1483)/O1483)</f>
        <v/>
      </c>
      <c r="AH1483" s="24" t="n">
        <v>22000</v>
      </c>
      <c r="AI1483" s="24">
        <f>IF(AJ1483="","",Q1483*(1-AJ1483))</f>
        <v/>
      </c>
      <c r="AJ1483" s="51" t="n"/>
      <c r="AK1483" s="49" t="n"/>
      <c r="AL1483" s="28" t="n"/>
      <c r="AM1483" s="33" t="inlineStr">
        <is>
          <t>2026-10-01</t>
        </is>
      </c>
      <c r="AN1483" s="33" t="inlineStr">
        <is>
          <t>2026-09-30</t>
        </is>
      </c>
      <c r="AO1483" s="22" t="n"/>
      <c r="AP1483" s="30" t="n"/>
    </row>
    <row r="1484" ht="35.1" customHeight="1" s="69">
      <c r="B1484" s="48" t="n">
        <v>35816</v>
      </c>
      <c r="C1484" s="48" t="inlineStr">
        <is>
          <t>大阪</t>
        </is>
      </c>
      <c r="D1484" s="19" t="inlineStr">
        <is>
          <t>アットイン大阪長居1</t>
        </is>
      </c>
      <c r="E1484" s="48" t="inlineStr">
        <is>
          <t>1R</t>
        </is>
      </c>
      <c r="F1484" s="48" t="n">
        <v>1</v>
      </c>
      <c r="G1484" s="48" t="inlineStr">
        <is>
          <t>天王寺・阿倍野</t>
        </is>
      </c>
      <c r="H1484" s="48" t="n">
        <v>13</v>
      </c>
      <c r="I1484" s="20" t="n">
        <v>0</v>
      </c>
      <c r="J1484" s="20" t="n">
        <v>0</v>
      </c>
      <c r="K1484" s="20" t="n">
        <v>0</v>
      </c>
      <c r="L1484" s="20" t="n">
        <v>0</v>
      </c>
      <c r="M1484" s="20" t="n">
        <v>0</v>
      </c>
      <c r="N1484" s="24" t="n">
        <v>5080</v>
      </c>
      <c r="O1484" s="24" t="n">
        <v>4200</v>
      </c>
      <c r="P1484" s="24" t="n">
        <v>880</v>
      </c>
      <c r="Q1484" s="24" t="n">
        <v>44000</v>
      </c>
      <c r="R1484" s="24" t="n">
        <v>1970</v>
      </c>
      <c r="S1484" s="24">
        <f>IF(R1484="","",(R1484+P1484)*30 -Y1484)</f>
        <v/>
      </c>
      <c r="T1484" s="20">
        <f>IF(R1484="","",(O1484-R1484)/O1484)</f>
        <v/>
      </c>
      <c r="U1484" s="24" t="n">
        <v>1970</v>
      </c>
      <c r="V1484" s="24">
        <f>IF(U1484="","",(U1484+P1484)*30-Y1484)</f>
        <v/>
      </c>
      <c r="W1484" s="20">
        <f>IF(U1484="","",(O1484-U1484)/O1484)</f>
        <v/>
      </c>
      <c r="X1484" s="48">
        <f>IF(AND(R1484="",U1484=""),"",IF(OR(U1484="", R1484=""),"-",IF(0&lt;(R1484-U1484),"OK","NG")))</f>
        <v/>
      </c>
      <c r="Y1484" s="24" t="n">
        <v>0</v>
      </c>
      <c r="Z1484" s="51" t="n"/>
      <c r="AA1484" s="24">
        <f>IF(AD1484="","",AD1484*30)</f>
        <v/>
      </c>
      <c r="AB1484" s="24">
        <f>IF(AA1484="","",AA1484-Y1484)</f>
        <v/>
      </c>
      <c r="AC1484" s="24">
        <f>IF(Z1484="","",((Y1484+5000+5000)/(1-Z1484))/30)</f>
        <v/>
      </c>
      <c r="AD1484" s="32" t="n"/>
      <c r="AE1484" s="24">
        <f>IF(AD1484="","",AD1484-O1484)</f>
        <v/>
      </c>
      <c r="AF1484" s="24">
        <f>IF(AD1484="","",R1484-AD1484)</f>
        <v/>
      </c>
      <c r="AG1484" s="11">
        <f>IF(AD1484="","",(O1484-AD1484)/O1484)</f>
        <v/>
      </c>
      <c r="AH1484" s="24" t="n">
        <v>11000</v>
      </c>
      <c r="AI1484" s="24">
        <f>IF(AJ1484="","",Q1484*(1-AJ1484))</f>
        <v/>
      </c>
      <c r="AJ1484" s="51" t="n"/>
      <c r="AK1484" s="49" t="n"/>
      <c r="AL1484" s="28" t="n"/>
      <c r="AM1484" s="33" t="inlineStr">
        <is>
          <t>2026-09-01</t>
        </is>
      </c>
      <c r="AN1484" s="33" t="inlineStr">
        <is>
          <t>2026-08-31</t>
        </is>
      </c>
      <c r="AO1484" s="22" t="n"/>
      <c r="AP1484" s="30" t="n"/>
    </row>
    <row r="1485" ht="35.1" customHeight="1" s="69">
      <c r="B1485" s="48" t="n">
        <v>35817</v>
      </c>
      <c r="C1485" s="48" t="inlineStr">
        <is>
          <t>大阪</t>
        </is>
      </c>
      <c r="D1485" s="19" t="inlineStr">
        <is>
          <t>アットイン神戸三宮12</t>
        </is>
      </c>
      <c r="E1485" s="48" t="inlineStr">
        <is>
          <t>1R</t>
        </is>
      </c>
      <c r="F1485" s="48" t="n">
        <v>1</v>
      </c>
      <c r="G1485" s="48" t="inlineStr">
        <is>
          <t>三宮・元町・神戸</t>
        </is>
      </c>
      <c r="H1485" s="48" t="n">
        <v>14.82</v>
      </c>
      <c r="I1485" s="20" t="n">
        <v>0</v>
      </c>
      <c r="J1485" s="20" t="n">
        <v>0</v>
      </c>
      <c r="K1485" s="20" t="n">
        <v>0</v>
      </c>
      <c r="L1485" s="20" t="n">
        <v>0</v>
      </c>
      <c r="M1485" s="20" t="n">
        <v>0</v>
      </c>
      <c r="N1485" s="24" t="n">
        <v>6300</v>
      </c>
      <c r="O1485" s="24" t="n">
        <v>5420</v>
      </c>
      <c r="P1485" s="24" t="n">
        <v>880</v>
      </c>
      <c r="Q1485" s="24" t="n">
        <v>44000</v>
      </c>
      <c r="R1485" s="24" t="n">
        <v>2400</v>
      </c>
      <c r="S1485" s="24">
        <f>IF(R1485="","",(R1485+P1485)*30 -Y1485)</f>
        <v/>
      </c>
      <c r="T1485" s="20">
        <f>IF(R1485="","",(O1485-R1485)/O1485)</f>
        <v/>
      </c>
      <c r="U1485" s="24" t="n">
        <v>2400</v>
      </c>
      <c r="V1485" s="24">
        <f>IF(U1485="","",(U1485+P1485)*30-Y1485)</f>
        <v/>
      </c>
      <c r="W1485" s="20">
        <f>IF(U1485="","",(O1485-U1485)/O1485)</f>
        <v/>
      </c>
      <c r="X1485" s="48">
        <f>IF(AND(R1485="",U1485=""),"",IF(OR(U1485="", R1485=""),"-",IF(0&lt;(R1485-U1485),"OK","NG")))</f>
        <v/>
      </c>
      <c r="Y1485" s="24" t="n">
        <v>0</v>
      </c>
      <c r="Z1485" s="51" t="n"/>
      <c r="AA1485" s="24">
        <f>IF(AD1485="","",AD1485*30)</f>
        <v/>
      </c>
      <c r="AB1485" s="24">
        <f>IF(AA1485="","",AA1485-Y1485)</f>
        <v/>
      </c>
      <c r="AC1485" s="24">
        <f>IF(Z1485="","",((Y1485+5000+5000)/(1-Z1485))/30)</f>
        <v/>
      </c>
      <c r="AD1485" s="32" t="n"/>
      <c r="AE1485" s="24">
        <f>IF(AD1485="","",AD1485-O1485)</f>
        <v/>
      </c>
      <c r="AF1485" s="24">
        <f>IF(AD1485="","",R1485-AD1485)</f>
        <v/>
      </c>
      <c r="AG1485" s="11">
        <f>IF(AD1485="","",(O1485-AD1485)/O1485)</f>
        <v/>
      </c>
      <c r="AH1485" s="24" t="n">
        <v>11000</v>
      </c>
      <c r="AI1485" s="24">
        <f>IF(AJ1485="","",Q1485*(1-AJ1485))</f>
        <v/>
      </c>
      <c r="AJ1485" s="51" t="n"/>
      <c r="AK1485" s="49" t="n"/>
      <c r="AL1485" s="28" t="n"/>
      <c r="AM1485" s="33" t="inlineStr">
        <is>
          <t>2026-08-01</t>
        </is>
      </c>
      <c r="AN1485" s="33" t="inlineStr">
        <is>
          <t>2026-07-31</t>
        </is>
      </c>
      <c r="AO1485" s="22" t="n"/>
      <c r="AP1485" s="30" t="n"/>
    </row>
    <row r="1486" ht="35.1" customHeight="1" s="69">
      <c r="B1486" s="48" t="n">
        <v>35823</v>
      </c>
      <c r="C1486" s="48" t="inlineStr">
        <is>
          <t>東京</t>
        </is>
      </c>
      <c r="D1486" s="19" t="inlineStr">
        <is>
          <t>アットイン用賀8-1</t>
        </is>
      </c>
      <c r="E1486" s="48" t="inlineStr">
        <is>
          <t>1K</t>
        </is>
      </c>
      <c r="F1486" s="48" t="n">
        <v>1</v>
      </c>
      <c r="G1486" s="48" t="inlineStr">
        <is>
          <t>渋谷・三軒茶屋・自由が丘</t>
        </is>
      </c>
      <c r="H1486" s="48" t="n">
        <v>24.88</v>
      </c>
      <c r="I1486" s="20" t="n">
        <v>0.6</v>
      </c>
      <c r="J1486" s="20" t="n">
        <v>0.8</v>
      </c>
      <c r="K1486" s="20" t="n">
        <v>1</v>
      </c>
      <c r="L1486" s="20" t="n">
        <v>0</v>
      </c>
      <c r="M1486" s="20" t="n">
        <v>0</v>
      </c>
      <c r="N1486" s="24" t="n">
        <v>15140</v>
      </c>
      <c r="O1486" s="24" t="n">
        <v>14260</v>
      </c>
      <c r="P1486" s="24" t="n">
        <v>880</v>
      </c>
      <c r="Q1486" s="24" t="n">
        <v>44000</v>
      </c>
      <c r="R1486" s="24" t="n">
        <v>5760</v>
      </c>
      <c r="S1486" s="24">
        <f>IF(R1486="","",(R1486+P1486)*30 -Y1486)</f>
        <v/>
      </c>
      <c r="T1486" s="20">
        <f>IF(R1486="","",(O1486-R1486)/O1486)</f>
        <v/>
      </c>
      <c r="U1486" s="24" t="n">
        <v>6100</v>
      </c>
      <c r="V1486" s="24">
        <f>IF(U1486="","",(U1486+P1486)*30-Y1486)</f>
        <v/>
      </c>
      <c r="W1486" s="20">
        <f>IF(U1486="","",(O1486-U1486)/O1486)</f>
        <v/>
      </c>
      <c r="X1486" s="48">
        <f>IF(AND(R1486="",U1486=""),"",IF(OR(U1486="", R1486=""),"-",IF(0&lt;(R1486-U1486),"OK","NG")))</f>
        <v/>
      </c>
      <c r="Y1486" s="24" t="n">
        <v>144000</v>
      </c>
      <c r="Z1486" s="51" t="n"/>
      <c r="AA1486" s="24">
        <f>IF(AD1486="","",AD1486*30)</f>
        <v/>
      </c>
      <c r="AB1486" s="24">
        <f>IF(AA1486="","",AA1486-Y1486)</f>
        <v/>
      </c>
      <c r="AC1486" s="24">
        <f>IF(Z1486="","",((Y1486+5000+5000)/(1-Z1486))/30)</f>
        <v/>
      </c>
      <c r="AD1486" s="32" t="n"/>
      <c r="AE1486" s="24">
        <f>IF(AD1486="","",AD1486-O1486)</f>
        <v/>
      </c>
      <c r="AF1486" s="24">
        <f>IF(AD1486="","",R1486-AD1486)</f>
        <v/>
      </c>
      <c r="AG1486" s="11">
        <f>IF(AD1486="","",(O1486-AD1486)/O1486)</f>
        <v/>
      </c>
      <c r="AH1486" s="24" t="n">
        <v>22000</v>
      </c>
      <c r="AI1486" s="24">
        <f>IF(AJ1486="","",Q1486*(1-AJ1486))</f>
        <v/>
      </c>
      <c r="AJ1486" s="51" t="n"/>
      <c r="AK1486" s="49" t="n"/>
      <c r="AL1486" s="28" t="n"/>
      <c r="AM1486" s="33" t="inlineStr">
        <is>
          <t>2026-10-01</t>
        </is>
      </c>
      <c r="AN1486" s="33" t="inlineStr">
        <is>
          <t>2026-09-30</t>
        </is>
      </c>
      <c r="AO1486" s="22" t="n"/>
      <c r="AP1486" s="30" t="n"/>
    </row>
    <row r="1487" ht="35.1" customHeight="1" s="69">
      <c r="B1487" s="48" t="n">
        <v>35825</v>
      </c>
      <c r="C1487" s="48" t="inlineStr">
        <is>
          <t>東京</t>
        </is>
      </c>
      <c r="D1487" s="19" t="inlineStr">
        <is>
          <t>アットイン用賀8-2</t>
        </is>
      </c>
      <c r="E1487" s="48" t="inlineStr">
        <is>
          <t>1LDK</t>
        </is>
      </c>
      <c r="F1487" s="48" t="n">
        <v>1</v>
      </c>
      <c r="G1487" s="48" t="inlineStr">
        <is>
          <t>渋谷・三軒茶屋・自由が丘</t>
        </is>
      </c>
      <c r="H1487" s="48" t="n">
        <v>32</v>
      </c>
      <c r="I1487" s="20" t="n">
        <v>0.7</v>
      </c>
      <c r="J1487" s="20" t="n">
        <v>0.9</v>
      </c>
      <c r="K1487" s="20" t="n">
        <v>1</v>
      </c>
      <c r="L1487" s="20" t="n">
        <v>0.1</v>
      </c>
      <c r="M1487" s="20" t="n">
        <v>0</v>
      </c>
      <c r="N1487" s="24" t="n">
        <v>17660</v>
      </c>
      <c r="O1487" s="24" t="n">
        <v>16780</v>
      </c>
      <c r="P1487" s="24" t="n">
        <v>880</v>
      </c>
      <c r="Q1487" s="24" t="n">
        <v>44000</v>
      </c>
      <c r="R1487" s="24" t="n">
        <v>6920</v>
      </c>
      <c r="S1487" s="24">
        <f>IF(R1487="","",(R1487+P1487)*30 -Y1487)</f>
        <v/>
      </c>
      <c r="T1487" s="20">
        <f>IF(R1487="","",(O1487-R1487)/O1487)</f>
        <v/>
      </c>
      <c r="U1487" s="24" t="n">
        <v>7260</v>
      </c>
      <c r="V1487" s="24">
        <f>IF(U1487="","",(U1487+P1487)*30-Y1487)</f>
        <v/>
      </c>
      <c r="W1487" s="20">
        <f>IF(U1487="","",(O1487-U1487)/O1487)</f>
        <v/>
      </c>
      <c r="X1487" s="48">
        <f>IF(AND(R1487="",U1487=""),"",IF(OR(U1487="", R1487=""),"-",IF(0&lt;(R1487-U1487),"OK","NG")))</f>
        <v/>
      </c>
      <c r="Y1487" s="24" t="n">
        <v>172000</v>
      </c>
      <c r="Z1487" s="51" t="n"/>
      <c r="AA1487" s="24">
        <f>IF(AD1487="","",AD1487*30)</f>
        <v/>
      </c>
      <c r="AB1487" s="24">
        <f>IF(AA1487="","",AA1487-Y1487)</f>
        <v/>
      </c>
      <c r="AC1487" s="24">
        <f>IF(Z1487="","",((Y1487+5000+5000)/(1-Z1487))/30)</f>
        <v/>
      </c>
      <c r="AD1487" s="32" t="n"/>
      <c r="AE1487" s="24">
        <f>IF(AD1487="","",AD1487-O1487)</f>
        <v/>
      </c>
      <c r="AF1487" s="24">
        <f>IF(AD1487="","",R1487-AD1487)</f>
        <v/>
      </c>
      <c r="AG1487" s="11">
        <f>IF(AD1487="","",(O1487-AD1487)/O1487)</f>
        <v/>
      </c>
      <c r="AH1487" s="24" t="n">
        <v>22000</v>
      </c>
      <c r="AI1487" s="24">
        <f>IF(AJ1487="","",Q1487*(1-AJ1487))</f>
        <v/>
      </c>
      <c r="AJ1487" s="51" t="n"/>
      <c r="AK1487" s="49" t="n"/>
      <c r="AL1487" s="28" t="n"/>
      <c r="AM1487" s="33" t="inlineStr">
        <is>
          <t>2026-10-03</t>
        </is>
      </c>
      <c r="AN1487" s="33" t="inlineStr">
        <is>
          <t>2026-10-02</t>
        </is>
      </c>
      <c r="AO1487" s="22" t="n"/>
      <c r="AP1487" s="30" t="n"/>
    </row>
    <row r="1488" ht="35.1" customHeight="1" s="69">
      <c r="B1488" s="48" t="n">
        <v>35828</v>
      </c>
      <c r="C1488" s="48" t="inlineStr">
        <is>
          <t>東京</t>
        </is>
      </c>
      <c r="D1488" s="19" t="inlineStr">
        <is>
          <t>アットイン用賀8-3</t>
        </is>
      </c>
      <c r="E1488" s="48" t="inlineStr">
        <is>
          <t>1LDK</t>
        </is>
      </c>
      <c r="F1488" s="48" t="n">
        <v>5</v>
      </c>
      <c r="G1488" s="48" t="inlineStr">
        <is>
          <t>渋谷・三軒茶屋・自由が丘</t>
        </is>
      </c>
      <c r="H1488" s="48" t="n">
        <v>32</v>
      </c>
      <c r="I1488" s="20" t="n">
        <v>0.1</v>
      </c>
      <c r="J1488" s="20" t="n">
        <v>0.58</v>
      </c>
      <c r="K1488" s="20" t="n">
        <v>0.52</v>
      </c>
      <c r="L1488" s="20" t="n">
        <v>0.2</v>
      </c>
      <c r="M1488" s="20" t="n">
        <v>0</v>
      </c>
      <c r="N1488" s="24" t="n">
        <v>18100</v>
      </c>
      <c r="O1488" s="24" t="n">
        <v>17220</v>
      </c>
      <c r="P1488" s="24" t="n">
        <v>880</v>
      </c>
      <c r="Q1488" s="24" t="n">
        <v>44000</v>
      </c>
      <c r="R1488" s="24" t="n">
        <v>7120</v>
      </c>
      <c r="S1488" s="24">
        <f>IF(R1488="","",(R1488+P1488)*30 -Y1488)</f>
        <v/>
      </c>
      <c r="T1488" s="20">
        <f>IF(R1488="","",(O1488-R1488)/O1488)</f>
        <v/>
      </c>
      <c r="U1488" s="24" t="n">
        <v>7460</v>
      </c>
      <c r="V1488" s="24">
        <f>IF(U1488="","",(U1488+P1488)*30-Y1488)</f>
        <v/>
      </c>
      <c r="W1488" s="20">
        <f>IF(U1488="","",(O1488-U1488)/O1488)</f>
        <v/>
      </c>
      <c r="X1488" s="48">
        <f>IF(AND(R1488="",U1488=""),"",IF(OR(U1488="", R1488=""),"-",IF(0&lt;(R1488-U1488),"OK","NG")))</f>
        <v/>
      </c>
      <c r="Y1488" s="24" t="n">
        <v>179000</v>
      </c>
      <c r="Z1488" s="51" t="n"/>
      <c r="AA1488" s="24">
        <f>IF(AD1488="","",AD1488*30)</f>
        <v/>
      </c>
      <c r="AB1488" s="24">
        <f>IF(AA1488="","",AA1488-Y1488)</f>
        <v/>
      </c>
      <c r="AC1488" s="24">
        <f>IF(Z1488="","",((Y1488+5000+5000)/(1-Z1488))/30)</f>
        <v/>
      </c>
      <c r="AD1488" s="32" t="n"/>
      <c r="AE1488" s="24">
        <f>IF(AD1488="","",AD1488-O1488)</f>
        <v/>
      </c>
      <c r="AF1488" s="24">
        <f>IF(AD1488="","",R1488-AD1488)</f>
        <v/>
      </c>
      <c r="AG1488" s="11">
        <f>IF(AD1488="","",(O1488-AD1488)/O1488)</f>
        <v/>
      </c>
      <c r="AH1488" s="24" t="n">
        <v>22000</v>
      </c>
      <c r="AI1488" s="24">
        <f>IF(AJ1488="","",Q1488*(1-AJ1488))</f>
        <v/>
      </c>
      <c r="AJ1488" s="51" t="n"/>
      <c r="AK1488" s="49" t="n"/>
      <c r="AL1488" s="28" t="n"/>
      <c r="AM1488" s="33" t="inlineStr">
        <is>
          <t>2026-08-01</t>
        </is>
      </c>
      <c r="AN1488" s="33" t="inlineStr">
        <is>
          <t>2026-10-31</t>
        </is>
      </c>
      <c r="AO1488" s="22" t="n"/>
      <c r="AP1488" s="30" t="n"/>
    </row>
    <row r="1489" ht="35.1" customHeight="1" s="69">
      <c r="B1489" s="48" t="n">
        <v>35831</v>
      </c>
      <c r="C1489" s="48" t="inlineStr">
        <is>
          <t>東京</t>
        </is>
      </c>
      <c r="D1489" s="19" t="inlineStr">
        <is>
          <t>アットイン藤沢茅ヶ崎1</t>
        </is>
      </c>
      <c r="E1489" s="48" t="inlineStr">
        <is>
          <t>1K</t>
        </is>
      </c>
      <c r="F1489" s="48" t="n">
        <v>1</v>
      </c>
      <c r="G1489" s="48" t="inlineStr">
        <is>
          <t>平塚・藤沢</t>
        </is>
      </c>
      <c r="H1489" s="48" t="n">
        <v>23.4</v>
      </c>
      <c r="I1489" s="20" t="n">
        <v>0</v>
      </c>
      <c r="J1489" s="20" t="n">
        <v>0</v>
      </c>
      <c r="K1489" s="20" t="n">
        <v>0</v>
      </c>
      <c r="L1489" s="20" t="n">
        <v>0</v>
      </c>
      <c r="M1489" s="20" t="n">
        <v>0</v>
      </c>
      <c r="N1489" s="24" t="n">
        <v>10280</v>
      </c>
      <c r="O1489" s="24" t="n">
        <v>9400</v>
      </c>
      <c r="P1489" s="24" t="n">
        <v>880</v>
      </c>
      <c r="Q1489" s="24" t="n">
        <v>44000</v>
      </c>
      <c r="R1489" s="24" t="n">
        <v>3180</v>
      </c>
      <c r="S1489" s="24">
        <f>IF(R1489="","",(R1489+P1489)*30 -Y1489)</f>
        <v/>
      </c>
      <c r="T1489" s="20">
        <f>IF(R1489="","",(O1489-R1489)/O1489)</f>
        <v/>
      </c>
      <c r="U1489" s="24" t="n">
        <v>3520</v>
      </c>
      <c r="V1489" s="24">
        <f>IF(U1489="","",(U1489+P1489)*30-Y1489)</f>
        <v/>
      </c>
      <c r="W1489" s="20">
        <f>IF(U1489="","",(O1489-U1489)/O1489)</f>
        <v/>
      </c>
      <c r="X1489" s="48">
        <f>IF(AND(R1489="",U1489=""),"",IF(OR(U1489="", R1489=""),"-",IF(0&lt;(R1489-U1489),"OK","NG")))</f>
        <v/>
      </c>
      <c r="Y1489" s="24" t="n">
        <v>0</v>
      </c>
      <c r="Z1489" s="51" t="n"/>
      <c r="AA1489" s="24">
        <f>IF(AD1489="","",AD1489*30)</f>
        <v/>
      </c>
      <c r="AB1489" s="24">
        <f>IF(AA1489="","",AA1489-Y1489)</f>
        <v/>
      </c>
      <c r="AC1489" s="24">
        <f>IF(Z1489="","",((Y1489+5000+5000)/(1-Z1489))/30)</f>
        <v/>
      </c>
      <c r="AD1489" s="32" t="n"/>
      <c r="AE1489" s="24">
        <f>IF(AD1489="","",AD1489-O1489)</f>
        <v/>
      </c>
      <c r="AF1489" s="24">
        <f>IF(AD1489="","",R1489-AD1489)</f>
        <v/>
      </c>
      <c r="AG1489" s="11">
        <f>IF(AD1489="","",(O1489-AD1489)/O1489)</f>
        <v/>
      </c>
      <c r="AH1489" s="24" t="n">
        <v>22000</v>
      </c>
      <c r="AI1489" s="24">
        <f>IF(AJ1489="","",Q1489*(1-AJ1489))</f>
        <v/>
      </c>
      <c r="AJ1489" s="51" t="n"/>
      <c r="AK1489" s="49" t="n"/>
      <c r="AL1489" s="28" t="n"/>
      <c r="AM1489" s="33" t="inlineStr">
        <is>
          <t>2026-08-01</t>
        </is>
      </c>
      <c r="AN1489" s="33" t="inlineStr">
        <is>
          <t>2026-07-31</t>
        </is>
      </c>
      <c r="AO1489" s="22" t="n"/>
      <c r="AP1489" s="30" t="n"/>
    </row>
    <row r="1490" ht="35.1" customHeight="1" s="69">
      <c r="B1490" s="48" t="n">
        <v>36112</v>
      </c>
      <c r="C1490" s="48" t="inlineStr">
        <is>
          <t>東京</t>
        </is>
      </c>
      <c r="D1490" s="19" t="inlineStr">
        <is>
          <t>アットイン代々木上原AB2</t>
        </is>
      </c>
      <c r="E1490" s="48" t="inlineStr">
        <is>
          <t>1R</t>
        </is>
      </c>
      <c r="F1490" s="48" t="n">
        <v>1</v>
      </c>
      <c r="G1490" s="48" t="inlineStr">
        <is>
          <t>渋谷・三軒茶屋・自由が丘</t>
        </is>
      </c>
      <c r="H1490" s="48" t="n">
        <v>23.27</v>
      </c>
      <c r="I1490" s="20" t="n">
        <v>0</v>
      </c>
      <c r="J1490" s="20" t="n">
        <v>0.5</v>
      </c>
      <c r="K1490" s="20" t="n">
        <v>0</v>
      </c>
      <c r="L1490" s="20" t="n">
        <v>0</v>
      </c>
      <c r="M1490" s="20" t="n">
        <v>0</v>
      </c>
      <c r="N1490" s="24" t="n">
        <v>15380</v>
      </c>
      <c r="O1490" s="24" t="n">
        <v>14500</v>
      </c>
      <c r="P1490" s="24" t="n">
        <v>880</v>
      </c>
      <c r="Q1490" s="24" t="n">
        <v>44000</v>
      </c>
      <c r="R1490" s="24" t="n">
        <v>6780</v>
      </c>
      <c r="S1490" s="24">
        <f>IF(R1490="","",(R1490+P1490)*30 -Y1490)</f>
        <v/>
      </c>
      <c r="T1490" s="20">
        <f>IF(R1490="","",(O1490-R1490)/O1490)</f>
        <v/>
      </c>
      <c r="U1490" s="24" t="n">
        <v>6340</v>
      </c>
      <c r="V1490" s="24">
        <f>IF(U1490="","",(U1490+P1490)*30-Y1490)</f>
        <v/>
      </c>
      <c r="W1490" s="20">
        <f>IF(U1490="","",(O1490-U1490)/O1490)</f>
        <v/>
      </c>
      <c r="X1490" s="48">
        <f>IF(AND(R1490="",U1490=""),"",IF(OR(U1490="", R1490=""),"-",IF(0&lt;(R1490-U1490),"OK","NG")))</f>
        <v/>
      </c>
      <c r="Y1490" s="24" t="n">
        <v>0</v>
      </c>
      <c r="Z1490" s="51" t="n"/>
      <c r="AA1490" s="24">
        <f>IF(AD1490="","",AD1490*30)</f>
        <v/>
      </c>
      <c r="AB1490" s="24">
        <f>IF(AA1490="","",AA1490-Y1490)</f>
        <v/>
      </c>
      <c r="AC1490" s="24">
        <f>IF(Z1490="","",((Y1490+5000+5000)/(1-Z1490))/30)</f>
        <v/>
      </c>
      <c r="AD1490" s="32" t="n"/>
      <c r="AE1490" s="24">
        <f>IF(AD1490="","",AD1490-O1490)</f>
        <v/>
      </c>
      <c r="AF1490" s="24">
        <f>IF(AD1490="","",R1490-AD1490)</f>
        <v/>
      </c>
      <c r="AG1490" s="11">
        <f>IF(AD1490="","",(O1490-AD1490)/O1490)</f>
        <v/>
      </c>
      <c r="AH1490" s="24" t="n">
        <v>22000</v>
      </c>
      <c r="AI1490" s="24">
        <f>IF(AJ1490="","",Q1490*(1-AJ1490))</f>
        <v/>
      </c>
      <c r="AJ1490" s="51" t="n"/>
      <c r="AK1490" s="49" t="n"/>
      <c r="AL1490" s="28" t="n"/>
      <c r="AM1490" s="33" t="inlineStr">
        <is>
          <t>2026-08-16</t>
        </is>
      </c>
      <c r="AN1490" s="33" t="inlineStr">
        <is>
          <t>2026-08-15</t>
        </is>
      </c>
      <c r="AO1490" s="22" t="n"/>
      <c r="AP1490" s="30" t="n"/>
    </row>
    <row r="1491" ht="35.1" customHeight="1" s="69">
      <c r="B1491" s="48" t="n">
        <v>36113</v>
      </c>
      <c r="C1491" s="48" t="inlineStr">
        <is>
          <t>東京</t>
        </is>
      </c>
      <c r="D1491" s="19" t="inlineStr">
        <is>
          <t>アットイン飯田橋AB16</t>
        </is>
      </c>
      <c r="E1491" s="48" t="inlineStr">
        <is>
          <t>1K</t>
        </is>
      </c>
      <c r="F1491" s="48" t="n">
        <v>1</v>
      </c>
      <c r="G1491" s="48" t="inlineStr">
        <is>
          <t>飯田橋・水道橋・九段</t>
        </is>
      </c>
      <c r="H1491" s="48" t="n">
        <v>25.52</v>
      </c>
      <c r="I1491" s="20" t="n">
        <v>0</v>
      </c>
      <c r="J1491" s="20" t="n">
        <v>1</v>
      </c>
      <c r="K1491" s="20" t="n">
        <v>0.2</v>
      </c>
      <c r="L1491" s="20" t="n">
        <v>0</v>
      </c>
      <c r="M1491" s="20" t="n">
        <v>0</v>
      </c>
      <c r="N1491" s="24" t="n">
        <v>15280</v>
      </c>
      <c r="O1491" s="24" t="n">
        <v>14400</v>
      </c>
      <c r="P1491" s="24" t="n">
        <v>880</v>
      </c>
      <c r="Q1491" s="24" t="n">
        <v>44000</v>
      </c>
      <c r="R1491" s="24" t="n">
        <v>6440</v>
      </c>
      <c r="S1491" s="24">
        <f>IF(R1491="","",(R1491+P1491)*30 -Y1491)</f>
        <v/>
      </c>
      <c r="T1491" s="20">
        <f>IF(R1491="","",(O1491-R1491)/O1491)</f>
        <v/>
      </c>
      <c r="U1491" s="24" t="n">
        <v>5980</v>
      </c>
      <c r="V1491" s="24">
        <f>IF(U1491="","",(U1491+P1491)*30-Y1491)</f>
        <v/>
      </c>
      <c r="W1491" s="20">
        <f>IF(U1491="","",(O1491-U1491)/O1491)</f>
        <v/>
      </c>
      <c r="X1491" s="48">
        <f>IF(AND(R1491="",U1491=""),"",IF(OR(U1491="", R1491=""),"-",IF(0&lt;(R1491-U1491),"OK","NG")))</f>
        <v/>
      </c>
      <c r="Y1491" s="24" t="n">
        <v>0</v>
      </c>
      <c r="Z1491" s="51" t="n"/>
      <c r="AA1491" s="24">
        <f>IF(AD1491="","",AD1491*30)</f>
        <v/>
      </c>
      <c r="AB1491" s="24">
        <f>IF(AA1491="","",AA1491-Y1491)</f>
        <v/>
      </c>
      <c r="AC1491" s="24">
        <f>IF(Z1491="","",((Y1491+5000+5000)/(1-Z1491))/30)</f>
        <v/>
      </c>
      <c r="AD1491" s="32" t="n"/>
      <c r="AE1491" s="24">
        <f>IF(AD1491="","",AD1491-O1491)</f>
        <v/>
      </c>
      <c r="AF1491" s="24">
        <f>IF(AD1491="","",R1491-AD1491)</f>
        <v/>
      </c>
      <c r="AG1491" s="11">
        <f>IF(AD1491="","",(O1491-AD1491)/O1491)</f>
        <v/>
      </c>
      <c r="AH1491" s="24" t="n">
        <v>22000</v>
      </c>
      <c r="AI1491" s="24">
        <f>IF(AJ1491="","",Q1491*(1-AJ1491))</f>
        <v/>
      </c>
      <c r="AJ1491" s="51" t="n"/>
      <c r="AK1491" s="49" t="n"/>
      <c r="AL1491" s="28" t="n"/>
      <c r="AM1491" s="33" t="inlineStr">
        <is>
          <t>2026-09-07</t>
        </is>
      </c>
      <c r="AN1491" s="33" t="inlineStr">
        <is>
          <t>2026-09-06</t>
        </is>
      </c>
      <c r="AO1491" s="22" t="n"/>
      <c r="AP1491" s="30" t="n"/>
    </row>
    <row r="1492" ht="35.1" customHeight="1" s="69">
      <c r="B1492" s="48" t="n">
        <v>36114</v>
      </c>
      <c r="C1492" s="48" t="inlineStr">
        <is>
          <t>東京</t>
        </is>
      </c>
      <c r="D1492" s="19" t="inlineStr">
        <is>
          <t>アットイン東中野AB5</t>
        </is>
      </c>
      <c r="E1492" s="48" t="inlineStr">
        <is>
          <t>1DK</t>
        </is>
      </c>
      <c r="F1492" s="48" t="n">
        <v>1</v>
      </c>
      <c r="G1492" s="48" t="inlineStr">
        <is>
          <t>中野・荻窪・吉祥寺</t>
        </is>
      </c>
      <c r="H1492" s="48" t="n">
        <v>25.98</v>
      </c>
      <c r="I1492" s="20" t="n">
        <v>0.6</v>
      </c>
      <c r="J1492" s="20" t="n">
        <v>1</v>
      </c>
      <c r="K1492" s="20" t="n">
        <v>1</v>
      </c>
      <c r="L1492" s="20" t="n">
        <v>0</v>
      </c>
      <c r="M1492" s="20" t="n">
        <v>0</v>
      </c>
      <c r="N1492" s="24" t="n">
        <v>15280</v>
      </c>
      <c r="O1492" s="24" t="n">
        <v>14400</v>
      </c>
      <c r="P1492" s="24" t="n">
        <v>880</v>
      </c>
      <c r="Q1492" s="24" t="n">
        <v>44000</v>
      </c>
      <c r="R1492" s="24" t="n">
        <v>6920</v>
      </c>
      <c r="S1492" s="24">
        <f>IF(R1492="","",(R1492+P1492)*30 -Y1492)</f>
        <v/>
      </c>
      <c r="T1492" s="20">
        <f>IF(R1492="","",(O1492-R1492)/O1492)</f>
        <v/>
      </c>
      <c r="U1492" s="24" t="n">
        <v>6240</v>
      </c>
      <c r="V1492" s="24">
        <f>IF(U1492="","",(U1492+P1492)*30-Y1492)</f>
        <v/>
      </c>
      <c r="W1492" s="20">
        <f>IF(U1492="","",(O1492-U1492)/O1492)</f>
        <v/>
      </c>
      <c r="X1492" s="48">
        <f>IF(AND(R1492="",U1492=""),"",IF(OR(U1492="", R1492=""),"-",IF(0&lt;(R1492-U1492),"OK","NG")))</f>
        <v/>
      </c>
      <c r="Y1492" s="24" t="n">
        <v>0</v>
      </c>
      <c r="Z1492" s="51" t="n"/>
      <c r="AA1492" s="24">
        <f>IF(AD1492="","",AD1492*30)</f>
        <v/>
      </c>
      <c r="AB1492" s="24">
        <f>IF(AA1492="","",AA1492-Y1492)</f>
        <v/>
      </c>
      <c r="AC1492" s="24">
        <f>IF(Z1492="","",((Y1492+5000+5000)/(1-Z1492))/30)</f>
        <v/>
      </c>
      <c r="AD1492" s="32" t="n"/>
      <c r="AE1492" s="24">
        <f>IF(AD1492="","",AD1492-O1492)</f>
        <v/>
      </c>
      <c r="AF1492" s="24">
        <f>IF(AD1492="","",R1492-AD1492)</f>
        <v/>
      </c>
      <c r="AG1492" s="11">
        <f>IF(AD1492="","",(O1492-AD1492)/O1492)</f>
        <v/>
      </c>
      <c r="AH1492" s="24" t="n">
        <v>22000</v>
      </c>
      <c r="AI1492" s="24">
        <f>IF(AJ1492="","",Q1492*(1-AJ1492))</f>
        <v/>
      </c>
      <c r="AJ1492" s="51" t="n"/>
      <c r="AK1492" s="49" t="n"/>
      <c r="AL1492" s="28" t="n"/>
      <c r="AM1492" s="33" t="inlineStr">
        <is>
          <t>2026-10-01</t>
        </is>
      </c>
      <c r="AN1492" s="33" t="inlineStr">
        <is>
          <t>2026-09-30</t>
        </is>
      </c>
      <c r="AO1492" s="22" t="n"/>
      <c r="AP1492" s="30" t="n"/>
    </row>
    <row r="1493" ht="35.1" customHeight="1" s="69">
      <c r="B1493" s="48" t="n">
        <v>36115</v>
      </c>
      <c r="C1493" s="48" t="inlineStr">
        <is>
          <t>東京</t>
        </is>
      </c>
      <c r="D1493" s="19" t="inlineStr">
        <is>
          <t>アットイン川崎AB18</t>
        </is>
      </c>
      <c r="E1493" s="48" t="inlineStr">
        <is>
          <t>1K</t>
        </is>
      </c>
      <c r="F1493" s="48" t="n">
        <v>1</v>
      </c>
      <c r="G1493" s="48" t="inlineStr">
        <is>
          <t>川崎・大森・蒲田</t>
        </is>
      </c>
      <c r="H1493" s="48" t="n">
        <v>23.2</v>
      </c>
      <c r="I1493" s="20" t="n">
        <v>0</v>
      </c>
      <c r="J1493" s="20" t="n">
        <v>1</v>
      </c>
      <c r="K1493" s="20" t="n">
        <v>1</v>
      </c>
      <c r="L1493" s="20" t="n">
        <v>1</v>
      </c>
      <c r="M1493" s="20" t="n">
        <v>0</v>
      </c>
      <c r="N1493" s="24" t="n">
        <v>12660</v>
      </c>
      <c r="O1493" s="24" t="n">
        <v>11780</v>
      </c>
      <c r="P1493" s="24" t="n">
        <v>880</v>
      </c>
      <c r="Q1493" s="24" t="n">
        <v>44000</v>
      </c>
      <c r="R1493" s="24" t="n">
        <v>4880</v>
      </c>
      <c r="S1493" s="24">
        <f>IF(R1493="","",(R1493+P1493)*30 -Y1493)</f>
        <v/>
      </c>
      <c r="T1493" s="20">
        <f>IF(R1493="","",(O1493-R1493)/O1493)</f>
        <v/>
      </c>
      <c r="U1493" s="24" t="n">
        <v>4540</v>
      </c>
      <c r="V1493" s="24">
        <f>IF(U1493="","",(U1493+P1493)*30-Y1493)</f>
        <v/>
      </c>
      <c r="W1493" s="20">
        <f>IF(U1493="","",(O1493-U1493)/O1493)</f>
        <v/>
      </c>
      <c r="X1493" s="48">
        <f>IF(AND(R1493="",U1493=""),"",IF(OR(U1493="", R1493=""),"-",IF(0&lt;(R1493-U1493),"OK","NG")))</f>
        <v/>
      </c>
      <c r="Y1493" s="24" t="n">
        <v>0</v>
      </c>
      <c r="Z1493" s="51" t="n"/>
      <c r="AA1493" s="24">
        <f>IF(AD1493="","",AD1493*30)</f>
        <v/>
      </c>
      <c r="AB1493" s="24">
        <f>IF(AA1493="","",AA1493-Y1493)</f>
        <v/>
      </c>
      <c r="AC1493" s="24">
        <f>IF(Z1493="","",((Y1493+5000+5000)/(1-Z1493))/30)</f>
        <v/>
      </c>
      <c r="AD1493" s="32" t="n"/>
      <c r="AE1493" s="24">
        <f>IF(AD1493="","",AD1493-O1493)</f>
        <v/>
      </c>
      <c r="AF1493" s="24">
        <f>IF(AD1493="","",R1493-AD1493)</f>
        <v/>
      </c>
      <c r="AG1493" s="11">
        <f>IF(AD1493="","",(O1493-AD1493)/O1493)</f>
        <v/>
      </c>
      <c r="AH1493" s="24" t="n">
        <v>22000</v>
      </c>
      <c r="AI1493" s="24">
        <f>IF(AJ1493="","",Q1493*(1-AJ1493))</f>
        <v/>
      </c>
      <c r="AJ1493" s="51" t="n"/>
      <c r="AK1493" s="49" t="n"/>
      <c r="AL1493" s="28" t="n"/>
      <c r="AM1493" s="33" t="inlineStr">
        <is>
          <t>2026-11-01</t>
        </is>
      </c>
      <c r="AN1493" s="33" t="inlineStr">
        <is>
          <t>2026-10-31</t>
        </is>
      </c>
      <c r="AO1493" s="22" t="n"/>
      <c r="AP1493" s="30" t="n"/>
    </row>
    <row r="1494" ht="35.1" customHeight="1" s="69">
      <c r="B1494" s="48" t="n">
        <v>36127</v>
      </c>
      <c r="C1494" s="48" t="inlineStr">
        <is>
          <t>大阪</t>
        </is>
      </c>
      <c r="D1494" s="19" t="inlineStr">
        <is>
          <t>アットイン住之江公園1</t>
        </is>
      </c>
      <c r="E1494" s="48" t="inlineStr">
        <is>
          <t>1K</t>
        </is>
      </c>
      <c r="F1494" s="48" t="n">
        <v>1</v>
      </c>
      <c r="G1494" s="48" t="inlineStr">
        <is>
          <t>天王寺・阿倍野</t>
        </is>
      </c>
      <c r="H1494" s="48" t="n">
        <v>20.23</v>
      </c>
      <c r="I1494" s="20" t="n">
        <v>0</v>
      </c>
      <c r="J1494" s="20" t="n">
        <v>0</v>
      </c>
      <c r="K1494" s="20" t="n">
        <v>0</v>
      </c>
      <c r="L1494" s="20" t="n">
        <v>0</v>
      </c>
      <c r="M1494" s="20" t="n">
        <v>0</v>
      </c>
      <c r="N1494" s="24" t="n">
        <v>6540</v>
      </c>
      <c r="O1494" s="24" t="n">
        <v>5660</v>
      </c>
      <c r="P1494" s="24" t="n">
        <v>880</v>
      </c>
      <c r="Q1494" s="24" t="n">
        <v>44000</v>
      </c>
      <c r="R1494" s="24" t="n">
        <v>2680</v>
      </c>
      <c r="S1494" s="24">
        <f>IF(R1494="","",(R1494+P1494)*30 -Y1494)</f>
        <v/>
      </c>
      <c r="T1494" s="20">
        <f>IF(R1494="","",(O1494-R1494)/O1494)</f>
        <v/>
      </c>
      <c r="U1494" s="24" t="n">
        <v>2680</v>
      </c>
      <c r="V1494" s="24">
        <f>IF(U1494="","",(U1494+P1494)*30-Y1494)</f>
        <v/>
      </c>
      <c r="W1494" s="20">
        <f>IF(U1494="","",(O1494-U1494)/O1494)</f>
        <v/>
      </c>
      <c r="X1494" s="48">
        <f>IF(AND(R1494="",U1494=""),"",IF(OR(U1494="", R1494=""),"-",IF(0&lt;(R1494-U1494),"OK","NG")))</f>
        <v/>
      </c>
      <c r="Y1494" s="24" t="n">
        <v>0</v>
      </c>
      <c r="Z1494" s="51" t="n"/>
      <c r="AA1494" s="24">
        <f>IF(AD1494="","",AD1494*30)</f>
        <v/>
      </c>
      <c r="AB1494" s="24">
        <f>IF(AA1494="","",AA1494-Y1494)</f>
        <v/>
      </c>
      <c r="AC1494" s="24">
        <f>IF(Z1494="","",((Y1494+5000+5000)/(1-Z1494))/30)</f>
        <v/>
      </c>
      <c r="AD1494" s="32" t="n"/>
      <c r="AE1494" s="24">
        <f>IF(AD1494="","",AD1494-O1494)</f>
        <v/>
      </c>
      <c r="AF1494" s="24">
        <f>IF(AD1494="","",R1494-AD1494)</f>
        <v/>
      </c>
      <c r="AG1494" s="11">
        <f>IF(AD1494="","",(O1494-AD1494)/O1494)</f>
        <v/>
      </c>
      <c r="AH1494" s="24" t="n">
        <v>11000</v>
      </c>
      <c r="AI1494" s="24">
        <f>IF(AJ1494="","",Q1494*(1-AJ1494))</f>
        <v/>
      </c>
      <c r="AJ1494" s="51" t="n"/>
      <c r="AK1494" s="49" t="n"/>
      <c r="AL1494" s="28" t="n"/>
      <c r="AM1494" s="33" t="inlineStr">
        <is>
          <t>2026-08-01</t>
        </is>
      </c>
      <c r="AN1494" s="33" t="inlineStr">
        <is>
          <t>2026-07-31</t>
        </is>
      </c>
      <c r="AO1494" s="22" t="n"/>
      <c r="AP1494" s="30" t="n"/>
    </row>
    <row r="1495" ht="35.1" customHeight="1" s="69">
      <c r="B1495" s="48" t="n">
        <v>36128</v>
      </c>
      <c r="C1495" s="48" t="inlineStr">
        <is>
          <t>東京</t>
        </is>
      </c>
      <c r="D1495" s="19" t="inlineStr">
        <is>
          <t>アットイン麻布十番13-1</t>
        </is>
      </c>
      <c r="E1495" s="48" t="inlineStr">
        <is>
          <t>1K</t>
        </is>
      </c>
      <c r="F1495" s="48" t="n">
        <v>1</v>
      </c>
      <c r="G1495" s="48" t="inlineStr">
        <is>
          <t>六本木・麻布十番・白金高輪</t>
        </is>
      </c>
      <c r="H1495" s="48" t="n">
        <v>21.06</v>
      </c>
      <c r="I1495" s="20" t="n">
        <v>0</v>
      </c>
      <c r="J1495" s="20" t="n">
        <v>0</v>
      </c>
      <c r="K1495" s="20" t="n">
        <v>0</v>
      </c>
      <c r="L1495" s="20" t="n">
        <v>0</v>
      </c>
      <c r="M1495" s="20" t="n">
        <v>0</v>
      </c>
      <c r="N1495" s="24" t="n">
        <v>15820</v>
      </c>
      <c r="O1495" s="24" t="n">
        <v>14940</v>
      </c>
      <c r="P1495" s="24" t="n">
        <v>880</v>
      </c>
      <c r="Q1495" s="24" t="n">
        <v>44000</v>
      </c>
      <c r="R1495" s="24" t="n">
        <v>6580</v>
      </c>
      <c r="S1495" s="24">
        <f>IF(R1495="","",(R1495+P1495)*30 -Y1495)</f>
        <v/>
      </c>
      <c r="T1495" s="20">
        <f>IF(R1495="","",(O1495-R1495)/O1495)</f>
        <v/>
      </c>
      <c r="U1495" s="24" t="n">
        <v>6580</v>
      </c>
      <c r="V1495" s="24">
        <f>IF(U1495="","",(U1495+P1495)*30-Y1495)</f>
        <v/>
      </c>
      <c r="W1495" s="20">
        <f>IF(U1495="","",(O1495-U1495)/O1495)</f>
        <v/>
      </c>
      <c r="X1495" s="48">
        <f>IF(AND(R1495="",U1495=""),"",IF(OR(U1495="", R1495=""),"-",IF(0&lt;(R1495-U1495),"OK","NG")))</f>
        <v/>
      </c>
      <c r="Y1495" s="24" t="n">
        <v>0</v>
      </c>
      <c r="Z1495" s="51" t="n"/>
      <c r="AA1495" s="24">
        <f>IF(AD1495="","",AD1495*30)</f>
        <v/>
      </c>
      <c r="AB1495" s="24">
        <f>IF(AA1495="","",AA1495-Y1495)</f>
        <v/>
      </c>
      <c r="AC1495" s="24">
        <f>IF(Z1495="","",((Y1495+5000+5000)/(1-Z1495))/30)</f>
        <v/>
      </c>
      <c r="AD1495" s="32" t="n"/>
      <c r="AE1495" s="24">
        <f>IF(AD1495="","",AD1495-O1495)</f>
        <v/>
      </c>
      <c r="AF1495" s="24">
        <f>IF(AD1495="","",R1495-AD1495)</f>
        <v/>
      </c>
      <c r="AG1495" s="11">
        <f>IF(AD1495="","",(O1495-AD1495)/O1495)</f>
        <v/>
      </c>
      <c r="AH1495" s="24" t="n">
        <v>22000</v>
      </c>
      <c r="AI1495" s="24">
        <f>IF(AJ1495="","",Q1495*(1-AJ1495))</f>
        <v/>
      </c>
      <c r="AJ1495" s="51" t="n"/>
      <c r="AK1495" s="49" t="n"/>
      <c r="AL1495" s="28" t="n"/>
      <c r="AM1495" s="33" t="inlineStr">
        <is>
          <t>2026-08-01</t>
        </is>
      </c>
      <c r="AN1495" s="33" t="inlineStr">
        <is>
          <t>2026-08-26</t>
        </is>
      </c>
      <c r="AO1495" s="22" t="n"/>
      <c r="AP1495" s="30" t="n"/>
    </row>
    <row r="1496" ht="35.1" customHeight="1" s="69">
      <c r="B1496" s="48" t="n">
        <v>36129</v>
      </c>
      <c r="C1496" s="48" t="inlineStr">
        <is>
          <t>大阪</t>
        </is>
      </c>
      <c r="D1496" s="19" t="inlineStr">
        <is>
          <t>アットイン高槻2</t>
        </is>
      </c>
      <c r="E1496" s="48" t="inlineStr">
        <is>
          <t>1LDK</t>
        </is>
      </c>
      <c r="F1496" s="48" t="n">
        <v>1</v>
      </c>
      <c r="G1496" s="48" t="inlineStr">
        <is>
          <t>茨木・高槻・摂津・枚方</t>
        </is>
      </c>
      <c r="H1496" s="48" t="n">
        <v>34.78</v>
      </c>
      <c r="I1496" s="20" t="n">
        <v>0</v>
      </c>
      <c r="J1496" s="20" t="n">
        <v>0</v>
      </c>
      <c r="K1496" s="20" t="n">
        <v>0</v>
      </c>
      <c r="L1496" s="20" t="n">
        <v>0</v>
      </c>
      <c r="M1496" s="20" t="n">
        <v>0</v>
      </c>
      <c r="N1496" s="24" t="n">
        <v>8340</v>
      </c>
      <c r="O1496" s="24" t="n">
        <v>7460</v>
      </c>
      <c r="P1496" s="24" t="n">
        <v>880</v>
      </c>
      <c r="Q1496" s="24" t="n">
        <v>44000</v>
      </c>
      <c r="R1496" s="24" t="n">
        <v>3180</v>
      </c>
      <c r="S1496" s="24">
        <f>IF(R1496="","",(R1496+P1496)*30 -Y1496)</f>
        <v/>
      </c>
      <c r="T1496" s="20">
        <f>IF(R1496="","",(O1496-R1496)/O1496)</f>
        <v/>
      </c>
      <c r="U1496" s="24" t="n">
        <v>3580</v>
      </c>
      <c r="V1496" s="24">
        <f>IF(U1496="","",(U1496+P1496)*30-Y1496)</f>
        <v/>
      </c>
      <c r="W1496" s="20">
        <f>IF(U1496="","",(O1496-U1496)/O1496)</f>
        <v/>
      </c>
      <c r="X1496" s="48">
        <f>IF(AND(R1496="",U1496=""),"",IF(OR(U1496="", R1496=""),"-",IF(0&lt;(R1496-U1496),"OK","NG")))</f>
        <v/>
      </c>
      <c r="Y1496" s="24" t="n">
        <v>0</v>
      </c>
      <c r="Z1496" s="51" t="n"/>
      <c r="AA1496" s="24">
        <f>IF(AD1496="","",AD1496*30)</f>
        <v/>
      </c>
      <c r="AB1496" s="24">
        <f>IF(AA1496="","",AA1496-Y1496)</f>
        <v/>
      </c>
      <c r="AC1496" s="24">
        <f>IF(Z1496="","",((Y1496+5000+5000)/(1-Z1496))/30)</f>
        <v/>
      </c>
      <c r="AD1496" s="32" t="n"/>
      <c r="AE1496" s="24">
        <f>IF(AD1496="","",AD1496-O1496)</f>
        <v/>
      </c>
      <c r="AF1496" s="24">
        <f>IF(AD1496="","",R1496-AD1496)</f>
        <v/>
      </c>
      <c r="AG1496" s="11">
        <f>IF(AD1496="","",(O1496-AD1496)/O1496)</f>
        <v/>
      </c>
      <c r="AH1496" s="24" t="n">
        <v>11000</v>
      </c>
      <c r="AI1496" s="24">
        <f>IF(AJ1496="","",Q1496*(1-AJ1496))</f>
        <v/>
      </c>
      <c r="AJ1496" s="51" t="n"/>
      <c r="AK1496" s="49" t="n"/>
      <c r="AL1496" s="28" t="n"/>
      <c r="AM1496" s="33" t="inlineStr">
        <is>
          <t>2026-08-01</t>
        </is>
      </c>
      <c r="AN1496" s="33" t="inlineStr">
        <is>
          <t>2026-07-31</t>
        </is>
      </c>
      <c r="AO1496" s="22" t="n"/>
      <c r="AP1496" s="30" t="n"/>
    </row>
    <row r="1497" ht="35.1" customHeight="1" s="69">
      <c r="B1497" s="48" t="n">
        <v>36161</v>
      </c>
      <c r="C1497" s="48" t="inlineStr">
        <is>
          <t>大阪</t>
        </is>
      </c>
      <c r="D1497" s="19" t="inlineStr">
        <is>
          <t>アットイン心斎橋TK13-1（堺筋本町）</t>
        </is>
      </c>
      <c r="E1497" s="48" t="inlineStr">
        <is>
          <t>1K</t>
        </is>
      </c>
      <c r="F1497" s="48" t="n">
        <v>1</v>
      </c>
      <c r="G1497" s="48" t="inlineStr">
        <is>
          <t>北浜・堺筋本町</t>
        </is>
      </c>
      <c r="H1497" s="48" t="n">
        <v>22.55</v>
      </c>
      <c r="I1497" s="20" t="n">
        <v>0</v>
      </c>
      <c r="J1497" s="20" t="n">
        <v>0</v>
      </c>
      <c r="K1497" s="20" t="n">
        <v>0</v>
      </c>
      <c r="L1497" s="20" t="n">
        <v>0</v>
      </c>
      <c r="M1497" s="20" t="n">
        <v>0</v>
      </c>
      <c r="N1497" s="24" t="n">
        <v>9700</v>
      </c>
      <c r="O1497" s="24" t="n">
        <v>8820</v>
      </c>
      <c r="P1497" s="24" t="n">
        <v>880</v>
      </c>
      <c r="Q1497" s="24" t="n">
        <v>44000</v>
      </c>
      <c r="R1497" s="24" t="n">
        <v>4590</v>
      </c>
      <c r="S1497" s="24">
        <f>IF(R1497="","",(R1497+P1497)*30 -Y1497)</f>
        <v/>
      </c>
      <c r="T1497" s="20">
        <f>IF(R1497="","",(O1497-R1497)/O1497)</f>
        <v/>
      </c>
      <c r="U1497" s="24" t="n"/>
      <c r="V1497" s="24">
        <f>IF(U1497="","",(U1497+P1497)*30-Y1497)</f>
        <v/>
      </c>
      <c r="W1497" s="20">
        <f>IF(U1497="","",(O1497-U1497)/O1497)</f>
        <v/>
      </c>
      <c r="X1497" s="48">
        <f>IF(AND(R1497="",U1497=""),"",IF(OR(U1497="", R1497=""),"-",IF(0&lt;(R1497-U1497),"OK","NG")))</f>
        <v/>
      </c>
      <c r="Y1497" s="24" t="n">
        <v>0</v>
      </c>
      <c r="Z1497" s="51" t="n"/>
      <c r="AA1497" s="24">
        <f>IF(AD1497="","",AD1497*30)</f>
        <v/>
      </c>
      <c r="AB1497" s="24">
        <f>IF(AA1497="","",AA1497-Y1497)</f>
        <v/>
      </c>
      <c r="AC1497" s="24">
        <f>IF(Z1497="","",((Y1497+5000+5000)/(1-Z1497))/30)</f>
        <v/>
      </c>
      <c r="AD1497" s="32" t="n"/>
      <c r="AE1497" s="24">
        <f>IF(AD1497="","",AD1497-O1497)</f>
        <v/>
      </c>
      <c r="AF1497" s="24">
        <f>IF(AD1497="","",R1497-AD1497)</f>
        <v/>
      </c>
      <c r="AG1497" s="11">
        <f>IF(AD1497="","",(O1497-AD1497)/O1497)</f>
        <v/>
      </c>
      <c r="AH1497" s="24" t="n">
        <v>11000</v>
      </c>
      <c r="AI1497" s="24">
        <f>IF(AJ1497="","",Q1497*(1-AJ1497))</f>
        <v/>
      </c>
      <c r="AJ1497" s="51" t="n"/>
      <c r="AK1497" s="49" t="n"/>
      <c r="AL1497" s="28" t="n"/>
      <c r="AM1497" s="33" t="inlineStr">
        <is>
          <t>2026-08-01</t>
        </is>
      </c>
      <c r="AN1497" s="33" t="inlineStr">
        <is>
          <t>2026-07-31</t>
        </is>
      </c>
      <c r="AO1497" s="22" t="n"/>
      <c r="AP1497" s="30" t="n"/>
    </row>
    <row r="1498" ht="35.1" customHeight="1" s="69">
      <c r="B1498" s="48" t="n">
        <v>36161</v>
      </c>
      <c r="C1498" s="48" t="inlineStr">
        <is>
          <t>大阪</t>
        </is>
      </c>
      <c r="D1498" s="19" t="inlineStr">
        <is>
          <t>アットイン心斎橋TK13-1（堺筋本町）</t>
        </is>
      </c>
      <c r="E1498" s="48" t="inlineStr">
        <is>
          <t>1K</t>
        </is>
      </c>
      <c r="F1498" s="48" t="n">
        <v>1</v>
      </c>
      <c r="G1498" s="48" t="inlineStr">
        <is>
          <t>北浜・堺筋本町</t>
        </is>
      </c>
      <c r="H1498" s="48" t="n">
        <v>22.55</v>
      </c>
      <c r="I1498" s="20" t="n">
        <v>0</v>
      </c>
      <c r="J1498" s="20" t="n">
        <v>0</v>
      </c>
      <c r="K1498" s="20" t="n">
        <v>0</v>
      </c>
      <c r="L1498" s="20" t="n">
        <v>0</v>
      </c>
      <c r="M1498" s="20" t="n">
        <v>0</v>
      </c>
      <c r="N1498" s="24" t="n">
        <v>9700</v>
      </c>
      <c r="O1498" s="24" t="n">
        <v>8820</v>
      </c>
      <c r="P1498" s="24" t="n">
        <v>880</v>
      </c>
      <c r="Q1498" s="24" t="n">
        <v>44000</v>
      </c>
      <c r="R1498" s="24" t="n">
        <v>4590</v>
      </c>
      <c r="S1498" s="24">
        <f>IF(R1498="","",(R1498+P1498)*30 -Y1498)</f>
        <v/>
      </c>
      <c r="T1498" s="20">
        <f>IF(R1498="","",(O1498-R1498)/O1498)</f>
        <v/>
      </c>
      <c r="U1498" s="24" t="n"/>
      <c r="V1498" s="24">
        <f>IF(U1498="","",(U1498+P1498)*30-Y1498)</f>
        <v/>
      </c>
      <c r="W1498" s="20">
        <f>IF(U1498="","",(O1498-U1498)/O1498)</f>
        <v/>
      </c>
      <c r="X1498" s="48">
        <f>IF(AND(R1498="",U1498=""),"",IF(OR(U1498="", R1498=""),"-",IF(0&lt;(R1498-U1498),"OK","NG")))</f>
        <v/>
      </c>
      <c r="Y1498" s="24" t="n">
        <v>0</v>
      </c>
      <c r="Z1498" s="51" t="n"/>
      <c r="AA1498" s="24">
        <f>IF(AD1498="","",AD1498*30)</f>
        <v/>
      </c>
      <c r="AB1498" s="24">
        <f>IF(AA1498="","",AA1498-Y1498)</f>
        <v/>
      </c>
      <c r="AC1498" s="24">
        <f>IF(Z1498="","",((Y1498+5000+5000)/(1-Z1498))/30)</f>
        <v/>
      </c>
      <c r="AD1498" s="32" t="n"/>
      <c r="AE1498" s="24">
        <f>IF(AD1498="","",AD1498-O1498)</f>
        <v/>
      </c>
      <c r="AF1498" s="24">
        <f>IF(AD1498="","",R1498-AD1498)</f>
        <v/>
      </c>
      <c r="AG1498" s="11">
        <f>IF(AD1498="","",(O1498-AD1498)/O1498)</f>
        <v/>
      </c>
      <c r="AH1498" s="24" t="n">
        <v>11000</v>
      </c>
      <c r="AI1498" s="24">
        <f>IF(AJ1498="","",Q1498*(1-AJ1498))</f>
        <v/>
      </c>
      <c r="AJ1498" s="51" t="n"/>
      <c r="AK1498" s="49" t="n"/>
      <c r="AL1498" s="28" t="n"/>
      <c r="AM1498" s="33" t="inlineStr">
        <is>
          <t>2026-08-01</t>
        </is>
      </c>
      <c r="AN1498" s="33" t="inlineStr">
        <is>
          <t>2026-07-31</t>
        </is>
      </c>
      <c r="AO1498" s="22" t="n"/>
      <c r="AP1498" s="30" t="n"/>
    </row>
    <row r="1499" ht="35.1" customHeight="1" s="69">
      <c r="B1499" s="48" t="n">
        <v>36165</v>
      </c>
      <c r="C1499" s="48" t="inlineStr">
        <is>
          <t>大阪</t>
        </is>
      </c>
      <c r="D1499" s="19" t="inlineStr">
        <is>
          <t>アットイン心斎橋TK13-2（堺筋本町）</t>
        </is>
      </c>
      <c r="E1499" s="48" t="inlineStr">
        <is>
          <t>1K</t>
        </is>
      </c>
      <c r="F1499" s="48" t="n">
        <v>3</v>
      </c>
      <c r="G1499" s="48" t="inlineStr">
        <is>
          <t>北浜・堺筋本町</t>
        </is>
      </c>
      <c r="H1499" s="48" t="n">
        <v>25.34</v>
      </c>
      <c r="I1499" s="20" t="n">
        <v>0</v>
      </c>
      <c r="J1499" s="20" t="n">
        <v>0</v>
      </c>
      <c r="K1499" s="20" t="n">
        <v>0</v>
      </c>
      <c r="L1499" s="20" t="n">
        <v>0</v>
      </c>
      <c r="M1499" s="20" t="n">
        <v>0</v>
      </c>
      <c r="N1499" s="24" t="n">
        <v>9840</v>
      </c>
      <c r="O1499" s="24" t="n">
        <v>8960</v>
      </c>
      <c r="P1499" s="24" t="n">
        <v>880</v>
      </c>
      <c r="Q1499" s="24" t="n">
        <v>44000</v>
      </c>
      <c r="R1499" s="24" t="n">
        <v>4590</v>
      </c>
      <c r="S1499" s="24">
        <f>IF(R1499="","",(R1499+P1499)*30 -Y1499)</f>
        <v/>
      </c>
      <c r="T1499" s="20">
        <f>IF(R1499="","",(O1499-R1499)/O1499)</f>
        <v/>
      </c>
      <c r="U1499" s="24" t="n"/>
      <c r="V1499" s="24">
        <f>IF(U1499="","",(U1499+P1499)*30-Y1499)</f>
        <v/>
      </c>
      <c r="W1499" s="20">
        <f>IF(U1499="","",(O1499-U1499)/O1499)</f>
        <v/>
      </c>
      <c r="X1499" s="48">
        <f>IF(AND(R1499="",U1499=""),"",IF(OR(U1499="", R1499=""),"-",IF(0&lt;(R1499-U1499),"OK","NG")))</f>
        <v/>
      </c>
      <c r="Y1499" s="24" t="n">
        <v>0</v>
      </c>
      <c r="Z1499" s="51" t="n"/>
      <c r="AA1499" s="24">
        <f>IF(AD1499="","",AD1499*30)</f>
        <v/>
      </c>
      <c r="AB1499" s="24">
        <f>IF(AA1499="","",AA1499-Y1499)</f>
        <v/>
      </c>
      <c r="AC1499" s="24">
        <f>IF(Z1499="","",((Y1499+5000+5000)/(1-Z1499))/30)</f>
        <v/>
      </c>
      <c r="AD1499" s="32" t="n"/>
      <c r="AE1499" s="24">
        <f>IF(AD1499="","",AD1499-O1499)</f>
        <v/>
      </c>
      <c r="AF1499" s="24">
        <f>IF(AD1499="","",R1499-AD1499)</f>
        <v/>
      </c>
      <c r="AG1499" s="11">
        <f>IF(AD1499="","",(O1499-AD1499)/O1499)</f>
        <v/>
      </c>
      <c r="AH1499" s="24" t="n">
        <v>11000</v>
      </c>
      <c r="AI1499" s="24">
        <f>IF(AJ1499="","",Q1499*(1-AJ1499))</f>
        <v/>
      </c>
      <c r="AJ1499" s="51" t="n"/>
      <c r="AK1499" s="49" t="n"/>
      <c r="AL1499" s="28" t="n"/>
      <c r="AM1499" s="33" t="inlineStr">
        <is>
          <t>2026-08-01</t>
        </is>
      </c>
      <c r="AN1499" s="33" t="inlineStr">
        <is>
          <t>2026-07-31</t>
        </is>
      </c>
      <c r="AO1499" s="22" t="n"/>
      <c r="AP1499" s="30" t="n"/>
    </row>
    <row r="1500" ht="35.1" customHeight="1" s="69">
      <c r="B1500" s="48" t="n">
        <v>36165</v>
      </c>
      <c r="C1500" s="48" t="inlineStr">
        <is>
          <t>大阪</t>
        </is>
      </c>
      <c r="D1500" s="19" t="inlineStr">
        <is>
          <t>アットイン心斎橋TK13-2（堺筋本町）</t>
        </is>
      </c>
      <c r="E1500" s="48" t="inlineStr">
        <is>
          <t>1K</t>
        </is>
      </c>
      <c r="F1500" s="48" t="n">
        <v>3</v>
      </c>
      <c r="G1500" s="48" t="inlineStr">
        <is>
          <t>北浜・堺筋本町</t>
        </is>
      </c>
      <c r="H1500" s="48" t="n">
        <v>25.34</v>
      </c>
      <c r="I1500" s="20" t="n">
        <v>0</v>
      </c>
      <c r="J1500" s="20" t="n">
        <v>0</v>
      </c>
      <c r="K1500" s="20" t="n">
        <v>0</v>
      </c>
      <c r="L1500" s="20" t="n">
        <v>0</v>
      </c>
      <c r="M1500" s="20" t="n">
        <v>0</v>
      </c>
      <c r="N1500" s="24" t="n">
        <v>9840</v>
      </c>
      <c r="O1500" s="24" t="n">
        <v>8960</v>
      </c>
      <c r="P1500" s="24" t="n">
        <v>880</v>
      </c>
      <c r="Q1500" s="24" t="n">
        <v>44000</v>
      </c>
      <c r="R1500" s="24" t="n">
        <v>4590</v>
      </c>
      <c r="S1500" s="24">
        <f>IF(R1500="","",(R1500+P1500)*30 -Y1500)</f>
        <v/>
      </c>
      <c r="T1500" s="20">
        <f>IF(R1500="","",(O1500-R1500)/O1500)</f>
        <v/>
      </c>
      <c r="U1500" s="24" t="n"/>
      <c r="V1500" s="24">
        <f>IF(U1500="","",(U1500+P1500)*30-Y1500)</f>
        <v/>
      </c>
      <c r="W1500" s="20">
        <f>IF(U1500="","",(O1500-U1500)/O1500)</f>
        <v/>
      </c>
      <c r="X1500" s="48">
        <f>IF(AND(R1500="",U1500=""),"",IF(OR(U1500="", R1500=""),"-",IF(0&lt;(R1500-U1500),"OK","NG")))</f>
        <v/>
      </c>
      <c r="Y1500" s="24" t="n">
        <v>0</v>
      </c>
      <c r="Z1500" s="51" t="n"/>
      <c r="AA1500" s="24">
        <f>IF(AD1500="","",AD1500*30)</f>
        <v/>
      </c>
      <c r="AB1500" s="24">
        <f>IF(AA1500="","",AA1500-Y1500)</f>
        <v/>
      </c>
      <c r="AC1500" s="24">
        <f>IF(Z1500="","",((Y1500+5000+5000)/(1-Z1500))/30)</f>
        <v/>
      </c>
      <c r="AD1500" s="32" t="n"/>
      <c r="AE1500" s="24">
        <f>IF(AD1500="","",AD1500-O1500)</f>
        <v/>
      </c>
      <c r="AF1500" s="24">
        <f>IF(AD1500="","",R1500-AD1500)</f>
        <v/>
      </c>
      <c r="AG1500" s="11">
        <f>IF(AD1500="","",(O1500-AD1500)/O1500)</f>
        <v/>
      </c>
      <c r="AH1500" s="24" t="n">
        <v>11000</v>
      </c>
      <c r="AI1500" s="24">
        <f>IF(AJ1500="","",Q1500*(1-AJ1500))</f>
        <v/>
      </c>
      <c r="AJ1500" s="51" t="n"/>
      <c r="AK1500" s="49" t="n"/>
      <c r="AL1500" s="28" t="n"/>
      <c r="AM1500" s="33" t="inlineStr">
        <is>
          <t>2026-08-01</t>
        </is>
      </c>
      <c r="AN1500" s="33" t="inlineStr">
        <is>
          <t>2026-07-31</t>
        </is>
      </c>
      <c r="AO1500" s="22" t="n"/>
      <c r="AP1500" s="30" t="n"/>
    </row>
    <row r="1501" ht="35.1" customHeight="1" s="69">
      <c r="B1501" s="48" t="n">
        <v>36166</v>
      </c>
      <c r="C1501" s="48" t="inlineStr">
        <is>
          <t>大阪</t>
        </is>
      </c>
      <c r="D1501" s="19" t="inlineStr">
        <is>
          <t>アットイン心斎橋TK13-3（堺筋本町）</t>
        </is>
      </c>
      <c r="E1501" s="48" t="inlineStr">
        <is>
          <t>1LDK</t>
        </is>
      </c>
      <c r="F1501" s="48" t="n">
        <v>3</v>
      </c>
      <c r="G1501" s="48" t="inlineStr">
        <is>
          <t>北浜・堺筋本町</t>
        </is>
      </c>
      <c r="H1501" s="48" t="n">
        <v>34.48</v>
      </c>
      <c r="I1501" s="20" t="n">
        <v>0</v>
      </c>
      <c r="J1501" s="20" t="n">
        <v>0</v>
      </c>
      <c r="K1501" s="20" t="n">
        <v>0</v>
      </c>
      <c r="L1501" s="20" t="n">
        <v>0</v>
      </c>
      <c r="M1501" s="20" t="n">
        <v>0</v>
      </c>
      <c r="N1501" s="24" t="n">
        <v>13240</v>
      </c>
      <c r="O1501" s="24" t="n">
        <v>12360</v>
      </c>
      <c r="P1501" s="24" t="n">
        <v>880</v>
      </c>
      <c r="Q1501" s="24" t="n">
        <v>44000</v>
      </c>
      <c r="R1501" s="24" t="n">
        <v>6670</v>
      </c>
      <c r="S1501" s="24">
        <f>IF(R1501="","",(R1501+P1501)*30 -Y1501)</f>
        <v/>
      </c>
      <c r="T1501" s="20">
        <f>IF(R1501="","",(O1501-R1501)/O1501)</f>
        <v/>
      </c>
      <c r="U1501" s="24" t="n"/>
      <c r="V1501" s="24">
        <f>IF(U1501="","",(U1501+P1501)*30-Y1501)</f>
        <v/>
      </c>
      <c r="W1501" s="20">
        <f>IF(U1501="","",(O1501-U1501)/O1501)</f>
        <v/>
      </c>
      <c r="X1501" s="48">
        <f>IF(AND(R1501="",U1501=""),"",IF(OR(U1501="", R1501=""),"-",IF(0&lt;(R1501-U1501),"OK","NG")))</f>
        <v/>
      </c>
      <c r="Y1501" s="24" t="n">
        <v>0</v>
      </c>
      <c r="Z1501" s="51" t="n"/>
      <c r="AA1501" s="24">
        <f>IF(AD1501="","",AD1501*30)</f>
        <v/>
      </c>
      <c r="AB1501" s="24">
        <f>IF(AA1501="","",AA1501-Y1501)</f>
        <v/>
      </c>
      <c r="AC1501" s="24">
        <f>IF(Z1501="","",((Y1501+5000+5000)/(1-Z1501))/30)</f>
        <v/>
      </c>
      <c r="AD1501" s="32" t="n"/>
      <c r="AE1501" s="24">
        <f>IF(AD1501="","",AD1501-O1501)</f>
        <v/>
      </c>
      <c r="AF1501" s="24">
        <f>IF(AD1501="","",R1501-AD1501)</f>
        <v/>
      </c>
      <c r="AG1501" s="11">
        <f>IF(AD1501="","",(O1501-AD1501)/O1501)</f>
        <v/>
      </c>
      <c r="AH1501" s="24" t="n">
        <v>11000</v>
      </c>
      <c r="AI1501" s="24">
        <f>IF(AJ1501="","",Q1501*(1-AJ1501))</f>
        <v/>
      </c>
      <c r="AJ1501" s="51" t="n"/>
      <c r="AK1501" s="49" t="n"/>
      <c r="AL1501" s="28" t="n"/>
      <c r="AM1501" s="33" t="inlineStr">
        <is>
          <t>2026-08-01</t>
        </is>
      </c>
      <c r="AN1501" s="33" t="inlineStr">
        <is>
          <t>2026-07-31</t>
        </is>
      </c>
      <c r="AO1501" s="22" t="n"/>
      <c r="AP1501" s="30" t="n"/>
    </row>
    <row r="1502" ht="35.1" customHeight="1" s="69">
      <c r="B1502" s="48" t="n">
        <v>36166</v>
      </c>
      <c r="C1502" s="48" t="inlineStr">
        <is>
          <t>大阪</t>
        </is>
      </c>
      <c r="D1502" s="19" t="inlineStr">
        <is>
          <t>アットイン心斎橋TK13-3（堺筋本町）</t>
        </is>
      </c>
      <c r="E1502" s="48" t="inlineStr">
        <is>
          <t>1LDK</t>
        </is>
      </c>
      <c r="F1502" s="48" t="n">
        <v>3</v>
      </c>
      <c r="G1502" s="48" t="inlineStr">
        <is>
          <t>北浜・堺筋本町</t>
        </is>
      </c>
      <c r="H1502" s="48" t="n">
        <v>34.48</v>
      </c>
      <c r="I1502" s="20" t="n">
        <v>0</v>
      </c>
      <c r="J1502" s="20" t="n">
        <v>0</v>
      </c>
      <c r="K1502" s="20" t="n">
        <v>0</v>
      </c>
      <c r="L1502" s="20" t="n">
        <v>0</v>
      </c>
      <c r="M1502" s="20" t="n">
        <v>0</v>
      </c>
      <c r="N1502" s="24" t="n">
        <v>13240</v>
      </c>
      <c r="O1502" s="24" t="n">
        <v>12360</v>
      </c>
      <c r="P1502" s="24" t="n">
        <v>880</v>
      </c>
      <c r="Q1502" s="24" t="n">
        <v>44000</v>
      </c>
      <c r="R1502" s="24" t="n">
        <v>6670</v>
      </c>
      <c r="S1502" s="24">
        <f>IF(R1502="","",(R1502+P1502)*30 -Y1502)</f>
        <v/>
      </c>
      <c r="T1502" s="20">
        <f>IF(R1502="","",(O1502-R1502)/O1502)</f>
        <v/>
      </c>
      <c r="U1502" s="24" t="n"/>
      <c r="V1502" s="24">
        <f>IF(U1502="","",(U1502+P1502)*30-Y1502)</f>
        <v/>
      </c>
      <c r="W1502" s="20">
        <f>IF(U1502="","",(O1502-U1502)/O1502)</f>
        <v/>
      </c>
      <c r="X1502" s="48">
        <f>IF(AND(R1502="",U1502=""),"",IF(OR(U1502="", R1502=""),"-",IF(0&lt;(R1502-U1502),"OK","NG")))</f>
        <v/>
      </c>
      <c r="Y1502" s="24" t="n">
        <v>0</v>
      </c>
      <c r="Z1502" s="51" t="n"/>
      <c r="AA1502" s="24">
        <f>IF(AD1502="","",AD1502*30)</f>
        <v/>
      </c>
      <c r="AB1502" s="24">
        <f>IF(AA1502="","",AA1502-Y1502)</f>
        <v/>
      </c>
      <c r="AC1502" s="24">
        <f>IF(Z1502="","",((Y1502+5000+5000)/(1-Z1502))/30)</f>
        <v/>
      </c>
      <c r="AD1502" s="32" t="n"/>
      <c r="AE1502" s="24">
        <f>IF(AD1502="","",AD1502-O1502)</f>
        <v/>
      </c>
      <c r="AF1502" s="24">
        <f>IF(AD1502="","",R1502-AD1502)</f>
        <v/>
      </c>
      <c r="AG1502" s="11">
        <f>IF(AD1502="","",(O1502-AD1502)/O1502)</f>
        <v/>
      </c>
      <c r="AH1502" s="24" t="n">
        <v>11000</v>
      </c>
      <c r="AI1502" s="24">
        <f>IF(AJ1502="","",Q1502*(1-AJ1502))</f>
        <v/>
      </c>
      <c r="AJ1502" s="51" t="n"/>
      <c r="AK1502" s="49" t="n"/>
      <c r="AL1502" s="28" t="n"/>
      <c r="AM1502" s="33" t="inlineStr">
        <is>
          <t>2026-08-01</t>
        </is>
      </c>
      <c r="AN1502" s="33" t="inlineStr">
        <is>
          <t>2026-07-31</t>
        </is>
      </c>
      <c r="AO1502" s="22" t="n"/>
      <c r="AP1502" s="30" t="n"/>
    </row>
    <row r="1503" ht="35.1" customHeight="1" s="69">
      <c r="B1503" s="48" t="n">
        <v>36171</v>
      </c>
      <c r="C1503" s="48" t="inlineStr">
        <is>
          <t>名古屋</t>
        </is>
      </c>
      <c r="D1503" s="19" t="inlineStr">
        <is>
          <t>アットイン名古屋駅27-1</t>
        </is>
      </c>
      <c r="E1503" s="48" t="inlineStr">
        <is>
          <t>1DK</t>
        </is>
      </c>
      <c r="F1503" s="48" t="n">
        <v>1</v>
      </c>
      <c r="G1503" s="48" t="inlineStr">
        <is>
          <t>名駅周辺</t>
        </is>
      </c>
      <c r="H1503" s="48" t="n">
        <v>30.27</v>
      </c>
      <c r="I1503" s="20" t="n">
        <v>0.4</v>
      </c>
      <c r="J1503" s="20" t="n">
        <v>1</v>
      </c>
      <c r="K1503" s="20" t="n">
        <v>1</v>
      </c>
      <c r="L1503" s="20" t="n">
        <v>1</v>
      </c>
      <c r="M1503" s="20" t="n">
        <v>0</v>
      </c>
      <c r="N1503" s="24" t="n">
        <v>14040</v>
      </c>
      <c r="O1503" s="24" t="n">
        <v>13160</v>
      </c>
      <c r="P1503" s="24" t="n">
        <v>880</v>
      </c>
      <c r="Q1503" s="24" t="n">
        <v>44000</v>
      </c>
      <c r="R1503" s="24" t="n">
        <v>3620</v>
      </c>
      <c r="S1503" s="24">
        <f>IF(R1503="","",(R1503+P1503)*30 -Y1503)</f>
        <v/>
      </c>
      <c r="T1503" s="20">
        <f>IF(R1503="","",(O1503-R1503)/O1503)</f>
        <v/>
      </c>
      <c r="U1503" s="24" t="n">
        <v>2970</v>
      </c>
      <c r="V1503" s="24">
        <f>IF(U1503="","",(U1503+P1503)*30-Y1503)</f>
        <v/>
      </c>
      <c r="W1503" s="20">
        <f>IF(U1503="","",(O1503-U1503)/O1503)</f>
        <v/>
      </c>
      <c r="X1503" s="48">
        <f>IF(AND(R1503="",U1503=""),"",IF(OR(U1503="", R1503=""),"-",IF(0&lt;(R1503-U1503),"OK","NG")))</f>
        <v/>
      </c>
      <c r="Y1503" s="24" t="n">
        <v>77000</v>
      </c>
      <c r="Z1503" s="51" t="n"/>
      <c r="AA1503" s="24">
        <f>IF(AD1503="","",AD1503*30)</f>
        <v/>
      </c>
      <c r="AB1503" s="24">
        <f>IF(AA1503="","",AA1503-Y1503)</f>
        <v/>
      </c>
      <c r="AC1503" s="24">
        <f>IF(Z1503="","",((Y1503+5000+5000)/(1-Z1503))/30)</f>
        <v/>
      </c>
      <c r="AD1503" s="32" t="n"/>
      <c r="AE1503" s="24">
        <f>IF(AD1503="","",AD1503-O1503)</f>
        <v/>
      </c>
      <c r="AF1503" s="24">
        <f>IF(AD1503="","",R1503-AD1503)</f>
        <v/>
      </c>
      <c r="AG1503" s="11">
        <f>IF(AD1503="","",(O1503-AD1503)/O1503)</f>
        <v/>
      </c>
      <c r="AH1503" s="24" t="n">
        <v>22000</v>
      </c>
      <c r="AI1503" s="24">
        <f>IF(AJ1503="","",Q1503*(1-AJ1503))</f>
        <v/>
      </c>
      <c r="AJ1503" s="51" t="n"/>
      <c r="AK1503" s="49" t="n"/>
      <c r="AL1503" s="28" t="n"/>
      <c r="AM1503" s="33" t="inlineStr">
        <is>
          <t>2026-11-01</t>
        </is>
      </c>
      <c r="AN1503" s="33" t="inlineStr">
        <is>
          <t>2026-10-31</t>
        </is>
      </c>
      <c r="AO1503" s="22" t="n"/>
      <c r="AP1503" s="30" t="n"/>
    </row>
    <row r="1504" ht="35.1" customHeight="1" s="69">
      <c r="B1504" s="48" t="n">
        <v>36173</v>
      </c>
      <c r="C1504" s="48" t="inlineStr">
        <is>
          <t>名古屋</t>
        </is>
      </c>
      <c r="D1504" s="19" t="inlineStr">
        <is>
          <t>アットイン名古屋駅27-2</t>
        </is>
      </c>
      <c r="E1504" s="48" t="inlineStr">
        <is>
          <t>1DK</t>
        </is>
      </c>
      <c r="F1504" s="48" t="n">
        <v>2</v>
      </c>
      <c r="G1504" s="48" t="inlineStr">
        <is>
          <t>名駅周辺</t>
        </is>
      </c>
      <c r="H1504" s="48" t="n">
        <v>35.15</v>
      </c>
      <c r="I1504" s="20" t="n">
        <v>0.14286</v>
      </c>
      <c r="J1504" s="20" t="n">
        <v>0.9</v>
      </c>
      <c r="K1504" s="20" t="n">
        <v>0.95</v>
      </c>
      <c r="L1504" s="20" t="n">
        <v>0.6</v>
      </c>
      <c r="M1504" s="20" t="n">
        <v>0</v>
      </c>
      <c r="N1504" s="24" t="n">
        <v>14440</v>
      </c>
      <c r="O1504" s="24" t="n">
        <v>13560</v>
      </c>
      <c r="P1504" s="24" t="n">
        <v>880</v>
      </c>
      <c r="Q1504" s="24" t="n">
        <v>44000</v>
      </c>
      <c r="R1504" s="24" t="n">
        <v>6780</v>
      </c>
      <c r="S1504" s="24">
        <f>IF(R1504="","",(R1504+P1504)*30 -Y1504)</f>
        <v/>
      </c>
      <c r="T1504" s="20">
        <f>IF(R1504="","",(O1504-R1504)/O1504)</f>
        <v/>
      </c>
      <c r="U1504" s="24" t="n">
        <v>3060</v>
      </c>
      <c r="V1504" s="24">
        <f>IF(U1504="","",(U1504+P1504)*30-Y1504)</f>
        <v/>
      </c>
      <c r="W1504" s="20">
        <f>IF(U1504="","",(O1504-U1504)/O1504)</f>
        <v/>
      </c>
      <c r="X1504" s="48">
        <f>IF(AND(R1504="",U1504=""),"",IF(OR(U1504="", R1504=""),"-",IF(0&lt;(R1504-U1504),"OK","NG")))</f>
        <v/>
      </c>
      <c r="Y1504" s="24" t="n">
        <v>72000</v>
      </c>
      <c r="Z1504" s="51" t="n"/>
      <c r="AA1504" s="24">
        <f>IF(AD1504="","",AD1504*30)</f>
        <v/>
      </c>
      <c r="AB1504" s="24">
        <f>IF(AA1504="","",AA1504-Y1504)</f>
        <v/>
      </c>
      <c r="AC1504" s="24">
        <f>IF(Z1504="","",((Y1504+5000+5000)/(1-Z1504))/30)</f>
        <v/>
      </c>
      <c r="AD1504" s="32" t="n"/>
      <c r="AE1504" s="24">
        <f>IF(AD1504="","",AD1504-O1504)</f>
        <v/>
      </c>
      <c r="AF1504" s="24">
        <f>IF(AD1504="","",R1504-AD1504)</f>
        <v/>
      </c>
      <c r="AG1504" s="11">
        <f>IF(AD1504="","",(O1504-AD1504)/O1504)</f>
        <v/>
      </c>
      <c r="AH1504" s="24" t="n">
        <v>44000</v>
      </c>
      <c r="AI1504" s="24">
        <f>IF(AJ1504="","",Q1504*(1-AJ1504))</f>
        <v/>
      </c>
      <c r="AJ1504" s="51" t="n"/>
      <c r="AK1504" s="49" t="n"/>
      <c r="AL1504" s="28" t="n"/>
      <c r="AM1504" s="33" t="inlineStr">
        <is>
          <t>2026-10-07</t>
        </is>
      </c>
      <c r="AN1504" s="33" t="inlineStr">
        <is>
          <t>2026-10-31</t>
        </is>
      </c>
      <c r="AO1504" s="22" t="n"/>
      <c r="AP1504" s="30" t="n"/>
    </row>
    <row r="1505" ht="35.1" customHeight="1" s="69">
      <c r="B1505" s="48" t="n">
        <v>36178</v>
      </c>
      <c r="C1505" s="48" t="inlineStr">
        <is>
          <t>東京</t>
        </is>
      </c>
      <c r="D1505" s="19" t="inlineStr">
        <is>
          <t>アットイン横浜関内AB14</t>
        </is>
      </c>
      <c r="E1505" s="48" t="inlineStr">
        <is>
          <t>1K</t>
        </is>
      </c>
      <c r="F1505" s="48" t="n">
        <v>1</v>
      </c>
      <c r="G1505" s="48" t="inlineStr">
        <is>
          <t>横浜</t>
        </is>
      </c>
      <c r="H1505" s="48" t="n">
        <v>21.68</v>
      </c>
      <c r="I1505" s="20" t="n">
        <v>0</v>
      </c>
      <c r="J1505" s="20" t="n">
        <v>0.8</v>
      </c>
      <c r="K1505" s="20" t="n">
        <v>1</v>
      </c>
      <c r="L1505" s="20" t="n">
        <v>1</v>
      </c>
      <c r="M1505" s="20" t="n">
        <v>1</v>
      </c>
      <c r="N1505" s="24" t="n">
        <v>10960</v>
      </c>
      <c r="O1505" s="24" t="n">
        <v>10080</v>
      </c>
      <c r="P1505" s="24" t="n">
        <v>880</v>
      </c>
      <c r="Q1505" s="24" t="n">
        <v>44000</v>
      </c>
      <c r="R1505" s="24" t="n">
        <v>4400</v>
      </c>
      <c r="S1505" s="24">
        <f>IF(R1505="","",(R1505+P1505)*30 -Y1505)</f>
        <v/>
      </c>
      <c r="T1505" s="20">
        <f>IF(R1505="","",(O1505-R1505)/O1505)</f>
        <v/>
      </c>
      <c r="U1505" s="24" t="n">
        <v>4000</v>
      </c>
      <c r="V1505" s="24">
        <f>IF(U1505="","",(U1505+P1505)*30-Y1505)</f>
        <v/>
      </c>
      <c r="W1505" s="20">
        <f>IF(U1505="","",(O1505-U1505)/O1505)</f>
        <v/>
      </c>
      <c r="X1505" s="48">
        <f>IF(AND(R1505="",U1505=""),"",IF(OR(U1505="", R1505=""),"-",IF(0&lt;(R1505-U1505),"OK","NG")))</f>
        <v/>
      </c>
      <c r="Y1505" s="24" t="n">
        <v>0</v>
      </c>
      <c r="Z1505" s="51" t="n"/>
      <c r="AA1505" s="24">
        <f>IF(AD1505="","",AD1505*30)</f>
        <v/>
      </c>
      <c r="AB1505" s="24">
        <f>IF(AA1505="","",AA1505-Y1505)</f>
        <v/>
      </c>
      <c r="AC1505" s="24">
        <f>IF(Z1505="","",((Y1505+5000+5000)/(1-Z1505))/30)</f>
        <v/>
      </c>
      <c r="AD1505" s="32" t="n"/>
      <c r="AE1505" s="24">
        <f>IF(AD1505="","",AD1505-O1505)</f>
        <v/>
      </c>
      <c r="AF1505" s="24">
        <f>IF(AD1505="","",R1505-AD1505)</f>
        <v/>
      </c>
      <c r="AG1505" s="11">
        <f>IF(AD1505="","",(O1505-AD1505)/O1505)</f>
        <v/>
      </c>
      <c r="AH1505" s="24" t="n">
        <v>22000</v>
      </c>
      <c r="AI1505" s="24">
        <f>IF(AJ1505="","",Q1505*(1-AJ1505))</f>
        <v/>
      </c>
      <c r="AJ1505" s="51" t="n"/>
      <c r="AK1505" s="49" t="n"/>
      <c r="AL1505" s="28" t="n"/>
      <c r="AM1505" s="33" t="inlineStr">
        <is>
          <t>2027-02-14</t>
        </is>
      </c>
      <c r="AN1505" s="33" t="inlineStr">
        <is>
          <t>2027-02-13</t>
        </is>
      </c>
      <c r="AO1505" s="22" t="n"/>
      <c r="AP1505" s="30" t="n"/>
    </row>
    <row r="1506" ht="35.1" customHeight="1" s="69">
      <c r="B1506" s="48" t="n">
        <v>36179</v>
      </c>
      <c r="C1506" s="48" t="inlineStr">
        <is>
          <t>東京</t>
        </is>
      </c>
      <c r="D1506" s="19" t="inlineStr">
        <is>
          <t>アットイン新小岩AB10</t>
        </is>
      </c>
      <c r="E1506" s="48" t="inlineStr">
        <is>
          <t>1K</t>
        </is>
      </c>
      <c r="F1506" s="48" t="n">
        <v>1</v>
      </c>
      <c r="G1506" s="48" t="inlineStr">
        <is>
          <t>錦糸町・両国</t>
        </is>
      </c>
      <c r="H1506" s="48" t="n">
        <v>22.91</v>
      </c>
      <c r="I1506" s="20" t="n">
        <v>0</v>
      </c>
      <c r="J1506" s="20" t="n">
        <v>0</v>
      </c>
      <c r="K1506" s="20" t="n">
        <v>0</v>
      </c>
      <c r="L1506" s="20" t="n">
        <v>0</v>
      </c>
      <c r="M1506" s="20" t="n">
        <v>0</v>
      </c>
      <c r="N1506" s="24" t="n">
        <v>12220</v>
      </c>
      <c r="O1506" s="24" t="n">
        <v>11340</v>
      </c>
      <c r="P1506" s="24" t="n">
        <v>880</v>
      </c>
      <c r="Q1506" s="24" t="n">
        <v>44000</v>
      </c>
      <c r="R1506" s="24" t="n">
        <v>5080</v>
      </c>
      <c r="S1506" s="24">
        <f>IF(R1506="","",(R1506+P1506)*30 -Y1506)</f>
        <v/>
      </c>
      <c r="T1506" s="20">
        <f>IF(R1506="","",(O1506-R1506)/O1506)</f>
        <v/>
      </c>
      <c r="U1506" s="24" t="n">
        <v>4540</v>
      </c>
      <c r="V1506" s="24">
        <f>IF(U1506="","",(U1506+P1506)*30-Y1506)</f>
        <v/>
      </c>
      <c r="W1506" s="20">
        <f>IF(U1506="","",(O1506-U1506)/O1506)</f>
        <v/>
      </c>
      <c r="X1506" s="48">
        <f>IF(AND(R1506="",U1506=""),"",IF(OR(U1506="", R1506=""),"-",IF(0&lt;(R1506-U1506),"OK","NG")))</f>
        <v/>
      </c>
      <c r="Y1506" s="24" t="n">
        <v>0</v>
      </c>
      <c r="Z1506" s="51" t="n"/>
      <c r="AA1506" s="24">
        <f>IF(AD1506="","",AD1506*30)</f>
        <v/>
      </c>
      <c r="AB1506" s="24">
        <f>IF(AA1506="","",AA1506-Y1506)</f>
        <v/>
      </c>
      <c r="AC1506" s="24">
        <f>IF(Z1506="","",((Y1506+5000+5000)/(1-Z1506))/30)</f>
        <v/>
      </c>
      <c r="AD1506" s="32" t="n"/>
      <c r="AE1506" s="24">
        <f>IF(AD1506="","",AD1506-O1506)</f>
        <v/>
      </c>
      <c r="AF1506" s="24">
        <f>IF(AD1506="","",R1506-AD1506)</f>
        <v/>
      </c>
      <c r="AG1506" s="11">
        <f>IF(AD1506="","",(O1506-AD1506)/O1506)</f>
        <v/>
      </c>
      <c r="AH1506" s="24" t="n">
        <v>22000</v>
      </c>
      <c r="AI1506" s="24">
        <f>IF(AJ1506="","",Q1506*(1-AJ1506))</f>
        <v/>
      </c>
      <c r="AJ1506" s="51" t="n"/>
      <c r="AK1506" s="49" t="n"/>
      <c r="AL1506" s="28" t="n"/>
      <c r="AM1506" s="33" t="inlineStr">
        <is>
          <t>2026-08-01</t>
        </is>
      </c>
      <c r="AN1506" s="33" t="inlineStr">
        <is>
          <t>2026-07-31</t>
        </is>
      </c>
      <c r="AO1506" s="22" t="n"/>
      <c r="AP1506" s="30" t="n"/>
    </row>
    <row r="1507" ht="35.1" customHeight="1" s="69">
      <c r="B1507" s="48" t="n">
        <v>36280</v>
      </c>
      <c r="C1507" s="48" t="inlineStr">
        <is>
          <t>名古屋</t>
        </is>
      </c>
      <c r="D1507" s="19" t="inlineStr">
        <is>
          <t>アットイン本陣3</t>
        </is>
      </c>
      <c r="E1507" s="48" t="inlineStr">
        <is>
          <t>1R</t>
        </is>
      </c>
      <c r="F1507" s="48" t="n">
        <v>1</v>
      </c>
      <c r="G1507" s="48" t="inlineStr">
        <is>
          <t>名古屋駅西地区</t>
        </is>
      </c>
      <c r="H1507" s="48" t="n">
        <v>25.79</v>
      </c>
      <c r="I1507" s="20" t="n">
        <v>0</v>
      </c>
      <c r="J1507" s="20" t="n">
        <v>0.7</v>
      </c>
      <c r="K1507" s="20" t="n">
        <v>0.3</v>
      </c>
      <c r="L1507" s="20" t="n">
        <v>0</v>
      </c>
      <c r="M1507" s="20" t="n">
        <v>0</v>
      </c>
      <c r="N1507" s="24" t="n">
        <v>11720</v>
      </c>
      <c r="O1507" s="24" t="n">
        <v>10840</v>
      </c>
      <c r="P1507" s="24" t="n">
        <v>880</v>
      </c>
      <c r="Q1507" s="24" t="n">
        <v>44000</v>
      </c>
      <c r="R1507" s="24" t="n">
        <v>3260</v>
      </c>
      <c r="S1507" s="24">
        <f>IF(R1507="","",(R1507+P1507)*30 -Y1507)</f>
        <v/>
      </c>
      <c r="T1507" s="20">
        <f>IF(R1507="","",(O1507-R1507)/O1507)</f>
        <v/>
      </c>
      <c r="U1507" s="24" t="n">
        <v>2710</v>
      </c>
      <c r="V1507" s="24">
        <f>IF(U1507="","",(U1507+P1507)*30-Y1507)</f>
        <v/>
      </c>
      <c r="W1507" s="20">
        <f>IF(U1507="","",(O1507-U1507)/O1507)</f>
        <v/>
      </c>
      <c r="X1507" s="48">
        <f>IF(AND(R1507="",U1507=""),"",IF(OR(U1507="", R1507=""),"-",IF(0&lt;(R1507-U1507),"OK","NG")))</f>
        <v/>
      </c>
      <c r="Y1507" s="24" t="n">
        <v>0</v>
      </c>
      <c r="Z1507" s="51" t="n"/>
      <c r="AA1507" s="24">
        <f>IF(AD1507="","",AD1507*30)</f>
        <v/>
      </c>
      <c r="AB1507" s="24">
        <f>IF(AA1507="","",AA1507-Y1507)</f>
        <v/>
      </c>
      <c r="AC1507" s="24">
        <f>IF(Z1507="","",((Y1507+5000+5000)/(1-Z1507))/30)</f>
        <v/>
      </c>
      <c r="AD1507" s="32" t="n"/>
      <c r="AE1507" s="24">
        <f>IF(AD1507="","",AD1507-O1507)</f>
        <v/>
      </c>
      <c r="AF1507" s="24">
        <f>IF(AD1507="","",R1507-AD1507)</f>
        <v/>
      </c>
      <c r="AG1507" s="11">
        <f>IF(AD1507="","",(O1507-AD1507)/O1507)</f>
        <v/>
      </c>
      <c r="AH1507" s="24" t="n">
        <v>22000</v>
      </c>
      <c r="AI1507" s="24">
        <f>IF(AJ1507="","",Q1507*(1-AJ1507))</f>
        <v/>
      </c>
      <c r="AJ1507" s="51" t="n"/>
      <c r="AK1507" s="49" t="n"/>
      <c r="AL1507" s="28" t="n"/>
      <c r="AM1507" s="33" t="inlineStr">
        <is>
          <t>2026-09-09</t>
        </is>
      </c>
      <c r="AN1507" s="33" t="inlineStr">
        <is>
          <t>2026-09-08</t>
        </is>
      </c>
      <c r="AO1507" s="22" t="n"/>
      <c r="AP1507" s="30" t="n"/>
    </row>
    <row r="1508" ht="35.1" customHeight="1" s="69">
      <c r="B1508" s="48" t="n">
        <v>36281</v>
      </c>
      <c r="C1508" s="48" t="inlineStr">
        <is>
          <t>東京</t>
        </is>
      </c>
      <c r="D1508" s="19" t="inlineStr">
        <is>
          <t>アットイン中野坂上3-1</t>
        </is>
      </c>
      <c r="E1508" s="48" t="inlineStr">
        <is>
          <t>1K</t>
        </is>
      </c>
      <c r="F1508" s="48" t="n">
        <v>16</v>
      </c>
      <c r="G1508" s="48" t="inlineStr">
        <is>
          <t>中野・荻窪・吉祥寺</t>
        </is>
      </c>
      <c r="H1508" s="48" t="n">
        <v>25.2</v>
      </c>
      <c r="I1508" s="20" t="n">
        <v>0</v>
      </c>
      <c r="J1508" s="20" t="n">
        <v>0.13125</v>
      </c>
      <c r="K1508" s="20" t="n">
        <v>0.1625</v>
      </c>
      <c r="L1508" s="20" t="n">
        <v>0.125</v>
      </c>
      <c r="M1508" s="20" t="n">
        <v>0.125</v>
      </c>
      <c r="N1508" s="24" t="n">
        <v>14360</v>
      </c>
      <c r="O1508" s="24" t="n">
        <v>13480</v>
      </c>
      <c r="P1508" s="24" t="n">
        <v>880</v>
      </c>
      <c r="Q1508" s="24" t="n">
        <v>44000</v>
      </c>
      <c r="R1508" s="24" t="n">
        <v>5220</v>
      </c>
      <c r="S1508" s="24">
        <f>IF(R1508="","",(R1508+P1508)*30 -Y1508)</f>
        <v/>
      </c>
      <c r="T1508" s="20">
        <f>IF(R1508="","",(O1508-R1508)/O1508)</f>
        <v/>
      </c>
      <c r="U1508" s="24" t="n">
        <v>5420</v>
      </c>
      <c r="V1508" s="24">
        <f>IF(U1508="","",(U1508+P1508)*30-Y1508)</f>
        <v/>
      </c>
      <c r="W1508" s="20">
        <f>IF(U1508="","",(O1508-U1508)/O1508)</f>
        <v/>
      </c>
      <c r="X1508" s="48">
        <f>IF(AND(R1508="",U1508=""),"",IF(OR(U1508="", R1508=""),"-",IF(0&lt;(R1508-U1508),"OK","NG")))</f>
        <v/>
      </c>
      <c r="Y1508" s="24" t="n">
        <v>0</v>
      </c>
      <c r="Z1508" s="51" t="n"/>
      <c r="AA1508" s="24">
        <f>IF(AD1508="","",AD1508*30)</f>
        <v/>
      </c>
      <c r="AB1508" s="24">
        <f>IF(AA1508="","",AA1508-Y1508)</f>
        <v/>
      </c>
      <c r="AC1508" s="24">
        <f>IF(Z1508="","",((Y1508+5000+5000)/(1-Z1508))/30)</f>
        <v/>
      </c>
      <c r="AD1508" s="32" t="n"/>
      <c r="AE1508" s="24">
        <f>IF(AD1508="","",AD1508-O1508)</f>
        <v/>
      </c>
      <c r="AF1508" s="24">
        <f>IF(AD1508="","",R1508-AD1508)</f>
        <v/>
      </c>
      <c r="AG1508" s="11">
        <f>IF(AD1508="","",(O1508-AD1508)/O1508)</f>
        <v/>
      </c>
      <c r="AH1508" s="24" t="n">
        <v>22000</v>
      </c>
      <c r="AI1508" s="24">
        <f>IF(AJ1508="","",Q1508*(1-AJ1508))</f>
        <v/>
      </c>
      <c r="AJ1508" s="51" t="n"/>
      <c r="AK1508" s="49" t="n"/>
      <c r="AL1508" s="28" t="n"/>
      <c r="AM1508" s="33" t="inlineStr">
        <is>
          <t>2026-08-01</t>
        </is>
      </c>
      <c r="AN1508" s="33" t="inlineStr">
        <is>
          <t>2027-01-31</t>
        </is>
      </c>
      <c r="AO1508" s="22" t="n"/>
      <c r="AP1508" s="30" t="n"/>
    </row>
    <row r="1509" ht="35.1" customHeight="1" s="69">
      <c r="B1509" s="48" t="n">
        <v>36284</v>
      </c>
      <c r="C1509" s="48" t="inlineStr">
        <is>
          <t>東京</t>
        </is>
      </c>
      <c r="D1509" s="19" t="inlineStr">
        <is>
          <t>アットイン麻布十番13-2</t>
        </is>
      </c>
      <c r="E1509" s="48" t="inlineStr">
        <is>
          <t>1K</t>
        </is>
      </c>
      <c r="F1509" s="48" t="n">
        <v>1</v>
      </c>
      <c r="G1509" s="48" t="inlineStr">
        <is>
          <t>六本木・麻布十番・白金高輪</t>
        </is>
      </c>
      <c r="H1509" s="48" t="n">
        <v>21.78</v>
      </c>
      <c r="I1509" s="20" t="n">
        <v>0</v>
      </c>
      <c r="J1509" s="20" t="n">
        <v>0.7</v>
      </c>
      <c r="K1509" s="20" t="n">
        <v>0</v>
      </c>
      <c r="L1509" s="20" t="n">
        <v>0</v>
      </c>
      <c r="M1509" s="20" t="n">
        <v>0</v>
      </c>
      <c r="N1509" s="24" t="n">
        <v>15820</v>
      </c>
      <c r="O1509" s="24" t="n">
        <v>14940</v>
      </c>
      <c r="P1509" s="24" t="n">
        <v>880</v>
      </c>
      <c r="Q1509" s="24" t="n">
        <v>44000</v>
      </c>
      <c r="R1509" s="24" t="n">
        <v>6580</v>
      </c>
      <c r="S1509" s="24">
        <f>IF(R1509="","",(R1509+P1509)*30 -Y1509)</f>
        <v/>
      </c>
      <c r="T1509" s="20">
        <f>IF(R1509="","",(O1509-R1509)/O1509)</f>
        <v/>
      </c>
      <c r="U1509" s="24" t="n">
        <v>6580</v>
      </c>
      <c r="V1509" s="24">
        <f>IF(U1509="","",(U1509+P1509)*30-Y1509)</f>
        <v/>
      </c>
      <c r="W1509" s="20">
        <f>IF(U1509="","",(O1509-U1509)/O1509)</f>
        <v/>
      </c>
      <c r="X1509" s="48">
        <f>IF(AND(R1509="",U1509=""),"",IF(OR(U1509="", R1509=""),"-",IF(0&lt;(R1509-U1509),"OK","NG")))</f>
        <v/>
      </c>
      <c r="Y1509" s="24" t="n">
        <v>0</v>
      </c>
      <c r="Z1509" s="51" t="n"/>
      <c r="AA1509" s="24">
        <f>IF(AD1509="","",AD1509*30)</f>
        <v/>
      </c>
      <c r="AB1509" s="24">
        <f>IF(AA1509="","",AA1509-Y1509)</f>
        <v/>
      </c>
      <c r="AC1509" s="24">
        <f>IF(Z1509="","",((Y1509+5000+5000)/(1-Z1509))/30)</f>
        <v/>
      </c>
      <c r="AD1509" s="32" t="n"/>
      <c r="AE1509" s="24">
        <f>IF(AD1509="","",AD1509-O1509)</f>
        <v/>
      </c>
      <c r="AF1509" s="24">
        <f>IF(AD1509="","",R1509-AD1509)</f>
        <v/>
      </c>
      <c r="AG1509" s="11">
        <f>IF(AD1509="","",(O1509-AD1509)/O1509)</f>
        <v/>
      </c>
      <c r="AH1509" s="24" t="n">
        <v>22000</v>
      </c>
      <c r="AI1509" s="24">
        <f>IF(AJ1509="","",Q1509*(1-AJ1509))</f>
        <v/>
      </c>
      <c r="AJ1509" s="51" t="n"/>
      <c r="AK1509" s="49" t="n"/>
      <c r="AL1509" s="28" t="n"/>
      <c r="AM1509" s="33" t="inlineStr">
        <is>
          <t>2026-08-27</t>
        </is>
      </c>
      <c r="AN1509" s="33" t="inlineStr">
        <is>
          <t>2026-08-26</t>
        </is>
      </c>
      <c r="AO1509" s="22" t="n"/>
      <c r="AP1509" s="30" t="n"/>
    </row>
    <row r="1510" ht="35.1" customHeight="1" s="69">
      <c r="B1510" s="48" t="n">
        <v>36327</v>
      </c>
      <c r="C1510" s="48" t="inlineStr">
        <is>
          <t>東京</t>
        </is>
      </c>
      <c r="D1510" s="19" t="inlineStr">
        <is>
          <t>アットイン中野坂上3-2</t>
        </is>
      </c>
      <c r="E1510" s="48" t="inlineStr">
        <is>
          <t>1K</t>
        </is>
      </c>
      <c r="F1510" s="48" t="n">
        <v>4</v>
      </c>
      <c r="G1510" s="48" t="inlineStr">
        <is>
          <t>中野・荻窪・吉祥寺</t>
        </is>
      </c>
      <c r="H1510" s="48" t="n">
        <v>25.13</v>
      </c>
      <c r="I1510" s="20" t="n">
        <v>0.08696</v>
      </c>
      <c r="J1510" s="20" t="n">
        <v>0.75</v>
      </c>
      <c r="K1510" s="20" t="n">
        <v>0.5</v>
      </c>
      <c r="L1510" s="20" t="n">
        <v>0</v>
      </c>
      <c r="M1510" s="20" t="n">
        <v>0</v>
      </c>
      <c r="N1510" s="24" t="n">
        <v>14360</v>
      </c>
      <c r="O1510" s="24" t="n">
        <v>13480</v>
      </c>
      <c r="P1510" s="24" t="n">
        <v>880</v>
      </c>
      <c r="Q1510" s="24" t="n">
        <v>44000</v>
      </c>
      <c r="R1510" s="24" t="n">
        <v>5220</v>
      </c>
      <c r="S1510" s="24">
        <f>IF(R1510="","",(R1510+P1510)*30 -Y1510)</f>
        <v/>
      </c>
      <c r="T1510" s="20">
        <f>IF(R1510="","",(O1510-R1510)/O1510)</f>
        <v/>
      </c>
      <c r="U1510" s="24" t="n">
        <v>5420</v>
      </c>
      <c r="V1510" s="24">
        <f>IF(U1510="","",(U1510+P1510)*30-Y1510)</f>
        <v/>
      </c>
      <c r="W1510" s="20">
        <f>IF(U1510="","",(O1510-U1510)/O1510)</f>
        <v/>
      </c>
      <c r="X1510" s="48">
        <f>IF(AND(R1510="",U1510=""),"",IF(OR(U1510="", R1510=""),"-",IF(0&lt;(R1510-U1510),"OK","NG")))</f>
        <v/>
      </c>
      <c r="Y1510" s="24" t="n">
        <v>0</v>
      </c>
      <c r="Z1510" s="51" t="n"/>
      <c r="AA1510" s="24">
        <f>IF(AD1510="","",AD1510*30)</f>
        <v/>
      </c>
      <c r="AB1510" s="24">
        <f>IF(AA1510="","",AA1510-Y1510)</f>
        <v/>
      </c>
      <c r="AC1510" s="24">
        <f>IF(Z1510="","",((Y1510+5000+5000)/(1-Z1510))/30)</f>
        <v/>
      </c>
      <c r="AD1510" s="32" t="n"/>
      <c r="AE1510" s="24">
        <f>IF(AD1510="","",AD1510-O1510)</f>
        <v/>
      </c>
      <c r="AF1510" s="24">
        <f>IF(AD1510="","",R1510-AD1510)</f>
        <v/>
      </c>
      <c r="AG1510" s="11">
        <f>IF(AD1510="","",(O1510-AD1510)/O1510)</f>
        <v/>
      </c>
      <c r="AH1510" s="24" t="n">
        <v>22000</v>
      </c>
      <c r="AI1510" s="24">
        <f>IF(AJ1510="","",Q1510*(1-AJ1510))</f>
        <v/>
      </c>
      <c r="AJ1510" s="51" t="n"/>
      <c r="AK1510" s="49" t="n"/>
      <c r="AL1510" s="28" t="n"/>
      <c r="AM1510" s="33" t="inlineStr">
        <is>
          <t>2026-08-01</t>
        </is>
      </c>
      <c r="AN1510" s="33" t="inlineStr">
        <is>
          <t>2026-09-30</t>
        </is>
      </c>
      <c r="AO1510" s="22" t="n"/>
      <c r="AP1510" s="30" t="n"/>
    </row>
    <row r="1511" ht="35.1" customHeight="1" s="69">
      <c r="B1511" s="48" t="n">
        <v>36337</v>
      </c>
      <c r="C1511" s="48" t="inlineStr">
        <is>
          <t>東京</t>
        </is>
      </c>
      <c r="D1511" s="19" t="inlineStr">
        <is>
          <t>アットイン藤沢3-2</t>
        </is>
      </c>
      <c r="E1511" s="48" t="inlineStr">
        <is>
          <t>1K</t>
        </is>
      </c>
      <c r="F1511" s="48" t="n">
        <v>1</v>
      </c>
      <c r="G1511" s="48" t="inlineStr">
        <is>
          <t>平塚・藤沢</t>
        </is>
      </c>
      <c r="H1511" s="48" t="n">
        <v>26.73</v>
      </c>
      <c r="I1511" s="20" t="n">
        <v>0</v>
      </c>
      <c r="J1511" s="20" t="n">
        <v>0</v>
      </c>
      <c r="K1511" s="20" t="n">
        <v>0</v>
      </c>
      <c r="L1511" s="20" t="n">
        <v>0</v>
      </c>
      <c r="M1511" s="20" t="n">
        <v>0</v>
      </c>
      <c r="N1511" s="24" t="n">
        <v>10520</v>
      </c>
      <c r="O1511" s="24" t="n">
        <v>9640</v>
      </c>
      <c r="P1511" s="24" t="n">
        <v>880</v>
      </c>
      <c r="Q1511" s="24" t="n">
        <v>44000</v>
      </c>
      <c r="R1511" s="24" t="n">
        <v>3520</v>
      </c>
      <c r="S1511" s="24">
        <f>IF(R1511="","",(R1511+P1511)*30 -Y1511)</f>
        <v/>
      </c>
      <c r="T1511" s="20">
        <f>IF(R1511="","",(O1511-R1511)/O1511)</f>
        <v/>
      </c>
      <c r="U1511" s="24" t="n">
        <v>3820</v>
      </c>
      <c r="V1511" s="24">
        <f>IF(U1511="","",(U1511+P1511)*30-Y1511)</f>
        <v/>
      </c>
      <c r="W1511" s="20">
        <f>IF(U1511="","",(O1511-U1511)/O1511)</f>
        <v/>
      </c>
      <c r="X1511" s="48">
        <f>IF(AND(R1511="",U1511=""),"",IF(OR(U1511="", R1511=""),"-",IF(0&lt;(R1511-U1511),"OK","NG")))</f>
        <v/>
      </c>
      <c r="Y1511" s="24" t="n">
        <v>0</v>
      </c>
      <c r="Z1511" s="51" t="n"/>
      <c r="AA1511" s="24">
        <f>IF(AD1511="","",AD1511*30)</f>
        <v/>
      </c>
      <c r="AB1511" s="24">
        <f>IF(AA1511="","",AA1511-Y1511)</f>
        <v/>
      </c>
      <c r="AC1511" s="24">
        <f>IF(Z1511="","",((Y1511+5000+5000)/(1-Z1511))/30)</f>
        <v/>
      </c>
      <c r="AD1511" s="32" t="n"/>
      <c r="AE1511" s="24">
        <f>IF(AD1511="","",AD1511-O1511)</f>
        <v/>
      </c>
      <c r="AF1511" s="24">
        <f>IF(AD1511="","",R1511-AD1511)</f>
        <v/>
      </c>
      <c r="AG1511" s="11">
        <f>IF(AD1511="","",(O1511-AD1511)/O1511)</f>
        <v/>
      </c>
      <c r="AH1511" s="24" t="n">
        <v>22000</v>
      </c>
      <c r="AI1511" s="24">
        <f>IF(AJ1511="","",Q1511*(1-AJ1511))</f>
        <v/>
      </c>
      <c r="AJ1511" s="51" t="n"/>
      <c r="AK1511" s="49" t="n"/>
      <c r="AL1511" s="28" t="n"/>
      <c r="AM1511" s="33" t="inlineStr">
        <is>
          <t>2026-08-01</t>
        </is>
      </c>
      <c r="AN1511" s="33" t="inlineStr">
        <is>
          <t>2026-07-31</t>
        </is>
      </c>
      <c r="AO1511" s="22" t="n"/>
      <c r="AP1511" s="30" t="n"/>
    </row>
    <row r="1512" ht="35.1" customHeight="1" s="69">
      <c r="B1512" s="48" t="n">
        <v>36338</v>
      </c>
      <c r="C1512" s="48" t="inlineStr">
        <is>
          <t>東京</t>
        </is>
      </c>
      <c r="D1512" s="19" t="inlineStr">
        <is>
          <t>アットイン浦安5</t>
        </is>
      </c>
      <c r="E1512" s="48" t="inlineStr">
        <is>
          <t>1K</t>
        </is>
      </c>
      <c r="F1512" s="48" t="n">
        <v>2</v>
      </c>
      <c r="G1512" s="48" t="inlineStr">
        <is>
          <t>船橋・千葉</t>
        </is>
      </c>
      <c r="H1512" s="48" t="n">
        <v>21</v>
      </c>
      <c r="I1512" s="20" t="n">
        <v>0</v>
      </c>
      <c r="J1512" s="20" t="n">
        <v>0</v>
      </c>
      <c r="K1512" s="20" t="n">
        <v>0</v>
      </c>
      <c r="L1512" s="20" t="n">
        <v>0</v>
      </c>
      <c r="M1512" s="20" t="n">
        <v>0</v>
      </c>
      <c r="N1512" s="24" t="n">
        <v>12560</v>
      </c>
      <c r="O1512" s="24" t="n">
        <v>11680</v>
      </c>
      <c r="P1512" s="24" t="n">
        <v>880</v>
      </c>
      <c r="Q1512" s="24" t="n">
        <v>44000</v>
      </c>
      <c r="R1512" s="24" t="n">
        <v>4400</v>
      </c>
      <c r="S1512" s="24">
        <f>IF(R1512="","",(R1512+P1512)*30 -Y1512)</f>
        <v/>
      </c>
      <c r="T1512" s="20">
        <f>IF(R1512="","",(O1512-R1512)/O1512)</f>
        <v/>
      </c>
      <c r="U1512" s="24" t="n">
        <v>4880</v>
      </c>
      <c r="V1512" s="24">
        <f>IF(U1512="","",(U1512+P1512)*30-Y1512)</f>
        <v/>
      </c>
      <c r="W1512" s="20">
        <f>IF(U1512="","",(O1512-U1512)/O1512)</f>
        <v/>
      </c>
      <c r="X1512" s="48">
        <f>IF(AND(R1512="",U1512=""),"",IF(OR(U1512="", R1512=""),"-",IF(0&lt;(R1512-U1512),"OK","NG")))</f>
        <v/>
      </c>
      <c r="Y1512" s="24" t="n">
        <v>0</v>
      </c>
      <c r="Z1512" s="51" t="n"/>
      <c r="AA1512" s="24">
        <f>IF(AD1512="","",AD1512*30)</f>
        <v/>
      </c>
      <c r="AB1512" s="24">
        <f>IF(AA1512="","",AA1512-Y1512)</f>
        <v/>
      </c>
      <c r="AC1512" s="24">
        <f>IF(Z1512="","",((Y1512+5000+5000)/(1-Z1512))/30)</f>
        <v/>
      </c>
      <c r="AD1512" s="32" t="n"/>
      <c r="AE1512" s="24">
        <f>IF(AD1512="","",AD1512-O1512)</f>
        <v/>
      </c>
      <c r="AF1512" s="24">
        <f>IF(AD1512="","",R1512-AD1512)</f>
        <v/>
      </c>
      <c r="AG1512" s="11">
        <f>IF(AD1512="","",(O1512-AD1512)/O1512)</f>
        <v/>
      </c>
      <c r="AH1512" s="24" t="n">
        <v>22000</v>
      </c>
      <c r="AI1512" s="24">
        <f>IF(AJ1512="","",Q1512*(1-AJ1512))</f>
        <v/>
      </c>
      <c r="AJ1512" s="51" t="n"/>
      <c r="AK1512" s="49" t="n"/>
      <c r="AL1512" s="28" t="n"/>
      <c r="AM1512" s="33" t="inlineStr">
        <is>
          <t>2026-08-01</t>
        </is>
      </c>
      <c r="AN1512" s="33" t="inlineStr">
        <is>
          <t>2026-07-31</t>
        </is>
      </c>
      <c r="AO1512" s="22" t="n"/>
      <c r="AP1512" s="30" t="n"/>
    </row>
    <row r="1513" ht="35.1" customHeight="1" s="69">
      <c r="B1513" s="48" t="n">
        <v>36339</v>
      </c>
      <c r="C1513" s="48" t="inlineStr">
        <is>
          <t>東京</t>
        </is>
      </c>
      <c r="D1513" s="19" t="inlineStr">
        <is>
          <t>アットイン日本橋RC16-4</t>
        </is>
      </c>
      <c r="E1513" s="48" t="inlineStr">
        <is>
          <t>1K</t>
        </is>
      </c>
      <c r="F1513" s="48" t="n">
        <v>1</v>
      </c>
      <c r="G1513" s="48" t="inlineStr">
        <is>
          <t>東京駅エリア（銀座・日本橋・神田）</t>
        </is>
      </c>
      <c r="H1513" s="48" t="n">
        <v>27.52</v>
      </c>
      <c r="I1513" s="20" t="n">
        <v>0</v>
      </c>
      <c r="J1513" s="20" t="n">
        <v>0.7</v>
      </c>
      <c r="K1513" s="20" t="n">
        <v>0.3</v>
      </c>
      <c r="L1513" s="20" t="n">
        <v>0</v>
      </c>
      <c r="M1513" s="20" t="n">
        <v>0</v>
      </c>
      <c r="N1513" s="24" t="n">
        <v>14120</v>
      </c>
      <c r="O1513" s="24" t="n">
        <v>13240</v>
      </c>
      <c r="P1513" s="24" t="n">
        <v>880</v>
      </c>
      <c r="Q1513" s="24" t="n">
        <v>44000</v>
      </c>
      <c r="R1513" s="24" t="n">
        <v>7120</v>
      </c>
      <c r="S1513" s="24">
        <f>IF(R1513="","",(R1513+P1513)*30 -Y1513)</f>
        <v/>
      </c>
      <c r="T1513" s="20">
        <f>IF(R1513="","",(O1513-R1513)/O1513)</f>
        <v/>
      </c>
      <c r="U1513" s="24" t="n">
        <v>6560</v>
      </c>
      <c r="V1513" s="24">
        <f>IF(U1513="","",(U1513+P1513)*30-Y1513)</f>
        <v/>
      </c>
      <c r="W1513" s="20">
        <f>IF(U1513="","",(O1513-U1513)/O1513)</f>
        <v/>
      </c>
      <c r="X1513" s="48">
        <f>IF(AND(R1513="",U1513=""),"",IF(OR(U1513="", R1513=""),"-",IF(0&lt;(R1513-U1513),"OK","NG")))</f>
        <v/>
      </c>
      <c r="Y1513" s="24" t="n">
        <v>0</v>
      </c>
      <c r="Z1513" s="51" t="n"/>
      <c r="AA1513" s="24">
        <f>IF(AD1513="","",AD1513*30)</f>
        <v/>
      </c>
      <c r="AB1513" s="24">
        <f>IF(AA1513="","",AA1513-Y1513)</f>
        <v/>
      </c>
      <c r="AC1513" s="24">
        <f>IF(Z1513="","",((Y1513+5000+5000)/(1-Z1513))/30)</f>
        <v/>
      </c>
      <c r="AD1513" s="32" t="n"/>
      <c r="AE1513" s="24">
        <f>IF(AD1513="","",AD1513-O1513)</f>
        <v/>
      </c>
      <c r="AF1513" s="24">
        <f>IF(AD1513="","",R1513-AD1513)</f>
        <v/>
      </c>
      <c r="AG1513" s="11">
        <f>IF(AD1513="","",(O1513-AD1513)/O1513)</f>
        <v/>
      </c>
      <c r="AH1513" s="24" t="n">
        <v>22000</v>
      </c>
      <c r="AI1513" s="24">
        <f>IF(AJ1513="","",Q1513*(1-AJ1513))</f>
        <v/>
      </c>
      <c r="AJ1513" s="51" t="n"/>
      <c r="AK1513" s="49" t="n"/>
      <c r="AL1513" s="28" t="n"/>
      <c r="AM1513" s="33" t="inlineStr">
        <is>
          <t>2026-09-09</t>
        </is>
      </c>
      <c r="AN1513" s="33" t="inlineStr">
        <is>
          <t>2026-09-08</t>
        </is>
      </c>
      <c r="AO1513" s="22" t="n"/>
      <c r="AP1513" s="30" t="n"/>
    </row>
    <row r="1514" ht="35.1" customHeight="1" s="69">
      <c r="B1514" s="48" t="n">
        <v>36372</v>
      </c>
      <c r="C1514" s="48" t="inlineStr">
        <is>
          <t>東京</t>
        </is>
      </c>
      <c r="D1514" s="19" t="inlineStr">
        <is>
          <t>アットイン立川8</t>
        </is>
      </c>
      <c r="E1514" s="48" t="inlineStr">
        <is>
          <t>1K</t>
        </is>
      </c>
      <c r="F1514" s="48" t="n">
        <v>1</v>
      </c>
      <c r="G1514" s="48" t="inlineStr">
        <is>
          <t>立川・八王子</t>
        </is>
      </c>
      <c r="H1514" s="48" t="n">
        <v>19.67</v>
      </c>
      <c r="I1514" s="20" t="n">
        <v>0</v>
      </c>
      <c r="J1514" s="20" t="n">
        <v>0</v>
      </c>
      <c r="K1514" s="20" t="n">
        <v>0</v>
      </c>
      <c r="L1514" s="20" t="n">
        <v>0</v>
      </c>
      <c r="M1514" s="20" t="n">
        <v>0</v>
      </c>
      <c r="N1514" s="24" t="n">
        <v>9940</v>
      </c>
      <c r="O1514" s="24" t="n">
        <v>9060</v>
      </c>
      <c r="P1514" s="24" t="n">
        <v>880</v>
      </c>
      <c r="Q1514" s="24" t="n">
        <v>44000</v>
      </c>
      <c r="R1514" s="24" t="n">
        <v>3280</v>
      </c>
      <c r="S1514" s="24">
        <f>IF(R1514="","",(R1514+P1514)*30 -Y1514)</f>
        <v/>
      </c>
      <c r="T1514" s="20">
        <f>IF(R1514="","",(O1514-R1514)/O1514)</f>
        <v/>
      </c>
      <c r="U1514" s="24" t="n">
        <v>3180</v>
      </c>
      <c r="V1514" s="24">
        <f>IF(U1514="","",(U1514+P1514)*30-Y1514)</f>
        <v/>
      </c>
      <c r="W1514" s="20">
        <f>IF(U1514="","",(O1514-U1514)/O1514)</f>
        <v/>
      </c>
      <c r="X1514" s="48">
        <f>IF(AND(R1514="",U1514=""),"",IF(OR(U1514="", R1514=""),"-",IF(0&lt;(R1514-U1514),"OK","NG")))</f>
        <v/>
      </c>
      <c r="Y1514" s="24" t="n">
        <v>81000</v>
      </c>
      <c r="Z1514" s="51" t="n"/>
      <c r="AA1514" s="24">
        <f>IF(AD1514="","",AD1514*30)</f>
        <v/>
      </c>
      <c r="AB1514" s="24">
        <f>IF(AA1514="","",AA1514-Y1514)</f>
        <v/>
      </c>
      <c r="AC1514" s="24">
        <f>IF(Z1514="","",((Y1514+5000+5000)/(1-Z1514))/30)</f>
        <v/>
      </c>
      <c r="AD1514" s="32" t="n"/>
      <c r="AE1514" s="24">
        <f>IF(AD1514="","",AD1514-O1514)</f>
        <v/>
      </c>
      <c r="AF1514" s="24">
        <f>IF(AD1514="","",R1514-AD1514)</f>
        <v/>
      </c>
      <c r="AG1514" s="11">
        <f>IF(AD1514="","",(O1514-AD1514)/O1514)</f>
        <v/>
      </c>
      <c r="AH1514" s="24" t="n">
        <v>22000</v>
      </c>
      <c r="AI1514" s="24">
        <f>IF(AJ1514="","",Q1514*(1-AJ1514))</f>
        <v/>
      </c>
      <c r="AJ1514" s="51" t="n"/>
      <c r="AK1514" s="49" t="n"/>
      <c r="AL1514" s="28" t="n"/>
      <c r="AM1514" s="33" t="inlineStr">
        <is>
          <t>2026-08-01</t>
        </is>
      </c>
      <c r="AN1514" s="33" t="inlineStr">
        <is>
          <t>2026-07-31</t>
        </is>
      </c>
      <c r="AO1514" s="22" t="n"/>
      <c r="AP1514" s="30" t="n"/>
    </row>
    <row r="1515" ht="35.1" customHeight="1" s="69">
      <c r="B1515" s="48" t="n">
        <v>36409</v>
      </c>
      <c r="C1515" s="48" t="inlineStr">
        <is>
          <t>東京</t>
        </is>
      </c>
      <c r="D1515" s="19" t="inlineStr">
        <is>
          <t>アットイン藤沢茅ヶ崎2-1</t>
        </is>
      </c>
      <c r="E1515" s="48" t="inlineStr">
        <is>
          <t>1LDK</t>
        </is>
      </c>
      <c r="F1515" s="48" t="n">
        <v>1</v>
      </c>
      <c r="G1515" s="48" t="inlineStr">
        <is>
          <t>平塚・藤沢</t>
        </is>
      </c>
      <c r="H1515" s="48" t="n">
        <v>40.9</v>
      </c>
      <c r="I1515" s="20" t="n">
        <v>0</v>
      </c>
      <c r="J1515" s="20" t="n">
        <v>0</v>
      </c>
      <c r="K1515" s="20" t="n">
        <v>0</v>
      </c>
      <c r="L1515" s="20" t="n">
        <v>0</v>
      </c>
      <c r="M1515" s="20" t="n">
        <v>0</v>
      </c>
      <c r="N1515" s="24" t="n">
        <v>16840</v>
      </c>
      <c r="O1515" s="24" t="n">
        <v>15960</v>
      </c>
      <c r="P1515" s="24" t="n">
        <v>880</v>
      </c>
      <c r="Q1515" s="24" t="n">
        <v>44000</v>
      </c>
      <c r="R1515" s="24" t="n">
        <v>6240</v>
      </c>
      <c r="S1515" s="24">
        <f>IF(R1515="","",(R1515+P1515)*30 -Y1515)</f>
        <v/>
      </c>
      <c r="T1515" s="20">
        <f>IF(R1515="","",(O1515-R1515)/O1515)</f>
        <v/>
      </c>
      <c r="U1515" s="24" t="n">
        <v>6100</v>
      </c>
      <c r="V1515" s="24">
        <f>IF(U1515="","",(U1515+P1515)*30-Y1515)</f>
        <v/>
      </c>
      <c r="W1515" s="20">
        <f>IF(U1515="","",(O1515-U1515)/O1515)</f>
        <v/>
      </c>
      <c r="X1515" s="48">
        <f>IF(AND(R1515="",U1515=""),"",IF(OR(U1515="", R1515=""),"-",IF(0&lt;(R1515-U1515),"OK","NG")))</f>
        <v/>
      </c>
      <c r="Y1515" s="24" t="n">
        <v>0</v>
      </c>
      <c r="Z1515" s="51" t="n"/>
      <c r="AA1515" s="24">
        <f>IF(AD1515="","",AD1515*30)</f>
        <v/>
      </c>
      <c r="AB1515" s="24">
        <f>IF(AA1515="","",AA1515-Y1515)</f>
        <v/>
      </c>
      <c r="AC1515" s="24">
        <f>IF(Z1515="","",((Y1515+5000+5000)/(1-Z1515))/30)</f>
        <v/>
      </c>
      <c r="AD1515" s="32" t="n"/>
      <c r="AE1515" s="24">
        <f>IF(AD1515="","",AD1515-O1515)</f>
        <v/>
      </c>
      <c r="AF1515" s="24">
        <f>IF(AD1515="","",R1515-AD1515)</f>
        <v/>
      </c>
      <c r="AG1515" s="11">
        <f>IF(AD1515="","",(O1515-AD1515)/O1515)</f>
        <v/>
      </c>
      <c r="AH1515" s="24" t="n">
        <v>22000</v>
      </c>
      <c r="AI1515" s="24">
        <f>IF(AJ1515="","",Q1515*(1-AJ1515))</f>
        <v/>
      </c>
      <c r="AJ1515" s="51" t="n"/>
      <c r="AK1515" s="49" t="n"/>
      <c r="AL1515" s="28" t="n"/>
      <c r="AM1515" s="33" t="inlineStr">
        <is>
          <t>2026-08-01</t>
        </is>
      </c>
      <c r="AN1515" s="33" t="inlineStr">
        <is>
          <t>2026-07-31</t>
        </is>
      </c>
      <c r="AO1515" s="22" t="n"/>
      <c r="AP1515" s="30" t="n"/>
    </row>
    <row r="1516" ht="35.1" customHeight="1" s="69">
      <c r="B1516" s="48" t="n">
        <v>36412</v>
      </c>
      <c r="C1516" s="48" t="inlineStr">
        <is>
          <t>大阪</t>
        </is>
      </c>
      <c r="D1516" s="19" t="inlineStr">
        <is>
          <t>アットイン心斎橋TK13-4（堺筋本町）</t>
        </is>
      </c>
      <c r="E1516" s="48" t="inlineStr">
        <is>
          <t>1LDK</t>
        </is>
      </c>
      <c r="F1516" s="48" t="n">
        <v>2</v>
      </c>
      <c r="G1516" s="48" t="inlineStr">
        <is>
          <t>北浜・堺筋本町</t>
        </is>
      </c>
      <c r="H1516" s="48" t="n">
        <v>42.84</v>
      </c>
      <c r="I1516" s="20" t="n">
        <v>0</v>
      </c>
      <c r="J1516" s="20" t="n">
        <v>0</v>
      </c>
      <c r="K1516" s="20" t="n">
        <v>0</v>
      </c>
      <c r="L1516" s="20" t="n">
        <v>0</v>
      </c>
      <c r="M1516" s="20" t="n">
        <v>0</v>
      </c>
      <c r="N1516" s="24" t="n">
        <v>21160</v>
      </c>
      <c r="O1516" s="24" t="n">
        <v>20280</v>
      </c>
      <c r="P1516" s="24" t="n">
        <v>880</v>
      </c>
      <c r="Q1516" s="24" t="n">
        <v>44000</v>
      </c>
      <c r="R1516" s="24" t="n"/>
      <c r="S1516" s="24">
        <f>IF(R1516="","",(R1516+P1516)*30 -Y1516)</f>
        <v/>
      </c>
      <c r="T1516" s="20">
        <f>IF(R1516="","",(O1516-R1516)/O1516)</f>
        <v/>
      </c>
      <c r="U1516" s="24" t="n"/>
      <c r="V1516" s="24">
        <f>IF(U1516="","",(U1516+P1516)*30-Y1516)</f>
        <v/>
      </c>
      <c r="W1516" s="20">
        <f>IF(U1516="","",(O1516-U1516)/O1516)</f>
        <v/>
      </c>
      <c r="X1516" s="48">
        <f>IF(AND(R1516="",U1516=""),"",IF(OR(U1516="", R1516=""),"-",IF(0&lt;(R1516-U1516),"OK","NG")))</f>
        <v/>
      </c>
      <c r="Y1516" s="24" t="n">
        <v>0</v>
      </c>
      <c r="Z1516" s="51" t="n"/>
      <c r="AA1516" s="24">
        <f>IF(AD1516="","",AD1516*30)</f>
        <v/>
      </c>
      <c r="AB1516" s="24">
        <f>IF(AA1516="","",AA1516-Y1516)</f>
        <v/>
      </c>
      <c r="AC1516" s="24">
        <f>IF(Z1516="","",((Y1516+5000+5000)/(1-Z1516))/30)</f>
        <v/>
      </c>
      <c r="AD1516" s="32" t="n"/>
      <c r="AE1516" s="24">
        <f>IF(AD1516="","",AD1516-O1516)</f>
        <v/>
      </c>
      <c r="AF1516" s="24">
        <f>IF(AD1516="","",R1516-AD1516)</f>
        <v/>
      </c>
      <c r="AG1516" s="11">
        <f>IF(AD1516="","",(O1516-AD1516)/O1516)</f>
        <v/>
      </c>
      <c r="AH1516" s="24" t="n"/>
      <c r="AI1516" s="24">
        <f>IF(AJ1516="","",Q1516*(1-AJ1516))</f>
        <v/>
      </c>
      <c r="AJ1516" s="51" t="n"/>
      <c r="AK1516" s="49" t="n"/>
      <c r="AL1516" s="28" t="n"/>
      <c r="AM1516" s="33" t="inlineStr">
        <is>
          <t>2026-08-01</t>
        </is>
      </c>
      <c r="AN1516" s="33" t="inlineStr">
        <is>
          <t>2026-07-31</t>
        </is>
      </c>
      <c r="AO1516" s="22" t="n"/>
      <c r="AP1516" s="30" t="n"/>
    </row>
    <row r="1517" ht="35.1" customHeight="1" s="69">
      <c r="B1517" s="48" t="n">
        <v>36412</v>
      </c>
      <c r="C1517" s="48" t="inlineStr">
        <is>
          <t>大阪</t>
        </is>
      </c>
      <c r="D1517" s="19" t="inlineStr">
        <is>
          <t>アットイン心斎橋TK13-4（堺筋本町）</t>
        </is>
      </c>
      <c r="E1517" s="48" t="inlineStr">
        <is>
          <t>1LDK</t>
        </is>
      </c>
      <c r="F1517" s="48" t="n">
        <v>2</v>
      </c>
      <c r="G1517" s="48" t="inlineStr">
        <is>
          <t>北浜・堺筋本町</t>
        </is>
      </c>
      <c r="H1517" s="48" t="n">
        <v>42.84</v>
      </c>
      <c r="I1517" s="20" t="n">
        <v>0</v>
      </c>
      <c r="J1517" s="20" t="n">
        <v>0</v>
      </c>
      <c r="K1517" s="20" t="n">
        <v>0</v>
      </c>
      <c r="L1517" s="20" t="n">
        <v>0</v>
      </c>
      <c r="M1517" s="20" t="n">
        <v>0</v>
      </c>
      <c r="N1517" s="24" t="n">
        <v>21160</v>
      </c>
      <c r="O1517" s="24" t="n">
        <v>20280</v>
      </c>
      <c r="P1517" s="24" t="n">
        <v>880</v>
      </c>
      <c r="Q1517" s="24" t="n">
        <v>44000</v>
      </c>
      <c r="R1517" s="24" t="n"/>
      <c r="S1517" s="24">
        <f>IF(R1517="","",(R1517+P1517)*30 -Y1517)</f>
        <v/>
      </c>
      <c r="T1517" s="20">
        <f>IF(R1517="","",(O1517-R1517)/O1517)</f>
        <v/>
      </c>
      <c r="U1517" s="24" t="n"/>
      <c r="V1517" s="24">
        <f>IF(U1517="","",(U1517+P1517)*30-Y1517)</f>
        <v/>
      </c>
      <c r="W1517" s="20">
        <f>IF(U1517="","",(O1517-U1517)/O1517)</f>
        <v/>
      </c>
      <c r="X1517" s="48">
        <f>IF(AND(R1517="",U1517=""),"",IF(OR(U1517="", R1517=""),"-",IF(0&lt;(R1517-U1517),"OK","NG")))</f>
        <v/>
      </c>
      <c r="Y1517" s="24" t="n">
        <v>0</v>
      </c>
      <c r="Z1517" s="51" t="n"/>
      <c r="AA1517" s="24">
        <f>IF(AD1517="","",AD1517*30)</f>
        <v/>
      </c>
      <c r="AB1517" s="24">
        <f>IF(AA1517="","",AA1517-Y1517)</f>
        <v/>
      </c>
      <c r="AC1517" s="24">
        <f>IF(Z1517="","",((Y1517+5000+5000)/(1-Z1517))/30)</f>
        <v/>
      </c>
      <c r="AD1517" s="32" t="n"/>
      <c r="AE1517" s="24">
        <f>IF(AD1517="","",AD1517-O1517)</f>
        <v/>
      </c>
      <c r="AF1517" s="24">
        <f>IF(AD1517="","",R1517-AD1517)</f>
        <v/>
      </c>
      <c r="AG1517" s="11">
        <f>IF(AD1517="","",(O1517-AD1517)/O1517)</f>
        <v/>
      </c>
      <c r="AH1517" s="24" t="n"/>
      <c r="AI1517" s="24">
        <f>IF(AJ1517="","",Q1517*(1-AJ1517))</f>
        <v/>
      </c>
      <c r="AJ1517" s="51" t="n"/>
      <c r="AK1517" s="49" t="n"/>
      <c r="AL1517" s="28" t="n"/>
      <c r="AM1517" s="33" t="inlineStr">
        <is>
          <t>2026-08-01</t>
        </is>
      </c>
      <c r="AN1517" s="33" t="inlineStr">
        <is>
          <t>2026-07-31</t>
        </is>
      </c>
      <c r="AO1517" s="22" t="n"/>
      <c r="AP1517" s="30" t="n"/>
    </row>
    <row r="1518" ht="35.1" customHeight="1" s="69">
      <c r="B1518" s="48" t="n">
        <v>36441</v>
      </c>
      <c r="C1518" s="48" t="inlineStr">
        <is>
          <t>東京</t>
        </is>
      </c>
      <c r="D1518" s="19" t="inlineStr">
        <is>
          <t>アットイン江戸川平井1-1</t>
        </is>
      </c>
      <c r="E1518" s="48" t="inlineStr">
        <is>
          <t>1K</t>
        </is>
      </c>
      <c r="F1518" s="48" t="n">
        <v>1</v>
      </c>
      <c r="G1518" s="48" t="inlineStr">
        <is>
          <t>錦糸町・両国</t>
        </is>
      </c>
      <c r="H1518" s="48" t="n">
        <v>25.06</v>
      </c>
      <c r="I1518" s="20" t="n">
        <v>0</v>
      </c>
      <c r="J1518" s="20" t="n">
        <v>0</v>
      </c>
      <c r="K1518" s="20" t="n">
        <v>0</v>
      </c>
      <c r="L1518" s="20" t="n">
        <v>0</v>
      </c>
      <c r="M1518" s="20" t="n">
        <v>0</v>
      </c>
      <c r="N1518" s="24" t="n">
        <v>11880</v>
      </c>
      <c r="O1518" s="24" t="n">
        <v>11000</v>
      </c>
      <c r="P1518" s="24" t="n">
        <v>880</v>
      </c>
      <c r="Q1518" s="24" t="n">
        <v>44000</v>
      </c>
      <c r="R1518" s="24" t="n">
        <v>4200</v>
      </c>
      <c r="S1518" s="24">
        <f>IF(R1518="","",(R1518+P1518)*30 -Y1518)</f>
        <v/>
      </c>
      <c r="T1518" s="20">
        <f>IF(R1518="","",(O1518-R1518)/O1518)</f>
        <v/>
      </c>
      <c r="U1518" s="24" t="n">
        <v>4160</v>
      </c>
      <c r="V1518" s="24">
        <f>IF(U1518="","",(U1518+P1518)*30-Y1518)</f>
        <v/>
      </c>
      <c r="W1518" s="20">
        <f>IF(U1518="","",(O1518-U1518)/O1518)</f>
        <v/>
      </c>
      <c r="X1518" s="48">
        <f>IF(AND(R1518="",U1518=""),"",IF(OR(U1518="", R1518=""),"-",IF(0&lt;(R1518-U1518),"OK","NG")))</f>
        <v/>
      </c>
      <c r="Y1518" s="24" t="n">
        <v>0</v>
      </c>
      <c r="Z1518" s="51" t="n"/>
      <c r="AA1518" s="24">
        <f>IF(AD1518="","",AD1518*30)</f>
        <v/>
      </c>
      <c r="AB1518" s="24">
        <f>IF(AA1518="","",AA1518-Y1518)</f>
        <v/>
      </c>
      <c r="AC1518" s="24">
        <f>IF(Z1518="","",((Y1518+5000+5000)/(1-Z1518))/30)</f>
        <v/>
      </c>
      <c r="AD1518" s="32" t="n"/>
      <c r="AE1518" s="24">
        <f>IF(AD1518="","",AD1518-O1518)</f>
        <v/>
      </c>
      <c r="AF1518" s="24">
        <f>IF(AD1518="","",R1518-AD1518)</f>
        <v/>
      </c>
      <c r="AG1518" s="11">
        <f>IF(AD1518="","",(O1518-AD1518)/O1518)</f>
        <v/>
      </c>
      <c r="AH1518" s="24" t="n">
        <v>22000</v>
      </c>
      <c r="AI1518" s="24">
        <f>IF(AJ1518="","",Q1518*(1-AJ1518))</f>
        <v/>
      </c>
      <c r="AJ1518" s="51" t="n"/>
      <c r="AK1518" s="49" t="n"/>
      <c r="AL1518" s="28" t="n"/>
      <c r="AM1518" s="33" t="inlineStr">
        <is>
          <t>2026-08-01</t>
        </is>
      </c>
      <c r="AN1518" s="33" t="inlineStr">
        <is>
          <t>2026-07-31</t>
        </is>
      </c>
      <c r="AO1518" s="22" t="n"/>
      <c r="AP1518" s="30" t="n"/>
    </row>
    <row r="1519" ht="35.1" customHeight="1" s="69">
      <c r="B1519" s="48" t="n">
        <v>36442</v>
      </c>
      <c r="C1519" s="48" t="inlineStr">
        <is>
          <t>東京</t>
        </is>
      </c>
      <c r="D1519" s="19" t="inlineStr">
        <is>
          <t>アットイン江戸川平井1-2</t>
        </is>
      </c>
      <c r="E1519" s="48" t="inlineStr">
        <is>
          <t>1K</t>
        </is>
      </c>
      <c r="F1519" s="48" t="n">
        <v>1</v>
      </c>
      <c r="G1519" s="48" t="inlineStr">
        <is>
          <t>錦糸町・両国</t>
        </is>
      </c>
      <c r="H1519" s="48" t="n">
        <v>28.06</v>
      </c>
      <c r="I1519" s="20" t="n">
        <v>0</v>
      </c>
      <c r="J1519" s="20" t="n">
        <v>0</v>
      </c>
      <c r="K1519" s="20" t="n">
        <v>0</v>
      </c>
      <c r="L1519" s="20" t="n">
        <v>0</v>
      </c>
      <c r="M1519" s="20" t="n">
        <v>0</v>
      </c>
      <c r="N1519" s="24" t="n">
        <v>12420</v>
      </c>
      <c r="O1519" s="24" t="n">
        <v>11540</v>
      </c>
      <c r="P1519" s="24" t="n">
        <v>880</v>
      </c>
      <c r="Q1519" s="24" t="n">
        <v>44000</v>
      </c>
      <c r="R1519" s="24" t="n">
        <v>4400</v>
      </c>
      <c r="S1519" s="24">
        <f>IF(R1519="","",(R1519+P1519)*30 -Y1519)</f>
        <v/>
      </c>
      <c r="T1519" s="20">
        <f>IF(R1519="","",(O1519-R1519)/O1519)</f>
        <v/>
      </c>
      <c r="U1519" s="24" t="n">
        <v>4400</v>
      </c>
      <c r="V1519" s="24">
        <f>IF(U1519="","",(U1519+P1519)*30-Y1519)</f>
        <v/>
      </c>
      <c r="W1519" s="20">
        <f>IF(U1519="","",(O1519-U1519)/O1519)</f>
        <v/>
      </c>
      <c r="X1519" s="48">
        <f>IF(AND(R1519="",U1519=""),"",IF(OR(U1519="", R1519=""),"-",IF(0&lt;(R1519-U1519),"OK","NG")))</f>
        <v/>
      </c>
      <c r="Y1519" s="24" t="n">
        <v>0</v>
      </c>
      <c r="Z1519" s="51" t="n"/>
      <c r="AA1519" s="24">
        <f>IF(AD1519="","",AD1519*30)</f>
        <v/>
      </c>
      <c r="AB1519" s="24">
        <f>IF(AA1519="","",AA1519-Y1519)</f>
        <v/>
      </c>
      <c r="AC1519" s="24">
        <f>IF(Z1519="","",((Y1519+5000+5000)/(1-Z1519))/30)</f>
        <v/>
      </c>
      <c r="AD1519" s="32" t="n"/>
      <c r="AE1519" s="24">
        <f>IF(AD1519="","",AD1519-O1519)</f>
        <v/>
      </c>
      <c r="AF1519" s="24">
        <f>IF(AD1519="","",R1519-AD1519)</f>
        <v/>
      </c>
      <c r="AG1519" s="11">
        <f>IF(AD1519="","",(O1519-AD1519)/O1519)</f>
        <v/>
      </c>
      <c r="AH1519" s="24" t="n">
        <v>22000</v>
      </c>
      <c r="AI1519" s="24">
        <f>IF(AJ1519="","",Q1519*(1-AJ1519))</f>
        <v/>
      </c>
      <c r="AJ1519" s="51" t="n"/>
      <c r="AK1519" s="49" t="n"/>
      <c r="AL1519" s="28" t="n"/>
      <c r="AM1519" s="33" t="inlineStr">
        <is>
          <t>2026-08-01</t>
        </is>
      </c>
      <c r="AN1519" s="33" t="inlineStr">
        <is>
          <t>2026-07-31</t>
        </is>
      </c>
      <c r="AO1519" s="22" t="n"/>
      <c r="AP1519" s="30" t="n"/>
    </row>
    <row r="1520" ht="35.1" customHeight="1" s="69">
      <c r="B1520" s="48" t="n">
        <v>36444</v>
      </c>
      <c r="C1520" s="48" t="inlineStr">
        <is>
          <t>東京</t>
        </is>
      </c>
      <c r="D1520" s="19" t="inlineStr">
        <is>
          <t>アットイン藤沢茅ヶ崎2-2</t>
        </is>
      </c>
      <c r="E1520" s="48" t="inlineStr">
        <is>
          <t>2LDK</t>
        </is>
      </c>
      <c r="F1520" s="48" t="n">
        <v>1</v>
      </c>
      <c r="G1520" s="48" t="inlineStr">
        <is>
          <t>平塚・藤沢</t>
        </is>
      </c>
      <c r="H1520" s="48" t="n">
        <v>54.65</v>
      </c>
      <c r="I1520" s="20" t="n">
        <v>0</v>
      </c>
      <c r="J1520" s="20" t="n">
        <v>0</v>
      </c>
      <c r="K1520" s="20" t="n">
        <v>0</v>
      </c>
      <c r="L1520" s="20" t="n">
        <v>0</v>
      </c>
      <c r="M1520" s="20" t="n">
        <v>0</v>
      </c>
      <c r="N1520" s="24" t="n">
        <v>19240</v>
      </c>
      <c r="O1520" s="24" t="n">
        <v>18140</v>
      </c>
      <c r="P1520" s="24" t="n">
        <v>1100</v>
      </c>
      <c r="Q1520" s="24" t="n">
        <v>68000</v>
      </c>
      <c r="R1520" s="24" t="n">
        <v>7120</v>
      </c>
      <c r="S1520" s="24">
        <f>IF(R1520="","",(R1520+P1520)*30 -Y1520)</f>
        <v/>
      </c>
      <c r="T1520" s="20">
        <f>IF(R1520="","",(O1520-R1520)/O1520)</f>
        <v/>
      </c>
      <c r="U1520" s="24" t="n">
        <v>6920</v>
      </c>
      <c r="V1520" s="24">
        <f>IF(U1520="","",(U1520+P1520)*30-Y1520)</f>
        <v/>
      </c>
      <c r="W1520" s="20">
        <f>IF(U1520="","",(O1520-U1520)/O1520)</f>
        <v/>
      </c>
      <c r="X1520" s="48">
        <f>IF(AND(R1520="",U1520=""),"",IF(OR(U1520="", R1520=""),"-",IF(0&lt;(R1520-U1520),"OK","NG")))</f>
        <v/>
      </c>
      <c r="Y1520" s="24" t="n">
        <v>0</v>
      </c>
      <c r="Z1520" s="51" t="n"/>
      <c r="AA1520" s="24">
        <f>IF(AD1520="","",AD1520*30)</f>
        <v/>
      </c>
      <c r="AB1520" s="24">
        <f>IF(AA1520="","",AA1520-Y1520)</f>
        <v/>
      </c>
      <c r="AC1520" s="24">
        <f>IF(Z1520="","",((Y1520+5000+5000)/(1-Z1520))/30)</f>
        <v/>
      </c>
      <c r="AD1520" s="32" t="n"/>
      <c r="AE1520" s="24">
        <f>IF(AD1520="","",AD1520-O1520)</f>
        <v/>
      </c>
      <c r="AF1520" s="24">
        <f>IF(AD1520="","",R1520-AD1520)</f>
        <v/>
      </c>
      <c r="AG1520" s="11">
        <f>IF(AD1520="","",(O1520-AD1520)/O1520)</f>
        <v/>
      </c>
      <c r="AH1520" s="24" t="n">
        <v>34000</v>
      </c>
      <c r="AI1520" s="24">
        <f>IF(AJ1520="","",Q1520*(1-AJ1520))</f>
        <v/>
      </c>
      <c r="AJ1520" s="51" t="n"/>
      <c r="AK1520" s="49" t="n"/>
      <c r="AL1520" s="28" t="n"/>
      <c r="AM1520" s="33" t="inlineStr">
        <is>
          <t>2026-08-01</t>
        </is>
      </c>
      <c r="AN1520" s="33" t="inlineStr">
        <is>
          <t>2026-07-31</t>
        </is>
      </c>
      <c r="AO1520" s="22" t="n"/>
      <c r="AP1520" s="30" t="n"/>
    </row>
    <row r="1521" ht="35.1" customHeight="1" s="69">
      <c r="B1521" s="48" t="n">
        <v>36445</v>
      </c>
      <c r="C1521" s="48" t="inlineStr">
        <is>
          <t>名古屋</t>
        </is>
      </c>
      <c r="D1521" s="19" t="inlineStr">
        <is>
          <t>アットイン伏見5-2</t>
        </is>
      </c>
      <c r="E1521" s="48" t="inlineStr">
        <is>
          <t>1R</t>
        </is>
      </c>
      <c r="F1521" s="48" t="n">
        <v>1</v>
      </c>
      <c r="G1521" s="48" t="inlineStr">
        <is>
          <t>伏見・丸の内周辺</t>
        </is>
      </c>
      <c r="H1521" s="48" t="n">
        <v>34.65</v>
      </c>
      <c r="I1521" s="20" t="n">
        <v>1</v>
      </c>
      <c r="J1521" s="20" t="n">
        <v>1</v>
      </c>
      <c r="K1521" s="20" t="n">
        <v>1</v>
      </c>
      <c r="L1521" s="20" t="n">
        <v>0</v>
      </c>
      <c r="M1521" s="20" t="n">
        <v>0</v>
      </c>
      <c r="N1521" s="24" t="n">
        <v>14440</v>
      </c>
      <c r="O1521" s="24" t="n">
        <v>13560</v>
      </c>
      <c r="P1521" s="24" t="n">
        <v>880</v>
      </c>
      <c r="Q1521" s="24" t="n">
        <v>44000</v>
      </c>
      <c r="R1521" s="24" t="n">
        <v>5780</v>
      </c>
      <c r="S1521" s="24">
        <f>IF(R1521="","",(R1521+P1521)*30 -Y1521)</f>
        <v/>
      </c>
      <c r="T1521" s="20">
        <f>IF(R1521="","",(O1521-R1521)/O1521)</f>
        <v/>
      </c>
      <c r="U1521" s="24" t="n">
        <v>5780</v>
      </c>
      <c r="V1521" s="24">
        <f>IF(U1521="","",(U1521+P1521)*30-Y1521)</f>
        <v/>
      </c>
      <c r="W1521" s="20">
        <f>IF(U1521="","",(O1521-U1521)/O1521)</f>
        <v/>
      </c>
      <c r="X1521" s="48">
        <f>IF(AND(R1521="",U1521=""),"",IF(OR(U1521="", R1521=""),"-",IF(0&lt;(R1521-U1521),"OK","NG")))</f>
        <v/>
      </c>
      <c r="Y1521" s="24" t="n">
        <v>70500</v>
      </c>
      <c r="Z1521" s="51" t="n"/>
      <c r="AA1521" s="24">
        <f>IF(AD1521="","",AD1521*30)</f>
        <v/>
      </c>
      <c r="AB1521" s="24">
        <f>IF(AA1521="","",AA1521-Y1521)</f>
        <v/>
      </c>
      <c r="AC1521" s="24">
        <f>IF(Z1521="","",((Y1521+5000+5000)/(1-Z1521))/30)</f>
        <v/>
      </c>
      <c r="AD1521" s="32" t="n"/>
      <c r="AE1521" s="24">
        <f>IF(AD1521="","",AD1521-O1521)</f>
        <v/>
      </c>
      <c r="AF1521" s="24">
        <f>IF(AD1521="","",R1521-AD1521)</f>
        <v/>
      </c>
      <c r="AG1521" s="11">
        <f>IF(AD1521="","",(O1521-AD1521)/O1521)</f>
        <v/>
      </c>
      <c r="AH1521" s="24" t="n">
        <v>44000</v>
      </c>
      <c r="AI1521" s="24">
        <f>IF(AJ1521="","",Q1521*(1-AJ1521))</f>
        <v/>
      </c>
      <c r="AJ1521" s="51" t="n"/>
      <c r="AK1521" s="49" t="n"/>
      <c r="AL1521" s="28" t="n"/>
      <c r="AM1521" s="33" t="inlineStr">
        <is>
          <t>2026-10-01</t>
        </is>
      </c>
      <c r="AN1521" s="33" t="inlineStr">
        <is>
          <t>2026-09-30</t>
        </is>
      </c>
      <c r="AO1521" s="22" t="n"/>
      <c r="AP1521" s="30" t="n"/>
    </row>
    <row r="1522" ht="35.1" customHeight="1" s="69">
      <c r="B1522" s="48" t="n">
        <v>36446</v>
      </c>
      <c r="C1522" s="48" t="inlineStr">
        <is>
          <t>名古屋</t>
        </is>
      </c>
      <c r="D1522" s="19" t="inlineStr">
        <is>
          <t>アットイン伏見5-3</t>
        </is>
      </c>
      <c r="E1522" s="48" t="inlineStr">
        <is>
          <t>1R</t>
        </is>
      </c>
      <c r="F1522" s="48" t="n">
        <v>1</v>
      </c>
      <c r="G1522" s="48" t="inlineStr">
        <is>
          <t>伏見・丸の内周辺</t>
        </is>
      </c>
      <c r="H1522" s="48" t="n">
        <v>37.73</v>
      </c>
      <c r="I1522" s="20" t="n">
        <v>0.5</v>
      </c>
      <c r="J1522" s="20" t="n">
        <v>1</v>
      </c>
      <c r="K1522" s="20" t="n">
        <v>0.4</v>
      </c>
      <c r="L1522" s="20" t="n">
        <v>0</v>
      </c>
      <c r="M1522" s="20" t="n">
        <v>0</v>
      </c>
      <c r="N1522" s="24" t="n">
        <v>14440</v>
      </c>
      <c r="O1522" s="24" t="n">
        <v>13560</v>
      </c>
      <c r="P1522" s="24" t="n">
        <v>880</v>
      </c>
      <c r="Q1522" s="24" t="n">
        <v>44000</v>
      </c>
      <c r="R1522" s="24" t="n">
        <v>5780</v>
      </c>
      <c r="S1522" s="24">
        <f>IF(R1522="","",(R1522+P1522)*30 -Y1522)</f>
        <v/>
      </c>
      <c r="T1522" s="20">
        <f>IF(R1522="","",(O1522-R1522)/O1522)</f>
        <v/>
      </c>
      <c r="U1522" s="24" t="n">
        <v>5780</v>
      </c>
      <c r="V1522" s="24">
        <f>IF(U1522="","",(U1522+P1522)*30-Y1522)</f>
        <v/>
      </c>
      <c r="W1522" s="20">
        <f>IF(U1522="","",(O1522-U1522)/O1522)</f>
        <v/>
      </c>
      <c r="X1522" s="48">
        <f>IF(AND(R1522="",U1522=""),"",IF(OR(U1522="", R1522=""),"-",IF(0&lt;(R1522-U1522),"OK","NG")))</f>
        <v/>
      </c>
      <c r="Y1522" s="24" t="n">
        <v>0</v>
      </c>
      <c r="Z1522" s="51" t="n"/>
      <c r="AA1522" s="24">
        <f>IF(AD1522="","",AD1522*30)</f>
        <v/>
      </c>
      <c r="AB1522" s="24">
        <f>IF(AA1522="","",AA1522-Y1522)</f>
        <v/>
      </c>
      <c r="AC1522" s="24">
        <f>IF(Z1522="","",((Y1522+5000+5000)/(1-Z1522))/30)</f>
        <v/>
      </c>
      <c r="AD1522" s="32" t="n"/>
      <c r="AE1522" s="24">
        <f>IF(AD1522="","",AD1522-O1522)</f>
        <v/>
      </c>
      <c r="AF1522" s="24">
        <f>IF(AD1522="","",R1522-AD1522)</f>
        <v/>
      </c>
      <c r="AG1522" s="11">
        <f>IF(AD1522="","",(O1522-AD1522)/O1522)</f>
        <v/>
      </c>
      <c r="AH1522" s="24" t="n">
        <v>44000</v>
      </c>
      <c r="AI1522" s="24">
        <f>IF(AJ1522="","",Q1522*(1-AJ1522))</f>
        <v/>
      </c>
      <c r="AJ1522" s="51" t="n"/>
      <c r="AK1522" s="49" t="n"/>
      <c r="AL1522" s="28" t="n"/>
      <c r="AM1522" s="33" t="inlineStr">
        <is>
          <t>2026-09-12</t>
        </is>
      </c>
      <c r="AN1522" s="33" t="inlineStr">
        <is>
          <t>2026-09-30</t>
        </is>
      </c>
      <c r="AO1522" s="22" t="n"/>
      <c r="AP1522" s="30" t="n"/>
    </row>
    <row r="1523" ht="35.1" customHeight="1" s="69">
      <c r="B1523" s="48" t="n">
        <v>36447</v>
      </c>
      <c r="C1523" s="48" t="inlineStr">
        <is>
          <t>名古屋</t>
        </is>
      </c>
      <c r="D1523" s="19" t="inlineStr">
        <is>
          <t>アットイン伏見5-4</t>
        </is>
      </c>
      <c r="E1523" s="48" t="inlineStr">
        <is>
          <t>1R</t>
        </is>
      </c>
      <c r="F1523" s="48" t="n">
        <v>1</v>
      </c>
      <c r="G1523" s="48" t="inlineStr">
        <is>
          <t>伏見・丸の内周辺</t>
        </is>
      </c>
      <c r="H1523" s="48" t="n">
        <v>34.73</v>
      </c>
      <c r="I1523" s="20" t="n">
        <v>0.4</v>
      </c>
      <c r="J1523" s="20" t="n">
        <v>1</v>
      </c>
      <c r="K1523" s="20" t="n">
        <v>1</v>
      </c>
      <c r="L1523" s="20" t="n">
        <v>0</v>
      </c>
      <c r="M1523" s="20" t="n">
        <v>0</v>
      </c>
      <c r="N1523" s="24" t="n">
        <v>14440</v>
      </c>
      <c r="O1523" s="24" t="n">
        <v>13560</v>
      </c>
      <c r="P1523" s="24" t="n">
        <v>880</v>
      </c>
      <c r="Q1523" s="24" t="n">
        <v>44000</v>
      </c>
      <c r="R1523" s="24" t="n">
        <v>5780</v>
      </c>
      <c r="S1523" s="24">
        <f>IF(R1523="","",(R1523+P1523)*30 -Y1523)</f>
        <v/>
      </c>
      <c r="T1523" s="20">
        <f>IF(R1523="","",(O1523-R1523)/O1523)</f>
        <v/>
      </c>
      <c r="U1523" s="24" t="n">
        <v>5780</v>
      </c>
      <c r="V1523" s="24">
        <f>IF(U1523="","",(U1523+P1523)*30-Y1523)</f>
        <v/>
      </c>
      <c r="W1523" s="20">
        <f>IF(U1523="","",(O1523-U1523)/O1523)</f>
        <v/>
      </c>
      <c r="X1523" s="48">
        <f>IF(AND(R1523="",U1523=""),"",IF(OR(U1523="", R1523=""),"-",IF(0&lt;(R1523-U1523),"OK","NG")))</f>
        <v/>
      </c>
      <c r="Y1523" s="24" t="n">
        <v>0</v>
      </c>
      <c r="Z1523" s="51" t="n"/>
      <c r="AA1523" s="24">
        <f>IF(AD1523="","",AD1523*30)</f>
        <v/>
      </c>
      <c r="AB1523" s="24">
        <f>IF(AA1523="","",AA1523-Y1523)</f>
        <v/>
      </c>
      <c r="AC1523" s="24">
        <f>IF(Z1523="","",((Y1523+5000+5000)/(1-Z1523))/30)</f>
        <v/>
      </c>
      <c r="AD1523" s="32" t="n"/>
      <c r="AE1523" s="24">
        <f>IF(AD1523="","",AD1523-O1523)</f>
        <v/>
      </c>
      <c r="AF1523" s="24">
        <f>IF(AD1523="","",R1523-AD1523)</f>
        <v/>
      </c>
      <c r="AG1523" s="11">
        <f>IF(AD1523="","",(O1523-AD1523)/O1523)</f>
        <v/>
      </c>
      <c r="AH1523" s="24" t="n">
        <v>44000</v>
      </c>
      <c r="AI1523" s="24">
        <f>IF(AJ1523="","",Q1523*(1-AJ1523))</f>
        <v/>
      </c>
      <c r="AJ1523" s="51" t="n"/>
      <c r="AK1523" s="49" t="n"/>
      <c r="AL1523" s="28" t="n"/>
      <c r="AM1523" s="33" t="inlineStr">
        <is>
          <t>2026-10-01</t>
        </is>
      </c>
      <c r="AN1523" s="33" t="inlineStr">
        <is>
          <t>2026-09-30</t>
        </is>
      </c>
      <c r="AO1523" s="22" t="n"/>
      <c r="AP1523" s="30" t="n"/>
    </row>
    <row r="1524" ht="35.1" customHeight="1" s="69">
      <c r="B1524" s="48" t="n">
        <v>36448</v>
      </c>
      <c r="C1524" s="48" t="inlineStr">
        <is>
          <t>大阪</t>
        </is>
      </c>
      <c r="D1524" s="19" t="inlineStr">
        <is>
          <t>アットイン心斎橋北堀江1-1</t>
        </is>
      </c>
      <c r="E1524" s="48" t="inlineStr">
        <is>
          <t>1K</t>
        </is>
      </c>
      <c r="F1524" s="48" t="n">
        <v>1</v>
      </c>
      <c r="G1524" s="48" t="inlineStr">
        <is>
          <t>心斎橋・なんば周辺</t>
        </is>
      </c>
      <c r="H1524" s="48" t="n">
        <v>28.96</v>
      </c>
      <c r="I1524" s="20" t="n">
        <v>0</v>
      </c>
      <c r="J1524" s="20" t="n">
        <v>0</v>
      </c>
      <c r="K1524" s="20" t="n">
        <v>0</v>
      </c>
      <c r="L1524" s="20" t="n">
        <v>0</v>
      </c>
      <c r="M1524" s="20" t="n">
        <v>0</v>
      </c>
      <c r="N1524" s="24" t="n">
        <v>9940</v>
      </c>
      <c r="O1524" s="24" t="n">
        <v>9060</v>
      </c>
      <c r="P1524" s="24" t="n">
        <v>880</v>
      </c>
      <c r="Q1524" s="24" t="n">
        <v>44000</v>
      </c>
      <c r="R1524" s="24" t="n">
        <v>4260</v>
      </c>
      <c r="S1524" s="24">
        <f>IF(R1524="","",(R1524+P1524)*30 -Y1524)</f>
        <v/>
      </c>
      <c r="T1524" s="20">
        <f>IF(R1524="","",(O1524-R1524)/O1524)</f>
        <v/>
      </c>
      <c r="U1524" s="24" t="n">
        <v>4160</v>
      </c>
      <c r="V1524" s="24">
        <f>IF(U1524="","",(U1524+P1524)*30-Y1524)</f>
        <v/>
      </c>
      <c r="W1524" s="20">
        <f>IF(U1524="","",(O1524-U1524)/O1524)</f>
        <v/>
      </c>
      <c r="X1524" s="48">
        <f>IF(AND(R1524="",U1524=""),"",IF(OR(U1524="", R1524=""),"-",IF(0&lt;(R1524-U1524),"OK","NG")))</f>
        <v/>
      </c>
      <c r="Y1524" s="24" t="n">
        <v>0</v>
      </c>
      <c r="Z1524" s="51" t="n"/>
      <c r="AA1524" s="24">
        <f>IF(AD1524="","",AD1524*30)</f>
        <v/>
      </c>
      <c r="AB1524" s="24">
        <f>IF(AA1524="","",AA1524-Y1524)</f>
        <v/>
      </c>
      <c r="AC1524" s="24">
        <f>IF(Z1524="","",((Y1524+5000+5000)/(1-Z1524))/30)</f>
        <v/>
      </c>
      <c r="AD1524" s="32" t="n"/>
      <c r="AE1524" s="24">
        <f>IF(AD1524="","",AD1524-O1524)</f>
        <v/>
      </c>
      <c r="AF1524" s="24">
        <f>IF(AD1524="","",R1524-AD1524)</f>
        <v/>
      </c>
      <c r="AG1524" s="11">
        <f>IF(AD1524="","",(O1524-AD1524)/O1524)</f>
        <v/>
      </c>
      <c r="AH1524" s="24" t="n">
        <v>11000</v>
      </c>
      <c r="AI1524" s="24">
        <f>IF(AJ1524="","",Q1524*(1-AJ1524))</f>
        <v/>
      </c>
      <c r="AJ1524" s="51" t="n"/>
      <c r="AK1524" s="49" t="n"/>
      <c r="AL1524" s="28" t="n"/>
      <c r="AM1524" s="33" t="inlineStr">
        <is>
          <t>2026-11-01</t>
        </is>
      </c>
      <c r="AN1524" s="33" t="inlineStr">
        <is>
          <t>2026-10-31</t>
        </is>
      </c>
      <c r="AO1524" s="22" t="n"/>
      <c r="AP1524" s="30" t="n"/>
    </row>
    <row r="1525" ht="35.1" customHeight="1" s="69">
      <c r="B1525" s="48" t="n">
        <v>36449</v>
      </c>
      <c r="C1525" s="48" t="inlineStr">
        <is>
          <t>大阪</t>
        </is>
      </c>
      <c r="D1525" s="19" t="inlineStr">
        <is>
          <t>アットイン心斎橋北堀江1-2</t>
        </is>
      </c>
      <c r="E1525" s="48" t="inlineStr">
        <is>
          <t>1DK</t>
        </is>
      </c>
      <c r="F1525" s="48" t="n">
        <v>1</v>
      </c>
      <c r="G1525" s="48" t="inlineStr">
        <is>
          <t>心斎橋・なんば周辺</t>
        </is>
      </c>
      <c r="H1525" s="48" t="n">
        <v>33.57</v>
      </c>
      <c r="I1525" s="20" t="n">
        <v>0</v>
      </c>
      <c r="J1525" s="20" t="n">
        <v>0</v>
      </c>
      <c r="K1525" s="20" t="n">
        <v>0</v>
      </c>
      <c r="L1525" s="20" t="n">
        <v>0</v>
      </c>
      <c r="M1525" s="20" t="n">
        <v>0</v>
      </c>
      <c r="N1525" s="24" t="n">
        <v>10860</v>
      </c>
      <c r="O1525" s="24" t="n">
        <v>9980</v>
      </c>
      <c r="P1525" s="24" t="n">
        <v>880</v>
      </c>
      <c r="Q1525" s="24" t="n">
        <v>44000</v>
      </c>
      <c r="R1525" s="24" t="n">
        <v>4740</v>
      </c>
      <c r="S1525" s="24">
        <f>IF(R1525="","",(R1525+P1525)*30 -Y1525)</f>
        <v/>
      </c>
      <c r="T1525" s="20">
        <f>IF(R1525="","",(O1525-R1525)/O1525)</f>
        <v/>
      </c>
      <c r="U1525" s="24" t="n">
        <v>4680</v>
      </c>
      <c r="V1525" s="24">
        <f>IF(U1525="","",(U1525+P1525)*30-Y1525)</f>
        <v/>
      </c>
      <c r="W1525" s="20">
        <f>IF(U1525="","",(O1525-U1525)/O1525)</f>
        <v/>
      </c>
      <c r="X1525" s="48">
        <f>IF(AND(R1525="",U1525=""),"",IF(OR(U1525="", R1525=""),"-",IF(0&lt;(R1525-U1525),"OK","NG")))</f>
        <v/>
      </c>
      <c r="Y1525" s="24" t="n">
        <v>0</v>
      </c>
      <c r="Z1525" s="51" t="n"/>
      <c r="AA1525" s="24">
        <f>IF(AD1525="","",AD1525*30)</f>
        <v/>
      </c>
      <c r="AB1525" s="24">
        <f>IF(AA1525="","",AA1525-Y1525)</f>
        <v/>
      </c>
      <c r="AC1525" s="24">
        <f>IF(Z1525="","",((Y1525+5000+5000)/(1-Z1525))/30)</f>
        <v/>
      </c>
      <c r="AD1525" s="32" t="n"/>
      <c r="AE1525" s="24">
        <f>IF(AD1525="","",AD1525-O1525)</f>
        <v/>
      </c>
      <c r="AF1525" s="24">
        <f>IF(AD1525="","",R1525-AD1525)</f>
        <v/>
      </c>
      <c r="AG1525" s="11">
        <f>IF(AD1525="","",(O1525-AD1525)/O1525)</f>
        <v/>
      </c>
      <c r="AH1525" s="24" t="n">
        <v>11000</v>
      </c>
      <c r="AI1525" s="24">
        <f>IF(AJ1525="","",Q1525*(1-AJ1525))</f>
        <v/>
      </c>
      <c r="AJ1525" s="51" t="n"/>
      <c r="AK1525" s="49" t="n"/>
      <c r="AL1525" s="28" t="n"/>
      <c r="AM1525" s="33" t="inlineStr">
        <is>
          <t>2027-04-01</t>
        </is>
      </c>
      <c r="AN1525" s="33" t="inlineStr">
        <is>
          <t>2027-03-31</t>
        </is>
      </c>
      <c r="AO1525" s="22" t="n"/>
      <c r="AP1525" s="30" t="n"/>
    </row>
    <row r="1526" ht="35.1" customHeight="1" s="69">
      <c r="B1526" s="48" t="n">
        <v>36451</v>
      </c>
      <c r="C1526" s="48" t="inlineStr">
        <is>
          <t>名古屋</t>
        </is>
      </c>
      <c r="D1526" s="19" t="inlineStr">
        <is>
          <t>アットイン浜松8</t>
        </is>
      </c>
      <c r="E1526" s="48" t="inlineStr">
        <is>
          <t>1LDK</t>
        </is>
      </c>
      <c r="F1526" s="48" t="n">
        <v>1</v>
      </c>
      <c r="G1526" s="48" t="inlineStr">
        <is>
          <t>浜松</t>
        </is>
      </c>
      <c r="H1526" s="48" t="n">
        <v>40.37</v>
      </c>
      <c r="I1526" s="20" t="n">
        <v>0</v>
      </c>
      <c r="J1526" s="20" t="n">
        <v>0</v>
      </c>
      <c r="K1526" s="20" t="n">
        <v>0</v>
      </c>
      <c r="L1526" s="20" t="n">
        <v>0</v>
      </c>
      <c r="M1526" s="20" t="n">
        <v>0</v>
      </c>
      <c r="N1526" s="24" t="n">
        <v>7900</v>
      </c>
      <c r="O1526" s="24" t="n">
        <v>7020</v>
      </c>
      <c r="P1526" s="24" t="n">
        <v>880</v>
      </c>
      <c r="Q1526" s="24" t="n">
        <v>44000</v>
      </c>
      <c r="R1526" s="24" t="n">
        <v>5270</v>
      </c>
      <c r="S1526" s="24">
        <f>IF(R1526="","",(R1526+P1526)*30 -Y1526)</f>
        <v/>
      </c>
      <c r="T1526" s="20">
        <f>IF(R1526="","",(O1526-R1526)/O1526)</f>
        <v/>
      </c>
      <c r="U1526" s="24" t="n">
        <v>3160</v>
      </c>
      <c r="V1526" s="24">
        <f>IF(U1526="","",(U1526+P1526)*30-Y1526)</f>
        <v/>
      </c>
      <c r="W1526" s="20">
        <f>IF(U1526="","",(O1526-U1526)/O1526)</f>
        <v/>
      </c>
      <c r="X1526" s="48">
        <f>IF(AND(R1526="",U1526=""),"",IF(OR(U1526="", R1526=""),"-",IF(0&lt;(R1526-U1526),"OK","NG")))</f>
        <v/>
      </c>
      <c r="Y1526" s="24" t="n">
        <v>0</v>
      </c>
      <c r="Z1526" s="51" t="n"/>
      <c r="AA1526" s="24">
        <f>IF(AD1526="","",AD1526*30)</f>
        <v/>
      </c>
      <c r="AB1526" s="24">
        <f>IF(AA1526="","",AA1526-Y1526)</f>
        <v/>
      </c>
      <c r="AC1526" s="24">
        <f>IF(Z1526="","",((Y1526+5000+5000)/(1-Z1526))/30)</f>
        <v/>
      </c>
      <c r="AD1526" s="32" t="n"/>
      <c r="AE1526" s="24">
        <f>IF(AD1526="","",AD1526-O1526)</f>
        <v/>
      </c>
      <c r="AF1526" s="24">
        <f>IF(AD1526="","",R1526-AD1526)</f>
        <v/>
      </c>
      <c r="AG1526" s="11">
        <f>IF(AD1526="","",(O1526-AD1526)/O1526)</f>
        <v/>
      </c>
      <c r="AH1526" s="24" t="n">
        <v>22000</v>
      </c>
      <c r="AI1526" s="24">
        <f>IF(AJ1526="","",Q1526*(1-AJ1526))</f>
        <v/>
      </c>
      <c r="AJ1526" s="51" t="n"/>
      <c r="AK1526" s="49" t="n"/>
      <c r="AL1526" s="28" t="n"/>
      <c r="AM1526" s="33" t="inlineStr">
        <is>
          <t>2026-08-01</t>
        </is>
      </c>
      <c r="AN1526" s="33" t="inlineStr">
        <is>
          <t>2026-07-31</t>
        </is>
      </c>
      <c r="AO1526" s="22" t="n"/>
      <c r="AP1526" s="30" t="n"/>
    </row>
    <row r="1527" ht="35.1" customHeight="1" s="69">
      <c r="B1527" s="48" t="n">
        <v>36457</v>
      </c>
      <c r="C1527" s="48" t="inlineStr">
        <is>
          <t>名古屋</t>
        </is>
      </c>
      <c r="D1527" s="19" t="inlineStr">
        <is>
          <t>アットイン桜山2</t>
        </is>
      </c>
      <c r="E1527" s="48" t="inlineStr">
        <is>
          <t>1K</t>
        </is>
      </c>
      <c r="F1527" s="48" t="n">
        <v>1</v>
      </c>
      <c r="G1527" s="48" t="inlineStr">
        <is>
          <t>鶴舞・御器所・桜山周辺</t>
        </is>
      </c>
      <c r="H1527" s="48" t="n">
        <v>24.02</v>
      </c>
      <c r="I1527" s="20" t="n">
        <v>0</v>
      </c>
      <c r="J1527" s="20" t="n">
        <v>0</v>
      </c>
      <c r="K1527" s="20" t="n">
        <v>0</v>
      </c>
      <c r="L1527" s="20" t="n">
        <v>0</v>
      </c>
      <c r="M1527" s="20" t="n">
        <v>0</v>
      </c>
      <c r="N1527" s="24" t="n">
        <v>13360</v>
      </c>
      <c r="O1527" s="24" t="n">
        <v>12480</v>
      </c>
      <c r="P1527" s="24" t="n">
        <v>880</v>
      </c>
      <c r="Q1527" s="24" t="n">
        <v>44000</v>
      </c>
      <c r="R1527" s="24" t="n">
        <v>6240</v>
      </c>
      <c r="S1527" s="24">
        <f>IF(R1527="","",(R1527+P1527)*30 -Y1527)</f>
        <v/>
      </c>
      <c r="T1527" s="20">
        <f>IF(R1527="","",(O1527-R1527)/O1527)</f>
        <v/>
      </c>
      <c r="U1527" s="24" t="n"/>
      <c r="V1527" s="24">
        <f>IF(U1527="","",(U1527+P1527)*30-Y1527)</f>
        <v/>
      </c>
      <c r="W1527" s="20">
        <f>IF(U1527="","",(O1527-U1527)/O1527)</f>
        <v/>
      </c>
      <c r="X1527" s="48">
        <f>IF(AND(R1527="",U1527=""),"",IF(OR(U1527="", R1527=""),"-",IF(0&lt;(R1527-U1527),"OK","NG")))</f>
        <v/>
      </c>
      <c r="Y1527" s="24" t="n">
        <v>0</v>
      </c>
      <c r="Z1527" s="51" t="n"/>
      <c r="AA1527" s="24">
        <f>IF(AD1527="","",AD1527*30)</f>
        <v/>
      </c>
      <c r="AB1527" s="24">
        <f>IF(AA1527="","",AA1527-Y1527)</f>
        <v/>
      </c>
      <c r="AC1527" s="24">
        <f>IF(Z1527="","",((Y1527+5000+5000)/(1-Z1527))/30)</f>
        <v/>
      </c>
      <c r="AD1527" s="32" t="n"/>
      <c r="AE1527" s="24">
        <f>IF(AD1527="","",AD1527-O1527)</f>
        <v/>
      </c>
      <c r="AF1527" s="24">
        <f>IF(AD1527="","",R1527-AD1527)</f>
        <v/>
      </c>
      <c r="AG1527" s="11">
        <f>IF(AD1527="","",(O1527-AD1527)/O1527)</f>
        <v/>
      </c>
      <c r="AH1527" s="24" t="n">
        <v>44000</v>
      </c>
      <c r="AI1527" s="24">
        <f>IF(AJ1527="","",Q1527*(1-AJ1527))</f>
        <v/>
      </c>
      <c r="AJ1527" s="51" t="n"/>
      <c r="AK1527" s="49" t="n"/>
      <c r="AL1527" s="28" t="n"/>
      <c r="AM1527" s="33" t="inlineStr">
        <is>
          <t>2026-08-01</t>
        </is>
      </c>
      <c r="AN1527" s="33" t="inlineStr">
        <is>
          <t>2026-07-31</t>
        </is>
      </c>
      <c r="AO1527" s="22" t="n"/>
      <c r="AP1527" s="30" t="n"/>
    </row>
    <row r="1528" ht="35.1" customHeight="1" s="69">
      <c r="B1528" s="48" t="n">
        <v>36458</v>
      </c>
      <c r="C1528" s="48" t="inlineStr">
        <is>
          <t>名古屋</t>
        </is>
      </c>
      <c r="D1528" s="19" t="inlineStr">
        <is>
          <t>アットイン伏見15-1</t>
        </is>
      </c>
      <c r="E1528" s="48" t="inlineStr">
        <is>
          <t>1R</t>
        </is>
      </c>
      <c r="F1528" s="48" t="n">
        <v>1</v>
      </c>
      <c r="G1528" s="48" t="inlineStr">
        <is>
          <t>伏見・丸の内周辺</t>
        </is>
      </c>
      <c r="H1528" s="48" t="n">
        <v>37.94</v>
      </c>
      <c r="I1528" s="20" t="n">
        <v>0</v>
      </c>
      <c r="J1528" s="20" t="n">
        <v>0</v>
      </c>
      <c r="K1528" s="20" t="n">
        <v>0</v>
      </c>
      <c r="L1528" s="20" t="n">
        <v>0</v>
      </c>
      <c r="M1528" s="20" t="n">
        <v>0</v>
      </c>
      <c r="N1528" s="24" t="n">
        <v>19000</v>
      </c>
      <c r="O1528" s="24" t="n">
        <v>18120</v>
      </c>
      <c r="P1528" s="24" t="n">
        <v>880</v>
      </c>
      <c r="Q1528" s="24" t="n">
        <v>44000</v>
      </c>
      <c r="R1528" s="24" t="n">
        <v>8960</v>
      </c>
      <c r="S1528" s="24">
        <f>IF(R1528="","",(R1528+P1528)*30 -Y1528)</f>
        <v/>
      </c>
      <c r="T1528" s="20">
        <f>IF(R1528="","",(O1528-R1528)/O1528)</f>
        <v/>
      </c>
      <c r="U1528" s="24" t="n"/>
      <c r="V1528" s="24">
        <f>IF(U1528="","",(U1528+P1528)*30-Y1528)</f>
        <v/>
      </c>
      <c r="W1528" s="20">
        <f>IF(U1528="","",(O1528-U1528)/O1528)</f>
        <v/>
      </c>
      <c r="X1528" s="48">
        <f>IF(AND(R1528="",U1528=""),"",IF(OR(U1528="", R1528=""),"-",IF(0&lt;(R1528-U1528),"OK","NG")))</f>
        <v/>
      </c>
      <c r="Y1528" s="24" t="n">
        <v>0</v>
      </c>
      <c r="Z1528" s="51" t="n"/>
      <c r="AA1528" s="24">
        <f>IF(AD1528="","",AD1528*30)</f>
        <v/>
      </c>
      <c r="AB1528" s="24">
        <f>IF(AA1528="","",AA1528-Y1528)</f>
        <v/>
      </c>
      <c r="AC1528" s="24">
        <f>IF(Z1528="","",((Y1528+5000+5000)/(1-Z1528))/30)</f>
        <v/>
      </c>
      <c r="AD1528" s="32" t="n"/>
      <c r="AE1528" s="24">
        <f>IF(AD1528="","",AD1528-O1528)</f>
        <v/>
      </c>
      <c r="AF1528" s="24">
        <f>IF(AD1528="","",R1528-AD1528)</f>
        <v/>
      </c>
      <c r="AG1528" s="11">
        <f>IF(AD1528="","",(O1528-AD1528)/O1528)</f>
        <v/>
      </c>
      <c r="AH1528" s="24" t="n">
        <v>44000</v>
      </c>
      <c r="AI1528" s="24">
        <f>IF(AJ1528="","",Q1528*(1-AJ1528))</f>
        <v/>
      </c>
      <c r="AJ1528" s="51" t="n"/>
      <c r="AK1528" s="49" t="n"/>
      <c r="AL1528" s="28" t="n"/>
      <c r="AM1528" s="33" t="inlineStr">
        <is>
          <t>2026-08-01</t>
        </is>
      </c>
      <c r="AN1528" s="33" t="inlineStr">
        <is>
          <t>2026-07-31</t>
        </is>
      </c>
      <c r="AO1528" s="22" t="n"/>
      <c r="AP1528" s="30" t="n"/>
    </row>
    <row r="1529" ht="35.1" customHeight="1" s="69">
      <c r="B1529" s="48" t="n">
        <v>36459</v>
      </c>
      <c r="C1529" s="48" t="inlineStr">
        <is>
          <t>名古屋</t>
        </is>
      </c>
      <c r="D1529" s="19" t="inlineStr">
        <is>
          <t>アットイン伏見15-2</t>
        </is>
      </c>
      <c r="E1529" s="48" t="inlineStr">
        <is>
          <t>1R</t>
        </is>
      </c>
      <c r="F1529" s="48" t="n">
        <v>1</v>
      </c>
      <c r="G1529" s="48" t="inlineStr">
        <is>
          <t>伏見・丸の内周辺</t>
        </is>
      </c>
      <c r="H1529" s="48" t="n">
        <v>40.12</v>
      </c>
      <c r="I1529" s="20" t="n">
        <v>0</v>
      </c>
      <c r="J1529" s="20" t="n">
        <v>0</v>
      </c>
      <c r="K1529" s="20" t="n">
        <v>0</v>
      </c>
      <c r="L1529" s="20" t="n">
        <v>0</v>
      </c>
      <c r="M1529" s="20" t="n">
        <v>0</v>
      </c>
      <c r="N1529" s="24" t="n">
        <v>19480</v>
      </c>
      <c r="O1529" s="24" t="n">
        <v>18600</v>
      </c>
      <c r="P1529" s="24" t="n">
        <v>880</v>
      </c>
      <c r="Q1529" s="24" t="n">
        <v>44000</v>
      </c>
      <c r="R1529" s="24" t="n">
        <v>9300</v>
      </c>
      <c r="S1529" s="24">
        <f>IF(R1529="","",(R1529+P1529)*30 -Y1529)</f>
        <v/>
      </c>
      <c r="T1529" s="20">
        <f>IF(R1529="","",(O1529-R1529)/O1529)</f>
        <v/>
      </c>
      <c r="U1529" s="24" t="n"/>
      <c r="V1529" s="24">
        <f>IF(U1529="","",(U1529+P1529)*30-Y1529)</f>
        <v/>
      </c>
      <c r="W1529" s="20">
        <f>IF(U1529="","",(O1529-U1529)/O1529)</f>
        <v/>
      </c>
      <c r="X1529" s="48">
        <f>IF(AND(R1529="",U1529=""),"",IF(OR(U1529="", R1529=""),"-",IF(0&lt;(R1529-U1529),"OK","NG")))</f>
        <v/>
      </c>
      <c r="Y1529" s="24" t="n">
        <v>0</v>
      </c>
      <c r="Z1529" s="51" t="n"/>
      <c r="AA1529" s="24">
        <f>IF(AD1529="","",AD1529*30)</f>
        <v/>
      </c>
      <c r="AB1529" s="24">
        <f>IF(AA1529="","",AA1529-Y1529)</f>
        <v/>
      </c>
      <c r="AC1529" s="24">
        <f>IF(Z1529="","",((Y1529+5000+5000)/(1-Z1529))/30)</f>
        <v/>
      </c>
      <c r="AD1529" s="32" t="n"/>
      <c r="AE1529" s="24">
        <f>IF(AD1529="","",AD1529-O1529)</f>
        <v/>
      </c>
      <c r="AF1529" s="24">
        <f>IF(AD1529="","",R1529-AD1529)</f>
        <v/>
      </c>
      <c r="AG1529" s="11">
        <f>IF(AD1529="","",(O1529-AD1529)/O1529)</f>
        <v/>
      </c>
      <c r="AH1529" s="24" t="n">
        <v>44000</v>
      </c>
      <c r="AI1529" s="24">
        <f>IF(AJ1529="","",Q1529*(1-AJ1529))</f>
        <v/>
      </c>
      <c r="AJ1529" s="51" t="n"/>
      <c r="AK1529" s="49" t="n"/>
      <c r="AL1529" s="28" t="n"/>
      <c r="AM1529" s="33" t="inlineStr">
        <is>
          <t>2026-08-01</t>
        </is>
      </c>
      <c r="AN1529" s="33" t="inlineStr">
        <is>
          <t>2026-07-31</t>
        </is>
      </c>
      <c r="AO1529" s="22" t="n"/>
      <c r="AP1529" s="30" t="n"/>
    </row>
    <row r="1530" ht="35.1" customHeight="1" s="69">
      <c r="B1530" s="48" t="n">
        <v>36460</v>
      </c>
      <c r="C1530" s="48" t="inlineStr">
        <is>
          <t>名古屋</t>
        </is>
      </c>
      <c r="D1530" s="19" t="inlineStr">
        <is>
          <t>アットイン伏見15-3</t>
        </is>
      </c>
      <c r="E1530" s="48" t="inlineStr">
        <is>
          <t>2LDK</t>
        </is>
      </c>
      <c r="F1530" s="48" t="n">
        <v>1</v>
      </c>
      <c r="G1530" s="48" t="inlineStr">
        <is>
          <t>伏見・丸の内周辺</t>
        </is>
      </c>
      <c r="H1530" s="48" t="n">
        <v>71.51000000000001</v>
      </c>
      <c r="I1530" s="20" t="n">
        <v>0</v>
      </c>
      <c r="J1530" s="20" t="n">
        <v>0</v>
      </c>
      <c r="K1530" s="20" t="n">
        <v>0</v>
      </c>
      <c r="L1530" s="20" t="n">
        <v>0</v>
      </c>
      <c r="M1530" s="20" t="n">
        <v>0</v>
      </c>
      <c r="N1530" s="24" t="n">
        <v>16520</v>
      </c>
      <c r="O1530" s="24" t="n">
        <v>15420</v>
      </c>
      <c r="P1530" s="24" t="n">
        <v>1100</v>
      </c>
      <c r="Q1530" s="24" t="n">
        <v>68000</v>
      </c>
      <c r="R1530" s="24" t="n">
        <v>11570</v>
      </c>
      <c r="S1530" s="24">
        <f>IF(R1530="","",(R1530+P1530)*30 -Y1530)</f>
        <v/>
      </c>
      <c r="T1530" s="20">
        <f>IF(R1530="","",(O1530-R1530)/O1530)</f>
        <v/>
      </c>
      <c r="U1530" s="24" t="n"/>
      <c r="V1530" s="24">
        <f>IF(U1530="","",(U1530+P1530)*30-Y1530)</f>
        <v/>
      </c>
      <c r="W1530" s="20">
        <f>IF(U1530="","",(O1530-U1530)/O1530)</f>
        <v/>
      </c>
      <c r="X1530" s="48">
        <f>IF(AND(R1530="",U1530=""),"",IF(OR(U1530="", R1530=""),"-",IF(0&lt;(R1530-U1530),"OK","NG")))</f>
        <v/>
      </c>
      <c r="Y1530" s="24" t="n">
        <v>0</v>
      </c>
      <c r="Z1530" s="51" t="n"/>
      <c r="AA1530" s="24">
        <f>IF(AD1530="","",AD1530*30)</f>
        <v/>
      </c>
      <c r="AB1530" s="24">
        <f>IF(AA1530="","",AA1530-Y1530)</f>
        <v/>
      </c>
      <c r="AC1530" s="24">
        <f>IF(Z1530="","",((Y1530+5000+5000)/(1-Z1530))/30)</f>
        <v/>
      </c>
      <c r="AD1530" s="32" t="n"/>
      <c r="AE1530" s="24">
        <f>IF(AD1530="","",AD1530-O1530)</f>
        <v/>
      </c>
      <c r="AF1530" s="24">
        <f>IF(AD1530="","",R1530-AD1530)</f>
        <v/>
      </c>
      <c r="AG1530" s="11">
        <f>IF(AD1530="","",(O1530-AD1530)/O1530)</f>
        <v/>
      </c>
      <c r="AH1530" s="24" t="n">
        <v>34000</v>
      </c>
      <c r="AI1530" s="24">
        <f>IF(AJ1530="","",Q1530*(1-AJ1530))</f>
        <v/>
      </c>
      <c r="AJ1530" s="51" t="n"/>
      <c r="AK1530" s="49" t="n"/>
      <c r="AL1530" s="28" t="n"/>
      <c r="AM1530" s="33" t="inlineStr">
        <is>
          <t>2026-08-01</t>
        </is>
      </c>
      <c r="AN1530" s="33" t="inlineStr">
        <is>
          <t>2026-07-31</t>
        </is>
      </c>
      <c r="AO1530" s="22" t="n"/>
      <c r="AP1530" s="30" t="n"/>
    </row>
    <row r="1531" ht="35.1" customHeight="1" s="69">
      <c r="B1531" s="48" t="n">
        <v>36461</v>
      </c>
      <c r="C1531" s="48" t="inlineStr">
        <is>
          <t>名古屋</t>
        </is>
      </c>
      <c r="D1531" s="19" t="inlineStr">
        <is>
          <t>アットイン久屋大通5-1</t>
        </is>
      </c>
      <c r="E1531" s="48" t="inlineStr">
        <is>
          <t>1K</t>
        </is>
      </c>
      <c r="F1531" s="48" t="n">
        <v>1</v>
      </c>
      <c r="G1531" s="48" t="inlineStr">
        <is>
          <t>栄周辺</t>
        </is>
      </c>
      <c r="H1531" s="48" t="n">
        <v>24.37</v>
      </c>
      <c r="I1531" s="20" t="n">
        <v>0</v>
      </c>
      <c r="J1531" s="20" t="n">
        <v>0</v>
      </c>
      <c r="K1531" s="20" t="n">
        <v>0</v>
      </c>
      <c r="L1531" s="20" t="n">
        <v>0</v>
      </c>
      <c r="M1531" s="20" t="n">
        <v>0</v>
      </c>
      <c r="N1531" s="24" t="n">
        <v>14040</v>
      </c>
      <c r="O1531" s="24" t="n">
        <v>13160</v>
      </c>
      <c r="P1531" s="24" t="n">
        <v>880</v>
      </c>
      <c r="Q1531" s="24" t="n">
        <v>44000</v>
      </c>
      <c r="R1531" s="24" t="n">
        <v>6580</v>
      </c>
      <c r="S1531" s="24">
        <f>IF(R1531="","",(R1531+P1531)*30 -Y1531)</f>
        <v/>
      </c>
      <c r="T1531" s="20">
        <f>IF(R1531="","",(O1531-R1531)/O1531)</f>
        <v/>
      </c>
      <c r="U1531" s="24" t="n"/>
      <c r="V1531" s="24">
        <f>IF(U1531="","",(U1531+P1531)*30-Y1531)</f>
        <v/>
      </c>
      <c r="W1531" s="20">
        <f>IF(U1531="","",(O1531-U1531)/O1531)</f>
        <v/>
      </c>
      <c r="X1531" s="48">
        <f>IF(AND(R1531="",U1531=""),"",IF(OR(U1531="", R1531=""),"-",IF(0&lt;(R1531-U1531),"OK","NG")))</f>
        <v/>
      </c>
      <c r="Y1531" s="24" t="n">
        <v>0</v>
      </c>
      <c r="Z1531" s="51" t="n"/>
      <c r="AA1531" s="24">
        <f>IF(AD1531="","",AD1531*30)</f>
        <v/>
      </c>
      <c r="AB1531" s="24">
        <f>IF(AA1531="","",AA1531-Y1531)</f>
        <v/>
      </c>
      <c r="AC1531" s="24">
        <f>IF(Z1531="","",((Y1531+5000+5000)/(1-Z1531))/30)</f>
        <v/>
      </c>
      <c r="AD1531" s="32" t="n"/>
      <c r="AE1531" s="24">
        <f>IF(AD1531="","",AD1531-O1531)</f>
        <v/>
      </c>
      <c r="AF1531" s="24">
        <f>IF(AD1531="","",R1531-AD1531)</f>
        <v/>
      </c>
      <c r="AG1531" s="11">
        <f>IF(AD1531="","",(O1531-AD1531)/O1531)</f>
        <v/>
      </c>
      <c r="AH1531" s="24" t="n">
        <v>44000</v>
      </c>
      <c r="AI1531" s="24">
        <f>IF(AJ1531="","",Q1531*(1-AJ1531))</f>
        <v/>
      </c>
      <c r="AJ1531" s="51" t="n"/>
      <c r="AK1531" s="49" t="n"/>
      <c r="AL1531" s="28" t="n"/>
      <c r="AM1531" s="33" t="inlineStr">
        <is>
          <t>2026-08-01</t>
        </is>
      </c>
      <c r="AN1531" s="33" t="inlineStr">
        <is>
          <t>2026-07-31</t>
        </is>
      </c>
      <c r="AO1531" s="22" t="n"/>
      <c r="AP1531" s="30" t="n"/>
    </row>
    <row r="1532" ht="35.1" customHeight="1" s="69">
      <c r="B1532" s="48" t="n">
        <v>36462</v>
      </c>
      <c r="C1532" s="48" t="inlineStr">
        <is>
          <t>名古屋</t>
        </is>
      </c>
      <c r="D1532" s="19" t="inlineStr">
        <is>
          <t>アットイン久屋大通5-2</t>
        </is>
      </c>
      <c r="E1532" s="48" t="inlineStr">
        <is>
          <t>1LDK</t>
        </is>
      </c>
      <c r="F1532" s="48" t="n">
        <v>1</v>
      </c>
      <c r="G1532" s="48" t="inlineStr">
        <is>
          <t>栄周辺</t>
        </is>
      </c>
      <c r="H1532" s="48" t="n">
        <v>41.68</v>
      </c>
      <c r="I1532" s="20" t="n">
        <v>0</v>
      </c>
      <c r="J1532" s="20" t="n">
        <v>0</v>
      </c>
      <c r="K1532" s="20" t="n">
        <v>0</v>
      </c>
      <c r="L1532" s="20" t="n">
        <v>0</v>
      </c>
      <c r="M1532" s="20" t="n">
        <v>0</v>
      </c>
      <c r="N1532" s="24" t="n">
        <v>10040</v>
      </c>
      <c r="O1532" s="24" t="n">
        <v>9160</v>
      </c>
      <c r="P1532" s="24" t="n">
        <v>880</v>
      </c>
      <c r="Q1532" s="24" t="n">
        <v>44000</v>
      </c>
      <c r="R1532" s="24" t="n">
        <v>9160</v>
      </c>
      <c r="S1532" s="24">
        <f>IF(R1532="","",(R1532+P1532)*30 -Y1532)</f>
        <v/>
      </c>
      <c r="T1532" s="20">
        <f>IF(R1532="","",(O1532-R1532)/O1532)</f>
        <v/>
      </c>
      <c r="U1532" s="24" t="n"/>
      <c r="V1532" s="24">
        <f>IF(U1532="","",(U1532+P1532)*30-Y1532)</f>
        <v/>
      </c>
      <c r="W1532" s="20">
        <f>IF(U1532="","",(O1532-U1532)/O1532)</f>
        <v/>
      </c>
      <c r="X1532" s="48">
        <f>IF(AND(R1532="",U1532=""),"",IF(OR(U1532="", R1532=""),"-",IF(0&lt;(R1532-U1532),"OK","NG")))</f>
        <v/>
      </c>
      <c r="Y1532" s="24" t="n">
        <v>0</v>
      </c>
      <c r="Z1532" s="51" t="n"/>
      <c r="AA1532" s="24">
        <f>IF(AD1532="","",AD1532*30)</f>
        <v/>
      </c>
      <c r="AB1532" s="24">
        <f>IF(AA1532="","",AA1532-Y1532)</f>
        <v/>
      </c>
      <c r="AC1532" s="24">
        <f>IF(Z1532="","",((Y1532+5000+5000)/(1-Z1532))/30)</f>
        <v/>
      </c>
      <c r="AD1532" s="32" t="n"/>
      <c r="AE1532" s="24">
        <f>IF(AD1532="","",AD1532-O1532)</f>
        <v/>
      </c>
      <c r="AF1532" s="24">
        <f>IF(AD1532="","",R1532-AD1532)</f>
        <v/>
      </c>
      <c r="AG1532" s="11">
        <f>IF(AD1532="","",(O1532-AD1532)/O1532)</f>
        <v/>
      </c>
      <c r="AH1532" s="24" t="n">
        <v>44000</v>
      </c>
      <c r="AI1532" s="24">
        <f>IF(AJ1532="","",Q1532*(1-AJ1532))</f>
        <v/>
      </c>
      <c r="AJ1532" s="51" t="n"/>
      <c r="AK1532" s="49" t="n"/>
      <c r="AL1532" s="28" t="n"/>
      <c r="AM1532" s="33" t="inlineStr">
        <is>
          <t>2026-08-01</t>
        </is>
      </c>
      <c r="AN1532" s="33" t="inlineStr">
        <is>
          <t>2026-07-31</t>
        </is>
      </c>
      <c r="AO1532" s="22" t="n"/>
      <c r="AP1532" s="30" t="n"/>
    </row>
    <row r="1533" ht="35.1" customHeight="1" s="69">
      <c r="B1533" s="48" t="n">
        <v>36504</v>
      </c>
      <c r="C1533" s="48" t="inlineStr">
        <is>
          <t>名古屋</t>
        </is>
      </c>
      <c r="D1533" s="19" t="inlineStr">
        <is>
          <t>アットイン千種6</t>
        </is>
      </c>
      <c r="E1533" s="48" t="inlineStr">
        <is>
          <t>1LDK</t>
        </is>
      </c>
      <c r="F1533" s="48" t="n">
        <v>1</v>
      </c>
      <c r="G1533" s="48" t="inlineStr">
        <is>
          <t>千種区</t>
        </is>
      </c>
      <c r="H1533" s="48" t="n">
        <v>40.2</v>
      </c>
      <c r="I1533" s="20" t="n">
        <v>0</v>
      </c>
      <c r="J1533" s="20" t="n">
        <v>0</v>
      </c>
      <c r="K1533" s="20" t="n">
        <v>0</v>
      </c>
      <c r="L1533" s="20" t="n">
        <v>0</v>
      </c>
      <c r="M1533" s="20" t="n">
        <v>0</v>
      </c>
      <c r="N1533" s="24" t="n">
        <v>17640</v>
      </c>
      <c r="O1533" s="24" t="n">
        <v>16760</v>
      </c>
      <c r="P1533" s="24" t="n">
        <v>880</v>
      </c>
      <c r="Q1533" s="24" t="n">
        <v>44000</v>
      </c>
      <c r="R1533" s="24" t="n">
        <v>8380</v>
      </c>
      <c r="S1533" s="24">
        <f>IF(R1533="","",(R1533+P1533)*30 -Y1533)</f>
        <v/>
      </c>
      <c r="T1533" s="20">
        <f>IF(R1533="","",(O1533-R1533)/O1533)</f>
        <v/>
      </c>
      <c r="U1533" s="24" t="n">
        <v>3780</v>
      </c>
      <c r="V1533" s="24">
        <f>IF(U1533="","",(U1533+P1533)*30-Y1533)</f>
        <v/>
      </c>
      <c r="W1533" s="20">
        <f>IF(U1533="","",(O1533-U1533)/O1533)</f>
        <v/>
      </c>
      <c r="X1533" s="48">
        <f>IF(AND(R1533="",U1533=""),"",IF(OR(U1533="", R1533=""),"-",IF(0&lt;(R1533-U1533),"OK","NG")))</f>
        <v/>
      </c>
      <c r="Y1533" s="24" t="n">
        <v>0</v>
      </c>
      <c r="Z1533" s="51" t="n"/>
      <c r="AA1533" s="24">
        <f>IF(AD1533="","",AD1533*30)</f>
        <v/>
      </c>
      <c r="AB1533" s="24">
        <f>IF(AA1533="","",AA1533-Y1533)</f>
        <v/>
      </c>
      <c r="AC1533" s="24">
        <f>IF(Z1533="","",((Y1533+5000+5000)/(1-Z1533))/30)</f>
        <v/>
      </c>
      <c r="AD1533" s="32" t="n"/>
      <c r="AE1533" s="24">
        <f>IF(AD1533="","",AD1533-O1533)</f>
        <v/>
      </c>
      <c r="AF1533" s="24">
        <f>IF(AD1533="","",R1533-AD1533)</f>
        <v/>
      </c>
      <c r="AG1533" s="11">
        <f>IF(AD1533="","",(O1533-AD1533)/O1533)</f>
        <v/>
      </c>
      <c r="AH1533" s="24" t="n">
        <v>44000</v>
      </c>
      <c r="AI1533" s="24">
        <f>IF(AJ1533="","",Q1533*(1-AJ1533))</f>
        <v/>
      </c>
      <c r="AJ1533" s="51" t="n"/>
      <c r="AK1533" s="49" t="n"/>
      <c r="AL1533" s="28" t="n"/>
      <c r="AM1533" s="33" t="inlineStr">
        <is>
          <t>2026-08-01</t>
        </is>
      </c>
      <c r="AN1533" s="33" t="inlineStr">
        <is>
          <t>2026-07-31</t>
        </is>
      </c>
      <c r="AO1533" s="22" t="n"/>
      <c r="AP1533" s="30" t="n"/>
    </row>
    <row r="1534" ht="35.1" customHeight="1" s="69">
      <c r="B1534" s="48" t="n">
        <v>36505</v>
      </c>
      <c r="C1534" s="48" t="inlineStr">
        <is>
          <t>大阪</t>
        </is>
      </c>
      <c r="D1534" s="19" t="inlineStr">
        <is>
          <t>アットイン大阪都島2</t>
        </is>
      </c>
      <c r="E1534" s="48" t="inlineStr">
        <is>
          <t>1R</t>
        </is>
      </c>
      <c r="F1534" s="48" t="n">
        <v>1</v>
      </c>
      <c r="G1534" s="48" t="inlineStr">
        <is>
          <t>天満・南森町・京橋</t>
        </is>
      </c>
      <c r="H1534" s="48" t="n">
        <v>14.3</v>
      </c>
      <c r="I1534" s="20" t="n">
        <v>0</v>
      </c>
      <c r="J1534" s="20" t="n">
        <v>0</v>
      </c>
      <c r="K1534" s="20" t="n">
        <v>0</v>
      </c>
      <c r="L1534" s="20" t="n">
        <v>0</v>
      </c>
      <c r="M1534" s="20" t="n">
        <v>0</v>
      </c>
      <c r="N1534" s="24" t="n">
        <v>5420</v>
      </c>
      <c r="O1534" s="24" t="n">
        <v>4540</v>
      </c>
      <c r="P1534" s="24" t="n">
        <v>880</v>
      </c>
      <c r="Q1534" s="24" t="n">
        <v>44000</v>
      </c>
      <c r="R1534" s="24" t="n">
        <v>1090</v>
      </c>
      <c r="S1534" s="24">
        <f>IF(R1534="","",(R1534+P1534)*30 -Y1534)</f>
        <v/>
      </c>
      <c r="T1534" s="20">
        <f>IF(R1534="","",(O1534-R1534)/O1534)</f>
        <v/>
      </c>
      <c r="U1534" s="24" t="n">
        <v>990</v>
      </c>
      <c r="V1534" s="24">
        <f>IF(U1534="","",(U1534+P1534)*30-Y1534)</f>
        <v/>
      </c>
      <c r="W1534" s="20">
        <f>IF(U1534="","",(O1534-U1534)/O1534)</f>
        <v/>
      </c>
      <c r="X1534" s="48">
        <f>IF(AND(R1534="",U1534=""),"",IF(OR(U1534="", R1534=""),"-",IF(0&lt;(R1534-U1534),"OK","NG")))</f>
        <v/>
      </c>
      <c r="Y1534" s="24" t="n">
        <v>0</v>
      </c>
      <c r="Z1534" s="51" t="n"/>
      <c r="AA1534" s="24">
        <f>IF(AD1534="","",AD1534*30)</f>
        <v/>
      </c>
      <c r="AB1534" s="24">
        <f>IF(AA1534="","",AA1534-Y1534)</f>
        <v/>
      </c>
      <c r="AC1534" s="24">
        <f>IF(Z1534="","",((Y1534+5000+5000)/(1-Z1534))/30)</f>
        <v/>
      </c>
      <c r="AD1534" s="32" t="n"/>
      <c r="AE1534" s="24">
        <f>IF(AD1534="","",AD1534-O1534)</f>
        <v/>
      </c>
      <c r="AF1534" s="24">
        <f>IF(AD1534="","",R1534-AD1534)</f>
        <v/>
      </c>
      <c r="AG1534" s="11">
        <f>IF(AD1534="","",(O1534-AD1534)/O1534)</f>
        <v/>
      </c>
      <c r="AH1534" s="24" t="n">
        <v>11000</v>
      </c>
      <c r="AI1534" s="24">
        <f>IF(AJ1534="","",Q1534*(1-AJ1534))</f>
        <v/>
      </c>
      <c r="AJ1534" s="51" t="n"/>
      <c r="AK1534" s="49" t="n"/>
      <c r="AL1534" s="28" t="n"/>
      <c r="AM1534" s="33" t="inlineStr">
        <is>
          <t>2026-08-01</t>
        </is>
      </c>
      <c r="AN1534" s="33" t="inlineStr">
        <is>
          <t>2026-07-31</t>
        </is>
      </c>
      <c r="AO1534" s="22" t="n"/>
      <c r="AP1534" s="30" t="n"/>
    </row>
    <row r="1535" ht="35.1" customHeight="1" s="69">
      <c r="B1535" s="48" t="n">
        <v>36506</v>
      </c>
      <c r="C1535" s="48" t="inlineStr">
        <is>
          <t>大阪</t>
        </is>
      </c>
      <c r="D1535" s="19" t="inlineStr">
        <is>
          <t>アットイン大阪庄内1</t>
        </is>
      </c>
      <c r="E1535" s="48" t="inlineStr">
        <is>
          <t>1DK</t>
        </is>
      </c>
      <c r="F1535" s="48" t="n">
        <v>2</v>
      </c>
      <c r="G1535" s="48" t="inlineStr">
        <is>
          <t>池田・箕面・豊中</t>
        </is>
      </c>
      <c r="H1535" s="48" t="n">
        <v>25.03</v>
      </c>
      <c r="I1535" s="20" t="n">
        <v>0</v>
      </c>
      <c r="J1535" s="20" t="n">
        <v>0</v>
      </c>
      <c r="K1535" s="20" t="n">
        <v>0</v>
      </c>
      <c r="L1535" s="20" t="n">
        <v>0</v>
      </c>
      <c r="M1535" s="20" t="n">
        <v>0</v>
      </c>
      <c r="N1535" s="24" t="n">
        <v>8340</v>
      </c>
      <c r="O1535" s="24" t="n">
        <v>7460</v>
      </c>
      <c r="P1535" s="24" t="n">
        <v>880</v>
      </c>
      <c r="Q1535" s="24" t="n">
        <v>44000</v>
      </c>
      <c r="R1535" s="24" t="n">
        <v>2300</v>
      </c>
      <c r="S1535" s="24">
        <f>IF(R1535="","",(R1535+P1535)*30 -Y1535)</f>
        <v/>
      </c>
      <c r="T1535" s="20">
        <f>IF(R1535="","",(O1535-R1535)/O1535)</f>
        <v/>
      </c>
      <c r="U1535" s="24" t="n">
        <v>2160</v>
      </c>
      <c r="V1535" s="24">
        <f>IF(U1535="","",(U1535+P1535)*30-Y1535)</f>
        <v/>
      </c>
      <c r="W1535" s="20">
        <f>IF(U1535="","",(O1535-U1535)/O1535)</f>
        <v/>
      </c>
      <c r="X1535" s="48">
        <f>IF(AND(R1535="",U1535=""),"",IF(OR(U1535="", R1535=""),"-",IF(0&lt;(R1535-U1535),"OK","NG")))</f>
        <v/>
      </c>
      <c r="Y1535" s="24" t="n">
        <v>0</v>
      </c>
      <c r="Z1535" s="51" t="n"/>
      <c r="AA1535" s="24">
        <f>IF(AD1535="","",AD1535*30)</f>
        <v/>
      </c>
      <c r="AB1535" s="24">
        <f>IF(AA1535="","",AA1535-Y1535)</f>
        <v/>
      </c>
      <c r="AC1535" s="24">
        <f>IF(Z1535="","",((Y1535+5000+5000)/(1-Z1535))/30)</f>
        <v/>
      </c>
      <c r="AD1535" s="32" t="n"/>
      <c r="AE1535" s="24">
        <f>IF(AD1535="","",AD1535-O1535)</f>
        <v/>
      </c>
      <c r="AF1535" s="24">
        <f>IF(AD1535="","",R1535-AD1535)</f>
        <v/>
      </c>
      <c r="AG1535" s="11">
        <f>IF(AD1535="","",(O1535-AD1535)/O1535)</f>
        <v/>
      </c>
      <c r="AH1535" s="24" t="n">
        <v>11000</v>
      </c>
      <c r="AI1535" s="24">
        <f>IF(AJ1535="","",Q1535*(1-AJ1535))</f>
        <v/>
      </c>
      <c r="AJ1535" s="51" t="n"/>
      <c r="AK1535" s="49" t="n"/>
      <c r="AL1535" s="28" t="n"/>
      <c r="AM1535" s="33" t="inlineStr">
        <is>
          <t>2026-08-01</t>
        </is>
      </c>
      <c r="AN1535" s="33" t="inlineStr">
        <is>
          <t>2027-04-08</t>
        </is>
      </c>
      <c r="AO1535" s="22" t="n"/>
      <c r="AP1535" s="30" t="n"/>
    </row>
    <row r="1536" ht="35.1" customHeight="1" s="69">
      <c r="B1536" s="48" t="n">
        <v>36508</v>
      </c>
      <c r="C1536" s="48" t="inlineStr">
        <is>
          <t>東京</t>
        </is>
      </c>
      <c r="D1536" s="19" t="inlineStr">
        <is>
          <t>アットイン練馬7</t>
        </is>
      </c>
      <c r="E1536" s="48" t="inlineStr">
        <is>
          <t>1LDK</t>
        </is>
      </c>
      <c r="F1536" s="48" t="n">
        <v>1</v>
      </c>
      <c r="G1536" s="48" t="inlineStr">
        <is>
          <t>中野・荻窪・吉祥寺</t>
        </is>
      </c>
      <c r="H1536" s="48" t="n">
        <v>35.94</v>
      </c>
      <c r="I1536" s="20" t="n">
        <v>0</v>
      </c>
      <c r="J1536" s="20" t="n">
        <v>0</v>
      </c>
      <c r="K1536" s="20" t="n">
        <v>0</v>
      </c>
      <c r="L1536" s="20" t="n">
        <v>0</v>
      </c>
      <c r="M1536" s="20" t="n">
        <v>0</v>
      </c>
      <c r="N1536" s="24" t="n">
        <v>18680</v>
      </c>
      <c r="O1536" s="24" t="n">
        <v>17800</v>
      </c>
      <c r="P1536" s="24" t="n">
        <v>880</v>
      </c>
      <c r="Q1536" s="24" t="n">
        <v>44000</v>
      </c>
      <c r="R1536" s="24" t="n">
        <v>7360</v>
      </c>
      <c r="S1536" s="24">
        <f>IF(R1536="","",(R1536+P1536)*30 -Y1536)</f>
        <v/>
      </c>
      <c r="T1536" s="20">
        <f>IF(R1536="","",(O1536-R1536)/O1536)</f>
        <v/>
      </c>
      <c r="U1536" s="24" t="n">
        <v>7700</v>
      </c>
      <c r="V1536" s="24">
        <f>IF(U1536="","",(U1536+P1536)*30-Y1536)</f>
        <v/>
      </c>
      <c r="W1536" s="20">
        <f>IF(U1536="","",(O1536-U1536)/O1536)</f>
        <v/>
      </c>
      <c r="X1536" s="48">
        <f>IF(AND(R1536="",U1536=""),"",IF(OR(U1536="", R1536=""),"-",IF(0&lt;(R1536-U1536),"OK","NG")))</f>
        <v/>
      </c>
      <c r="Y1536" s="24" t="n">
        <v>0</v>
      </c>
      <c r="Z1536" s="51" t="n"/>
      <c r="AA1536" s="24">
        <f>IF(AD1536="","",AD1536*30)</f>
        <v/>
      </c>
      <c r="AB1536" s="24">
        <f>IF(AA1536="","",AA1536-Y1536)</f>
        <v/>
      </c>
      <c r="AC1536" s="24">
        <f>IF(Z1536="","",((Y1536+5000+5000)/(1-Z1536))/30)</f>
        <v/>
      </c>
      <c r="AD1536" s="32" t="n"/>
      <c r="AE1536" s="24">
        <f>IF(AD1536="","",AD1536-O1536)</f>
        <v/>
      </c>
      <c r="AF1536" s="24">
        <f>IF(AD1536="","",R1536-AD1536)</f>
        <v/>
      </c>
      <c r="AG1536" s="11">
        <f>IF(AD1536="","",(O1536-AD1536)/O1536)</f>
        <v/>
      </c>
      <c r="AH1536" s="24" t="n">
        <v>22000</v>
      </c>
      <c r="AI1536" s="24">
        <f>IF(AJ1536="","",Q1536*(1-AJ1536))</f>
        <v/>
      </c>
      <c r="AJ1536" s="51" t="n"/>
      <c r="AK1536" s="49" t="n"/>
      <c r="AL1536" s="28" t="n"/>
      <c r="AM1536" s="33" t="inlineStr">
        <is>
          <t>2026-08-01</t>
        </is>
      </c>
      <c r="AN1536" s="33" t="inlineStr">
        <is>
          <t>2026-07-31</t>
        </is>
      </c>
      <c r="AO1536" s="22" t="n"/>
      <c r="AP1536" s="30" t="n"/>
    </row>
    <row r="1537" ht="35.1" customHeight="1" s="69">
      <c r="B1537" s="48" t="n">
        <v>36509</v>
      </c>
      <c r="C1537" s="48" t="inlineStr">
        <is>
          <t>名古屋</t>
        </is>
      </c>
      <c r="D1537" s="19" t="inlineStr">
        <is>
          <t>アットイン新栄3</t>
        </is>
      </c>
      <c r="E1537" s="48" t="inlineStr">
        <is>
          <t>1LDK</t>
        </is>
      </c>
      <c r="F1537" s="48" t="n">
        <v>1</v>
      </c>
      <c r="G1537" s="48" t="inlineStr">
        <is>
          <t>栄周辺</t>
        </is>
      </c>
      <c r="H1537" s="48" t="n">
        <v>46.02</v>
      </c>
      <c r="I1537" s="20" t="n">
        <v>0</v>
      </c>
      <c r="J1537" s="20" t="n">
        <v>0</v>
      </c>
      <c r="K1537" s="20" t="n">
        <v>0</v>
      </c>
      <c r="L1537" s="20" t="n">
        <v>0</v>
      </c>
      <c r="M1537" s="20" t="n">
        <v>0</v>
      </c>
      <c r="N1537" s="24" t="n">
        <v>18120</v>
      </c>
      <c r="O1537" s="24" t="n">
        <v>17240</v>
      </c>
      <c r="P1537" s="24" t="n">
        <v>880</v>
      </c>
      <c r="Q1537" s="24" t="n">
        <v>44000</v>
      </c>
      <c r="R1537" s="24" t="n">
        <v>8620</v>
      </c>
      <c r="S1537" s="24">
        <f>IF(R1537="","",(R1537+P1537)*30 -Y1537)</f>
        <v/>
      </c>
      <c r="T1537" s="20">
        <f>IF(R1537="","",(O1537-R1537)/O1537)</f>
        <v/>
      </c>
      <c r="U1537" s="24" t="n">
        <v>3880</v>
      </c>
      <c r="V1537" s="24">
        <f>IF(U1537="","",(U1537+P1537)*30-Y1537)</f>
        <v/>
      </c>
      <c r="W1537" s="20">
        <f>IF(U1537="","",(O1537-U1537)/O1537)</f>
        <v/>
      </c>
      <c r="X1537" s="48">
        <f>IF(AND(R1537="",U1537=""),"",IF(OR(U1537="", R1537=""),"-",IF(0&lt;(R1537-U1537),"OK","NG")))</f>
        <v/>
      </c>
      <c r="Y1537" s="24" t="n">
        <v>0</v>
      </c>
      <c r="Z1537" s="51" t="n"/>
      <c r="AA1537" s="24">
        <f>IF(AD1537="","",AD1537*30)</f>
        <v/>
      </c>
      <c r="AB1537" s="24">
        <f>IF(AA1537="","",AA1537-Y1537)</f>
        <v/>
      </c>
      <c r="AC1537" s="24">
        <f>IF(Z1537="","",((Y1537+5000+5000)/(1-Z1537))/30)</f>
        <v/>
      </c>
      <c r="AD1537" s="32" t="n"/>
      <c r="AE1537" s="24">
        <f>IF(AD1537="","",AD1537-O1537)</f>
        <v/>
      </c>
      <c r="AF1537" s="24">
        <f>IF(AD1537="","",R1537-AD1537)</f>
        <v/>
      </c>
      <c r="AG1537" s="11">
        <f>IF(AD1537="","",(O1537-AD1537)/O1537)</f>
        <v/>
      </c>
      <c r="AH1537" s="24" t="n">
        <v>44000</v>
      </c>
      <c r="AI1537" s="24">
        <f>IF(AJ1537="","",Q1537*(1-AJ1537))</f>
        <v/>
      </c>
      <c r="AJ1537" s="51" t="n"/>
      <c r="AK1537" s="49" t="n"/>
      <c r="AL1537" s="28" t="n"/>
      <c r="AM1537" s="33" t="inlineStr">
        <is>
          <t>2026-08-01</t>
        </is>
      </c>
      <c r="AN1537" s="33" t="inlineStr">
        <is>
          <t>2026-07-31</t>
        </is>
      </c>
      <c r="AO1537" s="22" t="n"/>
      <c r="AP1537" s="30" t="n"/>
    </row>
    <row r="1538" ht="35.1" customHeight="1" s="69">
      <c r="B1538" s="48" t="n">
        <v>36510</v>
      </c>
      <c r="C1538" s="48" t="inlineStr">
        <is>
          <t>東京</t>
        </is>
      </c>
      <c r="D1538" s="19" t="inlineStr">
        <is>
          <t>アットイン新宿38-2</t>
        </is>
      </c>
      <c r="E1538" s="48" t="inlineStr">
        <is>
          <t>1K</t>
        </is>
      </c>
      <c r="F1538" s="48" t="n">
        <v>2</v>
      </c>
      <c r="G1538" s="48" t="inlineStr">
        <is>
          <t>新宿</t>
        </is>
      </c>
      <c r="H1538" s="48" t="n">
        <v>19.97</v>
      </c>
      <c r="I1538" s="20" t="n">
        <v>0</v>
      </c>
      <c r="J1538" s="20" t="n">
        <v>0</v>
      </c>
      <c r="K1538" s="20" t="n">
        <v>0</v>
      </c>
      <c r="L1538" s="20" t="n">
        <v>0</v>
      </c>
      <c r="M1538" s="20" t="n">
        <v>0</v>
      </c>
      <c r="N1538" s="24" t="n">
        <v>10960</v>
      </c>
      <c r="O1538" s="24" t="n">
        <v>10080</v>
      </c>
      <c r="P1538" s="24" t="n">
        <v>880</v>
      </c>
      <c r="Q1538" s="24" t="n">
        <v>44000</v>
      </c>
      <c r="R1538" s="24" t="n">
        <v>3860</v>
      </c>
      <c r="S1538" s="24">
        <f>IF(R1538="","",(R1538+P1538)*30 -Y1538)</f>
        <v/>
      </c>
      <c r="T1538" s="20">
        <f>IF(R1538="","",(O1538-R1538)/O1538)</f>
        <v/>
      </c>
      <c r="U1538" s="24" t="n">
        <v>4160</v>
      </c>
      <c r="V1538" s="24">
        <f>IF(U1538="","",(U1538+P1538)*30-Y1538)</f>
        <v/>
      </c>
      <c r="W1538" s="20">
        <f>IF(U1538="","",(O1538-U1538)/O1538)</f>
        <v/>
      </c>
      <c r="X1538" s="48">
        <f>IF(AND(R1538="",U1538=""),"",IF(OR(U1538="", R1538=""),"-",IF(0&lt;(R1538-U1538),"OK","NG")))</f>
        <v/>
      </c>
      <c r="Y1538" s="24" t="n">
        <v>0</v>
      </c>
      <c r="Z1538" s="51" t="n"/>
      <c r="AA1538" s="24">
        <f>IF(AD1538="","",AD1538*30)</f>
        <v/>
      </c>
      <c r="AB1538" s="24">
        <f>IF(AA1538="","",AA1538-Y1538)</f>
        <v/>
      </c>
      <c r="AC1538" s="24">
        <f>IF(Z1538="","",((Y1538+5000+5000)/(1-Z1538))/30)</f>
        <v/>
      </c>
      <c r="AD1538" s="32" t="n"/>
      <c r="AE1538" s="24">
        <f>IF(AD1538="","",AD1538-O1538)</f>
        <v/>
      </c>
      <c r="AF1538" s="24">
        <f>IF(AD1538="","",R1538-AD1538)</f>
        <v/>
      </c>
      <c r="AG1538" s="11">
        <f>IF(AD1538="","",(O1538-AD1538)/O1538)</f>
        <v/>
      </c>
      <c r="AH1538" s="24" t="n">
        <v>44000</v>
      </c>
      <c r="AI1538" s="24">
        <f>IF(AJ1538="","",Q1538*(1-AJ1538))</f>
        <v/>
      </c>
      <c r="AJ1538" s="51" t="n"/>
      <c r="AK1538" s="49" t="n"/>
      <c r="AL1538" s="28" t="n"/>
      <c r="AM1538" s="33" t="inlineStr">
        <is>
          <t>2026-08-01</t>
        </is>
      </c>
      <c r="AN1538" s="33" t="inlineStr">
        <is>
          <t>2026-07-31</t>
        </is>
      </c>
      <c r="AO1538" s="22" t="n"/>
      <c r="AP1538" s="30" t="n"/>
    </row>
    <row r="1539" ht="35.1" customHeight="1" s="69">
      <c r="B1539" s="48" t="n">
        <v>36546</v>
      </c>
      <c r="C1539" s="48" t="inlineStr">
        <is>
          <t>名古屋</t>
        </is>
      </c>
      <c r="D1539" s="19" t="inlineStr">
        <is>
          <t>アットイン名古屋駅3-2</t>
        </is>
      </c>
      <c r="E1539" s="48" t="inlineStr">
        <is>
          <t>1K</t>
        </is>
      </c>
      <c r="F1539" s="48" t="n">
        <v>1</v>
      </c>
      <c r="G1539" s="48" t="inlineStr">
        <is>
          <t>名駅周辺</t>
        </is>
      </c>
      <c r="H1539" s="48" t="n">
        <v>24.86</v>
      </c>
      <c r="I1539" s="20" t="n">
        <v>0</v>
      </c>
      <c r="J1539" s="20" t="n">
        <v>0</v>
      </c>
      <c r="K1539" s="20" t="n">
        <v>0</v>
      </c>
      <c r="L1539" s="20" t="n">
        <v>0</v>
      </c>
      <c r="M1539" s="20" t="n">
        <v>0</v>
      </c>
      <c r="N1539" s="24" t="n">
        <v>12680</v>
      </c>
      <c r="O1539" s="24" t="n">
        <v>11800</v>
      </c>
      <c r="P1539" s="24" t="n">
        <v>880</v>
      </c>
      <c r="Q1539" s="24" t="n">
        <v>44000</v>
      </c>
      <c r="R1539" s="24" t="n">
        <v>5900</v>
      </c>
      <c r="S1539" s="24">
        <f>IF(R1539="","",(R1539+P1539)*30 -Y1539)</f>
        <v/>
      </c>
      <c r="T1539" s="20">
        <f>IF(R1539="","",(O1539-R1539)/O1539)</f>
        <v/>
      </c>
      <c r="U1539" s="24" t="n"/>
      <c r="V1539" s="24">
        <f>IF(U1539="","",(U1539+P1539)*30-Y1539)</f>
        <v/>
      </c>
      <c r="W1539" s="20">
        <f>IF(U1539="","",(O1539-U1539)/O1539)</f>
        <v/>
      </c>
      <c r="X1539" s="48">
        <f>IF(AND(R1539="",U1539=""),"",IF(OR(U1539="", R1539=""),"-",IF(0&lt;(R1539-U1539),"OK","NG")))</f>
        <v/>
      </c>
      <c r="Y1539" s="24" t="n">
        <v>0</v>
      </c>
      <c r="Z1539" s="51" t="n"/>
      <c r="AA1539" s="24">
        <f>IF(AD1539="","",AD1539*30)</f>
        <v/>
      </c>
      <c r="AB1539" s="24">
        <f>IF(AA1539="","",AA1539-Y1539)</f>
        <v/>
      </c>
      <c r="AC1539" s="24">
        <f>IF(Z1539="","",((Y1539+5000+5000)/(1-Z1539))/30)</f>
        <v/>
      </c>
      <c r="AD1539" s="32" t="n"/>
      <c r="AE1539" s="24">
        <f>IF(AD1539="","",AD1539-O1539)</f>
        <v/>
      </c>
      <c r="AF1539" s="24">
        <f>IF(AD1539="","",R1539-AD1539)</f>
        <v/>
      </c>
      <c r="AG1539" s="11">
        <f>IF(AD1539="","",(O1539-AD1539)/O1539)</f>
        <v/>
      </c>
      <c r="AH1539" s="24" t="n">
        <v>44000</v>
      </c>
      <c r="AI1539" s="24">
        <f>IF(AJ1539="","",Q1539*(1-AJ1539))</f>
        <v/>
      </c>
      <c r="AJ1539" s="51" t="n"/>
      <c r="AK1539" s="49" t="n"/>
      <c r="AL1539" s="28" t="n"/>
      <c r="AM1539" s="33" t="inlineStr">
        <is>
          <t>2026-08-01</t>
        </is>
      </c>
      <c r="AN1539" s="33" t="inlineStr">
        <is>
          <t>2026-07-31</t>
        </is>
      </c>
      <c r="AO1539" s="22" t="n"/>
      <c r="AP1539" s="30" t="n"/>
    </row>
    <row r="1540" ht="35.1" customHeight="1" s="69">
      <c r="B1540" s="48" t="n">
        <v>36547</v>
      </c>
      <c r="C1540" s="48" t="inlineStr">
        <is>
          <t>東京</t>
        </is>
      </c>
      <c r="D1540" s="19" t="inlineStr">
        <is>
          <t>アットイン恵比寿9</t>
        </is>
      </c>
      <c r="E1540" s="48" t="inlineStr">
        <is>
          <t>1K</t>
        </is>
      </c>
      <c r="F1540" s="48" t="n">
        <v>1</v>
      </c>
      <c r="G1540" s="48" t="inlineStr">
        <is>
          <t>五反田・目黒</t>
        </is>
      </c>
      <c r="H1540" s="48" t="n">
        <v>38.18</v>
      </c>
      <c r="I1540" s="20" t="n">
        <v>0</v>
      </c>
      <c r="J1540" s="20" t="n">
        <v>0</v>
      </c>
      <c r="K1540" s="20" t="n">
        <v>0</v>
      </c>
      <c r="L1540" s="20" t="n">
        <v>0</v>
      </c>
      <c r="M1540" s="20" t="n">
        <v>0</v>
      </c>
      <c r="N1540" s="24" t="n">
        <v>19460</v>
      </c>
      <c r="O1540" s="24" t="n">
        <v>18580</v>
      </c>
      <c r="P1540" s="24" t="n">
        <v>880</v>
      </c>
      <c r="Q1540" s="24" t="n">
        <v>44000</v>
      </c>
      <c r="R1540" s="24" t="n"/>
      <c r="S1540" s="24">
        <f>IF(R1540="","",(R1540+P1540)*30 -Y1540)</f>
        <v/>
      </c>
      <c r="T1540" s="20">
        <f>IF(R1540="","",(O1540-R1540)/O1540)</f>
        <v/>
      </c>
      <c r="U1540" s="24" t="n"/>
      <c r="V1540" s="24">
        <f>IF(U1540="","",(U1540+P1540)*30-Y1540)</f>
        <v/>
      </c>
      <c r="W1540" s="20">
        <f>IF(U1540="","",(O1540-U1540)/O1540)</f>
        <v/>
      </c>
      <c r="X1540" s="48">
        <f>IF(AND(R1540="",U1540=""),"",IF(OR(U1540="", R1540=""),"-",IF(0&lt;(R1540-U1540),"OK","NG")))</f>
        <v/>
      </c>
      <c r="Y1540" s="24" t="n">
        <v>0</v>
      </c>
      <c r="Z1540" s="51" t="n"/>
      <c r="AA1540" s="24">
        <f>IF(AD1540="","",AD1540*30)</f>
        <v/>
      </c>
      <c r="AB1540" s="24">
        <f>IF(AA1540="","",AA1540-Y1540)</f>
        <v/>
      </c>
      <c r="AC1540" s="24">
        <f>IF(Z1540="","",((Y1540+5000+5000)/(1-Z1540))/30)</f>
        <v/>
      </c>
      <c r="AD1540" s="32" t="n"/>
      <c r="AE1540" s="24">
        <f>IF(AD1540="","",AD1540-O1540)</f>
        <v/>
      </c>
      <c r="AF1540" s="24">
        <f>IF(AD1540="","",R1540-AD1540)</f>
        <v/>
      </c>
      <c r="AG1540" s="11">
        <f>IF(AD1540="","",(O1540-AD1540)/O1540)</f>
        <v/>
      </c>
      <c r="AH1540" s="24" t="n"/>
      <c r="AI1540" s="24">
        <f>IF(AJ1540="","",Q1540*(1-AJ1540))</f>
        <v/>
      </c>
      <c r="AJ1540" s="51" t="n"/>
      <c r="AK1540" s="49" t="n"/>
      <c r="AL1540" s="28" t="n"/>
      <c r="AM1540" s="33" t="inlineStr">
        <is>
          <t>2026-08-01</t>
        </is>
      </c>
      <c r="AN1540" s="33" t="inlineStr">
        <is>
          <t>2026-07-31</t>
        </is>
      </c>
      <c r="AO1540" s="22" t="n"/>
      <c r="AP1540" s="30" t="n"/>
    </row>
    <row r="1541" ht="35.1" customHeight="1" s="69">
      <c r="B1541" s="48" t="n">
        <v>36548</v>
      </c>
      <c r="C1541" s="48" t="inlineStr">
        <is>
          <t>名古屋</t>
        </is>
      </c>
      <c r="D1541" s="19" t="inlineStr">
        <is>
          <t>アットイン名古屋駅北2-1</t>
        </is>
      </c>
      <c r="E1541" s="48" t="inlineStr">
        <is>
          <t>1K</t>
        </is>
      </c>
      <c r="F1541" s="48" t="n">
        <v>1</v>
      </c>
      <c r="G1541" s="48" t="inlineStr">
        <is>
          <t>名駅周辺</t>
        </is>
      </c>
      <c r="H1541" s="48" t="n">
        <v>24.36</v>
      </c>
      <c r="I1541" s="20" t="n">
        <v>0</v>
      </c>
      <c r="J1541" s="20" t="n">
        <v>0</v>
      </c>
      <c r="K1541" s="20" t="n">
        <v>0</v>
      </c>
      <c r="L1541" s="20" t="n">
        <v>0</v>
      </c>
      <c r="M1541" s="20" t="n">
        <v>0</v>
      </c>
      <c r="N1541" s="24" t="n">
        <v>12400</v>
      </c>
      <c r="O1541" s="24" t="n">
        <v>11520</v>
      </c>
      <c r="P1541" s="24" t="n">
        <v>880</v>
      </c>
      <c r="Q1541" s="24" t="n">
        <v>44000</v>
      </c>
      <c r="R1541" s="24" t="n">
        <v>5760</v>
      </c>
      <c r="S1541" s="24">
        <f>IF(R1541="","",(R1541+P1541)*30 -Y1541)</f>
        <v/>
      </c>
      <c r="T1541" s="20">
        <f>IF(R1541="","",(O1541-R1541)/O1541)</f>
        <v/>
      </c>
      <c r="U1541" s="24" t="n"/>
      <c r="V1541" s="24">
        <f>IF(U1541="","",(U1541+P1541)*30-Y1541)</f>
        <v/>
      </c>
      <c r="W1541" s="20">
        <f>IF(U1541="","",(O1541-U1541)/O1541)</f>
        <v/>
      </c>
      <c r="X1541" s="48">
        <f>IF(AND(R1541="",U1541=""),"",IF(OR(U1541="", R1541=""),"-",IF(0&lt;(R1541-U1541),"OK","NG")))</f>
        <v/>
      </c>
      <c r="Y1541" s="24" t="n">
        <v>0</v>
      </c>
      <c r="Z1541" s="51" t="n"/>
      <c r="AA1541" s="24">
        <f>IF(AD1541="","",AD1541*30)</f>
        <v/>
      </c>
      <c r="AB1541" s="24">
        <f>IF(AA1541="","",AA1541-Y1541)</f>
        <v/>
      </c>
      <c r="AC1541" s="24">
        <f>IF(Z1541="","",((Y1541+5000+5000)/(1-Z1541))/30)</f>
        <v/>
      </c>
      <c r="AD1541" s="32" t="n"/>
      <c r="AE1541" s="24">
        <f>IF(AD1541="","",AD1541-O1541)</f>
        <v/>
      </c>
      <c r="AF1541" s="24">
        <f>IF(AD1541="","",R1541-AD1541)</f>
        <v/>
      </c>
      <c r="AG1541" s="11">
        <f>IF(AD1541="","",(O1541-AD1541)/O1541)</f>
        <v/>
      </c>
      <c r="AH1541" s="24" t="n">
        <v>44000</v>
      </c>
      <c r="AI1541" s="24">
        <f>IF(AJ1541="","",Q1541*(1-AJ1541))</f>
        <v/>
      </c>
      <c r="AJ1541" s="51" t="n"/>
      <c r="AK1541" s="49" t="n"/>
      <c r="AL1541" s="28" t="n"/>
      <c r="AM1541" s="33" t="inlineStr">
        <is>
          <t>2026-09-17</t>
        </is>
      </c>
      <c r="AN1541" s="33" t="inlineStr">
        <is>
          <t>2026-09-16</t>
        </is>
      </c>
      <c r="AO1541" s="22" t="n"/>
      <c r="AP1541" s="30" t="n"/>
    </row>
    <row r="1542" ht="35.1" customHeight="1" s="69">
      <c r="B1542" s="48" t="n">
        <v>36552</v>
      </c>
      <c r="C1542" s="48" t="inlineStr">
        <is>
          <t>名古屋</t>
        </is>
      </c>
      <c r="D1542" s="19" t="inlineStr">
        <is>
          <t>アットイン名古屋駅北2-2</t>
        </is>
      </c>
      <c r="E1542" s="48" t="inlineStr">
        <is>
          <t>1R</t>
        </is>
      </c>
      <c r="F1542" s="48" t="n">
        <v>1</v>
      </c>
      <c r="G1542" s="48" t="inlineStr">
        <is>
          <t>名駅周辺</t>
        </is>
      </c>
      <c r="H1542" s="48" t="n">
        <v>23.59</v>
      </c>
      <c r="I1542" s="20" t="n">
        <v>0</v>
      </c>
      <c r="J1542" s="20" t="n">
        <v>0</v>
      </c>
      <c r="K1542" s="20" t="n">
        <v>0</v>
      </c>
      <c r="L1542" s="20" t="n">
        <v>0</v>
      </c>
      <c r="M1542" s="20" t="n">
        <v>0</v>
      </c>
      <c r="N1542" s="24" t="n">
        <v>12680</v>
      </c>
      <c r="O1542" s="24" t="n">
        <v>11800</v>
      </c>
      <c r="P1542" s="24" t="n">
        <v>880</v>
      </c>
      <c r="Q1542" s="24" t="n">
        <v>44000</v>
      </c>
      <c r="R1542" s="24" t="n">
        <v>5900</v>
      </c>
      <c r="S1542" s="24">
        <f>IF(R1542="","",(R1542+P1542)*30 -Y1542)</f>
        <v/>
      </c>
      <c r="T1542" s="20">
        <f>IF(R1542="","",(O1542-R1542)/O1542)</f>
        <v/>
      </c>
      <c r="U1542" s="24" t="n"/>
      <c r="V1542" s="24">
        <f>IF(U1542="","",(U1542+P1542)*30-Y1542)</f>
        <v/>
      </c>
      <c r="W1542" s="20">
        <f>IF(U1542="","",(O1542-U1542)/O1542)</f>
        <v/>
      </c>
      <c r="X1542" s="48">
        <f>IF(AND(R1542="",U1542=""),"",IF(OR(U1542="", R1542=""),"-",IF(0&lt;(R1542-U1542),"OK","NG")))</f>
        <v/>
      </c>
      <c r="Y1542" s="24" t="n">
        <v>0</v>
      </c>
      <c r="Z1542" s="51" t="n"/>
      <c r="AA1542" s="24">
        <f>IF(AD1542="","",AD1542*30)</f>
        <v/>
      </c>
      <c r="AB1542" s="24">
        <f>IF(AA1542="","",AA1542-Y1542)</f>
        <v/>
      </c>
      <c r="AC1542" s="24">
        <f>IF(Z1542="","",((Y1542+5000+5000)/(1-Z1542))/30)</f>
        <v/>
      </c>
      <c r="AD1542" s="32" t="n"/>
      <c r="AE1542" s="24">
        <f>IF(AD1542="","",AD1542-O1542)</f>
        <v/>
      </c>
      <c r="AF1542" s="24">
        <f>IF(AD1542="","",R1542-AD1542)</f>
        <v/>
      </c>
      <c r="AG1542" s="11">
        <f>IF(AD1542="","",(O1542-AD1542)/O1542)</f>
        <v/>
      </c>
      <c r="AH1542" s="24" t="n">
        <v>44000</v>
      </c>
      <c r="AI1542" s="24">
        <f>IF(AJ1542="","",Q1542*(1-AJ1542))</f>
        <v/>
      </c>
      <c r="AJ1542" s="51" t="n"/>
      <c r="AK1542" s="49" t="n"/>
      <c r="AL1542" s="28" t="n"/>
      <c r="AM1542" s="33" t="inlineStr">
        <is>
          <t>2026-08-01</t>
        </is>
      </c>
      <c r="AN1542" s="33" t="inlineStr">
        <is>
          <t>2026-07-31</t>
        </is>
      </c>
      <c r="AO1542" s="22" t="n"/>
      <c r="AP1542" s="30" t="n"/>
    </row>
    <row r="1543" ht="35.1" customHeight="1" s="69">
      <c r="B1543" s="48" t="n">
        <v>36553</v>
      </c>
      <c r="C1543" s="48" t="inlineStr">
        <is>
          <t>名古屋</t>
        </is>
      </c>
      <c r="D1543" s="19" t="inlineStr">
        <is>
          <t>アットイン久屋大通3-2</t>
        </is>
      </c>
      <c r="E1543" s="48" t="inlineStr">
        <is>
          <t>1K</t>
        </is>
      </c>
      <c r="F1543" s="48" t="n">
        <v>1</v>
      </c>
      <c r="G1543" s="48" t="inlineStr">
        <is>
          <t>栄周辺</t>
        </is>
      </c>
      <c r="H1543" s="48" t="n">
        <v>33.95</v>
      </c>
      <c r="I1543" s="20" t="n">
        <v>0</v>
      </c>
      <c r="J1543" s="20" t="n">
        <v>0</v>
      </c>
      <c r="K1543" s="20" t="n">
        <v>0</v>
      </c>
      <c r="L1543" s="20" t="n">
        <v>0</v>
      </c>
      <c r="M1543" s="20" t="n">
        <v>0</v>
      </c>
      <c r="N1543" s="24" t="n">
        <v>14720</v>
      </c>
      <c r="O1543" s="24" t="n">
        <v>13840</v>
      </c>
      <c r="P1543" s="24" t="n">
        <v>880</v>
      </c>
      <c r="Q1543" s="24" t="n">
        <v>44000</v>
      </c>
      <c r="R1543" s="24" t="n">
        <v>6920</v>
      </c>
      <c r="S1543" s="24">
        <f>IF(R1543="","",(R1543+P1543)*30 -Y1543)</f>
        <v/>
      </c>
      <c r="T1543" s="20">
        <f>IF(R1543="","",(O1543-R1543)/O1543)</f>
        <v/>
      </c>
      <c r="U1543" s="24" t="n"/>
      <c r="V1543" s="24">
        <f>IF(U1543="","",(U1543+P1543)*30-Y1543)</f>
        <v/>
      </c>
      <c r="W1543" s="20">
        <f>IF(U1543="","",(O1543-U1543)/O1543)</f>
        <v/>
      </c>
      <c r="X1543" s="48">
        <f>IF(AND(R1543="",U1543=""),"",IF(OR(U1543="", R1543=""),"-",IF(0&lt;(R1543-U1543),"OK","NG")))</f>
        <v/>
      </c>
      <c r="Y1543" s="24" t="n">
        <v>0</v>
      </c>
      <c r="Z1543" s="51" t="n"/>
      <c r="AA1543" s="24">
        <f>IF(AD1543="","",AD1543*30)</f>
        <v/>
      </c>
      <c r="AB1543" s="24">
        <f>IF(AA1543="","",AA1543-Y1543)</f>
        <v/>
      </c>
      <c r="AC1543" s="24">
        <f>IF(Z1543="","",((Y1543+5000+5000)/(1-Z1543))/30)</f>
        <v/>
      </c>
      <c r="AD1543" s="32" t="n"/>
      <c r="AE1543" s="24">
        <f>IF(AD1543="","",AD1543-O1543)</f>
        <v/>
      </c>
      <c r="AF1543" s="24">
        <f>IF(AD1543="","",R1543-AD1543)</f>
        <v/>
      </c>
      <c r="AG1543" s="11">
        <f>IF(AD1543="","",(O1543-AD1543)/O1543)</f>
        <v/>
      </c>
      <c r="AH1543" s="24" t="n">
        <v>44000</v>
      </c>
      <c r="AI1543" s="24">
        <f>IF(AJ1543="","",Q1543*(1-AJ1543))</f>
        <v/>
      </c>
      <c r="AJ1543" s="51" t="n"/>
      <c r="AK1543" s="49" t="n"/>
      <c r="AL1543" s="28" t="n"/>
      <c r="AM1543" s="33" t="inlineStr">
        <is>
          <t>2026-08-01</t>
        </is>
      </c>
      <c r="AN1543" s="33" t="inlineStr">
        <is>
          <t>2026-07-31</t>
        </is>
      </c>
      <c r="AO1543" s="22" t="n"/>
      <c r="AP1543" s="30" t="n"/>
    </row>
    <row r="1544" ht="35.1" customHeight="1" s="69">
      <c r="B1544" s="48" t="n">
        <v>36554</v>
      </c>
      <c r="C1544" s="48" t="inlineStr">
        <is>
          <t>大阪</t>
        </is>
      </c>
      <c r="D1544" s="19" t="inlineStr">
        <is>
          <t>アットイン大阪関目高殿1-1</t>
        </is>
      </c>
      <c r="E1544" s="48" t="inlineStr">
        <is>
          <t>1K</t>
        </is>
      </c>
      <c r="F1544" s="48" t="n">
        <v>1</v>
      </c>
      <c r="G1544" s="48" t="inlineStr">
        <is>
          <t>東大阪・守口・門真</t>
        </is>
      </c>
      <c r="H1544" s="48" t="n">
        <v>24.89</v>
      </c>
      <c r="I1544" s="20" t="n">
        <v>0</v>
      </c>
      <c r="J1544" s="20" t="n">
        <v>0</v>
      </c>
      <c r="K1544" s="20" t="n">
        <v>0</v>
      </c>
      <c r="L1544" s="20" t="n">
        <v>0</v>
      </c>
      <c r="M1544" s="20" t="n">
        <v>0</v>
      </c>
      <c r="N1544" s="24" t="n">
        <v>7120</v>
      </c>
      <c r="O1544" s="24" t="n">
        <v>6240</v>
      </c>
      <c r="P1544" s="24" t="n">
        <v>880</v>
      </c>
      <c r="Q1544" s="24" t="n">
        <v>44000</v>
      </c>
      <c r="R1544" s="24" t="n"/>
      <c r="S1544" s="24">
        <f>IF(R1544="","",(R1544+P1544)*30 -Y1544)</f>
        <v/>
      </c>
      <c r="T1544" s="20">
        <f>IF(R1544="","",(O1544-R1544)/O1544)</f>
        <v/>
      </c>
      <c r="U1544" s="24" t="n"/>
      <c r="V1544" s="24">
        <f>IF(U1544="","",(U1544+P1544)*30-Y1544)</f>
        <v/>
      </c>
      <c r="W1544" s="20">
        <f>IF(U1544="","",(O1544-U1544)/O1544)</f>
        <v/>
      </c>
      <c r="X1544" s="48">
        <f>IF(AND(R1544="",U1544=""),"",IF(OR(U1544="", R1544=""),"-",IF(0&lt;(R1544-U1544),"OK","NG")))</f>
        <v/>
      </c>
      <c r="Y1544" s="24" t="n">
        <v>0</v>
      </c>
      <c r="Z1544" s="51" t="n"/>
      <c r="AA1544" s="24">
        <f>IF(AD1544="","",AD1544*30)</f>
        <v/>
      </c>
      <c r="AB1544" s="24">
        <f>IF(AA1544="","",AA1544-Y1544)</f>
        <v/>
      </c>
      <c r="AC1544" s="24">
        <f>IF(Z1544="","",((Y1544+5000+5000)/(1-Z1544))/30)</f>
        <v/>
      </c>
      <c r="AD1544" s="32" t="n"/>
      <c r="AE1544" s="24">
        <f>IF(AD1544="","",AD1544-O1544)</f>
        <v/>
      </c>
      <c r="AF1544" s="24">
        <f>IF(AD1544="","",R1544-AD1544)</f>
        <v/>
      </c>
      <c r="AG1544" s="11">
        <f>IF(AD1544="","",(O1544-AD1544)/O1544)</f>
        <v/>
      </c>
      <c r="AH1544" s="24" t="n"/>
      <c r="AI1544" s="24">
        <f>IF(AJ1544="","",Q1544*(1-AJ1544))</f>
        <v/>
      </c>
      <c r="AJ1544" s="51" t="n"/>
      <c r="AK1544" s="49" t="n"/>
      <c r="AL1544" s="28" t="n"/>
      <c r="AM1544" s="33" t="inlineStr">
        <is>
          <t>2026-08-01</t>
        </is>
      </c>
      <c r="AN1544" s="33" t="inlineStr">
        <is>
          <t>2026-07-31</t>
        </is>
      </c>
      <c r="AO1544" s="22" t="n"/>
      <c r="AP1544" s="30" t="n"/>
    </row>
    <row r="1545" ht="35.1" customHeight="1" s="69">
      <c r="B1545" s="48" t="n">
        <v>36556</v>
      </c>
      <c r="C1545" s="48" t="inlineStr">
        <is>
          <t>大阪</t>
        </is>
      </c>
      <c r="D1545" s="19" t="inlineStr">
        <is>
          <t>アットイン大阪関目高殿1-2</t>
        </is>
      </c>
      <c r="E1545" s="48" t="inlineStr">
        <is>
          <t>1K</t>
        </is>
      </c>
      <c r="F1545" s="48" t="n">
        <v>1</v>
      </c>
      <c r="G1545" s="48" t="inlineStr">
        <is>
          <t>東大阪・守口・門真</t>
        </is>
      </c>
      <c r="H1545" s="48" t="n">
        <v>24.91</v>
      </c>
      <c r="I1545" s="20" t="n">
        <v>0</v>
      </c>
      <c r="J1545" s="20" t="n">
        <v>0</v>
      </c>
      <c r="K1545" s="20" t="n">
        <v>0</v>
      </c>
      <c r="L1545" s="20" t="n">
        <v>0</v>
      </c>
      <c r="M1545" s="20" t="n">
        <v>0</v>
      </c>
      <c r="N1545" s="24" t="n">
        <v>7220</v>
      </c>
      <c r="O1545" s="24" t="n">
        <v>6340</v>
      </c>
      <c r="P1545" s="24" t="n">
        <v>880</v>
      </c>
      <c r="Q1545" s="24" t="n">
        <v>44000</v>
      </c>
      <c r="R1545" s="24" t="n"/>
      <c r="S1545" s="24">
        <f>IF(R1545="","",(R1545+P1545)*30 -Y1545)</f>
        <v/>
      </c>
      <c r="T1545" s="20">
        <f>IF(R1545="","",(O1545-R1545)/O1545)</f>
        <v/>
      </c>
      <c r="U1545" s="24" t="n"/>
      <c r="V1545" s="24">
        <f>IF(U1545="","",(U1545+P1545)*30-Y1545)</f>
        <v/>
      </c>
      <c r="W1545" s="20">
        <f>IF(U1545="","",(O1545-U1545)/O1545)</f>
        <v/>
      </c>
      <c r="X1545" s="48">
        <f>IF(AND(R1545="",U1545=""),"",IF(OR(U1545="", R1545=""),"-",IF(0&lt;(R1545-U1545),"OK","NG")))</f>
        <v/>
      </c>
      <c r="Y1545" s="24" t="n">
        <v>0</v>
      </c>
      <c r="Z1545" s="51" t="n"/>
      <c r="AA1545" s="24">
        <f>IF(AD1545="","",AD1545*30)</f>
        <v/>
      </c>
      <c r="AB1545" s="24">
        <f>IF(AA1545="","",AA1545-Y1545)</f>
        <v/>
      </c>
      <c r="AC1545" s="24">
        <f>IF(Z1545="","",((Y1545+5000+5000)/(1-Z1545))/30)</f>
        <v/>
      </c>
      <c r="AD1545" s="32" t="n"/>
      <c r="AE1545" s="24">
        <f>IF(AD1545="","",AD1545-O1545)</f>
        <v/>
      </c>
      <c r="AF1545" s="24">
        <f>IF(AD1545="","",R1545-AD1545)</f>
        <v/>
      </c>
      <c r="AG1545" s="11">
        <f>IF(AD1545="","",(O1545-AD1545)/O1545)</f>
        <v/>
      </c>
      <c r="AH1545" s="24" t="n"/>
      <c r="AI1545" s="24">
        <f>IF(AJ1545="","",Q1545*(1-AJ1545))</f>
        <v/>
      </c>
      <c r="AJ1545" s="51" t="n"/>
      <c r="AK1545" s="49" t="n"/>
      <c r="AL1545" s="28" t="n"/>
      <c r="AM1545" s="33" t="inlineStr">
        <is>
          <t>2026-08-01</t>
        </is>
      </c>
      <c r="AN1545" s="33" t="inlineStr">
        <is>
          <t>2026-07-31</t>
        </is>
      </c>
      <c r="AO1545" s="22" t="n"/>
      <c r="AP1545" s="30" t="n"/>
    </row>
    <row r="1546" ht="35.1" customHeight="1" s="69">
      <c r="B1546" s="48" t="n">
        <v>36599</v>
      </c>
      <c r="C1546" s="48" t="inlineStr">
        <is>
          <t>名古屋</t>
        </is>
      </c>
      <c r="D1546" s="19" t="inlineStr">
        <is>
          <t>アットイン名古屋駅北2-3</t>
        </is>
      </c>
      <c r="E1546" s="48" t="inlineStr">
        <is>
          <t>1R</t>
        </is>
      </c>
      <c r="F1546" s="48" t="n">
        <v>1</v>
      </c>
      <c r="G1546" s="48" t="inlineStr">
        <is>
          <t>名駅周辺</t>
        </is>
      </c>
      <c r="H1546" s="48" t="n">
        <v>23.84</v>
      </c>
      <c r="I1546" s="20" t="n">
        <v>0</v>
      </c>
      <c r="J1546" s="20" t="n">
        <v>0</v>
      </c>
      <c r="K1546" s="20" t="n">
        <v>0</v>
      </c>
      <c r="L1546" s="20" t="n">
        <v>0</v>
      </c>
      <c r="M1546" s="20" t="n">
        <v>0</v>
      </c>
      <c r="N1546" s="24" t="n">
        <v>12200</v>
      </c>
      <c r="O1546" s="24" t="n">
        <v>11320</v>
      </c>
      <c r="P1546" s="24" t="n">
        <v>880</v>
      </c>
      <c r="Q1546" s="24" t="n">
        <v>44000</v>
      </c>
      <c r="R1546" s="24" t="n">
        <v>5660</v>
      </c>
      <c r="S1546" s="24">
        <f>IF(R1546="","",(R1546+P1546)*30 -Y1546)</f>
        <v/>
      </c>
      <c r="T1546" s="20">
        <f>IF(R1546="","",(O1546-R1546)/O1546)</f>
        <v/>
      </c>
      <c r="U1546" s="24" t="n"/>
      <c r="V1546" s="24">
        <f>IF(U1546="","",(U1546+P1546)*30-Y1546)</f>
        <v/>
      </c>
      <c r="W1546" s="20">
        <f>IF(U1546="","",(O1546-U1546)/O1546)</f>
        <v/>
      </c>
      <c r="X1546" s="48">
        <f>IF(AND(R1546="",U1546=""),"",IF(OR(U1546="", R1546=""),"-",IF(0&lt;(R1546-U1546),"OK","NG")))</f>
        <v/>
      </c>
      <c r="Y1546" s="24" t="n">
        <v>0</v>
      </c>
      <c r="Z1546" s="51" t="n"/>
      <c r="AA1546" s="24">
        <f>IF(AD1546="","",AD1546*30)</f>
        <v/>
      </c>
      <c r="AB1546" s="24">
        <f>IF(AA1546="","",AA1546-Y1546)</f>
        <v/>
      </c>
      <c r="AC1546" s="24">
        <f>IF(Z1546="","",((Y1546+5000+5000)/(1-Z1546))/30)</f>
        <v/>
      </c>
      <c r="AD1546" s="32" t="n"/>
      <c r="AE1546" s="24">
        <f>IF(AD1546="","",AD1546-O1546)</f>
        <v/>
      </c>
      <c r="AF1546" s="24">
        <f>IF(AD1546="","",R1546-AD1546)</f>
        <v/>
      </c>
      <c r="AG1546" s="11">
        <f>IF(AD1546="","",(O1546-AD1546)/O1546)</f>
        <v/>
      </c>
      <c r="AH1546" s="24" t="n">
        <v>44000</v>
      </c>
      <c r="AI1546" s="24">
        <f>IF(AJ1546="","",Q1546*(1-AJ1546))</f>
        <v/>
      </c>
      <c r="AJ1546" s="51" t="n"/>
      <c r="AK1546" s="49" t="n"/>
      <c r="AL1546" s="28" t="n"/>
      <c r="AM1546" s="33" t="inlineStr">
        <is>
          <t>2026-08-01</t>
        </is>
      </c>
      <c r="AN1546" s="33" t="inlineStr">
        <is>
          <t>2026-07-31</t>
        </is>
      </c>
      <c r="AO1546" s="22" t="n"/>
      <c r="AP1546" s="30" t="n"/>
    </row>
    <row r="1547" ht="35.1" customHeight="1" s="69">
      <c r="B1547" s="48" t="n">
        <v>36600</v>
      </c>
      <c r="C1547" s="48" t="inlineStr">
        <is>
          <t>大阪</t>
        </is>
      </c>
      <c r="D1547" s="19" t="inlineStr">
        <is>
          <t>アットイン谷町四丁目4</t>
        </is>
      </c>
      <c r="E1547" s="48" t="inlineStr">
        <is>
          <t>1K</t>
        </is>
      </c>
      <c r="F1547" s="48" t="n">
        <v>1</v>
      </c>
      <c r="G1547" s="48" t="inlineStr">
        <is>
          <t>北浜・堺筋本町</t>
        </is>
      </c>
      <c r="H1547" s="48" t="n">
        <v>20</v>
      </c>
      <c r="I1547" s="20" t="n">
        <v>0</v>
      </c>
      <c r="J1547" s="20" t="n">
        <v>0</v>
      </c>
      <c r="K1547" s="20" t="n">
        <v>0</v>
      </c>
      <c r="L1547" s="20" t="n">
        <v>0</v>
      </c>
      <c r="M1547" s="20" t="n">
        <v>0</v>
      </c>
      <c r="N1547" s="24" t="n">
        <v>7120</v>
      </c>
      <c r="O1547" s="24" t="n">
        <v>6240</v>
      </c>
      <c r="P1547" s="24" t="n">
        <v>880</v>
      </c>
      <c r="Q1547" s="24" t="n">
        <v>44000</v>
      </c>
      <c r="R1547" s="24" t="n"/>
      <c r="S1547" s="24">
        <f>IF(R1547="","",(R1547+P1547)*30 -Y1547)</f>
        <v/>
      </c>
      <c r="T1547" s="20">
        <f>IF(R1547="","",(O1547-R1547)/O1547)</f>
        <v/>
      </c>
      <c r="U1547" s="24" t="n"/>
      <c r="V1547" s="24">
        <f>IF(U1547="","",(U1547+P1547)*30-Y1547)</f>
        <v/>
      </c>
      <c r="W1547" s="20">
        <f>IF(U1547="","",(O1547-U1547)/O1547)</f>
        <v/>
      </c>
      <c r="X1547" s="48">
        <f>IF(AND(R1547="",U1547=""),"",IF(OR(U1547="", R1547=""),"-",IF(0&lt;(R1547-U1547),"OK","NG")))</f>
        <v/>
      </c>
      <c r="Y1547" s="24" t="n">
        <v>0</v>
      </c>
      <c r="Z1547" s="51" t="n"/>
      <c r="AA1547" s="24">
        <f>IF(AD1547="","",AD1547*30)</f>
        <v/>
      </c>
      <c r="AB1547" s="24">
        <f>IF(AA1547="","",AA1547-Y1547)</f>
        <v/>
      </c>
      <c r="AC1547" s="24">
        <f>IF(Z1547="","",((Y1547+5000+5000)/(1-Z1547))/30)</f>
        <v/>
      </c>
      <c r="AD1547" s="32" t="n"/>
      <c r="AE1547" s="24">
        <f>IF(AD1547="","",AD1547-O1547)</f>
        <v/>
      </c>
      <c r="AF1547" s="24">
        <f>IF(AD1547="","",R1547-AD1547)</f>
        <v/>
      </c>
      <c r="AG1547" s="11">
        <f>IF(AD1547="","",(O1547-AD1547)/O1547)</f>
        <v/>
      </c>
      <c r="AH1547" s="24" t="n"/>
      <c r="AI1547" s="24">
        <f>IF(AJ1547="","",Q1547*(1-AJ1547))</f>
        <v/>
      </c>
      <c r="AJ1547" s="51" t="n"/>
      <c r="AK1547" s="49" t="n"/>
      <c r="AL1547" s="28" t="n"/>
      <c r="AM1547" s="33" t="inlineStr">
        <is>
          <t>2026-08-01</t>
        </is>
      </c>
      <c r="AN1547" s="33" t="inlineStr">
        <is>
          <t>2026-07-31</t>
        </is>
      </c>
      <c r="AO1547" s="22" t="n"/>
      <c r="AP1547" s="30" t="n"/>
    </row>
    <row r="1548" ht="35.1" customHeight="1" s="69">
      <c r="B1548" s="48" t="n">
        <v>36601</v>
      </c>
      <c r="C1548" s="48" t="inlineStr">
        <is>
          <t>大阪</t>
        </is>
      </c>
      <c r="D1548" s="19" t="inlineStr">
        <is>
          <t>アットイン京都烏丸御池2</t>
        </is>
      </c>
      <c r="E1548" s="48" t="inlineStr">
        <is>
          <t>1K</t>
        </is>
      </c>
      <c r="F1548" s="48" t="n">
        <v>1</v>
      </c>
      <c r="G1548" s="48" t="inlineStr">
        <is>
          <t>京都地区</t>
        </is>
      </c>
      <c r="H1548" s="48" t="n">
        <v>24.98</v>
      </c>
      <c r="I1548" s="20" t="n">
        <v>0</v>
      </c>
      <c r="J1548" s="20" t="n">
        <v>0</v>
      </c>
      <c r="K1548" s="20" t="n">
        <v>0</v>
      </c>
      <c r="L1548" s="20" t="n">
        <v>0</v>
      </c>
      <c r="M1548" s="20" t="n">
        <v>0</v>
      </c>
      <c r="N1548" s="24" t="n">
        <v>10040</v>
      </c>
      <c r="O1548" s="24" t="n">
        <v>9160</v>
      </c>
      <c r="P1548" s="24" t="n">
        <v>880</v>
      </c>
      <c r="Q1548" s="24" t="n">
        <v>44000</v>
      </c>
      <c r="R1548" s="24" t="n"/>
      <c r="S1548" s="24">
        <f>IF(R1548="","",(R1548+P1548)*30 -Y1548)</f>
        <v/>
      </c>
      <c r="T1548" s="20">
        <f>IF(R1548="","",(O1548-R1548)/O1548)</f>
        <v/>
      </c>
      <c r="U1548" s="24" t="n"/>
      <c r="V1548" s="24">
        <f>IF(U1548="","",(U1548+P1548)*30-Y1548)</f>
        <v/>
      </c>
      <c r="W1548" s="20">
        <f>IF(U1548="","",(O1548-U1548)/O1548)</f>
        <v/>
      </c>
      <c r="X1548" s="48">
        <f>IF(AND(R1548="",U1548=""),"",IF(OR(U1548="", R1548=""),"-",IF(0&lt;(R1548-U1548),"OK","NG")))</f>
        <v/>
      </c>
      <c r="Y1548" s="24" t="n">
        <v>0</v>
      </c>
      <c r="Z1548" s="51" t="n"/>
      <c r="AA1548" s="24">
        <f>IF(AD1548="","",AD1548*30)</f>
        <v/>
      </c>
      <c r="AB1548" s="24">
        <f>IF(AA1548="","",AA1548-Y1548)</f>
        <v/>
      </c>
      <c r="AC1548" s="24">
        <f>IF(Z1548="","",((Y1548+5000+5000)/(1-Z1548))/30)</f>
        <v/>
      </c>
      <c r="AD1548" s="32" t="n"/>
      <c r="AE1548" s="24">
        <f>IF(AD1548="","",AD1548-O1548)</f>
        <v/>
      </c>
      <c r="AF1548" s="24">
        <f>IF(AD1548="","",R1548-AD1548)</f>
        <v/>
      </c>
      <c r="AG1548" s="11">
        <f>IF(AD1548="","",(O1548-AD1548)/O1548)</f>
        <v/>
      </c>
      <c r="AH1548" s="24" t="n"/>
      <c r="AI1548" s="24">
        <f>IF(AJ1548="","",Q1548*(1-AJ1548))</f>
        <v/>
      </c>
      <c r="AJ1548" s="51" t="n"/>
      <c r="AK1548" s="49" t="n"/>
      <c r="AL1548" s="28" t="n"/>
      <c r="AM1548" s="33" t="inlineStr">
        <is>
          <t>2026-08-01</t>
        </is>
      </c>
      <c r="AN1548" s="33" t="inlineStr">
        <is>
          <t>2026-07-31</t>
        </is>
      </c>
      <c r="AO1548" s="22" t="n"/>
      <c r="AP1548" s="30" t="n"/>
    </row>
    <row r="1549" ht="35.1" customHeight="1" s="69">
      <c r="B1549" s="48" t="n">
        <v>36602</v>
      </c>
      <c r="C1549" s="48" t="inlineStr">
        <is>
          <t>大阪</t>
        </is>
      </c>
      <c r="D1549" s="19" t="inlineStr">
        <is>
          <t>アットイン上本町3</t>
        </is>
      </c>
      <c r="E1549" s="48" t="inlineStr">
        <is>
          <t>1K</t>
        </is>
      </c>
      <c r="F1549" s="48" t="n">
        <v>1</v>
      </c>
      <c r="G1549" s="48" t="inlineStr">
        <is>
          <t>玉造・鶴橋・上本町</t>
        </is>
      </c>
      <c r="H1549" s="48" t="n">
        <v>25.2</v>
      </c>
      <c r="I1549" s="20" t="n">
        <v>0</v>
      </c>
      <c r="J1549" s="20" t="n">
        <v>0</v>
      </c>
      <c r="K1549" s="20" t="n">
        <v>0</v>
      </c>
      <c r="L1549" s="20" t="n">
        <v>0</v>
      </c>
      <c r="M1549" s="20" t="n">
        <v>0</v>
      </c>
      <c r="N1549" s="24" t="n">
        <v>7660</v>
      </c>
      <c r="O1549" s="24" t="n">
        <v>6780</v>
      </c>
      <c r="P1549" s="24" t="n">
        <v>880</v>
      </c>
      <c r="Q1549" s="24" t="n">
        <v>44000</v>
      </c>
      <c r="R1549" s="24" t="n"/>
      <c r="S1549" s="24">
        <f>IF(R1549="","",(R1549+P1549)*30 -Y1549)</f>
        <v/>
      </c>
      <c r="T1549" s="20">
        <f>IF(R1549="","",(O1549-R1549)/O1549)</f>
        <v/>
      </c>
      <c r="U1549" s="24" t="n"/>
      <c r="V1549" s="24">
        <f>IF(U1549="","",(U1549+P1549)*30-Y1549)</f>
        <v/>
      </c>
      <c r="W1549" s="20">
        <f>IF(U1549="","",(O1549-U1549)/O1549)</f>
        <v/>
      </c>
      <c r="X1549" s="48">
        <f>IF(AND(R1549="",U1549=""),"",IF(OR(U1549="", R1549=""),"-",IF(0&lt;(R1549-U1549),"OK","NG")))</f>
        <v/>
      </c>
      <c r="Y1549" s="24" t="n">
        <v>0</v>
      </c>
      <c r="Z1549" s="51" t="n"/>
      <c r="AA1549" s="24">
        <f>IF(AD1549="","",AD1549*30)</f>
        <v/>
      </c>
      <c r="AB1549" s="24">
        <f>IF(AA1549="","",AA1549-Y1549)</f>
        <v/>
      </c>
      <c r="AC1549" s="24">
        <f>IF(Z1549="","",((Y1549+5000+5000)/(1-Z1549))/30)</f>
        <v/>
      </c>
      <c r="AD1549" s="32" t="n"/>
      <c r="AE1549" s="24">
        <f>IF(AD1549="","",AD1549-O1549)</f>
        <v/>
      </c>
      <c r="AF1549" s="24">
        <f>IF(AD1549="","",R1549-AD1549)</f>
        <v/>
      </c>
      <c r="AG1549" s="11">
        <f>IF(AD1549="","",(O1549-AD1549)/O1549)</f>
        <v/>
      </c>
      <c r="AH1549" s="24" t="n"/>
      <c r="AI1549" s="24">
        <f>IF(AJ1549="","",Q1549*(1-AJ1549))</f>
        <v/>
      </c>
      <c r="AJ1549" s="51" t="n"/>
      <c r="AK1549" s="49" t="n"/>
      <c r="AL1549" s="28" t="n"/>
      <c r="AM1549" s="33" t="inlineStr">
        <is>
          <t>2026-08-01</t>
        </is>
      </c>
      <c r="AN1549" s="33" t="inlineStr">
        <is>
          <t>2026-07-31</t>
        </is>
      </c>
      <c r="AO1549" s="22" t="n"/>
      <c r="AP1549" s="30" t="n"/>
    </row>
    <row r="1550" ht="35.1" customHeight="1" s="69">
      <c r="B1550" s="48" t="n">
        <v>36603</v>
      </c>
      <c r="C1550" s="48" t="inlineStr">
        <is>
          <t>大阪</t>
        </is>
      </c>
      <c r="D1550" s="19" t="inlineStr">
        <is>
          <t>アットイン神戸元町4</t>
        </is>
      </c>
      <c r="E1550" s="48" t="inlineStr">
        <is>
          <t>1K</t>
        </is>
      </c>
      <c r="F1550" s="48" t="n">
        <v>1</v>
      </c>
      <c r="G1550" s="48" t="inlineStr">
        <is>
          <t>三宮・元町・神戸</t>
        </is>
      </c>
      <c r="H1550" s="48" t="n">
        <v>28.99</v>
      </c>
      <c r="I1550" s="20" t="n">
        <v>0</v>
      </c>
      <c r="J1550" s="20" t="n">
        <v>0</v>
      </c>
      <c r="K1550" s="20" t="n">
        <v>0</v>
      </c>
      <c r="L1550" s="20" t="n">
        <v>0</v>
      </c>
      <c r="M1550" s="20" t="n">
        <v>0</v>
      </c>
      <c r="N1550" s="24" t="n">
        <v>8680</v>
      </c>
      <c r="O1550" s="24" t="n">
        <v>7800</v>
      </c>
      <c r="P1550" s="24" t="n">
        <v>880</v>
      </c>
      <c r="Q1550" s="24" t="n">
        <v>44000</v>
      </c>
      <c r="R1550" s="24" t="n"/>
      <c r="S1550" s="24">
        <f>IF(R1550="","",(R1550+P1550)*30 -Y1550)</f>
        <v/>
      </c>
      <c r="T1550" s="20">
        <f>IF(R1550="","",(O1550-R1550)/O1550)</f>
        <v/>
      </c>
      <c r="U1550" s="24" t="n"/>
      <c r="V1550" s="24">
        <f>IF(U1550="","",(U1550+P1550)*30-Y1550)</f>
        <v/>
      </c>
      <c r="W1550" s="20">
        <f>IF(U1550="","",(O1550-U1550)/O1550)</f>
        <v/>
      </c>
      <c r="X1550" s="48">
        <f>IF(AND(R1550="",U1550=""),"",IF(OR(U1550="", R1550=""),"-",IF(0&lt;(R1550-U1550),"OK","NG")))</f>
        <v/>
      </c>
      <c r="Y1550" s="24" t="n">
        <v>0</v>
      </c>
      <c r="Z1550" s="51" t="n"/>
      <c r="AA1550" s="24">
        <f>IF(AD1550="","",AD1550*30)</f>
        <v/>
      </c>
      <c r="AB1550" s="24">
        <f>IF(AA1550="","",AA1550-Y1550)</f>
        <v/>
      </c>
      <c r="AC1550" s="24">
        <f>IF(Z1550="","",((Y1550+5000+5000)/(1-Z1550))/30)</f>
        <v/>
      </c>
      <c r="AD1550" s="32" t="n"/>
      <c r="AE1550" s="24">
        <f>IF(AD1550="","",AD1550-O1550)</f>
        <v/>
      </c>
      <c r="AF1550" s="24">
        <f>IF(AD1550="","",R1550-AD1550)</f>
        <v/>
      </c>
      <c r="AG1550" s="11">
        <f>IF(AD1550="","",(O1550-AD1550)/O1550)</f>
        <v/>
      </c>
      <c r="AH1550" s="24" t="n"/>
      <c r="AI1550" s="24">
        <f>IF(AJ1550="","",Q1550*(1-AJ1550))</f>
        <v/>
      </c>
      <c r="AJ1550" s="51" t="n"/>
      <c r="AK1550" s="49" t="n"/>
      <c r="AL1550" s="28" t="n"/>
      <c r="AM1550" s="33" t="inlineStr">
        <is>
          <t>2026-08-01</t>
        </is>
      </c>
      <c r="AN1550" s="33" t="inlineStr">
        <is>
          <t>2026-07-31</t>
        </is>
      </c>
      <c r="AO1550" s="22" t="n"/>
      <c r="AP1550" s="30" t="n"/>
    </row>
    <row r="1551" ht="35.1" customHeight="1" s="69">
      <c r="B1551" s="48" t="n">
        <v>36671</v>
      </c>
      <c r="C1551" s="48" t="inlineStr">
        <is>
          <t>名古屋</t>
        </is>
      </c>
      <c r="D1551" s="19" t="inlineStr">
        <is>
          <t>アットイン矢場町1-1</t>
        </is>
      </c>
      <c r="E1551" s="48" t="inlineStr">
        <is>
          <t>1K</t>
        </is>
      </c>
      <c r="F1551" s="48" t="n">
        <v>1</v>
      </c>
      <c r="G1551" s="48" t="inlineStr">
        <is>
          <t>上前津・大須周辺</t>
        </is>
      </c>
      <c r="H1551" s="48" t="n">
        <v>22.62</v>
      </c>
      <c r="I1551" s="20" t="n">
        <v>0</v>
      </c>
      <c r="J1551" s="20" t="n">
        <v>0</v>
      </c>
      <c r="K1551" s="20" t="n">
        <v>0</v>
      </c>
      <c r="L1551" s="20" t="n">
        <v>0</v>
      </c>
      <c r="M1551" s="20" t="n">
        <v>0</v>
      </c>
      <c r="N1551" s="24" t="n">
        <v>14040</v>
      </c>
      <c r="O1551" s="24" t="n">
        <v>13160</v>
      </c>
      <c r="P1551" s="24" t="n">
        <v>880</v>
      </c>
      <c r="Q1551" s="24" t="n">
        <v>44000</v>
      </c>
      <c r="R1551" s="24" t="n"/>
      <c r="S1551" s="24">
        <f>IF(R1551="","",(R1551+P1551)*30 -Y1551)</f>
        <v/>
      </c>
      <c r="T1551" s="20">
        <f>IF(R1551="","",(O1551-R1551)/O1551)</f>
        <v/>
      </c>
      <c r="U1551" s="24" t="n"/>
      <c r="V1551" s="24">
        <f>IF(U1551="","",(U1551+P1551)*30-Y1551)</f>
        <v/>
      </c>
      <c r="W1551" s="20">
        <f>IF(U1551="","",(O1551-U1551)/O1551)</f>
        <v/>
      </c>
      <c r="X1551" s="48">
        <f>IF(AND(R1551="",U1551=""),"",IF(OR(U1551="", R1551=""),"-",IF(0&lt;(R1551-U1551),"OK","NG")))</f>
        <v/>
      </c>
      <c r="Y1551" s="24" t="n">
        <v>0</v>
      </c>
      <c r="Z1551" s="51" t="n"/>
      <c r="AA1551" s="24">
        <f>IF(AD1551="","",AD1551*30)</f>
        <v/>
      </c>
      <c r="AB1551" s="24">
        <f>IF(AA1551="","",AA1551-Y1551)</f>
        <v/>
      </c>
      <c r="AC1551" s="24">
        <f>IF(Z1551="","",((Y1551+5000+5000)/(1-Z1551))/30)</f>
        <v/>
      </c>
      <c r="AD1551" s="32" t="n"/>
      <c r="AE1551" s="24">
        <f>IF(AD1551="","",AD1551-O1551)</f>
        <v/>
      </c>
      <c r="AF1551" s="24">
        <f>IF(AD1551="","",R1551-AD1551)</f>
        <v/>
      </c>
      <c r="AG1551" s="11">
        <f>IF(AD1551="","",(O1551-AD1551)/O1551)</f>
        <v/>
      </c>
      <c r="AH1551" s="24" t="n"/>
      <c r="AI1551" s="24">
        <f>IF(AJ1551="","",Q1551*(1-AJ1551))</f>
        <v/>
      </c>
      <c r="AJ1551" s="51" t="n"/>
      <c r="AK1551" s="49" t="n"/>
      <c r="AL1551" s="28" t="n"/>
      <c r="AM1551" s="33" t="inlineStr">
        <is>
          <t>2026-08-01</t>
        </is>
      </c>
      <c r="AN1551" s="33" t="inlineStr">
        <is>
          <t>2026-07-31</t>
        </is>
      </c>
      <c r="AO1551" s="22" t="n"/>
      <c r="AP1551" s="30" t="n"/>
    </row>
    <row r="1552" ht="35.1" customHeight="1" s="69">
      <c r="B1552" s="48" t="n">
        <v>36672</v>
      </c>
      <c r="C1552" s="48" t="inlineStr">
        <is>
          <t>名古屋</t>
        </is>
      </c>
      <c r="D1552" s="19" t="inlineStr">
        <is>
          <t>アットイン矢場町1-2</t>
        </is>
      </c>
      <c r="E1552" s="48" t="inlineStr">
        <is>
          <t>1K</t>
        </is>
      </c>
      <c r="F1552" s="48" t="n">
        <v>1</v>
      </c>
      <c r="G1552" s="48" t="inlineStr">
        <is>
          <t>上前津・大須周辺</t>
        </is>
      </c>
      <c r="H1552" s="48" t="n">
        <v>25.74</v>
      </c>
      <c r="I1552" s="20" t="n">
        <v>0</v>
      </c>
      <c r="J1552" s="20" t="n">
        <v>0</v>
      </c>
      <c r="K1552" s="20" t="n">
        <v>0</v>
      </c>
      <c r="L1552" s="20" t="n">
        <v>0</v>
      </c>
      <c r="M1552" s="20" t="n">
        <v>0</v>
      </c>
      <c r="N1552" s="24" t="n">
        <v>14040</v>
      </c>
      <c r="O1552" s="24" t="n">
        <v>13160</v>
      </c>
      <c r="P1552" s="24" t="n">
        <v>880</v>
      </c>
      <c r="Q1552" s="24" t="n">
        <v>44000</v>
      </c>
      <c r="R1552" s="24" t="n"/>
      <c r="S1552" s="24">
        <f>IF(R1552="","",(R1552+P1552)*30 -Y1552)</f>
        <v/>
      </c>
      <c r="T1552" s="20">
        <f>IF(R1552="","",(O1552-R1552)/O1552)</f>
        <v/>
      </c>
      <c r="U1552" s="24" t="n"/>
      <c r="V1552" s="24">
        <f>IF(U1552="","",(U1552+P1552)*30-Y1552)</f>
        <v/>
      </c>
      <c r="W1552" s="20">
        <f>IF(U1552="","",(O1552-U1552)/O1552)</f>
        <v/>
      </c>
      <c r="X1552" s="48">
        <f>IF(AND(R1552="",U1552=""),"",IF(OR(U1552="", R1552=""),"-",IF(0&lt;(R1552-U1552),"OK","NG")))</f>
        <v/>
      </c>
      <c r="Y1552" s="24" t="n">
        <v>0</v>
      </c>
      <c r="Z1552" s="51" t="n"/>
      <c r="AA1552" s="24">
        <f>IF(AD1552="","",AD1552*30)</f>
        <v/>
      </c>
      <c r="AB1552" s="24">
        <f>IF(AA1552="","",AA1552-Y1552)</f>
        <v/>
      </c>
      <c r="AC1552" s="24">
        <f>IF(Z1552="","",((Y1552+5000+5000)/(1-Z1552))/30)</f>
        <v/>
      </c>
      <c r="AD1552" s="32" t="n"/>
      <c r="AE1552" s="24">
        <f>IF(AD1552="","",AD1552-O1552)</f>
        <v/>
      </c>
      <c r="AF1552" s="24">
        <f>IF(AD1552="","",R1552-AD1552)</f>
        <v/>
      </c>
      <c r="AG1552" s="11">
        <f>IF(AD1552="","",(O1552-AD1552)/O1552)</f>
        <v/>
      </c>
      <c r="AH1552" s="24" t="n"/>
      <c r="AI1552" s="24">
        <f>IF(AJ1552="","",Q1552*(1-AJ1552))</f>
        <v/>
      </c>
      <c r="AJ1552" s="51" t="n"/>
      <c r="AK1552" s="49" t="n"/>
      <c r="AL1552" s="28" t="n"/>
      <c r="AM1552" s="33" t="inlineStr">
        <is>
          <t>2026-08-01</t>
        </is>
      </c>
      <c r="AN1552" s="33" t="inlineStr">
        <is>
          <t>2026-07-31</t>
        </is>
      </c>
      <c r="AO1552" s="22" t="n"/>
      <c r="AP1552" s="30" t="n"/>
    </row>
    <row r="1553" ht="35.1" customHeight="1" s="69">
      <c r="B1553" s="48" t="n">
        <v>36684</v>
      </c>
      <c r="C1553" s="48" t="inlineStr">
        <is>
          <t>名古屋</t>
        </is>
      </c>
      <c r="D1553" s="19" t="inlineStr">
        <is>
          <t>アットイン金山27</t>
        </is>
      </c>
      <c r="E1553" s="48" t="inlineStr">
        <is>
          <t>1K</t>
        </is>
      </c>
      <c r="F1553" s="48" t="n">
        <v>1</v>
      </c>
      <c r="G1553" s="48" t="inlineStr">
        <is>
          <t>金山周辺</t>
        </is>
      </c>
      <c r="H1553" s="48" t="n">
        <v>30.78</v>
      </c>
      <c r="I1553" s="20" t="n">
        <v>0</v>
      </c>
      <c r="J1553" s="20" t="n">
        <v>0</v>
      </c>
      <c r="K1553" s="20" t="n">
        <v>0</v>
      </c>
      <c r="L1553" s="20" t="n">
        <v>0</v>
      </c>
      <c r="M1553" s="20" t="n">
        <v>0</v>
      </c>
      <c r="N1553" s="24" t="n">
        <v>14720</v>
      </c>
      <c r="O1553" s="24" t="n">
        <v>13840</v>
      </c>
      <c r="P1553" s="24" t="n">
        <v>880</v>
      </c>
      <c r="Q1553" s="24" t="n">
        <v>44000</v>
      </c>
      <c r="R1553" s="24" t="n"/>
      <c r="S1553" s="24">
        <f>IF(R1553="","",(R1553+P1553)*30 -Y1553)</f>
        <v/>
      </c>
      <c r="T1553" s="20">
        <f>IF(R1553="","",(O1553-R1553)/O1553)</f>
        <v/>
      </c>
      <c r="U1553" s="24" t="n"/>
      <c r="V1553" s="24">
        <f>IF(U1553="","",(U1553+P1553)*30-Y1553)</f>
        <v/>
      </c>
      <c r="W1553" s="20">
        <f>IF(U1553="","",(O1553-U1553)/O1553)</f>
        <v/>
      </c>
      <c r="X1553" s="48">
        <f>IF(AND(R1553="",U1553=""),"",IF(OR(U1553="", R1553=""),"-",IF(0&lt;(R1553-U1553),"OK","NG")))</f>
        <v/>
      </c>
      <c r="Y1553" s="24" t="n">
        <v>0</v>
      </c>
      <c r="Z1553" s="51" t="n"/>
      <c r="AA1553" s="24">
        <f>IF(AD1553="","",AD1553*30)</f>
        <v/>
      </c>
      <c r="AB1553" s="24">
        <f>IF(AA1553="","",AA1553-Y1553)</f>
        <v/>
      </c>
      <c r="AC1553" s="24">
        <f>IF(Z1553="","",((Y1553+5000+5000)/(1-Z1553))/30)</f>
        <v/>
      </c>
      <c r="AD1553" s="32" t="n"/>
      <c r="AE1553" s="24">
        <f>IF(AD1553="","",AD1553-O1553)</f>
        <v/>
      </c>
      <c r="AF1553" s="24">
        <f>IF(AD1553="","",R1553-AD1553)</f>
        <v/>
      </c>
      <c r="AG1553" s="11">
        <f>IF(AD1553="","",(O1553-AD1553)/O1553)</f>
        <v/>
      </c>
      <c r="AH1553" s="24" t="n"/>
      <c r="AI1553" s="24">
        <f>IF(AJ1553="","",Q1553*(1-AJ1553))</f>
        <v/>
      </c>
      <c r="AJ1553" s="51" t="n"/>
      <c r="AK1553" s="49" t="n"/>
      <c r="AL1553" s="28" t="n"/>
      <c r="AM1553" s="33" t="inlineStr">
        <is>
          <t>2026-08-01</t>
        </is>
      </c>
      <c r="AN1553" s="33" t="inlineStr">
        <is>
          <t>2026-07-31</t>
        </is>
      </c>
      <c r="AO1553" s="22" t="n"/>
      <c r="AP1553" s="30" t="n"/>
    </row>
    <row r="1554" ht="35.1" customHeight="1" s="69">
      <c r="B1554" s="48" t="n">
        <v>36685</v>
      </c>
      <c r="C1554" s="48" t="inlineStr">
        <is>
          <t>名古屋</t>
        </is>
      </c>
      <c r="D1554" s="19" t="inlineStr">
        <is>
          <t>アットイン栄南3</t>
        </is>
      </c>
      <c r="E1554" s="48" t="inlineStr">
        <is>
          <t>1K</t>
        </is>
      </c>
      <c r="F1554" s="48" t="n">
        <v>1</v>
      </c>
      <c r="G1554" s="48" t="inlineStr">
        <is>
          <t>栄周辺</t>
        </is>
      </c>
      <c r="H1554" s="48" t="n">
        <v>33</v>
      </c>
      <c r="I1554" s="20" t="n">
        <v>0</v>
      </c>
      <c r="J1554" s="20" t="n">
        <v>0</v>
      </c>
      <c r="K1554" s="20" t="n">
        <v>0</v>
      </c>
      <c r="L1554" s="20" t="n">
        <v>0</v>
      </c>
      <c r="M1554" s="20" t="n">
        <v>0</v>
      </c>
      <c r="N1554" s="24" t="n">
        <v>16760</v>
      </c>
      <c r="O1554" s="24" t="n">
        <v>15880</v>
      </c>
      <c r="P1554" s="24" t="n">
        <v>880</v>
      </c>
      <c r="Q1554" s="24" t="n">
        <v>44000</v>
      </c>
      <c r="R1554" s="24" t="n"/>
      <c r="S1554" s="24">
        <f>IF(R1554="","",(R1554+P1554)*30 -Y1554)</f>
        <v/>
      </c>
      <c r="T1554" s="20">
        <f>IF(R1554="","",(O1554-R1554)/O1554)</f>
        <v/>
      </c>
      <c r="U1554" s="24" t="n"/>
      <c r="V1554" s="24">
        <f>IF(U1554="","",(U1554+P1554)*30-Y1554)</f>
        <v/>
      </c>
      <c r="W1554" s="20">
        <f>IF(U1554="","",(O1554-U1554)/O1554)</f>
        <v/>
      </c>
      <c r="X1554" s="48">
        <f>IF(AND(R1554="",U1554=""),"",IF(OR(U1554="", R1554=""),"-",IF(0&lt;(R1554-U1554),"OK","NG")))</f>
        <v/>
      </c>
      <c r="Y1554" s="24" t="n">
        <v>0</v>
      </c>
      <c r="Z1554" s="51" t="n"/>
      <c r="AA1554" s="24">
        <f>IF(AD1554="","",AD1554*30)</f>
        <v/>
      </c>
      <c r="AB1554" s="24">
        <f>IF(AA1554="","",AA1554-Y1554)</f>
        <v/>
      </c>
      <c r="AC1554" s="24">
        <f>IF(Z1554="","",((Y1554+5000+5000)/(1-Z1554))/30)</f>
        <v/>
      </c>
      <c r="AD1554" s="32" t="n"/>
      <c r="AE1554" s="24">
        <f>IF(AD1554="","",AD1554-O1554)</f>
        <v/>
      </c>
      <c r="AF1554" s="24">
        <f>IF(AD1554="","",R1554-AD1554)</f>
        <v/>
      </c>
      <c r="AG1554" s="11">
        <f>IF(AD1554="","",(O1554-AD1554)/O1554)</f>
        <v/>
      </c>
      <c r="AH1554" s="24" t="n"/>
      <c r="AI1554" s="24">
        <f>IF(AJ1554="","",Q1554*(1-AJ1554))</f>
        <v/>
      </c>
      <c r="AJ1554" s="51" t="n"/>
      <c r="AK1554" s="49" t="n"/>
      <c r="AL1554" s="28" t="n"/>
      <c r="AM1554" s="33" t="inlineStr">
        <is>
          <t>2026-08-01</t>
        </is>
      </c>
      <c r="AN1554" s="33" t="inlineStr">
        <is>
          <t>2026-07-31</t>
        </is>
      </c>
      <c r="AO1554" s="22" t="n"/>
      <c r="AP1554" s="30" t="n"/>
    </row>
    <row r="1555" ht="35.1" customHeight="1" s="69">
      <c r="B1555" s="48" t="n">
        <v>36687</v>
      </c>
      <c r="C1555" s="48" t="inlineStr">
        <is>
          <t>名古屋</t>
        </is>
      </c>
      <c r="D1555" s="19" t="inlineStr">
        <is>
          <t>アットイン久屋大通1-1</t>
        </is>
      </c>
      <c r="E1555" s="48" t="inlineStr">
        <is>
          <t>1K</t>
        </is>
      </c>
      <c r="F1555" s="48" t="n">
        <v>1</v>
      </c>
      <c r="G1555" s="48" t="inlineStr">
        <is>
          <t>栄周辺</t>
        </is>
      </c>
      <c r="H1555" s="48" t="n">
        <v>29.83</v>
      </c>
      <c r="I1555" s="20" t="n">
        <v>0</v>
      </c>
      <c r="J1555" s="20" t="n">
        <v>0</v>
      </c>
      <c r="K1555" s="20" t="n">
        <v>0</v>
      </c>
      <c r="L1555" s="20" t="n">
        <v>0</v>
      </c>
      <c r="M1555" s="20" t="n">
        <v>0</v>
      </c>
      <c r="N1555" s="24" t="n">
        <v>14720</v>
      </c>
      <c r="O1555" s="24" t="n">
        <v>13840</v>
      </c>
      <c r="P1555" s="24" t="n">
        <v>880</v>
      </c>
      <c r="Q1555" s="24" t="n">
        <v>44000</v>
      </c>
      <c r="R1555" s="24" t="n"/>
      <c r="S1555" s="24">
        <f>IF(R1555="","",(R1555+P1555)*30 -Y1555)</f>
        <v/>
      </c>
      <c r="T1555" s="20">
        <f>IF(R1555="","",(O1555-R1555)/O1555)</f>
        <v/>
      </c>
      <c r="U1555" s="24" t="n"/>
      <c r="V1555" s="24">
        <f>IF(U1555="","",(U1555+P1555)*30-Y1555)</f>
        <v/>
      </c>
      <c r="W1555" s="20">
        <f>IF(U1555="","",(O1555-U1555)/O1555)</f>
        <v/>
      </c>
      <c r="X1555" s="48">
        <f>IF(AND(R1555="",U1555=""),"",IF(OR(U1555="", R1555=""),"-",IF(0&lt;(R1555-U1555),"OK","NG")))</f>
        <v/>
      </c>
      <c r="Y1555" s="24" t="n">
        <v>0</v>
      </c>
      <c r="Z1555" s="51" t="n"/>
      <c r="AA1555" s="24">
        <f>IF(AD1555="","",AD1555*30)</f>
        <v/>
      </c>
      <c r="AB1555" s="24">
        <f>IF(AA1555="","",AA1555-Y1555)</f>
        <v/>
      </c>
      <c r="AC1555" s="24">
        <f>IF(Z1555="","",((Y1555+5000+5000)/(1-Z1555))/30)</f>
        <v/>
      </c>
      <c r="AD1555" s="32" t="n"/>
      <c r="AE1555" s="24">
        <f>IF(AD1555="","",AD1555-O1555)</f>
        <v/>
      </c>
      <c r="AF1555" s="24">
        <f>IF(AD1555="","",R1555-AD1555)</f>
        <v/>
      </c>
      <c r="AG1555" s="11">
        <f>IF(AD1555="","",(O1555-AD1555)/O1555)</f>
        <v/>
      </c>
      <c r="AH1555" s="24" t="n"/>
      <c r="AI1555" s="24">
        <f>IF(AJ1555="","",Q1555*(1-AJ1555))</f>
        <v/>
      </c>
      <c r="AJ1555" s="51" t="n"/>
      <c r="AK1555" s="49" t="n"/>
      <c r="AL1555" s="28" t="n"/>
      <c r="AM1555" s="33" t="inlineStr">
        <is>
          <t>2026-08-01</t>
        </is>
      </c>
      <c r="AN1555" s="33" t="inlineStr">
        <is>
          <t>2026-07-31</t>
        </is>
      </c>
      <c r="AO1555" s="22" t="n"/>
      <c r="AP1555" s="30" t="n"/>
    </row>
    <row r="1556" ht="35.1" customHeight="1" s="69">
      <c r="B1556" s="48" t="n">
        <v>36693</v>
      </c>
      <c r="C1556" s="48" t="inlineStr">
        <is>
          <t>東京</t>
        </is>
      </c>
      <c r="D1556" s="19" t="inlineStr">
        <is>
          <t>アットイン中野坂上3-3</t>
        </is>
      </c>
      <c r="E1556" s="48" t="inlineStr">
        <is>
          <t>1LDK</t>
        </is>
      </c>
      <c r="F1556" s="48" t="n">
        <v>1</v>
      </c>
      <c r="G1556" s="48" t="inlineStr">
        <is>
          <t>中野・荻窪・吉祥寺</t>
        </is>
      </c>
      <c r="H1556" s="48" t="n">
        <v>40.39</v>
      </c>
      <c r="I1556" s="20" t="n">
        <v>0</v>
      </c>
      <c r="J1556" s="20" t="n">
        <v>0</v>
      </c>
      <c r="K1556" s="20" t="n">
        <v>0</v>
      </c>
      <c r="L1556" s="20" t="n">
        <v>0</v>
      </c>
      <c r="M1556" s="20" t="n">
        <v>0</v>
      </c>
      <c r="N1556" s="24" t="n">
        <v>20920</v>
      </c>
      <c r="O1556" s="24" t="n">
        <v>20040</v>
      </c>
      <c r="P1556" s="24" t="n">
        <v>880</v>
      </c>
      <c r="Q1556" s="24" t="n">
        <v>44000</v>
      </c>
      <c r="R1556" s="24" t="n"/>
      <c r="S1556" s="24">
        <f>IF(R1556="","",(R1556+P1556)*30 -Y1556)</f>
        <v/>
      </c>
      <c r="T1556" s="20">
        <f>IF(R1556="","",(O1556-R1556)/O1556)</f>
        <v/>
      </c>
      <c r="U1556" s="24" t="n"/>
      <c r="V1556" s="24">
        <f>IF(U1556="","",(U1556+P1556)*30-Y1556)</f>
        <v/>
      </c>
      <c r="W1556" s="20">
        <f>IF(U1556="","",(O1556-U1556)/O1556)</f>
        <v/>
      </c>
      <c r="X1556" s="48">
        <f>IF(AND(R1556="",U1556=""),"",IF(OR(U1556="", R1556=""),"-",IF(0&lt;(R1556-U1556),"OK","NG")))</f>
        <v/>
      </c>
      <c r="Y1556" s="24" t="n">
        <v>0</v>
      </c>
      <c r="Z1556" s="51" t="n"/>
      <c r="AA1556" s="24">
        <f>IF(AD1556="","",AD1556*30)</f>
        <v/>
      </c>
      <c r="AB1556" s="24">
        <f>IF(AA1556="","",AA1556-Y1556)</f>
        <v/>
      </c>
      <c r="AC1556" s="24">
        <f>IF(Z1556="","",((Y1556+5000+5000)/(1-Z1556))/30)</f>
        <v/>
      </c>
      <c r="AD1556" s="32" t="n"/>
      <c r="AE1556" s="24">
        <f>IF(AD1556="","",AD1556-O1556)</f>
        <v/>
      </c>
      <c r="AF1556" s="24">
        <f>IF(AD1556="","",R1556-AD1556)</f>
        <v/>
      </c>
      <c r="AG1556" s="11">
        <f>IF(AD1556="","",(O1556-AD1556)/O1556)</f>
        <v/>
      </c>
      <c r="AH1556" s="24" t="n"/>
      <c r="AI1556" s="24">
        <f>IF(AJ1556="","",Q1556*(1-AJ1556))</f>
        <v/>
      </c>
      <c r="AJ1556" s="51" t="n"/>
      <c r="AK1556" s="49" t="n"/>
      <c r="AL1556" s="28" t="n"/>
      <c r="AM1556" s="33" t="inlineStr">
        <is>
          <t>2027-08-08</t>
        </is>
      </c>
      <c r="AN1556" s="33" t="inlineStr">
        <is>
          <t>2027-08-07</t>
        </is>
      </c>
      <c r="AO1556" s="22" t="n"/>
      <c r="AP1556" s="30" t="n"/>
    </row>
    <row r="1557" ht="35.1" customHeight="1" s="69">
      <c r="B1557" s="48" t="n">
        <v>36696</v>
      </c>
      <c r="C1557" s="48" t="inlineStr">
        <is>
          <t>東京</t>
        </is>
      </c>
      <c r="D1557" s="19" t="inlineStr">
        <is>
          <t>アットイン赤羽北（南鳩ヶ谷）1</t>
        </is>
      </c>
      <c r="E1557" s="48" t="inlineStr">
        <is>
          <t>1K</t>
        </is>
      </c>
      <c r="F1557" s="48" t="n">
        <v>1</v>
      </c>
      <c r="G1557" s="48" t="inlineStr">
        <is>
          <t>大宮・川越エリア</t>
        </is>
      </c>
      <c r="H1557" s="48" t="n">
        <v>21.28</v>
      </c>
      <c r="I1557" s="20" t="n">
        <v>0</v>
      </c>
      <c r="J1557" s="20" t="n">
        <v>0</v>
      </c>
      <c r="K1557" s="20" t="n">
        <v>0</v>
      </c>
      <c r="L1557" s="20" t="n">
        <v>0</v>
      </c>
      <c r="M1557" s="20" t="n">
        <v>0</v>
      </c>
      <c r="N1557" s="24" t="n">
        <v>10040</v>
      </c>
      <c r="O1557" s="24" t="n">
        <v>9160</v>
      </c>
      <c r="P1557" s="24" t="n">
        <v>880</v>
      </c>
      <c r="Q1557" s="24" t="n">
        <v>44000</v>
      </c>
      <c r="R1557" s="24" t="n"/>
      <c r="S1557" s="24">
        <f>IF(R1557="","",(R1557+P1557)*30 -Y1557)</f>
        <v/>
      </c>
      <c r="T1557" s="20">
        <f>IF(R1557="","",(O1557-R1557)/O1557)</f>
        <v/>
      </c>
      <c r="U1557" s="24" t="n"/>
      <c r="V1557" s="24">
        <f>IF(U1557="","",(U1557+P1557)*30-Y1557)</f>
        <v/>
      </c>
      <c r="W1557" s="20">
        <f>IF(U1557="","",(O1557-U1557)/O1557)</f>
        <v/>
      </c>
      <c r="X1557" s="48">
        <f>IF(AND(R1557="",U1557=""),"",IF(OR(U1557="", R1557=""),"-",IF(0&lt;(R1557-U1557),"OK","NG")))</f>
        <v/>
      </c>
      <c r="Y1557" s="24" t="n">
        <v>0</v>
      </c>
      <c r="Z1557" s="51" t="n"/>
      <c r="AA1557" s="24">
        <f>IF(AD1557="","",AD1557*30)</f>
        <v/>
      </c>
      <c r="AB1557" s="24">
        <f>IF(AA1557="","",AA1557-Y1557)</f>
        <v/>
      </c>
      <c r="AC1557" s="24">
        <f>IF(Z1557="","",((Y1557+5000+5000)/(1-Z1557))/30)</f>
        <v/>
      </c>
      <c r="AD1557" s="32" t="n"/>
      <c r="AE1557" s="24">
        <f>IF(AD1557="","",AD1557-O1557)</f>
        <v/>
      </c>
      <c r="AF1557" s="24">
        <f>IF(AD1557="","",R1557-AD1557)</f>
        <v/>
      </c>
      <c r="AG1557" s="11">
        <f>IF(AD1557="","",(O1557-AD1557)/O1557)</f>
        <v/>
      </c>
      <c r="AH1557" s="24" t="n"/>
      <c r="AI1557" s="24">
        <f>IF(AJ1557="","",Q1557*(1-AJ1557))</f>
        <v/>
      </c>
      <c r="AJ1557" s="51" t="n"/>
      <c r="AK1557" s="49" t="n"/>
      <c r="AL1557" s="28" t="n"/>
      <c r="AM1557" s="33" t="inlineStr">
        <is>
          <t>2026-08-01</t>
        </is>
      </c>
      <c r="AN1557" s="33" t="inlineStr">
        <is>
          <t>2026-07-31</t>
        </is>
      </c>
      <c r="AO1557" s="22" t="n"/>
      <c r="AP1557" s="29" t="n"/>
    </row>
    <row r="1558" ht="35.1" customHeight="1" s="69"/>
  </sheetData>
  <mergeCells count="7">
    <mergeCell ref="Y2:AG2"/>
    <mergeCell ref="I2:M2"/>
    <mergeCell ref="AK2:AL2"/>
    <mergeCell ref="B2:H2"/>
    <mergeCell ref="R2:X2"/>
    <mergeCell ref="N2:Q2"/>
    <mergeCell ref="AH2:AJ2"/>
  </mergeCells>
  <conditionalFormatting sqref="B1:AP1048576">
    <cfRule type="expression" priority="1" dxfId="0">
      <formula>$AO1="NG"</formula>
    </cfRule>
  </conditionalFormatting>
  <conditionalFormatting sqref="AO1:AO1048576">
    <cfRule type="expression" priority="2" dxfId="1">
      <formula>$AO1="NG"</formula>
    </cfRule>
  </conditionalFormatting>
  <conditionalFormatting sqref="X1:X1048576">
    <cfRule type="expression" priority="3" dxfId="1">
      <formula>$X1="NG"</formula>
    </cfRule>
  </conditionalFormatting>
  <dataValidations count="1594">
    <dataValidation sqref="AP4" showDropDown="0" showInputMessage="1" showErrorMessage="1" allowBlank="1" type="list">
      <formula1>"○"</formula1>
    </dataValidation>
    <dataValidation sqref="B4" showDropDown="1" showInputMessage="0" showErrorMessage="0" allowBlank="0" errorStyle="stop"/>
    <dataValidation sqref="C4" showDropDown="1" showInputMessage="0" showErrorMessage="0" allowBlank="0" errorStyle="stop"/>
    <dataValidation sqref="D4" showDropDown="1" showInputMessage="0" showErrorMessage="0" allowBlank="0" errorStyle="stop"/>
    <dataValidation sqref="E4" showDropDown="1" showInputMessage="0" showErrorMessage="0" allowBlank="0" errorStyle="stop"/>
    <dataValidation sqref="F4" showDropDown="1" showInputMessage="0" showErrorMessage="0" allowBlank="0" errorStyle="stop"/>
    <dataValidation sqref="G4" showDropDown="1" showInputMessage="0" showErrorMessage="0" allowBlank="0" errorStyle="stop"/>
    <dataValidation sqref="H4" showDropDown="1" showInputMessage="0" showErrorMessage="0" allowBlank="0" errorStyle="stop"/>
    <dataValidation sqref="I4" showDropDown="1" showInputMessage="0" showErrorMessage="0" allowBlank="0" errorStyle="stop"/>
    <dataValidation sqref="J4" showDropDown="1" showInputMessage="0" showErrorMessage="0" allowBlank="0" errorStyle="stop"/>
    <dataValidation sqref="K4" showDropDown="1" showInputMessage="0" showErrorMessage="0" allowBlank="0" errorStyle="stop"/>
    <dataValidation sqref="L4" showDropDown="1" showInputMessage="0" showErrorMessage="0" allowBlank="0" errorStyle="stop"/>
    <dataValidation sqref="M4" showDropDown="1" showInputMessage="0" showErrorMessage="0" allowBlank="0" errorStyle="stop"/>
    <dataValidation sqref="N4" showDropDown="1" showInputMessage="0" showErrorMessage="0" allowBlank="0" errorStyle="stop"/>
    <dataValidation sqref="O4" showDropDown="1" showInputMessage="0" showErrorMessage="0" allowBlank="0" errorStyle="stop"/>
    <dataValidation sqref="P4" showDropDown="1" showInputMessage="0" showErrorMessage="0" allowBlank="0" errorStyle="stop"/>
    <dataValidation sqref="Q4" showDropDown="1" showInputMessage="0" showErrorMessage="0" allowBlank="0" errorStyle="stop"/>
    <dataValidation sqref="R4" showDropDown="1" showInputMessage="0" showErrorMessage="0" allowBlank="0" errorStyle="stop"/>
    <dataValidation sqref="S4" showDropDown="1" showInputMessage="0" showErrorMessage="0" allowBlank="0" errorStyle="stop"/>
    <dataValidation sqref="T4" showDropDown="1" showInputMessage="0" showErrorMessage="0" allowBlank="0" errorStyle="stop"/>
    <dataValidation sqref="U4" showDropDown="1" showInputMessage="0" showErrorMessage="0" allowBlank="0" errorStyle="stop"/>
    <dataValidation sqref="V4" showDropDown="1" showInputMessage="0" showErrorMessage="0" allowBlank="0" errorStyle="stop"/>
    <dataValidation sqref="W4" showDropDown="1" showInputMessage="0" showErrorMessage="0" allowBlank="0" errorStyle="stop"/>
    <dataValidation sqref="X4" showDropDown="1" showInputMessage="0" showErrorMessage="0" allowBlank="0" errorStyle="stop"/>
    <dataValidation sqref="Y4" showDropDown="1" showInputMessage="0" showErrorMessage="0" allowBlank="0" errorStyle="stop"/>
    <dataValidation sqref="Z4" showDropDown="1" showInputMessage="0" showErrorMessage="0" allowBlank="0" errorStyle="stop"/>
    <dataValidation sqref="AA4" showDropDown="1" showInputMessage="0" showErrorMessage="0" allowBlank="0" errorStyle="stop"/>
    <dataValidation sqref="AB4" showDropDown="1" showInputMessage="0" showErrorMessage="0" allowBlank="0" errorStyle="stop"/>
    <dataValidation sqref="AC4" showDropDown="1" showInputMessage="0" showErrorMessage="0" allowBlank="0" errorStyle="stop"/>
    <dataValidation sqref="AD4" showDropDown="1" showInputMessage="0" showErrorMessage="0" allowBlank="0" errorStyle="stop"/>
    <dataValidation sqref="AE4" showDropDown="1" showInputMessage="0" showErrorMessage="0" allowBlank="0" errorStyle="stop"/>
    <dataValidation sqref="AF4" showDropDown="1" showInputMessage="0" showErrorMessage="0" allowBlank="0" errorStyle="stop"/>
    <dataValidation sqref="AG4" showDropDown="1" showInputMessage="0" showErrorMessage="0" allowBlank="0" errorStyle="stop"/>
    <dataValidation sqref="AH4" showDropDown="1" showInputMessage="0" showErrorMessage="0" allowBlank="0" errorStyle="stop"/>
    <dataValidation sqref="AI4" showDropDown="1" showInputMessage="0" showErrorMessage="0" allowBlank="0" errorStyle="stop"/>
    <dataValidation sqref="AJ4" showDropDown="1" showInputMessage="0" showErrorMessage="0" allowBlank="0" errorStyle="stop"/>
    <dataValidation sqref="AK4" showDropDown="1" showInputMessage="0" showErrorMessage="0" allowBlank="0" errorStyle="stop"/>
    <dataValidation sqref="AL4" showDropDown="1" showInputMessage="0" showErrorMessage="0" allowBlank="0" errorStyle="stop"/>
    <dataValidation sqref="AM4" showDropDown="1" showInputMessage="0" showErrorMessage="0" allowBlank="0" errorStyle="stop"/>
    <dataValidation sqref="AN4" showDropDown="1" showInputMessage="0" showErrorMessage="0" allowBlank="0" errorStyle="stop"/>
    <dataValidation sqref="AO4" showDropDown="1" showInputMessage="0" showErrorMessage="0" allowBlank="0" errorStyle="stop"/>
    <dataValidation sqref="AP5" showDropDown="0" showInputMessage="1" showErrorMessage="1" allowBlank="1" type="list">
      <formula1>"○"</formula1>
    </dataValidation>
    <dataValidation sqref="AP6" showDropDown="0" showInputMessage="1" showErrorMessage="1" allowBlank="1" type="list">
      <formula1>"○"</formula1>
    </dataValidation>
    <dataValidation sqref="AP7" showDropDown="0" showInputMessage="1" showErrorMessage="1" allowBlank="1" type="list">
      <formula1>"○"</formula1>
    </dataValidation>
    <dataValidation sqref="AP8" showDropDown="0" showInputMessage="1" showErrorMessage="1" allowBlank="1" type="list">
      <formula1>"○"</formula1>
    </dataValidation>
    <dataValidation sqref="AP9" showDropDown="0" showInputMessage="1" showErrorMessage="1" allowBlank="1" type="list">
      <formula1>"○"</formula1>
    </dataValidation>
    <dataValidation sqref="AP10" showDropDown="0" showInputMessage="1" showErrorMessage="1" allowBlank="1" type="list">
      <formula1>"○"</formula1>
    </dataValidation>
    <dataValidation sqref="AP11" showDropDown="0" showInputMessage="1" showErrorMessage="1" allowBlank="1" type="list">
      <formula1>"○"</formula1>
    </dataValidation>
    <dataValidation sqref="AP12" showDropDown="0" showInputMessage="1" showErrorMessage="1" allowBlank="1" type="list">
      <formula1>"○"</formula1>
    </dataValidation>
    <dataValidation sqref="AP13" showDropDown="0" showInputMessage="1" showErrorMessage="1" allowBlank="1" type="list">
      <formula1>"○"</formula1>
    </dataValidation>
    <dataValidation sqref="AP14" showDropDown="0" showInputMessage="1" showErrorMessage="1" allowBlank="1" type="list">
      <formula1>"○"</formula1>
    </dataValidation>
    <dataValidation sqref="AP15" showDropDown="0" showInputMessage="1" showErrorMessage="1" allowBlank="1" type="list">
      <formula1>"○"</formula1>
    </dataValidation>
    <dataValidation sqref="AP16" showDropDown="0" showInputMessage="1" showErrorMessage="1" allowBlank="1" type="list">
      <formula1>"○"</formula1>
    </dataValidation>
    <dataValidation sqref="AP17" showDropDown="0" showInputMessage="1" showErrorMessage="1" allowBlank="1" type="list">
      <formula1>"○"</formula1>
    </dataValidation>
    <dataValidation sqref="AP18" showDropDown="0" showInputMessage="1" showErrorMessage="1" allowBlank="1" type="list">
      <formula1>"○"</formula1>
    </dataValidation>
    <dataValidation sqref="AP19" showDropDown="0" showInputMessage="1" showErrorMessage="1" allowBlank="1" type="list">
      <formula1>"○"</formula1>
    </dataValidation>
    <dataValidation sqref="AP20" showDropDown="0" showInputMessage="1" showErrorMessage="1" allowBlank="1" type="list">
      <formula1>"○"</formula1>
    </dataValidation>
    <dataValidation sqref="AP21" showDropDown="0" showInputMessage="1" showErrorMessage="1" allowBlank="1" type="list">
      <formula1>"○"</formula1>
    </dataValidation>
    <dataValidation sqref="AP22" showDropDown="0" showInputMessage="1" showErrorMessage="1" allowBlank="1" type="list">
      <formula1>"○"</formula1>
    </dataValidation>
    <dataValidation sqref="AP23" showDropDown="0" showInputMessage="1" showErrorMessage="1" allowBlank="1" type="list">
      <formula1>"○"</formula1>
    </dataValidation>
    <dataValidation sqref="AP24" showDropDown="0" showInputMessage="1" showErrorMessage="1" allowBlank="1" type="list">
      <formula1>"○"</formula1>
    </dataValidation>
    <dataValidation sqref="AP25" showDropDown="0" showInputMessage="1" showErrorMessage="1" allowBlank="1" type="list">
      <formula1>"○"</formula1>
    </dataValidation>
    <dataValidation sqref="AP26" showDropDown="0" showInputMessage="1" showErrorMessage="1" allowBlank="1" type="list">
      <formula1>"○"</formula1>
    </dataValidation>
    <dataValidation sqref="AP27" showDropDown="0" showInputMessage="1" showErrorMessage="1" allowBlank="1" type="list">
      <formula1>"○"</formula1>
    </dataValidation>
    <dataValidation sqref="AP28" showDropDown="0" showInputMessage="1" showErrorMessage="1" allowBlank="1" type="list">
      <formula1>"○"</formula1>
    </dataValidation>
    <dataValidation sqref="AP29" showDropDown="0" showInputMessage="1" showErrorMessage="1" allowBlank="1" type="list">
      <formula1>"○"</formula1>
    </dataValidation>
    <dataValidation sqref="AP30" showDropDown="0" showInputMessage="1" showErrorMessage="1" allowBlank="1" type="list">
      <formula1>"○"</formula1>
    </dataValidation>
    <dataValidation sqref="AP31" showDropDown="0" showInputMessage="1" showErrorMessage="1" allowBlank="1" type="list">
      <formula1>"○"</formula1>
    </dataValidation>
    <dataValidation sqref="AP32" showDropDown="0" showInputMessage="1" showErrorMessage="1" allowBlank="1" type="list">
      <formula1>"○"</formula1>
    </dataValidation>
    <dataValidation sqref="AP33" showDropDown="0" showInputMessage="1" showErrorMessage="1" allowBlank="1" type="list">
      <formula1>"○"</formula1>
    </dataValidation>
    <dataValidation sqref="AP34" showDropDown="0" showInputMessage="1" showErrorMessage="1" allowBlank="1" type="list">
      <formula1>"○"</formula1>
    </dataValidation>
    <dataValidation sqref="AP35" showDropDown="0" showInputMessage="1" showErrorMessage="1" allowBlank="1" type="list">
      <formula1>"○"</formula1>
    </dataValidation>
    <dataValidation sqref="AP36" showDropDown="0" showInputMessage="1" showErrorMessage="1" allowBlank="1" type="list">
      <formula1>"○"</formula1>
    </dataValidation>
    <dataValidation sqref="AP37" showDropDown="0" showInputMessage="1" showErrorMessage="1" allowBlank="1" type="list">
      <formula1>"○"</formula1>
    </dataValidation>
    <dataValidation sqref="AP38" showDropDown="0" showInputMessage="1" showErrorMessage="1" allowBlank="1" type="list">
      <formula1>"○"</formula1>
    </dataValidation>
    <dataValidation sqref="AP39" showDropDown="0" showInputMessage="1" showErrorMessage="1" allowBlank="1" type="list">
      <formula1>"○"</formula1>
    </dataValidation>
    <dataValidation sqref="AP40" showDropDown="0" showInputMessage="1" showErrorMessage="1" allowBlank="1" type="list">
      <formula1>"○"</formula1>
    </dataValidation>
    <dataValidation sqref="AP41" showDropDown="0" showInputMessage="1" showErrorMessage="1" allowBlank="1" type="list">
      <formula1>"○"</formula1>
    </dataValidation>
    <dataValidation sqref="AP42" showDropDown="0" showInputMessage="1" showErrorMessage="1" allowBlank="1" type="list">
      <formula1>"○"</formula1>
    </dataValidation>
    <dataValidation sqref="AP43" showDropDown="0" showInputMessage="1" showErrorMessage="1" allowBlank="1" type="list">
      <formula1>"○"</formula1>
    </dataValidation>
    <dataValidation sqref="AP44" showDropDown="0" showInputMessage="1" showErrorMessage="1" allowBlank="1" type="list">
      <formula1>"○"</formula1>
    </dataValidation>
    <dataValidation sqref="AP45" showDropDown="0" showInputMessage="1" showErrorMessage="1" allowBlank="1" type="list">
      <formula1>"○"</formula1>
    </dataValidation>
    <dataValidation sqref="AP46" showDropDown="0" showInputMessage="1" showErrorMessage="1" allowBlank="1" type="list">
      <formula1>"○"</formula1>
    </dataValidation>
    <dataValidation sqref="AP47" showDropDown="0" showInputMessage="1" showErrorMessage="1" allowBlank="1" type="list">
      <formula1>"○"</formula1>
    </dataValidation>
    <dataValidation sqref="AP48" showDropDown="0" showInputMessage="1" showErrorMessage="1" allowBlank="1" type="list">
      <formula1>"○"</formula1>
    </dataValidation>
    <dataValidation sqref="AP49" showDropDown="0" showInputMessage="1" showErrorMessage="1" allowBlank="1" type="list">
      <formula1>"○"</formula1>
    </dataValidation>
    <dataValidation sqref="AP50" showDropDown="0" showInputMessage="1" showErrorMessage="1" allowBlank="1" type="list">
      <formula1>"○"</formula1>
    </dataValidation>
    <dataValidation sqref="AP51" showDropDown="0" showInputMessage="1" showErrorMessage="1" allowBlank="1" type="list">
      <formula1>"○"</formula1>
    </dataValidation>
    <dataValidation sqref="AP52" showDropDown="0" showInputMessage="1" showErrorMessage="1" allowBlank="1" type="list">
      <formula1>"○"</formula1>
    </dataValidation>
    <dataValidation sqref="AP53" showDropDown="0" showInputMessage="1" showErrorMessage="1" allowBlank="1" type="list">
      <formula1>"○"</formula1>
    </dataValidation>
    <dataValidation sqref="AP54" showDropDown="0" showInputMessage="1" showErrorMessage="1" allowBlank="1" type="list">
      <formula1>"○"</formula1>
    </dataValidation>
    <dataValidation sqref="AP55" showDropDown="0" showInputMessage="1" showErrorMessage="1" allowBlank="1" type="list">
      <formula1>"○"</formula1>
    </dataValidation>
    <dataValidation sqref="AP56" showDropDown="0" showInputMessage="1" showErrorMessage="1" allowBlank="1" type="list">
      <formula1>"○"</formula1>
    </dataValidation>
    <dataValidation sqref="AP57" showDropDown="0" showInputMessage="1" showErrorMessage="1" allowBlank="1" type="list">
      <formula1>"○"</formula1>
    </dataValidation>
    <dataValidation sqref="AP58" showDropDown="0" showInputMessage="1" showErrorMessage="1" allowBlank="1" type="list">
      <formula1>"○"</formula1>
    </dataValidation>
    <dataValidation sqref="AP59" showDropDown="0" showInputMessage="1" showErrorMessage="1" allowBlank="1" type="list">
      <formula1>"○"</formula1>
    </dataValidation>
    <dataValidation sqref="AP60" showDropDown="0" showInputMessage="1" showErrorMessage="1" allowBlank="1" type="list">
      <formula1>"○"</formula1>
    </dataValidation>
    <dataValidation sqref="AP61" showDropDown="0" showInputMessage="1" showErrorMessage="1" allowBlank="1" type="list">
      <formula1>"○"</formula1>
    </dataValidation>
    <dataValidation sqref="AP62" showDropDown="0" showInputMessage="1" showErrorMessage="1" allowBlank="1" type="list">
      <formula1>"○"</formula1>
    </dataValidation>
    <dataValidation sqref="AP63" showDropDown="0" showInputMessage="1" showErrorMessage="1" allowBlank="1" type="list">
      <formula1>"○"</formula1>
    </dataValidation>
    <dataValidation sqref="AP64" showDropDown="0" showInputMessage="1" showErrorMessage="1" allowBlank="1" type="list">
      <formula1>"○"</formula1>
    </dataValidation>
    <dataValidation sqref="AP65" showDropDown="0" showInputMessage="1" showErrorMessage="1" allowBlank="1" type="list">
      <formula1>"○"</formula1>
    </dataValidation>
    <dataValidation sqref="AP66" showDropDown="0" showInputMessage="1" showErrorMessage="1" allowBlank="1" type="list">
      <formula1>"○"</formula1>
    </dataValidation>
    <dataValidation sqref="AP67" showDropDown="0" showInputMessage="1" showErrorMessage="1" allowBlank="1" type="list">
      <formula1>"○"</formula1>
    </dataValidation>
    <dataValidation sqref="AP68" showDropDown="0" showInputMessage="1" showErrorMessage="1" allowBlank="1" type="list">
      <formula1>"○"</formula1>
    </dataValidation>
    <dataValidation sqref="AP69" showDropDown="0" showInputMessage="1" showErrorMessage="1" allowBlank="1" type="list">
      <formula1>"○"</formula1>
    </dataValidation>
    <dataValidation sqref="AP70" showDropDown="0" showInputMessage="1" showErrorMessage="1" allowBlank="1" type="list">
      <formula1>"○"</formula1>
    </dataValidation>
    <dataValidation sqref="AP71" showDropDown="0" showInputMessage="1" showErrorMessage="1" allowBlank="1" type="list">
      <formula1>"○"</formula1>
    </dataValidation>
    <dataValidation sqref="AP72" showDropDown="0" showInputMessage="1" showErrorMessage="1" allowBlank="1" type="list">
      <formula1>"○"</formula1>
    </dataValidation>
    <dataValidation sqref="AP73" showDropDown="0" showInputMessage="1" showErrorMessage="1" allowBlank="1" type="list">
      <formula1>"○"</formula1>
    </dataValidation>
    <dataValidation sqref="AP74" showDropDown="0" showInputMessage="1" showErrorMessage="1" allowBlank="1" type="list">
      <formula1>"○"</formula1>
    </dataValidation>
    <dataValidation sqref="AP75" showDropDown="0" showInputMessage="1" showErrorMessage="1" allowBlank="1" type="list">
      <formula1>"○"</formula1>
    </dataValidation>
    <dataValidation sqref="AP76" showDropDown="0" showInputMessage="1" showErrorMessage="1" allowBlank="1" type="list">
      <formula1>"○"</formula1>
    </dataValidation>
    <dataValidation sqref="AP77" showDropDown="0" showInputMessage="1" showErrorMessage="1" allowBlank="1" type="list">
      <formula1>"○"</formula1>
    </dataValidation>
    <dataValidation sqref="AP78" showDropDown="0" showInputMessage="1" showErrorMessage="1" allowBlank="1" type="list">
      <formula1>"○"</formula1>
    </dataValidation>
    <dataValidation sqref="AP79" showDropDown="0" showInputMessage="1" showErrorMessage="1" allowBlank="1" type="list">
      <formula1>"○"</formula1>
    </dataValidation>
    <dataValidation sqref="AP80" showDropDown="0" showInputMessage="1" showErrorMessage="1" allowBlank="1" type="list">
      <formula1>"○"</formula1>
    </dataValidation>
    <dataValidation sqref="AP81" showDropDown="0" showInputMessage="1" showErrorMessage="1" allowBlank="1" type="list">
      <formula1>"○"</formula1>
    </dataValidation>
    <dataValidation sqref="AP82" showDropDown="0" showInputMessage="1" showErrorMessage="1" allowBlank="1" type="list">
      <formula1>"○"</formula1>
    </dataValidation>
    <dataValidation sqref="AP83" showDropDown="0" showInputMessage="1" showErrorMessage="1" allowBlank="1" type="list">
      <formula1>"○"</formula1>
    </dataValidation>
    <dataValidation sqref="AP84" showDropDown="0" showInputMessage="1" showErrorMessage="1" allowBlank="1" type="list">
      <formula1>"○"</formula1>
    </dataValidation>
    <dataValidation sqref="AP85" showDropDown="0" showInputMessage="1" showErrorMessage="1" allowBlank="1" type="list">
      <formula1>"○"</formula1>
    </dataValidation>
    <dataValidation sqref="AP86" showDropDown="0" showInputMessage="1" showErrorMessage="1" allowBlank="1" type="list">
      <formula1>"○"</formula1>
    </dataValidation>
    <dataValidation sqref="AP87" showDropDown="0" showInputMessage="1" showErrorMessage="1" allowBlank="1" type="list">
      <formula1>"○"</formula1>
    </dataValidation>
    <dataValidation sqref="AP88" showDropDown="0" showInputMessage="1" showErrorMessage="1" allowBlank="1" type="list">
      <formula1>"○"</formula1>
    </dataValidation>
    <dataValidation sqref="AP89" showDropDown="0" showInputMessage="1" showErrorMessage="1" allowBlank="1" type="list">
      <formula1>"○"</formula1>
    </dataValidation>
    <dataValidation sqref="AP90" showDropDown="0" showInputMessage="1" showErrorMessage="1" allowBlank="1" type="list">
      <formula1>"○"</formula1>
    </dataValidation>
    <dataValidation sqref="AP91" showDropDown="0" showInputMessage="1" showErrorMessage="1" allowBlank="1" type="list">
      <formula1>"○"</formula1>
    </dataValidation>
    <dataValidation sqref="AP92" showDropDown="0" showInputMessage="1" showErrorMessage="1" allowBlank="1" type="list">
      <formula1>"○"</formula1>
    </dataValidation>
    <dataValidation sqref="AP93" showDropDown="0" showInputMessage="1" showErrorMessage="1" allowBlank="1" type="list">
      <formula1>"○"</formula1>
    </dataValidation>
    <dataValidation sqref="AP94" showDropDown="0" showInputMessage="1" showErrorMessage="1" allowBlank="1" type="list">
      <formula1>"○"</formula1>
    </dataValidation>
    <dataValidation sqref="AP95" showDropDown="0" showInputMessage="1" showErrorMessage="1" allowBlank="1" type="list">
      <formula1>"○"</formula1>
    </dataValidation>
    <dataValidation sqref="AP96" showDropDown="0" showInputMessage="1" showErrorMessage="1" allowBlank="1" type="list">
      <formula1>"○"</formula1>
    </dataValidation>
    <dataValidation sqref="AP97" showDropDown="0" showInputMessage="1" showErrorMessage="1" allowBlank="1" type="list">
      <formula1>"○"</formula1>
    </dataValidation>
    <dataValidation sqref="AP98" showDropDown="0" showInputMessage="1" showErrorMessage="1" allowBlank="1" type="list">
      <formula1>"○"</formula1>
    </dataValidation>
    <dataValidation sqref="AP99" showDropDown="0" showInputMessage="1" showErrorMessage="1" allowBlank="1" type="list">
      <formula1>"○"</formula1>
    </dataValidation>
    <dataValidation sqref="AP100" showDropDown="0" showInputMessage="1" showErrorMessage="1" allowBlank="1" type="list">
      <formula1>"○"</formula1>
    </dataValidation>
    <dataValidation sqref="AP101" showDropDown="0" showInputMessage="1" showErrorMessage="1" allowBlank="1" type="list">
      <formula1>"○"</formula1>
    </dataValidation>
    <dataValidation sqref="AP102" showDropDown="0" showInputMessage="1" showErrorMessage="1" allowBlank="1" type="list">
      <formula1>"○"</formula1>
    </dataValidation>
    <dataValidation sqref="AP103" showDropDown="0" showInputMessage="1" showErrorMessage="1" allowBlank="1" type="list">
      <formula1>"○"</formula1>
    </dataValidation>
    <dataValidation sqref="AP104" showDropDown="0" showInputMessage="1" showErrorMessage="1" allowBlank="1" type="list">
      <formula1>"○"</formula1>
    </dataValidation>
    <dataValidation sqref="AP105" showDropDown="0" showInputMessage="1" showErrorMessage="1" allowBlank="1" type="list">
      <formula1>"○"</formula1>
    </dataValidation>
    <dataValidation sqref="AP106" showDropDown="0" showInputMessage="1" showErrorMessage="1" allowBlank="1" type="list">
      <formula1>"○"</formula1>
    </dataValidation>
    <dataValidation sqref="AP107" showDropDown="0" showInputMessage="1" showErrorMessage="1" allowBlank="1" type="list">
      <formula1>"○"</formula1>
    </dataValidation>
    <dataValidation sqref="AP108" showDropDown="0" showInputMessage="1" showErrorMessage="1" allowBlank="1" type="list">
      <formula1>"○"</formula1>
    </dataValidation>
    <dataValidation sqref="AP109" showDropDown="0" showInputMessage="1" showErrorMessage="1" allowBlank="1" type="list">
      <formula1>"○"</formula1>
    </dataValidation>
    <dataValidation sqref="AP110" showDropDown="0" showInputMessage="1" showErrorMessage="1" allowBlank="1" type="list">
      <formula1>"○"</formula1>
    </dataValidation>
    <dataValidation sqref="AP111" showDropDown="0" showInputMessage="1" showErrorMessage="1" allowBlank="1" type="list">
      <formula1>"○"</formula1>
    </dataValidation>
    <dataValidation sqref="AP112" showDropDown="0" showInputMessage="1" showErrorMessage="1" allowBlank="1" type="list">
      <formula1>"○"</formula1>
    </dataValidation>
    <dataValidation sqref="AP113" showDropDown="0" showInputMessage="1" showErrorMessage="1" allowBlank="1" type="list">
      <formula1>"○"</formula1>
    </dataValidation>
    <dataValidation sqref="AP114" showDropDown="0" showInputMessage="1" showErrorMessage="1" allowBlank="1" type="list">
      <formula1>"○"</formula1>
    </dataValidation>
    <dataValidation sqref="AP115" showDropDown="0" showInputMessage="1" showErrorMessage="1" allowBlank="1" type="list">
      <formula1>"○"</formula1>
    </dataValidation>
    <dataValidation sqref="AP116" showDropDown="0" showInputMessage="1" showErrorMessage="1" allowBlank="1" type="list">
      <formula1>"○"</formula1>
    </dataValidation>
    <dataValidation sqref="AP117" showDropDown="0" showInputMessage="1" showErrorMessage="1" allowBlank="1" type="list">
      <formula1>"○"</formula1>
    </dataValidation>
    <dataValidation sqref="AP118" showDropDown="0" showInputMessage="1" showErrorMessage="1" allowBlank="1" type="list">
      <formula1>"○"</formula1>
    </dataValidation>
    <dataValidation sqref="AP119" showDropDown="0" showInputMessage="1" showErrorMessage="1" allowBlank="1" type="list">
      <formula1>"○"</formula1>
    </dataValidation>
    <dataValidation sqref="AP120" showDropDown="0" showInputMessage="1" showErrorMessage="1" allowBlank="1" type="list">
      <formula1>"○"</formula1>
    </dataValidation>
    <dataValidation sqref="AP121" showDropDown="0" showInputMessage="1" showErrorMessage="1" allowBlank="1" type="list">
      <formula1>"○"</formula1>
    </dataValidation>
    <dataValidation sqref="AP122" showDropDown="0" showInputMessage="1" showErrorMessage="1" allowBlank="1" type="list">
      <formula1>"○"</formula1>
    </dataValidation>
    <dataValidation sqref="AP123" showDropDown="0" showInputMessage="1" showErrorMessage="1" allowBlank="1" type="list">
      <formula1>"○"</formula1>
    </dataValidation>
    <dataValidation sqref="AP124" showDropDown="0" showInputMessage="1" showErrorMessage="1" allowBlank="1" type="list">
      <formula1>"○"</formula1>
    </dataValidation>
    <dataValidation sqref="AP125" showDropDown="0" showInputMessage="1" showErrorMessage="1" allowBlank="1" type="list">
      <formula1>"○"</formula1>
    </dataValidation>
    <dataValidation sqref="AP126" showDropDown="0" showInputMessage="1" showErrorMessage="1" allowBlank="1" type="list">
      <formula1>"○"</formula1>
    </dataValidation>
    <dataValidation sqref="AP127" showDropDown="0" showInputMessage="1" showErrorMessage="1" allowBlank="1" type="list">
      <formula1>"○"</formula1>
    </dataValidation>
    <dataValidation sqref="AP128" showDropDown="0" showInputMessage="1" showErrorMessage="1" allowBlank="1" type="list">
      <formula1>"○"</formula1>
    </dataValidation>
    <dataValidation sqref="AP129" showDropDown="0" showInputMessage="1" showErrorMessage="1" allowBlank="1" type="list">
      <formula1>"○"</formula1>
    </dataValidation>
    <dataValidation sqref="AP130" showDropDown="0" showInputMessage="1" showErrorMessage="1" allowBlank="1" type="list">
      <formula1>"○"</formula1>
    </dataValidation>
    <dataValidation sqref="AP131" showDropDown="0" showInputMessage="1" showErrorMessage="1" allowBlank="1" type="list">
      <formula1>"○"</formula1>
    </dataValidation>
    <dataValidation sqref="AP132" showDropDown="0" showInputMessage="1" showErrorMessage="1" allowBlank="1" type="list">
      <formula1>"○"</formula1>
    </dataValidation>
    <dataValidation sqref="AP133" showDropDown="0" showInputMessage="1" showErrorMessage="1" allowBlank="1" type="list">
      <formula1>"○"</formula1>
    </dataValidation>
    <dataValidation sqref="AP134" showDropDown="0" showInputMessage="1" showErrorMessage="1" allowBlank="1" type="list">
      <formula1>"○"</formula1>
    </dataValidation>
    <dataValidation sqref="AP135" showDropDown="0" showInputMessage="1" showErrorMessage="1" allowBlank="1" type="list">
      <formula1>"○"</formula1>
    </dataValidation>
    <dataValidation sqref="AP136" showDropDown="0" showInputMessage="1" showErrorMessage="1" allowBlank="1" type="list">
      <formula1>"○"</formula1>
    </dataValidation>
    <dataValidation sqref="AP137" showDropDown="0" showInputMessage="1" showErrorMessage="1" allowBlank="1" type="list">
      <formula1>"○"</formula1>
    </dataValidation>
    <dataValidation sqref="AP138" showDropDown="0" showInputMessage="1" showErrorMessage="1" allowBlank="1" type="list">
      <formula1>"○"</formula1>
    </dataValidation>
    <dataValidation sqref="AP139" showDropDown="0" showInputMessage="1" showErrorMessage="1" allowBlank="1" type="list">
      <formula1>"○"</formula1>
    </dataValidation>
    <dataValidation sqref="AP140" showDropDown="0" showInputMessage="1" showErrorMessage="1" allowBlank="1" type="list">
      <formula1>"○"</formula1>
    </dataValidation>
    <dataValidation sqref="AP141" showDropDown="0" showInputMessage="1" showErrorMessage="1" allowBlank="1" type="list">
      <formula1>"○"</formula1>
    </dataValidation>
    <dataValidation sqref="AP142" showDropDown="0" showInputMessage="1" showErrorMessage="1" allowBlank="1" type="list">
      <formula1>"○"</formula1>
    </dataValidation>
    <dataValidation sqref="AP143" showDropDown="0" showInputMessage="1" showErrorMessage="1" allowBlank="1" type="list">
      <formula1>"○"</formula1>
    </dataValidation>
    <dataValidation sqref="AP144" showDropDown="0" showInputMessage="1" showErrorMessage="1" allowBlank="1" type="list">
      <formula1>"○"</formula1>
    </dataValidation>
    <dataValidation sqref="AP145" showDropDown="0" showInputMessage="1" showErrorMessage="1" allowBlank="1" type="list">
      <formula1>"○"</formula1>
    </dataValidation>
    <dataValidation sqref="AP146" showDropDown="0" showInputMessage="1" showErrorMessage="1" allowBlank="1" type="list">
      <formula1>"○"</formula1>
    </dataValidation>
    <dataValidation sqref="AP147" showDropDown="0" showInputMessage="1" showErrorMessage="1" allowBlank="1" type="list">
      <formula1>"○"</formula1>
    </dataValidation>
    <dataValidation sqref="AP148" showDropDown="0" showInputMessage="1" showErrorMessage="1" allowBlank="1" type="list">
      <formula1>"○"</formula1>
    </dataValidation>
    <dataValidation sqref="AP149" showDropDown="0" showInputMessage="1" showErrorMessage="1" allowBlank="1" type="list">
      <formula1>"○"</formula1>
    </dataValidation>
    <dataValidation sqref="AP150" showDropDown="0" showInputMessage="1" showErrorMessage="1" allowBlank="1" type="list">
      <formula1>"○"</formula1>
    </dataValidation>
    <dataValidation sqref="AP151" showDropDown="0" showInputMessage="1" showErrorMessage="1" allowBlank="1" type="list">
      <formula1>"○"</formula1>
    </dataValidation>
    <dataValidation sqref="AP152" showDropDown="0" showInputMessage="1" showErrorMessage="1" allowBlank="1" type="list">
      <formula1>"○"</formula1>
    </dataValidation>
    <dataValidation sqref="AP153" showDropDown="0" showInputMessage="1" showErrorMessage="1" allowBlank="1" type="list">
      <formula1>"○"</formula1>
    </dataValidation>
    <dataValidation sqref="AP154" showDropDown="0" showInputMessage="1" showErrorMessage="1" allowBlank="1" type="list">
      <formula1>"○"</formula1>
    </dataValidation>
    <dataValidation sqref="AP155" showDropDown="0" showInputMessage="1" showErrorMessage="1" allowBlank="1" type="list">
      <formula1>"○"</formula1>
    </dataValidation>
    <dataValidation sqref="AP156" showDropDown="0" showInputMessage="1" showErrorMessage="1" allowBlank="1" type="list">
      <formula1>"○"</formula1>
    </dataValidation>
    <dataValidation sqref="AP157" showDropDown="0" showInputMessage="1" showErrorMessage="1" allowBlank="1" type="list">
      <formula1>"○"</formula1>
    </dataValidation>
    <dataValidation sqref="AP158" showDropDown="0" showInputMessage="1" showErrorMessage="1" allowBlank="1" type="list">
      <formula1>"○"</formula1>
    </dataValidation>
    <dataValidation sqref="AP159" showDropDown="0" showInputMessage="1" showErrorMessage="1" allowBlank="1" type="list">
      <formula1>"○"</formula1>
    </dataValidation>
    <dataValidation sqref="AP160" showDropDown="0" showInputMessage="1" showErrorMessage="1" allowBlank="1" type="list">
      <formula1>"○"</formula1>
    </dataValidation>
    <dataValidation sqref="AP161" showDropDown="0" showInputMessage="1" showErrorMessage="1" allowBlank="1" type="list">
      <formula1>"○"</formula1>
    </dataValidation>
    <dataValidation sqref="AP162" showDropDown="0" showInputMessage="1" showErrorMessage="1" allowBlank="1" type="list">
      <formula1>"○"</formula1>
    </dataValidation>
    <dataValidation sqref="AP163" showDropDown="0" showInputMessage="1" showErrorMessage="1" allowBlank="1" type="list">
      <formula1>"○"</formula1>
    </dataValidation>
    <dataValidation sqref="AP164" showDropDown="0" showInputMessage="1" showErrorMessage="1" allowBlank="1" type="list">
      <formula1>"○"</formula1>
    </dataValidation>
    <dataValidation sqref="AP165" showDropDown="0" showInputMessage="1" showErrorMessage="1" allowBlank="1" type="list">
      <formula1>"○"</formula1>
    </dataValidation>
    <dataValidation sqref="AP166" showDropDown="0" showInputMessage="1" showErrorMessage="1" allowBlank="1" type="list">
      <formula1>"○"</formula1>
    </dataValidation>
    <dataValidation sqref="AP167" showDropDown="0" showInputMessage="1" showErrorMessage="1" allowBlank="1" type="list">
      <formula1>"○"</formula1>
    </dataValidation>
    <dataValidation sqref="AP168" showDropDown="0" showInputMessage="1" showErrorMessage="1" allowBlank="1" type="list">
      <formula1>"○"</formula1>
    </dataValidation>
    <dataValidation sqref="AP169" showDropDown="0" showInputMessage="1" showErrorMessage="1" allowBlank="1" type="list">
      <formula1>"○"</formula1>
    </dataValidation>
    <dataValidation sqref="AP170" showDropDown="0" showInputMessage="1" showErrorMessage="1" allowBlank="1" type="list">
      <formula1>"○"</formula1>
    </dataValidation>
    <dataValidation sqref="AP171" showDropDown="0" showInputMessage="1" showErrorMessage="1" allowBlank="1" type="list">
      <formula1>"○"</formula1>
    </dataValidation>
    <dataValidation sqref="AP172" showDropDown="0" showInputMessage="1" showErrorMessage="1" allowBlank="1" type="list">
      <formula1>"○"</formula1>
    </dataValidation>
    <dataValidation sqref="AP173" showDropDown="0" showInputMessage="1" showErrorMessage="1" allowBlank="1" type="list">
      <formula1>"○"</formula1>
    </dataValidation>
    <dataValidation sqref="AP174" showDropDown="0" showInputMessage="1" showErrorMessage="1" allowBlank="1" type="list">
      <formula1>"○"</formula1>
    </dataValidation>
    <dataValidation sqref="AP175" showDropDown="0" showInputMessage="1" showErrorMessage="1" allowBlank="1" type="list">
      <formula1>"○"</formula1>
    </dataValidation>
    <dataValidation sqref="AP176" showDropDown="0" showInputMessage="1" showErrorMessage="1" allowBlank="1" type="list">
      <formula1>"○"</formula1>
    </dataValidation>
    <dataValidation sqref="AP177" showDropDown="0" showInputMessage="1" showErrorMessage="1" allowBlank="1" type="list">
      <formula1>"○"</formula1>
    </dataValidation>
    <dataValidation sqref="AP178" showDropDown="0" showInputMessage="1" showErrorMessage="1" allowBlank="1" type="list">
      <formula1>"○"</formula1>
    </dataValidation>
    <dataValidation sqref="AP179" showDropDown="0" showInputMessage="1" showErrorMessage="1" allowBlank="1" type="list">
      <formula1>"○"</formula1>
    </dataValidation>
    <dataValidation sqref="AP180" showDropDown="0" showInputMessage="1" showErrorMessage="1" allowBlank="1" type="list">
      <formula1>"○"</formula1>
    </dataValidation>
    <dataValidation sqref="AP181" showDropDown="0" showInputMessage="1" showErrorMessage="1" allowBlank="1" type="list">
      <formula1>"○"</formula1>
    </dataValidation>
    <dataValidation sqref="AP182" showDropDown="0" showInputMessage="1" showErrorMessage="1" allowBlank="1" type="list">
      <formula1>"○"</formula1>
    </dataValidation>
    <dataValidation sqref="AP183" showDropDown="0" showInputMessage="1" showErrorMessage="1" allowBlank="1" type="list">
      <formula1>"○"</formula1>
    </dataValidation>
    <dataValidation sqref="AP184" showDropDown="0" showInputMessage="1" showErrorMessage="1" allowBlank="1" type="list">
      <formula1>"○"</formula1>
    </dataValidation>
    <dataValidation sqref="AP185" showDropDown="0" showInputMessage="1" showErrorMessage="1" allowBlank="1" type="list">
      <formula1>"○"</formula1>
    </dataValidation>
    <dataValidation sqref="AP186" showDropDown="0" showInputMessage="1" showErrorMessage="1" allowBlank="1" type="list">
      <formula1>"○"</formula1>
    </dataValidation>
    <dataValidation sqref="AP187" showDropDown="0" showInputMessage="1" showErrorMessage="1" allowBlank="1" type="list">
      <formula1>"○"</formula1>
    </dataValidation>
    <dataValidation sqref="AP188" showDropDown="0" showInputMessage="1" showErrorMessage="1" allowBlank="1" type="list">
      <formula1>"○"</formula1>
    </dataValidation>
    <dataValidation sqref="AP189" showDropDown="0" showInputMessage="1" showErrorMessage="1" allowBlank="1" type="list">
      <formula1>"○"</formula1>
    </dataValidation>
    <dataValidation sqref="AP190" showDropDown="0" showInputMessage="1" showErrorMessage="1" allowBlank="1" type="list">
      <formula1>"○"</formula1>
    </dataValidation>
    <dataValidation sqref="AP191" showDropDown="0" showInputMessage="1" showErrorMessage="1" allowBlank="1" type="list">
      <formula1>"○"</formula1>
    </dataValidation>
    <dataValidation sqref="AP192" showDropDown="0" showInputMessage="1" showErrorMessage="1" allowBlank="1" type="list">
      <formula1>"○"</formula1>
    </dataValidation>
    <dataValidation sqref="AP193" showDropDown="0" showInputMessage="1" showErrorMessage="1" allowBlank="1" type="list">
      <formula1>"○"</formula1>
    </dataValidation>
    <dataValidation sqref="AP194" showDropDown="0" showInputMessage="1" showErrorMessage="1" allowBlank="1" type="list">
      <formula1>"○"</formula1>
    </dataValidation>
    <dataValidation sqref="AP195" showDropDown="0" showInputMessage="1" showErrorMessage="1" allowBlank="1" type="list">
      <formula1>"○"</formula1>
    </dataValidation>
    <dataValidation sqref="AP196" showDropDown="0" showInputMessage="1" showErrorMessage="1" allowBlank="1" type="list">
      <formula1>"○"</formula1>
    </dataValidation>
    <dataValidation sqref="AP197" showDropDown="0" showInputMessage="1" showErrorMessage="1" allowBlank="1" type="list">
      <formula1>"○"</formula1>
    </dataValidation>
    <dataValidation sqref="AP198" showDropDown="0" showInputMessage="1" showErrorMessage="1" allowBlank="1" type="list">
      <formula1>"○"</formula1>
    </dataValidation>
    <dataValidation sqref="AP199" showDropDown="0" showInputMessage="1" showErrorMessage="1" allowBlank="1" type="list">
      <formula1>"○"</formula1>
    </dataValidation>
    <dataValidation sqref="AP200" showDropDown="0" showInputMessage="1" showErrorMessage="1" allowBlank="1" type="list">
      <formula1>"○"</formula1>
    </dataValidation>
    <dataValidation sqref="AP201" showDropDown="0" showInputMessage="1" showErrorMessage="1" allowBlank="1" type="list">
      <formula1>"○"</formula1>
    </dataValidation>
    <dataValidation sqref="AP202" showDropDown="0" showInputMessage="1" showErrorMessage="1" allowBlank="1" type="list">
      <formula1>"○"</formula1>
    </dataValidation>
    <dataValidation sqref="AP203" showDropDown="0" showInputMessage="1" showErrorMessage="1" allowBlank="1" type="list">
      <formula1>"○"</formula1>
    </dataValidation>
    <dataValidation sqref="AP204" showDropDown="0" showInputMessage="1" showErrorMessage="1" allowBlank="1" type="list">
      <formula1>"○"</formula1>
    </dataValidation>
    <dataValidation sqref="AP205" showDropDown="0" showInputMessage="1" showErrorMessage="1" allowBlank="1" type="list">
      <formula1>"○"</formula1>
    </dataValidation>
    <dataValidation sqref="AP206" showDropDown="0" showInputMessage="1" showErrorMessage="1" allowBlank="1" type="list">
      <formula1>"○"</formula1>
    </dataValidation>
    <dataValidation sqref="AP207" showDropDown="0" showInputMessage="1" showErrorMessage="1" allowBlank="1" type="list">
      <formula1>"○"</formula1>
    </dataValidation>
    <dataValidation sqref="AP208" showDropDown="0" showInputMessage="1" showErrorMessage="1" allowBlank="1" type="list">
      <formula1>"○"</formula1>
    </dataValidation>
    <dataValidation sqref="AP209" showDropDown="0" showInputMessage="1" showErrorMessage="1" allowBlank="1" type="list">
      <formula1>"○"</formula1>
    </dataValidation>
    <dataValidation sqref="AP210" showDropDown="0" showInputMessage="1" showErrorMessage="1" allowBlank="1" type="list">
      <formula1>"○"</formula1>
    </dataValidation>
    <dataValidation sqref="AP211" showDropDown="0" showInputMessage="1" showErrorMessage="1" allowBlank="1" type="list">
      <formula1>"○"</formula1>
    </dataValidation>
    <dataValidation sqref="AP212" showDropDown="0" showInputMessage="1" showErrorMessage="1" allowBlank="1" type="list">
      <formula1>"○"</formula1>
    </dataValidation>
    <dataValidation sqref="AP213" showDropDown="0" showInputMessage="1" showErrorMessage="1" allowBlank="1" type="list">
      <formula1>"○"</formula1>
    </dataValidation>
    <dataValidation sqref="AP214" showDropDown="0" showInputMessage="1" showErrorMessage="1" allowBlank="1" type="list">
      <formula1>"○"</formula1>
    </dataValidation>
    <dataValidation sqref="AP215" showDropDown="0" showInputMessage="1" showErrorMessage="1" allowBlank="1" type="list">
      <formula1>"○"</formula1>
    </dataValidation>
    <dataValidation sqref="AP216" showDropDown="0" showInputMessage="1" showErrorMessage="1" allowBlank="1" type="list">
      <formula1>"○"</formula1>
    </dataValidation>
    <dataValidation sqref="AP217" showDropDown="0" showInputMessage="1" showErrorMessage="1" allowBlank="1" type="list">
      <formula1>"○"</formula1>
    </dataValidation>
    <dataValidation sqref="AP218" showDropDown="0" showInputMessage="1" showErrorMessage="1" allowBlank="1" type="list">
      <formula1>"○"</formula1>
    </dataValidation>
    <dataValidation sqref="AP219" showDropDown="0" showInputMessage="1" showErrorMessage="1" allowBlank="1" type="list">
      <formula1>"○"</formula1>
    </dataValidation>
    <dataValidation sqref="AP220" showDropDown="0" showInputMessage="1" showErrorMessage="1" allowBlank="1" type="list">
      <formula1>"○"</formula1>
    </dataValidation>
    <dataValidation sqref="AP221" showDropDown="0" showInputMessage="1" showErrorMessage="1" allowBlank="1" type="list">
      <formula1>"○"</formula1>
    </dataValidation>
    <dataValidation sqref="AP222" showDropDown="0" showInputMessage="1" showErrorMessage="1" allowBlank="1" type="list">
      <formula1>"○"</formula1>
    </dataValidation>
    <dataValidation sqref="AP223" showDropDown="0" showInputMessage="1" showErrorMessage="1" allowBlank="1" type="list">
      <formula1>"○"</formula1>
    </dataValidation>
    <dataValidation sqref="AP224" showDropDown="0" showInputMessage="1" showErrorMessage="1" allowBlank="1" type="list">
      <formula1>"○"</formula1>
    </dataValidation>
    <dataValidation sqref="AP225" showDropDown="0" showInputMessage="1" showErrorMessage="1" allowBlank="1" type="list">
      <formula1>"○"</formula1>
    </dataValidation>
    <dataValidation sqref="AP226" showDropDown="0" showInputMessage="1" showErrorMessage="1" allowBlank="1" type="list">
      <formula1>"○"</formula1>
    </dataValidation>
    <dataValidation sqref="AP227" showDropDown="0" showInputMessage="1" showErrorMessage="1" allowBlank="1" type="list">
      <formula1>"○"</formula1>
    </dataValidation>
    <dataValidation sqref="AP228" showDropDown="0" showInputMessage="1" showErrorMessage="1" allowBlank="1" type="list">
      <formula1>"○"</formula1>
    </dataValidation>
    <dataValidation sqref="AP229" showDropDown="0" showInputMessage="1" showErrorMessage="1" allowBlank="1" type="list">
      <formula1>"○"</formula1>
    </dataValidation>
    <dataValidation sqref="AP230" showDropDown="0" showInputMessage="1" showErrorMessage="1" allowBlank="1" type="list">
      <formula1>"○"</formula1>
    </dataValidation>
    <dataValidation sqref="AP231" showDropDown="0" showInputMessage="1" showErrorMessage="1" allowBlank="1" type="list">
      <formula1>"○"</formula1>
    </dataValidation>
    <dataValidation sqref="AP232" showDropDown="0" showInputMessage="1" showErrorMessage="1" allowBlank="1" type="list">
      <formula1>"○"</formula1>
    </dataValidation>
    <dataValidation sqref="AP233" showDropDown="0" showInputMessage="1" showErrorMessage="1" allowBlank="1" type="list">
      <formula1>"○"</formula1>
    </dataValidation>
    <dataValidation sqref="AP234" showDropDown="0" showInputMessage="1" showErrorMessage="1" allowBlank="1" type="list">
      <formula1>"○"</formula1>
    </dataValidation>
    <dataValidation sqref="AP235" showDropDown="0" showInputMessage="1" showErrorMessage="1" allowBlank="1" type="list">
      <formula1>"○"</formula1>
    </dataValidation>
    <dataValidation sqref="AP236" showDropDown="0" showInputMessage="1" showErrorMessage="1" allowBlank="1" type="list">
      <formula1>"○"</formula1>
    </dataValidation>
    <dataValidation sqref="AP237" showDropDown="0" showInputMessage="1" showErrorMessage="1" allowBlank="1" type="list">
      <formula1>"○"</formula1>
    </dataValidation>
    <dataValidation sqref="AP238" showDropDown="0" showInputMessage="1" showErrorMessage="1" allowBlank="1" type="list">
      <formula1>"○"</formula1>
    </dataValidation>
    <dataValidation sqref="AP239" showDropDown="0" showInputMessage="1" showErrorMessage="1" allowBlank="1" type="list">
      <formula1>"○"</formula1>
    </dataValidation>
    <dataValidation sqref="AP240" showDropDown="0" showInputMessage="1" showErrorMessage="1" allowBlank="1" type="list">
      <formula1>"○"</formula1>
    </dataValidation>
    <dataValidation sqref="AP241" showDropDown="0" showInputMessage="1" showErrorMessage="1" allowBlank="1" type="list">
      <formula1>"○"</formula1>
    </dataValidation>
    <dataValidation sqref="AP242" showDropDown="0" showInputMessage="1" showErrorMessage="1" allowBlank="1" type="list">
      <formula1>"○"</formula1>
    </dataValidation>
    <dataValidation sqref="AP243" showDropDown="0" showInputMessage="1" showErrorMessage="1" allowBlank="1" type="list">
      <formula1>"○"</formula1>
    </dataValidation>
    <dataValidation sqref="AP244" showDropDown="0" showInputMessage="1" showErrorMessage="1" allowBlank="1" type="list">
      <formula1>"○"</formula1>
    </dataValidation>
    <dataValidation sqref="AP245" showDropDown="0" showInputMessage="1" showErrorMessage="1" allowBlank="1" type="list">
      <formula1>"○"</formula1>
    </dataValidation>
    <dataValidation sqref="AP246" showDropDown="0" showInputMessage="1" showErrorMessage="1" allowBlank="1" type="list">
      <formula1>"○"</formula1>
    </dataValidation>
    <dataValidation sqref="AP247" showDropDown="0" showInputMessage="1" showErrorMessage="1" allowBlank="1" type="list">
      <formula1>"○"</formula1>
    </dataValidation>
    <dataValidation sqref="AP248" showDropDown="0" showInputMessage="1" showErrorMessage="1" allowBlank="1" type="list">
      <formula1>"○"</formula1>
    </dataValidation>
    <dataValidation sqref="AP249" showDropDown="0" showInputMessage="1" showErrorMessage="1" allowBlank="1" type="list">
      <formula1>"○"</formula1>
    </dataValidation>
    <dataValidation sqref="AP250" showDropDown="0" showInputMessage="1" showErrorMessage="1" allowBlank="1" type="list">
      <formula1>"○"</formula1>
    </dataValidation>
    <dataValidation sqref="AP251" showDropDown="0" showInputMessage="1" showErrorMessage="1" allowBlank="1" type="list">
      <formula1>"○"</formula1>
    </dataValidation>
    <dataValidation sqref="AP252" showDropDown="0" showInputMessage="1" showErrorMessage="1" allowBlank="1" type="list">
      <formula1>"○"</formula1>
    </dataValidation>
    <dataValidation sqref="AP253" showDropDown="0" showInputMessage="1" showErrorMessage="1" allowBlank="1" type="list">
      <formula1>"○"</formula1>
    </dataValidation>
    <dataValidation sqref="AP254" showDropDown="0" showInputMessage="1" showErrorMessage="1" allowBlank="1" type="list">
      <formula1>"○"</formula1>
    </dataValidation>
    <dataValidation sqref="AP255" showDropDown="0" showInputMessage="1" showErrorMessage="1" allowBlank="1" type="list">
      <formula1>"○"</formula1>
    </dataValidation>
    <dataValidation sqref="AP256" showDropDown="0" showInputMessage="1" showErrorMessage="1" allowBlank="1" type="list">
      <formula1>"○"</formula1>
    </dataValidation>
    <dataValidation sqref="AP257" showDropDown="0" showInputMessage="1" showErrorMessage="1" allowBlank="1" type="list">
      <formula1>"○"</formula1>
    </dataValidation>
    <dataValidation sqref="AP258" showDropDown="0" showInputMessage="1" showErrorMessage="1" allowBlank="1" type="list">
      <formula1>"○"</formula1>
    </dataValidation>
    <dataValidation sqref="AP259" showDropDown="0" showInputMessage="1" showErrorMessage="1" allowBlank="1" type="list">
      <formula1>"○"</formula1>
    </dataValidation>
    <dataValidation sqref="AP260" showDropDown="0" showInputMessage="1" showErrorMessage="1" allowBlank="1" type="list">
      <formula1>"○"</formula1>
    </dataValidation>
    <dataValidation sqref="AP261" showDropDown="0" showInputMessage="1" showErrorMessage="1" allowBlank="1" type="list">
      <formula1>"○"</formula1>
    </dataValidation>
    <dataValidation sqref="AP262" showDropDown="0" showInputMessage="1" showErrorMessage="1" allowBlank="1" type="list">
      <formula1>"○"</formula1>
    </dataValidation>
    <dataValidation sqref="AP263" showDropDown="0" showInputMessage="1" showErrorMessage="1" allowBlank="1" type="list">
      <formula1>"○"</formula1>
    </dataValidation>
    <dataValidation sqref="AP264" showDropDown="0" showInputMessage="1" showErrorMessage="1" allowBlank="1" type="list">
      <formula1>"○"</formula1>
    </dataValidation>
    <dataValidation sqref="AP265" showDropDown="0" showInputMessage="1" showErrorMessage="1" allowBlank="1" type="list">
      <formula1>"○"</formula1>
    </dataValidation>
    <dataValidation sqref="AP266" showDropDown="0" showInputMessage="1" showErrorMessage="1" allowBlank="1" type="list">
      <formula1>"○"</formula1>
    </dataValidation>
    <dataValidation sqref="AP267" showDropDown="0" showInputMessage="1" showErrorMessage="1" allowBlank="1" type="list">
      <formula1>"○"</formula1>
    </dataValidation>
    <dataValidation sqref="AP268" showDropDown="0" showInputMessage="1" showErrorMessage="1" allowBlank="1" type="list">
      <formula1>"○"</formula1>
    </dataValidation>
    <dataValidation sqref="AP269" showDropDown="0" showInputMessage="1" showErrorMessage="1" allowBlank="1" type="list">
      <formula1>"○"</formula1>
    </dataValidation>
    <dataValidation sqref="AP270" showDropDown="0" showInputMessage="1" showErrorMessage="1" allowBlank="1" type="list">
      <formula1>"○"</formula1>
    </dataValidation>
    <dataValidation sqref="AP271" showDropDown="0" showInputMessage="1" showErrorMessage="1" allowBlank="1" type="list">
      <formula1>"○"</formula1>
    </dataValidation>
    <dataValidation sqref="AP272" showDropDown="0" showInputMessage="1" showErrorMessage="1" allowBlank="1" type="list">
      <formula1>"○"</formula1>
    </dataValidation>
    <dataValidation sqref="AP273" showDropDown="0" showInputMessage="1" showErrorMessage="1" allowBlank="1" type="list">
      <formula1>"○"</formula1>
    </dataValidation>
    <dataValidation sqref="AP274" showDropDown="0" showInputMessage="1" showErrorMessage="1" allowBlank="1" type="list">
      <formula1>"○"</formula1>
    </dataValidation>
    <dataValidation sqref="AP275" showDropDown="0" showInputMessage="1" showErrorMessage="1" allowBlank="1" type="list">
      <formula1>"○"</formula1>
    </dataValidation>
    <dataValidation sqref="AP276" showDropDown="0" showInputMessage="1" showErrorMessage="1" allowBlank="1" type="list">
      <formula1>"○"</formula1>
    </dataValidation>
    <dataValidation sqref="AP277" showDropDown="0" showInputMessage="1" showErrorMessage="1" allowBlank="1" type="list">
      <formula1>"○"</formula1>
    </dataValidation>
    <dataValidation sqref="AP278" showDropDown="0" showInputMessage="1" showErrorMessage="1" allowBlank="1" type="list">
      <formula1>"○"</formula1>
    </dataValidation>
    <dataValidation sqref="AP279" showDropDown="0" showInputMessage="1" showErrorMessage="1" allowBlank="1" type="list">
      <formula1>"○"</formula1>
    </dataValidation>
    <dataValidation sqref="AP280" showDropDown="0" showInputMessage="1" showErrorMessage="1" allowBlank="1" type="list">
      <formula1>"○"</formula1>
    </dataValidation>
    <dataValidation sqref="AP281" showDropDown="0" showInputMessage="1" showErrorMessage="1" allowBlank="1" type="list">
      <formula1>"○"</formula1>
    </dataValidation>
    <dataValidation sqref="AP282" showDropDown="0" showInputMessage="1" showErrorMessage="1" allowBlank="1" type="list">
      <formula1>"○"</formula1>
    </dataValidation>
    <dataValidation sqref="AP283" showDropDown="0" showInputMessage="1" showErrorMessage="1" allowBlank="1" type="list">
      <formula1>"○"</formula1>
    </dataValidation>
    <dataValidation sqref="AP284" showDropDown="0" showInputMessage="1" showErrorMessage="1" allowBlank="1" type="list">
      <formula1>"○"</formula1>
    </dataValidation>
    <dataValidation sqref="AP285" showDropDown="0" showInputMessage="1" showErrorMessage="1" allowBlank="1" type="list">
      <formula1>"○"</formula1>
    </dataValidation>
    <dataValidation sqref="AP286" showDropDown="0" showInputMessage="1" showErrorMessage="1" allowBlank="1" type="list">
      <formula1>"○"</formula1>
    </dataValidation>
    <dataValidation sqref="AP287" showDropDown="0" showInputMessage="1" showErrorMessage="1" allowBlank="1" type="list">
      <formula1>"○"</formula1>
    </dataValidation>
    <dataValidation sqref="AP288" showDropDown="0" showInputMessage="1" showErrorMessage="1" allowBlank="1" type="list">
      <formula1>"○"</formula1>
    </dataValidation>
    <dataValidation sqref="AP289" showDropDown="0" showInputMessage="1" showErrorMessage="1" allowBlank="1" type="list">
      <formula1>"○"</formula1>
    </dataValidation>
    <dataValidation sqref="AP290" showDropDown="0" showInputMessage="1" showErrorMessage="1" allowBlank="1" type="list">
      <formula1>"○"</formula1>
    </dataValidation>
    <dataValidation sqref="AP291" showDropDown="0" showInputMessage="1" showErrorMessage="1" allowBlank="1" type="list">
      <formula1>"○"</formula1>
    </dataValidation>
    <dataValidation sqref="AP292" showDropDown="0" showInputMessage="1" showErrorMessage="1" allowBlank="1" type="list">
      <formula1>"○"</formula1>
    </dataValidation>
    <dataValidation sqref="AP293" showDropDown="0" showInputMessage="1" showErrorMessage="1" allowBlank="1" type="list">
      <formula1>"○"</formula1>
    </dataValidation>
    <dataValidation sqref="AP294" showDropDown="0" showInputMessage="1" showErrorMessage="1" allowBlank="1" type="list">
      <formula1>"○"</formula1>
    </dataValidation>
    <dataValidation sqref="AP295" showDropDown="0" showInputMessage="1" showErrorMessage="1" allowBlank="1" type="list">
      <formula1>"○"</formula1>
    </dataValidation>
    <dataValidation sqref="AP296" showDropDown="0" showInputMessage="1" showErrorMessage="1" allowBlank="1" type="list">
      <formula1>"○"</formula1>
    </dataValidation>
    <dataValidation sqref="AP297" showDropDown="0" showInputMessage="1" showErrorMessage="1" allowBlank="1" type="list">
      <formula1>"○"</formula1>
    </dataValidation>
    <dataValidation sqref="AP298" showDropDown="0" showInputMessage="1" showErrorMessage="1" allowBlank="1" type="list">
      <formula1>"○"</formula1>
    </dataValidation>
    <dataValidation sqref="AP299" showDropDown="0" showInputMessage="1" showErrorMessage="1" allowBlank="1" type="list">
      <formula1>"○"</formula1>
    </dataValidation>
    <dataValidation sqref="AP300" showDropDown="0" showInputMessage="1" showErrorMessage="1" allowBlank="1" type="list">
      <formula1>"○"</formula1>
    </dataValidation>
    <dataValidation sqref="AP301" showDropDown="0" showInputMessage="1" showErrorMessage="1" allowBlank="1" type="list">
      <formula1>"○"</formula1>
    </dataValidation>
    <dataValidation sqref="AP302" showDropDown="0" showInputMessage="1" showErrorMessage="1" allowBlank="1" type="list">
      <formula1>"○"</formula1>
    </dataValidation>
    <dataValidation sqref="AP303" showDropDown="0" showInputMessage="1" showErrorMessage="1" allowBlank="1" type="list">
      <formula1>"○"</formula1>
    </dataValidation>
    <dataValidation sqref="AP304" showDropDown="0" showInputMessage="1" showErrorMessage="1" allowBlank="1" type="list">
      <formula1>"○"</formula1>
    </dataValidation>
    <dataValidation sqref="AP305" showDropDown="0" showInputMessage="1" showErrorMessage="1" allowBlank="1" type="list">
      <formula1>"○"</formula1>
    </dataValidation>
    <dataValidation sqref="AP306" showDropDown="0" showInputMessage="1" showErrorMessage="1" allowBlank="1" type="list">
      <formula1>"○"</formula1>
    </dataValidation>
    <dataValidation sqref="AP307" showDropDown="0" showInputMessage="1" showErrorMessage="1" allowBlank="1" type="list">
      <formula1>"○"</formula1>
    </dataValidation>
    <dataValidation sqref="AP308" showDropDown="0" showInputMessage="1" showErrorMessage="1" allowBlank="1" type="list">
      <formula1>"○"</formula1>
    </dataValidation>
    <dataValidation sqref="AP309" showDropDown="0" showInputMessage="1" showErrorMessage="1" allowBlank="1" type="list">
      <formula1>"○"</formula1>
    </dataValidation>
    <dataValidation sqref="AP310" showDropDown="0" showInputMessage="1" showErrorMessage="1" allowBlank="1" type="list">
      <formula1>"○"</formula1>
    </dataValidation>
    <dataValidation sqref="AP311" showDropDown="0" showInputMessage="1" showErrorMessage="1" allowBlank="1" type="list">
      <formula1>"○"</formula1>
    </dataValidation>
    <dataValidation sqref="AP312" showDropDown="0" showInputMessage="1" showErrorMessage="1" allowBlank="1" type="list">
      <formula1>"○"</formula1>
    </dataValidation>
    <dataValidation sqref="AP313" showDropDown="0" showInputMessage="1" showErrorMessage="1" allowBlank="1" type="list">
      <formula1>"○"</formula1>
    </dataValidation>
    <dataValidation sqref="AP314" showDropDown="0" showInputMessage="1" showErrorMessage="1" allowBlank="1" type="list">
      <formula1>"○"</formula1>
    </dataValidation>
    <dataValidation sqref="AP315" showDropDown="0" showInputMessage="1" showErrorMessage="1" allowBlank="1" type="list">
      <formula1>"○"</formula1>
    </dataValidation>
    <dataValidation sqref="AP316" showDropDown="0" showInputMessage="1" showErrorMessage="1" allowBlank="1" type="list">
      <formula1>"○"</formula1>
    </dataValidation>
    <dataValidation sqref="AP317" showDropDown="0" showInputMessage="1" showErrorMessage="1" allowBlank="1" type="list">
      <formula1>"○"</formula1>
    </dataValidation>
    <dataValidation sqref="AP318" showDropDown="0" showInputMessage="1" showErrorMessage="1" allowBlank="1" type="list">
      <formula1>"○"</formula1>
    </dataValidation>
    <dataValidation sqref="AP319" showDropDown="0" showInputMessage="1" showErrorMessage="1" allowBlank="1" type="list">
      <formula1>"○"</formula1>
    </dataValidation>
    <dataValidation sqref="AP320" showDropDown="0" showInputMessage="1" showErrorMessage="1" allowBlank="1" type="list">
      <formula1>"○"</formula1>
    </dataValidation>
    <dataValidation sqref="AP321" showDropDown="0" showInputMessage="1" showErrorMessage="1" allowBlank="1" type="list">
      <formula1>"○"</formula1>
    </dataValidation>
    <dataValidation sqref="AP322" showDropDown="0" showInputMessage="1" showErrorMessage="1" allowBlank="1" type="list">
      <formula1>"○"</formula1>
    </dataValidation>
    <dataValidation sqref="AP323" showDropDown="0" showInputMessage="1" showErrorMessage="1" allowBlank="1" type="list">
      <formula1>"○"</formula1>
    </dataValidation>
    <dataValidation sqref="AP324" showDropDown="0" showInputMessage="1" showErrorMessage="1" allowBlank="1" type="list">
      <formula1>"○"</formula1>
    </dataValidation>
    <dataValidation sqref="AP325" showDropDown="0" showInputMessage="1" showErrorMessage="1" allowBlank="1" type="list">
      <formula1>"○"</formula1>
    </dataValidation>
    <dataValidation sqref="AP326" showDropDown="0" showInputMessage="1" showErrorMessage="1" allowBlank="1" type="list">
      <formula1>"○"</formula1>
    </dataValidation>
    <dataValidation sqref="AP327" showDropDown="0" showInputMessage="1" showErrorMessage="1" allowBlank="1" type="list">
      <formula1>"○"</formula1>
    </dataValidation>
    <dataValidation sqref="AP328" showDropDown="0" showInputMessage="1" showErrorMessage="1" allowBlank="1" type="list">
      <formula1>"○"</formula1>
    </dataValidation>
    <dataValidation sqref="AP329" showDropDown="0" showInputMessage="1" showErrorMessage="1" allowBlank="1" type="list">
      <formula1>"○"</formula1>
    </dataValidation>
    <dataValidation sqref="AP330" showDropDown="0" showInputMessage="1" showErrorMessage="1" allowBlank="1" type="list">
      <formula1>"○"</formula1>
    </dataValidation>
    <dataValidation sqref="AP331" showDropDown="0" showInputMessage="1" showErrorMessage="1" allowBlank="1" type="list">
      <formula1>"○"</formula1>
    </dataValidation>
    <dataValidation sqref="AP332" showDropDown="0" showInputMessage="1" showErrorMessage="1" allowBlank="1" type="list">
      <formula1>"○"</formula1>
    </dataValidation>
    <dataValidation sqref="AP333" showDropDown="0" showInputMessage="1" showErrorMessage="1" allowBlank="1" type="list">
      <formula1>"○"</formula1>
    </dataValidation>
    <dataValidation sqref="AP334" showDropDown="0" showInputMessage="1" showErrorMessage="1" allowBlank="1" type="list">
      <formula1>"○"</formula1>
    </dataValidation>
    <dataValidation sqref="AP335" showDropDown="0" showInputMessage="1" showErrorMessage="1" allowBlank="1" type="list">
      <formula1>"○"</formula1>
    </dataValidation>
    <dataValidation sqref="AP336" showDropDown="0" showInputMessage="1" showErrorMessage="1" allowBlank="1" type="list">
      <formula1>"○"</formula1>
    </dataValidation>
    <dataValidation sqref="AP337" showDropDown="0" showInputMessage="1" showErrorMessage="1" allowBlank="1" type="list">
      <formula1>"○"</formula1>
    </dataValidation>
    <dataValidation sqref="AP338" showDropDown="0" showInputMessage="1" showErrorMessage="1" allowBlank="1" type="list">
      <formula1>"○"</formula1>
    </dataValidation>
    <dataValidation sqref="AP339" showDropDown="0" showInputMessage="1" showErrorMessage="1" allowBlank="1" type="list">
      <formula1>"○"</formula1>
    </dataValidation>
    <dataValidation sqref="AP340" showDropDown="0" showInputMessage="1" showErrorMessage="1" allowBlank="1" type="list">
      <formula1>"○"</formula1>
    </dataValidation>
    <dataValidation sqref="AP341" showDropDown="0" showInputMessage="1" showErrorMessage="1" allowBlank="1" type="list">
      <formula1>"○"</formula1>
    </dataValidation>
    <dataValidation sqref="AP342" showDropDown="0" showInputMessage="1" showErrorMessage="1" allowBlank="1" type="list">
      <formula1>"○"</formula1>
    </dataValidation>
    <dataValidation sqref="AP343" showDropDown="0" showInputMessage="1" showErrorMessage="1" allowBlank="1" type="list">
      <formula1>"○"</formula1>
    </dataValidation>
    <dataValidation sqref="AP344" showDropDown="0" showInputMessage="1" showErrorMessage="1" allowBlank="1" type="list">
      <formula1>"○"</formula1>
    </dataValidation>
    <dataValidation sqref="AP345" showDropDown="0" showInputMessage="1" showErrorMessage="1" allowBlank="1" type="list">
      <formula1>"○"</formula1>
    </dataValidation>
    <dataValidation sqref="AP346" showDropDown="0" showInputMessage="1" showErrorMessage="1" allowBlank="1" type="list">
      <formula1>"○"</formula1>
    </dataValidation>
    <dataValidation sqref="AP347" showDropDown="0" showInputMessage="1" showErrorMessage="1" allowBlank="1" type="list">
      <formula1>"○"</formula1>
    </dataValidation>
    <dataValidation sqref="AP348" showDropDown="0" showInputMessage="1" showErrorMessage="1" allowBlank="1" type="list">
      <formula1>"○"</formula1>
    </dataValidation>
    <dataValidation sqref="AP349" showDropDown="0" showInputMessage="1" showErrorMessage="1" allowBlank="1" type="list">
      <formula1>"○"</formula1>
    </dataValidation>
    <dataValidation sqref="AP350" showDropDown="0" showInputMessage="1" showErrorMessage="1" allowBlank="1" type="list">
      <formula1>"○"</formula1>
    </dataValidation>
    <dataValidation sqref="AP351" showDropDown="0" showInputMessage="1" showErrorMessage="1" allowBlank="1" type="list">
      <formula1>"○"</formula1>
    </dataValidation>
    <dataValidation sqref="AP352" showDropDown="0" showInputMessage="1" showErrorMessage="1" allowBlank="1" type="list">
      <formula1>"○"</formula1>
    </dataValidation>
    <dataValidation sqref="AP353" showDropDown="0" showInputMessage="1" showErrorMessage="1" allowBlank="1" type="list">
      <formula1>"○"</formula1>
    </dataValidation>
    <dataValidation sqref="AP354" showDropDown="0" showInputMessage="1" showErrorMessage="1" allowBlank="1" type="list">
      <formula1>"○"</formula1>
    </dataValidation>
    <dataValidation sqref="AP355" showDropDown="0" showInputMessage="1" showErrorMessage="1" allowBlank="1" type="list">
      <formula1>"○"</formula1>
    </dataValidation>
    <dataValidation sqref="AP356" showDropDown="0" showInputMessage="1" showErrorMessage="1" allowBlank="1" type="list">
      <formula1>"○"</formula1>
    </dataValidation>
    <dataValidation sqref="AP357" showDropDown="0" showInputMessage="1" showErrorMessage="1" allowBlank="1" type="list">
      <formula1>"○"</formula1>
    </dataValidation>
    <dataValidation sqref="AP358" showDropDown="0" showInputMessage="1" showErrorMessage="1" allowBlank="1" type="list">
      <formula1>"○"</formula1>
    </dataValidation>
    <dataValidation sqref="AP359" showDropDown="0" showInputMessage="1" showErrorMessage="1" allowBlank="1" type="list">
      <formula1>"○"</formula1>
    </dataValidation>
    <dataValidation sqref="AP360" showDropDown="0" showInputMessage="1" showErrorMessage="1" allowBlank="1" type="list">
      <formula1>"○"</formula1>
    </dataValidation>
    <dataValidation sqref="AP361" showDropDown="0" showInputMessage="1" showErrorMessage="1" allowBlank="1" type="list">
      <formula1>"○"</formula1>
    </dataValidation>
    <dataValidation sqref="AP362" showDropDown="0" showInputMessage="1" showErrorMessage="1" allowBlank="1" type="list">
      <formula1>"○"</formula1>
    </dataValidation>
    <dataValidation sqref="AP363" showDropDown="0" showInputMessage="1" showErrorMessage="1" allowBlank="1" type="list">
      <formula1>"○"</formula1>
    </dataValidation>
    <dataValidation sqref="AP364" showDropDown="0" showInputMessage="1" showErrorMessage="1" allowBlank="1" type="list">
      <formula1>"○"</formula1>
    </dataValidation>
    <dataValidation sqref="AP365" showDropDown="0" showInputMessage="1" showErrorMessage="1" allowBlank="1" type="list">
      <formula1>"○"</formula1>
    </dataValidation>
    <dataValidation sqref="AP366" showDropDown="0" showInputMessage="1" showErrorMessage="1" allowBlank="1" type="list">
      <formula1>"○"</formula1>
    </dataValidation>
    <dataValidation sqref="AP367" showDropDown="0" showInputMessage="1" showErrorMessage="1" allowBlank="1" type="list">
      <formula1>"○"</formula1>
    </dataValidation>
    <dataValidation sqref="AP368" showDropDown="0" showInputMessage="1" showErrorMessage="1" allowBlank="1" type="list">
      <formula1>"○"</formula1>
    </dataValidation>
    <dataValidation sqref="AP369" showDropDown="0" showInputMessage="1" showErrorMessage="1" allowBlank="1" type="list">
      <formula1>"○"</formula1>
    </dataValidation>
    <dataValidation sqref="AP370" showDropDown="0" showInputMessage="1" showErrorMessage="1" allowBlank="1" type="list">
      <formula1>"○"</formula1>
    </dataValidation>
    <dataValidation sqref="AP371" showDropDown="0" showInputMessage="1" showErrorMessage="1" allowBlank="1" type="list">
      <formula1>"○"</formula1>
    </dataValidation>
    <dataValidation sqref="AP372" showDropDown="0" showInputMessage="1" showErrorMessage="1" allowBlank="1" type="list">
      <formula1>"○"</formula1>
    </dataValidation>
    <dataValidation sqref="AP373" showDropDown="0" showInputMessage="1" showErrorMessage="1" allowBlank="1" type="list">
      <formula1>"○"</formula1>
    </dataValidation>
    <dataValidation sqref="AP374" showDropDown="0" showInputMessage="1" showErrorMessage="1" allowBlank="1" type="list">
      <formula1>"○"</formula1>
    </dataValidation>
    <dataValidation sqref="AP375" showDropDown="0" showInputMessage="1" showErrorMessage="1" allowBlank="1" type="list">
      <formula1>"○"</formula1>
    </dataValidation>
    <dataValidation sqref="AP376" showDropDown="0" showInputMessage="1" showErrorMessage="1" allowBlank="1" type="list">
      <formula1>"○"</formula1>
    </dataValidation>
    <dataValidation sqref="AP377" showDropDown="0" showInputMessage="1" showErrorMessage="1" allowBlank="1" type="list">
      <formula1>"○"</formula1>
    </dataValidation>
    <dataValidation sqref="AP378" showDropDown="0" showInputMessage="1" showErrorMessage="1" allowBlank="1" type="list">
      <formula1>"○"</formula1>
    </dataValidation>
    <dataValidation sqref="AP379" showDropDown="0" showInputMessage="1" showErrorMessage="1" allowBlank="1" type="list">
      <formula1>"○"</formula1>
    </dataValidation>
    <dataValidation sqref="AP380" showDropDown="0" showInputMessage="1" showErrorMessage="1" allowBlank="1" type="list">
      <formula1>"○"</formula1>
    </dataValidation>
    <dataValidation sqref="AP381" showDropDown="0" showInputMessage="1" showErrorMessage="1" allowBlank="1" type="list">
      <formula1>"○"</formula1>
    </dataValidation>
    <dataValidation sqref="AP382" showDropDown="0" showInputMessage="1" showErrorMessage="1" allowBlank="1" type="list">
      <formula1>"○"</formula1>
    </dataValidation>
    <dataValidation sqref="AP383" showDropDown="0" showInputMessage="1" showErrorMessage="1" allowBlank="1" type="list">
      <formula1>"○"</formula1>
    </dataValidation>
    <dataValidation sqref="AP384" showDropDown="0" showInputMessage="1" showErrorMessage="1" allowBlank="1" type="list">
      <formula1>"○"</formula1>
    </dataValidation>
    <dataValidation sqref="AP385" showDropDown="0" showInputMessage="1" showErrorMessage="1" allowBlank="1" type="list">
      <formula1>"○"</formula1>
    </dataValidation>
    <dataValidation sqref="AP386" showDropDown="0" showInputMessage="1" showErrorMessage="1" allowBlank="1" type="list">
      <formula1>"○"</formula1>
    </dataValidation>
    <dataValidation sqref="AP387" showDropDown="0" showInputMessage="1" showErrorMessage="1" allowBlank="1" type="list">
      <formula1>"○"</formula1>
    </dataValidation>
    <dataValidation sqref="AP388" showDropDown="0" showInputMessage="1" showErrorMessage="1" allowBlank="1" type="list">
      <formula1>"○"</formula1>
    </dataValidation>
    <dataValidation sqref="AP389" showDropDown="0" showInputMessage="1" showErrorMessage="1" allowBlank="1" type="list">
      <formula1>"○"</formula1>
    </dataValidation>
    <dataValidation sqref="AP390" showDropDown="0" showInputMessage="1" showErrorMessage="1" allowBlank="1" type="list">
      <formula1>"○"</formula1>
    </dataValidation>
    <dataValidation sqref="AP391" showDropDown="0" showInputMessage="1" showErrorMessage="1" allowBlank="1" type="list">
      <formula1>"○"</formula1>
    </dataValidation>
    <dataValidation sqref="AP392" showDropDown="0" showInputMessage="1" showErrorMessage="1" allowBlank="1" type="list">
      <formula1>"○"</formula1>
    </dataValidation>
    <dataValidation sqref="AP393" showDropDown="0" showInputMessage="1" showErrorMessage="1" allowBlank="1" type="list">
      <formula1>"○"</formula1>
    </dataValidation>
    <dataValidation sqref="AP394" showDropDown="0" showInputMessage="1" showErrorMessage="1" allowBlank="1" type="list">
      <formula1>"○"</formula1>
    </dataValidation>
    <dataValidation sqref="AP395" showDropDown="0" showInputMessage="1" showErrorMessage="1" allowBlank="1" type="list">
      <formula1>"○"</formula1>
    </dataValidation>
    <dataValidation sqref="AP396" showDropDown="0" showInputMessage="1" showErrorMessage="1" allowBlank="1" type="list">
      <formula1>"○"</formula1>
    </dataValidation>
    <dataValidation sqref="AP397" showDropDown="0" showInputMessage="1" showErrorMessage="1" allowBlank="1" type="list">
      <formula1>"○"</formula1>
    </dataValidation>
    <dataValidation sqref="AP398" showDropDown="0" showInputMessage="1" showErrorMessage="1" allowBlank="1" type="list">
      <formula1>"○"</formula1>
    </dataValidation>
    <dataValidation sqref="AP399" showDropDown="0" showInputMessage="1" showErrorMessage="1" allowBlank="1" type="list">
      <formula1>"○"</formula1>
    </dataValidation>
    <dataValidation sqref="AP400" showDropDown="0" showInputMessage="1" showErrorMessage="1" allowBlank="1" type="list">
      <formula1>"○"</formula1>
    </dataValidation>
    <dataValidation sqref="AP401" showDropDown="0" showInputMessage="1" showErrorMessage="1" allowBlank="1" type="list">
      <formula1>"○"</formula1>
    </dataValidation>
    <dataValidation sqref="AP402" showDropDown="0" showInputMessage="1" showErrorMessage="1" allowBlank="1" type="list">
      <formula1>"○"</formula1>
    </dataValidation>
    <dataValidation sqref="AP403" showDropDown="0" showInputMessage="1" showErrorMessage="1" allowBlank="1" type="list">
      <formula1>"○"</formula1>
    </dataValidation>
    <dataValidation sqref="AP404" showDropDown="0" showInputMessage="1" showErrorMessage="1" allowBlank="1" type="list">
      <formula1>"○"</formula1>
    </dataValidation>
    <dataValidation sqref="AP405" showDropDown="0" showInputMessage="1" showErrorMessage="1" allowBlank="1" type="list">
      <formula1>"○"</formula1>
    </dataValidation>
    <dataValidation sqref="AP406" showDropDown="0" showInputMessage="1" showErrorMessage="1" allowBlank="1" type="list">
      <formula1>"○"</formula1>
    </dataValidation>
    <dataValidation sqref="AP407" showDropDown="0" showInputMessage="1" showErrorMessage="1" allowBlank="1" type="list">
      <formula1>"○"</formula1>
    </dataValidation>
    <dataValidation sqref="AP408" showDropDown="0" showInputMessage="1" showErrorMessage="1" allowBlank="1" type="list">
      <formula1>"○"</formula1>
    </dataValidation>
    <dataValidation sqref="AP409" showDropDown="0" showInputMessage="1" showErrorMessage="1" allowBlank="1" type="list">
      <formula1>"○"</formula1>
    </dataValidation>
    <dataValidation sqref="AP410" showDropDown="0" showInputMessage="1" showErrorMessage="1" allowBlank="1" type="list">
      <formula1>"○"</formula1>
    </dataValidation>
    <dataValidation sqref="AP411" showDropDown="0" showInputMessage="1" showErrorMessage="1" allowBlank="1" type="list">
      <formula1>"○"</formula1>
    </dataValidation>
    <dataValidation sqref="AP412" showDropDown="0" showInputMessage="1" showErrorMessage="1" allowBlank="1" type="list">
      <formula1>"○"</formula1>
    </dataValidation>
    <dataValidation sqref="AP413" showDropDown="0" showInputMessage="1" showErrorMessage="1" allowBlank="1" type="list">
      <formula1>"○"</formula1>
    </dataValidation>
    <dataValidation sqref="AP414" showDropDown="0" showInputMessage="1" showErrorMessage="1" allowBlank="1" type="list">
      <formula1>"○"</formula1>
    </dataValidation>
    <dataValidation sqref="AP415" showDropDown="0" showInputMessage="1" showErrorMessage="1" allowBlank="1" type="list">
      <formula1>"○"</formula1>
    </dataValidation>
    <dataValidation sqref="AP416" showDropDown="0" showInputMessage="1" showErrorMessage="1" allowBlank="1" type="list">
      <formula1>"○"</formula1>
    </dataValidation>
    <dataValidation sqref="AP417" showDropDown="0" showInputMessage="1" showErrorMessage="1" allowBlank="1" type="list">
      <formula1>"○"</formula1>
    </dataValidation>
    <dataValidation sqref="AP418" showDropDown="0" showInputMessage="1" showErrorMessage="1" allowBlank="1" type="list">
      <formula1>"○"</formula1>
    </dataValidation>
    <dataValidation sqref="AP419" showDropDown="0" showInputMessage="1" showErrorMessage="1" allowBlank="1" type="list">
      <formula1>"○"</formula1>
    </dataValidation>
    <dataValidation sqref="AP420" showDropDown="0" showInputMessage="1" showErrorMessage="1" allowBlank="1" type="list">
      <formula1>"○"</formula1>
    </dataValidation>
    <dataValidation sqref="AP421" showDropDown="0" showInputMessage="1" showErrorMessage="1" allowBlank="1" type="list">
      <formula1>"○"</formula1>
    </dataValidation>
    <dataValidation sqref="AP422" showDropDown="0" showInputMessage="1" showErrorMessage="1" allowBlank="1" type="list">
      <formula1>"○"</formula1>
    </dataValidation>
    <dataValidation sqref="AP423" showDropDown="0" showInputMessage="1" showErrorMessage="1" allowBlank="1" type="list">
      <formula1>"○"</formula1>
    </dataValidation>
    <dataValidation sqref="AP424" showDropDown="0" showInputMessage="1" showErrorMessage="1" allowBlank="1" type="list">
      <formula1>"○"</formula1>
    </dataValidation>
    <dataValidation sqref="AP425" showDropDown="0" showInputMessage="1" showErrorMessage="1" allowBlank="1" type="list">
      <formula1>"○"</formula1>
    </dataValidation>
    <dataValidation sqref="AP426" showDropDown="0" showInputMessage="1" showErrorMessage="1" allowBlank="1" type="list">
      <formula1>"○"</formula1>
    </dataValidation>
    <dataValidation sqref="AP427" showDropDown="0" showInputMessage="1" showErrorMessage="1" allowBlank="1" type="list">
      <formula1>"○"</formula1>
    </dataValidation>
    <dataValidation sqref="AP428" showDropDown="0" showInputMessage="1" showErrorMessage="1" allowBlank="1" type="list">
      <formula1>"○"</formula1>
    </dataValidation>
    <dataValidation sqref="AP429" showDropDown="0" showInputMessage="1" showErrorMessage="1" allowBlank="1" type="list">
      <formula1>"○"</formula1>
    </dataValidation>
    <dataValidation sqref="AP430" showDropDown="0" showInputMessage="1" showErrorMessage="1" allowBlank="1" type="list">
      <formula1>"○"</formula1>
    </dataValidation>
    <dataValidation sqref="AP431" showDropDown="0" showInputMessage="1" showErrorMessage="1" allowBlank="1" type="list">
      <formula1>"○"</formula1>
    </dataValidation>
    <dataValidation sqref="AP432" showDropDown="0" showInputMessage="1" showErrorMessage="1" allowBlank="1" type="list">
      <formula1>"○"</formula1>
    </dataValidation>
    <dataValidation sqref="AP433" showDropDown="0" showInputMessage="1" showErrorMessage="1" allowBlank="1" type="list">
      <formula1>"○"</formula1>
    </dataValidation>
    <dataValidation sqref="AP434" showDropDown="0" showInputMessage="1" showErrorMessage="1" allowBlank="1" type="list">
      <formula1>"○"</formula1>
    </dataValidation>
    <dataValidation sqref="AP435" showDropDown="0" showInputMessage="1" showErrorMessage="1" allowBlank="1" type="list">
      <formula1>"○"</formula1>
    </dataValidation>
    <dataValidation sqref="AP436" showDropDown="0" showInputMessage="1" showErrorMessage="1" allowBlank="1" type="list">
      <formula1>"○"</formula1>
    </dataValidation>
    <dataValidation sqref="AP437" showDropDown="0" showInputMessage="1" showErrorMessage="1" allowBlank="1" type="list">
      <formula1>"○"</formula1>
    </dataValidation>
    <dataValidation sqref="AP438" showDropDown="0" showInputMessage="1" showErrorMessage="1" allowBlank="1" type="list">
      <formula1>"○"</formula1>
    </dataValidation>
    <dataValidation sqref="AP439" showDropDown="0" showInputMessage="1" showErrorMessage="1" allowBlank="1" type="list">
      <formula1>"○"</formula1>
    </dataValidation>
    <dataValidation sqref="AP440" showDropDown="0" showInputMessage="1" showErrorMessage="1" allowBlank="1" type="list">
      <formula1>"○"</formula1>
    </dataValidation>
    <dataValidation sqref="AP441" showDropDown="0" showInputMessage="1" showErrorMessage="1" allowBlank="1" type="list">
      <formula1>"○"</formula1>
    </dataValidation>
    <dataValidation sqref="AP442" showDropDown="0" showInputMessage="1" showErrorMessage="1" allowBlank="1" type="list">
      <formula1>"○"</formula1>
    </dataValidation>
    <dataValidation sqref="AP443" showDropDown="0" showInputMessage="1" showErrorMessage="1" allowBlank="1" type="list">
      <formula1>"○"</formula1>
    </dataValidation>
    <dataValidation sqref="AP444" showDropDown="0" showInputMessage="1" showErrorMessage="1" allowBlank="1" type="list">
      <formula1>"○"</formula1>
    </dataValidation>
    <dataValidation sqref="AP445" showDropDown="0" showInputMessage="1" showErrorMessage="1" allowBlank="1" type="list">
      <formula1>"○"</formula1>
    </dataValidation>
    <dataValidation sqref="AP446" showDropDown="0" showInputMessage="1" showErrorMessage="1" allowBlank="1" type="list">
      <formula1>"○"</formula1>
    </dataValidation>
    <dataValidation sqref="AP447" showDropDown="0" showInputMessage="1" showErrorMessage="1" allowBlank="1" type="list">
      <formula1>"○"</formula1>
    </dataValidation>
    <dataValidation sqref="AP448" showDropDown="0" showInputMessage="1" showErrorMessage="1" allowBlank="1" type="list">
      <formula1>"○"</formula1>
    </dataValidation>
    <dataValidation sqref="AP449" showDropDown="0" showInputMessage="1" showErrorMessage="1" allowBlank="1" type="list">
      <formula1>"○"</formula1>
    </dataValidation>
    <dataValidation sqref="AP450" showDropDown="0" showInputMessage="1" showErrorMessage="1" allowBlank="1" type="list">
      <formula1>"○"</formula1>
    </dataValidation>
    <dataValidation sqref="AP451" showDropDown="0" showInputMessage="1" showErrorMessage="1" allowBlank="1" type="list">
      <formula1>"○"</formula1>
    </dataValidation>
    <dataValidation sqref="AP452" showDropDown="0" showInputMessage="1" showErrorMessage="1" allowBlank="1" type="list">
      <formula1>"○"</formula1>
    </dataValidation>
    <dataValidation sqref="AP453" showDropDown="0" showInputMessage="1" showErrorMessage="1" allowBlank="1" type="list">
      <formula1>"○"</formula1>
    </dataValidation>
    <dataValidation sqref="AP454" showDropDown="0" showInputMessage="1" showErrorMessage="1" allowBlank="1" type="list">
      <formula1>"○"</formula1>
    </dataValidation>
    <dataValidation sqref="AP455" showDropDown="0" showInputMessage="1" showErrorMessage="1" allowBlank="1" type="list">
      <formula1>"○"</formula1>
    </dataValidation>
    <dataValidation sqref="AP456" showDropDown="0" showInputMessage="1" showErrorMessage="1" allowBlank="1" type="list">
      <formula1>"○"</formula1>
    </dataValidation>
    <dataValidation sqref="AP457" showDropDown="0" showInputMessage="1" showErrorMessage="1" allowBlank="1" type="list">
      <formula1>"○"</formula1>
    </dataValidation>
    <dataValidation sqref="AP458" showDropDown="0" showInputMessage="1" showErrorMessage="1" allowBlank="1" type="list">
      <formula1>"○"</formula1>
    </dataValidation>
    <dataValidation sqref="AP459" showDropDown="0" showInputMessage="1" showErrorMessage="1" allowBlank="1" type="list">
      <formula1>"○"</formula1>
    </dataValidation>
    <dataValidation sqref="AP460" showDropDown="0" showInputMessage="1" showErrorMessage="1" allowBlank="1" type="list">
      <formula1>"○"</formula1>
    </dataValidation>
    <dataValidation sqref="AP461" showDropDown="0" showInputMessage="1" showErrorMessage="1" allowBlank="1" type="list">
      <formula1>"○"</formula1>
    </dataValidation>
    <dataValidation sqref="AP462" showDropDown="0" showInputMessage="1" showErrorMessage="1" allowBlank="1" type="list">
      <formula1>"○"</formula1>
    </dataValidation>
    <dataValidation sqref="AP463" showDropDown="0" showInputMessage="1" showErrorMessage="1" allowBlank="1" type="list">
      <formula1>"○"</formula1>
    </dataValidation>
    <dataValidation sqref="AP464" showDropDown="0" showInputMessage="1" showErrorMessage="1" allowBlank="1" type="list">
      <formula1>"○"</formula1>
    </dataValidation>
    <dataValidation sqref="AP465" showDropDown="0" showInputMessage="1" showErrorMessage="1" allowBlank="1" type="list">
      <formula1>"○"</formula1>
    </dataValidation>
    <dataValidation sqref="AP466" showDropDown="0" showInputMessage="1" showErrorMessage="1" allowBlank="1" type="list">
      <formula1>"○"</formula1>
    </dataValidation>
    <dataValidation sqref="AP467" showDropDown="0" showInputMessage="1" showErrorMessage="1" allowBlank="1" type="list">
      <formula1>"○"</formula1>
    </dataValidation>
    <dataValidation sqref="AP468" showDropDown="0" showInputMessage="1" showErrorMessage="1" allowBlank="1" type="list">
      <formula1>"○"</formula1>
    </dataValidation>
    <dataValidation sqref="AP469" showDropDown="0" showInputMessage="1" showErrorMessage="1" allowBlank="1" type="list">
      <formula1>"○"</formula1>
    </dataValidation>
    <dataValidation sqref="AP470" showDropDown="0" showInputMessage="1" showErrorMessage="1" allowBlank="1" type="list">
      <formula1>"○"</formula1>
    </dataValidation>
    <dataValidation sqref="AP471" showDropDown="0" showInputMessage="1" showErrorMessage="1" allowBlank="1" type="list">
      <formula1>"○"</formula1>
    </dataValidation>
    <dataValidation sqref="AP472" showDropDown="0" showInputMessage="1" showErrorMessage="1" allowBlank="1" type="list">
      <formula1>"○"</formula1>
    </dataValidation>
    <dataValidation sqref="AP473" showDropDown="0" showInputMessage="1" showErrorMessage="1" allowBlank="1" type="list">
      <formula1>"○"</formula1>
    </dataValidation>
    <dataValidation sqref="AP474" showDropDown="0" showInputMessage="1" showErrorMessage="1" allowBlank="1" type="list">
      <formula1>"○"</formula1>
    </dataValidation>
    <dataValidation sqref="AP475" showDropDown="0" showInputMessage="1" showErrorMessage="1" allowBlank="1" type="list">
      <formula1>"○"</formula1>
    </dataValidation>
    <dataValidation sqref="AP476" showDropDown="0" showInputMessage="1" showErrorMessage="1" allowBlank="1" type="list">
      <formula1>"○"</formula1>
    </dataValidation>
    <dataValidation sqref="AP477" showDropDown="0" showInputMessage="1" showErrorMessage="1" allowBlank="1" type="list">
      <formula1>"○"</formula1>
    </dataValidation>
    <dataValidation sqref="AP478" showDropDown="0" showInputMessage="1" showErrorMessage="1" allowBlank="1" type="list">
      <formula1>"○"</formula1>
    </dataValidation>
    <dataValidation sqref="AP479" showDropDown="0" showInputMessage="1" showErrorMessage="1" allowBlank="1" type="list">
      <formula1>"○"</formula1>
    </dataValidation>
    <dataValidation sqref="AP480" showDropDown="0" showInputMessage="1" showErrorMessage="1" allowBlank="1" type="list">
      <formula1>"○"</formula1>
    </dataValidation>
    <dataValidation sqref="AP481" showDropDown="0" showInputMessage="1" showErrorMessage="1" allowBlank="1" type="list">
      <formula1>"○"</formula1>
    </dataValidation>
    <dataValidation sqref="AP482" showDropDown="0" showInputMessage="1" showErrorMessage="1" allowBlank="1" type="list">
      <formula1>"○"</formula1>
    </dataValidation>
    <dataValidation sqref="AP483" showDropDown="0" showInputMessage="1" showErrorMessage="1" allowBlank="1" type="list">
      <formula1>"○"</formula1>
    </dataValidation>
    <dataValidation sqref="AP484" showDropDown="0" showInputMessage="1" showErrorMessage="1" allowBlank="1" type="list">
      <formula1>"○"</formula1>
    </dataValidation>
    <dataValidation sqref="AP485" showDropDown="0" showInputMessage="1" showErrorMessage="1" allowBlank="1" type="list">
      <formula1>"○"</formula1>
    </dataValidation>
    <dataValidation sqref="AP486" showDropDown="0" showInputMessage="1" showErrorMessage="1" allowBlank="1" type="list">
      <formula1>"○"</formula1>
    </dataValidation>
    <dataValidation sqref="AP487" showDropDown="0" showInputMessage="1" showErrorMessage="1" allowBlank="1" type="list">
      <formula1>"○"</formula1>
    </dataValidation>
    <dataValidation sqref="AP488" showDropDown="0" showInputMessage="1" showErrorMessage="1" allowBlank="1" type="list">
      <formula1>"○"</formula1>
    </dataValidation>
    <dataValidation sqref="AP489" showDropDown="0" showInputMessage="1" showErrorMessage="1" allowBlank="1" type="list">
      <formula1>"○"</formula1>
    </dataValidation>
    <dataValidation sqref="AP490" showDropDown="0" showInputMessage="1" showErrorMessage="1" allowBlank="1" type="list">
      <formula1>"○"</formula1>
    </dataValidation>
    <dataValidation sqref="AP491" showDropDown="0" showInputMessage="1" showErrorMessage="1" allowBlank="1" type="list">
      <formula1>"○"</formula1>
    </dataValidation>
    <dataValidation sqref="AP492" showDropDown="0" showInputMessage="1" showErrorMessage="1" allowBlank="1" type="list">
      <formula1>"○"</formula1>
    </dataValidation>
    <dataValidation sqref="AP493" showDropDown="0" showInputMessage="1" showErrorMessage="1" allowBlank="1" type="list">
      <formula1>"○"</formula1>
    </dataValidation>
    <dataValidation sqref="AP494" showDropDown="0" showInputMessage="1" showErrorMessage="1" allowBlank="1" type="list">
      <formula1>"○"</formula1>
    </dataValidation>
    <dataValidation sqref="AP495" showDropDown="0" showInputMessage="1" showErrorMessage="1" allowBlank="1" type="list">
      <formula1>"○"</formula1>
    </dataValidation>
    <dataValidation sqref="AP496" showDropDown="0" showInputMessage="1" showErrorMessage="1" allowBlank="1" type="list">
      <formula1>"○"</formula1>
    </dataValidation>
    <dataValidation sqref="AP497" showDropDown="0" showInputMessage="1" showErrorMessage="1" allowBlank="1" type="list">
      <formula1>"○"</formula1>
    </dataValidation>
    <dataValidation sqref="AP498" showDropDown="0" showInputMessage="1" showErrorMessage="1" allowBlank="1" type="list">
      <formula1>"○"</formula1>
    </dataValidation>
    <dataValidation sqref="AP499" showDropDown="0" showInputMessage="1" showErrorMessage="1" allowBlank="1" type="list">
      <formula1>"○"</formula1>
    </dataValidation>
    <dataValidation sqref="AP500" showDropDown="0" showInputMessage="1" showErrorMessage="1" allowBlank="1" type="list">
      <formula1>"○"</formula1>
    </dataValidation>
    <dataValidation sqref="AP501" showDropDown="0" showInputMessage="1" showErrorMessage="1" allowBlank="1" type="list">
      <formula1>"○"</formula1>
    </dataValidation>
    <dataValidation sqref="AP502" showDropDown="0" showInputMessage="1" showErrorMessage="1" allowBlank="1" type="list">
      <formula1>"○"</formula1>
    </dataValidation>
    <dataValidation sqref="AP503" showDropDown="0" showInputMessage="1" showErrorMessage="1" allowBlank="1" type="list">
      <formula1>"○"</formula1>
    </dataValidation>
    <dataValidation sqref="AP504" showDropDown="0" showInputMessage="1" showErrorMessage="1" allowBlank="1" type="list">
      <formula1>"○"</formula1>
    </dataValidation>
    <dataValidation sqref="AP505" showDropDown="0" showInputMessage="1" showErrorMessage="1" allowBlank="1" type="list">
      <formula1>"○"</formula1>
    </dataValidation>
    <dataValidation sqref="AP506" showDropDown="0" showInputMessage="1" showErrorMessage="1" allowBlank="1" type="list">
      <formula1>"○"</formula1>
    </dataValidation>
    <dataValidation sqref="AP507" showDropDown="0" showInputMessage="1" showErrorMessage="1" allowBlank="1" type="list">
      <formula1>"○"</formula1>
    </dataValidation>
    <dataValidation sqref="AP508" showDropDown="0" showInputMessage="1" showErrorMessage="1" allowBlank="1" type="list">
      <formula1>"○"</formula1>
    </dataValidation>
    <dataValidation sqref="AP509" showDropDown="0" showInputMessage="1" showErrorMessage="1" allowBlank="1" type="list">
      <formula1>"○"</formula1>
    </dataValidation>
    <dataValidation sqref="AP510" showDropDown="0" showInputMessage="1" showErrorMessage="1" allowBlank="1" type="list">
      <formula1>"○"</formula1>
    </dataValidation>
    <dataValidation sqref="AP511" showDropDown="0" showInputMessage="1" showErrorMessage="1" allowBlank="1" type="list">
      <formula1>"○"</formula1>
    </dataValidation>
    <dataValidation sqref="AP512" showDropDown="0" showInputMessage="1" showErrorMessage="1" allowBlank="1" type="list">
      <formula1>"○"</formula1>
    </dataValidation>
    <dataValidation sqref="AP513" showDropDown="0" showInputMessage="1" showErrorMessage="1" allowBlank="1" type="list">
      <formula1>"○"</formula1>
    </dataValidation>
    <dataValidation sqref="AP514" showDropDown="0" showInputMessage="1" showErrorMessage="1" allowBlank="1" type="list">
      <formula1>"○"</formula1>
    </dataValidation>
    <dataValidation sqref="AP515" showDropDown="0" showInputMessage="1" showErrorMessage="1" allowBlank="1" type="list">
      <formula1>"○"</formula1>
    </dataValidation>
    <dataValidation sqref="AP516" showDropDown="0" showInputMessage="1" showErrorMessage="1" allowBlank="1" type="list">
      <formula1>"○"</formula1>
    </dataValidation>
    <dataValidation sqref="AP517" showDropDown="0" showInputMessage="1" showErrorMessage="1" allowBlank="1" type="list">
      <formula1>"○"</formula1>
    </dataValidation>
    <dataValidation sqref="AP518" showDropDown="0" showInputMessage="1" showErrorMessage="1" allowBlank="1" type="list">
      <formula1>"○"</formula1>
    </dataValidation>
    <dataValidation sqref="AP519" showDropDown="0" showInputMessage="1" showErrorMessage="1" allowBlank="1" type="list">
      <formula1>"○"</formula1>
    </dataValidation>
    <dataValidation sqref="AP520" showDropDown="0" showInputMessage="1" showErrorMessage="1" allowBlank="1" type="list">
      <formula1>"○"</formula1>
    </dataValidation>
    <dataValidation sqref="AP521" showDropDown="0" showInputMessage="1" showErrorMessage="1" allowBlank="1" type="list">
      <formula1>"○"</formula1>
    </dataValidation>
    <dataValidation sqref="AP522" showDropDown="0" showInputMessage="1" showErrorMessage="1" allowBlank="1" type="list">
      <formula1>"○"</formula1>
    </dataValidation>
    <dataValidation sqref="AP523" showDropDown="0" showInputMessage="1" showErrorMessage="1" allowBlank="1" type="list">
      <formula1>"○"</formula1>
    </dataValidation>
    <dataValidation sqref="AP524" showDropDown="0" showInputMessage="1" showErrorMessage="1" allowBlank="1" type="list">
      <formula1>"○"</formula1>
    </dataValidation>
    <dataValidation sqref="AP525" showDropDown="0" showInputMessage="1" showErrorMessage="1" allowBlank="1" type="list">
      <formula1>"○"</formula1>
    </dataValidation>
    <dataValidation sqref="AP526" showDropDown="0" showInputMessage="1" showErrorMessage="1" allowBlank="1" type="list">
      <formula1>"○"</formula1>
    </dataValidation>
    <dataValidation sqref="AP527" showDropDown="0" showInputMessage="1" showErrorMessage="1" allowBlank="1" type="list">
      <formula1>"○"</formula1>
    </dataValidation>
    <dataValidation sqref="AP528" showDropDown="0" showInputMessage="1" showErrorMessage="1" allowBlank="1" type="list">
      <formula1>"○"</formula1>
    </dataValidation>
    <dataValidation sqref="AP529" showDropDown="0" showInputMessage="1" showErrorMessage="1" allowBlank="1" type="list">
      <formula1>"○"</formula1>
    </dataValidation>
    <dataValidation sqref="AP530" showDropDown="0" showInputMessage="1" showErrorMessage="1" allowBlank="1" type="list">
      <formula1>"○"</formula1>
    </dataValidation>
    <dataValidation sqref="AP531" showDropDown="0" showInputMessage="1" showErrorMessage="1" allowBlank="1" type="list">
      <formula1>"○"</formula1>
    </dataValidation>
    <dataValidation sqref="AP532" showDropDown="0" showInputMessage="1" showErrorMessage="1" allowBlank="1" type="list">
      <formula1>"○"</formula1>
    </dataValidation>
    <dataValidation sqref="AP533" showDropDown="0" showInputMessage="1" showErrorMessage="1" allowBlank="1" type="list">
      <formula1>"○"</formula1>
    </dataValidation>
    <dataValidation sqref="AP534" showDropDown="0" showInputMessage="1" showErrorMessage="1" allowBlank="1" type="list">
      <formula1>"○"</formula1>
    </dataValidation>
    <dataValidation sqref="AP535" showDropDown="0" showInputMessage="1" showErrorMessage="1" allowBlank="1" type="list">
      <formula1>"○"</formula1>
    </dataValidation>
    <dataValidation sqref="AP536" showDropDown="0" showInputMessage="1" showErrorMessage="1" allowBlank="1" type="list">
      <formula1>"○"</formula1>
    </dataValidation>
    <dataValidation sqref="AP537" showDropDown="0" showInputMessage="1" showErrorMessage="1" allowBlank="1" type="list">
      <formula1>"○"</formula1>
    </dataValidation>
    <dataValidation sqref="AP538" showDropDown="0" showInputMessage="1" showErrorMessage="1" allowBlank="1" type="list">
      <formula1>"○"</formula1>
    </dataValidation>
    <dataValidation sqref="AP539" showDropDown="0" showInputMessage="1" showErrorMessage="1" allowBlank="1" type="list">
      <formula1>"○"</formula1>
    </dataValidation>
    <dataValidation sqref="AP540" showDropDown="0" showInputMessage="1" showErrorMessage="1" allowBlank="1" type="list">
      <formula1>"○"</formula1>
    </dataValidation>
    <dataValidation sqref="AP541" showDropDown="0" showInputMessage="1" showErrorMessage="1" allowBlank="1" type="list">
      <formula1>"○"</formula1>
    </dataValidation>
    <dataValidation sqref="AP542" showDropDown="0" showInputMessage="1" showErrorMessage="1" allowBlank="1" type="list">
      <formula1>"○"</formula1>
    </dataValidation>
    <dataValidation sqref="AP543" showDropDown="0" showInputMessage="1" showErrorMessage="1" allowBlank="1" type="list">
      <formula1>"○"</formula1>
    </dataValidation>
    <dataValidation sqref="AP544" showDropDown="0" showInputMessage="1" showErrorMessage="1" allowBlank="1" type="list">
      <formula1>"○"</formula1>
    </dataValidation>
    <dataValidation sqref="AP545" showDropDown="0" showInputMessage="1" showErrorMessage="1" allowBlank="1" type="list">
      <formula1>"○"</formula1>
    </dataValidation>
    <dataValidation sqref="AP546" showDropDown="0" showInputMessage="1" showErrorMessage="1" allowBlank="1" type="list">
      <formula1>"○"</formula1>
    </dataValidation>
    <dataValidation sqref="AP547" showDropDown="0" showInputMessage="1" showErrorMessage="1" allowBlank="1" type="list">
      <formula1>"○"</formula1>
    </dataValidation>
    <dataValidation sqref="AP548" showDropDown="0" showInputMessage="1" showErrorMessage="1" allowBlank="1" type="list">
      <formula1>"○"</formula1>
    </dataValidation>
    <dataValidation sqref="AP549" showDropDown="0" showInputMessage="1" showErrorMessage="1" allowBlank="1" type="list">
      <formula1>"○"</formula1>
    </dataValidation>
    <dataValidation sqref="AP550" showDropDown="0" showInputMessage="1" showErrorMessage="1" allowBlank="1" type="list">
      <formula1>"○"</formula1>
    </dataValidation>
    <dataValidation sqref="AP551" showDropDown="0" showInputMessage="1" showErrorMessage="1" allowBlank="1" type="list">
      <formula1>"○"</formula1>
    </dataValidation>
    <dataValidation sqref="AP552" showDropDown="0" showInputMessage="1" showErrorMessage="1" allowBlank="1" type="list">
      <formula1>"○"</formula1>
    </dataValidation>
    <dataValidation sqref="AP553" showDropDown="0" showInputMessage="1" showErrorMessage="1" allowBlank="1" type="list">
      <formula1>"○"</formula1>
    </dataValidation>
    <dataValidation sqref="AP554" showDropDown="0" showInputMessage="1" showErrorMessage="1" allowBlank="1" type="list">
      <formula1>"○"</formula1>
    </dataValidation>
    <dataValidation sqref="AP555" showDropDown="0" showInputMessage="1" showErrorMessage="1" allowBlank="1" type="list">
      <formula1>"○"</formula1>
    </dataValidation>
    <dataValidation sqref="AP556" showDropDown="0" showInputMessage="1" showErrorMessage="1" allowBlank="1" type="list">
      <formula1>"○"</formula1>
    </dataValidation>
    <dataValidation sqref="AP557" showDropDown="0" showInputMessage="1" showErrorMessage="1" allowBlank="1" type="list">
      <formula1>"○"</formula1>
    </dataValidation>
    <dataValidation sqref="AP558" showDropDown="0" showInputMessage="1" showErrorMessage="1" allowBlank="1" type="list">
      <formula1>"○"</formula1>
    </dataValidation>
    <dataValidation sqref="AP559" showDropDown="0" showInputMessage="1" showErrorMessage="1" allowBlank="1" type="list">
      <formula1>"○"</formula1>
    </dataValidation>
    <dataValidation sqref="AP560" showDropDown="0" showInputMessage="1" showErrorMessage="1" allowBlank="1" type="list">
      <formula1>"○"</formula1>
    </dataValidation>
    <dataValidation sqref="AP561" showDropDown="0" showInputMessage="1" showErrorMessage="1" allowBlank="1" type="list">
      <formula1>"○"</formula1>
    </dataValidation>
    <dataValidation sqref="AP562" showDropDown="0" showInputMessage="1" showErrorMessage="1" allowBlank="1" type="list">
      <formula1>"○"</formula1>
    </dataValidation>
    <dataValidation sqref="AP563" showDropDown="0" showInputMessage="1" showErrorMessage="1" allowBlank="1" type="list">
      <formula1>"○"</formula1>
    </dataValidation>
    <dataValidation sqref="AP564" showDropDown="0" showInputMessage="1" showErrorMessage="1" allowBlank="1" type="list">
      <formula1>"○"</formula1>
    </dataValidation>
    <dataValidation sqref="AP565" showDropDown="0" showInputMessage="1" showErrorMessage="1" allowBlank="1" type="list">
      <formula1>"○"</formula1>
    </dataValidation>
    <dataValidation sqref="AP566" showDropDown="0" showInputMessage="1" showErrorMessage="1" allowBlank="1" type="list">
      <formula1>"○"</formula1>
    </dataValidation>
    <dataValidation sqref="AP567" showDropDown="0" showInputMessage="1" showErrorMessage="1" allowBlank="1" type="list">
      <formula1>"○"</formula1>
    </dataValidation>
    <dataValidation sqref="AP568" showDropDown="0" showInputMessage="1" showErrorMessage="1" allowBlank="1" type="list">
      <formula1>"○"</formula1>
    </dataValidation>
    <dataValidation sqref="AP569" showDropDown="0" showInputMessage="1" showErrorMessage="1" allowBlank="1" type="list">
      <formula1>"○"</formula1>
    </dataValidation>
    <dataValidation sqref="AP570" showDropDown="0" showInputMessage="1" showErrorMessage="1" allowBlank="1" type="list">
      <formula1>"○"</formula1>
    </dataValidation>
    <dataValidation sqref="AP571" showDropDown="0" showInputMessage="1" showErrorMessage="1" allowBlank="1" type="list">
      <formula1>"○"</formula1>
    </dataValidation>
    <dataValidation sqref="AP572" showDropDown="0" showInputMessage="1" showErrorMessage="1" allowBlank="1" type="list">
      <formula1>"○"</formula1>
    </dataValidation>
    <dataValidation sqref="AP573" showDropDown="0" showInputMessage="1" showErrorMessage="1" allowBlank="1" type="list">
      <formula1>"○"</formula1>
    </dataValidation>
    <dataValidation sqref="AP574" showDropDown="0" showInputMessage="1" showErrorMessage="1" allowBlank="1" type="list">
      <formula1>"○"</formula1>
    </dataValidation>
    <dataValidation sqref="AP575" showDropDown="0" showInputMessage="1" showErrorMessage="1" allowBlank="1" type="list">
      <formula1>"○"</formula1>
    </dataValidation>
    <dataValidation sqref="AP576" showDropDown="0" showInputMessage="1" showErrorMessage="1" allowBlank="1" type="list">
      <formula1>"○"</formula1>
    </dataValidation>
    <dataValidation sqref="AP577" showDropDown="0" showInputMessage="1" showErrorMessage="1" allowBlank="1" type="list">
      <formula1>"○"</formula1>
    </dataValidation>
    <dataValidation sqref="AP578" showDropDown="0" showInputMessage="1" showErrorMessage="1" allowBlank="1" type="list">
      <formula1>"○"</formula1>
    </dataValidation>
    <dataValidation sqref="AP579" showDropDown="0" showInputMessage="1" showErrorMessage="1" allowBlank="1" type="list">
      <formula1>"○"</formula1>
    </dataValidation>
    <dataValidation sqref="AP580" showDropDown="0" showInputMessage="1" showErrorMessage="1" allowBlank="1" type="list">
      <formula1>"○"</formula1>
    </dataValidation>
    <dataValidation sqref="AP581" showDropDown="0" showInputMessage="1" showErrorMessage="1" allowBlank="1" type="list">
      <formula1>"○"</formula1>
    </dataValidation>
    <dataValidation sqref="AP582" showDropDown="0" showInputMessage="1" showErrorMessage="1" allowBlank="1" type="list">
      <formula1>"○"</formula1>
    </dataValidation>
    <dataValidation sqref="AP583" showDropDown="0" showInputMessage="1" showErrorMessage="1" allowBlank="1" type="list">
      <formula1>"○"</formula1>
    </dataValidation>
    <dataValidation sqref="AP584" showDropDown="0" showInputMessage="1" showErrorMessage="1" allowBlank="1" type="list">
      <formula1>"○"</formula1>
    </dataValidation>
    <dataValidation sqref="AP585" showDropDown="0" showInputMessage="1" showErrorMessage="1" allowBlank="1" type="list">
      <formula1>"○"</formula1>
    </dataValidation>
    <dataValidation sqref="AP586" showDropDown="0" showInputMessage="1" showErrorMessage="1" allowBlank="1" type="list">
      <formula1>"○"</formula1>
    </dataValidation>
    <dataValidation sqref="AP587" showDropDown="0" showInputMessage="1" showErrorMessage="1" allowBlank="1" type="list">
      <formula1>"○"</formula1>
    </dataValidation>
    <dataValidation sqref="AP588" showDropDown="0" showInputMessage="1" showErrorMessage="1" allowBlank="1" type="list">
      <formula1>"○"</formula1>
    </dataValidation>
    <dataValidation sqref="AP589" showDropDown="0" showInputMessage="1" showErrorMessage="1" allowBlank="1" type="list">
      <formula1>"○"</formula1>
    </dataValidation>
    <dataValidation sqref="AP590" showDropDown="0" showInputMessage="1" showErrorMessage="1" allowBlank="1" type="list">
      <formula1>"○"</formula1>
    </dataValidation>
    <dataValidation sqref="AP591" showDropDown="0" showInputMessage="1" showErrorMessage="1" allowBlank="1" type="list">
      <formula1>"○"</formula1>
    </dataValidation>
    <dataValidation sqref="AP592" showDropDown="0" showInputMessage="1" showErrorMessage="1" allowBlank="1" type="list">
      <formula1>"○"</formula1>
    </dataValidation>
    <dataValidation sqref="AP593" showDropDown="0" showInputMessage="1" showErrorMessage="1" allowBlank="1" type="list">
      <formula1>"○"</formula1>
    </dataValidation>
    <dataValidation sqref="AP594" showDropDown="0" showInputMessage="1" showErrorMessage="1" allowBlank="1" type="list">
      <formula1>"○"</formula1>
    </dataValidation>
    <dataValidation sqref="AP595" showDropDown="0" showInputMessage="1" showErrorMessage="1" allowBlank="1" type="list">
      <formula1>"○"</formula1>
    </dataValidation>
    <dataValidation sqref="AP596" showDropDown="0" showInputMessage="1" showErrorMessage="1" allowBlank="1" type="list">
      <formula1>"○"</formula1>
    </dataValidation>
    <dataValidation sqref="AP597" showDropDown="0" showInputMessage="1" showErrorMessage="1" allowBlank="1" type="list">
      <formula1>"○"</formula1>
    </dataValidation>
    <dataValidation sqref="AP598" showDropDown="0" showInputMessage="1" showErrorMessage="1" allowBlank="1" type="list">
      <formula1>"○"</formula1>
    </dataValidation>
    <dataValidation sqref="AP599" showDropDown="0" showInputMessage="1" showErrorMessage="1" allowBlank="1" type="list">
      <formula1>"○"</formula1>
    </dataValidation>
    <dataValidation sqref="AP600" showDropDown="0" showInputMessage="1" showErrorMessage="1" allowBlank="1" type="list">
      <formula1>"○"</formula1>
    </dataValidation>
    <dataValidation sqref="AP601" showDropDown="0" showInputMessage="1" showErrorMessage="1" allowBlank="1" type="list">
      <formula1>"○"</formula1>
    </dataValidation>
    <dataValidation sqref="AP602" showDropDown="0" showInputMessage="1" showErrorMessage="1" allowBlank="1" type="list">
      <formula1>"○"</formula1>
    </dataValidation>
    <dataValidation sqref="AP603" showDropDown="0" showInputMessage="1" showErrorMessage="1" allowBlank="1" type="list">
      <formula1>"○"</formula1>
    </dataValidation>
    <dataValidation sqref="AP604" showDropDown="0" showInputMessage="1" showErrorMessage="1" allowBlank="1" type="list">
      <formula1>"○"</formula1>
    </dataValidation>
    <dataValidation sqref="AP605" showDropDown="0" showInputMessage="1" showErrorMessage="1" allowBlank="1" type="list">
      <formula1>"○"</formula1>
    </dataValidation>
    <dataValidation sqref="AP606" showDropDown="0" showInputMessage="1" showErrorMessage="1" allowBlank="1" type="list">
      <formula1>"○"</formula1>
    </dataValidation>
    <dataValidation sqref="AP607" showDropDown="0" showInputMessage="1" showErrorMessage="1" allowBlank="1" type="list">
      <formula1>"○"</formula1>
    </dataValidation>
    <dataValidation sqref="AP608" showDropDown="0" showInputMessage="1" showErrorMessage="1" allowBlank="1" type="list">
      <formula1>"○"</formula1>
    </dataValidation>
    <dataValidation sqref="AP609" showDropDown="0" showInputMessage="1" showErrorMessage="1" allowBlank="1" type="list">
      <formula1>"○"</formula1>
    </dataValidation>
    <dataValidation sqref="AP610" showDropDown="0" showInputMessage="1" showErrorMessage="1" allowBlank="1" type="list">
      <formula1>"○"</formula1>
    </dataValidation>
    <dataValidation sqref="AP611" showDropDown="0" showInputMessage="1" showErrorMessage="1" allowBlank="1" type="list">
      <formula1>"○"</formula1>
    </dataValidation>
    <dataValidation sqref="AP612" showDropDown="0" showInputMessage="1" showErrorMessage="1" allowBlank="1" type="list">
      <formula1>"○"</formula1>
    </dataValidation>
    <dataValidation sqref="AP613" showDropDown="0" showInputMessage="1" showErrorMessage="1" allowBlank="1" type="list">
      <formula1>"○"</formula1>
    </dataValidation>
    <dataValidation sqref="AP614" showDropDown="0" showInputMessage="1" showErrorMessage="1" allowBlank="1" type="list">
      <formula1>"○"</formula1>
    </dataValidation>
    <dataValidation sqref="AP615" showDropDown="0" showInputMessage="1" showErrorMessage="1" allowBlank="1" type="list">
      <formula1>"○"</formula1>
    </dataValidation>
    <dataValidation sqref="AP616" showDropDown="0" showInputMessage="1" showErrorMessage="1" allowBlank="1" type="list">
      <formula1>"○"</formula1>
    </dataValidation>
    <dataValidation sqref="AP617" showDropDown="0" showInputMessage="1" showErrorMessage="1" allowBlank="1" type="list">
      <formula1>"○"</formula1>
    </dataValidation>
    <dataValidation sqref="AP618" showDropDown="0" showInputMessage="1" showErrorMessage="1" allowBlank="1" type="list">
      <formula1>"○"</formula1>
    </dataValidation>
    <dataValidation sqref="AP619" showDropDown="0" showInputMessage="1" showErrorMessage="1" allowBlank="1" type="list">
      <formula1>"○"</formula1>
    </dataValidation>
    <dataValidation sqref="AP620" showDropDown="0" showInputMessage="1" showErrorMessage="1" allowBlank="1" type="list">
      <formula1>"○"</formula1>
    </dataValidation>
    <dataValidation sqref="AP621" showDropDown="0" showInputMessage="1" showErrorMessage="1" allowBlank="1" type="list">
      <formula1>"○"</formula1>
    </dataValidation>
    <dataValidation sqref="AP622" showDropDown="0" showInputMessage="1" showErrorMessage="1" allowBlank="1" type="list">
      <formula1>"○"</formula1>
    </dataValidation>
    <dataValidation sqref="AP623" showDropDown="0" showInputMessage="1" showErrorMessage="1" allowBlank="1" type="list">
      <formula1>"○"</formula1>
    </dataValidation>
    <dataValidation sqref="AP624" showDropDown="0" showInputMessage="1" showErrorMessage="1" allowBlank="1" type="list">
      <formula1>"○"</formula1>
    </dataValidation>
    <dataValidation sqref="AP625" showDropDown="0" showInputMessage="1" showErrorMessage="1" allowBlank="1" type="list">
      <formula1>"○"</formula1>
    </dataValidation>
    <dataValidation sqref="AP626" showDropDown="0" showInputMessage="1" showErrorMessage="1" allowBlank="1" type="list">
      <formula1>"○"</formula1>
    </dataValidation>
    <dataValidation sqref="AP627" showDropDown="0" showInputMessage="1" showErrorMessage="1" allowBlank="1" type="list">
      <formula1>"○"</formula1>
    </dataValidation>
    <dataValidation sqref="AP628" showDropDown="0" showInputMessage="1" showErrorMessage="1" allowBlank="1" type="list">
      <formula1>"○"</formula1>
    </dataValidation>
    <dataValidation sqref="AP629" showDropDown="0" showInputMessage="1" showErrorMessage="1" allowBlank="1" type="list">
      <formula1>"○"</formula1>
    </dataValidation>
    <dataValidation sqref="AP630" showDropDown="0" showInputMessage="1" showErrorMessage="1" allowBlank="1" type="list">
      <formula1>"○"</formula1>
    </dataValidation>
    <dataValidation sqref="AP631" showDropDown="0" showInputMessage="1" showErrorMessage="1" allowBlank="1" type="list">
      <formula1>"○"</formula1>
    </dataValidation>
    <dataValidation sqref="AP632" showDropDown="0" showInputMessage="1" showErrorMessage="1" allowBlank="1" type="list">
      <formula1>"○"</formula1>
    </dataValidation>
    <dataValidation sqref="AP633" showDropDown="0" showInputMessage="1" showErrorMessage="1" allowBlank="1" type="list">
      <formula1>"○"</formula1>
    </dataValidation>
    <dataValidation sqref="AP634" showDropDown="0" showInputMessage="1" showErrorMessage="1" allowBlank="1" type="list">
      <formula1>"○"</formula1>
    </dataValidation>
    <dataValidation sqref="AP635" showDropDown="0" showInputMessage="1" showErrorMessage="1" allowBlank="1" type="list">
      <formula1>"○"</formula1>
    </dataValidation>
    <dataValidation sqref="AP636" showDropDown="0" showInputMessage="1" showErrorMessage="1" allowBlank="1" type="list">
      <formula1>"○"</formula1>
    </dataValidation>
    <dataValidation sqref="AP637" showDropDown="0" showInputMessage="1" showErrorMessage="1" allowBlank="1" type="list">
      <formula1>"○"</formula1>
    </dataValidation>
    <dataValidation sqref="AP638" showDropDown="0" showInputMessage="1" showErrorMessage="1" allowBlank="1" type="list">
      <formula1>"○"</formula1>
    </dataValidation>
    <dataValidation sqref="AP639" showDropDown="0" showInputMessage="1" showErrorMessage="1" allowBlank="1" type="list">
      <formula1>"○"</formula1>
    </dataValidation>
    <dataValidation sqref="AP640" showDropDown="0" showInputMessage="1" showErrorMessage="1" allowBlank="1" type="list">
      <formula1>"○"</formula1>
    </dataValidation>
    <dataValidation sqref="AP641" showDropDown="0" showInputMessage="1" showErrorMessage="1" allowBlank="1" type="list">
      <formula1>"○"</formula1>
    </dataValidation>
    <dataValidation sqref="AP642" showDropDown="0" showInputMessage="1" showErrorMessage="1" allowBlank="1" type="list">
      <formula1>"○"</formula1>
    </dataValidation>
    <dataValidation sqref="AP643" showDropDown="0" showInputMessage="1" showErrorMessage="1" allowBlank="1" type="list">
      <formula1>"○"</formula1>
    </dataValidation>
    <dataValidation sqref="AP644" showDropDown="0" showInputMessage="1" showErrorMessage="1" allowBlank="1" type="list">
      <formula1>"○"</formula1>
    </dataValidation>
    <dataValidation sqref="AP645" showDropDown="0" showInputMessage="1" showErrorMessage="1" allowBlank="1" type="list">
      <formula1>"○"</formula1>
    </dataValidation>
    <dataValidation sqref="AP646" showDropDown="0" showInputMessage="1" showErrorMessage="1" allowBlank="1" type="list">
      <formula1>"○"</formula1>
    </dataValidation>
    <dataValidation sqref="AP647" showDropDown="0" showInputMessage="1" showErrorMessage="1" allowBlank="1" type="list">
      <formula1>"○"</formula1>
    </dataValidation>
    <dataValidation sqref="AP648" showDropDown="0" showInputMessage="1" showErrorMessage="1" allowBlank="1" type="list">
      <formula1>"○"</formula1>
    </dataValidation>
    <dataValidation sqref="AP649" showDropDown="0" showInputMessage="1" showErrorMessage="1" allowBlank="1" type="list">
      <formula1>"○"</formula1>
    </dataValidation>
    <dataValidation sqref="AP650" showDropDown="0" showInputMessage="1" showErrorMessage="1" allowBlank="1" type="list">
      <formula1>"○"</formula1>
    </dataValidation>
    <dataValidation sqref="AP651" showDropDown="0" showInputMessage="1" showErrorMessage="1" allowBlank="1" type="list">
      <formula1>"○"</formula1>
    </dataValidation>
    <dataValidation sqref="AP652" showDropDown="0" showInputMessage="1" showErrorMessage="1" allowBlank="1" type="list">
      <formula1>"○"</formula1>
    </dataValidation>
    <dataValidation sqref="AP653" showDropDown="0" showInputMessage="1" showErrorMessage="1" allowBlank="1" type="list">
      <formula1>"○"</formula1>
    </dataValidation>
    <dataValidation sqref="AP654" showDropDown="0" showInputMessage="1" showErrorMessage="1" allowBlank="1" type="list">
      <formula1>"○"</formula1>
    </dataValidation>
    <dataValidation sqref="AP655" showDropDown="0" showInputMessage="1" showErrorMessage="1" allowBlank="1" type="list">
      <formula1>"○"</formula1>
    </dataValidation>
    <dataValidation sqref="AP656" showDropDown="0" showInputMessage="1" showErrorMessage="1" allowBlank="1" type="list">
      <formula1>"○"</formula1>
    </dataValidation>
    <dataValidation sqref="AP657" showDropDown="0" showInputMessage="1" showErrorMessage="1" allowBlank="1" type="list">
      <formula1>"○"</formula1>
    </dataValidation>
    <dataValidation sqref="AP658" showDropDown="0" showInputMessage="1" showErrorMessage="1" allowBlank="1" type="list">
      <formula1>"○"</formula1>
    </dataValidation>
    <dataValidation sqref="AP659" showDropDown="0" showInputMessage="1" showErrorMessage="1" allowBlank="1" type="list">
      <formula1>"○"</formula1>
    </dataValidation>
    <dataValidation sqref="AP660" showDropDown="0" showInputMessage="1" showErrorMessage="1" allowBlank="1" type="list">
      <formula1>"○"</formula1>
    </dataValidation>
    <dataValidation sqref="AP661" showDropDown="0" showInputMessage="1" showErrorMessage="1" allowBlank="1" type="list">
      <formula1>"○"</formula1>
    </dataValidation>
    <dataValidation sqref="AP662" showDropDown="0" showInputMessage="1" showErrorMessage="1" allowBlank="1" type="list">
      <formula1>"○"</formula1>
    </dataValidation>
    <dataValidation sqref="AP663" showDropDown="0" showInputMessage="1" showErrorMessage="1" allowBlank="1" type="list">
      <formula1>"○"</formula1>
    </dataValidation>
    <dataValidation sqref="AP664" showDropDown="0" showInputMessage="1" showErrorMessage="1" allowBlank="1" type="list">
      <formula1>"○"</formula1>
    </dataValidation>
    <dataValidation sqref="AP665" showDropDown="0" showInputMessage="1" showErrorMessage="1" allowBlank="1" type="list">
      <formula1>"○"</formula1>
    </dataValidation>
    <dataValidation sqref="AP666" showDropDown="0" showInputMessage="1" showErrorMessage="1" allowBlank="1" type="list">
      <formula1>"○"</formula1>
    </dataValidation>
    <dataValidation sqref="AP667" showDropDown="0" showInputMessage="1" showErrorMessage="1" allowBlank="1" type="list">
      <formula1>"○"</formula1>
    </dataValidation>
    <dataValidation sqref="AP668" showDropDown="0" showInputMessage="1" showErrorMessage="1" allowBlank="1" type="list">
      <formula1>"○"</formula1>
    </dataValidation>
    <dataValidation sqref="AP669" showDropDown="0" showInputMessage="1" showErrorMessage="1" allowBlank="1" type="list">
      <formula1>"○"</formula1>
    </dataValidation>
    <dataValidation sqref="AP670" showDropDown="0" showInputMessage="1" showErrorMessage="1" allowBlank="1" type="list">
      <formula1>"○"</formula1>
    </dataValidation>
    <dataValidation sqref="AP671" showDropDown="0" showInputMessage="1" showErrorMessage="1" allowBlank="1" type="list">
      <formula1>"○"</formula1>
    </dataValidation>
    <dataValidation sqref="AP672" showDropDown="0" showInputMessage="1" showErrorMessage="1" allowBlank="1" type="list">
      <formula1>"○"</formula1>
    </dataValidation>
    <dataValidation sqref="AP673" showDropDown="0" showInputMessage="1" showErrorMessage="1" allowBlank="1" type="list">
      <formula1>"○"</formula1>
    </dataValidation>
    <dataValidation sqref="AP674" showDropDown="0" showInputMessage="1" showErrorMessage="1" allowBlank="1" type="list">
      <formula1>"○"</formula1>
    </dataValidation>
    <dataValidation sqref="AP675" showDropDown="0" showInputMessage="1" showErrorMessage="1" allowBlank="1" type="list">
      <formula1>"○"</formula1>
    </dataValidation>
    <dataValidation sqref="AP676" showDropDown="0" showInputMessage="1" showErrorMessage="1" allowBlank="1" type="list">
      <formula1>"○"</formula1>
    </dataValidation>
    <dataValidation sqref="AP677" showDropDown="0" showInputMessage="1" showErrorMessage="1" allowBlank="1" type="list">
      <formula1>"○"</formula1>
    </dataValidation>
    <dataValidation sqref="AP678" showDropDown="0" showInputMessage="1" showErrorMessage="1" allowBlank="1" type="list">
      <formula1>"○"</formula1>
    </dataValidation>
    <dataValidation sqref="AP679" showDropDown="0" showInputMessage="1" showErrorMessage="1" allowBlank="1" type="list">
      <formula1>"○"</formula1>
    </dataValidation>
    <dataValidation sqref="AP680" showDropDown="0" showInputMessage="1" showErrorMessage="1" allowBlank="1" type="list">
      <formula1>"○"</formula1>
    </dataValidation>
    <dataValidation sqref="AP681" showDropDown="0" showInputMessage="1" showErrorMessage="1" allowBlank="1" type="list">
      <formula1>"○"</formula1>
    </dataValidation>
    <dataValidation sqref="AP682" showDropDown="0" showInputMessage="1" showErrorMessage="1" allowBlank="1" type="list">
      <formula1>"○"</formula1>
    </dataValidation>
    <dataValidation sqref="AP683" showDropDown="0" showInputMessage="1" showErrorMessage="1" allowBlank="1" type="list">
      <formula1>"○"</formula1>
    </dataValidation>
    <dataValidation sqref="AP684" showDropDown="0" showInputMessage="1" showErrorMessage="1" allowBlank="1" type="list">
      <formula1>"○"</formula1>
    </dataValidation>
    <dataValidation sqref="AP685" showDropDown="0" showInputMessage="1" showErrorMessage="1" allowBlank="1" type="list">
      <formula1>"○"</formula1>
    </dataValidation>
    <dataValidation sqref="AP686" showDropDown="0" showInputMessage="1" showErrorMessage="1" allowBlank="1" type="list">
      <formula1>"○"</formula1>
    </dataValidation>
    <dataValidation sqref="AP687" showDropDown="0" showInputMessage="1" showErrorMessage="1" allowBlank="1" type="list">
      <formula1>"○"</formula1>
    </dataValidation>
    <dataValidation sqref="AP688" showDropDown="0" showInputMessage="1" showErrorMessage="1" allowBlank="1" type="list">
      <formula1>"○"</formula1>
    </dataValidation>
    <dataValidation sqref="AP689" showDropDown="0" showInputMessage="1" showErrorMessage="1" allowBlank="1" type="list">
      <formula1>"○"</formula1>
    </dataValidation>
    <dataValidation sqref="AP690" showDropDown="0" showInputMessage="1" showErrorMessage="1" allowBlank="1" type="list">
      <formula1>"○"</formula1>
    </dataValidation>
    <dataValidation sqref="AP691" showDropDown="0" showInputMessage="1" showErrorMessage="1" allowBlank="1" type="list">
      <formula1>"○"</formula1>
    </dataValidation>
    <dataValidation sqref="AP692" showDropDown="0" showInputMessage="1" showErrorMessage="1" allowBlank="1" type="list">
      <formula1>"○"</formula1>
    </dataValidation>
    <dataValidation sqref="AP693" showDropDown="0" showInputMessage="1" showErrorMessage="1" allowBlank="1" type="list">
      <formula1>"○"</formula1>
    </dataValidation>
    <dataValidation sqref="AP694" showDropDown="0" showInputMessage="1" showErrorMessage="1" allowBlank="1" type="list">
      <formula1>"○"</formula1>
    </dataValidation>
    <dataValidation sqref="AP695" showDropDown="0" showInputMessage="1" showErrorMessage="1" allowBlank="1" type="list">
      <formula1>"○"</formula1>
    </dataValidation>
    <dataValidation sqref="AP696" showDropDown="0" showInputMessage="1" showErrorMessage="1" allowBlank="1" type="list">
      <formula1>"○"</formula1>
    </dataValidation>
    <dataValidation sqref="AP697" showDropDown="0" showInputMessage="1" showErrorMessage="1" allowBlank="1" type="list">
      <formula1>"○"</formula1>
    </dataValidation>
    <dataValidation sqref="AP698" showDropDown="0" showInputMessage="1" showErrorMessage="1" allowBlank="1" type="list">
      <formula1>"○"</formula1>
    </dataValidation>
    <dataValidation sqref="AP699" showDropDown="0" showInputMessage="1" showErrorMessage="1" allowBlank="1" type="list">
      <formula1>"○"</formula1>
    </dataValidation>
    <dataValidation sqref="AP700" showDropDown="0" showInputMessage="1" showErrorMessage="1" allowBlank="1" type="list">
      <formula1>"○"</formula1>
    </dataValidation>
    <dataValidation sqref="AP701" showDropDown="0" showInputMessage="1" showErrorMessage="1" allowBlank="1" type="list">
      <formula1>"○"</formula1>
    </dataValidation>
    <dataValidation sqref="AP702" showDropDown="0" showInputMessage="1" showErrorMessage="1" allowBlank="1" type="list">
      <formula1>"○"</formula1>
    </dataValidation>
    <dataValidation sqref="AP703" showDropDown="0" showInputMessage="1" showErrorMessage="1" allowBlank="1" type="list">
      <formula1>"○"</formula1>
    </dataValidation>
    <dataValidation sqref="AP704" showDropDown="0" showInputMessage="1" showErrorMessage="1" allowBlank="1" type="list">
      <formula1>"○"</formula1>
    </dataValidation>
    <dataValidation sqref="AP705" showDropDown="0" showInputMessage="1" showErrorMessage="1" allowBlank="1" type="list">
      <formula1>"○"</formula1>
    </dataValidation>
    <dataValidation sqref="AP706" showDropDown="0" showInputMessage="1" showErrorMessage="1" allowBlank="1" type="list">
      <formula1>"○"</formula1>
    </dataValidation>
    <dataValidation sqref="AP707" showDropDown="0" showInputMessage="1" showErrorMessage="1" allowBlank="1" type="list">
      <formula1>"○"</formula1>
    </dataValidation>
    <dataValidation sqref="AP708" showDropDown="0" showInputMessage="1" showErrorMessage="1" allowBlank="1" type="list">
      <formula1>"○"</formula1>
    </dataValidation>
    <dataValidation sqref="AP709" showDropDown="0" showInputMessage="1" showErrorMessage="1" allowBlank="1" type="list">
      <formula1>"○"</formula1>
    </dataValidation>
    <dataValidation sqref="AP710" showDropDown="0" showInputMessage="1" showErrorMessage="1" allowBlank="1" type="list">
      <formula1>"○"</formula1>
    </dataValidation>
    <dataValidation sqref="AP711" showDropDown="0" showInputMessage="1" showErrorMessage="1" allowBlank="1" type="list">
      <formula1>"○"</formula1>
    </dataValidation>
    <dataValidation sqref="AP712" showDropDown="0" showInputMessage="1" showErrorMessage="1" allowBlank="1" type="list">
      <formula1>"○"</formula1>
    </dataValidation>
    <dataValidation sqref="AP713" showDropDown="0" showInputMessage="1" showErrorMessage="1" allowBlank="1" type="list">
      <formula1>"○"</formula1>
    </dataValidation>
    <dataValidation sqref="AP714" showDropDown="0" showInputMessage="1" showErrorMessage="1" allowBlank="1" type="list">
      <formula1>"○"</formula1>
    </dataValidation>
    <dataValidation sqref="AP715" showDropDown="0" showInputMessage="1" showErrorMessage="1" allowBlank="1" type="list">
      <formula1>"○"</formula1>
    </dataValidation>
    <dataValidation sqref="AP716" showDropDown="0" showInputMessage="1" showErrorMessage="1" allowBlank="1" type="list">
      <formula1>"○"</formula1>
    </dataValidation>
    <dataValidation sqref="AP717" showDropDown="0" showInputMessage="1" showErrorMessage="1" allowBlank="1" type="list">
      <formula1>"○"</formula1>
    </dataValidation>
    <dataValidation sqref="AP718" showDropDown="0" showInputMessage="1" showErrorMessage="1" allowBlank="1" type="list">
      <formula1>"○"</formula1>
    </dataValidation>
    <dataValidation sqref="AP719" showDropDown="0" showInputMessage="1" showErrorMessage="1" allowBlank="1" type="list">
      <formula1>"○"</formula1>
    </dataValidation>
    <dataValidation sqref="AP720" showDropDown="0" showInputMessage="1" showErrorMessage="1" allowBlank="1" type="list">
      <formula1>"○"</formula1>
    </dataValidation>
    <dataValidation sqref="AP721" showDropDown="0" showInputMessage="1" showErrorMessage="1" allowBlank="1" type="list">
      <formula1>"○"</formula1>
    </dataValidation>
    <dataValidation sqref="AP722" showDropDown="0" showInputMessage="1" showErrorMessage="1" allowBlank="1" type="list">
      <formula1>"○"</formula1>
    </dataValidation>
    <dataValidation sqref="AP723" showDropDown="0" showInputMessage="1" showErrorMessage="1" allowBlank="1" type="list">
      <formula1>"○"</formula1>
    </dataValidation>
    <dataValidation sqref="AP724" showDropDown="0" showInputMessage="1" showErrorMessage="1" allowBlank="1" type="list">
      <formula1>"○"</formula1>
    </dataValidation>
    <dataValidation sqref="AP725" showDropDown="0" showInputMessage="1" showErrorMessage="1" allowBlank="1" type="list">
      <formula1>"○"</formula1>
    </dataValidation>
    <dataValidation sqref="AP726" showDropDown="0" showInputMessage="1" showErrorMessage="1" allowBlank="1" type="list">
      <formula1>"○"</formula1>
    </dataValidation>
    <dataValidation sqref="AP727" showDropDown="0" showInputMessage="1" showErrorMessage="1" allowBlank="1" type="list">
      <formula1>"○"</formula1>
    </dataValidation>
    <dataValidation sqref="AP728" showDropDown="0" showInputMessage="1" showErrorMessage="1" allowBlank="1" type="list">
      <formula1>"○"</formula1>
    </dataValidation>
    <dataValidation sqref="AP729" showDropDown="0" showInputMessage="1" showErrorMessage="1" allowBlank="1" type="list">
      <formula1>"○"</formula1>
    </dataValidation>
    <dataValidation sqref="AP730" showDropDown="0" showInputMessage="1" showErrorMessage="1" allowBlank="1" type="list">
      <formula1>"○"</formula1>
    </dataValidation>
    <dataValidation sqref="AP731" showDropDown="0" showInputMessage="1" showErrorMessage="1" allowBlank="1" type="list">
      <formula1>"○"</formula1>
    </dataValidation>
    <dataValidation sqref="AP732" showDropDown="0" showInputMessage="1" showErrorMessage="1" allowBlank="1" type="list">
      <formula1>"○"</formula1>
    </dataValidation>
    <dataValidation sqref="AP733" showDropDown="0" showInputMessage="1" showErrorMessage="1" allowBlank="1" type="list">
      <formula1>"○"</formula1>
    </dataValidation>
    <dataValidation sqref="AP734" showDropDown="0" showInputMessage="1" showErrorMessage="1" allowBlank="1" type="list">
      <formula1>"○"</formula1>
    </dataValidation>
    <dataValidation sqref="AP735" showDropDown="0" showInputMessage="1" showErrorMessage="1" allowBlank="1" type="list">
      <formula1>"○"</formula1>
    </dataValidation>
    <dataValidation sqref="AP736" showDropDown="0" showInputMessage="1" showErrorMessage="1" allowBlank="1" type="list">
      <formula1>"○"</formula1>
    </dataValidation>
    <dataValidation sqref="AP737" showDropDown="0" showInputMessage="1" showErrorMessage="1" allowBlank="1" type="list">
      <formula1>"○"</formula1>
    </dataValidation>
    <dataValidation sqref="AP738" showDropDown="0" showInputMessage="1" showErrorMessage="1" allowBlank="1" type="list">
      <formula1>"○"</formula1>
    </dataValidation>
    <dataValidation sqref="AP739" showDropDown="0" showInputMessage="1" showErrorMessage="1" allowBlank="1" type="list">
      <formula1>"○"</formula1>
    </dataValidation>
    <dataValidation sqref="AP740" showDropDown="0" showInputMessage="1" showErrorMessage="1" allowBlank="1" type="list">
      <formula1>"○"</formula1>
    </dataValidation>
    <dataValidation sqref="AP741" showDropDown="0" showInputMessage="1" showErrorMessage="1" allowBlank="1" type="list">
      <formula1>"○"</formula1>
    </dataValidation>
    <dataValidation sqref="AP742" showDropDown="0" showInputMessage="1" showErrorMessage="1" allowBlank="1" type="list">
      <formula1>"○"</formula1>
    </dataValidation>
    <dataValidation sqref="AP743" showDropDown="0" showInputMessage="1" showErrorMessage="1" allowBlank="1" type="list">
      <formula1>"○"</formula1>
    </dataValidation>
    <dataValidation sqref="AP744" showDropDown="0" showInputMessage="1" showErrorMessage="1" allowBlank="1" type="list">
      <formula1>"○"</formula1>
    </dataValidation>
    <dataValidation sqref="AP745" showDropDown="0" showInputMessage="1" showErrorMessage="1" allowBlank="1" type="list">
      <formula1>"○"</formula1>
    </dataValidation>
    <dataValidation sqref="AP746" showDropDown="0" showInputMessage="1" showErrorMessage="1" allowBlank="1" type="list">
      <formula1>"○"</formula1>
    </dataValidation>
    <dataValidation sqref="AP747" showDropDown="0" showInputMessage="1" showErrorMessage="1" allowBlank="1" type="list">
      <formula1>"○"</formula1>
    </dataValidation>
    <dataValidation sqref="AP748" showDropDown="0" showInputMessage="1" showErrorMessage="1" allowBlank="1" type="list">
      <formula1>"○"</formula1>
    </dataValidation>
    <dataValidation sqref="AP749" showDropDown="0" showInputMessage="1" showErrorMessage="1" allowBlank="1" type="list">
      <formula1>"○"</formula1>
    </dataValidation>
    <dataValidation sqref="AP750" showDropDown="0" showInputMessage="1" showErrorMessage="1" allowBlank="1" type="list">
      <formula1>"○"</formula1>
    </dataValidation>
    <dataValidation sqref="AP751" showDropDown="0" showInputMessage="1" showErrorMessage="1" allowBlank="1" type="list">
      <formula1>"○"</formula1>
    </dataValidation>
    <dataValidation sqref="AP752" showDropDown="0" showInputMessage="1" showErrorMessage="1" allowBlank="1" type="list">
      <formula1>"○"</formula1>
    </dataValidation>
    <dataValidation sqref="AP753" showDropDown="0" showInputMessage="1" showErrorMessage="1" allowBlank="1" type="list">
      <formula1>"○"</formula1>
    </dataValidation>
    <dataValidation sqref="AP754" showDropDown="0" showInputMessage="1" showErrorMessage="1" allowBlank="1" type="list">
      <formula1>"○"</formula1>
    </dataValidation>
    <dataValidation sqref="AP755" showDropDown="0" showInputMessage="1" showErrorMessage="1" allowBlank="1" type="list">
      <formula1>"○"</formula1>
    </dataValidation>
    <dataValidation sqref="AP756" showDropDown="0" showInputMessage="1" showErrorMessage="1" allowBlank="1" type="list">
      <formula1>"○"</formula1>
    </dataValidation>
    <dataValidation sqref="AP757" showDropDown="0" showInputMessage="1" showErrorMessage="1" allowBlank="1" type="list">
      <formula1>"○"</formula1>
    </dataValidation>
    <dataValidation sqref="AP758" showDropDown="0" showInputMessage="1" showErrorMessage="1" allowBlank="1" type="list">
      <formula1>"○"</formula1>
    </dataValidation>
    <dataValidation sqref="AP759" showDropDown="0" showInputMessage="1" showErrorMessage="1" allowBlank="1" type="list">
      <formula1>"○"</formula1>
    </dataValidation>
    <dataValidation sqref="AP760" showDropDown="0" showInputMessage="1" showErrorMessage="1" allowBlank="1" type="list">
      <formula1>"○"</formula1>
    </dataValidation>
    <dataValidation sqref="AP761" showDropDown="0" showInputMessage="1" showErrorMessage="1" allowBlank="1" type="list">
      <formula1>"○"</formula1>
    </dataValidation>
    <dataValidation sqref="AP762" showDropDown="0" showInputMessage="1" showErrorMessage="1" allowBlank="1" type="list">
      <formula1>"○"</formula1>
    </dataValidation>
    <dataValidation sqref="AP763" showDropDown="0" showInputMessage="1" showErrorMessage="1" allowBlank="1" type="list">
      <formula1>"○"</formula1>
    </dataValidation>
    <dataValidation sqref="AP764" showDropDown="0" showInputMessage="1" showErrorMessage="1" allowBlank="1" type="list">
      <formula1>"○"</formula1>
    </dataValidation>
    <dataValidation sqref="AP765" showDropDown="0" showInputMessage="1" showErrorMessage="1" allowBlank="1" type="list">
      <formula1>"○"</formula1>
    </dataValidation>
    <dataValidation sqref="AP766" showDropDown="0" showInputMessage="1" showErrorMessage="1" allowBlank="1" type="list">
      <formula1>"○"</formula1>
    </dataValidation>
    <dataValidation sqref="AP767" showDropDown="0" showInputMessage="1" showErrorMessage="1" allowBlank="1" type="list">
      <formula1>"○"</formula1>
    </dataValidation>
    <dataValidation sqref="AP768" showDropDown="0" showInputMessage="1" showErrorMessage="1" allowBlank="1" type="list">
      <formula1>"○"</formula1>
    </dataValidation>
    <dataValidation sqref="AP769" showDropDown="0" showInputMessage="1" showErrorMessage="1" allowBlank="1" type="list">
      <formula1>"○"</formula1>
    </dataValidation>
    <dataValidation sqref="AP770" showDropDown="0" showInputMessage="1" showErrorMessage="1" allowBlank="1" type="list">
      <formula1>"○"</formula1>
    </dataValidation>
    <dataValidation sqref="AP771" showDropDown="0" showInputMessage="1" showErrorMessage="1" allowBlank="1" type="list">
      <formula1>"○"</formula1>
    </dataValidation>
    <dataValidation sqref="AP772" showDropDown="0" showInputMessage="1" showErrorMessage="1" allowBlank="1" type="list">
      <formula1>"○"</formula1>
    </dataValidation>
    <dataValidation sqref="AP773" showDropDown="0" showInputMessage="1" showErrorMessage="1" allowBlank="1" type="list">
      <formula1>"○"</formula1>
    </dataValidation>
    <dataValidation sqref="AP774" showDropDown="0" showInputMessage="1" showErrorMessage="1" allowBlank="1" type="list">
      <formula1>"○"</formula1>
    </dataValidation>
    <dataValidation sqref="AP775" showDropDown="0" showInputMessage="1" showErrorMessage="1" allowBlank="1" type="list">
      <formula1>"○"</formula1>
    </dataValidation>
    <dataValidation sqref="AP776" showDropDown="0" showInputMessage="1" showErrorMessage="1" allowBlank="1" type="list">
      <formula1>"○"</formula1>
    </dataValidation>
    <dataValidation sqref="AP777" showDropDown="0" showInputMessage="1" showErrorMessage="1" allowBlank="1" type="list">
      <formula1>"○"</formula1>
    </dataValidation>
    <dataValidation sqref="AP778" showDropDown="0" showInputMessage="1" showErrorMessage="1" allowBlank="1" type="list">
      <formula1>"○"</formula1>
    </dataValidation>
    <dataValidation sqref="AP779" showDropDown="0" showInputMessage="1" showErrorMessage="1" allowBlank="1" type="list">
      <formula1>"○"</formula1>
    </dataValidation>
    <dataValidation sqref="AP780" showDropDown="0" showInputMessage="1" showErrorMessage="1" allowBlank="1" type="list">
      <formula1>"○"</formula1>
    </dataValidation>
    <dataValidation sqref="AP781" showDropDown="0" showInputMessage="1" showErrorMessage="1" allowBlank="1" type="list">
      <formula1>"○"</formula1>
    </dataValidation>
    <dataValidation sqref="AP782" showDropDown="0" showInputMessage="1" showErrorMessage="1" allowBlank="1" type="list">
      <formula1>"○"</formula1>
    </dataValidation>
    <dataValidation sqref="AP783" showDropDown="0" showInputMessage="1" showErrorMessage="1" allowBlank="1" type="list">
      <formula1>"○"</formula1>
    </dataValidation>
    <dataValidation sqref="AP784" showDropDown="0" showInputMessage="1" showErrorMessage="1" allowBlank="1" type="list">
      <formula1>"○"</formula1>
    </dataValidation>
    <dataValidation sqref="AP785" showDropDown="0" showInputMessage="1" showErrorMessage="1" allowBlank="1" type="list">
      <formula1>"○"</formula1>
    </dataValidation>
    <dataValidation sqref="AP786" showDropDown="0" showInputMessage="1" showErrorMessage="1" allowBlank="1" type="list">
      <formula1>"○"</formula1>
    </dataValidation>
    <dataValidation sqref="AP787" showDropDown="0" showInputMessage="1" showErrorMessage="1" allowBlank="1" type="list">
      <formula1>"○"</formula1>
    </dataValidation>
    <dataValidation sqref="AP788" showDropDown="0" showInputMessage="1" showErrorMessage="1" allowBlank="1" type="list">
      <formula1>"○"</formula1>
    </dataValidation>
    <dataValidation sqref="AP789" showDropDown="0" showInputMessage="1" showErrorMessage="1" allowBlank="1" type="list">
      <formula1>"○"</formula1>
    </dataValidation>
    <dataValidation sqref="AP790" showDropDown="0" showInputMessage="1" showErrorMessage="1" allowBlank="1" type="list">
      <formula1>"○"</formula1>
    </dataValidation>
    <dataValidation sqref="AP791" showDropDown="0" showInputMessage="1" showErrorMessage="1" allowBlank="1" type="list">
      <formula1>"○"</formula1>
    </dataValidation>
    <dataValidation sqref="AP792" showDropDown="0" showInputMessage="1" showErrorMessage="1" allowBlank="1" type="list">
      <formula1>"○"</formula1>
    </dataValidation>
    <dataValidation sqref="AP793" showDropDown="0" showInputMessage="1" showErrorMessage="1" allowBlank="1" type="list">
      <formula1>"○"</formula1>
    </dataValidation>
    <dataValidation sqref="AP794" showDropDown="0" showInputMessage="1" showErrorMessage="1" allowBlank="1" type="list">
      <formula1>"○"</formula1>
    </dataValidation>
    <dataValidation sqref="AP795" showDropDown="0" showInputMessage="1" showErrorMessage="1" allowBlank="1" type="list">
      <formula1>"○"</formula1>
    </dataValidation>
    <dataValidation sqref="AP796" showDropDown="0" showInputMessage="1" showErrorMessage="1" allowBlank="1" type="list">
      <formula1>"○"</formula1>
    </dataValidation>
    <dataValidation sqref="AP797" showDropDown="0" showInputMessage="1" showErrorMessage="1" allowBlank="1" type="list">
      <formula1>"○"</formula1>
    </dataValidation>
    <dataValidation sqref="AP798" showDropDown="0" showInputMessage="1" showErrorMessage="1" allowBlank="1" type="list">
      <formula1>"○"</formula1>
    </dataValidation>
    <dataValidation sqref="AP799" showDropDown="0" showInputMessage="1" showErrorMessage="1" allowBlank="1" type="list">
      <formula1>"○"</formula1>
    </dataValidation>
    <dataValidation sqref="AP800" showDropDown="0" showInputMessage="1" showErrorMessage="1" allowBlank="1" type="list">
      <formula1>"○"</formula1>
    </dataValidation>
    <dataValidation sqref="AP801" showDropDown="0" showInputMessage="1" showErrorMessage="1" allowBlank="1" type="list">
      <formula1>"○"</formula1>
    </dataValidation>
    <dataValidation sqref="AP802" showDropDown="0" showInputMessage="1" showErrorMessage="1" allowBlank="1" type="list">
      <formula1>"○"</formula1>
    </dataValidation>
    <dataValidation sqref="AP803" showDropDown="0" showInputMessage="1" showErrorMessage="1" allowBlank="1" type="list">
      <formula1>"○"</formula1>
    </dataValidation>
    <dataValidation sqref="AP804" showDropDown="0" showInputMessage="1" showErrorMessage="1" allowBlank="1" type="list">
      <formula1>"○"</formula1>
    </dataValidation>
    <dataValidation sqref="AP805" showDropDown="0" showInputMessage="1" showErrorMessage="1" allowBlank="1" type="list">
      <formula1>"○"</formula1>
    </dataValidation>
    <dataValidation sqref="AP806" showDropDown="0" showInputMessage="1" showErrorMessage="1" allowBlank="1" type="list">
      <formula1>"○"</formula1>
    </dataValidation>
    <dataValidation sqref="AP807" showDropDown="0" showInputMessage="1" showErrorMessage="1" allowBlank="1" type="list">
      <formula1>"○"</formula1>
    </dataValidation>
    <dataValidation sqref="AP808" showDropDown="0" showInputMessage="1" showErrorMessage="1" allowBlank="1" type="list">
      <formula1>"○"</formula1>
    </dataValidation>
    <dataValidation sqref="AP809" showDropDown="0" showInputMessage="1" showErrorMessage="1" allowBlank="1" type="list">
      <formula1>"○"</formula1>
    </dataValidation>
    <dataValidation sqref="AP810" showDropDown="0" showInputMessage="1" showErrorMessage="1" allowBlank="1" type="list">
      <formula1>"○"</formula1>
    </dataValidation>
    <dataValidation sqref="AP811" showDropDown="0" showInputMessage="1" showErrorMessage="1" allowBlank="1" type="list">
      <formula1>"○"</formula1>
    </dataValidation>
    <dataValidation sqref="AP812" showDropDown="0" showInputMessage="1" showErrorMessage="1" allowBlank="1" type="list">
      <formula1>"○"</formula1>
    </dataValidation>
    <dataValidation sqref="AP813" showDropDown="0" showInputMessage="1" showErrorMessage="1" allowBlank="1" type="list">
      <formula1>"○"</formula1>
    </dataValidation>
    <dataValidation sqref="AP814" showDropDown="0" showInputMessage="1" showErrorMessage="1" allowBlank="1" type="list">
      <formula1>"○"</formula1>
    </dataValidation>
    <dataValidation sqref="AP815" showDropDown="0" showInputMessage="1" showErrorMessage="1" allowBlank="1" type="list">
      <formula1>"○"</formula1>
    </dataValidation>
    <dataValidation sqref="AP816" showDropDown="0" showInputMessage="1" showErrorMessage="1" allowBlank="1" type="list">
      <formula1>"○"</formula1>
    </dataValidation>
    <dataValidation sqref="AP817" showDropDown="0" showInputMessage="1" showErrorMessage="1" allowBlank="1" type="list">
      <formula1>"○"</formula1>
    </dataValidation>
    <dataValidation sqref="AP818" showDropDown="0" showInputMessage="1" showErrorMessage="1" allowBlank="1" type="list">
      <formula1>"○"</formula1>
    </dataValidation>
    <dataValidation sqref="AP819" showDropDown="0" showInputMessage="1" showErrorMessage="1" allowBlank="1" type="list">
      <formula1>"○"</formula1>
    </dataValidation>
    <dataValidation sqref="AP820" showDropDown="0" showInputMessage="1" showErrorMessage="1" allowBlank="1" type="list">
      <formula1>"○"</formula1>
    </dataValidation>
    <dataValidation sqref="AP821" showDropDown="0" showInputMessage="1" showErrorMessage="1" allowBlank="1" type="list">
      <formula1>"○"</formula1>
    </dataValidation>
    <dataValidation sqref="AP822" showDropDown="0" showInputMessage="1" showErrorMessage="1" allowBlank="1" type="list">
      <formula1>"○"</formula1>
    </dataValidation>
    <dataValidation sqref="AP823" showDropDown="0" showInputMessage="1" showErrorMessage="1" allowBlank="1" type="list">
      <formula1>"○"</formula1>
    </dataValidation>
    <dataValidation sqref="AP824" showDropDown="0" showInputMessage="1" showErrorMessage="1" allowBlank="1" type="list">
      <formula1>"○"</formula1>
    </dataValidation>
    <dataValidation sqref="AP825" showDropDown="0" showInputMessage="1" showErrorMessage="1" allowBlank="1" type="list">
      <formula1>"○"</formula1>
    </dataValidation>
    <dataValidation sqref="AP826" showDropDown="0" showInputMessage="1" showErrorMessage="1" allowBlank="1" type="list">
      <formula1>"○"</formula1>
    </dataValidation>
    <dataValidation sqref="AP827" showDropDown="0" showInputMessage="1" showErrorMessage="1" allowBlank="1" type="list">
      <formula1>"○"</formula1>
    </dataValidation>
    <dataValidation sqref="AP828" showDropDown="0" showInputMessage="1" showErrorMessage="1" allowBlank="1" type="list">
      <formula1>"○"</formula1>
    </dataValidation>
    <dataValidation sqref="AP829" showDropDown="0" showInputMessage="1" showErrorMessage="1" allowBlank="1" type="list">
      <formula1>"○"</formula1>
    </dataValidation>
    <dataValidation sqref="AP830" showDropDown="0" showInputMessage="1" showErrorMessage="1" allowBlank="1" type="list">
      <formula1>"○"</formula1>
    </dataValidation>
    <dataValidation sqref="AP831" showDropDown="0" showInputMessage="1" showErrorMessage="1" allowBlank="1" type="list">
      <formula1>"○"</formula1>
    </dataValidation>
    <dataValidation sqref="AP832" showDropDown="0" showInputMessage="1" showErrorMessage="1" allowBlank="1" type="list">
      <formula1>"○"</formula1>
    </dataValidation>
    <dataValidation sqref="AP833" showDropDown="0" showInputMessage="1" showErrorMessage="1" allowBlank="1" type="list">
      <formula1>"○"</formula1>
    </dataValidation>
    <dataValidation sqref="AP834" showDropDown="0" showInputMessage="1" showErrorMessage="1" allowBlank="1" type="list">
      <formula1>"○"</formula1>
    </dataValidation>
    <dataValidation sqref="AP835" showDropDown="0" showInputMessage="1" showErrorMessage="1" allowBlank="1" type="list">
      <formula1>"○"</formula1>
    </dataValidation>
    <dataValidation sqref="AP836" showDropDown="0" showInputMessage="1" showErrorMessage="1" allowBlank="1" type="list">
      <formula1>"○"</formula1>
    </dataValidation>
    <dataValidation sqref="AP837" showDropDown="0" showInputMessage="1" showErrorMessage="1" allowBlank="1" type="list">
      <formula1>"○"</formula1>
    </dataValidation>
    <dataValidation sqref="AP838" showDropDown="0" showInputMessage="1" showErrorMessage="1" allowBlank="1" type="list">
      <formula1>"○"</formula1>
    </dataValidation>
    <dataValidation sqref="AP839" showDropDown="0" showInputMessage="1" showErrorMessage="1" allowBlank="1" type="list">
      <formula1>"○"</formula1>
    </dataValidation>
    <dataValidation sqref="AP840" showDropDown="0" showInputMessage="1" showErrorMessage="1" allowBlank="1" type="list">
      <formula1>"○"</formula1>
    </dataValidation>
    <dataValidation sqref="AP841" showDropDown="0" showInputMessage="1" showErrorMessage="1" allowBlank="1" type="list">
      <formula1>"○"</formula1>
    </dataValidation>
    <dataValidation sqref="AP842" showDropDown="0" showInputMessage="1" showErrorMessage="1" allowBlank="1" type="list">
      <formula1>"○"</formula1>
    </dataValidation>
    <dataValidation sqref="AP843" showDropDown="0" showInputMessage="1" showErrorMessage="1" allowBlank="1" type="list">
      <formula1>"○"</formula1>
    </dataValidation>
    <dataValidation sqref="AP844" showDropDown="0" showInputMessage="1" showErrorMessage="1" allowBlank="1" type="list">
      <formula1>"○"</formula1>
    </dataValidation>
    <dataValidation sqref="AP845" showDropDown="0" showInputMessage="1" showErrorMessage="1" allowBlank="1" type="list">
      <formula1>"○"</formula1>
    </dataValidation>
    <dataValidation sqref="AP846" showDropDown="0" showInputMessage="1" showErrorMessage="1" allowBlank="1" type="list">
      <formula1>"○"</formula1>
    </dataValidation>
    <dataValidation sqref="AP847" showDropDown="0" showInputMessage="1" showErrorMessage="1" allowBlank="1" type="list">
      <formula1>"○"</formula1>
    </dataValidation>
    <dataValidation sqref="AP848" showDropDown="0" showInputMessage="1" showErrorMessage="1" allowBlank="1" type="list">
      <formula1>"○"</formula1>
    </dataValidation>
    <dataValidation sqref="AP849" showDropDown="0" showInputMessage="1" showErrorMessage="1" allowBlank="1" type="list">
      <formula1>"○"</formula1>
    </dataValidation>
    <dataValidation sqref="AP850" showDropDown="0" showInputMessage="1" showErrorMessage="1" allowBlank="1" type="list">
      <formula1>"○"</formula1>
    </dataValidation>
    <dataValidation sqref="AP851" showDropDown="0" showInputMessage="1" showErrorMessage="1" allowBlank="1" type="list">
      <formula1>"○"</formula1>
    </dataValidation>
    <dataValidation sqref="AP852" showDropDown="0" showInputMessage="1" showErrorMessage="1" allowBlank="1" type="list">
      <formula1>"○"</formula1>
    </dataValidation>
    <dataValidation sqref="AP853" showDropDown="0" showInputMessage="1" showErrorMessage="1" allowBlank="1" type="list">
      <formula1>"○"</formula1>
    </dataValidation>
    <dataValidation sqref="AP854" showDropDown="0" showInputMessage="1" showErrorMessage="1" allowBlank="1" type="list">
      <formula1>"○"</formula1>
    </dataValidation>
    <dataValidation sqref="AP855" showDropDown="0" showInputMessage="1" showErrorMessage="1" allowBlank="1" type="list">
      <formula1>"○"</formula1>
    </dataValidation>
    <dataValidation sqref="AP856" showDropDown="0" showInputMessage="1" showErrorMessage="1" allowBlank="1" type="list">
      <formula1>"○"</formula1>
    </dataValidation>
    <dataValidation sqref="AP857" showDropDown="0" showInputMessage="1" showErrorMessage="1" allowBlank="1" type="list">
      <formula1>"○"</formula1>
    </dataValidation>
    <dataValidation sqref="AP858" showDropDown="0" showInputMessage="1" showErrorMessage="1" allowBlank="1" type="list">
      <formula1>"○"</formula1>
    </dataValidation>
    <dataValidation sqref="AP859" showDropDown="0" showInputMessage="1" showErrorMessage="1" allowBlank="1" type="list">
      <formula1>"○"</formula1>
    </dataValidation>
    <dataValidation sqref="AP860" showDropDown="0" showInputMessage="1" showErrorMessage="1" allowBlank="1" type="list">
      <formula1>"○"</formula1>
    </dataValidation>
    <dataValidation sqref="AP861" showDropDown="0" showInputMessage="1" showErrorMessage="1" allowBlank="1" type="list">
      <formula1>"○"</formula1>
    </dataValidation>
    <dataValidation sqref="AP862" showDropDown="0" showInputMessage="1" showErrorMessage="1" allowBlank="1" type="list">
      <formula1>"○"</formula1>
    </dataValidation>
    <dataValidation sqref="AP863" showDropDown="0" showInputMessage="1" showErrorMessage="1" allowBlank="1" type="list">
      <formula1>"○"</formula1>
    </dataValidation>
    <dataValidation sqref="AP864" showDropDown="0" showInputMessage="1" showErrorMessage="1" allowBlank="1" type="list">
      <formula1>"○"</formula1>
    </dataValidation>
    <dataValidation sqref="AP865" showDropDown="0" showInputMessage="1" showErrorMessage="1" allowBlank="1" type="list">
      <formula1>"○"</formula1>
    </dataValidation>
    <dataValidation sqref="AP866" showDropDown="0" showInputMessage="1" showErrorMessage="1" allowBlank="1" type="list">
      <formula1>"○"</formula1>
    </dataValidation>
    <dataValidation sqref="AP867" showDropDown="0" showInputMessage="1" showErrorMessage="1" allowBlank="1" type="list">
      <formula1>"○"</formula1>
    </dataValidation>
    <dataValidation sqref="AP868" showDropDown="0" showInputMessage="1" showErrorMessage="1" allowBlank="1" type="list">
      <formula1>"○"</formula1>
    </dataValidation>
    <dataValidation sqref="AP869" showDropDown="0" showInputMessage="1" showErrorMessage="1" allowBlank="1" type="list">
      <formula1>"○"</formula1>
    </dataValidation>
    <dataValidation sqref="AP870" showDropDown="0" showInputMessage="1" showErrorMessage="1" allowBlank="1" type="list">
      <formula1>"○"</formula1>
    </dataValidation>
    <dataValidation sqref="AP871" showDropDown="0" showInputMessage="1" showErrorMessage="1" allowBlank="1" type="list">
      <formula1>"○"</formula1>
    </dataValidation>
    <dataValidation sqref="AP872" showDropDown="0" showInputMessage="1" showErrorMessage="1" allowBlank="1" type="list">
      <formula1>"○"</formula1>
    </dataValidation>
    <dataValidation sqref="AP873" showDropDown="0" showInputMessage="1" showErrorMessage="1" allowBlank="1" type="list">
      <formula1>"○"</formula1>
    </dataValidation>
    <dataValidation sqref="AP874" showDropDown="0" showInputMessage="1" showErrorMessage="1" allowBlank="1" type="list">
      <formula1>"○"</formula1>
    </dataValidation>
    <dataValidation sqref="AP875" showDropDown="0" showInputMessage="1" showErrorMessage="1" allowBlank="1" type="list">
      <formula1>"○"</formula1>
    </dataValidation>
    <dataValidation sqref="AP876" showDropDown="0" showInputMessage="1" showErrorMessage="1" allowBlank="1" type="list">
      <formula1>"○"</formula1>
    </dataValidation>
    <dataValidation sqref="AP877" showDropDown="0" showInputMessage="1" showErrorMessage="1" allowBlank="1" type="list">
      <formula1>"○"</formula1>
    </dataValidation>
    <dataValidation sqref="AP878" showDropDown="0" showInputMessage="1" showErrorMessage="1" allowBlank="1" type="list">
      <formula1>"○"</formula1>
    </dataValidation>
    <dataValidation sqref="AP879" showDropDown="0" showInputMessage="1" showErrorMessage="1" allowBlank="1" type="list">
      <formula1>"○"</formula1>
    </dataValidation>
    <dataValidation sqref="AP880" showDropDown="0" showInputMessage="1" showErrorMessage="1" allowBlank="1" type="list">
      <formula1>"○"</formula1>
    </dataValidation>
    <dataValidation sqref="AP881" showDropDown="0" showInputMessage="1" showErrorMessage="1" allowBlank="1" type="list">
      <formula1>"○"</formula1>
    </dataValidation>
    <dataValidation sqref="AP882" showDropDown="0" showInputMessage="1" showErrorMessage="1" allowBlank="1" type="list">
      <formula1>"○"</formula1>
    </dataValidation>
    <dataValidation sqref="AP883" showDropDown="0" showInputMessage="1" showErrorMessage="1" allowBlank="1" type="list">
      <formula1>"○"</formula1>
    </dataValidation>
    <dataValidation sqref="AP884" showDropDown="0" showInputMessage="1" showErrorMessage="1" allowBlank="1" type="list">
      <formula1>"○"</formula1>
    </dataValidation>
    <dataValidation sqref="AP885" showDropDown="0" showInputMessage="1" showErrorMessage="1" allowBlank="1" type="list">
      <formula1>"○"</formula1>
    </dataValidation>
    <dataValidation sqref="AP886" showDropDown="0" showInputMessage="1" showErrorMessage="1" allowBlank="1" type="list">
      <formula1>"○"</formula1>
    </dataValidation>
    <dataValidation sqref="AP887" showDropDown="0" showInputMessage="1" showErrorMessage="1" allowBlank="1" type="list">
      <formula1>"○"</formula1>
    </dataValidation>
    <dataValidation sqref="AP888" showDropDown="0" showInputMessage="1" showErrorMessage="1" allowBlank="1" type="list">
      <formula1>"○"</formula1>
    </dataValidation>
    <dataValidation sqref="AP889" showDropDown="0" showInputMessage="1" showErrorMessage="1" allowBlank="1" type="list">
      <formula1>"○"</formula1>
    </dataValidation>
    <dataValidation sqref="AP890" showDropDown="0" showInputMessage="1" showErrorMessage="1" allowBlank="1" type="list">
      <formula1>"○"</formula1>
    </dataValidation>
    <dataValidation sqref="AP891" showDropDown="0" showInputMessage="1" showErrorMessage="1" allowBlank="1" type="list">
      <formula1>"○"</formula1>
    </dataValidation>
    <dataValidation sqref="AP892" showDropDown="0" showInputMessage="1" showErrorMessage="1" allowBlank="1" type="list">
      <formula1>"○"</formula1>
    </dataValidation>
    <dataValidation sqref="AP893" showDropDown="0" showInputMessage="1" showErrorMessage="1" allowBlank="1" type="list">
      <formula1>"○"</formula1>
    </dataValidation>
    <dataValidation sqref="AP894" showDropDown="0" showInputMessage="1" showErrorMessage="1" allowBlank="1" type="list">
      <formula1>"○"</formula1>
    </dataValidation>
    <dataValidation sqref="AP895" showDropDown="0" showInputMessage="1" showErrorMessage="1" allowBlank="1" type="list">
      <formula1>"○"</formula1>
    </dataValidation>
    <dataValidation sqref="AP896" showDropDown="0" showInputMessage="1" showErrorMessage="1" allowBlank="1" type="list">
      <formula1>"○"</formula1>
    </dataValidation>
    <dataValidation sqref="AP897" showDropDown="0" showInputMessage="1" showErrorMessage="1" allowBlank="1" type="list">
      <formula1>"○"</formula1>
    </dataValidation>
    <dataValidation sqref="AP898" showDropDown="0" showInputMessage="1" showErrorMessage="1" allowBlank="1" type="list">
      <formula1>"○"</formula1>
    </dataValidation>
    <dataValidation sqref="AP899" showDropDown="0" showInputMessage="1" showErrorMessage="1" allowBlank="1" type="list">
      <formula1>"○"</formula1>
    </dataValidation>
    <dataValidation sqref="AP900" showDropDown="0" showInputMessage="1" showErrorMessage="1" allowBlank="1" type="list">
      <formula1>"○"</formula1>
    </dataValidation>
    <dataValidation sqref="AP901" showDropDown="0" showInputMessage="1" showErrorMessage="1" allowBlank="1" type="list">
      <formula1>"○"</formula1>
    </dataValidation>
    <dataValidation sqref="AP902" showDropDown="0" showInputMessage="1" showErrorMessage="1" allowBlank="1" type="list">
      <formula1>"○"</formula1>
    </dataValidation>
    <dataValidation sqref="AP903" showDropDown="0" showInputMessage="1" showErrorMessage="1" allowBlank="1" type="list">
      <formula1>"○"</formula1>
    </dataValidation>
    <dataValidation sqref="AP904" showDropDown="0" showInputMessage="1" showErrorMessage="1" allowBlank="1" type="list">
      <formula1>"○"</formula1>
    </dataValidation>
    <dataValidation sqref="AP905" showDropDown="0" showInputMessage="1" showErrorMessage="1" allowBlank="1" type="list">
      <formula1>"○"</formula1>
    </dataValidation>
    <dataValidation sqref="AP906" showDropDown="0" showInputMessage="1" showErrorMessage="1" allowBlank="1" type="list">
      <formula1>"○"</formula1>
    </dataValidation>
    <dataValidation sqref="AP907" showDropDown="0" showInputMessage="1" showErrorMessage="1" allowBlank="1" type="list">
      <formula1>"○"</formula1>
    </dataValidation>
    <dataValidation sqref="AP908" showDropDown="0" showInputMessage="1" showErrorMessage="1" allowBlank="1" type="list">
      <formula1>"○"</formula1>
    </dataValidation>
    <dataValidation sqref="AP909" showDropDown="0" showInputMessage="1" showErrorMessage="1" allowBlank="1" type="list">
      <formula1>"○"</formula1>
    </dataValidation>
    <dataValidation sqref="AP910" showDropDown="0" showInputMessage="1" showErrorMessage="1" allowBlank="1" type="list">
      <formula1>"○"</formula1>
    </dataValidation>
    <dataValidation sqref="AP911" showDropDown="0" showInputMessage="1" showErrorMessage="1" allowBlank="1" type="list">
      <formula1>"○"</formula1>
    </dataValidation>
    <dataValidation sqref="AP912" showDropDown="0" showInputMessage="1" showErrorMessage="1" allowBlank="1" type="list">
      <formula1>"○"</formula1>
    </dataValidation>
    <dataValidation sqref="AP913" showDropDown="0" showInputMessage="1" showErrorMessage="1" allowBlank="1" type="list">
      <formula1>"○"</formula1>
    </dataValidation>
    <dataValidation sqref="AP914" showDropDown="0" showInputMessage="1" showErrorMessage="1" allowBlank="1" type="list">
      <formula1>"○"</formula1>
    </dataValidation>
    <dataValidation sqref="AP915" showDropDown="0" showInputMessage="1" showErrorMessage="1" allowBlank="1" type="list">
      <formula1>"○"</formula1>
    </dataValidation>
    <dataValidation sqref="AP916" showDropDown="0" showInputMessage="1" showErrorMessage="1" allowBlank="1" type="list">
      <formula1>"○"</formula1>
    </dataValidation>
    <dataValidation sqref="AP917" showDropDown="0" showInputMessage="1" showErrorMessage="1" allowBlank="1" type="list">
      <formula1>"○"</formula1>
    </dataValidation>
    <dataValidation sqref="AP918" showDropDown="0" showInputMessage="1" showErrorMessage="1" allowBlank="1" type="list">
      <formula1>"○"</formula1>
    </dataValidation>
    <dataValidation sqref="AP919" showDropDown="0" showInputMessage="1" showErrorMessage="1" allowBlank="1" type="list">
      <formula1>"○"</formula1>
    </dataValidation>
    <dataValidation sqref="AP920" showDropDown="0" showInputMessage="1" showErrorMessage="1" allowBlank="1" type="list">
      <formula1>"○"</formula1>
    </dataValidation>
    <dataValidation sqref="AP921" showDropDown="0" showInputMessage="1" showErrorMessage="1" allowBlank="1" type="list">
      <formula1>"○"</formula1>
    </dataValidation>
    <dataValidation sqref="AP922" showDropDown="0" showInputMessage="1" showErrorMessage="1" allowBlank="1" type="list">
      <formula1>"○"</formula1>
    </dataValidation>
    <dataValidation sqref="AP923" showDropDown="0" showInputMessage="1" showErrorMessage="1" allowBlank="1" type="list">
      <formula1>"○"</formula1>
    </dataValidation>
    <dataValidation sqref="AP924" showDropDown="0" showInputMessage="1" showErrorMessage="1" allowBlank="1" type="list">
      <formula1>"○"</formula1>
    </dataValidation>
    <dataValidation sqref="AP925" showDropDown="0" showInputMessage="1" showErrorMessage="1" allowBlank="1" type="list">
      <formula1>"○"</formula1>
    </dataValidation>
    <dataValidation sqref="AP926" showDropDown="0" showInputMessage="1" showErrorMessage="1" allowBlank="1" type="list">
      <formula1>"○"</formula1>
    </dataValidation>
    <dataValidation sqref="AP927" showDropDown="0" showInputMessage="1" showErrorMessage="1" allowBlank="1" type="list">
      <formula1>"○"</formula1>
    </dataValidation>
    <dataValidation sqref="AP928" showDropDown="0" showInputMessage="1" showErrorMessage="1" allowBlank="1" type="list">
      <formula1>"○"</formula1>
    </dataValidation>
    <dataValidation sqref="AP929" showDropDown="0" showInputMessage="1" showErrorMessage="1" allowBlank="1" type="list">
      <formula1>"○"</formula1>
    </dataValidation>
    <dataValidation sqref="AP930" showDropDown="0" showInputMessage="1" showErrorMessage="1" allowBlank="1" type="list">
      <formula1>"○"</formula1>
    </dataValidation>
    <dataValidation sqref="AP931" showDropDown="0" showInputMessage="1" showErrorMessage="1" allowBlank="1" type="list">
      <formula1>"○"</formula1>
    </dataValidation>
    <dataValidation sqref="AP932" showDropDown="0" showInputMessage="1" showErrorMessage="1" allowBlank="1" type="list">
      <formula1>"○"</formula1>
    </dataValidation>
    <dataValidation sqref="AP933" showDropDown="0" showInputMessage="1" showErrorMessage="1" allowBlank="1" type="list">
      <formula1>"○"</formula1>
    </dataValidation>
    <dataValidation sqref="AP934" showDropDown="0" showInputMessage="1" showErrorMessage="1" allowBlank="1" type="list">
      <formula1>"○"</formula1>
    </dataValidation>
    <dataValidation sqref="AP935" showDropDown="0" showInputMessage="1" showErrorMessage="1" allowBlank="1" type="list">
      <formula1>"○"</formula1>
    </dataValidation>
    <dataValidation sqref="AP936" showDropDown="0" showInputMessage="1" showErrorMessage="1" allowBlank="1" type="list">
      <formula1>"○"</formula1>
    </dataValidation>
    <dataValidation sqref="AP937" showDropDown="0" showInputMessage="1" showErrorMessage="1" allowBlank="1" type="list">
      <formula1>"○"</formula1>
    </dataValidation>
    <dataValidation sqref="AP938" showDropDown="0" showInputMessage="1" showErrorMessage="1" allowBlank="1" type="list">
      <formula1>"○"</formula1>
    </dataValidation>
    <dataValidation sqref="AP939" showDropDown="0" showInputMessage="1" showErrorMessage="1" allowBlank="1" type="list">
      <formula1>"○"</formula1>
    </dataValidation>
    <dataValidation sqref="AP940" showDropDown="0" showInputMessage="1" showErrorMessage="1" allowBlank="1" type="list">
      <formula1>"○"</formula1>
    </dataValidation>
    <dataValidation sqref="AP941" showDropDown="0" showInputMessage="1" showErrorMessage="1" allowBlank="1" type="list">
      <formula1>"○"</formula1>
    </dataValidation>
    <dataValidation sqref="AP942" showDropDown="0" showInputMessage="1" showErrorMessage="1" allowBlank="1" type="list">
      <formula1>"○"</formula1>
    </dataValidation>
    <dataValidation sqref="AP943" showDropDown="0" showInputMessage="1" showErrorMessage="1" allowBlank="1" type="list">
      <formula1>"○"</formula1>
    </dataValidation>
    <dataValidation sqref="AP944" showDropDown="0" showInputMessage="1" showErrorMessage="1" allowBlank="1" type="list">
      <formula1>"○"</formula1>
    </dataValidation>
    <dataValidation sqref="AP945" showDropDown="0" showInputMessage="1" showErrorMessage="1" allowBlank="1" type="list">
      <formula1>"○"</formula1>
    </dataValidation>
    <dataValidation sqref="AP946" showDropDown="0" showInputMessage="1" showErrorMessage="1" allowBlank="1" type="list">
      <formula1>"○"</formula1>
    </dataValidation>
    <dataValidation sqref="AP947" showDropDown="0" showInputMessage="1" showErrorMessage="1" allowBlank="1" type="list">
      <formula1>"○"</formula1>
    </dataValidation>
    <dataValidation sqref="AP948" showDropDown="0" showInputMessage="1" showErrorMessage="1" allowBlank="1" type="list">
      <formula1>"○"</formula1>
    </dataValidation>
    <dataValidation sqref="AP949" showDropDown="0" showInputMessage="1" showErrorMessage="1" allowBlank="1" type="list">
      <formula1>"○"</formula1>
    </dataValidation>
    <dataValidation sqref="AP950" showDropDown="0" showInputMessage="1" showErrorMessage="1" allowBlank="1" type="list">
      <formula1>"○"</formula1>
    </dataValidation>
    <dataValidation sqref="AP951" showDropDown="0" showInputMessage="1" showErrorMessage="1" allowBlank="1" type="list">
      <formula1>"○"</formula1>
    </dataValidation>
    <dataValidation sqref="AP952" showDropDown="0" showInputMessage="1" showErrorMessage="1" allowBlank="1" type="list">
      <formula1>"○"</formula1>
    </dataValidation>
    <dataValidation sqref="AP953" showDropDown="0" showInputMessage="1" showErrorMessage="1" allowBlank="1" type="list">
      <formula1>"○"</formula1>
    </dataValidation>
    <dataValidation sqref="AP954" showDropDown="0" showInputMessage="1" showErrorMessage="1" allowBlank="1" type="list">
      <formula1>"○"</formula1>
    </dataValidation>
    <dataValidation sqref="AP955" showDropDown="0" showInputMessage="1" showErrorMessage="1" allowBlank="1" type="list">
      <formula1>"○"</formula1>
    </dataValidation>
    <dataValidation sqref="AP956" showDropDown="0" showInputMessage="1" showErrorMessage="1" allowBlank="1" type="list">
      <formula1>"○"</formula1>
    </dataValidation>
    <dataValidation sqref="AP957" showDropDown="0" showInputMessage="1" showErrorMessage="1" allowBlank="1" type="list">
      <formula1>"○"</formula1>
    </dataValidation>
    <dataValidation sqref="AP958" showDropDown="0" showInputMessage="1" showErrorMessage="1" allowBlank="1" type="list">
      <formula1>"○"</formula1>
    </dataValidation>
    <dataValidation sqref="AP959" showDropDown="0" showInputMessage="1" showErrorMessage="1" allowBlank="1" type="list">
      <formula1>"○"</formula1>
    </dataValidation>
    <dataValidation sqref="AP960" showDropDown="0" showInputMessage="1" showErrorMessage="1" allowBlank="1" type="list">
      <formula1>"○"</formula1>
    </dataValidation>
    <dataValidation sqref="AP961" showDropDown="0" showInputMessage="1" showErrorMessage="1" allowBlank="1" type="list">
      <formula1>"○"</formula1>
    </dataValidation>
    <dataValidation sqref="AP962" showDropDown="0" showInputMessage="1" showErrorMessage="1" allowBlank="1" type="list">
      <formula1>"○"</formula1>
    </dataValidation>
    <dataValidation sqref="AP963" showDropDown="0" showInputMessage="1" showErrorMessage="1" allowBlank="1" type="list">
      <formula1>"○"</formula1>
    </dataValidation>
    <dataValidation sqref="AP964" showDropDown="0" showInputMessage="1" showErrorMessage="1" allowBlank="1" type="list">
      <formula1>"○"</formula1>
    </dataValidation>
    <dataValidation sqref="AP965" showDropDown="0" showInputMessage="1" showErrorMessage="1" allowBlank="1" type="list">
      <formula1>"○"</formula1>
    </dataValidation>
    <dataValidation sqref="AP966" showDropDown="0" showInputMessage="1" showErrorMessage="1" allowBlank="1" type="list">
      <formula1>"○"</formula1>
    </dataValidation>
    <dataValidation sqref="AP967" showDropDown="0" showInputMessage="1" showErrorMessage="1" allowBlank="1" type="list">
      <formula1>"○"</formula1>
    </dataValidation>
    <dataValidation sqref="AP968" showDropDown="0" showInputMessage="1" showErrorMessage="1" allowBlank="1" type="list">
      <formula1>"○"</formula1>
    </dataValidation>
    <dataValidation sqref="AP969" showDropDown="0" showInputMessage="1" showErrorMessage="1" allowBlank="1" type="list">
      <formula1>"○"</formula1>
    </dataValidation>
    <dataValidation sqref="AP970" showDropDown="0" showInputMessage="1" showErrorMessage="1" allowBlank="1" type="list">
      <formula1>"○"</formula1>
    </dataValidation>
    <dataValidation sqref="AP971" showDropDown="0" showInputMessage="1" showErrorMessage="1" allowBlank="1" type="list">
      <formula1>"○"</formula1>
    </dataValidation>
    <dataValidation sqref="AP972" showDropDown="0" showInputMessage="1" showErrorMessage="1" allowBlank="1" type="list">
      <formula1>"○"</formula1>
    </dataValidation>
    <dataValidation sqref="AP973" showDropDown="0" showInputMessage="1" showErrorMessage="1" allowBlank="1" type="list">
      <formula1>"○"</formula1>
    </dataValidation>
    <dataValidation sqref="AP974" showDropDown="0" showInputMessage="1" showErrorMessage="1" allowBlank="1" type="list">
      <formula1>"○"</formula1>
    </dataValidation>
    <dataValidation sqref="AP975" showDropDown="0" showInputMessage="1" showErrorMessage="1" allowBlank="1" type="list">
      <formula1>"○"</formula1>
    </dataValidation>
    <dataValidation sqref="AP976" showDropDown="0" showInputMessage="1" showErrorMessage="1" allowBlank="1" type="list">
      <formula1>"○"</formula1>
    </dataValidation>
    <dataValidation sqref="AP977" showDropDown="0" showInputMessage="1" showErrorMessage="1" allowBlank="1" type="list">
      <formula1>"○"</formula1>
    </dataValidation>
    <dataValidation sqref="AP978" showDropDown="0" showInputMessage="1" showErrorMessage="1" allowBlank="1" type="list">
      <formula1>"○"</formula1>
    </dataValidation>
    <dataValidation sqref="AP979" showDropDown="0" showInputMessage="1" showErrorMessage="1" allowBlank="1" type="list">
      <formula1>"○"</formula1>
    </dataValidation>
    <dataValidation sqref="AP980" showDropDown="0" showInputMessage="1" showErrorMessage="1" allowBlank="1" type="list">
      <formula1>"○"</formula1>
    </dataValidation>
    <dataValidation sqref="AP981" showDropDown="0" showInputMessage="1" showErrorMessage="1" allowBlank="1" type="list">
      <formula1>"○"</formula1>
    </dataValidation>
    <dataValidation sqref="AP982" showDropDown="0" showInputMessage="1" showErrorMessage="1" allowBlank="1" type="list">
      <formula1>"○"</formula1>
    </dataValidation>
    <dataValidation sqref="AP983" showDropDown="0" showInputMessage="1" showErrorMessage="1" allowBlank="1" type="list">
      <formula1>"○"</formula1>
    </dataValidation>
    <dataValidation sqref="AP984" showDropDown="0" showInputMessage="1" showErrorMessage="1" allowBlank="1" type="list">
      <formula1>"○"</formula1>
    </dataValidation>
    <dataValidation sqref="AP985" showDropDown="0" showInputMessage="1" showErrorMessage="1" allowBlank="1" type="list">
      <formula1>"○"</formula1>
    </dataValidation>
    <dataValidation sqref="AP986" showDropDown="0" showInputMessage="1" showErrorMessage="1" allowBlank="1" type="list">
      <formula1>"○"</formula1>
    </dataValidation>
    <dataValidation sqref="AP987" showDropDown="0" showInputMessage="1" showErrorMessage="1" allowBlank="1" type="list">
      <formula1>"○"</formula1>
    </dataValidation>
    <dataValidation sqref="AP988" showDropDown="0" showInputMessage="1" showErrorMessage="1" allowBlank="1" type="list">
      <formula1>"○"</formula1>
    </dataValidation>
    <dataValidation sqref="AP989" showDropDown="0" showInputMessage="1" showErrorMessage="1" allowBlank="1" type="list">
      <formula1>"○"</formula1>
    </dataValidation>
    <dataValidation sqref="AP990" showDropDown="0" showInputMessage="1" showErrorMessage="1" allowBlank="1" type="list">
      <formula1>"○"</formula1>
    </dataValidation>
    <dataValidation sqref="AP991" showDropDown="0" showInputMessage="1" showErrorMessage="1" allowBlank="1" type="list">
      <formula1>"○"</formula1>
    </dataValidation>
    <dataValidation sqref="AP992" showDropDown="0" showInputMessage="1" showErrorMessage="1" allowBlank="1" type="list">
      <formula1>"○"</formula1>
    </dataValidation>
    <dataValidation sqref="AP993" showDropDown="0" showInputMessage="1" showErrorMessage="1" allowBlank="1" type="list">
      <formula1>"○"</formula1>
    </dataValidation>
    <dataValidation sqref="AP994" showDropDown="0" showInputMessage="1" showErrorMessage="1" allowBlank="1" type="list">
      <formula1>"○"</formula1>
    </dataValidation>
    <dataValidation sqref="AP995" showDropDown="0" showInputMessage="1" showErrorMessage="1" allowBlank="1" type="list">
      <formula1>"○"</formula1>
    </dataValidation>
    <dataValidation sqref="AP996" showDropDown="0" showInputMessage="1" showErrorMessage="1" allowBlank="1" type="list">
      <formula1>"○"</formula1>
    </dataValidation>
    <dataValidation sqref="AP997" showDropDown="0" showInputMessage="1" showErrorMessage="1" allowBlank="1" type="list">
      <formula1>"○"</formula1>
    </dataValidation>
    <dataValidation sqref="AP998" showDropDown="0" showInputMessage="1" showErrorMessage="1" allowBlank="1" type="list">
      <formula1>"○"</formula1>
    </dataValidation>
    <dataValidation sqref="AP999" showDropDown="0" showInputMessage="1" showErrorMessage="1" allowBlank="1" type="list">
      <formula1>"○"</formula1>
    </dataValidation>
    <dataValidation sqref="AP1000" showDropDown="0" showInputMessage="1" showErrorMessage="1" allowBlank="1" type="list">
      <formula1>"○"</formula1>
    </dataValidation>
    <dataValidation sqref="AP1001" showDropDown="0" showInputMessage="1" showErrorMessage="1" allowBlank="1" type="list">
      <formula1>"○"</formula1>
    </dataValidation>
    <dataValidation sqref="AP1002" showDropDown="0" showInputMessage="1" showErrorMessage="1" allowBlank="1" type="list">
      <formula1>"○"</formula1>
    </dataValidation>
    <dataValidation sqref="AP1003" showDropDown="0" showInputMessage="1" showErrorMessage="1" allowBlank="1" type="list">
      <formula1>"○"</formula1>
    </dataValidation>
    <dataValidation sqref="AP1004" showDropDown="0" showInputMessage="1" showErrorMessage="1" allowBlank="1" type="list">
      <formula1>"○"</formula1>
    </dataValidation>
    <dataValidation sqref="AP1005" showDropDown="0" showInputMessage="1" showErrorMessage="1" allowBlank="1" type="list">
      <formula1>"○"</formula1>
    </dataValidation>
    <dataValidation sqref="AP1006" showDropDown="0" showInputMessage="1" showErrorMessage="1" allowBlank="1" type="list">
      <formula1>"○"</formula1>
    </dataValidation>
    <dataValidation sqref="AP1007" showDropDown="0" showInputMessage="1" showErrorMessage="1" allowBlank="1" type="list">
      <formula1>"○"</formula1>
    </dataValidation>
    <dataValidation sqref="AP1008" showDropDown="0" showInputMessage="1" showErrorMessage="1" allowBlank="1" type="list">
      <formula1>"○"</formula1>
    </dataValidation>
    <dataValidation sqref="AP1009" showDropDown="0" showInputMessage="1" showErrorMessage="1" allowBlank="1" type="list">
      <formula1>"○"</formula1>
    </dataValidation>
    <dataValidation sqref="AP1010" showDropDown="0" showInputMessage="1" showErrorMessage="1" allowBlank="1" type="list">
      <formula1>"○"</formula1>
    </dataValidation>
    <dataValidation sqref="AP1011" showDropDown="0" showInputMessage="1" showErrorMessage="1" allowBlank="1" type="list">
      <formula1>"○"</formula1>
    </dataValidation>
    <dataValidation sqref="AP1012" showDropDown="0" showInputMessage="1" showErrorMessage="1" allowBlank="1" type="list">
      <formula1>"○"</formula1>
    </dataValidation>
    <dataValidation sqref="AP1013" showDropDown="0" showInputMessage="1" showErrorMessage="1" allowBlank="1" type="list">
      <formula1>"○"</formula1>
    </dataValidation>
    <dataValidation sqref="AP1014" showDropDown="0" showInputMessage="1" showErrorMessage="1" allowBlank="1" type="list">
      <formula1>"○"</formula1>
    </dataValidation>
    <dataValidation sqref="AP1015" showDropDown="0" showInputMessage="1" showErrorMessage="1" allowBlank="1" type="list">
      <formula1>"○"</formula1>
    </dataValidation>
    <dataValidation sqref="AP1016" showDropDown="0" showInputMessage="1" showErrorMessage="1" allowBlank="1" type="list">
      <formula1>"○"</formula1>
    </dataValidation>
    <dataValidation sqref="AP1017" showDropDown="0" showInputMessage="1" showErrorMessage="1" allowBlank="1" type="list">
      <formula1>"○"</formula1>
    </dataValidation>
    <dataValidation sqref="AP1018" showDropDown="0" showInputMessage="1" showErrorMessage="1" allowBlank="1" type="list">
      <formula1>"○"</formula1>
    </dataValidation>
    <dataValidation sqref="AP1019" showDropDown="0" showInputMessage="1" showErrorMessage="1" allowBlank="1" type="list">
      <formula1>"○"</formula1>
    </dataValidation>
    <dataValidation sqref="AP1020" showDropDown="0" showInputMessage="1" showErrorMessage="1" allowBlank="1" type="list">
      <formula1>"○"</formula1>
    </dataValidation>
    <dataValidation sqref="AP1021" showDropDown="0" showInputMessage="1" showErrorMessage="1" allowBlank="1" type="list">
      <formula1>"○"</formula1>
    </dataValidation>
    <dataValidation sqref="AP1022" showDropDown="0" showInputMessage="1" showErrorMessage="1" allowBlank="1" type="list">
      <formula1>"○"</formula1>
    </dataValidation>
    <dataValidation sqref="AP1023" showDropDown="0" showInputMessage="1" showErrorMessage="1" allowBlank="1" type="list">
      <formula1>"○"</formula1>
    </dataValidation>
    <dataValidation sqref="AP1024" showDropDown="0" showInputMessage="1" showErrorMessage="1" allowBlank="1" type="list">
      <formula1>"○"</formula1>
    </dataValidation>
    <dataValidation sqref="AP1025" showDropDown="0" showInputMessage="1" showErrorMessage="1" allowBlank="1" type="list">
      <formula1>"○"</formula1>
    </dataValidation>
    <dataValidation sqref="AP1026" showDropDown="0" showInputMessage="1" showErrorMessage="1" allowBlank="1" type="list">
      <formula1>"○"</formula1>
    </dataValidation>
    <dataValidation sqref="AP1027" showDropDown="0" showInputMessage="1" showErrorMessage="1" allowBlank="1" type="list">
      <formula1>"○"</formula1>
    </dataValidation>
    <dataValidation sqref="AP1028" showDropDown="0" showInputMessage="1" showErrorMessage="1" allowBlank="1" type="list">
      <formula1>"○"</formula1>
    </dataValidation>
    <dataValidation sqref="AP1029" showDropDown="0" showInputMessage="1" showErrorMessage="1" allowBlank="1" type="list">
      <formula1>"○"</formula1>
    </dataValidation>
    <dataValidation sqref="AP1030" showDropDown="0" showInputMessage="1" showErrorMessage="1" allowBlank="1" type="list">
      <formula1>"○"</formula1>
    </dataValidation>
    <dataValidation sqref="AP1031" showDropDown="0" showInputMessage="1" showErrorMessage="1" allowBlank="1" type="list">
      <formula1>"○"</formula1>
    </dataValidation>
    <dataValidation sqref="AP1032" showDropDown="0" showInputMessage="1" showErrorMessage="1" allowBlank="1" type="list">
      <formula1>"○"</formula1>
    </dataValidation>
    <dataValidation sqref="AP1033" showDropDown="0" showInputMessage="1" showErrorMessage="1" allowBlank="1" type="list">
      <formula1>"○"</formula1>
    </dataValidation>
    <dataValidation sqref="AP1034" showDropDown="0" showInputMessage="1" showErrorMessage="1" allowBlank="1" type="list">
      <formula1>"○"</formula1>
    </dataValidation>
    <dataValidation sqref="AP1035" showDropDown="0" showInputMessage="1" showErrorMessage="1" allowBlank="1" type="list">
      <formula1>"○"</formula1>
    </dataValidation>
    <dataValidation sqref="AP1036" showDropDown="0" showInputMessage="1" showErrorMessage="1" allowBlank="1" type="list">
      <formula1>"○"</formula1>
    </dataValidation>
    <dataValidation sqref="AP1037" showDropDown="0" showInputMessage="1" showErrorMessage="1" allowBlank="1" type="list">
      <formula1>"○"</formula1>
    </dataValidation>
    <dataValidation sqref="AP1038" showDropDown="0" showInputMessage="1" showErrorMessage="1" allowBlank="1" type="list">
      <formula1>"○"</formula1>
    </dataValidation>
    <dataValidation sqref="AP1039" showDropDown="0" showInputMessage="1" showErrorMessage="1" allowBlank="1" type="list">
      <formula1>"○"</formula1>
    </dataValidation>
    <dataValidation sqref="AP1040" showDropDown="0" showInputMessage="1" showErrorMessage="1" allowBlank="1" type="list">
      <formula1>"○"</formula1>
    </dataValidation>
    <dataValidation sqref="AP1041" showDropDown="0" showInputMessage="1" showErrorMessage="1" allowBlank="1" type="list">
      <formula1>"○"</formula1>
    </dataValidation>
    <dataValidation sqref="AP1042" showDropDown="0" showInputMessage="1" showErrorMessage="1" allowBlank="1" type="list">
      <formula1>"○"</formula1>
    </dataValidation>
    <dataValidation sqref="AP1043" showDropDown="0" showInputMessage="1" showErrorMessage="1" allowBlank="1" type="list">
      <formula1>"○"</formula1>
    </dataValidation>
    <dataValidation sqref="AP1044" showDropDown="0" showInputMessage="1" showErrorMessage="1" allowBlank="1" type="list">
      <formula1>"○"</formula1>
    </dataValidation>
    <dataValidation sqref="AP1045" showDropDown="0" showInputMessage="1" showErrorMessage="1" allowBlank="1" type="list">
      <formula1>"○"</formula1>
    </dataValidation>
    <dataValidation sqref="AP1046" showDropDown="0" showInputMessage="1" showErrorMessage="1" allowBlank="1" type="list">
      <formula1>"○"</formula1>
    </dataValidation>
    <dataValidation sqref="AP1047" showDropDown="0" showInputMessage="1" showErrorMessage="1" allowBlank="1" type="list">
      <formula1>"○"</formula1>
    </dataValidation>
    <dataValidation sqref="AP1048" showDropDown="0" showInputMessage="1" showErrorMessage="1" allowBlank="1" type="list">
      <formula1>"○"</formula1>
    </dataValidation>
    <dataValidation sqref="AP1049" showDropDown="0" showInputMessage="1" showErrorMessage="1" allowBlank="1" type="list">
      <formula1>"○"</formula1>
    </dataValidation>
    <dataValidation sqref="AP1050" showDropDown="0" showInputMessage="1" showErrorMessage="1" allowBlank="1" type="list">
      <formula1>"○"</formula1>
    </dataValidation>
    <dataValidation sqref="AP1051" showDropDown="0" showInputMessage="1" showErrorMessage="1" allowBlank="1" type="list">
      <formula1>"○"</formula1>
    </dataValidation>
    <dataValidation sqref="AP1052" showDropDown="0" showInputMessage="1" showErrorMessage="1" allowBlank="1" type="list">
      <formula1>"○"</formula1>
    </dataValidation>
    <dataValidation sqref="AP1053" showDropDown="0" showInputMessage="1" showErrorMessage="1" allowBlank="1" type="list">
      <formula1>"○"</formula1>
    </dataValidation>
    <dataValidation sqref="AP1054" showDropDown="0" showInputMessage="1" showErrorMessage="1" allowBlank="1" type="list">
      <formula1>"○"</formula1>
    </dataValidation>
    <dataValidation sqref="AP1055" showDropDown="0" showInputMessage="1" showErrorMessage="1" allowBlank="1" type="list">
      <formula1>"○"</formula1>
    </dataValidation>
    <dataValidation sqref="AP1056" showDropDown="0" showInputMessage="1" showErrorMessage="1" allowBlank="1" type="list">
      <formula1>"○"</formula1>
    </dataValidation>
    <dataValidation sqref="AP1057" showDropDown="0" showInputMessage="1" showErrorMessage="1" allowBlank="1" type="list">
      <formula1>"○"</formula1>
    </dataValidation>
    <dataValidation sqref="AP1058" showDropDown="0" showInputMessage="1" showErrorMessage="1" allowBlank="1" type="list">
      <formula1>"○"</formula1>
    </dataValidation>
    <dataValidation sqref="AP1059" showDropDown="0" showInputMessage="1" showErrorMessage="1" allowBlank="1" type="list">
      <formula1>"○"</formula1>
    </dataValidation>
    <dataValidation sqref="AP1060" showDropDown="0" showInputMessage="1" showErrorMessage="1" allowBlank="1" type="list">
      <formula1>"○"</formula1>
    </dataValidation>
    <dataValidation sqref="AP1061" showDropDown="0" showInputMessage="1" showErrorMessage="1" allowBlank="1" type="list">
      <formula1>"○"</formula1>
    </dataValidation>
    <dataValidation sqref="AP1062" showDropDown="0" showInputMessage="1" showErrorMessage="1" allowBlank="1" type="list">
      <formula1>"○"</formula1>
    </dataValidation>
    <dataValidation sqref="AP1063" showDropDown="0" showInputMessage="1" showErrorMessage="1" allowBlank="1" type="list">
      <formula1>"○"</formula1>
    </dataValidation>
    <dataValidation sqref="AP1064" showDropDown="0" showInputMessage="1" showErrorMessage="1" allowBlank="1" type="list">
      <formula1>"○"</formula1>
    </dataValidation>
    <dataValidation sqref="AP1065" showDropDown="0" showInputMessage="1" showErrorMessage="1" allowBlank="1" type="list">
      <formula1>"○"</formula1>
    </dataValidation>
    <dataValidation sqref="AP1066" showDropDown="0" showInputMessage="1" showErrorMessage="1" allowBlank="1" type="list">
      <formula1>"○"</formula1>
    </dataValidation>
    <dataValidation sqref="AP1067" showDropDown="0" showInputMessage="1" showErrorMessage="1" allowBlank="1" type="list">
      <formula1>"○"</formula1>
    </dataValidation>
    <dataValidation sqref="AP1068" showDropDown="0" showInputMessage="1" showErrorMessage="1" allowBlank="1" type="list">
      <formula1>"○"</formula1>
    </dataValidation>
    <dataValidation sqref="AP1069" showDropDown="0" showInputMessage="1" showErrorMessage="1" allowBlank="1" type="list">
      <formula1>"○"</formula1>
    </dataValidation>
    <dataValidation sqref="AP1070" showDropDown="0" showInputMessage="1" showErrorMessage="1" allowBlank="1" type="list">
      <formula1>"○"</formula1>
    </dataValidation>
    <dataValidation sqref="AP1071" showDropDown="0" showInputMessage="1" showErrorMessage="1" allowBlank="1" type="list">
      <formula1>"○"</formula1>
    </dataValidation>
    <dataValidation sqref="AP1072" showDropDown="0" showInputMessage="1" showErrorMessage="1" allowBlank="1" type="list">
      <formula1>"○"</formula1>
    </dataValidation>
    <dataValidation sqref="AP1073" showDropDown="0" showInputMessage="1" showErrorMessage="1" allowBlank="1" type="list">
      <formula1>"○"</formula1>
    </dataValidation>
    <dataValidation sqref="AP1074" showDropDown="0" showInputMessage="1" showErrorMessage="1" allowBlank="1" type="list">
      <formula1>"○"</formula1>
    </dataValidation>
    <dataValidation sqref="AP1075" showDropDown="0" showInputMessage="1" showErrorMessage="1" allowBlank="1" type="list">
      <formula1>"○"</formula1>
    </dataValidation>
    <dataValidation sqref="AP1076" showDropDown="0" showInputMessage="1" showErrorMessage="1" allowBlank="1" type="list">
      <formula1>"○"</formula1>
    </dataValidation>
    <dataValidation sqref="AP1077" showDropDown="0" showInputMessage="1" showErrorMessage="1" allowBlank="1" type="list">
      <formula1>"○"</formula1>
    </dataValidation>
    <dataValidation sqref="AP1078" showDropDown="0" showInputMessage="1" showErrorMessage="1" allowBlank="1" type="list">
      <formula1>"○"</formula1>
    </dataValidation>
    <dataValidation sqref="AP1079" showDropDown="0" showInputMessage="1" showErrorMessage="1" allowBlank="1" type="list">
      <formula1>"○"</formula1>
    </dataValidation>
    <dataValidation sqref="AP1080" showDropDown="0" showInputMessage="1" showErrorMessage="1" allowBlank="1" type="list">
      <formula1>"○"</formula1>
    </dataValidation>
    <dataValidation sqref="AP1081" showDropDown="0" showInputMessage="1" showErrorMessage="1" allowBlank="1" type="list">
      <formula1>"○"</formula1>
    </dataValidation>
    <dataValidation sqref="AP1082" showDropDown="0" showInputMessage="1" showErrorMessage="1" allowBlank="1" type="list">
      <formula1>"○"</formula1>
    </dataValidation>
    <dataValidation sqref="AP1083" showDropDown="0" showInputMessage="1" showErrorMessage="1" allowBlank="1" type="list">
      <formula1>"○"</formula1>
    </dataValidation>
    <dataValidation sqref="AP1084" showDropDown="0" showInputMessage="1" showErrorMessage="1" allowBlank="1" type="list">
      <formula1>"○"</formula1>
    </dataValidation>
    <dataValidation sqref="AP1085" showDropDown="0" showInputMessage="1" showErrorMessage="1" allowBlank="1" type="list">
      <formula1>"○"</formula1>
    </dataValidation>
    <dataValidation sqref="AP1086" showDropDown="0" showInputMessage="1" showErrorMessage="1" allowBlank="1" type="list">
      <formula1>"○"</formula1>
    </dataValidation>
    <dataValidation sqref="AP1087" showDropDown="0" showInputMessage="1" showErrorMessage="1" allowBlank="1" type="list">
      <formula1>"○"</formula1>
    </dataValidation>
    <dataValidation sqref="AP1088" showDropDown="0" showInputMessage="1" showErrorMessage="1" allowBlank="1" type="list">
      <formula1>"○"</formula1>
    </dataValidation>
    <dataValidation sqref="AP1089" showDropDown="0" showInputMessage="1" showErrorMessage="1" allowBlank="1" type="list">
      <formula1>"○"</formula1>
    </dataValidation>
    <dataValidation sqref="AP1090" showDropDown="0" showInputMessage="1" showErrorMessage="1" allowBlank="1" type="list">
      <formula1>"○"</formula1>
    </dataValidation>
    <dataValidation sqref="AP1091" showDropDown="0" showInputMessage="1" showErrorMessage="1" allowBlank="1" type="list">
      <formula1>"○"</formula1>
    </dataValidation>
    <dataValidation sqref="AP1092" showDropDown="0" showInputMessage="1" showErrorMessage="1" allowBlank="1" type="list">
      <formula1>"○"</formula1>
    </dataValidation>
    <dataValidation sqref="AP1093" showDropDown="0" showInputMessage="1" showErrorMessage="1" allowBlank="1" type="list">
      <formula1>"○"</formula1>
    </dataValidation>
    <dataValidation sqref="AP1094" showDropDown="0" showInputMessage="1" showErrorMessage="1" allowBlank="1" type="list">
      <formula1>"○"</formula1>
    </dataValidation>
    <dataValidation sqref="AP1095" showDropDown="0" showInputMessage="1" showErrorMessage="1" allowBlank="1" type="list">
      <formula1>"○"</formula1>
    </dataValidation>
    <dataValidation sqref="AP1096" showDropDown="0" showInputMessage="1" showErrorMessage="1" allowBlank="1" type="list">
      <formula1>"○"</formula1>
    </dataValidation>
    <dataValidation sqref="AP1097" showDropDown="0" showInputMessage="1" showErrorMessage="1" allowBlank="1" type="list">
      <formula1>"○"</formula1>
    </dataValidation>
    <dataValidation sqref="AP1098" showDropDown="0" showInputMessage="1" showErrorMessage="1" allowBlank="1" type="list">
      <formula1>"○"</formula1>
    </dataValidation>
    <dataValidation sqref="AP1099" showDropDown="0" showInputMessage="1" showErrorMessage="1" allowBlank="1" type="list">
      <formula1>"○"</formula1>
    </dataValidation>
    <dataValidation sqref="AP1100" showDropDown="0" showInputMessage="1" showErrorMessage="1" allowBlank="1" type="list">
      <formula1>"○"</formula1>
    </dataValidation>
    <dataValidation sqref="AP1101" showDropDown="0" showInputMessage="1" showErrorMessage="1" allowBlank="1" type="list">
      <formula1>"○"</formula1>
    </dataValidation>
    <dataValidation sqref="AP1102" showDropDown="0" showInputMessage="1" showErrorMessage="1" allowBlank="1" type="list">
      <formula1>"○"</formula1>
    </dataValidation>
    <dataValidation sqref="AP1103" showDropDown="0" showInputMessage="1" showErrorMessage="1" allowBlank="1" type="list">
      <formula1>"○"</formula1>
    </dataValidation>
    <dataValidation sqref="AP1104" showDropDown="0" showInputMessage="1" showErrorMessage="1" allowBlank="1" type="list">
      <formula1>"○"</formula1>
    </dataValidation>
    <dataValidation sqref="AP1105" showDropDown="0" showInputMessage="1" showErrorMessage="1" allowBlank="1" type="list">
      <formula1>"○"</formula1>
    </dataValidation>
    <dataValidation sqref="AP1106" showDropDown="0" showInputMessage="1" showErrorMessage="1" allowBlank="1" type="list">
      <formula1>"○"</formula1>
    </dataValidation>
    <dataValidation sqref="AP1107" showDropDown="0" showInputMessage="1" showErrorMessage="1" allowBlank="1" type="list">
      <formula1>"○"</formula1>
    </dataValidation>
    <dataValidation sqref="AP1108" showDropDown="0" showInputMessage="1" showErrorMessage="1" allowBlank="1" type="list">
      <formula1>"○"</formula1>
    </dataValidation>
    <dataValidation sqref="AP1109" showDropDown="0" showInputMessage="1" showErrorMessage="1" allowBlank="1" type="list">
      <formula1>"○"</formula1>
    </dataValidation>
    <dataValidation sqref="AP1110" showDropDown="0" showInputMessage="1" showErrorMessage="1" allowBlank="1" type="list">
      <formula1>"○"</formula1>
    </dataValidation>
    <dataValidation sqref="AP1111" showDropDown="0" showInputMessage="1" showErrorMessage="1" allowBlank="1" type="list">
      <formula1>"○"</formula1>
    </dataValidation>
    <dataValidation sqref="AP1112" showDropDown="0" showInputMessage="1" showErrorMessage="1" allowBlank="1" type="list">
      <formula1>"○"</formula1>
    </dataValidation>
    <dataValidation sqref="AP1113" showDropDown="0" showInputMessage="1" showErrorMessage="1" allowBlank="1" type="list">
      <formula1>"○"</formula1>
    </dataValidation>
    <dataValidation sqref="AP1114" showDropDown="0" showInputMessage="1" showErrorMessage="1" allowBlank="1" type="list">
      <formula1>"○"</formula1>
    </dataValidation>
    <dataValidation sqref="AP1115" showDropDown="0" showInputMessage="1" showErrorMessage="1" allowBlank="1" type="list">
      <formula1>"○"</formula1>
    </dataValidation>
    <dataValidation sqref="AP1116" showDropDown="0" showInputMessage="1" showErrorMessage="1" allowBlank="1" type="list">
      <formula1>"○"</formula1>
    </dataValidation>
    <dataValidation sqref="AP1117" showDropDown="0" showInputMessage="1" showErrorMessage="1" allowBlank="1" type="list">
      <formula1>"○"</formula1>
    </dataValidation>
    <dataValidation sqref="AP1118" showDropDown="0" showInputMessage="1" showErrorMessage="1" allowBlank="1" type="list">
      <formula1>"○"</formula1>
    </dataValidation>
    <dataValidation sqref="AP1119" showDropDown="0" showInputMessage="1" showErrorMessage="1" allowBlank="1" type="list">
      <formula1>"○"</formula1>
    </dataValidation>
    <dataValidation sqref="AP1120" showDropDown="0" showInputMessage="1" showErrorMessage="1" allowBlank="1" type="list">
      <formula1>"○"</formula1>
    </dataValidation>
    <dataValidation sqref="AP1121" showDropDown="0" showInputMessage="1" showErrorMessage="1" allowBlank="1" type="list">
      <formula1>"○"</formula1>
    </dataValidation>
    <dataValidation sqref="AP1122" showDropDown="0" showInputMessage="1" showErrorMessage="1" allowBlank="1" type="list">
      <formula1>"○"</formula1>
    </dataValidation>
    <dataValidation sqref="AP1123" showDropDown="0" showInputMessage="1" showErrorMessage="1" allowBlank="1" type="list">
      <formula1>"○"</formula1>
    </dataValidation>
    <dataValidation sqref="AP1124" showDropDown="0" showInputMessage="1" showErrorMessage="1" allowBlank="1" type="list">
      <formula1>"○"</formula1>
    </dataValidation>
    <dataValidation sqref="AP1125" showDropDown="0" showInputMessage="1" showErrorMessage="1" allowBlank="1" type="list">
      <formula1>"○"</formula1>
    </dataValidation>
    <dataValidation sqref="AP1126" showDropDown="0" showInputMessage="1" showErrorMessage="1" allowBlank="1" type="list">
      <formula1>"○"</formula1>
    </dataValidation>
    <dataValidation sqref="AP1127" showDropDown="0" showInputMessage="1" showErrorMessage="1" allowBlank="1" type="list">
      <formula1>"○"</formula1>
    </dataValidation>
    <dataValidation sqref="AP1128" showDropDown="0" showInputMessage="1" showErrorMessage="1" allowBlank="1" type="list">
      <formula1>"○"</formula1>
    </dataValidation>
    <dataValidation sqref="AP1129" showDropDown="0" showInputMessage="1" showErrorMessage="1" allowBlank="1" type="list">
      <formula1>"○"</formula1>
    </dataValidation>
    <dataValidation sqref="AP1130" showDropDown="0" showInputMessage="1" showErrorMessage="1" allowBlank="1" type="list">
      <formula1>"○"</formula1>
    </dataValidation>
    <dataValidation sqref="AP1131" showDropDown="0" showInputMessage="1" showErrorMessage="1" allowBlank="1" type="list">
      <formula1>"○"</formula1>
    </dataValidation>
    <dataValidation sqref="AP1132" showDropDown="0" showInputMessage="1" showErrorMessage="1" allowBlank="1" type="list">
      <formula1>"○"</formula1>
    </dataValidation>
    <dataValidation sqref="AP1133" showDropDown="0" showInputMessage="1" showErrorMessage="1" allowBlank="1" type="list">
      <formula1>"○"</formula1>
    </dataValidation>
    <dataValidation sqref="AP1134" showDropDown="0" showInputMessage="1" showErrorMessage="1" allowBlank="1" type="list">
      <formula1>"○"</formula1>
    </dataValidation>
    <dataValidation sqref="AP1135" showDropDown="0" showInputMessage="1" showErrorMessage="1" allowBlank="1" type="list">
      <formula1>"○"</formula1>
    </dataValidation>
    <dataValidation sqref="AP1136" showDropDown="0" showInputMessage="1" showErrorMessage="1" allowBlank="1" type="list">
      <formula1>"○"</formula1>
    </dataValidation>
    <dataValidation sqref="AP1137" showDropDown="0" showInputMessage="1" showErrorMessage="1" allowBlank="1" type="list">
      <formula1>"○"</formula1>
    </dataValidation>
    <dataValidation sqref="AP1138" showDropDown="0" showInputMessage="1" showErrorMessage="1" allowBlank="1" type="list">
      <formula1>"○"</formula1>
    </dataValidation>
    <dataValidation sqref="AP1139" showDropDown="0" showInputMessage="1" showErrorMessage="1" allowBlank="1" type="list">
      <formula1>"○"</formula1>
    </dataValidation>
    <dataValidation sqref="AP1140" showDropDown="0" showInputMessage="1" showErrorMessage="1" allowBlank="1" type="list">
      <formula1>"○"</formula1>
    </dataValidation>
    <dataValidation sqref="AP1141" showDropDown="0" showInputMessage="1" showErrorMessage="1" allowBlank="1" type="list">
      <formula1>"○"</formula1>
    </dataValidation>
    <dataValidation sqref="AP1142" showDropDown="0" showInputMessage="1" showErrorMessage="1" allowBlank="1" type="list">
      <formula1>"○"</formula1>
    </dataValidation>
    <dataValidation sqref="AP1143" showDropDown="0" showInputMessage="1" showErrorMessage="1" allowBlank="1" type="list">
      <formula1>"○"</formula1>
    </dataValidation>
    <dataValidation sqref="AP1144" showDropDown="0" showInputMessage="1" showErrorMessage="1" allowBlank="1" type="list">
      <formula1>"○"</formula1>
    </dataValidation>
    <dataValidation sqref="AP1145" showDropDown="0" showInputMessage="1" showErrorMessage="1" allowBlank="1" type="list">
      <formula1>"○"</formula1>
    </dataValidation>
    <dataValidation sqref="AP1146" showDropDown="0" showInputMessage="1" showErrorMessage="1" allowBlank="1" type="list">
      <formula1>"○"</formula1>
    </dataValidation>
    <dataValidation sqref="AP1147" showDropDown="0" showInputMessage="1" showErrorMessage="1" allowBlank="1" type="list">
      <formula1>"○"</formula1>
    </dataValidation>
    <dataValidation sqref="AP1148" showDropDown="0" showInputMessage="1" showErrorMessage="1" allowBlank="1" type="list">
      <formula1>"○"</formula1>
    </dataValidation>
    <dataValidation sqref="AP1149" showDropDown="0" showInputMessage="1" showErrorMessage="1" allowBlank="1" type="list">
      <formula1>"○"</formula1>
    </dataValidation>
    <dataValidation sqref="AP1150" showDropDown="0" showInputMessage="1" showErrorMessage="1" allowBlank="1" type="list">
      <formula1>"○"</formula1>
    </dataValidation>
    <dataValidation sqref="AP1151" showDropDown="0" showInputMessage="1" showErrorMessage="1" allowBlank="1" type="list">
      <formula1>"○"</formula1>
    </dataValidation>
    <dataValidation sqref="AP1152" showDropDown="0" showInputMessage="1" showErrorMessage="1" allowBlank="1" type="list">
      <formula1>"○"</formula1>
    </dataValidation>
    <dataValidation sqref="AP1153" showDropDown="0" showInputMessage="1" showErrorMessage="1" allowBlank="1" type="list">
      <formula1>"○"</formula1>
    </dataValidation>
    <dataValidation sqref="AP1154" showDropDown="0" showInputMessage="1" showErrorMessage="1" allowBlank="1" type="list">
      <formula1>"○"</formula1>
    </dataValidation>
    <dataValidation sqref="AP1155" showDropDown="0" showInputMessage="1" showErrorMessage="1" allowBlank="1" type="list">
      <formula1>"○"</formula1>
    </dataValidation>
    <dataValidation sqref="AP1156" showDropDown="0" showInputMessage="1" showErrorMessage="1" allowBlank="1" type="list">
      <formula1>"○"</formula1>
    </dataValidation>
    <dataValidation sqref="AP1157" showDropDown="0" showInputMessage="1" showErrorMessage="1" allowBlank="1" type="list">
      <formula1>"○"</formula1>
    </dataValidation>
    <dataValidation sqref="AP1158" showDropDown="0" showInputMessage="1" showErrorMessage="1" allowBlank="1" type="list">
      <formula1>"○"</formula1>
    </dataValidation>
    <dataValidation sqref="AP1159" showDropDown="0" showInputMessage="1" showErrorMessage="1" allowBlank="1" type="list">
      <formula1>"○"</formula1>
    </dataValidation>
    <dataValidation sqref="AP1160" showDropDown="0" showInputMessage="1" showErrorMessage="1" allowBlank="1" type="list">
      <formula1>"○"</formula1>
    </dataValidation>
    <dataValidation sqref="AP1161" showDropDown="0" showInputMessage="1" showErrorMessage="1" allowBlank="1" type="list">
      <formula1>"○"</formula1>
    </dataValidation>
    <dataValidation sqref="AP1162" showDropDown="0" showInputMessage="1" showErrorMessage="1" allowBlank="1" type="list">
      <formula1>"○"</formula1>
    </dataValidation>
    <dataValidation sqref="AP1163" showDropDown="0" showInputMessage="1" showErrorMessage="1" allowBlank="1" type="list">
      <formula1>"○"</formula1>
    </dataValidation>
    <dataValidation sqref="AP1164" showDropDown="0" showInputMessage="1" showErrorMessage="1" allowBlank="1" type="list">
      <formula1>"○"</formula1>
    </dataValidation>
    <dataValidation sqref="AP1165" showDropDown="0" showInputMessage="1" showErrorMessage="1" allowBlank="1" type="list">
      <formula1>"○"</formula1>
    </dataValidation>
    <dataValidation sqref="AP1166" showDropDown="0" showInputMessage="1" showErrorMessage="1" allowBlank="1" type="list">
      <formula1>"○"</formula1>
    </dataValidation>
    <dataValidation sqref="AP1167" showDropDown="0" showInputMessage="1" showErrorMessage="1" allowBlank="1" type="list">
      <formula1>"○"</formula1>
    </dataValidation>
    <dataValidation sqref="AP1168" showDropDown="0" showInputMessage="1" showErrorMessage="1" allowBlank="1" type="list">
      <formula1>"○"</formula1>
    </dataValidation>
    <dataValidation sqref="AP1169" showDropDown="0" showInputMessage="1" showErrorMessage="1" allowBlank="1" type="list">
      <formula1>"○"</formula1>
    </dataValidation>
    <dataValidation sqref="AP1170" showDropDown="0" showInputMessage="1" showErrorMessage="1" allowBlank="1" type="list">
      <formula1>"○"</formula1>
    </dataValidation>
    <dataValidation sqref="AP1171" showDropDown="0" showInputMessage="1" showErrorMessage="1" allowBlank="1" type="list">
      <formula1>"○"</formula1>
    </dataValidation>
    <dataValidation sqref="AP1172" showDropDown="0" showInputMessage="1" showErrorMessage="1" allowBlank="1" type="list">
      <formula1>"○"</formula1>
    </dataValidation>
    <dataValidation sqref="AP1173" showDropDown="0" showInputMessage="1" showErrorMessage="1" allowBlank="1" type="list">
      <formula1>"○"</formula1>
    </dataValidation>
    <dataValidation sqref="AP1174" showDropDown="0" showInputMessage="1" showErrorMessage="1" allowBlank="1" type="list">
      <formula1>"○"</formula1>
    </dataValidation>
    <dataValidation sqref="AP1175" showDropDown="0" showInputMessage="1" showErrorMessage="1" allowBlank="1" type="list">
      <formula1>"○"</formula1>
    </dataValidation>
    <dataValidation sqref="AP1176" showDropDown="0" showInputMessage="1" showErrorMessage="1" allowBlank="1" type="list">
      <formula1>"○"</formula1>
    </dataValidation>
    <dataValidation sqref="AP1177" showDropDown="0" showInputMessage="1" showErrorMessage="1" allowBlank="1" type="list">
      <formula1>"○"</formula1>
    </dataValidation>
    <dataValidation sqref="AP1178" showDropDown="0" showInputMessage="1" showErrorMessage="1" allowBlank="1" type="list">
      <formula1>"○"</formula1>
    </dataValidation>
    <dataValidation sqref="AP1179" showDropDown="0" showInputMessage="1" showErrorMessage="1" allowBlank="1" type="list">
      <formula1>"○"</formula1>
    </dataValidation>
    <dataValidation sqref="AP1180" showDropDown="0" showInputMessage="1" showErrorMessage="1" allowBlank="1" type="list">
      <formula1>"○"</formula1>
    </dataValidation>
    <dataValidation sqref="AP1181" showDropDown="0" showInputMessage="1" showErrorMessage="1" allowBlank="1" type="list">
      <formula1>"○"</formula1>
    </dataValidation>
    <dataValidation sqref="AP1182" showDropDown="0" showInputMessage="1" showErrorMessage="1" allowBlank="1" type="list">
      <formula1>"○"</formula1>
    </dataValidation>
    <dataValidation sqref="AP1183" showDropDown="0" showInputMessage="1" showErrorMessage="1" allowBlank="1" type="list">
      <formula1>"○"</formula1>
    </dataValidation>
    <dataValidation sqref="AP1184" showDropDown="0" showInputMessage="1" showErrorMessage="1" allowBlank="1" type="list">
      <formula1>"○"</formula1>
    </dataValidation>
    <dataValidation sqref="AP1185" showDropDown="0" showInputMessage="1" showErrorMessage="1" allowBlank="1" type="list">
      <formula1>"○"</formula1>
    </dataValidation>
    <dataValidation sqref="AP1186" showDropDown="0" showInputMessage="1" showErrorMessage="1" allowBlank="1" type="list">
      <formula1>"○"</formula1>
    </dataValidation>
    <dataValidation sqref="AP1187" showDropDown="0" showInputMessage="1" showErrorMessage="1" allowBlank="1" type="list">
      <formula1>"○"</formula1>
    </dataValidation>
    <dataValidation sqref="AP1188" showDropDown="0" showInputMessage="1" showErrorMessage="1" allowBlank="1" type="list">
      <formula1>"○"</formula1>
    </dataValidation>
    <dataValidation sqref="AP1189" showDropDown="0" showInputMessage="1" showErrorMessage="1" allowBlank="1" type="list">
      <formula1>"○"</formula1>
    </dataValidation>
    <dataValidation sqref="AP1190" showDropDown="0" showInputMessage="1" showErrorMessage="1" allowBlank="1" type="list">
      <formula1>"○"</formula1>
    </dataValidation>
    <dataValidation sqref="AP1191" showDropDown="0" showInputMessage="1" showErrorMessage="1" allowBlank="1" type="list">
      <formula1>"○"</formula1>
    </dataValidation>
    <dataValidation sqref="AP1192" showDropDown="0" showInputMessage="1" showErrorMessage="1" allowBlank="1" type="list">
      <formula1>"○"</formula1>
    </dataValidation>
    <dataValidation sqref="AP1193" showDropDown="0" showInputMessage="1" showErrorMessage="1" allowBlank="1" type="list">
      <formula1>"○"</formula1>
    </dataValidation>
    <dataValidation sqref="AP1194" showDropDown="0" showInputMessage="1" showErrorMessage="1" allowBlank="1" type="list">
      <formula1>"○"</formula1>
    </dataValidation>
    <dataValidation sqref="AP1195" showDropDown="0" showInputMessage="1" showErrorMessage="1" allowBlank="1" type="list">
      <formula1>"○"</formula1>
    </dataValidation>
    <dataValidation sqref="AP1196" showDropDown="0" showInputMessage="1" showErrorMessage="1" allowBlank="1" type="list">
      <formula1>"○"</formula1>
    </dataValidation>
    <dataValidation sqref="AP1197" showDropDown="0" showInputMessage="1" showErrorMessage="1" allowBlank="1" type="list">
      <formula1>"○"</formula1>
    </dataValidation>
    <dataValidation sqref="AP1198" showDropDown="0" showInputMessage="1" showErrorMessage="1" allowBlank="1" type="list">
      <formula1>"○"</formula1>
    </dataValidation>
    <dataValidation sqref="AP1199" showDropDown="0" showInputMessage="1" showErrorMessage="1" allowBlank="1" type="list">
      <formula1>"○"</formula1>
    </dataValidation>
    <dataValidation sqref="AP1200" showDropDown="0" showInputMessage="1" showErrorMessage="1" allowBlank="1" type="list">
      <formula1>"○"</formula1>
    </dataValidation>
    <dataValidation sqref="AP1201" showDropDown="0" showInputMessage="1" showErrorMessage="1" allowBlank="1" type="list">
      <formula1>"○"</formula1>
    </dataValidation>
    <dataValidation sqref="AP1202" showDropDown="0" showInputMessage="1" showErrorMessage="1" allowBlank="1" type="list">
      <formula1>"○"</formula1>
    </dataValidation>
    <dataValidation sqref="AP1203" showDropDown="0" showInputMessage="1" showErrorMessage="1" allowBlank="1" type="list">
      <formula1>"○"</formula1>
    </dataValidation>
    <dataValidation sqref="AP1204" showDropDown="0" showInputMessage="1" showErrorMessage="1" allowBlank="1" type="list">
      <formula1>"○"</formula1>
    </dataValidation>
    <dataValidation sqref="AP1205" showDropDown="0" showInputMessage="1" showErrorMessage="1" allowBlank="1" type="list">
      <formula1>"○"</formula1>
    </dataValidation>
    <dataValidation sqref="AP1206" showDropDown="0" showInputMessage="1" showErrorMessage="1" allowBlank="1" type="list">
      <formula1>"○"</formula1>
    </dataValidation>
    <dataValidation sqref="AP1207" showDropDown="0" showInputMessage="1" showErrorMessage="1" allowBlank="1" type="list">
      <formula1>"○"</formula1>
    </dataValidation>
    <dataValidation sqref="AP1208" showDropDown="0" showInputMessage="1" showErrorMessage="1" allowBlank="1" type="list">
      <formula1>"○"</formula1>
    </dataValidation>
    <dataValidation sqref="AP1209" showDropDown="0" showInputMessage="1" showErrorMessage="1" allowBlank="1" type="list">
      <formula1>"○"</formula1>
    </dataValidation>
    <dataValidation sqref="AP1210" showDropDown="0" showInputMessage="1" showErrorMessage="1" allowBlank="1" type="list">
      <formula1>"○"</formula1>
    </dataValidation>
    <dataValidation sqref="AP1211" showDropDown="0" showInputMessage="1" showErrorMessage="1" allowBlank="1" type="list">
      <formula1>"○"</formula1>
    </dataValidation>
    <dataValidation sqref="AP1212" showDropDown="0" showInputMessage="1" showErrorMessage="1" allowBlank="1" type="list">
      <formula1>"○"</formula1>
    </dataValidation>
    <dataValidation sqref="AP1213" showDropDown="0" showInputMessage="1" showErrorMessage="1" allowBlank="1" type="list">
      <formula1>"○"</formula1>
    </dataValidation>
    <dataValidation sqref="AP1214" showDropDown="0" showInputMessage="1" showErrorMessage="1" allowBlank="1" type="list">
      <formula1>"○"</formula1>
    </dataValidation>
    <dataValidation sqref="AP1215" showDropDown="0" showInputMessage="1" showErrorMessage="1" allowBlank="1" type="list">
      <formula1>"○"</formula1>
    </dataValidation>
    <dataValidation sqref="AP1216" showDropDown="0" showInputMessage="1" showErrorMessage="1" allowBlank="1" type="list">
      <formula1>"○"</formula1>
    </dataValidation>
    <dataValidation sqref="AP1217" showDropDown="0" showInputMessage="1" showErrorMessage="1" allowBlank="1" type="list">
      <formula1>"○"</formula1>
    </dataValidation>
    <dataValidation sqref="AP1218" showDropDown="0" showInputMessage="1" showErrorMessage="1" allowBlank="1" type="list">
      <formula1>"○"</formula1>
    </dataValidation>
    <dataValidation sqref="AP1219" showDropDown="0" showInputMessage="1" showErrorMessage="1" allowBlank="1" type="list">
      <formula1>"○"</formula1>
    </dataValidation>
    <dataValidation sqref="AP1220" showDropDown="0" showInputMessage="1" showErrorMessage="1" allowBlank="1" type="list">
      <formula1>"○"</formula1>
    </dataValidation>
    <dataValidation sqref="AP1221" showDropDown="0" showInputMessage="1" showErrorMessage="1" allowBlank="1" type="list">
      <formula1>"○"</formula1>
    </dataValidation>
    <dataValidation sqref="AP1222" showDropDown="0" showInputMessage="1" showErrorMessage="1" allowBlank="1" type="list">
      <formula1>"○"</formula1>
    </dataValidation>
    <dataValidation sqref="AP1223" showDropDown="0" showInputMessage="1" showErrorMessage="1" allowBlank="1" type="list">
      <formula1>"○"</formula1>
    </dataValidation>
    <dataValidation sqref="AP1224" showDropDown="0" showInputMessage="1" showErrorMessage="1" allowBlank="1" type="list">
      <formula1>"○"</formula1>
    </dataValidation>
    <dataValidation sqref="AP1225" showDropDown="0" showInputMessage="1" showErrorMessage="1" allowBlank="1" type="list">
      <formula1>"○"</formula1>
    </dataValidation>
    <dataValidation sqref="AP1226" showDropDown="0" showInputMessage="1" showErrorMessage="1" allowBlank="1" type="list">
      <formula1>"○"</formula1>
    </dataValidation>
    <dataValidation sqref="AP1227" showDropDown="0" showInputMessage="1" showErrorMessage="1" allowBlank="1" type="list">
      <formula1>"○"</formula1>
    </dataValidation>
    <dataValidation sqref="AP1228" showDropDown="0" showInputMessage="1" showErrorMessage="1" allowBlank="1" type="list">
      <formula1>"○"</formula1>
    </dataValidation>
    <dataValidation sqref="AP1229" showDropDown="0" showInputMessage="1" showErrorMessage="1" allowBlank="1" type="list">
      <formula1>"○"</formula1>
    </dataValidation>
    <dataValidation sqref="AP1230" showDropDown="0" showInputMessage="1" showErrorMessage="1" allowBlank="1" type="list">
      <formula1>"○"</formula1>
    </dataValidation>
    <dataValidation sqref="AP1231" showDropDown="0" showInputMessage="1" showErrorMessage="1" allowBlank="1" type="list">
      <formula1>"○"</formula1>
    </dataValidation>
    <dataValidation sqref="AP1232" showDropDown="0" showInputMessage="1" showErrorMessage="1" allowBlank="1" type="list">
      <formula1>"○"</formula1>
    </dataValidation>
    <dataValidation sqref="AP1233" showDropDown="0" showInputMessage="1" showErrorMessage="1" allowBlank="1" type="list">
      <formula1>"○"</formula1>
    </dataValidation>
    <dataValidation sqref="AP1234" showDropDown="0" showInputMessage="1" showErrorMessage="1" allowBlank="1" type="list">
      <formula1>"○"</formula1>
    </dataValidation>
    <dataValidation sqref="AP1235" showDropDown="0" showInputMessage="1" showErrorMessage="1" allowBlank="1" type="list">
      <formula1>"○"</formula1>
    </dataValidation>
    <dataValidation sqref="AP1236" showDropDown="0" showInputMessage="1" showErrorMessage="1" allowBlank="1" type="list">
      <formula1>"○"</formula1>
    </dataValidation>
    <dataValidation sqref="AP1237" showDropDown="0" showInputMessage="1" showErrorMessage="1" allowBlank="1" type="list">
      <formula1>"○"</formula1>
    </dataValidation>
    <dataValidation sqref="AP1238" showDropDown="0" showInputMessage="1" showErrorMessage="1" allowBlank="1" type="list">
      <formula1>"○"</formula1>
    </dataValidation>
    <dataValidation sqref="AP1239" showDropDown="0" showInputMessage="1" showErrorMessage="1" allowBlank="1" type="list">
      <formula1>"○"</formula1>
    </dataValidation>
    <dataValidation sqref="AP1240" showDropDown="0" showInputMessage="1" showErrorMessage="1" allowBlank="1" type="list">
      <formula1>"○"</formula1>
    </dataValidation>
    <dataValidation sqref="AP1241" showDropDown="0" showInputMessage="1" showErrorMessage="1" allowBlank="1" type="list">
      <formula1>"○"</formula1>
    </dataValidation>
    <dataValidation sqref="AP1242" showDropDown="0" showInputMessage="1" showErrorMessage="1" allowBlank="1" type="list">
      <formula1>"○"</formula1>
    </dataValidation>
    <dataValidation sqref="AP1243" showDropDown="0" showInputMessage="1" showErrorMessage="1" allowBlank="1" type="list">
      <formula1>"○"</formula1>
    </dataValidation>
    <dataValidation sqref="AP1244" showDropDown="0" showInputMessage="1" showErrorMessage="1" allowBlank="1" type="list">
      <formula1>"○"</formula1>
    </dataValidation>
    <dataValidation sqref="AP1245" showDropDown="0" showInputMessage="1" showErrorMessage="1" allowBlank="1" type="list">
      <formula1>"○"</formula1>
    </dataValidation>
    <dataValidation sqref="AP1246" showDropDown="0" showInputMessage="1" showErrorMessage="1" allowBlank="1" type="list">
      <formula1>"○"</formula1>
    </dataValidation>
    <dataValidation sqref="AP1247" showDropDown="0" showInputMessage="1" showErrorMessage="1" allowBlank="1" type="list">
      <formula1>"○"</formula1>
    </dataValidation>
    <dataValidation sqref="AP1248" showDropDown="0" showInputMessage="1" showErrorMessage="1" allowBlank="1" type="list">
      <formula1>"○"</formula1>
    </dataValidation>
    <dataValidation sqref="AP1249" showDropDown="0" showInputMessage="1" showErrorMessage="1" allowBlank="1" type="list">
      <formula1>"○"</formula1>
    </dataValidation>
    <dataValidation sqref="AP1250" showDropDown="0" showInputMessage="1" showErrorMessage="1" allowBlank="1" type="list">
      <formula1>"○"</formula1>
    </dataValidation>
    <dataValidation sqref="AP1251" showDropDown="0" showInputMessage="1" showErrorMessage="1" allowBlank="1" type="list">
      <formula1>"○"</formula1>
    </dataValidation>
    <dataValidation sqref="AP1252" showDropDown="0" showInputMessage="1" showErrorMessage="1" allowBlank="1" type="list">
      <formula1>"○"</formula1>
    </dataValidation>
    <dataValidation sqref="AP1253" showDropDown="0" showInputMessage="1" showErrorMessage="1" allowBlank="1" type="list">
      <formula1>"○"</formula1>
    </dataValidation>
    <dataValidation sqref="AP1254" showDropDown="0" showInputMessage="1" showErrorMessage="1" allowBlank="1" type="list">
      <formula1>"○"</formula1>
    </dataValidation>
    <dataValidation sqref="AP1255" showDropDown="0" showInputMessage="1" showErrorMessage="1" allowBlank="1" type="list">
      <formula1>"○"</formula1>
    </dataValidation>
    <dataValidation sqref="AP1256" showDropDown="0" showInputMessage="1" showErrorMessage="1" allowBlank="1" type="list">
      <formula1>"○"</formula1>
    </dataValidation>
    <dataValidation sqref="AP1257" showDropDown="0" showInputMessage="1" showErrorMessage="1" allowBlank="1" type="list">
      <formula1>"○"</formula1>
    </dataValidation>
    <dataValidation sqref="AP1258" showDropDown="0" showInputMessage="1" showErrorMessage="1" allowBlank="1" type="list">
      <formula1>"○"</formula1>
    </dataValidation>
    <dataValidation sqref="AP1259" showDropDown="0" showInputMessage="1" showErrorMessage="1" allowBlank="1" type="list">
      <formula1>"○"</formula1>
    </dataValidation>
    <dataValidation sqref="AP1260" showDropDown="0" showInputMessage="1" showErrorMessage="1" allowBlank="1" type="list">
      <formula1>"○"</formula1>
    </dataValidation>
    <dataValidation sqref="AP1261" showDropDown="0" showInputMessage="1" showErrorMessage="1" allowBlank="1" type="list">
      <formula1>"○"</formula1>
    </dataValidation>
    <dataValidation sqref="AP1262" showDropDown="0" showInputMessage="1" showErrorMessage="1" allowBlank="1" type="list">
      <formula1>"○"</formula1>
    </dataValidation>
    <dataValidation sqref="AP1263" showDropDown="0" showInputMessage="1" showErrorMessage="1" allowBlank="1" type="list">
      <formula1>"○"</formula1>
    </dataValidation>
    <dataValidation sqref="AP1264" showDropDown="0" showInputMessage="1" showErrorMessage="1" allowBlank="1" type="list">
      <formula1>"○"</formula1>
    </dataValidation>
    <dataValidation sqref="AP1265" showDropDown="0" showInputMessage="1" showErrorMessage="1" allowBlank="1" type="list">
      <formula1>"○"</formula1>
    </dataValidation>
    <dataValidation sqref="AP1266" showDropDown="0" showInputMessage="1" showErrorMessage="1" allowBlank="1" type="list">
      <formula1>"○"</formula1>
    </dataValidation>
    <dataValidation sqref="AP1267" showDropDown="0" showInputMessage="1" showErrorMessage="1" allowBlank="1" type="list">
      <formula1>"○"</formula1>
    </dataValidation>
    <dataValidation sqref="AP1268" showDropDown="0" showInputMessage="1" showErrorMessage="1" allowBlank="1" type="list">
      <formula1>"○"</formula1>
    </dataValidation>
    <dataValidation sqref="AP1269" showDropDown="0" showInputMessage="1" showErrorMessage="1" allowBlank="1" type="list">
      <formula1>"○"</formula1>
    </dataValidation>
    <dataValidation sqref="AP1270" showDropDown="0" showInputMessage="1" showErrorMessage="1" allowBlank="1" type="list">
      <formula1>"○"</formula1>
    </dataValidation>
    <dataValidation sqref="AP1271" showDropDown="0" showInputMessage="1" showErrorMessage="1" allowBlank="1" type="list">
      <formula1>"○"</formula1>
    </dataValidation>
    <dataValidation sqref="AP1272" showDropDown="0" showInputMessage="1" showErrorMessage="1" allowBlank="1" type="list">
      <formula1>"○"</formula1>
    </dataValidation>
    <dataValidation sqref="AP1273" showDropDown="0" showInputMessage="1" showErrorMessage="1" allowBlank="1" type="list">
      <formula1>"○"</formula1>
    </dataValidation>
    <dataValidation sqref="AP1274" showDropDown="0" showInputMessage="1" showErrorMessage="1" allowBlank="1" type="list">
      <formula1>"○"</formula1>
    </dataValidation>
    <dataValidation sqref="AP1275" showDropDown="0" showInputMessage="1" showErrorMessage="1" allowBlank="1" type="list">
      <formula1>"○"</formula1>
    </dataValidation>
    <dataValidation sqref="AP1276" showDropDown="0" showInputMessage="1" showErrorMessage="1" allowBlank="1" type="list">
      <formula1>"○"</formula1>
    </dataValidation>
    <dataValidation sqref="AP1277" showDropDown="0" showInputMessage="1" showErrorMessage="1" allowBlank="1" type="list">
      <formula1>"○"</formula1>
    </dataValidation>
    <dataValidation sqref="AP1278" showDropDown="0" showInputMessage="1" showErrorMessage="1" allowBlank="1" type="list">
      <formula1>"○"</formula1>
    </dataValidation>
    <dataValidation sqref="AP1279" showDropDown="0" showInputMessage="1" showErrorMessage="1" allowBlank="1" type="list">
      <formula1>"○"</formula1>
    </dataValidation>
    <dataValidation sqref="AP1280" showDropDown="0" showInputMessage="1" showErrorMessage="1" allowBlank="1" type="list">
      <formula1>"○"</formula1>
    </dataValidation>
    <dataValidation sqref="AP1281" showDropDown="0" showInputMessage="1" showErrorMessage="1" allowBlank="1" type="list">
      <formula1>"○"</formula1>
    </dataValidation>
    <dataValidation sqref="AP1282" showDropDown="0" showInputMessage="1" showErrorMessage="1" allowBlank="1" type="list">
      <formula1>"○"</formula1>
    </dataValidation>
    <dataValidation sqref="AP1283" showDropDown="0" showInputMessage="1" showErrorMessage="1" allowBlank="1" type="list">
      <formula1>"○"</formula1>
    </dataValidation>
    <dataValidation sqref="AP1284" showDropDown="0" showInputMessage="1" showErrorMessage="1" allowBlank="1" type="list">
      <formula1>"○"</formula1>
    </dataValidation>
    <dataValidation sqref="AP1285" showDropDown="0" showInputMessage="1" showErrorMessage="1" allowBlank="1" type="list">
      <formula1>"○"</formula1>
    </dataValidation>
    <dataValidation sqref="AP1286" showDropDown="0" showInputMessage="1" showErrorMessage="1" allowBlank="1" type="list">
      <formula1>"○"</formula1>
    </dataValidation>
    <dataValidation sqref="AP1287" showDropDown="0" showInputMessage="1" showErrorMessage="1" allowBlank="1" type="list">
      <formula1>"○"</formula1>
    </dataValidation>
    <dataValidation sqref="AP1288" showDropDown="0" showInputMessage="1" showErrorMessage="1" allowBlank="1" type="list">
      <formula1>"○"</formula1>
    </dataValidation>
    <dataValidation sqref="AP1289" showDropDown="0" showInputMessage="1" showErrorMessage="1" allowBlank="1" type="list">
      <formula1>"○"</formula1>
    </dataValidation>
    <dataValidation sqref="AP1290" showDropDown="0" showInputMessage="1" showErrorMessage="1" allowBlank="1" type="list">
      <formula1>"○"</formula1>
    </dataValidation>
    <dataValidation sqref="AP1291" showDropDown="0" showInputMessage="1" showErrorMessage="1" allowBlank="1" type="list">
      <formula1>"○"</formula1>
    </dataValidation>
    <dataValidation sqref="AP1292" showDropDown="0" showInputMessage="1" showErrorMessage="1" allowBlank="1" type="list">
      <formula1>"○"</formula1>
    </dataValidation>
    <dataValidation sqref="AP1293" showDropDown="0" showInputMessage="1" showErrorMessage="1" allowBlank="1" type="list">
      <formula1>"○"</formula1>
    </dataValidation>
    <dataValidation sqref="AP1294" showDropDown="0" showInputMessage="1" showErrorMessage="1" allowBlank="1" type="list">
      <formula1>"○"</formula1>
    </dataValidation>
    <dataValidation sqref="AP1295" showDropDown="0" showInputMessage="1" showErrorMessage="1" allowBlank="1" type="list">
      <formula1>"○"</formula1>
    </dataValidation>
    <dataValidation sqref="AP1296" showDropDown="0" showInputMessage="1" showErrorMessage="1" allowBlank="1" type="list">
      <formula1>"○"</formula1>
    </dataValidation>
    <dataValidation sqref="AP1297" showDropDown="0" showInputMessage="1" showErrorMessage="1" allowBlank="1" type="list">
      <formula1>"○"</formula1>
    </dataValidation>
    <dataValidation sqref="AP1298" showDropDown="0" showInputMessage="1" showErrorMessage="1" allowBlank="1" type="list">
      <formula1>"○"</formula1>
    </dataValidation>
    <dataValidation sqref="AP1299" showDropDown="0" showInputMessage="1" showErrorMessage="1" allowBlank="1" type="list">
      <formula1>"○"</formula1>
    </dataValidation>
    <dataValidation sqref="AP1300" showDropDown="0" showInputMessage="1" showErrorMessage="1" allowBlank="1" type="list">
      <formula1>"○"</formula1>
    </dataValidation>
    <dataValidation sqref="AP1301" showDropDown="0" showInputMessage="1" showErrorMessage="1" allowBlank="1" type="list">
      <formula1>"○"</formula1>
    </dataValidation>
    <dataValidation sqref="AP1302" showDropDown="0" showInputMessage="1" showErrorMessage="1" allowBlank="1" type="list">
      <formula1>"○"</formula1>
    </dataValidation>
    <dataValidation sqref="AP1303" showDropDown="0" showInputMessage="1" showErrorMessage="1" allowBlank="1" type="list">
      <formula1>"○"</formula1>
    </dataValidation>
    <dataValidation sqref="AP1304" showDropDown="0" showInputMessage="1" showErrorMessage="1" allowBlank="1" type="list">
      <formula1>"○"</formula1>
    </dataValidation>
    <dataValidation sqref="AP1305" showDropDown="0" showInputMessage="1" showErrorMessage="1" allowBlank="1" type="list">
      <formula1>"○"</formula1>
    </dataValidation>
    <dataValidation sqref="AP1306" showDropDown="0" showInputMessage="1" showErrorMessage="1" allowBlank="1" type="list">
      <formula1>"○"</formula1>
    </dataValidation>
    <dataValidation sqref="AP1307" showDropDown="0" showInputMessage="1" showErrorMessage="1" allowBlank="1" type="list">
      <formula1>"○"</formula1>
    </dataValidation>
    <dataValidation sqref="AP1308" showDropDown="0" showInputMessage="1" showErrorMessage="1" allowBlank="1" type="list">
      <formula1>"○"</formula1>
    </dataValidation>
    <dataValidation sqref="AP1309" showDropDown="0" showInputMessage="1" showErrorMessage="1" allowBlank="1" type="list">
      <formula1>"○"</formula1>
    </dataValidation>
    <dataValidation sqref="AP1310" showDropDown="0" showInputMessage="1" showErrorMessage="1" allowBlank="1" type="list">
      <formula1>"○"</formula1>
    </dataValidation>
    <dataValidation sqref="AP1311" showDropDown="0" showInputMessage="1" showErrorMessage="1" allowBlank="1" type="list">
      <formula1>"○"</formula1>
    </dataValidation>
    <dataValidation sqref="AP1312" showDropDown="0" showInputMessage="1" showErrorMessage="1" allowBlank="1" type="list">
      <formula1>"○"</formula1>
    </dataValidation>
    <dataValidation sqref="AP1313" showDropDown="0" showInputMessage="1" showErrorMessage="1" allowBlank="1" type="list">
      <formula1>"○"</formula1>
    </dataValidation>
    <dataValidation sqref="AP1314" showDropDown="0" showInputMessage="1" showErrorMessage="1" allowBlank="1" type="list">
      <formula1>"○"</formula1>
    </dataValidation>
    <dataValidation sqref="AP1315" showDropDown="0" showInputMessage="1" showErrorMessage="1" allowBlank="1" type="list">
      <formula1>"○"</formula1>
    </dataValidation>
    <dataValidation sqref="AP1316" showDropDown="0" showInputMessage="1" showErrorMessage="1" allowBlank="1" type="list">
      <formula1>"○"</formula1>
    </dataValidation>
    <dataValidation sqref="AP1317" showDropDown="0" showInputMessage="1" showErrorMessage="1" allowBlank="1" type="list">
      <formula1>"○"</formula1>
    </dataValidation>
    <dataValidation sqref="AP1318" showDropDown="0" showInputMessage="1" showErrorMessage="1" allowBlank="1" type="list">
      <formula1>"○"</formula1>
    </dataValidation>
    <dataValidation sqref="AP1319" showDropDown="0" showInputMessage="1" showErrorMessage="1" allowBlank="1" type="list">
      <formula1>"○"</formula1>
    </dataValidation>
    <dataValidation sqref="AP1320" showDropDown="0" showInputMessage="1" showErrorMessage="1" allowBlank="1" type="list">
      <formula1>"○"</formula1>
    </dataValidation>
    <dataValidation sqref="AP1321" showDropDown="0" showInputMessage="1" showErrorMessage="1" allowBlank="1" type="list">
      <formula1>"○"</formula1>
    </dataValidation>
    <dataValidation sqref="AP1322" showDropDown="0" showInputMessage="1" showErrorMessage="1" allowBlank="1" type="list">
      <formula1>"○"</formula1>
    </dataValidation>
    <dataValidation sqref="AP1323" showDropDown="0" showInputMessage="1" showErrorMessage="1" allowBlank="1" type="list">
      <formula1>"○"</formula1>
    </dataValidation>
    <dataValidation sqref="AP1324" showDropDown="0" showInputMessage="1" showErrorMessage="1" allowBlank="1" type="list">
      <formula1>"○"</formula1>
    </dataValidation>
    <dataValidation sqref="AP1325" showDropDown="0" showInputMessage="1" showErrorMessage="1" allowBlank="1" type="list">
      <formula1>"○"</formula1>
    </dataValidation>
    <dataValidation sqref="AP1326" showDropDown="0" showInputMessage="1" showErrorMessage="1" allowBlank="1" type="list">
      <formula1>"○"</formula1>
    </dataValidation>
    <dataValidation sqref="AP1327" showDropDown="0" showInputMessage="1" showErrorMessage="1" allowBlank="1" type="list">
      <formula1>"○"</formula1>
    </dataValidation>
    <dataValidation sqref="AP1328" showDropDown="0" showInputMessage="1" showErrorMessage="1" allowBlank="1" type="list">
      <formula1>"○"</formula1>
    </dataValidation>
    <dataValidation sqref="AP1329" showDropDown="0" showInputMessage="1" showErrorMessage="1" allowBlank="1" type="list">
      <formula1>"○"</formula1>
    </dataValidation>
    <dataValidation sqref="AP1330" showDropDown="0" showInputMessage="1" showErrorMessage="1" allowBlank="1" type="list">
      <formula1>"○"</formula1>
    </dataValidation>
    <dataValidation sqref="AP1331" showDropDown="0" showInputMessage="1" showErrorMessage="1" allowBlank="1" type="list">
      <formula1>"○"</formula1>
    </dataValidation>
    <dataValidation sqref="AP1332" showDropDown="0" showInputMessage="1" showErrorMessage="1" allowBlank="1" type="list">
      <formula1>"○"</formula1>
    </dataValidation>
    <dataValidation sqref="AP1333" showDropDown="0" showInputMessage="1" showErrorMessage="1" allowBlank="1" type="list">
      <formula1>"○"</formula1>
    </dataValidation>
    <dataValidation sqref="AP1334" showDropDown="0" showInputMessage="1" showErrorMessage="1" allowBlank="1" type="list">
      <formula1>"○"</formula1>
    </dataValidation>
    <dataValidation sqref="AP1335" showDropDown="0" showInputMessage="1" showErrorMessage="1" allowBlank="1" type="list">
      <formula1>"○"</formula1>
    </dataValidation>
    <dataValidation sqref="AP1336" showDropDown="0" showInputMessage="1" showErrorMessage="1" allowBlank="1" type="list">
      <formula1>"○"</formula1>
    </dataValidation>
    <dataValidation sqref="AP1337" showDropDown="0" showInputMessage="1" showErrorMessage="1" allowBlank="1" type="list">
      <formula1>"○"</formula1>
    </dataValidation>
    <dataValidation sqref="AP1338" showDropDown="0" showInputMessage="1" showErrorMessage="1" allowBlank="1" type="list">
      <formula1>"○"</formula1>
    </dataValidation>
    <dataValidation sqref="AP1339" showDropDown="0" showInputMessage="1" showErrorMessage="1" allowBlank="1" type="list">
      <formula1>"○"</formula1>
    </dataValidation>
    <dataValidation sqref="AP1340" showDropDown="0" showInputMessage="1" showErrorMessage="1" allowBlank="1" type="list">
      <formula1>"○"</formula1>
    </dataValidation>
    <dataValidation sqref="AP1341" showDropDown="0" showInputMessage="1" showErrorMessage="1" allowBlank="1" type="list">
      <formula1>"○"</formula1>
    </dataValidation>
    <dataValidation sqref="AP1342" showDropDown="0" showInputMessage="1" showErrorMessage="1" allowBlank="1" type="list">
      <formula1>"○"</formula1>
    </dataValidation>
    <dataValidation sqref="AP1343" showDropDown="0" showInputMessage="1" showErrorMessage="1" allowBlank="1" type="list">
      <formula1>"○"</formula1>
    </dataValidation>
    <dataValidation sqref="AP1344" showDropDown="0" showInputMessage="1" showErrorMessage="1" allowBlank="1" type="list">
      <formula1>"○"</formula1>
    </dataValidation>
    <dataValidation sqref="AP1345" showDropDown="0" showInputMessage="1" showErrorMessage="1" allowBlank="1" type="list">
      <formula1>"○"</formula1>
    </dataValidation>
    <dataValidation sqref="AP1346" showDropDown="0" showInputMessage="1" showErrorMessage="1" allowBlank="1" type="list">
      <formula1>"○"</formula1>
    </dataValidation>
    <dataValidation sqref="AP1347" showDropDown="0" showInputMessage="1" showErrorMessage="1" allowBlank="1" type="list">
      <formula1>"○"</formula1>
    </dataValidation>
    <dataValidation sqref="AP1348" showDropDown="0" showInputMessage="1" showErrorMessage="1" allowBlank="1" type="list">
      <formula1>"○"</formula1>
    </dataValidation>
    <dataValidation sqref="AP1349" showDropDown="0" showInputMessage="1" showErrorMessage="1" allowBlank="1" type="list">
      <formula1>"○"</formula1>
    </dataValidation>
    <dataValidation sqref="AP1350" showDropDown="0" showInputMessage="1" showErrorMessage="1" allowBlank="1" type="list">
      <formula1>"○"</formula1>
    </dataValidation>
    <dataValidation sqref="AP1351" showDropDown="0" showInputMessage="1" showErrorMessage="1" allowBlank="1" type="list">
      <formula1>"○"</formula1>
    </dataValidation>
    <dataValidation sqref="AP1352" showDropDown="0" showInputMessage="1" showErrorMessage="1" allowBlank="1" type="list">
      <formula1>"○"</formula1>
    </dataValidation>
    <dataValidation sqref="AP1353" showDropDown="0" showInputMessage="1" showErrorMessage="1" allowBlank="1" type="list">
      <formula1>"○"</formula1>
    </dataValidation>
    <dataValidation sqref="AP1354" showDropDown="0" showInputMessage="1" showErrorMessage="1" allowBlank="1" type="list">
      <formula1>"○"</formula1>
    </dataValidation>
    <dataValidation sqref="AP1355" showDropDown="0" showInputMessage="1" showErrorMessage="1" allowBlank="1" type="list">
      <formula1>"○"</formula1>
    </dataValidation>
    <dataValidation sqref="AP1356" showDropDown="0" showInputMessage="1" showErrorMessage="1" allowBlank="1" type="list">
      <formula1>"○"</formula1>
    </dataValidation>
    <dataValidation sqref="AP1357" showDropDown="0" showInputMessage="1" showErrorMessage="1" allowBlank="1" type="list">
      <formula1>"○"</formula1>
    </dataValidation>
    <dataValidation sqref="AP1358" showDropDown="0" showInputMessage="1" showErrorMessage="1" allowBlank="1" type="list">
      <formula1>"○"</formula1>
    </dataValidation>
    <dataValidation sqref="AP1359" showDropDown="0" showInputMessage="1" showErrorMessage="1" allowBlank="1" type="list">
      <formula1>"○"</formula1>
    </dataValidation>
    <dataValidation sqref="AP1360" showDropDown="0" showInputMessage="1" showErrorMessage="1" allowBlank="1" type="list">
      <formula1>"○"</formula1>
    </dataValidation>
    <dataValidation sqref="AP1361" showDropDown="0" showInputMessage="1" showErrorMessage="1" allowBlank="1" type="list">
      <formula1>"○"</formula1>
    </dataValidation>
    <dataValidation sqref="AP1362" showDropDown="0" showInputMessage="1" showErrorMessage="1" allowBlank="1" type="list">
      <formula1>"○"</formula1>
    </dataValidation>
    <dataValidation sqref="AP1363" showDropDown="0" showInputMessage="1" showErrorMessage="1" allowBlank="1" type="list">
      <formula1>"○"</formula1>
    </dataValidation>
    <dataValidation sqref="AP1364" showDropDown="0" showInputMessage="1" showErrorMessage="1" allowBlank="1" type="list">
      <formula1>"○"</formula1>
    </dataValidation>
    <dataValidation sqref="AP1365" showDropDown="0" showInputMessage="1" showErrorMessage="1" allowBlank="1" type="list">
      <formula1>"○"</formula1>
    </dataValidation>
    <dataValidation sqref="AP1366" showDropDown="0" showInputMessage="1" showErrorMessage="1" allowBlank="1" type="list">
      <formula1>"○"</formula1>
    </dataValidation>
    <dataValidation sqref="AP1367" showDropDown="0" showInputMessage="1" showErrorMessage="1" allowBlank="1" type="list">
      <formula1>"○"</formula1>
    </dataValidation>
    <dataValidation sqref="AP1368" showDropDown="0" showInputMessage="1" showErrorMessage="1" allowBlank="1" type="list">
      <formula1>"○"</formula1>
    </dataValidation>
    <dataValidation sqref="AP1369" showDropDown="0" showInputMessage="1" showErrorMessage="1" allowBlank="1" type="list">
      <formula1>"○"</formula1>
    </dataValidation>
    <dataValidation sqref="AP1370" showDropDown="0" showInputMessage="1" showErrorMessage="1" allowBlank="1" type="list">
      <formula1>"○"</formula1>
    </dataValidation>
    <dataValidation sqref="AP1371" showDropDown="0" showInputMessage="1" showErrorMessage="1" allowBlank="1" type="list">
      <formula1>"○"</formula1>
    </dataValidation>
    <dataValidation sqref="AP1372" showDropDown="0" showInputMessage="1" showErrorMessage="1" allowBlank="1" type="list">
      <formula1>"○"</formula1>
    </dataValidation>
    <dataValidation sqref="AP1373" showDropDown="0" showInputMessage="1" showErrorMessage="1" allowBlank="1" type="list">
      <formula1>"○"</formula1>
    </dataValidation>
    <dataValidation sqref="AP1374" showDropDown="0" showInputMessage="1" showErrorMessage="1" allowBlank="1" type="list">
      <formula1>"○"</formula1>
    </dataValidation>
    <dataValidation sqref="AP1375" showDropDown="0" showInputMessage="1" showErrorMessage="1" allowBlank="1" type="list">
      <formula1>"○"</formula1>
    </dataValidation>
    <dataValidation sqref="AP1376" showDropDown="0" showInputMessage="1" showErrorMessage="1" allowBlank="1" type="list">
      <formula1>"○"</formula1>
    </dataValidation>
    <dataValidation sqref="AP1377" showDropDown="0" showInputMessage="1" showErrorMessage="1" allowBlank="1" type="list">
      <formula1>"○"</formula1>
    </dataValidation>
    <dataValidation sqref="AP1378" showDropDown="0" showInputMessage="1" showErrorMessage="1" allowBlank="1" type="list">
      <formula1>"○"</formula1>
    </dataValidation>
    <dataValidation sqref="AP1379" showDropDown="0" showInputMessage="1" showErrorMessage="1" allowBlank="1" type="list">
      <formula1>"○"</formula1>
    </dataValidation>
    <dataValidation sqref="AP1380" showDropDown="0" showInputMessage="1" showErrorMessage="1" allowBlank="1" type="list">
      <formula1>"○"</formula1>
    </dataValidation>
    <dataValidation sqref="AP1381" showDropDown="0" showInputMessage="1" showErrorMessage="1" allowBlank="1" type="list">
      <formula1>"○"</formula1>
    </dataValidation>
    <dataValidation sqref="AP1382" showDropDown="0" showInputMessage="1" showErrorMessage="1" allowBlank="1" type="list">
      <formula1>"○"</formula1>
    </dataValidation>
    <dataValidation sqref="AP1383" showDropDown="0" showInputMessage="1" showErrorMessage="1" allowBlank="1" type="list">
      <formula1>"○"</formula1>
    </dataValidation>
    <dataValidation sqref="AP1384" showDropDown="0" showInputMessage="1" showErrorMessage="1" allowBlank="1" type="list">
      <formula1>"○"</formula1>
    </dataValidation>
    <dataValidation sqref="AP1385" showDropDown="0" showInputMessage="1" showErrorMessage="1" allowBlank="1" type="list">
      <formula1>"○"</formula1>
    </dataValidation>
    <dataValidation sqref="AP1386" showDropDown="0" showInputMessage="1" showErrorMessage="1" allowBlank="1" type="list">
      <formula1>"○"</formula1>
    </dataValidation>
    <dataValidation sqref="AP1387" showDropDown="0" showInputMessage="1" showErrorMessage="1" allowBlank="1" type="list">
      <formula1>"○"</formula1>
    </dataValidation>
    <dataValidation sqref="AP1388" showDropDown="0" showInputMessage="1" showErrorMessage="1" allowBlank="1" type="list">
      <formula1>"○"</formula1>
    </dataValidation>
    <dataValidation sqref="AP1389" showDropDown="0" showInputMessage="1" showErrorMessage="1" allowBlank="1" type="list">
      <formula1>"○"</formula1>
    </dataValidation>
    <dataValidation sqref="AP1390" showDropDown="0" showInputMessage="1" showErrorMessage="1" allowBlank="1" type="list">
      <formula1>"○"</formula1>
    </dataValidation>
    <dataValidation sqref="AP1391" showDropDown="0" showInputMessage="1" showErrorMessage="1" allowBlank="1" type="list">
      <formula1>"○"</formula1>
    </dataValidation>
    <dataValidation sqref="AP1392" showDropDown="0" showInputMessage="1" showErrorMessage="1" allowBlank="1" type="list">
      <formula1>"○"</formula1>
    </dataValidation>
    <dataValidation sqref="AP1393" showDropDown="0" showInputMessage="1" showErrorMessage="1" allowBlank="1" type="list">
      <formula1>"○"</formula1>
    </dataValidation>
    <dataValidation sqref="AP1394" showDropDown="0" showInputMessage="1" showErrorMessage="1" allowBlank="1" type="list">
      <formula1>"○"</formula1>
    </dataValidation>
    <dataValidation sqref="AP1395" showDropDown="0" showInputMessage="1" showErrorMessage="1" allowBlank="1" type="list">
      <formula1>"○"</formula1>
    </dataValidation>
    <dataValidation sqref="AP1396" showDropDown="0" showInputMessage="1" showErrorMessage="1" allowBlank="1" type="list">
      <formula1>"○"</formula1>
    </dataValidation>
    <dataValidation sqref="AP1397" showDropDown="0" showInputMessage="1" showErrorMessage="1" allowBlank="1" type="list">
      <formula1>"○"</formula1>
    </dataValidation>
    <dataValidation sqref="AP1398" showDropDown="0" showInputMessage="1" showErrorMessage="1" allowBlank="1" type="list">
      <formula1>"○"</formula1>
    </dataValidation>
    <dataValidation sqref="AP1399" showDropDown="0" showInputMessage="1" showErrorMessage="1" allowBlank="1" type="list">
      <formula1>"○"</formula1>
    </dataValidation>
    <dataValidation sqref="AP1400" showDropDown="0" showInputMessage="1" showErrorMessage="1" allowBlank="1" type="list">
      <formula1>"○"</formula1>
    </dataValidation>
    <dataValidation sqref="AP1401" showDropDown="0" showInputMessage="1" showErrorMessage="1" allowBlank="1" type="list">
      <formula1>"○"</formula1>
    </dataValidation>
    <dataValidation sqref="AP1402" showDropDown="0" showInputMessage="1" showErrorMessage="1" allowBlank="1" type="list">
      <formula1>"○"</formula1>
    </dataValidation>
    <dataValidation sqref="AP1403" showDropDown="0" showInputMessage="1" showErrorMessage="1" allowBlank="1" type="list">
      <formula1>"○"</formula1>
    </dataValidation>
    <dataValidation sqref="AP1404" showDropDown="0" showInputMessage="1" showErrorMessage="1" allowBlank="1" type="list">
      <formula1>"○"</formula1>
    </dataValidation>
    <dataValidation sqref="AP1405" showDropDown="0" showInputMessage="1" showErrorMessage="1" allowBlank="1" type="list">
      <formula1>"○"</formula1>
    </dataValidation>
    <dataValidation sqref="AP1406" showDropDown="0" showInputMessage="1" showErrorMessage="1" allowBlank="1" type="list">
      <formula1>"○"</formula1>
    </dataValidation>
    <dataValidation sqref="AP1407" showDropDown="0" showInputMessage="1" showErrorMessage="1" allowBlank="1" type="list">
      <formula1>"○"</formula1>
    </dataValidation>
    <dataValidation sqref="AP1408" showDropDown="0" showInputMessage="1" showErrorMessage="1" allowBlank="1" type="list">
      <formula1>"○"</formula1>
    </dataValidation>
    <dataValidation sqref="AP1409" showDropDown="0" showInputMessage="1" showErrorMessage="1" allowBlank="1" type="list">
      <formula1>"○"</formula1>
    </dataValidation>
    <dataValidation sqref="AP1410" showDropDown="0" showInputMessage="1" showErrorMessage="1" allowBlank="1" type="list">
      <formula1>"○"</formula1>
    </dataValidation>
    <dataValidation sqref="AP1411" showDropDown="0" showInputMessage="1" showErrorMessage="1" allowBlank="1" type="list">
      <formula1>"○"</formula1>
    </dataValidation>
    <dataValidation sqref="AP1412" showDropDown="0" showInputMessage="1" showErrorMessage="1" allowBlank="1" type="list">
      <formula1>"○"</formula1>
    </dataValidation>
    <dataValidation sqref="AP1413" showDropDown="0" showInputMessage="1" showErrorMessage="1" allowBlank="1" type="list">
      <formula1>"○"</formula1>
    </dataValidation>
    <dataValidation sqref="AP1414" showDropDown="0" showInputMessage="1" showErrorMessage="1" allowBlank="1" type="list">
      <formula1>"○"</formula1>
    </dataValidation>
    <dataValidation sqref="AP1415" showDropDown="0" showInputMessage="1" showErrorMessage="1" allowBlank="1" type="list">
      <formula1>"○"</formula1>
    </dataValidation>
    <dataValidation sqref="AP1416" showDropDown="0" showInputMessage="1" showErrorMessage="1" allowBlank="1" type="list">
      <formula1>"○"</formula1>
    </dataValidation>
    <dataValidation sqref="AP1417" showDropDown="0" showInputMessage="1" showErrorMessage="1" allowBlank="1" type="list">
      <formula1>"○"</formula1>
    </dataValidation>
    <dataValidation sqref="AP1418" showDropDown="0" showInputMessage="1" showErrorMessage="1" allowBlank="1" type="list">
      <formula1>"○"</formula1>
    </dataValidation>
    <dataValidation sqref="AP1419" showDropDown="0" showInputMessage="1" showErrorMessage="1" allowBlank="1" type="list">
      <formula1>"○"</formula1>
    </dataValidation>
    <dataValidation sqref="AP1420" showDropDown="0" showInputMessage="1" showErrorMessage="1" allowBlank="1" type="list">
      <formula1>"○"</formula1>
    </dataValidation>
    <dataValidation sqref="AP1421" showDropDown="0" showInputMessage="1" showErrorMessage="1" allowBlank="1" type="list">
      <formula1>"○"</formula1>
    </dataValidation>
    <dataValidation sqref="AP1422" showDropDown="0" showInputMessage="1" showErrorMessage="1" allowBlank="1" type="list">
      <formula1>"○"</formula1>
    </dataValidation>
    <dataValidation sqref="AP1423" showDropDown="0" showInputMessage="1" showErrorMessage="1" allowBlank="1" type="list">
      <formula1>"○"</formula1>
    </dataValidation>
    <dataValidation sqref="AP1424" showDropDown="0" showInputMessage="1" showErrorMessage="1" allowBlank="1" type="list">
      <formula1>"○"</formula1>
    </dataValidation>
    <dataValidation sqref="AP1425" showDropDown="0" showInputMessage="1" showErrorMessage="1" allowBlank="1" type="list">
      <formula1>"○"</formula1>
    </dataValidation>
    <dataValidation sqref="AP1426" showDropDown="0" showInputMessage="1" showErrorMessage="1" allowBlank="1" type="list">
      <formula1>"○"</formula1>
    </dataValidation>
    <dataValidation sqref="AP1427" showDropDown="0" showInputMessage="1" showErrorMessage="1" allowBlank="1" type="list">
      <formula1>"○"</formula1>
    </dataValidation>
    <dataValidation sqref="AP1428" showDropDown="0" showInputMessage="1" showErrorMessage="1" allowBlank="1" type="list">
      <formula1>"○"</formula1>
    </dataValidation>
    <dataValidation sqref="AP1429" showDropDown="0" showInputMessage="1" showErrorMessage="1" allowBlank="1" type="list">
      <formula1>"○"</formula1>
    </dataValidation>
    <dataValidation sqref="AP1430" showDropDown="0" showInputMessage="1" showErrorMessage="1" allowBlank="1" type="list">
      <formula1>"○"</formula1>
    </dataValidation>
    <dataValidation sqref="AP1431" showDropDown="0" showInputMessage="1" showErrorMessage="1" allowBlank="1" type="list">
      <formula1>"○"</formula1>
    </dataValidation>
    <dataValidation sqref="AP1432" showDropDown="0" showInputMessage="1" showErrorMessage="1" allowBlank="1" type="list">
      <formula1>"○"</formula1>
    </dataValidation>
    <dataValidation sqref="AP1433" showDropDown="0" showInputMessage="1" showErrorMessage="1" allowBlank="1" type="list">
      <formula1>"○"</formula1>
    </dataValidation>
    <dataValidation sqref="AP1434" showDropDown="0" showInputMessage="1" showErrorMessage="1" allowBlank="1" type="list">
      <formula1>"○"</formula1>
    </dataValidation>
    <dataValidation sqref="AP1435" showDropDown="0" showInputMessage="1" showErrorMessage="1" allowBlank="1" type="list">
      <formula1>"○"</formula1>
    </dataValidation>
    <dataValidation sqref="AP1436" showDropDown="0" showInputMessage="1" showErrorMessage="1" allowBlank="1" type="list">
      <formula1>"○"</formula1>
    </dataValidation>
    <dataValidation sqref="AP1437" showDropDown="0" showInputMessage="1" showErrorMessage="1" allowBlank="1" type="list">
      <formula1>"○"</formula1>
    </dataValidation>
    <dataValidation sqref="AP1438" showDropDown="0" showInputMessage="1" showErrorMessage="1" allowBlank="1" type="list">
      <formula1>"○"</formula1>
    </dataValidation>
    <dataValidation sqref="AP1439" showDropDown="0" showInputMessage="1" showErrorMessage="1" allowBlank="1" type="list">
      <formula1>"○"</formula1>
    </dataValidation>
    <dataValidation sqref="AP1440" showDropDown="0" showInputMessage="1" showErrorMessage="1" allowBlank="1" type="list">
      <formula1>"○"</formula1>
    </dataValidation>
    <dataValidation sqref="AP1441" showDropDown="0" showInputMessage="1" showErrorMessage="1" allowBlank="1" type="list">
      <formula1>"○"</formula1>
    </dataValidation>
    <dataValidation sqref="AP1442" showDropDown="0" showInputMessage="1" showErrorMessage="1" allowBlank="1" type="list">
      <formula1>"○"</formula1>
    </dataValidation>
    <dataValidation sqref="AP1443" showDropDown="0" showInputMessage="1" showErrorMessage="1" allowBlank="1" type="list">
      <formula1>"○"</formula1>
    </dataValidation>
    <dataValidation sqref="AP1444" showDropDown="0" showInputMessage="1" showErrorMessage="1" allowBlank="1" type="list">
      <formula1>"○"</formula1>
    </dataValidation>
    <dataValidation sqref="AP1445" showDropDown="0" showInputMessage="1" showErrorMessage="1" allowBlank="1" type="list">
      <formula1>"○"</formula1>
    </dataValidation>
    <dataValidation sqref="AP1446" showDropDown="0" showInputMessage="1" showErrorMessage="1" allowBlank="1" type="list">
      <formula1>"○"</formula1>
    </dataValidation>
    <dataValidation sqref="AP1447" showDropDown="0" showInputMessage="1" showErrorMessage="1" allowBlank="1" type="list">
      <formula1>"○"</formula1>
    </dataValidation>
    <dataValidation sqref="AP1448" showDropDown="0" showInputMessage="1" showErrorMessage="1" allowBlank="1" type="list">
      <formula1>"○"</formula1>
    </dataValidation>
    <dataValidation sqref="AP1449" showDropDown="0" showInputMessage="1" showErrorMessage="1" allowBlank="1" type="list">
      <formula1>"○"</formula1>
    </dataValidation>
    <dataValidation sqref="AP1450" showDropDown="0" showInputMessage="1" showErrorMessage="1" allowBlank="1" type="list">
      <formula1>"○"</formula1>
    </dataValidation>
    <dataValidation sqref="AP1451" showDropDown="0" showInputMessage="1" showErrorMessage="1" allowBlank="1" type="list">
      <formula1>"○"</formula1>
    </dataValidation>
    <dataValidation sqref="AP1452" showDropDown="0" showInputMessage="1" showErrorMessage="1" allowBlank="1" type="list">
      <formula1>"○"</formula1>
    </dataValidation>
    <dataValidation sqref="AP1453" showDropDown="0" showInputMessage="1" showErrorMessage="1" allowBlank="1" type="list">
      <formula1>"○"</formula1>
    </dataValidation>
    <dataValidation sqref="AP1454" showDropDown="0" showInputMessage="1" showErrorMessage="1" allowBlank="1" type="list">
      <formula1>"○"</formula1>
    </dataValidation>
    <dataValidation sqref="AP1455" showDropDown="0" showInputMessage="1" showErrorMessage="1" allowBlank="1" type="list">
      <formula1>"○"</formula1>
    </dataValidation>
    <dataValidation sqref="AP1456" showDropDown="0" showInputMessage="1" showErrorMessage="1" allowBlank="1" type="list">
      <formula1>"○"</formula1>
    </dataValidation>
    <dataValidation sqref="AP1457" showDropDown="0" showInputMessage="1" showErrorMessage="1" allowBlank="1" type="list">
      <formula1>"○"</formula1>
    </dataValidation>
    <dataValidation sqref="AP1458" showDropDown="0" showInputMessage="1" showErrorMessage="1" allowBlank="1" type="list">
      <formula1>"○"</formula1>
    </dataValidation>
    <dataValidation sqref="AP1459" showDropDown="0" showInputMessage="1" showErrorMessage="1" allowBlank="1" type="list">
      <formula1>"○"</formula1>
    </dataValidation>
    <dataValidation sqref="AP1460" showDropDown="0" showInputMessage="1" showErrorMessage="1" allowBlank="1" type="list">
      <formula1>"○"</formula1>
    </dataValidation>
    <dataValidation sqref="AP1461" showDropDown="0" showInputMessage="1" showErrorMessage="1" allowBlank="1" type="list">
      <formula1>"○"</formula1>
    </dataValidation>
    <dataValidation sqref="AP1462" showDropDown="0" showInputMessage="1" showErrorMessage="1" allowBlank="1" type="list">
      <formula1>"○"</formula1>
    </dataValidation>
    <dataValidation sqref="AP1463" showDropDown="0" showInputMessage="1" showErrorMessage="1" allowBlank="1" type="list">
      <formula1>"○"</formula1>
    </dataValidation>
    <dataValidation sqref="AP1464" showDropDown="0" showInputMessage="1" showErrorMessage="1" allowBlank="1" type="list">
      <formula1>"○"</formula1>
    </dataValidation>
    <dataValidation sqref="AP1465" showDropDown="0" showInputMessage="1" showErrorMessage="1" allowBlank="1" type="list">
      <formula1>"○"</formula1>
    </dataValidation>
    <dataValidation sqref="AP1466" showDropDown="0" showInputMessage="1" showErrorMessage="1" allowBlank="1" type="list">
      <formula1>"○"</formula1>
    </dataValidation>
    <dataValidation sqref="AP1467" showDropDown="0" showInputMessage="1" showErrorMessage="1" allowBlank="1" type="list">
      <formula1>"○"</formula1>
    </dataValidation>
    <dataValidation sqref="AP1468" showDropDown="0" showInputMessage="1" showErrorMessage="1" allowBlank="1" type="list">
      <formula1>"○"</formula1>
    </dataValidation>
    <dataValidation sqref="AP1469" showDropDown="0" showInputMessage="1" showErrorMessage="1" allowBlank="1" type="list">
      <formula1>"○"</formula1>
    </dataValidation>
    <dataValidation sqref="AP1470" showDropDown="0" showInputMessage="1" showErrorMessage="1" allowBlank="1" type="list">
      <formula1>"○"</formula1>
    </dataValidation>
    <dataValidation sqref="AP1471" showDropDown="0" showInputMessage="1" showErrorMessage="1" allowBlank="1" type="list">
      <formula1>"○"</formula1>
    </dataValidation>
    <dataValidation sqref="AP1472" showDropDown="0" showInputMessage="1" showErrorMessage="1" allowBlank="1" type="list">
      <formula1>"○"</formula1>
    </dataValidation>
    <dataValidation sqref="AP1473" showDropDown="0" showInputMessage="1" showErrorMessage="1" allowBlank="1" type="list">
      <formula1>"○"</formula1>
    </dataValidation>
    <dataValidation sqref="AP1474" showDropDown="0" showInputMessage="1" showErrorMessage="1" allowBlank="1" type="list">
      <formula1>"○"</formula1>
    </dataValidation>
    <dataValidation sqref="AP1475" showDropDown="0" showInputMessage="1" showErrorMessage="1" allowBlank="1" type="list">
      <formula1>"○"</formula1>
    </dataValidation>
    <dataValidation sqref="AP1476" showDropDown="0" showInputMessage="1" showErrorMessage="1" allowBlank="1" type="list">
      <formula1>"○"</formula1>
    </dataValidation>
    <dataValidation sqref="AP1477" showDropDown="0" showInputMessage="1" showErrorMessage="1" allowBlank="1" type="list">
      <formula1>"○"</formula1>
    </dataValidation>
    <dataValidation sqref="AP1478" showDropDown="0" showInputMessage="1" showErrorMessage="1" allowBlank="1" type="list">
      <formula1>"○"</formula1>
    </dataValidation>
    <dataValidation sqref="AP1479" showDropDown="0" showInputMessage="1" showErrorMessage="1" allowBlank="1" type="list">
      <formula1>"○"</formula1>
    </dataValidation>
    <dataValidation sqref="AP1480" showDropDown="0" showInputMessage="1" showErrorMessage="1" allowBlank="1" type="list">
      <formula1>"○"</formula1>
    </dataValidation>
    <dataValidation sqref="AP1481" showDropDown="0" showInputMessage="1" showErrorMessage="1" allowBlank="1" type="list">
      <formula1>"○"</formula1>
    </dataValidation>
    <dataValidation sqref="AP1482" showDropDown="0" showInputMessage="1" showErrorMessage="1" allowBlank="1" type="list">
      <formula1>"○"</formula1>
    </dataValidation>
    <dataValidation sqref="AP1483" showDropDown="0" showInputMessage="1" showErrorMessage="1" allowBlank="1" type="list">
      <formula1>"○"</formula1>
    </dataValidation>
    <dataValidation sqref="AP1484" showDropDown="0" showInputMessage="1" showErrorMessage="1" allowBlank="1" type="list">
      <formula1>"○"</formula1>
    </dataValidation>
    <dataValidation sqref="AP1485" showDropDown="0" showInputMessage="1" showErrorMessage="1" allowBlank="1" type="list">
      <formula1>"○"</formula1>
    </dataValidation>
    <dataValidation sqref="AP1486" showDropDown="0" showInputMessage="1" showErrorMessage="1" allowBlank="1" type="list">
      <formula1>"○"</formula1>
    </dataValidation>
    <dataValidation sqref="AP1487" showDropDown="0" showInputMessage="1" showErrorMessage="1" allowBlank="1" type="list">
      <formula1>"○"</formula1>
    </dataValidation>
    <dataValidation sqref="AP1488" showDropDown="0" showInputMessage="1" showErrorMessage="1" allowBlank="1" type="list">
      <formula1>"○"</formula1>
    </dataValidation>
    <dataValidation sqref="AP1489" showDropDown="0" showInputMessage="1" showErrorMessage="1" allowBlank="1" type="list">
      <formula1>"○"</formula1>
    </dataValidation>
    <dataValidation sqref="AP1490" showDropDown="0" showInputMessage="1" showErrorMessage="1" allowBlank="1" type="list">
      <formula1>"○"</formula1>
    </dataValidation>
    <dataValidation sqref="AP1491" showDropDown="0" showInputMessage="1" showErrorMessage="1" allowBlank="1" type="list">
      <formula1>"○"</formula1>
    </dataValidation>
    <dataValidation sqref="AP1492" showDropDown="0" showInputMessage="1" showErrorMessage="1" allowBlank="1" type="list">
      <formula1>"○"</formula1>
    </dataValidation>
    <dataValidation sqref="AP1493" showDropDown="0" showInputMessage="1" showErrorMessage="1" allowBlank="1" type="list">
      <formula1>"○"</formula1>
    </dataValidation>
    <dataValidation sqref="AP1494" showDropDown="0" showInputMessage="1" showErrorMessage="1" allowBlank="1" type="list">
      <formula1>"○"</formula1>
    </dataValidation>
    <dataValidation sqref="AP1495" showDropDown="0" showInputMessage="1" showErrorMessage="1" allowBlank="1" type="list">
      <formula1>"○"</formula1>
    </dataValidation>
    <dataValidation sqref="AP1496" showDropDown="0" showInputMessage="1" showErrorMessage="1" allowBlank="1" type="list">
      <formula1>"○"</formula1>
    </dataValidation>
    <dataValidation sqref="AP1497" showDropDown="0" showInputMessage="1" showErrorMessage="1" allowBlank="1" type="list">
      <formula1>"○"</formula1>
    </dataValidation>
    <dataValidation sqref="AP1498" showDropDown="0" showInputMessage="1" showErrorMessage="1" allowBlank="1" type="list">
      <formula1>"○"</formula1>
    </dataValidation>
    <dataValidation sqref="AP1499" showDropDown="0" showInputMessage="1" showErrorMessage="1" allowBlank="1" type="list">
      <formula1>"○"</formula1>
    </dataValidation>
    <dataValidation sqref="AP1500" showDropDown="0" showInputMessage="1" showErrorMessage="1" allowBlank="1" type="list">
      <formula1>"○"</formula1>
    </dataValidation>
    <dataValidation sqref="AP1501" showDropDown="0" showInputMessage="1" showErrorMessage="1" allowBlank="1" type="list">
      <formula1>"○"</formula1>
    </dataValidation>
    <dataValidation sqref="AP1502" showDropDown="0" showInputMessage="1" showErrorMessage="1" allowBlank="1" type="list">
      <formula1>"○"</formula1>
    </dataValidation>
    <dataValidation sqref="AP1503" showDropDown="0" showInputMessage="1" showErrorMessage="1" allowBlank="1" type="list">
      <formula1>"○"</formula1>
    </dataValidation>
    <dataValidation sqref="AP1504" showDropDown="0" showInputMessage="1" showErrorMessage="1" allowBlank="1" type="list">
      <formula1>"○"</formula1>
    </dataValidation>
    <dataValidation sqref="AP1505" showDropDown="0" showInputMessage="1" showErrorMessage="1" allowBlank="1" type="list">
      <formula1>"○"</formula1>
    </dataValidation>
    <dataValidation sqref="AP1506" showDropDown="0" showInputMessage="1" showErrorMessage="1" allowBlank="1" type="list">
      <formula1>"○"</formula1>
    </dataValidation>
    <dataValidation sqref="AP1507" showDropDown="0" showInputMessage="1" showErrorMessage="1" allowBlank="1" type="list">
      <formula1>"○"</formula1>
    </dataValidation>
    <dataValidation sqref="AP1508" showDropDown="0" showInputMessage="1" showErrorMessage="1" allowBlank="1" type="list">
      <formula1>"○"</formula1>
    </dataValidation>
    <dataValidation sqref="AP1509" showDropDown="0" showInputMessage="1" showErrorMessage="1" allowBlank="1" type="list">
      <formula1>"○"</formula1>
    </dataValidation>
    <dataValidation sqref="AP1510" showDropDown="0" showInputMessage="1" showErrorMessage="1" allowBlank="1" type="list">
      <formula1>"○"</formula1>
    </dataValidation>
    <dataValidation sqref="AP1511" showDropDown="0" showInputMessage="1" showErrorMessage="1" allowBlank="1" type="list">
      <formula1>"○"</formula1>
    </dataValidation>
    <dataValidation sqref="AP1512" showDropDown="0" showInputMessage="1" showErrorMessage="1" allowBlank="1" type="list">
      <formula1>"○"</formula1>
    </dataValidation>
    <dataValidation sqref="AP1513" showDropDown="0" showInputMessage="1" showErrorMessage="1" allowBlank="1" type="list">
      <formula1>"○"</formula1>
    </dataValidation>
    <dataValidation sqref="AP1514" showDropDown="0" showInputMessage="1" showErrorMessage="1" allowBlank="1" type="list">
      <formula1>"○"</formula1>
    </dataValidation>
    <dataValidation sqref="AP1515" showDropDown="0" showInputMessage="1" showErrorMessage="1" allowBlank="1" type="list">
      <formula1>"○"</formula1>
    </dataValidation>
    <dataValidation sqref="AP1516" showDropDown="0" showInputMessage="1" showErrorMessage="1" allowBlank="1" type="list">
      <formula1>"○"</formula1>
    </dataValidation>
    <dataValidation sqref="AP1517" showDropDown="0" showInputMessage="1" showErrorMessage="1" allowBlank="1" type="list">
      <formula1>"○"</formula1>
    </dataValidation>
    <dataValidation sqref="AP1518" showDropDown="0" showInputMessage="1" showErrorMessage="1" allowBlank="1" type="list">
      <formula1>"○"</formula1>
    </dataValidation>
    <dataValidation sqref="AP1519" showDropDown="0" showInputMessage="1" showErrorMessage="1" allowBlank="1" type="list">
      <formula1>"○"</formula1>
    </dataValidation>
    <dataValidation sqref="AP1520" showDropDown="0" showInputMessage="1" showErrorMessage="1" allowBlank="1" type="list">
      <formula1>"○"</formula1>
    </dataValidation>
    <dataValidation sqref="AP1521" showDropDown="0" showInputMessage="1" showErrorMessage="1" allowBlank="1" type="list">
      <formula1>"○"</formula1>
    </dataValidation>
    <dataValidation sqref="AP1522" showDropDown="0" showInputMessage="1" showErrorMessage="1" allowBlank="1" type="list">
      <formula1>"○"</formula1>
    </dataValidation>
    <dataValidation sqref="AP1523" showDropDown="0" showInputMessage="1" showErrorMessage="1" allowBlank="1" type="list">
      <formula1>"○"</formula1>
    </dataValidation>
    <dataValidation sqref="AP1524" showDropDown="0" showInputMessage="1" showErrorMessage="1" allowBlank="1" type="list">
      <formula1>"○"</formula1>
    </dataValidation>
    <dataValidation sqref="AP1525" showDropDown="0" showInputMessage="1" showErrorMessage="1" allowBlank="1" type="list">
      <formula1>"○"</formula1>
    </dataValidation>
    <dataValidation sqref="AP1526" showDropDown="0" showInputMessage="1" showErrorMessage="1" allowBlank="1" type="list">
      <formula1>"○"</formula1>
    </dataValidation>
    <dataValidation sqref="AP1527" showDropDown="0" showInputMessage="1" showErrorMessage="1" allowBlank="1" type="list">
      <formula1>"○"</formula1>
    </dataValidation>
    <dataValidation sqref="AP1528" showDropDown="0" showInputMessage="1" showErrorMessage="1" allowBlank="1" type="list">
      <formula1>"○"</formula1>
    </dataValidation>
    <dataValidation sqref="AP1529" showDropDown="0" showInputMessage="1" showErrorMessage="1" allowBlank="1" type="list">
      <formula1>"○"</formula1>
    </dataValidation>
    <dataValidation sqref="AP1530" showDropDown="0" showInputMessage="1" showErrorMessage="1" allowBlank="1" type="list">
      <formula1>"○"</formula1>
    </dataValidation>
    <dataValidation sqref="AP1531" showDropDown="0" showInputMessage="1" showErrorMessage="1" allowBlank="1" type="list">
      <formula1>"○"</formula1>
    </dataValidation>
    <dataValidation sqref="AP1532" showDropDown="0" showInputMessage="1" showErrorMessage="1" allowBlank="1" type="list">
      <formula1>"○"</formula1>
    </dataValidation>
    <dataValidation sqref="AP1533" showDropDown="0" showInputMessage="1" showErrorMessage="1" allowBlank="1" type="list">
      <formula1>"○"</formula1>
    </dataValidation>
    <dataValidation sqref="AP1534" showDropDown="0" showInputMessage="1" showErrorMessage="1" allowBlank="1" type="list">
      <formula1>"○"</formula1>
    </dataValidation>
    <dataValidation sqref="AP1535" showDropDown="0" showInputMessage="1" showErrorMessage="1" allowBlank="1" type="list">
      <formula1>"○"</formula1>
    </dataValidation>
    <dataValidation sqref="AP1536" showDropDown="0" showInputMessage="1" showErrorMessage="1" allowBlank="1" type="list">
      <formula1>"○"</formula1>
    </dataValidation>
    <dataValidation sqref="AP1537" showDropDown="0" showInputMessage="1" showErrorMessage="1" allowBlank="1" type="list">
      <formula1>"○"</formula1>
    </dataValidation>
    <dataValidation sqref="AP1538" showDropDown="0" showInputMessage="1" showErrorMessage="1" allowBlank="1" type="list">
      <formula1>"○"</formula1>
    </dataValidation>
    <dataValidation sqref="AP1539" showDropDown="0" showInputMessage="1" showErrorMessage="1" allowBlank="1" type="list">
      <formula1>"○"</formula1>
    </dataValidation>
    <dataValidation sqref="AP1540" showDropDown="0" showInputMessage="1" showErrorMessage="1" allowBlank="1" type="list">
      <formula1>"○"</formula1>
    </dataValidation>
    <dataValidation sqref="AP1541" showDropDown="0" showInputMessage="1" showErrorMessage="1" allowBlank="1" type="list">
      <formula1>"○"</formula1>
    </dataValidation>
    <dataValidation sqref="AP1542" showDropDown="0" showInputMessage="1" showErrorMessage="1" allowBlank="1" type="list">
      <formula1>"○"</formula1>
    </dataValidation>
    <dataValidation sqref="AP1543" showDropDown="0" showInputMessage="1" showErrorMessage="1" allowBlank="1" type="list">
      <formula1>"○"</formula1>
    </dataValidation>
    <dataValidation sqref="AP1544" showDropDown="0" showInputMessage="1" showErrorMessage="1" allowBlank="1" type="list">
      <formula1>"○"</formula1>
    </dataValidation>
    <dataValidation sqref="AP1545" showDropDown="0" showInputMessage="1" showErrorMessage="1" allowBlank="1" type="list">
      <formula1>"○"</formula1>
    </dataValidation>
    <dataValidation sqref="AP1546" showDropDown="0" showInputMessage="1" showErrorMessage="1" allowBlank="1" type="list">
      <formula1>"○"</formula1>
    </dataValidation>
    <dataValidation sqref="AP1547" showDropDown="0" showInputMessage="1" showErrorMessage="1" allowBlank="1" type="list">
      <formula1>"○"</formula1>
    </dataValidation>
    <dataValidation sqref="AP1548" showDropDown="0" showInputMessage="1" showErrorMessage="1" allowBlank="1" type="list">
      <formula1>"○"</formula1>
    </dataValidation>
    <dataValidation sqref="AP1549" showDropDown="0" showInputMessage="1" showErrorMessage="1" allowBlank="1" type="list">
      <formula1>"○"</formula1>
    </dataValidation>
    <dataValidation sqref="AP1550" showDropDown="0" showInputMessage="1" showErrorMessage="1" allowBlank="1" type="list">
      <formula1>"○"</formula1>
    </dataValidation>
    <dataValidation sqref="AP1551" showDropDown="0" showInputMessage="1" showErrorMessage="1" allowBlank="1" type="list">
      <formula1>"○"</formula1>
    </dataValidation>
    <dataValidation sqref="AP1552" showDropDown="0" showInputMessage="1" showErrorMessage="1" allowBlank="1" type="list">
      <formula1>"○"</formula1>
    </dataValidation>
    <dataValidation sqref="AP1553" showDropDown="0" showInputMessage="1" showErrorMessage="1" allowBlank="1" type="list">
      <formula1>"○"</formula1>
    </dataValidation>
    <dataValidation sqref="AP1554" showDropDown="0" showInputMessage="1" showErrorMessage="1" allowBlank="1" type="list">
      <formula1>"○"</formula1>
    </dataValidation>
    <dataValidation sqref="AP1555" showDropDown="0" showInputMessage="1" showErrorMessage="1" allowBlank="1" type="list">
      <formula1>"○"</formula1>
    </dataValidation>
    <dataValidation sqref="AP1556" showDropDown="0" showInputMessage="1" showErrorMessage="1" allowBlank="1" type="list">
      <formula1>"○"</formula1>
    </dataValidation>
    <dataValidation sqref="AP1557" showDropDown="0" showInputMessage="1" showErrorMessage="1" allowBlank="1" type="list">
      <formula1>"○"</formula1>
    </dataValidation>
  </dataValidations>
  <printOptions gridLines="0" gridLinesSet="1"/>
  <pageMargins left="0.7" right="0.7" top="0.75" bottom="0.75" header="0.3" footer="0.3"/>
  <pageSetup orientation="portrait" paperSize="9" scale="100" fitToHeight="1" fitToWidth="1"/>
  <headerFooter differentOddEven="0" differentFirst="0" scaleWithDoc="1" alignWithMargins="1">
    <oddHeader/>
    <oddFooter/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B1:AP1557"/>
  <sheetViews>
    <sheetView showGridLines="0" showRowColHeaders="1" tabSelected="0" zoomScale="55" zoomScaleNormal="55" workbookViewId="0">
      <pane xSplit="8" ySplit="3" topLeftCell="I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ColWidth="8.88671875" defaultRowHeight="35.1" customHeight="1" outlineLevelRow="0"/>
  <cols>
    <col width="2.88671875" customWidth="1" style="7" min="1" max="1"/>
    <col width="11.77734375" customWidth="1" style="7" min="2" max="2"/>
    <col width="10.77734375" customWidth="1" style="8" min="3" max="3"/>
    <col width="23" customWidth="1" style="7" min="4" max="4"/>
    <col width="11" customWidth="1" style="7" min="5" max="5"/>
    <col width="9" customWidth="1" style="7" min="6" max="6"/>
    <col width="8.88671875" customWidth="1" style="7" min="7" max="7"/>
    <col width="10" customWidth="1" style="7" min="8" max="8"/>
    <col width="11.77734375" customWidth="1" style="12" min="9" max="9"/>
    <col width="11.77734375" customWidth="1" style="12" min="10" max="10"/>
    <col width="11.77734375" customWidth="1" style="12" min="11" max="11"/>
    <col width="11.77734375" customWidth="1" style="12" min="12" max="12"/>
    <col width="11.77734375" customWidth="1" style="12" min="13" max="13"/>
    <col width="13.77734375" customWidth="1" style="16" min="14" max="14"/>
    <col width="13.77734375" customWidth="1" style="16" min="15" max="15"/>
    <col width="13.77734375" customWidth="1" style="16" min="16" max="16"/>
    <col width="18.44140625" customWidth="1" style="16" min="17" max="17"/>
    <col width="13.77734375" customWidth="1" style="12" min="18" max="18"/>
    <col width="13.77734375" customWidth="1" style="12" min="19" max="19"/>
    <col width="13.77734375" customWidth="1" style="12" min="20" max="20"/>
    <col width="13.77734375" customWidth="1" style="12" min="21" max="21"/>
    <col width="13.77734375" customWidth="1" style="12" min="22" max="22"/>
    <col width="13.77734375" customWidth="1" style="12" min="23" max="23"/>
    <col width="13.77734375" customWidth="1" style="8" min="24" max="24"/>
    <col width="15.77734375" customWidth="1" style="12" min="25" max="25"/>
    <col width="15.77734375" customWidth="1" style="12" min="26" max="26"/>
    <col width="15.77734375" customWidth="1" style="12" min="27" max="27"/>
    <col width="15.77734375" customWidth="1" style="12" min="28" max="28"/>
    <col width="15.77734375" customWidth="1" style="12" min="29" max="29"/>
    <col width="15.77734375" customWidth="1" style="12" min="30" max="30"/>
    <col width="15.77734375" customWidth="1" style="12" min="31" max="31"/>
    <col width="15.77734375" customWidth="1" style="12" min="32" max="32"/>
    <col width="12.77734375" customWidth="1" style="12" min="33" max="33"/>
    <col width="15.77734375" customWidth="1" style="7" min="34" max="34"/>
    <col width="15.77734375" customWidth="1" style="7" min="35" max="35"/>
    <col width="12.77734375" customWidth="1" style="17" min="36" max="36"/>
    <col width="17.77734375" customWidth="1" style="7" min="37" max="37"/>
    <col width="17.77734375" customWidth="1" style="7" min="38" max="38"/>
    <col width="17.77734375" customWidth="1" style="7" min="39" max="39"/>
    <col width="17.77734375" customWidth="1" style="7" min="40" max="40"/>
    <col width="8.88671875" customWidth="1" style="7" min="41" max="41"/>
    <col width="8.88671875" customWidth="1" style="14" min="42" max="42"/>
    <col width="8.88671875" customWidth="1" style="7" min="43" max="43"/>
  </cols>
  <sheetData>
    <row r="1" ht="35.1" customHeight="1" s="69">
      <c r="B1" s="8" t="n"/>
      <c r="D1" s="8" t="n"/>
      <c r="E1" s="8" t="n"/>
      <c r="F1" s="8" t="n"/>
      <c r="G1" s="8" t="n"/>
      <c r="H1" s="8" t="n"/>
      <c r="I1" s="8" t="n"/>
      <c r="J1" s="8" t="n"/>
      <c r="K1" s="8" t="n"/>
      <c r="L1" s="8" t="n"/>
      <c r="M1" s="8" t="n"/>
      <c r="N1" s="8" t="n"/>
      <c r="O1" s="8" t="n"/>
      <c r="P1" s="8" t="n"/>
      <c r="Q1" s="52" t="inlineStr">
        <is>
          <t>※税抜</t>
        </is>
      </c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52" t="inlineStr">
        <is>
          <t>※税抜</t>
        </is>
      </c>
      <c r="AI1" s="52" t="inlineStr">
        <is>
          <t>※税抜</t>
        </is>
      </c>
      <c r="AJ1" s="8" t="n"/>
      <c r="AK1" s="8" t="n"/>
      <c r="AL1" s="8" t="n"/>
      <c r="AM1" s="8" t="n"/>
      <c r="AN1" s="8" t="n"/>
    </row>
    <row r="2" ht="24" customHeight="1" s="69">
      <c r="B2" s="55" t="inlineStr">
        <is>
          <t>物件情報</t>
        </is>
      </c>
      <c r="C2" s="70" t="n"/>
      <c r="D2" s="70" t="n"/>
      <c r="E2" s="70" t="n"/>
      <c r="F2" s="70" t="n"/>
      <c r="G2" s="70" t="n"/>
      <c r="H2" s="71" t="n"/>
      <c r="I2" s="59" t="inlineStr">
        <is>
          <t>稼働率(直近5ヶ月分)</t>
        </is>
      </c>
      <c r="J2" s="70" t="n"/>
      <c r="K2" s="70" t="n"/>
      <c r="L2" s="70" t="n"/>
      <c r="M2" s="71" t="n"/>
      <c r="N2" s="72" t="inlineStr">
        <is>
          <t>ベースプラン</t>
        </is>
      </c>
      <c r="O2" s="70" t="n"/>
      <c r="P2" s="70" t="n"/>
      <c r="Q2" s="71" t="n"/>
      <c r="R2" s="56" t="inlineStr">
        <is>
          <t>現行プラン</t>
        </is>
      </c>
      <c r="S2" s="70" t="n"/>
      <c r="T2" s="70" t="n"/>
      <c r="U2" s="70" t="n"/>
      <c r="V2" s="70" t="n"/>
      <c r="W2" s="70" t="n"/>
      <c r="X2" s="71" t="n"/>
      <c r="Y2" s="57" t="inlineStr">
        <is>
          <t>キャンペーン価格決定用の情報</t>
        </is>
      </c>
      <c r="Z2" s="70" t="n"/>
      <c r="AA2" s="70" t="n"/>
      <c r="AB2" s="70" t="n"/>
      <c r="AC2" s="70" t="n"/>
      <c r="AD2" s="70" t="n"/>
      <c r="AE2" s="70" t="n"/>
      <c r="AF2" s="70" t="n"/>
      <c r="AG2" s="71" t="n"/>
      <c r="AH2" s="73" t="inlineStr">
        <is>
          <t>ルームクリーニング代設定</t>
        </is>
      </c>
      <c r="AI2" s="74" t="n"/>
      <c r="AJ2" s="75" t="n"/>
      <c r="AK2" s="53" t="inlineStr">
        <is>
          <t>キャンペーン期間設定</t>
        </is>
      </c>
      <c r="AL2" s="74" t="n"/>
      <c r="AP2" s="14" t="n"/>
    </row>
    <row r="3" ht="39.95" customHeight="1" s="69">
      <c r="B3" s="34" t="inlineStr">
        <is>
          <t>plan_id</t>
        </is>
      </c>
      <c r="C3" s="34" t="inlineStr">
        <is>
          <t>地域</t>
        </is>
      </c>
      <c r="D3" s="34" t="inlineStr">
        <is>
          <t>プラン名</t>
        </is>
      </c>
      <c r="E3" s="34" t="inlineStr">
        <is>
          <t>レイアウト</t>
        </is>
      </c>
      <c r="F3" s="38" t="inlineStr">
        <is>
          <t>運営
戸数</t>
        </is>
      </c>
      <c r="G3" s="36" t="inlineStr">
        <is>
          <t>営業
エリア</t>
        </is>
      </c>
      <c r="H3" s="37" t="inlineStr">
        <is>
          <t>広さ</t>
        </is>
      </c>
      <c r="I3" s="38" t="inlineStr">
        <is>
          <t>稼働率
07月</t>
        </is>
      </c>
      <c r="J3" s="38" t="inlineStr">
        <is>
          <t>稼働率
08月</t>
        </is>
      </c>
      <c r="K3" s="38" t="inlineStr">
        <is>
          <t>稼働率
10月</t>
        </is>
      </c>
      <c r="L3" s="38" t="inlineStr">
        <is>
          <t>稼働率
10月</t>
        </is>
      </c>
      <c r="M3" s="38" t="inlineStr">
        <is>
          <t>稼働率
12月</t>
        </is>
      </c>
      <c r="N3" s="26" t="inlineStr">
        <is>
          <t>定価</t>
        </is>
      </c>
      <c r="O3" s="27" t="inlineStr">
        <is>
          <t>1ヶ月以上
利用料</t>
        </is>
      </c>
      <c r="P3" s="27" t="inlineStr">
        <is>
          <t>1ヶ月以上
水道光熱費</t>
        </is>
      </c>
      <c r="Q3" s="27" t="inlineStr">
        <is>
          <t>ルーム
クリーニング※</t>
        </is>
      </c>
      <c r="R3" s="39" t="inlineStr">
        <is>
          <t>スペシャル</t>
        </is>
      </c>
      <c r="S3" s="39" t="inlineStr">
        <is>
          <t>差益</t>
        </is>
      </c>
      <c r="T3" s="39" t="inlineStr">
        <is>
          <t>割引率</t>
        </is>
      </c>
      <c r="U3" s="39" t="inlineStr">
        <is>
          <t>ロング割</t>
        </is>
      </c>
      <c r="V3" s="39" t="inlineStr">
        <is>
          <t>差益</t>
        </is>
      </c>
      <c r="W3" s="39" t="inlineStr">
        <is>
          <t>割引率</t>
        </is>
      </c>
      <c r="X3" s="39" t="inlineStr">
        <is>
          <t>矛盾</t>
        </is>
      </c>
      <c r="Y3" s="40" t="inlineStr">
        <is>
          <t>借上賃料</t>
        </is>
      </c>
      <c r="Z3" s="40" t="inlineStr">
        <is>
          <t>利益率</t>
        </is>
      </c>
      <c r="AA3" s="40" t="inlineStr">
        <is>
          <t>上乗せ料金</t>
        </is>
      </c>
      <c r="AB3" s="40" t="inlineStr">
        <is>
          <t>差益</t>
        </is>
      </c>
      <c r="AC3" s="40" t="inlineStr">
        <is>
          <t>日割り目安</t>
        </is>
      </c>
      <c r="AD3" s="40" t="inlineStr">
        <is>
          <t>賃料</t>
        </is>
      </c>
      <c r="AE3" s="40" t="inlineStr">
        <is>
          <t>割引額</t>
        </is>
      </c>
      <c r="AF3" s="41" t="inlineStr">
        <is>
          <t>現CPとの
差異</t>
        </is>
      </c>
      <c r="AG3" s="40" t="inlineStr">
        <is>
          <t>割引率</t>
        </is>
      </c>
      <c r="AH3" s="42" t="inlineStr">
        <is>
          <t>現：価格※</t>
        </is>
      </c>
      <c r="AI3" s="42" t="inlineStr">
        <is>
          <t>新：価格※</t>
        </is>
      </c>
      <c r="AJ3" s="43" t="inlineStr">
        <is>
          <t>割引率</t>
        </is>
      </c>
      <c r="AK3" s="42" t="inlineStr">
        <is>
          <t>入居可能
終了日数</t>
        </is>
      </c>
      <c r="AL3" s="43" t="inlineStr">
        <is>
          <t>入居可能
終了日限界日</t>
        </is>
      </c>
      <c r="AM3" s="44" t="inlineStr">
        <is>
          <t>最短入居日</t>
        </is>
      </c>
      <c r="AN3" s="45" t="inlineStr">
        <is>
          <t>最終退去日</t>
        </is>
      </c>
      <c r="AO3" s="46" t="inlineStr">
        <is>
          <t>矛盾</t>
        </is>
      </c>
      <c r="AP3" s="47" t="inlineStr">
        <is>
          <t>更新
対象</t>
        </is>
      </c>
    </row>
    <row r="4" ht="35.1" customHeight="1" s="69">
      <c r="B4" s="48" t="n">
        <v>3110</v>
      </c>
      <c r="C4" s="48" t="inlineStr">
        <is>
          <t>名古屋</t>
        </is>
      </c>
      <c r="D4" s="19" t="inlineStr">
        <is>
          <t>59ステイ御器所天神町</t>
        </is>
      </c>
      <c r="E4" s="48" t="inlineStr">
        <is>
          <t>1R</t>
        </is>
      </c>
      <c r="F4" s="48" t="n">
        <v>1</v>
      </c>
      <c r="G4" s="48" t="inlineStr">
        <is>
          <t>鶴舞・御器所・桜山周辺</t>
        </is>
      </c>
      <c r="H4" s="48" t="n">
        <v>15.4</v>
      </c>
      <c r="I4" s="20" t="n">
        <v>1</v>
      </c>
      <c r="J4" s="20" t="n">
        <v>1</v>
      </c>
      <c r="K4" s="20" t="n">
        <v>1</v>
      </c>
      <c r="L4" s="20" t="n">
        <v>1</v>
      </c>
      <c r="M4" s="20" t="n">
        <v>1</v>
      </c>
      <c r="N4" s="24" t="n">
        <v>2410</v>
      </c>
      <c r="O4" s="24" t="n">
        <v>1530</v>
      </c>
      <c r="P4" s="24" t="n">
        <v>880</v>
      </c>
      <c r="Q4" s="24" t="n">
        <v>44000</v>
      </c>
      <c r="R4" s="24" t="n"/>
      <c r="S4" s="24">
        <f>IF(R4="","",(R4+P4)*30 -Y4)</f>
        <v/>
      </c>
      <c r="T4" s="20">
        <f>IF(R4="","",(O4-R4)/O4)</f>
        <v/>
      </c>
      <c r="U4" s="24" t="n"/>
      <c r="V4" s="24">
        <f>IF(U4="","",(U4+P4)*30-Y4)</f>
        <v/>
      </c>
      <c r="W4" s="20">
        <f>IF(U4="","",(O4-U4)/O4)</f>
        <v/>
      </c>
      <c r="X4" s="15">
        <f>IF(AND(R4="",U4=""),"",IF(OR(U4="", R4=""),"-",IF(0&lt;(R4-U4),"OK","NG")))</f>
        <v/>
      </c>
      <c r="Y4" s="24" t="n">
        <v>23500</v>
      </c>
      <c r="Z4" s="51" t="n"/>
      <c r="AA4" s="24">
        <f>IF(AD4="","",AD4*30)</f>
        <v/>
      </c>
      <c r="AB4" s="24">
        <f>IF(AA4="","",AA4-Y4)</f>
        <v/>
      </c>
      <c r="AC4" s="24">
        <f>IF(Z4="","",((Y4+5000+5000)/(1-Z4))/30)</f>
        <v/>
      </c>
      <c r="AD4" s="32" t="n"/>
      <c r="AE4" s="24">
        <f>IF(AD4="","",AD4-O4)</f>
        <v/>
      </c>
      <c r="AF4" s="24">
        <f>IF(AD4="","",U4-AD4)</f>
        <v/>
      </c>
      <c r="AG4" s="11">
        <f>IF(AD4="","",(O4-AD4)/O4)</f>
        <v/>
      </c>
      <c r="AH4" s="24" t="n"/>
      <c r="AI4" s="24">
        <f>IF(AJ4="","",Q4*(1-AJ4))</f>
        <v/>
      </c>
      <c r="AJ4" s="51" t="n"/>
      <c r="AK4" s="49" t="n"/>
      <c r="AL4" s="28" t="n"/>
      <c r="AM4" s="33" t="inlineStr">
        <is>
          <t>2027-08-17</t>
        </is>
      </c>
      <c r="AN4" s="33" t="inlineStr">
        <is>
          <t>2027-08-16</t>
        </is>
      </c>
      <c r="AO4" s="13" t="n"/>
      <c r="AP4" s="30" t="n"/>
    </row>
    <row r="5" ht="35.1" customHeight="1" s="69">
      <c r="B5" s="48" t="n">
        <v>3111</v>
      </c>
      <c r="C5" s="48" t="inlineStr">
        <is>
          <t>名古屋</t>
        </is>
      </c>
      <c r="D5" s="19" t="inlineStr">
        <is>
          <t>59ステイ桜山塩付通7丁目</t>
        </is>
      </c>
      <c r="E5" s="48" t="inlineStr">
        <is>
          <t>1R</t>
        </is>
      </c>
      <c r="F5" s="48" t="n">
        <v>1</v>
      </c>
      <c r="G5" s="48" t="inlineStr">
        <is>
          <t>鶴舞・御器所・桜山周辺</t>
        </is>
      </c>
      <c r="H5" s="48" t="n">
        <v>13.89</v>
      </c>
      <c r="I5" s="20" t="n">
        <v>1</v>
      </c>
      <c r="J5" s="20" t="n">
        <v>1</v>
      </c>
      <c r="K5" s="20" t="n">
        <v>1</v>
      </c>
      <c r="L5" s="20" t="n">
        <v>1</v>
      </c>
      <c r="M5" s="20" t="n">
        <v>1</v>
      </c>
      <c r="N5" s="24" t="n">
        <v>2410</v>
      </c>
      <c r="O5" s="24" t="n">
        <v>1530</v>
      </c>
      <c r="P5" s="24" t="n">
        <v>880</v>
      </c>
      <c r="Q5" s="24" t="n">
        <v>44000</v>
      </c>
      <c r="R5" s="24" t="n"/>
      <c r="S5" s="24">
        <f>IF(R5="","",(R5+P5)*30 -Y5)</f>
        <v/>
      </c>
      <c r="T5" s="20">
        <f>IF(R5="","",(O5-R5)/O5)</f>
        <v/>
      </c>
      <c r="U5" s="24" t="n"/>
      <c r="V5" s="24">
        <f>IF(U5="","",(U5+P5)*30-Y5)</f>
        <v/>
      </c>
      <c r="W5" s="20">
        <f>IF(U5="","",(O5-U5)/O5)</f>
        <v/>
      </c>
      <c r="X5" s="15">
        <f>IF(AND(R5="",U5=""),"",IF(OR(U5="", R5=""),"-",IF(0&lt;(R5-U5),"OK","NG")))</f>
        <v/>
      </c>
      <c r="Y5" s="24" t="n">
        <v>31000</v>
      </c>
      <c r="Z5" s="51" t="n"/>
      <c r="AA5" s="24">
        <f>IF(AD5="","",AD5*30)</f>
        <v/>
      </c>
      <c r="AB5" s="24">
        <f>IF(AA5="","",AA5-Y5)</f>
        <v/>
      </c>
      <c r="AC5" s="24">
        <f>IF(Z5="","",((Y5+5000+5000)/(1-Z5))/30)</f>
        <v/>
      </c>
      <c r="AD5" s="32" t="n"/>
      <c r="AE5" s="24">
        <f>IF(AD5="","",AD5-O5)</f>
        <v/>
      </c>
      <c r="AF5" s="24">
        <f>IF(AD5="","",U5-AD5)</f>
        <v/>
      </c>
      <c r="AG5" s="11">
        <f>IF(AD5="","",(O5-AD5)/O5)</f>
        <v/>
      </c>
      <c r="AH5" s="24" t="n"/>
      <c r="AI5" s="24">
        <f>IF(AJ5="","",Q5*(1-AJ5))</f>
        <v/>
      </c>
      <c r="AJ5" s="51" t="n"/>
      <c r="AK5" s="49" t="n"/>
      <c r="AL5" s="28" t="n"/>
      <c r="AM5" s="33" t="inlineStr">
        <is>
          <t>2027-04-27</t>
        </is>
      </c>
      <c r="AN5" s="33" t="inlineStr">
        <is>
          <t>2027-04-26</t>
        </is>
      </c>
      <c r="AO5" s="13" t="n"/>
      <c r="AP5" s="30" t="n"/>
    </row>
    <row r="6" ht="35.1" customHeight="1" s="69">
      <c r="B6" s="48" t="n">
        <v>3118</v>
      </c>
      <c r="C6" s="48" t="inlineStr">
        <is>
          <t>名古屋</t>
        </is>
      </c>
      <c r="D6" s="19" t="inlineStr">
        <is>
          <t>アットイン本郷2（名古屋駅まで電車25分）</t>
        </is>
      </c>
      <c r="E6" s="48" t="inlineStr">
        <is>
          <t>1K</t>
        </is>
      </c>
      <c r="F6" s="48" t="n">
        <v>4</v>
      </c>
      <c r="G6" s="48" t="inlineStr">
        <is>
          <t>名東区</t>
        </is>
      </c>
      <c r="H6" s="48" t="n">
        <v>18</v>
      </c>
      <c r="I6" s="20" t="n">
        <v>0.9</v>
      </c>
      <c r="J6" s="20" t="n">
        <v>0.8</v>
      </c>
      <c r="K6" s="20" t="n">
        <v>0</v>
      </c>
      <c r="L6" s="20" t="n">
        <v>0</v>
      </c>
      <c r="M6" s="20" t="n">
        <v>0</v>
      </c>
      <c r="N6" s="24" t="n">
        <v>3920</v>
      </c>
      <c r="O6" s="24" t="n">
        <v>3040</v>
      </c>
      <c r="P6" s="24" t="n">
        <v>880</v>
      </c>
      <c r="Q6" s="24" t="n">
        <v>44000</v>
      </c>
      <c r="R6" s="24" t="n"/>
      <c r="S6" s="24">
        <f>IF(R6="","",(R6+P6)*30 -Y6)</f>
        <v/>
      </c>
      <c r="T6" s="20">
        <f>IF(R6="","",(O6-R6)/O6)</f>
        <v/>
      </c>
      <c r="U6" s="24" t="n">
        <v>1830</v>
      </c>
      <c r="V6" s="24">
        <f>IF(U6="","",(U6+P6)*30-Y6)</f>
        <v/>
      </c>
      <c r="W6" s="20">
        <f>IF(U6="","",(O6-U6)/O6)</f>
        <v/>
      </c>
      <c r="X6" s="15">
        <f>IF(AND(R6="",U6=""),"",IF(OR(U6="", R6=""),"-",IF(0&lt;(R6-U6),"OK","NG")))</f>
        <v/>
      </c>
      <c r="Y6" s="24" t="n">
        <v>29000</v>
      </c>
      <c r="Z6" s="51" t="n"/>
      <c r="AA6" s="24">
        <f>IF(AD6="","",AD6*30)</f>
        <v/>
      </c>
      <c r="AB6" s="24">
        <f>IF(AA6="","",AA6-Y6)</f>
        <v/>
      </c>
      <c r="AC6" s="24">
        <f>IF(Z6="","",((Y6+5000+5000)/(1-Z6))/30)</f>
        <v/>
      </c>
      <c r="AD6" s="32" t="n"/>
      <c r="AE6" s="24">
        <f>IF(AD6="","",AD6-O6)</f>
        <v/>
      </c>
      <c r="AF6" s="24">
        <f>IF(AD6="","",U6-AD6)</f>
        <v/>
      </c>
      <c r="AG6" s="11">
        <f>IF(AD6="","",(O6-AD6)/O6)</f>
        <v/>
      </c>
      <c r="AH6" s="24" t="n">
        <v>22000</v>
      </c>
      <c r="AI6" s="24">
        <f>IF(AJ6="","",Q6*(1-AJ6))</f>
        <v/>
      </c>
      <c r="AJ6" s="51" t="n"/>
      <c r="AK6" s="49" t="n"/>
      <c r="AL6" s="28" t="n"/>
      <c r="AM6" s="33" t="inlineStr">
        <is>
          <t>2026-08-08</t>
        </is>
      </c>
      <c r="AN6" s="33" t="inlineStr">
        <is>
          <t>2026-11-20</t>
        </is>
      </c>
      <c r="AO6" s="13" t="n"/>
      <c r="AP6" s="30" t="n"/>
    </row>
    <row r="7" ht="35.1" customHeight="1" s="69">
      <c r="B7" s="48" t="n">
        <v>3120</v>
      </c>
      <c r="C7" s="48" t="inlineStr">
        <is>
          <t>名古屋</t>
        </is>
      </c>
      <c r="D7" s="19" t="inlineStr">
        <is>
          <t>アットイン原3（伏見駅まで電車23分）</t>
        </is>
      </c>
      <c r="E7" s="48" t="inlineStr">
        <is>
          <t>1K</t>
        </is>
      </c>
      <c r="F7" s="48" t="n">
        <v>3</v>
      </c>
      <c r="G7" s="48" t="inlineStr">
        <is>
          <t>天白・八事周辺</t>
        </is>
      </c>
      <c r="H7" s="48" t="n">
        <v>18.2</v>
      </c>
      <c r="I7" s="20" t="n">
        <v>0.8</v>
      </c>
      <c r="J7" s="20" t="n">
        <v>0.83333</v>
      </c>
      <c r="K7" s="20" t="n">
        <v>0.56667</v>
      </c>
      <c r="L7" s="20" t="n">
        <v>0.1</v>
      </c>
      <c r="M7" s="20" t="n">
        <v>0</v>
      </c>
      <c r="N7" s="24" t="n">
        <v>3920</v>
      </c>
      <c r="O7" s="24" t="n">
        <v>3040</v>
      </c>
      <c r="P7" s="24" t="n">
        <v>880</v>
      </c>
      <c r="Q7" s="24" t="n">
        <v>44000</v>
      </c>
      <c r="R7" s="24" t="n">
        <v>2740</v>
      </c>
      <c r="S7" s="24">
        <f>IF(R7="","",(R7+P7)*30 -Y7)</f>
        <v/>
      </c>
      <c r="T7" s="20">
        <f>IF(R7="","",(O7-R7)/O7)</f>
        <v/>
      </c>
      <c r="U7" s="24" t="n">
        <v>1830</v>
      </c>
      <c r="V7" s="24">
        <f>IF(U7="","",(U7+P7)*30-Y7)</f>
        <v/>
      </c>
      <c r="W7" s="20">
        <f>IF(U7="","",(O7-U7)/O7)</f>
        <v/>
      </c>
      <c r="X7" s="15">
        <f>IF(AND(R7="",U7=""),"",IF(OR(U7="", R7=""),"-",IF(0&lt;(R7-U7),"OK","NG")))</f>
        <v/>
      </c>
      <c r="Y7" s="24" t="n">
        <v>25000</v>
      </c>
      <c r="Z7" s="51" t="n"/>
      <c r="AA7" s="24">
        <f>IF(AD7="","",AD7*30)</f>
        <v/>
      </c>
      <c r="AB7" s="24">
        <f>IF(AA7="","",AA7-Y7)</f>
        <v/>
      </c>
      <c r="AC7" s="24">
        <f>IF(Z7="","",((Y7+5000+5000)/(1-Z7))/30)</f>
        <v/>
      </c>
      <c r="AD7" s="32" t="n"/>
      <c r="AE7" s="24">
        <f>IF(AD7="","",AD7-O7)</f>
        <v/>
      </c>
      <c r="AF7" s="24">
        <f>IF(AD7="","",U7-AD7)</f>
        <v/>
      </c>
      <c r="AG7" s="11">
        <f>IF(AD7="","",(O7-AD7)/O7)</f>
        <v/>
      </c>
      <c r="AH7" s="24" t="n">
        <v>22000</v>
      </c>
      <c r="AI7" s="24">
        <f>IF(AJ7="","",Q7*(1-AJ7))</f>
        <v/>
      </c>
      <c r="AJ7" s="51" t="n"/>
      <c r="AK7" s="49" t="n"/>
      <c r="AL7" s="28" t="n"/>
      <c r="AM7" s="33" t="inlineStr">
        <is>
          <t>2026-08-18</t>
        </is>
      </c>
      <c r="AN7" s="33" t="inlineStr">
        <is>
          <t>2026-10-10</t>
        </is>
      </c>
      <c r="AO7" s="13" t="n"/>
      <c r="AP7" s="30" t="n"/>
    </row>
    <row r="8" ht="35.1" customHeight="1" s="69">
      <c r="B8" s="48" t="n">
        <v>3125</v>
      </c>
      <c r="C8" s="48" t="inlineStr">
        <is>
          <t>名古屋</t>
        </is>
      </c>
      <c r="D8" s="19" t="inlineStr">
        <is>
          <t>アットイン平針2</t>
        </is>
      </c>
      <c r="E8" s="48" t="inlineStr">
        <is>
          <t>1K</t>
        </is>
      </c>
      <c r="F8" s="48" t="n">
        <v>2</v>
      </c>
      <c r="G8" s="48" t="inlineStr">
        <is>
          <t>天白・八事周辺</t>
        </is>
      </c>
      <c r="H8" s="48" t="n">
        <v>17.58</v>
      </c>
      <c r="I8" s="20" t="n">
        <v>0.4</v>
      </c>
      <c r="J8" s="20" t="n">
        <v>1</v>
      </c>
      <c r="K8" s="20" t="n">
        <v>0.45</v>
      </c>
      <c r="L8" s="20" t="n">
        <v>0.5</v>
      </c>
      <c r="M8" s="20" t="n">
        <v>0.5</v>
      </c>
      <c r="N8" s="24" t="n">
        <v>4060</v>
      </c>
      <c r="O8" s="24" t="n">
        <v>3180</v>
      </c>
      <c r="P8" s="24" t="n">
        <v>880</v>
      </c>
      <c r="Q8" s="24" t="n">
        <v>44000</v>
      </c>
      <c r="R8" s="24" t="n">
        <v>2870</v>
      </c>
      <c r="S8" s="24">
        <f>IF(R8="","",(R8+P8)*30 -Y8)</f>
        <v/>
      </c>
      <c r="T8" s="20">
        <f>IF(R8="","",(O8-R8)/O8)</f>
        <v/>
      </c>
      <c r="U8" s="24" t="n">
        <v>1910</v>
      </c>
      <c r="V8" s="24">
        <f>IF(U8="","",(U8+P8)*30-Y8)</f>
        <v/>
      </c>
      <c r="W8" s="20">
        <f>IF(U8="","",(O8-U8)/O8)</f>
        <v/>
      </c>
      <c r="X8" s="15">
        <f>IF(AND(R8="",U8=""),"",IF(OR(U8="", R8=""),"-",IF(0&lt;(R8-U8),"OK","NG")))</f>
        <v/>
      </c>
      <c r="Y8" s="24" t="n">
        <v>32000</v>
      </c>
      <c r="Z8" s="51" t="n"/>
      <c r="AA8" s="24">
        <f>IF(AD8="","",AD8*30)</f>
        <v/>
      </c>
      <c r="AB8" s="24">
        <f>IF(AA8="","",AA8-Y8)</f>
        <v/>
      </c>
      <c r="AC8" s="24">
        <f>IF(Z8="","",((Y8+5000+5000)/(1-Z8))/30)</f>
        <v/>
      </c>
      <c r="AD8" s="32" t="n"/>
      <c r="AE8" s="24">
        <f>IF(AD8="","",AD8-O8)</f>
        <v/>
      </c>
      <c r="AF8" s="24">
        <f>IF(AD8="","",U8-AD8)</f>
        <v/>
      </c>
      <c r="AG8" s="11">
        <f>IF(AD8="","",(O8-AD8)/O8)</f>
        <v/>
      </c>
      <c r="AH8" s="24" t="n">
        <v>22000</v>
      </c>
      <c r="AI8" s="24">
        <f>IF(AJ8="","",Q8*(1-AJ8))</f>
        <v/>
      </c>
      <c r="AJ8" s="51" t="n"/>
      <c r="AK8" s="49" t="n"/>
      <c r="AL8" s="28" t="n"/>
      <c r="AM8" s="33" t="inlineStr">
        <is>
          <t>2026-08-31</t>
        </is>
      </c>
      <c r="AN8" s="33" t="inlineStr">
        <is>
          <t>2026-12-30</t>
        </is>
      </c>
      <c r="AO8" s="13" t="n"/>
      <c r="AP8" s="30" t="n"/>
    </row>
    <row r="9" ht="35.1" customHeight="1" s="69">
      <c r="B9" s="48" t="n">
        <v>3127</v>
      </c>
      <c r="C9" s="48" t="inlineStr">
        <is>
          <t>名古屋</t>
        </is>
      </c>
      <c r="D9" s="19" t="inlineStr">
        <is>
          <t>アットイン豊橋11</t>
        </is>
      </c>
      <c r="E9" s="48" t="inlineStr">
        <is>
          <t>1K</t>
        </is>
      </c>
      <c r="F9" s="48" t="n">
        <v>7</v>
      </c>
      <c r="G9" s="48" t="inlineStr">
        <is>
          <t>岡崎・豊橋地区</t>
        </is>
      </c>
      <c r="H9" s="48" t="n">
        <v>22.1</v>
      </c>
      <c r="I9" s="20" t="n">
        <v>0.64286</v>
      </c>
      <c r="J9" s="20" t="n">
        <v>0.67143</v>
      </c>
      <c r="K9" s="20" t="n">
        <v>1</v>
      </c>
      <c r="L9" s="20" t="n">
        <v>0.62857</v>
      </c>
      <c r="M9" s="20" t="n">
        <v>0.54286</v>
      </c>
      <c r="N9" s="24" t="n">
        <v>8320</v>
      </c>
      <c r="O9" s="24" t="n">
        <v>7440</v>
      </c>
      <c r="P9" s="24" t="n">
        <v>880</v>
      </c>
      <c r="Q9" s="24" t="n">
        <v>44000</v>
      </c>
      <c r="R9" s="24" t="n">
        <v>2610</v>
      </c>
      <c r="S9" s="24">
        <f>IF(R9="","",(R9+P9)*30 -Y9)</f>
        <v/>
      </c>
      <c r="T9" s="20">
        <f>IF(R9="","",(O9-R9)/O9)</f>
        <v/>
      </c>
      <c r="U9" s="24" t="n">
        <v>2240</v>
      </c>
      <c r="V9" s="24">
        <f>IF(U9="","",(U9+P9)*30-Y9)</f>
        <v/>
      </c>
      <c r="W9" s="20">
        <f>IF(U9="","",(O9-U9)/O9)</f>
        <v/>
      </c>
      <c r="X9" s="15">
        <f>IF(AND(R9="",U9=""),"",IF(OR(U9="", R9=""),"-",IF(0&lt;(R9-U9),"OK","NG")))</f>
        <v/>
      </c>
      <c r="Y9" s="24" t="n">
        <v>41000</v>
      </c>
      <c r="Z9" s="51" t="n"/>
      <c r="AA9" s="24">
        <f>IF(AD9="","",AD9*30)</f>
        <v/>
      </c>
      <c r="AB9" s="24">
        <f>IF(AA9="","",AA9-Y9)</f>
        <v/>
      </c>
      <c r="AC9" s="24">
        <f>IF(Z9="","",((Y9+5000+5000)/(1-Z9))/30)</f>
        <v/>
      </c>
      <c r="AD9" s="32" t="n"/>
      <c r="AE9" s="24">
        <f>IF(AD9="","",AD9-O9)</f>
        <v/>
      </c>
      <c r="AF9" s="24">
        <f>IF(AD9="","",U9-AD9)</f>
        <v/>
      </c>
      <c r="AG9" s="11">
        <f>IF(AD9="","",(O9-AD9)/O9)</f>
        <v/>
      </c>
      <c r="AH9" s="24" t="n">
        <v>22000</v>
      </c>
      <c r="AI9" s="24">
        <f>IF(AJ9="","",Q9*(1-AJ9))</f>
        <v/>
      </c>
      <c r="AJ9" s="51" t="n"/>
      <c r="AK9" s="49" t="n"/>
      <c r="AL9" s="28" t="n"/>
      <c r="AM9" s="33" t="inlineStr">
        <is>
          <t>2026-10-01</t>
        </is>
      </c>
      <c r="AN9" s="33" t="inlineStr">
        <is>
          <t>2027-02-17</t>
        </is>
      </c>
      <c r="AO9" s="13" t="n"/>
      <c r="AP9" s="30" t="n"/>
    </row>
    <row r="10" ht="35.1" customHeight="1" s="69">
      <c r="B10" s="48" t="n">
        <v>3128</v>
      </c>
      <c r="C10" s="48" t="inlineStr">
        <is>
          <t>名古屋</t>
        </is>
      </c>
      <c r="D10" s="19" t="inlineStr">
        <is>
          <t>アットイン中村公園5</t>
        </is>
      </c>
      <c r="E10" s="48" t="inlineStr">
        <is>
          <t>1R</t>
        </is>
      </c>
      <c r="F10" s="48" t="n">
        <v>1</v>
      </c>
      <c r="G10" s="48" t="inlineStr">
        <is>
          <t>名古屋駅西地区</t>
        </is>
      </c>
      <c r="H10" s="48" t="n">
        <v>24.3</v>
      </c>
      <c r="I10" s="20" t="n">
        <v>1</v>
      </c>
      <c r="J10" s="20" t="n">
        <v>1</v>
      </c>
      <c r="K10" s="20" t="n">
        <v>1</v>
      </c>
      <c r="L10" s="20" t="n">
        <v>0</v>
      </c>
      <c r="M10" s="20" t="n">
        <v>0</v>
      </c>
      <c r="N10" s="24" t="n">
        <v>8320</v>
      </c>
      <c r="O10" s="24" t="n">
        <v>7440</v>
      </c>
      <c r="P10" s="24" t="n">
        <v>880</v>
      </c>
      <c r="Q10" s="24" t="n">
        <v>44000</v>
      </c>
      <c r="R10" s="24" t="n">
        <v>2610</v>
      </c>
      <c r="S10" s="24">
        <f>IF(R10="","",(R10+P10)*30 -Y10)</f>
        <v/>
      </c>
      <c r="T10" s="20">
        <f>IF(R10="","",(O10-R10)/O10)</f>
        <v/>
      </c>
      <c r="U10" s="24" t="n">
        <v>2240</v>
      </c>
      <c r="V10" s="24">
        <f>IF(U10="","",(U10+P10)*30-Y10)</f>
        <v/>
      </c>
      <c r="W10" s="20">
        <f>IF(U10="","",(O10-U10)/O10)</f>
        <v/>
      </c>
      <c r="X10" s="15">
        <f>IF(AND(R10="",U10=""),"",IF(OR(U10="", R10=""),"-",IF(0&lt;(R10-U10),"OK","NG")))</f>
        <v/>
      </c>
      <c r="Y10" s="24" t="n">
        <v>38000</v>
      </c>
      <c r="Z10" s="51" t="n"/>
      <c r="AA10" s="24">
        <f>IF(AD10="","",AD10*30)</f>
        <v/>
      </c>
      <c r="AB10" s="24">
        <f>IF(AA10="","",AA10-Y10)</f>
        <v/>
      </c>
      <c r="AC10" s="24">
        <f>IF(Z10="","",((Y10+5000+5000)/(1-Z10))/30)</f>
        <v/>
      </c>
      <c r="AD10" s="32" t="n"/>
      <c r="AE10" s="24">
        <f>IF(AD10="","",AD10-O10)</f>
        <v/>
      </c>
      <c r="AF10" s="24">
        <f>IF(AD10="","",U10-AD10)</f>
        <v/>
      </c>
      <c r="AG10" s="11">
        <f>IF(AD10="","",(O10-AD10)/O10)</f>
        <v/>
      </c>
      <c r="AH10" s="24" t="n">
        <v>22000</v>
      </c>
      <c r="AI10" s="24">
        <f>IF(AJ10="","",Q10*(1-AJ10))</f>
        <v/>
      </c>
      <c r="AJ10" s="51" t="n"/>
      <c r="AK10" s="49" t="n"/>
      <c r="AL10" s="28" t="n"/>
      <c r="AM10" s="33" t="inlineStr">
        <is>
          <t>2026-10-02</t>
        </is>
      </c>
      <c r="AN10" s="33" t="inlineStr">
        <is>
          <t>2026-10-01</t>
        </is>
      </c>
      <c r="AO10" s="13" t="n"/>
      <c r="AP10" s="30" t="n"/>
    </row>
    <row r="11" ht="35.1" customHeight="1" s="69">
      <c r="B11" s="48" t="n">
        <v>3129</v>
      </c>
      <c r="C11" s="48" t="inlineStr">
        <is>
          <t>名古屋</t>
        </is>
      </c>
      <c r="D11" s="19" t="inlineStr">
        <is>
          <t>アットイン本陣5</t>
        </is>
      </c>
      <c r="E11" s="48" t="inlineStr">
        <is>
          <t>1K</t>
        </is>
      </c>
      <c r="F11" s="48" t="n">
        <v>2</v>
      </c>
      <c r="G11" s="48" t="inlineStr">
        <is>
          <t>名古屋駅西地区</t>
        </is>
      </c>
      <c r="H11" s="48" t="n">
        <v>15.41</v>
      </c>
      <c r="I11" s="20" t="n">
        <v>0.8</v>
      </c>
      <c r="J11" s="20" t="n">
        <v>0.25</v>
      </c>
      <c r="K11" s="20" t="n">
        <v>1</v>
      </c>
      <c r="L11" s="20" t="n">
        <v>0</v>
      </c>
      <c r="M11" s="20" t="n">
        <v>0</v>
      </c>
      <c r="N11" s="24" t="n">
        <v>8320</v>
      </c>
      <c r="O11" s="24" t="n">
        <v>7440</v>
      </c>
      <c r="P11" s="24" t="n">
        <v>880</v>
      </c>
      <c r="Q11" s="24" t="n">
        <v>44000</v>
      </c>
      <c r="R11" s="24" t="n">
        <v>2610</v>
      </c>
      <c r="S11" s="24">
        <f>IF(R11="","",(R11+P11)*30 -Y11)</f>
        <v/>
      </c>
      <c r="T11" s="20">
        <f>IF(R11="","",(O11-R11)/O11)</f>
        <v/>
      </c>
      <c r="U11" s="24" t="n">
        <v>2240</v>
      </c>
      <c r="V11" s="24">
        <f>IF(U11="","",(U11+P11)*30-Y11)</f>
        <v/>
      </c>
      <c r="W11" s="20">
        <f>IF(U11="","",(O11-U11)/O11)</f>
        <v/>
      </c>
      <c r="X11" s="15">
        <f>IF(AND(R11="",U11=""),"",IF(OR(U11="", R11=""),"-",IF(0&lt;(R11-U11),"OK","NG")))</f>
        <v/>
      </c>
      <c r="Y11" s="24" t="n">
        <v>38000</v>
      </c>
      <c r="Z11" s="51" t="n"/>
      <c r="AA11" s="24">
        <f>IF(AD11="","",AD11*30)</f>
        <v/>
      </c>
      <c r="AB11" s="24">
        <f>IF(AA11="","",AA11-Y11)</f>
        <v/>
      </c>
      <c r="AC11" s="24">
        <f>IF(Z11="","",((Y11+5000+5000)/(1-Z11))/30)</f>
        <v/>
      </c>
      <c r="AD11" s="32" t="n"/>
      <c r="AE11" s="24">
        <f>IF(AD11="","",AD11-O11)</f>
        <v/>
      </c>
      <c r="AF11" s="24">
        <f>IF(AD11="","",U11-AD11)</f>
        <v/>
      </c>
      <c r="AG11" s="11">
        <f>IF(AD11="","",(O11-AD11)/O11)</f>
        <v/>
      </c>
      <c r="AH11" s="24" t="n">
        <v>22000</v>
      </c>
      <c r="AI11" s="24">
        <f>IF(AJ11="","",Q11*(1-AJ11))</f>
        <v/>
      </c>
      <c r="AJ11" s="51" t="n"/>
      <c r="AK11" s="49" t="n"/>
      <c r="AL11" s="28" t="n"/>
      <c r="AM11" s="33" t="inlineStr">
        <is>
          <t>2026-10-01</t>
        </is>
      </c>
      <c r="AN11" s="33" t="inlineStr">
        <is>
          <t>2026-09-30</t>
        </is>
      </c>
      <c r="AO11" s="13" t="n"/>
      <c r="AP11" s="30" t="n"/>
    </row>
    <row r="12" ht="35.1" customHeight="1" s="69">
      <c r="B12" s="48" t="n">
        <v>3131</v>
      </c>
      <c r="C12" s="48" t="inlineStr">
        <is>
          <t>名古屋</t>
        </is>
      </c>
      <c r="D12" s="19" t="inlineStr">
        <is>
          <t>アットイン池下1</t>
        </is>
      </c>
      <c r="E12" s="48" t="inlineStr">
        <is>
          <t>1K</t>
        </is>
      </c>
      <c r="F12" s="48" t="n">
        <v>3</v>
      </c>
      <c r="G12" s="48" t="inlineStr">
        <is>
          <t>千種区</t>
        </is>
      </c>
      <c r="H12" s="48" t="n">
        <v>18</v>
      </c>
      <c r="I12" s="20" t="n">
        <v>1</v>
      </c>
      <c r="J12" s="20" t="n">
        <v>1</v>
      </c>
      <c r="K12" s="20" t="n">
        <v>0.66667</v>
      </c>
      <c r="L12" s="20" t="n">
        <v>0</v>
      </c>
      <c r="M12" s="20" t="n">
        <v>0</v>
      </c>
      <c r="N12" s="24" t="n">
        <v>8120</v>
      </c>
      <c r="O12" s="24" t="n">
        <v>7240</v>
      </c>
      <c r="P12" s="24" t="n">
        <v>880</v>
      </c>
      <c r="Q12" s="24" t="n">
        <v>44000</v>
      </c>
      <c r="R12" s="24" t="n">
        <v>2540</v>
      </c>
      <c r="S12" s="24">
        <f>IF(R12="","",(R12+P12)*30 -Y12)</f>
        <v/>
      </c>
      <c r="T12" s="20">
        <f>IF(R12="","",(O12-R12)/O12)</f>
        <v/>
      </c>
      <c r="U12" s="24" t="n">
        <v>2180</v>
      </c>
      <c r="V12" s="24">
        <f>IF(U12="","",(U12+P12)*30-Y12)</f>
        <v/>
      </c>
      <c r="W12" s="20">
        <f>IF(U12="","",(O12-U12)/O12)</f>
        <v/>
      </c>
      <c r="X12" s="15">
        <f>IF(AND(R12="",U12=""),"",IF(OR(U12="", R12=""),"-",IF(0&lt;(R12-U12),"OK","NG")))</f>
        <v/>
      </c>
      <c r="Y12" s="24" t="n">
        <v>41000</v>
      </c>
      <c r="Z12" s="51" t="n"/>
      <c r="AA12" s="24">
        <f>IF(AD12="","",AD12*30)</f>
        <v/>
      </c>
      <c r="AB12" s="24">
        <f>IF(AA12="","",AA12-Y12)</f>
        <v/>
      </c>
      <c r="AC12" s="24">
        <f>IF(Z12="","",((Y12+5000+5000)/(1-Z12))/30)</f>
        <v/>
      </c>
      <c r="AD12" s="32" t="n"/>
      <c r="AE12" s="24">
        <f>IF(AD12="","",AD12-O12)</f>
        <v/>
      </c>
      <c r="AF12" s="24">
        <f>IF(AD12="","",U12-AD12)</f>
        <v/>
      </c>
      <c r="AG12" s="11">
        <f>IF(AD12="","",(O12-AD12)/O12)</f>
        <v/>
      </c>
      <c r="AH12" s="24" t="n">
        <v>22000</v>
      </c>
      <c r="AI12" s="24">
        <f>IF(AJ12="","",Q12*(1-AJ12))</f>
        <v/>
      </c>
      <c r="AJ12" s="51" t="n"/>
      <c r="AK12" s="49" t="n"/>
      <c r="AL12" s="28" t="n"/>
      <c r="AM12" s="33" t="inlineStr">
        <is>
          <t>2026-10-01</t>
        </is>
      </c>
      <c r="AN12" s="33" t="inlineStr">
        <is>
          <t>2026-10-01</t>
        </is>
      </c>
      <c r="AO12" s="13" t="n"/>
      <c r="AP12" s="30" t="n"/>
    </row>
    <row r="13" ht="35.1" customHeight="1" s="69">
      <c r="B13" s="48" t="n">
        <v>3132</v>
      </c>
      <c r="C13" s="48" t="inlineStr">
        <is>
          <t>名古屋</t>
        </is>
      </c>
      <c r="D13" s="19" t="inlineStr">
        <is>
          <t>アットイン上社1</t>
        </is>
      </c>
      <c r="E13" s="48" t="inlineStr">
        <is>
          <t>1R</t>
        </is>
      </c>
      <c r="F13" s="48" t="n">
        <v>1</v>
      </c>
      <c r="G13" s="48" t="inlineStr">
        <is>
          <t>名東区</t>
        </is>
      </c>
      <c r="H13" s="48" t="n">
        <v>16</v>
      </c>
      <c r="I13" s="20" t="n">
        <v>1</v>
      </c>
      <c r="J13" s="20" t="n">
        <v>1</v>
      </c>
      <c r="K13" s="20" t="n">
        <v>0</v>
      </c>
      <c r="L13" s="20" t="n">
        <v>0</v>
      </c>
      <c r="M13" s="20" t="n">
        <v>0</v>
      </c>
      <c r="N13" s="24" t="n">
        <v>4400</v>
      </c>
      <c r="O13" s="24" t="n">
        <v>3520</v>
      </c>
      <c r="P13" s="24" t="n">
        <v>880</v>
      </c>
      <c r="Q13" s="24" t="n">
        <v>44000</v>
      </c>
      <c r="R13" s="24" t="n">
        <v>3170</v>
      </c>
      <c r="S13" s="24">
        <f>IF(R13="","",(R13+P13)*30 -Y13)</f>
        <v/>
      </c>
      <c r="T13" s="20">
        <f>IF(R13="","",(O13-R13)/O13)</f>
        <v/>
      </c>
      <c r="U13" s="24" t="n">
        <v>2120</v>
      </c>
      <c r="V13" s="24">
        <f>IF(U13="","",(U13+P13)*30-Y13)</f>
        <v/>
      </c>
      <c r="W13" s="20">
        <f>IF(U13="","",(O13-U13)/O13)</f>
        <v/>
      </c>
      <c r="X13" s="15">
        <f>IF(AND(R13="",U13=""),"",IF(OR(U13="", R13=""),"-",IF(0&lt;(R13-U13),"OK","NG")))</f>
        <v/>
      </c>
      <c r="Y13" s="24" t="n">
        <v>26000</v>
      </c>
      <c r="Z13" s="51" t="n"/>
      <c r="AA13" s="24">
        <f>IF(AD13="","",AD13*30)</f>
        <v/>
      </c>
      <c r="AB13" s="24">
        <f>IF(AA13="","",AA13-Y13)</f>
        <v/>
      </c>
      <c r="AC13" s="24">
        <f>IF(Z13="","",((Y13+5000+5000)/(1-Z13))/30)</f>
        <v/>
      </c>
      <c r="AD13" s="32" t="n"/>
      <c r="AE13" s="24">
        <f>IF(AD13="","",AD13-O13)</f>
        <v/>
      </c>
      <c r="AF13" s="24">
        <f>IF(AD13="","",U13-AD13)</f>
        <v/>
      </c>
      <c r="AG13" s="11">
        <f>IF(AD13="","",(O13-AD13)/O13)</f>
        <v/>
      </c>
      <c r="AH13" s="24" t="n">
        <v>22000</v>
      </c>
      <c r="AI13" s="24">
        <f>IF(AJ13="","",Q13*(1-AJ13))</f>
        <v/>
      </c>
      <c r="AJ13" s="51" t="n"/>
      <c r="AK13" s="49" t="n"/>
      <c r="AL13" s="28" t="n"/>
      <c r="AM13" s="33" t="inlineStr">
        <is>
          <t>2026-09-02</t>
        </is>
      </c>
      <c r="AN13" s="33" t="inlineStr">
        <is>
          <t>2026-09-01</t>
        </is>
      </c>
      <c r="AO13" s="13" t="n"/>
      <c r="AP13" s="30" t="n"/>
    </row>
    <row r="14" ht="35.1" customHeight="1" s="69">
      <c r="B14" s="48" t="n">
        <v>3133</v>
      </c>
      <c r="C14" s="48" t="inlineStr">
        <is>
          <t>名古屋</t>
        </is>
      </c>
      <c r="D14" s="19" t="inlineStr">
        <is>
          <t>アットイン御器所3</t>
        </is>
      </c>
      <c r="E14" s="48" t="inlineStr">
        <is>
          <t>1R</t>
        </is>
      </c>
      <c r="F14" s="48" t="n">
        <v>2</v>
      </c>
      <c r="G14" s="48" t="inlineStr">
        <is>
          <t>鶴舞・御器所・桜山周辺</t>
        </is>
      </c>
      <c r="H14" s="48" t="n">
        <v>16.9</v>
      </c>
      <c r="I14" s="20" t="n">
        <v>1</v>
      </c>
      <c r="J14" s="20" t="n">
        <v>0.7</v>
      </c>
      <c r="K14" s="20" t="n">
        <v>1</v>
      </c>
      <c r="L14" s="20" t="n">
        <v>0.9</v>
      </c>
      <c r="M14" s="20" t="n">
        <v>0.5</v>
      </c>
      <c r="N14" s="24" t="n">
        <v>8120</v>
      </c>
      <c r="O14" s="24" t="n">
        <v>7240</v>
      </c>
      <c r="P14" s="24" t="n">
        <v>880</v>
      </c>
      <c r="Q14" s="24" t="n">
        <v>44000</v>
      </c>
      <c r="R14" s="24" t="n">
        <v>2540</v>
      </c>
      <c r="S14" s="24">
        <f>IF(R14="","",(R14+P14)*30 -Y14)</f>
        <v/>
      </c>
      <c r="T14" s="20">
        <f>IF(R14="","",(O14-R14)/O14)</f>
        <v/>
      </c>
      <c r="U14" s="24" t="n">
        <v>2180</v>
      </c>
      <c r="V14" s="24">
        <f>IF(U14="","",(U14+P14)*30-Y14)</f>
        <v/>
      </c>
      <c r="W14" s="20">
        <f>IF(U14="","",(O14-U14)/O14)</f>
        <v/>
      </c>
      <c r="X14" s="15">
        <f>IF(AND(R14="",U14=""),"",IF(OR(U14="", R14=""),"-",IF(0&lt;(R14-U14),"OK","NG")))</f>
        <v/>
      </c>
      <c r="Y14" s="24" t="n">
        <v>37000</v>
      </c>
      <c r="Z14" s="51" t="n"/>
      <c r="AA14" s="24">
        <f>IF(AD14="","",AD14*30)</f>
        <v/>
      </c>
      <c r="AB14" s="24">
        <f>IF(AA14="","",AA14-Y14)</f>
        <v/>
      </c>
      <c r="AC14" s="24">
        <f>IF(Z14="","",((Y14+5000+5000)/(1-Z14))/30)</f>
        <v/>
      </c>
      <c r="AD14" s="32" t="n"/>
      <c r="AE14" s="24">
        <f>IF(AD14="","",AD14-O14)</f>
        <v/>
      </c>
      <c r="AF14" s="24">
        <f>IF(AD14="","",U14-AD14)</f>
        <v/>
      </c>
      <c r="AG14" s="11">
        <f>IF(AD14="","",(O14-AD14)/O14)</f>
        <v/>
      </c>
      <c r="AH14" s="24" t="n">
        <v>22000</v>
      </c>
      <c r="AI14" s="24">
        <f>IF(AJ14="","",Q14*(1-AJ14))</f>
        <v/>
      </c>
      <c r="AJ14" s="51" t="n"/>
      <c r="AK14" s="49" t="n"/>
      <c r="AL14" s="28" t="n"/>
      <c r="AM14" s="33" t="inlineStr">
        <is>
          <t>2026-10-25</t>
        </is>
      </c>
      <c r="AN14" s="33" t="inlineStr">
        <is>
          <t>2026-12-31</t>
        </is>
      </c>
      <c r="AO14" s="13" t="n"/>
      <c r="AP14" s="30" t="n"/>
    </row>
    <row r="15" ht="35.1" customHeight="1" s="69">
      <c r="B15" s="48" t="n">
        <v>3134</v>
      </c>
      <c r="C15" s="48" t="inlineStr">
        <is>
          <t>名古屋</t>
        </is>
      </c>
      <c r="D15" s="19" t="inlineStr">
        <is>
          <t>アットイン原8（伏見駅まで電車23分）</t>
        </is>
      </c>
      <c r="E15" s="48" t="inlineStr">
        <is>
          <t>1K</t>
        </is>
      </c>
      <c r="F15" s="48" t="n">
        <v>3</v>
      </c>
      <c r="G15" s="48" t="inlineStr">
        <is>
          <t>天白・八事周辺</t>
        </is>
      </c>
      <c r="H15" s="48" t="n">
        <v>23.9</v>
      </c>
      <c r="I15" s="20" t="n">
        <v>0.9</v>
      </c>
      <c r="J15" s="20" t="n">
        <v>0.66667</v>
      </c>
      <c r="K15" s="20" t="n">
        <v>0.66667</v>
      </c>
      <c r="L15" s="20" t="n">
        <v>0.33333</v>
      </c>
      <c r="M15" s="20" t="n">
        <v>0.33333</v>
      </c>
      <c r="N15" s="24" t="n">
        <v>4400</v>
      </c>
      <c r="O15" s="24" t="n">
        <v>3520</v>
      </c>
      <c r="P15" s="24" t="n">
        <v>880</v>
      </c>
      <c r="Q15" s="24" t="n">
        <v>44000</v>
      </c>
      <c r="R15" s="24" t="n">
        <v>3170</v>
      </c>
      <c r="S15" s="24">
        <f>IF(R15="","",(R15+P15)*30 -Y15)</f>
        <v/>
      </c>
      <c r="T15" s="20">
        <f>IF(R15="","",(O15-R15)/O15)</f>
        <v/>
      </c>
      <c r="U15" s="24" t="n">
        <v>2120</v>
      </c>
      <c r="V15" s="24">
        <f>IF(U15="","",(U15+P15)*30-Y15)</f>
        <v/>
      </c>
      <c r="W15" s="20">
        <f>IF(U15="","",(O15-U15)/O15)</f>
        <v/>
      </c>
      <c r="X15" s="15">
        <f>IF(AND(R15="",U15=""),"",IF(OR(U15="", R15=""),"-",IF(0&lt;(R15-U15),"OK","NG")))</f>
        <v/>
      </c>
      <c r="Y15" s="24" t="n">
        <v>35000</v>
      </c>
      <c r="Z15" s="51" t="n"/>
      <c r="AA15" s="24">
        <f>IF(AD15="","",AD15*30)</f>
        <v/>
      </c>
      <c r="AB15" s="24">
        <f>IF(AA15="","",AA15-Y15)</f>
        <v/>
      </c>
      <c r="AC15" s="24">
        <f>IF(Z15="","",((Y15+5000+5000)/(1-Z15))/30)</f>
        <v/>
      </c>
      <c r="AD15" s="32" t="n"/>
      <c r="AE15" s="24">
        <f>IF(AD15="","",AD15-O15)</f>
        <v/>
      </c>
      <c r="AF15" s="24">
        <f>IF(AD15="","",U15-AD15)</f>
        <v/>
      </c>
      <c r="AG15" s="11">
        <f>IF(AD15="","",(O15-AD15)/O15)</f>
        <v/>
      </c>
      <c r="AH15" s="24" t="n">
        <v>22000</v>
      </c>
      <c r="AI15" s="24">
        <f>IF(AJ15="","",Q15*(1-AJ15))</f>
        <v/>
      </c>
      <c r="AJ15" s="51" t="n"/>
      <c r="AK15" s="49" t="n"/>
      <c r="AL15" s="28" t="n"/>
      <c r="AM15" s="33" t="inlineStr">
        <is>
          <t>2026-08-09</t>
        </is>
      </c>
      <c r="AN15" s="33" t="inlineStr">
        <is>
          <t>2027-01-11</t>
        </is>
      </c>
      <c r="AO15" s="13" t="n"/>
      <c r="AP15" s="30" t="n"/>
    </row>
    <row r="16" ht="35.1" customHeight="1" s="69">
      <c r="B16" s="48" t="n">
        <v>3135</v>
      </c>
      <c r="C16" s="48" t="inlineStr">
        <is>
          <t>名古屋</t>
        </is>
      </c>
      <c r="D16" s="19" t="inlineStr">
        <is>
          <t>アットイン三河豊田2-1</t>
        </is>
      </c>
      <c r="E16" s="48" t="inlineStr">
        <is>
          <t>1R</t>
        </is>
      </c>
      <c r="F16" s="48" t="n">
        <v>36</v>
      </c>
      <c r="G16" s="48" t="inlineStr">
        <is>
          <t>豊田地区</t>
        </is>
      </c>
      <c r="H16" s="48" t="n">
        <v>19.3</v>
      </c>
      <c r="I16" s="20" t="n">
        <v>0.86389</v>
      </c>
      <c r="J16" s="20" t="n">
        <v>0.98611</v>
      </c>
      <c r="K16" s="20" t="n">
        <v>0.89167</v>
      </c>
      <c r="L16" s="20" t="n">
        <v>0.67778</v>
      </c>
      <c r="M16" s="20" t="n">
        <v>0.6166700000000001</v>
      </c>
      <c r="N16" s="24" t="n">
        <v>4400</v>
      </c>
      <c r="O16" s="24" t="n">
        <v>3520</v>
      </c>
      <c r="P16" s="24" t="n">
        <v>880</v>
      </c>
      <c r="Q16" s="24" t="n">
        <v>44000</v>
      </c>
      <c r="R16" s="24" t="n">
        <v>3170</v>
      </c>
      <c r="S16" s="24">
        <f>IF(R16="","",(R16+P16)*30 -Y16)</f>
        <v/>
      </c>
      <c r="T16" s="20">
        <f>IF(R16="","",(O16-R16)/O16)</f>
        <v/>
      </c>
      <c r="U16" s="24" t="n">
        <v>2120</v>
      </c>
      <c r="V16" s="24">
        <f>IF(U16="","",(U16+P16)*30-Y16)</f>
        <v/>
      </c>
      <c r="W16" s="20">
        <f>IF(U16="","",(O16-U16)/O16)</f>
        <v/>
      </c>
      <c r="X16" s="15">
        <f>IF(AND(R16="",U16=""),"",IF(OR(U16="", R16=""),"-",IF(0&lt;(R16-U16),"OK","NG")))</f>
        <v/>
      </c>
      <c r="Y16" s="24" t="n">
        <v>0</v>
      </c>
      <c r="Z16" s="51" t="n"/>
      <c r="AA16" s="24">
        <f>IF(AD16="","",AD16*30)</f>
        <v/>
      </c>
      <c r="AB16" s="24">
        <f>IF(AA16="","",AA16-Y16)</f>
        <v/>
      </c>
      <c r="AC16" s="24">
        <f>IF(Z16="","",((Y16+5000+5000)/(1-Z16))/30)</f>
        <v/>
      </c>
      <c r="AD16" s="32" t="n"/>
      <c r="AE16" s="24">
        <f>IF(AD16="","",AD16-O16)</f>
        <v/>
      </c>
      <c r="AF16" s="24">
        <f>IF(AD16="","",U16-AD16)</f>
        <v/>
      </c>
      <c r="AG16" s="11">
        <f>IF(AD16="","",(O16-AD16)/O16)</f>
        <v/>
      </c>
      <c r="AH16" s="24" t="n">
        <v>22000</v>
      </c>
      <c r="AI16" s="24">
        <f>IF(AJ16="","",Q16*(1-AJ16))</f>
        <v/>
      </c>
      <c r="AJ16" s="51" t="n"/>
      <c r="AK16" s="49" t="n"/>
      <c r="AL16" s="28" t="n"/>
      <c r="AM16" s="33" t="inlineStr">
        <is>
          <t>2026-08-30</t>
        </is>
      </c>
      <c r="AN16" s="33" t="inlineStr">
        <is>
          <t>2028-08-21</t>
        </is>
      </c>
      <c r="AO16" s="13" t="n"/>
      <c r="AP16" s="30" t="n"/>
    </row>
    <row r="17" ht="35.1" customHeight="1" s="69">
      <c r="B17" s="48" t="n">
        <v>3138</v>
      </c>
      <c r="C17" s="48" t="inlineStr">
        <is>
          <t>名古屋</t>
        </is>
      </c>
      <c r="D17" s="19" t="inlineStr">
        <is>
          <t>アットイン高岳8</t>
        </is>
      </c>
      <c r="E17" s="48" t="inlineStr">
        <is>
          <t>1K</t>
        </is>
      </c>
      <c r="F17" s="48" t="n">
        <v>3</v>
      </c>
      <c r="G17" s="48" t="inlineStr">
        <is>
          <t>栄周辺</t>
        </is>
      </c>
      <c r="H17" s="48" t="n">
        <v>19.35</v>
      </c>
      <c r="I17" s="20" t="n">
        <v>1</v>
      </c>
      <c r="J17" s="20" t="n">
        <v>0.83333</v>
      </c>
      <c r="K17" s="20" t="n">
        <v>0.73333</v>
      </c>
      <c r="L17" s="20" t="n">
        <v>1</v>
      </c>
      <c r="M17" s="20" t="n">
        <v>1</v>
      </c>
      <c r="N17" s="24" t="n">
        <v>8120</v>
      </c>
      <c r="O17" s="24" t="n">
        <v>7240</v>
      </c>
      <c r="P17" s="24" t="n">
        <v>880</v>
      </c>
      <c r="Q17" s="24" t="n">
        <v>44000</v>
      </c>
      <c r="R17" s="24" t="n">
        <v>2540</v>
      </c>
      <c r="S17" s="24">
        <f>IF(R17="","",(R17+P17)*30 -Y17)</f>
        <v/>
      </c>
      <c r="T17" s="20">
        <f>IF(R17="","",(O17-R17)/O17)</f>
        <v/>
      </c>
      <c r="U17" s="24" t="n">
        <v>2180</v>
      </c>
      <c r="V17" s="24">
        <f>IF(U17="","",(U17+P17)*30-Y17)</f>
        <v/>
      </c>
      <c r="W17" s="20">
        <f>IF(U17="","",(O17-U17)/O17)</f>
        <v/>
      </c>
      <c r="X17" s="15">
        <f>IF(AND(R17="",U17=""),"",IF(OR(U17="", R17=""),"-",IF(0&lt;(R17-U17),"OK","NG")))</f>
        <v/>
      </c>
      <c r="Y17" s="24" t="n">
        <v>40000</v>
      </c>
      <c r="Z17" s="51" t="n"/>
      <c r="AA17" s="24">
        <f>IF(AD17="","",AD17*30)</f>
        <v/>
      </c>
      <c r="AB17" s="24">
        <f>IF(AA17="","",AA17-Y17)</f>
        <v/>
      </c>
      <c r="AC17" s="24">
        <f>IF(Z17="","",((Y17+5000+5000)/(1-Z17))/30)</f>
        <v/>
      </c>
      <c r="AD17" s="32" t="n"/>
      <c r="AE17" s="24">
        <f>IF(AD17="","",AD17-O17)</f>
        <v/>
      </c>
      <c r="AF17" s="24">
        <f>IF(AD17="","",U17-AD17)</f>
        <v/>
      </c>
      <c r="AG17" s="11">
        <f>IF(AD17="","",(O17-AD17)/O17)</f>
        <v/>
      </c>
      <c r="AH17" s="24" t="n">
        <v>22000</v>
      </c>
      <c r="AI17" s="24">
        <f>IF(AJ17="","",Q17*(1-AJ17))</f>
        <v/>
      </c>
      <c r="AJ17" s="51" t="n"/>
      <c r="AK17" s="49" t="n"/>
      <c r="AL17" s="28" t="n"/>
      <c r="AM17" s="33" t="inlineStr">
        <is>
          <t>2026-12-01</t>
        </is>
      </c>
      <c r="AN17" s="33" t="inlineStr">
        <is>
          <t>2027-02-07</t>
        </is>
      </c>
      <c r="AO17" s="13" t="n"/>
      <c r="AP17" s="30" t="n"/>
    </row>
    <row r="18" ht="35.1" customHeight="1" s="69">
      <c r="B18" s="48" t="n">
        <v>3139</v>
      </c>
      <c r="C18" s="48" t="inlineStr">
        <is>
          <t>名古屋</t>
        </is>
      </c>
      <c r="D18" s="19" t="inlineStr">
        <is>
          <t>アットイン浄心2（名古屋駅まで電車15分）</t>
        </is>
      </c>
      <c r="E18" s="48" t="inlineStr">
        <is>
          <t>1K</t>
        </is>
      </c>
      <c r="F18" s="48" t="n">
        <v>7</v>
      </c>
      <c r="G18" s="48" t="inlineStr">
        <is>
          <t>西区</t>
        </is>
      </c>
      <c r="H18" s="48" t="n">
        <v>21</v>
      </c>
      <c r="I18" s="20" t="n">
        <v>0.94286</v>
      </c>
      <c r="J18" s="20" t="n">
        <v>0.85714</v>
      </c>
      <c r="K18" s="20" t="n">
        <v>0.71429</v>
      </c>
      <c r="L18" s="20" t="n">
        <v>0.58571</v>
      </c>
      <c r="M18" s="20" t="n">
        <v>0.15714</v>
      </c>
      <c r="N18" s="24" t="n">
        <v>8120</v>
      </c>
      <c r="O18" s="24" t="n">
        <v>7240</v>
      </c>
      <c r="P18" s="24" t="n">
        <v>880</v>
      </c>
      <c r="Q18" s="24" t="n">
        <v>44000</v>
      </c>
      <c r="R18" s="24" t="n">
        <v>2540</v>
      </c>
      <c r="S18" s="24">
        <f>IF(R18="","",(R18+P18)*30 -Y18)</f>
        <v/>
      </c>
      <c r="T18" s="20">
        <f>IF(R18="","",(O18-R18)/O18)</f>
        <v/>
      </c>
      <c r="U18" s="24" t="n">
        <v>2180</v>
      </c>
      <c r="V18" s="24">
        <f>IF(U18="","",(U18+P18)*30-Y18)</f>
        <v/>
      </c>
      <c r="W18" s="20">
        <f>IF(U18="","",(O18-U18)/O18)</f>
        <v/>
      </c>
      <c r="X18" s="15">
        <f>IF(AND(R18="",U18=""),"",IF(OR(U18="", R18=""),"-",IF(0&lt;(R18-U18),"OK","NG")))</f>
        <v/>
      </c>
      <c r="Y18" s="24" t="n">
        <v>40000</v>
      </c>
      <c r="Z18" s="51" t="n"/>
      <c r="AA18" s="24">
        <f>IF(AD18="","",AD18*30)</f>
        <v/>
      </c>
      <c r="AB18" s="24">
        <f>IF(AA18="","",AA18-Y18)</f>
        <v/>
      </c>
      <c r="AC18" s="24">
        <f>IF(Z18="","",((Y18+5000+5000)/(1-Z18))/30)</f>
        <v/>
      </c>
      <c r="AD18" s="32" t="n"/>
      <c r="AE18" s="24">
        <f>IF(AD18="","",AD18-O18)</f>
        <v/>
      </c>
      <c r="AF18" s="24">
        <f>IF(AD18="","",U18-AD18)</f>
        <v/>
      </c>
      <c r="AG18" s="11">
        <f>IF(AD18="","",(O18-AD18)/O18)</f>
        <v/>
      </c>
      <c r="AH18" s="24" t="n">
        <v>22000</v>
      </c>
      <c r="AI18" s="24">
        <f>IF(AJ18="","",Q18*(1-AJ18))</f>
        <v/>
      </c>
      <c r="AJ18" s="51" t="n"/>
      <c r="AK18" s="49" t="n"/>
      <c r="AL18" s="28" t="n"/>
      <c r="AM18" s="33" t="inlineStr">
        <is>
          <t>2026-08-03</t>
        </is>
      </c>
      <c r="AN18" s="33" t="inlineStr">
        <is>
          <t>2027-03-31</t>
        </is>
      </c>
      <c r="AO18" s="13" t="n"/>
      <c r="AP18" s="30" t="n"/>
    </row>
    <row r="19" ht="35.1" customHeight="1" s="69">
      <c r="B19" s="48" t="n">
        <v>3140</v>
      </c>
      <c r="C19" s="48" t="inlineStr">
        <is>
          <t>名古屋</t>
        </is>
      </c>
      <c r="D19" s="19" t="inlineStr">
        <is>
          <t>アットイン八田3</t>
        </is>
      </c>
      <c r="E19" s="48" t="inlineStr">
        <is>
          <t>1K</t>
        </is>
      </c>
      <c r="F19" s="48" t="n">
        <v>1</v>
      </c>
      <c r="G19" s="48" t="inlineStr">
        <is>
          <t>名古屋駅西地区</t>
        </is>
      </c>
      <c r="H19" s="48" t="n">
        <v>24.23</v>
      </c>
      <c r="I19" s="20" t="n">
        <v>1</v>
      </c>
      <c r="J19" s="20" t="n">
        <v>0.3</v>
      </c>
      <c r="K19" s="20" t="n">
        <v>0</v>
      </c>
      <c r="L19" s="20" t="n">
        <v>0</v>
      </c>
      <c r="M19" s="20" t="n">
        <v>0</v>
      </c>
      <c r="N19" s="24" t="n">
        <v>9000</v>
      </c>
      <c r="O19" s="24" t="n">
        <v>8120</v>
      </c>
      <c r="P19" s="24" t="n">
        <v>880</v>
      </c>
      <c r="Q19" s="24" t="n">
        <v>44000</v>
      </c>
      <c r="R19" s="24" t="n">
        <v>2640</v>
      </c>
      <c r="S19" s="24">
        <f>IF(R19="","",(R19+P19)*30 -Y19)</f>
        <v/>
      </c>
      <c r="T19" s="20">
        <f>IF(R19="","",(O19-R19)/O19)</f>
        <v/>
      </c>
      <c r="U19" s="24" t="n">
        <v>2240</v>
      </c>
      <c r="V19" s="24">
        <f>IF(U19="","",(U19+P19)*30-Y19)</f>
        <v/>
      </c>
      <c r="W19" s="20">
        <f>IF(U19="","",(O19-U19)/O19)</f>
        <v/>
      </c>
      <c r="X19" s="15">
        <f>IF(AND(R19="",U19=""),"",IF(OR(U19="", R19=""),"-",IF(0&lt;(R19-U19),"OK","NG")))</f>
        <v/>
      </c>
      <c r="Y19" s="24" t="n">
        <v>45000</v>
      </c>
      <c r="Z19" s="51" t="n"/>
      <c r="AA19" s="24">
        <f>IF(AD19="","",AD19*30)</f>
        <v/>
      </c>
      <c r="AB19" s="24">
        <f>IF(AA19="","",AA19-Y19)</f>
        <v/>
      </c>
      <c r="AC19" s="24">
        <f>IF(Z19="","",((Y19+5000+5000)/(1-Z19))/30)</f>
        <v/>
      </c>
      <c r="AD19" s="32" t="n"/>
      <c r="AE19" s="24">
        <f>IF(AD19="","",AD19-O19)</f>
        <v/>
      </c>
      <c r="AF19" s="24">
        <f>IF(AD19="","",U19-AD19)</f>
        <v/>
      </c>
      <c r="AG19" s="11">
        <f>IF(AD19="","",(O19-AD19)/O19)</f>
        <v/>
      </c>
      <c r="AH19" s="24" t="n">
        <v>22000</v>
      </c>
      <c r="AI19" s="24">
        <f>IF(AJ19="","",Q19*(1-AJ19))</f>
        <v/>
      </c>
      <c r="AJ19" s="51" t="n"/>
      <c r="AK19" s="49" t="n"/>
      <c r="AL19" s="28" t="n"/>
      <c r="AM19" s="33" t="inlineStr">
        <is>
          <t>2026-08-11</t>
        </is>
      </c>
      <c r="AN19" s="33" t="inlineStr">
        <is>
          <t>2026-08-10</t>
        </is>
      </c>
      <c r="AO19" s="13" t="n"/>
      <c r="AP19" s="30" t="n"/>
    </row>
    <row r="20" ht="35.1" customHeight="1" s="69">
      <c r="B20" s="48" t="n">
        <v>3143</v>
      </c>
      <c r="C20" s="48" t="inlineStr">
        <is>
          <t>名古屋</t>
        </is>
      </c>
      <c r="D20" s="19" t="inlineStr">
        <is>
          <t>アットイン本山1（名古屋駅まで電車16分）</t>
        </is>
      </c>
      <c r="E20" s="48" t="inlineStr">
        <is>
          <t>1R</t>
        </is>
      </c>
      <c r="F20" s="48" t="n">
        <v>9</v>
      </c>
      <c r="G20" s="48" t="inlineStr">
        <is>
          <t>千種区</t>
        </is>
      </c>
      <c r="H20" s="48" t="n">
        <v>18</v>
      </c>
      <c r="I20" s="20" t="n">
        <v>0.8666700000000001</v>
      </c>
      <c r="J20" s="20" t="n">
        <v>0.47778</v>
      </c>
      <c r="K20" s="20" t="n">
        <v>0.5555600000000001</v>
      </c>
      <c r="L20" s="20" t="n">
        <v>0.25556</v>
      </c>
      <c r="M20" s="20" t="n">
        <v>0</v>
      </c>
      <c r="N20" s="24" t="n">
        <v>8120</v>
      </c>
      <c r="O20" s="24" t="n">
        <v>7240</v>
      </c>
      <c r="P20" s="24" t="n">
        <v>880</v>
      </c>
      <c r="Q20" s="24" t="n">
        <v>44000</v>
      </c>
      <c r="R20" s="24" t="n">
        <v>2540</v>
      </c>
      <c r="S20" s="24">
        <f>IF(R20="","",(R20+P20)*30 -Y20)</f>
        <v/>
      </c>
      <c r="T20" s="20">
        <f>IF(R20="","",(O20-R20)/O20)</f>
        <v/>
      </c>
      <c r="U20" s="24" t="n">
        <v>2180</v>
      </c>
      <c r="V20" s="24">
        <f>IF(U20="","",(U20+P20)*30-Y20)</f>
        <v/>
      </c>
      <c r="W20" s="20">
        <f>IF(U20="","",(O20-U20)/O20)</f>
        <v/>
      </c>
      <c r="X20" s="15">
        <f>IF(AND(R20="",U20=""),"",IF(OR(U20="", R20=""),"-",IF(0&lt;(R20-U20),"OK","NG")))</f>
        <v/>
      </c>
      <c r="Y20" s="24" t="n">
        <v>35000</v>
      </c>
      <c r="Z20" s="51" t="n"/>
      <c r="AA20" s="24">
        <f>IF(AD20="","",AD20*30)</f>
        <v/>
      </c>
      <c r="AB20" s="24">
        <f>IF(AA20="","",AA20-Y20)</f>
        <v/>
      </c>
      <c r="AC20" s="24">
        <f>IF(Z20="","",((Y20+5000+5000)/(1-Z20))/30)</f>
        <v/>
      </c>
      <c r="AD20" s="32" t="n"/>
      <c r="AE20" s="24">
        <f>IF(AD20="","",AD20-O20)</f>
        <v/>
      </c>
      <c r="AF20" s="24">
        <f>IF(AD20="","",U20-AD20)</f>
        <v/>
      </c>
      <c r="AG20" s="11">
        <f>IF(AD20="","",(O20-AD20)/O20)</f>
        <v/>
      </c>
      <c r="AH20" s="24" t="n">
        <v>22000</v>
      </c>
      <c r="AI20" s="24">
        <f>IF(AJ20="","",Q20*(1-AJ20))</f>
        <v/>
      </c>
      <c r="AJ20" s="51" t="n"/>
      <c r="AK20" s="49" t="n"/>
      <c r="AL20" s="28" t="n"/>
      <c r="AM20" s="33" t="inlineStr">
        <is>
          <t>2026-08-01</t>
        </is>
      </c>
      <c r="AN20" s="33" t="inlineStr">
        <is>
          <t>2026-10-24</t>
        </is>
      </c>
      <c r="AO20" s="13" t="n"/>
      <c r="AP20" s="30" t="n"/>
    </row>
    <row r="21" ht="35.1" customHeight="1" s="69">
      <c r="B21" s="48" t="n">
        <v>3144</v>
      </c>
      <c r="C21" s="48" t="inlineStr">
        <is>
          <t>名古屋</t>
        </is>
      </c>
      <c r="D21" s="19" t="inlineStr">
        <is>
          <t>アットイン原10</t>
        </is>
      </c>
      <c r="E21" s="48" t="inlineStr">
        <is>
          <t>1K</t>
        </is>
      </c>
      <c r="F21" s="48" t="n">
        <v>1</v>
      </c>
      <c r="G21" s="48" t="inlineStr">
        <is>
          <t>天白・八事周辺</t>
        </is>
      </c>
      <c r="H21" s="48" t="n">
        <v>24</v>
      </c>
      <c r="I21" s="20" t="n">
        <v>1</v>
      </c>
      <c r="J21" s="20" t="n">
        <v>1</v>
      </c>
      <c r="K21" s="20" t="n">
        <v>1</v>
      </c>
      <c r="L21" s="20" t="n">
        <v>1</v>
      </c>
      <c r="M21" s="20" t="n">
        <v>0</v>
      </c>
      <c r="N21" s="24" t="n">
        <v>4740</v>
      </c>
      <c r="O21" s="24" t="n">
        <v>3860</v>
      </c>
      <c r="P21" s="24" t="n">
        <v>880</v>
      </c>
      <c r="Q21" s="24" t="n">
        <v>44000</v>
      </c>
      <c r="R21" s="24" t="n">
        <v>3480</v>
      </c>
      <c r="S21" s="24">
        <f>IF(R21="","",(R21+P21)*30 -Y21)</f>
        <v/>
      </c>
      <c r="T21" s="20">
        <f>IF(R21="","",(O21-R21)/O21)</f>
        <v/>
      </c>
      <c r="U21" s="24" t="n">
        <v>2320</v>
      </c>
      <c r="V21" s="24">
        <f>IF(U21="","",(U21+P21)*30-Y21)</f>
        <v/>
      </c>
      <c r="W21" s="20">
        <f>IF(U21="","",(O21-U21)/O21)</f>
        <v/>
      </c>
      <c r="X21" s="15">
        <f>IF(AND(R21="",U21=""),"",IF(OR(U21="", R21=""),"-",IF(0&lt;(R21-U21),"OK","NG")))</f>
        <v/>
      </c>
      <c r="Y21" s="24" t="n">
        <v>44500</v>
      </c>
      <c r="Z21" s="51" t="n"/>
      <c r="AA21" s="24">
        <f>IF(AD21="","",AD21*30)</f>
        <v/>
      </c>
      <c r="AB21" s="24">
        <f>IF(AA21="","",AA21-Y21)</f>
        <v/>
      </c>
      <c r="AC21" s="24">
        <f>IF(Z21="","",((Y21+5000+5000)/(1-Z21))/30)</f>
        <v/>
      </c>
      <c r="AD21" s="32" t="n"/>
      <c r="AE21" s="24">
        <f>IF(AD21="","",AD21-O21)</f>
        <v/>
      </c>
      <c r="AF21" s="24">
        <f>IF(AD21="","",U21-AD21)</f>
        <v/>
      </c>
      <c r="AG21" s="11">
        <f>IF(AD21="","",(O21-AD21)/O21)</f>
        <v/>
      </c>
      <c r="AH21" s="24" t="n">
        <v>22000</v>
      </c>
      <c r="AI21" s="24">
        <f>IF(AJ21="","",Q21*(1-AJ21))</f>
        <v/>
      </c>
      <c r="AJ21" s="51" t="n"/>
      <c r="AK21" s="49" t="n"/>
      <c r="AL21" s="28" t="n"/>
      <c r="AM21" s="33" t="inlineStr">
        <is>
          <t>2026-11-01</t>
        </is>
      </c>
      <c r="AN21" s="33" t="inlineStr">
        <is>
          <t>2026-10-31</t>
        </is>
      </c>
      <c r="AO21" s="13" t="n"/>
      <c r="AP21" s="30" t="n"/>
    </row>
    <row r="22" ht="35.1" customHeight="1" s="69">
      <c r="B22" s="48" t="n">
        <v>3149</v>
      </c>
      <c r="C22" s="48" t="inlineStr">
        <is>
          <t>名古屋</t>
        </is>
      </c>
      <c r="D22" s="19" t="inlineStr">
        <is>
          <t>アットイン金山15-3</t>
        </is>
      </c>
      <c r="E22" s="48" t="inlineStr">
        <is>
          <t>1K</t>
        </is>
      </c>
      <c r="F22" s="48" t="n">
        <v>5</v>
      </c>
      <c r="G22" s="48" t="inlineStr">
        <is>
          <t>金山周辺</t>
        </is>
      </c>
      <c r="H22" s="48" t="n">
        <v>20.52</v>
      </c>
      <c r="I22" s="20" t="n">
        <v>1</v>
      </c>
      <c r="J22" s="20" t="n">
        <v>0.72</v>
      </c>
      <c r="K22" s="20" t="n">
        <v>1</v>
      </c>
      <c r="L22" s="20" t="n">
        <v>0.2</v>
      </c>
      <c r="M22" s="20" t="n">
        <v>0</v>
      </c>
      <c r="N22" s="24" t="n">
        <v>10160</v>
      </c>
      <c r="O22" s="24" t="n">
        <v>9280</v>
      </c>
      <c r="P22" s="24" t="n">
        <v>880</v>
      </c>
      <c r="Q22" s="24" t="n">
        <v>44000</v>
      </c>
      <c r="R22" s="24" t="n">
        <v>3020</v>
      </c>
      <c r="S22" s="24">
        <f>IF(R22="","",(R22+P22)*30 -Y22)</f>
        <v/>
      </c>
      <c r="T22" s="20">
        <f>IF(R22="","",(O22-R22)/O22)</f>
        <v/>
      </c>
      <c r="U22" s="24" t="n">
        <v>2560</v>
      </c>
      <c r="V22" s="24">
        <f>IF(U22="","",(U22+P22)*30-Y22)</f>
        <v/>
      </c>
      <c r="W22" s="20">
        <f>IF(U22="","",(O22-U22)/O22)</f>
        <v/>
      </c>
      <c r="X22" s="15">
        <f>IF(AND(R22="",U22=""),"",IF(OR(U22="", R22=""),"-",IF(0&lt;(R22-U22),"OK","NG")))</f>
        <v/>
      </c>
      <c r="Y22" s="24" t="n">
        <v>52000</v>
      </c>
      <c r="Z22" s="51" t="n"/>
      <c r="AA22" s="24">
        <f>IF(AD22="","",AD22*30)</f>
        <v/>
      </c>
      <c r="AB22" s="24">
        <f>IF(AA22="","",AA22-Y22)</f>
        <v/>
      </c>
      <c r="AC22" s="24">
        <f>IF(Z22="","",((Y22+5000+5000)/(1-Z22))/30)</f>
        <v/>
      </c>
      <c r="AD22" s="32" t="n"/>
      <c r="AE22" s="24">
        <f>IF(AD22="","",AD22-O22)</f>
        <v/>
      </c>
      <c r="AF22" s="24">
        <f>IF(AD22="","",U22-AD22)</f>
        <v/>
      </c>
      <c r="AG22" s="11">
        <f>IF(AD22="","",(O22-AD22)/O22)</f>
        <v/>
      </c>
      <c r="AH22" s="24" t="n">
        <v>22000</v>
      </c>
      <c r="AI22" s="24">
        <f>IF(AJ22="","",Q22*(1-AJ22))</f>
        <v/>
      </c>
      <c r="AJ22" s="51" t="n"/>
      <c r="AK22" s="49" t="n"/>
      <c r="AL22" s="28" t="n"/>
      <c r="AM22" s="33" t="inlineStr">
        <is>
          <t>2026-10-01</t>
        </is>
      </c>
      <c r="AN22" s="33" t="inlineStr">
        <is>
          <t>2026-10-31</t>
        </is>
      </c>
      <c r="AO22" s="13" t="n"/>
      <c r="AP22" s="30" t="n"/>
    </row>
    <row r="23" ht="35.1" customHeight="1" s="69">
      <c r="B23" s="48" t="n">
        <v>3150</v>
      </c>
      <c r="C23" s="48" t="inlineStr">
        <is>
          <t>名古屋</t>
        </is>
      </c>
      <c r="D23" s="19" t="inlineStr">
        <is>
          <t>アットイン中村公園3</t>
        </is>
      </c>
      <c r="E23" s="48" t="inlineStr">
        <is>
          <t>1K</t>
        </is>
      </c>
      <c r="F23" s="48" t="n">
        <v>2</v>
      </c>
      <c r="G23" s="48" t="inlineStr">
        <is>
          <t>名古屋駅西地区</t>
        </is>
      </c>
      <c r="H23" s="48" t="n">
        <v>22.95</v>
      </c>
      <c r="I23" s="20" t="n">
        <v>1</v>
      </c>
      <c r="J23" s="20" t="n">
        <v>1</v>
      </c>
      <c r="K23" s="20" t="n">
        <v>0.5</v>
      </c>
      <c r="L23" s="20" t="n">
        <v>0</v>
      </c>
      <c r="M23" s="20" t="n">
        <v>0</v>
      </c>
      <c r="N23" s="24" t="n">
        <v>8600</v>
      </c>
      <c r="O23" s="24" t="n">
        <v>7720</v>
      </c>
      <c r="P23" s="24" t="n">
        <v>880</v>
      </c>
      <c r="Q23" s="24" t="n">
        <v>44000</v>
      </c>
      <c r="R23" s="24" t="n">
        <v>2710</v>
      </c>
      <c r="S23" s="24">
        <f>IF(R23="","",(R23+P23)*30 -Y23)</f>
        <v/>
      </c>
      <c r="T23" s="20">
        <f>IF(R23="","",(O23-R23)/O23)</f>
        <v/>
      </c>
      <c r="U23" s="24" t="n">
        <v>2320</v>
      </c>
      <c r="V23" s="24">
        <f>IF(U23="","",(U23+P23)*30-Y23)</f>
        <v/>
      </c>
      <c r="W23" s="20">
        <f>IF(U23="","",(O23-U23)/O23)</f>
        <v/>
      </c>
      <c r="X23" s="15">
        <f>IF(AND(R23="",U23=""),"",IF(OR(U23="", R23=""),"-",IF(0&lt;(R23-U23),"OK","NG")))</f>
        <v/>
      </c>
      <c r="Y23" s="24" t="n">
        <v>43000</v>
      </c>
      <c r="Z23" s="51" t="n"/>
      <c r="AA23" s="24">
        <f>IF(AD23="","",AD23*30)</f>
        <v/>
      </c>
      <c r="AB23" s="24">
        <f>IF(AA23="","",AA23-Y23)</f>
        <v/>
      </c>
      <c r="AC23" s="24">
        <f>IF(Z23="","",((Y23+5000+5000)/(1-Z23))/30)</f>
        <v/>
      </c>
      <c r="AD23" s="32" t="n"/>
      <c r="AE23" s="24">
        <f>IF(AD23="","",AD23-O23)</f>
        <v/>
      </c>
      <c r="AF23" s="24">
        <f>IF(AD23="","",U23-AD23)</f>
        <v/>
      </c>
      <c r="AG23" s="11">
        <f>IF(AD23="","",(O23-AD23)/O23)</f>
        <v/>
      </c>
      <c r="AH23" s="24" t="n">
        <v>22000</v>
      </c>
      <c r="AI23" s="24">
        <f>IF(AJ23="","",Q23*(1-AJ23))</f>
        <v/>
      </c>
      <c r="AJ23" s="51" t="n"/>
      <c r="AK23" s="49" t="n"/>
      <c r="AL23" s="28" t="n"/>
      <c r="AM23" s="33" t="inlineStr">
        <is>
          <t>2026-09-02</t>
        </is>
      </c>
      <c r="AN23" s="33" t="inlineStr">
        <is>
          <t>2026-09-30</t>
        </is>
      </c>
      <c r="AO23" s="13" t="n"/>
      <c r="AP23" s="30" t="n"/>
    </row>
    <row r="24" ht="35.1" customHeight="1" s="69">
      <c r="B24" s="48" t="n">
        <v>3151</v>
      </c>
      <c r="C24" s="48" t="inlineStr">
        <is>
          <t>名古屋</t>
        </is>
      </c>
      <c r="D24" s="19" t="inlineStr">
        <is>
          <t>アットイン中村公園4</t>
        </is>
      </c>
      <c r="E24" s="48" t="inlineStr">
        <is>
          <t>1K</t>
        </is>
      </c>
      <c r="F24" s="48" t="n">
        <v>1</v>
      </c>
      <c r="G24" s="48" t="inlineStr">
        <is>
          <t>名古屋駅西地区</t>
        </is>
      </c>
      <c r="H24" s="48" t="n">
        <v>22.14</v>
      </c>
      <c r="I24" s="20" t="n">
        <v>0.7</v>
      </c>
      <c r="J24" s="20" t="n">
        <v>1</v>
      </c>
      <c r="K24" s="20" t="n">
        <v>1</v>
      </c>
      <c r="L24" s="20" t="n">
        <v>1</v>
      </c>
      <c r="M24" s="20" t="n">
        <v>1</v>
      </c>
      <c r="N24" s="24" t="n">
        <v>8320</v>
      </c>
      <c r="O24" s="24" t="n">
        <v>7440</v>
      </c>
      <c r="P24" s="24" t="n">
        <v>880</v>
      </c>
      <c r="Q24" s="24" t="n">
        <v>44000</v>
      </c>
      <c r="R24" s="24" t="n">
        <v>2610</v>
      </c>
      <c r="S24" s="24">
        <f>IF(R24="","",(R24+P24)*30 -Y24)</f>
        <v/>
      </c>
      <c r="T24" s="20">
        <f>IF(R24="","",(O24-R24)/O24)</f>
        <v/>
      </c>
      <c r="U24" s="24" t="n">
        <v>2240</v>
      </c>
      <c r="V24" s="24">
        <f>IF(U24="","",(U24+P24)*30-Y24)</f>
        <v/>
      </c>
      <c r="W24" s="20">
        <f>IF(U24="","",(O24-U24)/O24)</f>
        <v/>
      </c>
      <c r="X24" s="15">
        <f>IF(AND(R24="",U24=""),"",IF(OR(U24="", R24=""),"-",IF(0&lt;(R24-U24),"OK","NG")))</f>
        <v/>
      </c>
      <c r="Y24" s="24" t="n">
        <v>43000</v>
      </c>
      <c r="Z24" s="51" t="n"/>
      <c r="AA24" s="24">
        <f>IF(AD24="","",AD24*30)</f>
        <v/>
      </c>
      <c r="AB24" s="24">
        <f>IF(AA24="","",AA24-Y24)</f>
        <v/>
      </c>
      <c r="AC24" s="24">
        <f>IF(Z24="","",((Y24+5000+5000)/(1-Z24))/30)</f>
        <v/>
      </c>
      <c r="AD24" s="32" t="n"/>
      <c r="AE24" s="24">
        <f>IF(AD24="","",AD24-O24)</f>
        <v/>
      </c>
      <c r="AF24" s="24">
        <f>IF(AD24="","",U24-AD24)</f>
        <v/>
      </c>
      <c r="AG24" s="11">
        <f>IF(AD24="","",(O24-AD24)/O24)</f>
        <v/>
      </c>
      <c r="AH24" s="24" t="n">
        <v>22000</v>
      </c>
      <c r="AI24" s="24">
        <f>IF(AJ24="","",Q24*(1-AJ24))</f>
        <v/>
      </c>
      <c r="AJ24" s="51" t="n"/>
      <c r="AK24" s="49" t="n"/>
      <c r="AL24" s="28" t="n"/>
      <c r="AM24" s="33" t="inlineStr">
        <is>
          <t>2027-04-01</t>
        </is>
      </c>
      <c r="AN24" s="33" t="inlineStr">
        <is>
          <t>2027-03-31</t>
        </is>
      </c>
      <c r="AO24" s="13" t="n"/>
      <c r="AP24" s="30" t="n"/>
    </row>
    <row r="25" ht="35.1" customHeight="1" s="69">
      <c r="B25" s="48" t="n">
        <v>3153</v>
      </c>
      <c r="C25" s="48" t="inlineStr">
        <is>
          <t>名古屋</t>
        </is>
      </c>
      <c r="D25" s="19" t="inlineStr">
        <is>
          <t>アットイン春日井5</t>
        </is>
      </c>
      <c r="E25" s="48" t="inlineStr">
        <is>
          <t>1K</t>
        </is>
      </c>
      <c r="F25" s="48" t="n">
        <v>1</v>
      </c>
      <c r="G25" s="48" t="inlineStr">
        <is>
          <t>春日井地区</t>
        </is>
      </c>
      <c r="H25" s="48" t="n">
        <v>21.3</v>
      </c>
      <c r="I25" s="20" t="n">
        <v>1</v>
      </c>
      <c r="J25" s="20" t="n">
        <v>1</v>
      </c>
      <c r="K25" s="20" t="n">
        <v>1</v>
      </c>
      <c r="L25" s="20" t="n">
        <v>0</v>
      </c>
      <c r="M25" s="20" t="n">
        <v>0</v>
      </c>
      <c r="N25" s="24" t="n">
        <v>4740</v>
      </c>
      <c r="O25" s="24" t="n">
        <v>3860</v>
      </c>
      <c r="P25" s="24" t="n">
        <v>880</v>
      </c>
      <c r="Q25" s="24" t="n">
        <v>44000</v>
      </c>
      <c r="R25" s="24" t="n">
        <v>3480</v>
      </c>
      <c r="S25" s="24">
        <f>IF(R25="","",(R25+P25)*30 -Y25)</f>
        <v/>
      </c>
      <c r="T25" s="20">
        <f>IF(R25="","",(O25-R25)/O25)</f>
        <v/>
      </c>
      <c r="U25" s="24" t="n">
        <v>2320</v>
      </c>
      <c r="V25" s="24">
        <f>IF(U25="","",(U25+P25)*30-Y25)</f>
        <v/>
      </c>
      <c r="W25" s="20">
        <f>IF(U25="","",(O25-U25)/O25)</f>
        <v/>
      </c>
      <c r="X25" s="15">
        <f>IF(AND(R25="",U25=""),"",IF(OR(U25="", R25=""),"-",IF(0&lt;(R25-U25),"OK","NG")))</f>
        <v/>
      </c>
      <c r="Y25" s="24" t="n">
        <v>45000</v>
      </c>
      <c r="Z25" s="51" t="n"/>
      <c r="AA25" s="24">
        <f>IF(AD25="","",AD25*30)</f>
        <v/>
      </c>
      <c r="AB25" s="24">
        <f>IF(AA25="","",AA25-Y25)</f>
        <v/>
      </c>
      <c r="AC25" s="24">
        <f>IF(Z25="","",((Y25+5000+5000)/(1-Z25))/30)</f>
        <v/>
      </c>
      <c r="AD25" s="32" t="n"/>
      <c r="AE25" s="24">
        <f>IF(AD25="","",AD25-O25)</f>
        <v/>
      </c>
      <c r="AF25" s="24">
        <f>IF(AD25="","",U25-AD25)</f>
        <v/>
      </c>
      <c r="AG25" s="11">
        <f>IF(AD25="","",(O25-AD25)/O25)</f>
        <v/>
      </c>
      <c r="AH25" s="24" t="n">
        <v>22000</v>
      </c>
      <c r="AI25" s="24">
        <f>IF(AJ25="","",Q25*(1-AJ25))</f>
        <v/>
      </c>
      <c r="AJ25" s="51" t="n"/>
      <c r="AK25" s="49" t="n"/>
      <c r="AL25" s="28" t="n"/>
      <c r="AM25" s="33" t="inlineStr">
        <is>
          <t>2026-10-01</t>
        </is>
      </c>
      <c r="AN25" s="33" t="inlineStr">
        <is>
          <t>2026-09-30</t>
        </is>
      </c>
      <c r="AO25" s="13" t="n"/>
      <c r="AP25" s="30" t="n"/>
    </row>
    <row r="26" ht="35.1" customHeight="1" s="69">
      <c r="B26" s="48" t="n">
        <v>3154</v>
      </c>
      <c r="C26" s="48" t="inlineStr">
        <is>
          <t>名古屋</t>
        </is>
      </c>
      <c r="D26" s="19" t="inlineStr">
        <is>
          <t>アットイン知多1</t>
        </is>
      </c>
      <c r="E26" s="48" t="inlineStr">
        <is>
          <t>1K</t>
        </is>
      </c>
      <c r="F26" s="48" t="n">
        <v>1</v>
      </c>
      <c r="G26" s="48" t="inlineStr">
        <is>
          <t>常滑・半田・知多地区</t>
        </is>
      </c>
      <c r="H26" s="48" t="n">
        <v>26.1</v>
      </c>
      <c r="I26" s="20" t="n">
        <v>1</v>
      </c>
      <c r="J26" s="20" t="n">
        <v>1</v>
      </c>
      <c r="K26" s="20" t="n">
        <v>1</v>
      </c>
      <c r="L26" s="20" t="n">
        <v>0</v>
      </c>
      <c r="M26" s="20" t="n">
        <v>0</v>
      </c>
      <c r="N26" s="24" t="n">
        <v>8600</v>
      </c>
      <c r="O26" s="24" t="n">
        <v>7720</v>
      </c>
      <c r="P26" s="24" t="n">
        <v>880</v>
      </c>
      <c r="Q26" s="24" t="n">
        <v>44000</v>
      </c>
      <c r="R26" s="24" t="n">
        <v>2710</v>
      </c>
      <c r="S26" s="24">
        <f>IF(R26="","",(R26+P26)*30 -Y26)</f>
        <v/>
      </c>
      <c r="T26" s="20">
        <f>IF(R26="","",(O26-R26)/O26)</f>
        <v/>
      </c>
      <c r="U26" s="24" t="n">
        <v>2320</v>
      </c>
      <c r="V26" s="24">
        <f>IF(U26="","",(U26+P26)*30-Y26)</f>
        <v/>
      </c>
      <c r="W26" s="20">
        <f>IF(U26="","",(O26-U26)/O26)</f>
        <v/>
      </c>
      <c r="X26" s="15">
        <f>IF(AND(R26="",U26=""),"",IF(OR(U26="", R26=""),"-",IF(0&lt;(R26-U26),"OK","NG")))</f>
        <v/>
      </c>
      <c r="Y26" s="24" t="n">
        <v>40000</v>
      </c>
      <c r="Z26" s="51" t="n"/>
      <c r="AA26" s="24">
        <f>IF(AD26="","",AD26*30)</f>
        <v/>
      </c>
      <c r="AB26" s="24">
        <f>IF(AA26="","",AA26-Y26)</f>
        <v/>
      </c>
      <c r="AC26" s="24">
        <f>IF(Z26="","",((Y26+5000+5000)/(1-Z26))/30)</f>
        <v/>
      </c>
      <c r="AD26" s="32" t="n"/>
      <c r="AE26" s="24">
        <f>IF(AD26="","",AD26-O26)</f>
        <v/>
      </c>
      <c r="AF26" s="24">
        <f>IF(AD26="","",U26-AD26)</f>
        <v/>
      </c>
      <c r="AG26" s="11">
        <f>IF(AD26="","",(O26-AD26)/O26)</f>
        <v/>
      </c>
      <c r="AH26" s="24" t="n">
        <v>22000</v>
      </c>
      <c r="AI26" s="24">
        <f>IF(AJ26="","",Q26*(1-AJ26))</f>
        <v/>
      </c>
      <c r="AJ26" s="51" t="n"/>
      <c r="AK26" s="49" t="n"/>
      <c r="AL26" s="28" t="n"/>
      <c r="AM26" s="33" t="inlineStr">
        <is>
          <t>2026-10-01</t>
        </is>
      </c>
      <c r="AN26" s="33" t="inlineStr">
        <is>
          <t>2026-09-30</t>
        </is>
      </c>
      <c r="AO26" s="13" t="n"/>
      <c r="AP26" s="30" t="n"/>
    </row>
    <row r="27" ht="35.1" customHeight="1" s="69">
      <c r="B27" s="48" t="n">
        <v>3155</v>
      </c>
      <c r="C27" s="48" t="inlineStr">
        <is>
          <t>名古屋</t>
        </is>
      </c>
      <c r="D27" s="19" t="inlineStr">
        <is>
          <t>アットイン大垣1</t>
        </is>
      </c>
      <c r="E27" s="48" t="inlineStr">
        <is>
          <t>1K</t>
        </is>
      </c>
      <c r="F27" s="48" t="n">
        <v>2</v>
      </c>
      <c r="G27" s="48" t="inlineStr">
        <is>
          <t>岐阜・各務原・大垣地区</t>
        </is>
      </c>
      <c r="H27" s="48" t="n">
        <v>22.08</v>
      </c>
      <c r="I27" s="20" t="n">
        <v>0.8</v>
      </c>
      <c r="J27" s="20" t="n">
        <v>0.95</v>
      </c>
      <c r="K27" s="20" t="n">
        <v>0.5</v>
      </c>
      <c r="L27" s="20" t="n">
        <v>0.5</v>
      </c>
      <c r="M27" s="20" t="n">
        <v>0.5</v>
      </c>
      <c r="N27" s="24" t="n">
        <v>4600</v>
      </c>
      <c r="O27" s="24" t="n">
        <v>3720</v>
      </c>
      <c r="P27" s="24" t="n">
        <v>880</v>
      </c>
      <c r="Q27" s="24" t="n">
        <v>44000</v>
      </c>
      <c r="R27" s="24" t="n">
        <v>3350</v>
      </c>
      <c r="S27" s="24">
        <f>IF(R27="","",(R27+P27)*30 -Y27)</f>
        <v/>
      </c>
      <c r="T27" s="20">
        <f>IF(R27="","",(O27-R27)/O27)</f>
        <v/>
      </c>
      <c r="U27" s="24" t="n">
        <v>2240</v>
      </c>
      <c r="V27" s="24">
        <f>IF(U27="","",(U27+P27)*30-Y27)</f>
        <v/>
      </c>
      <c r="W27" s="20">
        <f>IF(U27="","",(O27-U27)/O27)</f>
        <v/>
      </c>
      <c r="X27" s="15">
        <f>IF(AND(R27="",U27=""),"",IF(OR(U27="", R27=""),"-",IF(0&lt;(R27-U27),"OK","NG")))</f>
        <v/>
      </c>
      <c r="Y27" s="24" t="n">
        <v>35000</v>
      </c>
      <c r="Z27" s="51" t="n"/>
      <c r="AA27" s="24">
        <f>IF(AD27="","",AD27*30)</f>
        <v/>
      </c>
      <c r="AB27" s="24">
        <f>IF(AA27="","",AA27-Y27)</f>
        <v/>
      </c>
      <c r="AC27" s="24">
        <f>IF(Z27="","",((Y27+5000+5000)/(1-Z27))/30)</f>
        <v/>
      </c>
      <c r="AD27" s="32" t="n"/>
      <c r="AE27" s="24">
        <f>IF(AD27="","",AD27-O27)</f>
        <v/>
      </c>
      <c r="AF27" s="24">
        <f>IF(AD27="","",U27-AD27)</f>
        <v/>
      </c>
      <c r="AG27" s="11">
        <f>IF(AD27="","",(O27-AD27)/O27)</f>
        <v/>
      </c>
      <c r="AH27" s="24" t="n">
        <v>22000</v>
      </c>
      <c r="AI27" s="24">
        <f>IF(AJ27="","",Q27*(1-AJ27))</f>
        <v/>
      </c>
      <c r="AJ27" s="51" t="n"/>
      <c r="AK27" s="49" t="n"/>
      <c r="AL27" s="28" t="n"/>
      <c r="AM27" s="33" t="inlineStr">
        <is>
          <t>2026-09-01</t>
        </is>
      </c>
      <c r="AN27" s="33" t="inlineStr">
        <is>
          <t>2026-12-17</t>
        </is>
      </c>
      <c r="AO27" s="13" t="n"/>
      <c r="AP27" s="30" t="n"/>
    </row>
    <row r="28" ht="35.1" customHeight="1" s="69">
      <c r="B28" s="48" t="n">
        <v>3159</v>
      </c>
      <c r="C28" s="48" t="inlineStr">
        <is>
          <t>名古屋</t>
        </is>
      </c>
      <c r="D28" s="19" t="inlineStr">
        <is>
          <t>アットイン今池2（名古屋駅まで電車10分）</t>
        </is>
      </c>
      <c r="E28" s="48" t="inlineStr">
        <is>
          <t>1DK</t>
        </is>
      </c>
      <c r="F28" s="48" t="n">
        <v>12</v>
      </c>
      <c r="G28" s="48" t="inlineStr">
        <is>
          <t>千種区</t>
        </is>
      </c>
      <c r="H28" s="48" t="n">
        <v>28.656</v>
      </c>
      <c r="I28" s="20" t="n">
        <v>0.95</v>
      </c>
      <c r="J28" s="20" t="n">
        <v>0.79167</v>
      </c>
      <c r="K28" s="20" t="n">
        <v>0.75</v>
      </c>
      <c r="L28" s="20" t="n">
        <v>0.41667</v>
      </c>
      <c r="M28" s="20" t="n">
        <v>0.33333</v>
      </c>
      <c r="N28" s="24" t="n">
        <v>8600</v>
      </c>
      <c r="O28" s="24" t="n">
        <v>7720</v>
      </c>
      <c r="P28" s="24" t="n">
        <v>880</v>
      </c>
      <c r="Q28" s="24" t="n">
        <v>44000</v>
      </c>
      <c r="R28" s="24" t="n">
        <v>2710</v>
      </c>
      <c r="S28" s="24">
        <f>IF(R28="","",(R28+P28)*30 -Y28)</f>
        <v/>
      </c>
      <c r="T28" s="20">
        <f>IF(R28="","",(O28-R28)/O28)</f>
        <v/>
      </c>
      <c r="U28" s="24" t="n">
        <v>2320</v>
      </c>
      <c r="V28" s="24">
        <f>IF(U28="","",(U28+P28)*30-Y28)</f>
        <v/>
      </c>
      <c r="W28" s="20">
        <f>IF(U28="","",(O28-U28)/O28)</f>
        <v/>
      </c>
      <c r="X28" s="15">
        <f>IF(AND(R28="",U28=""),"",IF(OR(U28="", R28=""),"-",IF(0&lt;(R28-U28),"OK","NG")))</f>
        <v/>
      </c>
      <c r="Y28" s="24" t="n">
        <v>41500</v>
      </c>
      <c r="Z28" s="51" t="n"/>
      <c r="AA28" s="24">
        <f>IF(AD28="","",AD28*30)</f>
        <v/>
      </c>
      <c r="AB28" s="24">
        <f>IF(AA28="","",AA28-Y28)</f>
        <v/>
      </c>
      <c r="AC28" s="24">
        <f>IF(Z28="","",((Y28+5000+5000)/(1-Z28))/30)</f>
        <v/>
      </c>
      <c r="AD28" s="32" t="n"/>
      <c r="AE28" s="24">
        <f>IF(AD28="","",AD28-O28)</f>
        <v/>
      </c>
      <c r="AF28" s="24">
        <f>IF(AD28="","",U28-AD28)</f>
        <v/>
      </c>
      <c r="AG28" s="11">
        <f>IF(AD28="","",(O28-AD28)/O28)</f>
        <v/>
      </c>
      <c r="AH28" s="24" t="n">
        <v>22000</v>
      </c>
      <c r="AI28" s="24">
        <f>IF(AJ28="","",Q28*(1-AJ28))</f>
        <v/>
      </c>
      <c r="AJ28" s="51" t="n"/>
      <c r="AK28" s="49" t="n"/>
      <c r="AL28" s="28" t="n"/>
      <c r="AM28" s="33" t="inlineStr">
        <is>
          <t>2026-08-01</t>
        </is>
      </c>
      <c r="AN28" s="33" t="inlineStr">
        <is>
          <t>2027-05-31</t>
        </is>
      </c>
      <c r="AO28" s="13" t="n"/>
      <c r="AP28" s="30" t="n"/>
    </row>
    <row r="29" ht="35.1" customHeight="1" s="69">
      <c r="B29" s="48" t="n">
        <v>3162</v>
      </c>
      <c r="C29" s="48" t="inlineStr">
        <is>
          <t>名古屋</t>
        </is>
      </c>
      <c r="D29" s="19" t="inlineStr">
        <is>
          <t>アットイン豊田市駅5-1</t>
        </is>
      </c>
      <c r="E29" s="48" t="inlineStr">
        <is>
          <t>1K</t>
        </is>
      </c>
      <c r="F29" s="48" t="n">
        <v>1</v>
      </c>
      <c r="G29" s="48" t="inlineStr">
        <is>
          <t>豊田地区</t>
        </is>
      </c>
      <c r="H29" s="48" t="n">
        <v>30.78</v>
      </c>
      <c r="I29" s="20" t="n">
        <v>1</v>
      </c>
      <c r="J29" s="20" t="n">
        <v>1</v>
      </c>
      <c r="K29" s="20" t="n">
        <v>1</v>
      </c>
      <c r="L29" s="20" t="n">
        <v>1</v>
      </c>
      <c r="M29" s="20" t="n">
        <v>1</v>
      </c>
      <c r="N29" s="24" t="n">
        <v>9480</v>
      </c>
      <c r="O29" s="24" t="n">
        <v>8600</v>
      </c>
      <c r="P29" s="24" t="n">
        <v>880</v>
      </c>
      <c r="Q29" s="24" t="n">
        <v>44000</v>
      </c>
      <c r="R29" s="24" t="n">
        <v>2800</v>
      </c>
      <c r="S29" s="24">
        <f>IF(R29="","",(R29+P29)*30 -Y29)</f>
        <v/>
      </c>
      <c r="T29" s="20">
        <f>IF(R29="","",(O29-R29)/O29)</f>
        <v/>
      </c>
      <c r="U29" s="24" t="n">
        <v>2370</v>
      </c>
      <c r="V29" s="24">
        <f>IF(U29="","",(U29+P29)*30-Y29)</f>
        <v/>
      </c>
      <c r="W29" s="20">
        <f>IF(U29="","",(O29-U29)/O29)</f>
        <v/>
      </c>
      <c r="X29" s="15">
        <f>IF(AND(R29="",U29=""),"",IF(OR(U29="", R29=""),"-",IF(0&lt;(R29-U29),"OK","NG")))</f>
        <v/>
      </c>
      <c r="Y29" s="24" t="n">
        <v>46000</v>
      </c>
      <c r="Z29" s="51" t="n"/>
      <c r="AA29" s="24">
        <f>IF(AD29="","",AD29*30)</f>
        <v/>
      </c>
      <c r="AB29" s="24">
        <f>IF(AA29="","",AA29-Y29)</f>
        <v/>
      </c>
      <c r="AC29" s="24">
        <f>IF(Z29="","",((Y29+5000+5000)/(1-Z29))/30)</f>
        <v/>
      </c>
      <c r="AD29" s="32" t="n"/>
      <c r="AE29" s="24">
        <f>IF(AD29="","",AD29-O29)</f>
        <v/>
      </c>
      <c r="AF29" s="24">
        <f>IF(AD29="","",U29-AD29)</f>
        <v/>
      </c>
      <c r="AG29" s="11">
        <f>IF(AD29="","",(O29-AD29)/O29)</f>
        <v/>
      </c>
      <c r="AH29" s="24" t="n">
        <v>22000</v>
      </c>
      <c r="AI29" s="24">
        <f>IF(AJ29="","",Q29*(1-AJ29))</f>
        <v/>
      </c>
      <c r="AJ29" s="51" t="n"/>
      <c r="AK29" s="49" t="n"/>
      <c r="AL29" s="28" t="n"/>
      <c r="AM29" s="33" t="inlineStr">
        <is>
          <t>2027-09-02</t>
        </is>
      </c>
      <c r="AN29" s="33" t="inlineStr">
        <is>
          <t>2027-09-01</t>
        </is>
      </c>
      <c r="AO29" s="13" t="n"/>
      <c r="AP29" s="30" t="n"/>
    </row>
    <row r="30" ht="35.1" customHeight="1" s="69">
      <c r="B30" s="48" t="n">
        <v>3163</v>
      </c>
      <c r="C30" s="48" t="inlineStr">
        <is>
          <t>名古屋</t>
        </is>
      </c>
      <c r="D30" s="19" t="inlineStr">
        <is>
          <t>アットイン犬山4</t>
        </is>
      </c>
      <c r="E30" s="48" t="inlineStr">
        <is>
          <t>1K</t>
        </is>
      </c>
      <c r="F30" s="48" t="n">
        <v>1</v>
      </c>
      <c r="G30" s="48" t="inlineStr">
        <is>
          <t>小牧・犬山地区</t>
        </is>
      </c>
      <c r="H30" s="48" t="n">
        <v>23.31</v>
      </c>
      <c r="I30" s="20" t="n">
        <v>1</v>
      </c>
      <c r="J30" s="20" t="n">
        <v>1</v>
      </c>
      <c r="K30" s="20" t="n">
        <v>1</v>
      </c>
      <c r="L30" s="20" t="n">
        <v>0</v>
      </c>
      <c r="M30" s="20" t="n">
        <v>0</v>
      </c>
      <c r="N30" s="24" t="n">
        <v>4740</v>
      </c>
      <c r="O30" s="24" t="n">
        <v>3860</v>
      </c>
      <c r="P30" s="24" t="n">
        <v>880</v>
      </c>
      <c r="Q30" s="24" t="n">
        <v>44000</v>
      </c>
      <c r="R30" s="24" t="n">
        <v>3480</v>
      </c>
      <c r="S30" s="24">
        <f>IF(R30="","",(R30+P30)*30 -Y30)</f>
        <v/>
      </c>
      <c r="T30" s="20">
        <f>IF(R30="","",(O30-R30)/O30)</f>
        <v/>
      </c>
      <c r="U30" s="24" t="n">
        <v>2320</v>
      </c>
      <c r="V30" s="24">
        <f>IF(U30="","",(U30+P30)*30-Y30)</f>
        <v/>
      </c>
      <c r="W30" s="20">
        <f>IF(U30="","",(O30-U30)/O30)</f>
        <v/>
      </c>
      <c r="X30" s="15">
        <f>IF(AND(R30="",U30=""),"",IF(OR(U30="", R30=""),"-",IF(0&lt;(R30-U30),"OK","NG")))</f>
        <v/>
      </c>
      <c r="Y30" s="24" t="n">
        <v>37000</v>
      </c>
      <c r="Z30" s="51" t="n"/>
      <c r="AA30" s="24">
        <f>IF(AD30="","",AD30*30)</f>
        <v/>
      </c>
      <c r="AB30" s="24">
        <f>IF(AA30="","",AA30-Y30)</f>
        <v/>
      </c>
      <c r="AC30" s="24">
        <f>IF(Z30="","",((Y30+5000+5000)/(1-Z30))/30)</f>
        <v/>
      </c>
      <c r="AD30" s="32" t="n"/>
      <c r="AE30" s="24">
        <f>IF(AD30="","",AD30-O30)</f>
        <v/>
      </c>
      <c r="AF30" s="24">
        <f>IF(AD30="","",U30-AD30)</f>
        <v/>
      </c>
      <c r="AG30" s="11">
        <f>IF(AD30="","",(O30-AD30)/O30)</f>
        <v/>
      </c>
      <c r="AH30" s="24" t="n">
        <v>22000</v>
      </c>
      <c r="AI30" s="24">
        <f>IF(AJ30="","",Q30*(1-AJ30))</f>
        <v/>
      </c>
      <c r="AJ30" s="51" t="n"/>
      <c r="AK30" s="49" t="n"/>
      <c r="AL30" s="28" t="n"/>
      <c r="AM30" s="33" t="inlineStr">
        <is>
          <t>2026-10-01</t>
        </is>
      </c>
      <c r="AN30" s="33" t="inlineStr">
        <is>
          <t>2026-09-30</t>
        </is>
      </c>
      <c r="AO30" s="13" t="n"/>
      <c r="AP30" s="30" t="n"/>
    </row>
    <row r="31" ht="35.1" customHeight="1" s="69">
      <c r="B31" s="48" t="n">
        <v>3165</v>
      </c>
      <c r="C31" s="48" t="inlineStr">
        <is>
          <t>名古屋</t>
        </is>
      </c>
      <c r="D31" s="19" t="inlineStr">
        <is>
          <t>アットイン一宮1</t>
        </is>
      </c>
      <c r="E31" s="48" t="inlineStr">
        <is>
          <t>1K</t>
        </is>
      </c>
      <c r="F31" s="48" t="n">
        <v>2</v>
      </c>
      <c r="G31" s="48" t="inlineStr">
        <is>
          <t>一宮・稲沢地区</t>
        </is>
      </c>
      <c r="H31" s="48" t="n">
        <v>27</v>
      </c>
      <c r="I31" s="20" t="n">
        <v>1</v>
      </c>
      <c r="J31" s="20" t="n">
        <v>0.3</v>
      </c>
      <c r="K31" s="20" t="n">
        <v>1</v>
      </c>
      <c r="L31" s="20" t="n">
        <v>0</v>
      </c>
      <c r="M31" s="20" t="n">
        <v>0</v>
      </c>
      <c r="N31" s="24" t="n">
        <v>4740</v>
      </c>
      <c r="O31" s="24" t="n">
        <v>3860</v>
      </c>
      <c r="P31" s="24" t="n">
        <v>880</v>
      </c>
      <c r="Q31" s="24" t="n">
        <v>44000</v>
      </c>
      <c r="R31" s="24" t="n">
        <v>3480</v>
      </c>
      <c r="S31" s="24">
        <f>IF(R31="","",(R31+P31)*30 -Y31)</f>
        <v/>
      </c>
      <c r="T31" s="20">
        <f>IF(R31="","",(O31-R31)/O31)</f>
        <v/>
      </c>
      <c r="U31" s="24" t="n">
        <v>2320</v>
      </c>
      <c r="V31" s="24">
        <f>IF(U31="","",(U31+P31)*30-Y31)</f>
        <v/>
      </c>
      <c r="W31" s="20">
        <f>IF(U31="","",(O31-U31)/O31)</f>
        <v/>
      </c>
      <c r="X31" s="15">
        <f>IF(AND(R31="",U31=""),"",IF(OR(U31="", R31=""),"-",IF(0&lt;(R31-U31),"OK","NG")))</f>
        <v/>
      </c>
      <c r="Y31" s="24" t="n">
        <v>40000</v>
      </c>
      <c r="Z31" s="51" t="n"/>
      <c r="AA31" s="24">
        <f>IF(AD31="","",AD31*30)</f>
        <v/>
      </c>
      <c r="AB31" s="24">
        <f>IF(AA31="","",AA31-Y31)</f>
        <v/>
      </c>
      <c r="AC31" s="24">
        <f>IF(Z31="","",((Y31+5000+5000)/(1-Z31))/30)</f>
        <v/>
      </c>
      <c r="AD31" s="32" t="n"/>
      <c r="AE31" s="24">
        <f>IF(AD31="","",AD31-O31)</f>
        <v/>
      </c>
      <c r="AF31" s="24">
        <f>IF(AD31="","",U31-AD31)</f>
        <v/>
      </c>
      <c r="AG31" s="11">
        <f>IF(AD31="","",(O31-AD31)/O31)</f>
        <v/>
      </c>
      <c r="AH31" s="24" t="n">
        <v>22000</v>
      </c>
      <c r="AI31" s="24">
        <f>IF(AJ31="","",Q31*(1-AJ31))</f>
        <v/>
      </c>
      <c r="AJ31" s="51" t="n"/>
      <c r="AK31" s="49" t="n"/>
      <c r="AL31" s="28" t="n"/>
      <c r="AM31" s="33" t="inlineStr">
        <is>
          <t>2026-10-01</t>
        </is>
      </c>
      <c r="AN31" s="33" t="inlineStr">
        <is>
          <t>2026-09-30</t>
        </is>
      </c>
      <c r="AO31" s="13" t="n"/>
      <c r="AP31" s="30" t="n"/>
    </row>
    <row r="32" ht="35.1" customHeight="1" s="69">
      <c r="B32" s="48" t="n">
        <v>3172</v>
      </c>
      <c r="C32" s="48" t="inlineStr">
        <is>
          <t>名古屋</t>
        </is>
      </c>
      <c r="D32" s="19" t="inlineStr">
        <is>
          <t>アットイン藤ヶ丘1</t>
        </is>
      </c>
      <c r="E32" s="48" t="inlineStr">
        <is>
          <t>1K</t>
        </is>
      </c>
      <c r="F32" s="48" t="n">
        <v>3</v>
      </c>
      <c r="G32" s="48" t="inlineStr">
        <is>
          <t>名東区</t>
        </is>
      </c>
      <c r="H32" s="48" t="n">
        <v>22</v>
      </c>
      <c r="I32" s="20" t="n">
        <v>0.7</v>
      </c>
      <c r="J32" s="20" t="n">
        <v>0.83333</v>
      </c>
      <c r="K32" s="20" t="n">
        <v>0.8666700000000001</v>
      </c>
      <c r="L32" s="20" t="n">
        <v>0.03333</v>
      </c>
      <c r="M32" s="20" t="n">
        <v>0</v>
      </c>
      <c r="N32" s="24" t="n">
        <v>4940</v>
      </c>
      <c r="O32" s="24" t="n">
        <v>4060</v>
      </c>
      <c r="P32" s="24" t="n">
        <v>880</v>
      </c>
      <c r="Q32" s="24" t="n">
        <v>44000</v>
      </c>
      <c r="R32" s="24" t="n">
        <v>3460</v>
      </c>
      <c r="S32" s="24">
        <f>IF(R32="","",(R32+P32)*30 -Y32)</f>
        <v/>
      </c>
      <c r="T32" s="20">
        <f>IF(R32="","",(O32-R32)/O32)</f>
        <v/>
      </c>
      <c r="U32" s="24" t="n">
        <v>2240</v>
      </c>
      <c r="V32" s="24">
        <f>IF(U32="","",(U32+P32)*30-Y32)</f>
        <v/>
      </c>
      <c r="W32" s="20">
        <f>IF(U32="","",(O32-U32)/O32)</f>
        <v/>
      </c>
      <c r="X32" s="15">
        <f>IF(AND(R32="",U32=""),"",IF(OR(U32="", R32=""),"-",IF(0&lt;(R32-U32),"OK","NG")))</f>
        <v/>
      </c>
      <c r="Y32" s="24" t="n">
        <v>42000</v>
      </c>
      <c r="Z32" s="51" t="n"/>
      <c r="AA32" s="24">
        <f>IF(AD32="","",AD32*30)</f>
        <v/>
      </c>
      <c r="AB32" s="24">
        <f>IF(AA32="","",AA32-Y32)</f>
        <v/>
      </c>
      <c r="AC32" s="24">
        <f>IF(Z32="","",((Y32+5000+5000)/(1-Z32))/30)</f>
        <v/>
      </c>
      <c r="AD32" s="32" t="n"/>
      <c r="AE32" s="24">
        <f>IF(AD32="","",AD32-O32)</f>
        <v/>
      </c>
      <c r="AF32" s="24">
        <f>IF(AD32="","",U32-AD32)</f>
        <v/>
      </c>
      <c r="AG32" s="11">
        <f>IF(AD32="","",(O32-AD32)/O32)</f>
        <v/>
      </c>
      <c r="AH32" s="24" t="n">
        <v>22000</v>
      </c>
      <c r="AI32" s="24">
        <f>IF(AJ32="","",Q32*(1-AJ32))</f>
        <v/>
      </c>
      <c r="AJ32" s="51" t="n"/>
      <c r="AK32" s="49" t="n"/>
      <c r="AL32" s="28" t="n"/>
      <c r="AM32" s="33" t="inlineStr">
        <is>
          <t>2026-09-19</t>
        </is>
      </c>
      <c r="AN32" s="33" t="inlineStr">
        <is>
          <t>2026-10-04</t>
        </is>
      </c>
      <c r="AO32" s="13" t="n"/>
      <c r="AP32" s="30" t="n"/>
    </row>
    <row r="33" ht="35.1" customHeight="1" s="69">
      <c r="B33" s="48" t="n">
        <v>3174</v>
      </c>
      <c r="C33" s="48" t="inlineStr">
        <is>
          <t>名古屋</t>
        </is>
      </c>
      <c r="D33" s="19" t="inlineStr">
        <is>
          <t>アットイン原9</t>
        </is>
      </c>
      <c r="E33" s="48" t="inlineStr">
        <is>
          <t>1K</t>
        </is>
      </c>
      <c r="F33" s="48" t="n">
        <v>2</v>
      </c>
      <c r="G33" s="48" t="inlineStr">
        <is>
          <t>天白・八事周辺</t>
        </is>
      </c>
      <c r="H33" s="48" t="n">
        <v>24.9</v>
      </c>
      <c r="I33" s="20" t="n">
        <v>0.75</v>
      </c>
      <c r="J33" s="20" t="n">
        <v>0.5</v>
      </c>
      <c r="K33" s="20" t="n">
        <v>0.5</v>
      </c>
      <c r="L33" s="20" t="n">
        <v>0</v>
      </c>
      <c r="M33" s="20" t="n">
        <v>0</v>
      </c>
      <c r="N33" s="24" t="n">
        <v>4940</v>
      </c>
      <c r="O33" s="24" t="n">
        <v>4060</v>
      </c>
      <c r="P33" s="24" t="n">
        <v>880</v>
      </c>
      <c r="Q33" s="24" t="n">
        <v>44000</v>
      </c>
      <c r="R33" s="24" t="n">
        <v>3460</v>
      </c>
      <c r="S33" s="24">
        <f>IF(R33="","",(R33+P33)*30 -Y33)</f>
        <v/>
      </c>
      <c r="T33" s="20">
        <f>IF(R33="","",(O33-R33)/O33)</f>
        <v/>
      </c>
      <c r="U33" s="24" t="n">
        <v>2240</v>
      </c>
      <c r="V33" s="24">
        <f>IF(U33="","",(U33+P33)*30-Y33)</f>
        <v/>
      </c>
      <c r="W33" s="20">
        <f>IF(U33="","",(O33-U33)/O33)</f>
        <v/>
      </c>
      <c r="X33" s="15">
        <f>IF(AND(R33="",U33=""),"",IF(OR(U33="", R33=""),"-",IF(0&lt;(R33-U33),"OK","NG")))</f>
        <v/>
      </c>
      <c r="Y33" s="24" t="n">
        <v>48000</v>
      </c>
      <c r="Z33" s="51" t="n"/>
      <c r="AA33" s="24">
        <f>IF(AD33="","",AD33*30)</f>
        <v/>
      </c>
      <c r="AB33" s="24">
        <f>IF(AA33="","",AA33-Y33)</f>
        <v/>
      </c>
      <c r="AC33" s="24">
        <f>IF(Z33="","",((Y33+5000+5000)/(1-Z33))/30)</f>
        <v/>
      </c>
      <c r="AD33" s="32" t="n"/>
      <c r="AE33" s="24">
        <f>IF(AD33="","",AD33-O33)</f>
        <v/>
      </c>
      <c r="AF33" s="24">
        <f>IF(AD33="","",U33-AD33)</f>
        <v/>
      </c>
      <c r="AG33" s="11">
        <f>IF(AD33="","",(O33-AD33)/O33)</f>
        <v/>
      </c>
      <c r="AH33" s="24" t="n">
        <v>22000</v>
      </c>
      <c r="AI33" s="24">
        <f>IF(AJ33="","",Q33*(1-AJ33))</f>
        <v/>
      </c>
      <c r="AJ33" s="51" t="n"/>
      <c r="AK33" s="49" t="n"/>
      <c r="AL33" s="28" t="n"/>
      <c r="AM33" s="33" t="inlineStr">
        <is>
          <t>2026-10-01</t>
        </is>
      </c>
      <c r="AN33" s="33" t="inlineStr">
        <is>
          <t>2026-09-30</t>
        </is>
      </c>
      <c r="AO33" s="13" t="n"/>
      <c r="AP33" s="30" t="n"/>
    </row>
    <row r="34" ht="35.1" customHeight="1" s="69">
      <c r="B34" s="48" t="n">
        <v>3176</v>
      </c>
      <c r="C34" s="48" t="inlineStr">
        <is>
          <t>名古屋</t>
        </is>
      </c>
      <c r="D34" s="19" t="inlineStr">
        <is>
          <t>アットイン笠寺3</t>
        </is>
      </c>
      <c r="E34" s="48" t="inlineStr">
        <is>
          <t>1K</t>
        </is>
      </c>
      <c r="F34" s="48" t="n">
        <v>1</v>
      </c>
      <c r="G34" s="48" t="inlineStr">
        <is>
          <t>笠寺・堀田・新瑞橋周辺</t>
        </is>
      </c>
      <c r="H34" s="48" t="n">
        <v>26.63</v>
      </c>
      <c r="I34" s="20" t="n">
        <v>0.6</v>
      </c>
      <c r="J34" s="20" t="n">
        <v>1</v>
      </c>
      <c r="K34" s="20" t="n">
        <v>1</v>
      </c>
      <c r="L34" s="20" t="n">
        <v>0.8</v>
      </c>
      <c r="M34" s="20" t="n">
        <v>0</v>
      </c>
      <c r="N34" s="24" t="n">
        <v>9480</v>
      </c>
      <c r="O34" s="24" t="n">
        <v>8600</v>
      </c>
      <c r="P34" s="24" t="n">
        <v>880</v>
      </c>
      <c r="Q34" s="24" t="n">
        <v>44000</v>
      </c>
      <c r="R34" s="24" t="n">
        <v>2800</v>
      </c>
      <c r="S34" s="24">
        <f>IF(R34="","",(R34+P34)*30 -Y34)</f>
        <v/>
      </c>
      <c r="T34" s="20">
        <f>IF(R34="","",(O34-R34)/O34)</f>
        <v/>
      </c>
      <c r="U34" s="24" t="n">
        <v>2370</v>
      </c>
      <c r="V34" s="24">
        <f>IF(U34="","",(U34+P34)*30-Y34)</f>
        <v/>
      </c>
      <c r="W34" s="20">
        <f>IF(U34="","",(O34-U34)/O34)</f>
        <v/>
      </c>
      <c r="X34" s="15">
        <f>IF(AND(R34="",U34=""),"",IF(OR(U34="", R34=""),"-",IF(0&lt;(R34-U34),"OK","NG")))</f>
        <v/>
      </c>
      <c r="Y34" s="24" t="n">
        <v>50000</v>
      </c>
      <c r="Z34" s="51" t="n"/>
      <c r="AA34" s="24">
        <f>IF(AD34="","",AD34*30)</f>
        <v/>
      </c>
      <c r="AB34" s="24">
        <f>IF(AA34="","",AA34-Y34)</f>
        <v/>
      </c>
      <c r="AC34" s="24">
        <f>IF(Z34="","",((Y34+5000+5000)/(1-Z34))/30)</f>
        <v/>
      </c>
      <c r="AD34" s="32" t="n"/>
      <c r="AE34" s="24">
        <f>IF(AD34="","",AD34-O34)</f>
        <v/>
      </c>
      <c r="AF34" s="24">
        <f>IF(AD34="","",U34-AD34)</f>
        <v/>
      </c>
      <c r="AG34" s="11">
        <f>IF(AD34="","",(O34-AD34)/O34)</f>
        <v/>
      </c>
      <c r="AH34" s="24" t="n">
        <v>22000</v>
      </c>
      <c r="AI34" s="24">
        <f>IF(AJ34="","",Q34*(1-AJ34))</f>
        <v/>
      </c>
      <c r="AJ34" s="51" t="n"/>
      <c r="AK34" s="49" t="n"/>
      <c r="AL34" s="28" t="n"/>
      <c r="AM34" s="33" t="inlineStr">
        <is>
          <t>2026-10-26</t>
        </is>
      </c>
      <c r="AN34" s="33" t="inlineStr">
        <is>
          <t>2026-10-25</t>
        </is>
      </c>
      <c r="AO34" s="13" t="n"/>
      <c r="AP34" s="30" t="n"/>
    </row>
    <row r="35" ht="35.1" customHeight="1" s="69">
      <c r="B35" s="48" t="n">
        <v>3179</v>
      </c>
      <c r="C35" s="48" t="inlineStr">
        <is>
          <t>名古屋</t>
        </is>
      </c>
      <c r="D35" s="19" t="inlineStr">
        <is>
          <t>アットイン堀田2</t>
        </is>
      </c>
      <c r="E35" s="48" t="inlineStr">
        <is>
          <t>1K</t>
        </is>
      </c>
      <c r="F35" s="48" t="n">
        <v>3</v>
      </c>
      <c r="G35" s="48" t="inlineStr">
        <is>
          <t>笠寺・堀田・新瑞橋周辺</t>
        </is>
      </c>
      <c r="H35" s="48" t="n">
        <v>20.07</v>
      </c>
      <c r="I35" s="20" t="n">
        <v>0.8666700000000001</v>
      </c>
      <c r="J35" s="20" t="n">
        <v>0.96667</v>
      </c>
      <c r="K35" s="20" t="n">
        <v>1</v>
      </c>
      <c r="L35" s="20" t="n">
        <v>0.73333</v>
      </c>
      <c r="M35" s="20" t="n">
        <v>0.03333</v>
      </c>
      <c r="N35" s="24" t="n">
        <v>9480</v>
      </c>
      <c r="O35" s="24" t="n">
        <v>8600</v>
      </c>
      <c r="P35" s="24" t="n">
        <v>880</v>
      </c>
      <c r="Q35" s="24" t="n">
        <v>44000</v>
      </c>
      <c r="R35" s="24" t="n">
        <v>2800</v>
      </c>
      <c r="S35" s="24">
        <f>IF(R35="","",(R35+P35)*30 -Y35)</f>
        <v/>
      </c>
      <c r="T35" s="20">
        <f>IF(R35="","",(O35-R35)/O35)</f>
        <v/>
      </c>
      <c r="U35" s="24" t="n">
        <v>2370</v>
      </c>
      <c r="V35" s="24">
        <f>IF(U35="","",(U35+P35)*30-Y35)</f>
        <v/>
      </c>
      <c r="W35" s="20">
        <f>IF(U35="","",(O35-U35)/O35)</f>
        <v/>
      </c>
      <c r="X35" s="15">
        <f>IF(AND(R35="",U35=""),"",IF(OR(U35="", R35=""),"-",IF(0&lt;(R35-U35),"OK","NG")))</f>
        <v/>
      </c>
      <c r="Y35" s="24" t="n">
        <v>50500</v>
      </c>
      <c r="Z35" s="51" t="n"/>
      <c r="AA35" s="24">
        <f>IF(AD35="","",AD35*30)</f>
        <v/>
      </c>
      <c r="AB35" s="24">
        <f>IF(AA35="","",AA35-Y35)</f>
        <v/>
      </c>
      <c r="AC35" s="24">
        <f>IF(Z35="","",((Y35+5000+5000)/(1-Z35))/30)</f>
        <v/>
      </c>
      <c r="AD35" s="32" t="n"/>
      <c r="AE35" s="24">
        <f>IF(AD35="","",AD35-O35)</f>
        <v/>
      </c>
      <c r="AF35" s="24">
        <f>IF(AD35="","",U35-AD35)</f>
        <v/>
      </c>
      <c r="AG35" s="11">
        <f>IF(AD35="","",(O35-AD35)/O35)</f>
        <v/>
      </c>
      <c r="AH35" s="24" t="n">
        <v>22000</v>
      </c>
      <c r="AI35" s="24">
        <f>IF(AJ35="","",Q35*(1-AJ35))</f>
        <v/>
      </c>
      <c r="AJ35" s="51" t="n"/>
      <c r="AK35" s="49" t="n"/>
      <c r="AL35" s="28" t="n"/>
      <c r="AM35" s="33" t="inlineStr">
        <is>
          <t>2026-10-13</t>
        </is>
      </c>
      <c r="AN35" s="33" t="inlineStr">
        <is>
          <t>2026-11-03</t>
        </is>
      </c>
      <c r="AO35" s="13" t="n"/>
      <c r="AP35" s="30" t="n"/>
    </row>
    <row r="36" ht="35.1" customHeight="1" s="69">
      <c r="B36" s="48" t="n">
        <v>3182</v>
      </c>
      <c r="C36" s="48" t="inlineStr">
        <is>
          <t>名古屋</t>
        </is>
      </c>
      <c r="D36" s="19" t="inlineStr">
        <is>
          <t>アットイン四日市26</t>
        </is>
      </c>
      <c r="E36" s="48" t="inlineStr">
        <is>
          <t>1K</t>
        </is>
      </c>
      <c r="F36" s="48" t="n">
        <v>1</v>
      </c>
      <c r="G36" s="48" t="inlineStr">
        <is>
          <t>四日市・鈴鹿・津地区</t>
        </is>
      </c>
      <c r="H36" s="48" t="n">
        <v>27</v>
      </c>
      <c r="I36" s="20" t="n">
        <v>0</v>
      </c>
      <c r="J36" s="20" t="n">
        <v>0</v>
      </c>
      <c r="K36" s="20" t="n">
        <v>0</v>
      </c>
      <c r="L36" s="20" t="n">
        <v>0</v>
      </c>
      <c r="M36" s="20" t="n">
        <v>0</v>
      </c>
      <c r="N36" s="24" t="n">
        <v>5620</v>
      </c>
      <c r="O36" s="24" t="n">
        <v>4740</v>
      </c>
      <c r="P36" s="24" t="n">
        <v>880</v>
      </c>
      <c r="Q36" s="24" t="n">
        <v>44000</v>
      </c>
      <c r="R36" s="24" t="n"/>
      <c r="S36" s="24">
        <f>IF(R36="","",(R36+P36)*30 -Y36)</f>
        <v/>
      </c>
      <c r="T36" s="20">
        <f>IF(R36="","",(O36-R36)/O36)</f>
        <v/>
      </c>
      <c r="U36" s="24" t="n">
        <v>2610</v>
      </c>
      <c r="V36" s="24">
        <f>IF(U36="","",(U36+P36)*30-Y36)</f>
        <v/>
      </c>
      <c r="W36" s="20">
        <f>IF(U36="","",(O36-U36)/O36)</f>
        <v/>
      </c>
      <c r="X36" s="15">
        <f>IF(AND(R36="",U36=""),"",IF(OR(U36="", R36=""),"-",IF(0&lt;(R36-U36),"OK","NG")))</f>
        <v/>
      </c>
      <c r="Y36" s="24" t="n">
        <v>54000</v>
      </c>
      <c r="Z36" s="51" t="n"/>
      <c r="AA36" s="24">
        <f>IF(AD36="","",AD36*30)</f>
        <v/>
      </c>
      <c r="AB36" s="24">
        <f>IF(AA36="","",AA36-Y36)</f>
        <v/>
      </c>
      <c r="AC36" s="24">
        <f>IF(Z36="","",((Y36+5000+5000)/(1-Z36))/30)</f>
        <v/>
      </c>
      <c r="AD36" s="32" t="n"/>
      <c r="AE36" s="24">
        <f>IF(AD36="","",AD36-O36)</f>
        <v/>
      </c>
      <c r="AF36" s="24">
        <f>IF(AD36="","",U36-AD36)</f>
        <v/>
      </c>
      <c r="AG36" s="11">
        <f>IF(AD36="","",(O36-AD36)/O36)</f>
        <v/>
      </c>
      <c r="AH36" s="24" t="n">
        <v>22000</v>
      </c>
      <c r="AI36" s="24">
        <f>IF(AJ36="","",Q36*(1-AJ36))</f>
        <v/>
      </c>
      <c r="AJ36" s="51" t="n"/>
      <c r="AK36" s="49" t="n"/>
      <c r="AL36" s="28" t="n"/>
      <c r="AM36" s="33" t="inlineStr">
        <is>
          <t>2026-08-01</t>
        </is>
      </c>
      <c r="AN36" s="33" t="inlineStr">
        <is>
          <t>2026-07-31</t>
        </is>
      </c>
      <c r="AO36" s="13" t="n"/>
      <c r="AP36" s="30" t="n"/>
    </row>
    <row r="37" ht="35.1" customHeight="1" s="69">
      <c r="B37" s="48" t="n">
        <v>3185</v>
      </c>
      <c r="C37" s="48" t="inlineStr">
        <is>
          <t>名古屋</t>
        </is>
      </c>
      <c r="D37" s="19" t="inlineStr">
        <is>
          <t>アットイン刈谷15</t>
        </is>
      </c>
      <c r="E37" s="48" t="inlineStr">
        <is>
          <t>1K</t>
        </is>
      </c>
      <c r="F37" s="48" t="n">
        <v>17</v>
      </c>
      <c r="G37" s="48" t="inlineStr">
        <is>
          <t>知立・刈谷・安城地区</t>
        </is>
      </c>
      <c r="H37" s="48" t="n">
        <v>23.06</v>
      </c>
      <c r="I37" s="20" t="n">
        <v>0.99412</v>
      </c>
      <c r="J37" s="20" t="n">
        <v>1</v>
      </c>
      <c r="K37" s="20" t="n">
        <v>1</v>
      </c>
      <c r="L37" s="20" t="n">
        <v>0.95294</v>
      </c>
      <c r="M37" s="20" t="n">
        <v>0.94118</v>
      </c>
      <c r="N37" s="24" t="n">
        <v>8600</v>
      </c>
      <c r="O37" s="24" t="n">
        <v>7720</v>
      </c>
      <c r="P37" s="24" t="n">
        <v>880</v>
      </c>
      <c r="Q37" s="24" t="n">
        <v>44000</v>
      </c>
      <c r="R37" s="24" t="n">
        <v>2710</v>
      </c>
      <c r="S37" s="24">
        <f>IF(R37="","",(R37+P37)*30 -Y37)</f>
        <v/>
      </c>
      <c r="T37" s="20">
        <f>IF(R37="","",(O37-R37)/O37)</f>
        <v/>
      </c>
      <c r="U37" s="24" t="n">
        <v>2320</v>
      </c>
      <c r="V37" s="24">
        <f>IF(U37="","",(U37+P37)*30-Y37)</f>
        <v/>
      </c>
      <c r="W37" s="20">
        <f>IF(U37="","",(O37-U37)/O37)</f>
        <v/>
      </c>
      <c r="X37" s="15">
        <f>IF(AND(R37="",U37=""),"",IF(OR(U37="", R37=""),"-",IF(0&lt;(R37-U37),"OK","NG")))</f>
        <v/>
      </c>
      <c r="Y37" s="24" t="n">
        <v>39000</v>
      </c>
      <c r="Z37" s="51" t="n"/>
      <c r="AA37" s="24">
        <f>IF(AD37="","",AD37*30)</f>
        <v/>
      </c>
      <c r="AB37" s="24">
        <f>IF(AA37="","",AA37-Y37)</f>
        <v/>
      </c>
      <c r="AC37" s="24">
        <f>IF(Z37="","",((Y37+5000+5000)/(1-Z37))/30)</f>
        <v/>
      </c>
      <c r="AD37" s="32" t="n"/>
      <c r="AE37" s="24">
        <f>IF(AD37="","",AD37-O37)</f>
        <v/>
      </c>
      <c r="AF37" s="24">
        <f>IF(AD37="","",U37-AD37)</f>
        <v/>
      </c>
      <c r="AG37" s="11">
        <f>IF(AD37="","",(O37-AD37)/O37)</f>
        <v/>
      </c>
      <c r="AH37" s="24" t="n">
        <v>22000</v>
      </c>
      <c r="AI37" s="24">
        <f>IF(AJ37="","",Q37*(1-AJ37))</f>
        <v/>
      </c>
      <c r="AJ37" s="51" t="n"/>
      <c r="AK37" s="49" t="n"/>
      <c r="AL37" s="28" t="n"/>
      <c r="AM37" s="33" t="inlineStr">
        <is>
          <t>2026-11-01</t>
        </is>
      </c>
      <c r="AN37" s="33" t="inlineStr">
        <is>
          <t>2028-03-31</t>
        </is>
      </c>
      <c r="AO37" s="13" t="n"/>
      <c r="AP37" s="30" t="n"/>
    </row>
    <row r="38" ht="35.1" customHeight="1" s="69">
      <c r="B38" s="48" t="n">
        <v>3194</v>
      </c>
      <c r="C38" s="48" t="inlineStr">
        <is>
          <t>名古屋</t>
        </is>
      </c>
      <c r="D38" s="19" t="inlineStr">
        <is>
          <t>アットイン上小田井3</t>
        </is>
      </c>
      <c r="E38" s="48" t="inlineStr">
        <is>
          <t>1K</t>
        </is>
      </c>
      <c r="F38" s="48" t="n">
        <v>1</v>
      </c>
      <c r="G38" s="48" t="inlineStr">
        <is>
          <t>西区</t>
        </is>
      </c>
      <c r="H38" s="48" t="n">
        <v>24.3</v>
      </c>
      <c r="I38" s="20" t="n">
        <v>1</v>
      </c>
      <c r="J38" s="20" t="n">
        <v>1</v>
      </c>
      <c r="K38" s="20" t="n">
        <v>1</v>
      </c>
      <c r="L38" s="20" t="n">
        <v>1</v>
      </c>
      <c r="M38" s="20" t="n">
        <v>1</v>
      </c>
      <c r="N38" s="24" t="n">
        <v>9680</v>
      </c>
      <c r="O38" s="24" t="n">
        <v>8800</v>
      </c>
      <c r="P38" s="24" t="n">
        <v>880</v>
      </c>
      <c r="Q38" s="24" t="n">
        <v>44000</v>
      </c>
      <c r="R38" s="24" t="n">
        <v>2860</v>
      </c>
      <c r="S38" s="24">
        <f>IF(R38="","",(R38+P38)*30 -Y38)</f>
        <v/>
      </c>
      <c r="T38" s="20">
        <f>IF(R38="","",(O38-R38)/O38)</f>
        <v/>
      </c>
      <c r="U38" s="24" t="n">
        <v>2420</v>
      </c>
      <c r="V38" s="24">
        <f>IF(U38="","",(U38+P38)*30-Y38)</f>
        <v/>
      </c>
      <c r="W38" s="20">
        <f>IF(U38="","",(O38-U38)/O38)</f>
        <v/>
      </c>
      <c r="X38" s="15">
        <f>IF(AND(R38="",U38=""),"",IF(OR(U38="", R38=""),"-",IF(0&lt;(R38-U38),"OK","NG")))</f>
        <v/>
      </c>
      <c r="Y38" s="24" t="n">
        <v>53000</v>
      </c>
      <c r="Z38" s="51" t="n"/>
      <c r="AA38" s="24">
        <f>IF(AD38="","",AD38*30)</f>
        <v/>
      </c>
      <c r="AB38" s="24">
        <f>IF(AA38="","",AA38-Y38)</f>
        <v/>
      </c>
      <c r="AC38" s="24">
        <f>IF(Z38="","",((Y38+5000+5000)/(1-Z38))/30)</f>
        <v/>
      </c>
      <c r="AD38" s="32" t="n"/>
      <c r="AE38" s="24">
        <f>IF(AD38="","",AD38-O38)</f>
        <v/>
      </c>
      <c r="AF38" s="24">
        <f>IF(AD38="","",U38-AD38)</f>
        <v/>
      </c>
      <c r="AG38" s="11">
        <f>IF(AD38="","",(O38-AD38)/O38)</f>
        <v/>
      </c>
      <c r="AH38" s="24" t="n">
        <v>22000</v>
      </c>
      <c r="AI38" s="24">
        <f>IF(AJ38="","",Q38*(1-AJ38))</f>
        <v/>
      </c>
      <c r="AJ38" s="51" t="n"/>
      <c r="AK38" s="49" t="n"/>
      <c r="AL38" s="28" t="n"/>
      <c r="AM38" s="33" t="inlineStr">
        <is>
          <t>2026-12-06</t>
        </is>
      </c>
      <c r="AN38" s="33" t="inlineStr">
        <is>
          <t>2026-12-05</t>
        </is>
      </c>
      <c r="AO38" s="13" t="n"/>
      <c r="AP38" s="30" t="n"/>
    </row>
    <row r="39" ht="35.1" customHeight="1" s="69">
      <c r="B39" s="48" t="n">
        <v>3195</v>
      </c>
      <c r="C39" s="48" t="inlineStr">
        <is>
          <t>名古屋</t>
        </is>
      </c>
      <c r="D39" s="19" t="inlineStr">
        <is>
          <t>アットイン今池5</t>
        </is>
      </c>
      <c r="E39" s="48" t="inlineStr">
        <is>
          <t>1K</t>
        </is>
      </c>
      <c r="F39" s="48" t="n">
        <v>1</v>
      </c>
      <c r="G39" s="48" t="inlineStr">
        <is>
          <t>千種区</t>
        </is>
      </c>
      <c r="H39" s="48" t="n">
        <v>21.91</v>
      </c>
      <c r="I39" s="20" t="n">
        <v>1</v>
      </c>
      <c r="J39" s="20" t="n">
        <v>1</v>
      </c>
      <c r="K39" s="20" t="n">
        <v>1</v>
      </c>
      <c r="L39" s="20" t="n">
        <v>1</v>
      </c>
      <c r="M39" s="20" t="n">
        <v>1</v>
      </c>
      <c r="N39" s="24" t="n">
        <v>9680</v>
      </c>
      <c r="O39" s="24" t="n">
        <v>8800</v>
      </c>
      <c r="P39" s="24" t="n">
        <v>880</v>
      </c>
      <c r="Q39" s="24" t="n">
        <v>44000</v>
      </c>
      <c r="R39" s="24" t="n">
        <v>2860</v>
      </c>
      <c r="S39" s="24">
        <f>IF(R39="","",(R39+P39)*30 -Y39)</f>
        <v/>
      </c>
      <c r="T39" s="20">
        <f>IF(R39="","",(O39-R39)/O39)</f>
        <v/>
      </c>
      <c r="U39" s="24" t="n">
        <v>2420</v>
      </c>
      <c r="V39" s="24">
        <f>IF(U39="","",(U39+P39)*30-Y39)</f>
        <v/>
      </c>
      <c r="W39" s="20">
        <f>IF(U39="","",(O39-U39)/O39)</f>
        <v/>
      </c>
      <c r="X39" s="15">
        <f>IF(AND(R39="",U39=""),"",IF(OR(U39="", R39=""),"-",IF(0&lt;(R39-U39),"OK","NG")))</f>
        <v/>
      </c>
      <c r="Y39" s="24" t="n">
        <v>50000</v>
      </c>
      <c r="Z39" s="51" t="n"/>
      <c r="AA39" s="24">
        <f>IF(AD39="","",AD39*30)</f>
        <v/>
      </c>
      <c r="AB39" s="24">
        <f>IF(AA39="","",AA39-Y39)</f>
        <v/>
      </c>
      <c r="AC39" s="24">
        <f>IF(Z39="","",((Y39+5000+5000)/(1-Z39))/30)</f>
        <v/>
      </c>
      <c r="AD39" s="32" t="n"/>
      <c r="AE39" s="24">
        <f>IF(AD39="","",AD39-O39)</f>
        <v/>
      </c>
      <c r="AF39" s="24">
        <f>IF(AD39="","",U39-AD39)</f>
        <v/>
      </c>
      <c r="AG39" s="11">
        <f>IF(AD39="","",(O39-AD39)/O39)</f>
        <v/>
      </c>
      <c r="AH39" s="24" t="n">
        <v>22000</v>
      </c>
      <c r="AI39" s="24">
        <f>IF(AJ39="","",Q39*(1-AJ39))</f>
        <v/>
      </c>
      <c r="AJ39" s="51" t="n"/>
      <c r="AK39" s="49" t="n"/>
      <c r="AL39" s="28" t="n"/>
      <c r="AM39" s="33" t="inlineStr">
        <is>
          <t>2027-06-01</t>
        </is>
      </c>
      <c r="AN39" s="33" t="inlineStr">
        <is>
          <t>2027-05-31</t>
        </is>
      </c>
      <c r="AO39" s="13" t="n"/>
      <c r="AP39" s="30" t="n"/>
    </row>
    <row r="40" ht="35.1" customHeight="1" s="69">
      <c r="B40" s="48" t="n">
        <v>3199</v>
      </c>
      <c r="C40" s="48" t="inlineStr">
        <is>
          <t>名古屋</t>
        </is>
      </c>
      <c r="D40" s="19" t="inlineStr">
        <is>
          <t>アットイン犬山5</t>
        </is>
      </c>
      <c r="E40" s="48" t="inlineStr">
        <is>
          <t>1K</t>
        </is>
      </c>
      <c r="F40" s="48" t="n">
        <v>1</v>
      </c>
      <c r="G40" s="48" t="inlineStr">
        <is>
          <t>小牧・犬山地区</t>
        </is>
      </c>
      <c r="H40" s="48" t="n">
        <v>22.68</v>
      </c>
      <c r="I40" s="20" t="n">
        <v>0</v>
      </c>
      <c r="J40" s="20" t="n">
        <v>0</v>
      </c>
      <c r="K40" s="20" t="n">
        <v>0</v>
      </c>
      <c r="L40" s="20" t="n">
        <v>0</v>
      </c>
      <c r="M40" s="20" t="n">
        <v>0</v>
      </c>
      <c r="N40" s="24" t="n">
        <v>5280</v>
      </c>
      <c r="O40" s="24" t="n">
        <v>4400</v>
      </c>
      <c r="P40" s="24" t="n">
        <v>880</v>
      </c>
      <c r="Q40" s="24" t="n">
        <v>44000</v>
      </c>
      <c r="R40" s="24" t="n">
        <v>3740</v>
      </c>
      <c r="S40" s="24">
        <f>IF(R40="","",(R40+P40)*30 -Y40)</f>
        <v/>
      </c>
      <c r="T40" s="20">
        <f>IF(R40="","",(O40-R40)/O40)</f>
        <v/>
      </c>
      <c r="U40" s="24" t="n">
        <v>2420</v>
      </c>
      <c r="V40" s="24">
        <f>IF(U40="","",(U40+P40)*30-Y40)</f>
        <v/>
      </c>
      <c r="W40" s="20">
        <f>IF(U40="","",(O40-U40)/O40)</f>
        <v/>
      </c>
      <c r="X40" s="15">
        <f>IF(AND(R40="",U40=""),"",IF(OR(U40="", R40=""),"-",IF(0&lt;(R40-U40),"OK","NG")))</f>
        <v/>
      </c>
      <c r="Y40" s="24" t="n">
        <v>42000</v>
      </c>
      <c r="Z40" s="51" t="n"/>
      <c r="AA40" s="24">
        <f>IF(AD40="","",AD40*30)</f>
        <v/>
      </c>
      <c r="AB40" s="24">
        <f>IF(AA40="","",AA40-Y40)</f>
        <v/>
      </c>
      <c r="AC40" s="24">
        <f>IF(Z40="","",((Y40+5000+5000)/(1-Z40))/30)</f>
        <v/>
      </c>
      <c r="AD40" s="32" t="n"/>
      <c r="AE40" s="24">
        <f>IF(AD40="","",AD40-O40)</f>
        <v/>
      </c>
      <c r="AF40" s="24">
        <f>IF(AD40="","",U40-AD40)</f>
        <v/>
      </c>
      <c r="AG40" s="11">
        <f>IF(AD40="","",(O40-AD40)/O40)</f>
        <v/>
      </c>
      <c r="AH40" s="24" t="n">
        <v>22000</v>
      </c>
      <c r="AI40" s="24">
        <f>IF(AJ40="","",Q40*(1-AJ40))</f>
        <v/>
      </c>
      <c r="AJ40" s="51" t="n"/>
      <c r="AK40" s="49" t="n"/>
      <c r="AL40" s="28" t="n"/>
      <c r="AM40" s="33" t="inlineStr">
        <is>
          <t>2026-08-01</t>
        </is>
      </c>
      <c r="AN40" s="33" t="inlineStr">
        <is>
          <t>2026-07-31</t>
        </is>
      </c>
      <c r="AO40" s="13" t="n"/>
      <c r="AP40" s="30" t="n"/>
    </row>
    <row r="41" ht="35.1" customHeight="1" s="69">
      <c r="B41" s="48" t="n">
        <v>3200</v>
      </c>
      <c r="C41" s="48" t="inlineStr">
        <is>
          <t>名古屋</t>
        </is>
      </c>
      <c r="D41" s="19" t="inlineStr">
        <is>
          <t>アットイン春日井8</t>
        </is>
      </c>
      <c r="E41" s="48" t="inlineStr">
        <is>
          <t>1K</t>
        </is>
      </c>
      <c r="F41" s="48" t="n">
        <v>1</v>
      </c>
      <c r="G41" s="48" t="inlineStr">
        <is>
          <t>春日井地区</t>
        </is>
      </c>
      <c r="H41" s="48" t="n">
        <v>23.76</v>
      </c>
      <c r="I41" s="20" t="n">
        <v>1</v>
      </c>
      <c r="J41" s="20" t="n">
        <v>0.9</v>
      </c>
      <c r="K41" s="20" t="n">
        <v>1</v>
      </c>
      <c r="L41" s="20" t="n">
        <v>0</v>
      </c>
      <c r="M41" s="20" t="n">
        <v>0</v>
      </c>
      <c r="N41" s="24" t="n">
        <v>5080</v>
      </c>
      <c r="O41" s="24" t="n">
        <v>4200</v>
      </c>
      <c r="P41" s="24" t="n">
        <v>880</v>
      </c>
      <c r="Q41" s="24" t="n">
        <v>44000</v>
      </c>
      <c r="R41" s="24" t="n">
        <v>3570</v>
      </c>
      <c r="S41" s="24">
        <f>IF(R41="","",(R41+P41)*30 -Y41)</f>
        <v/>
      </c>
      <c r="T41" s="20">
        <f>IF(R41="","",(O41-R41)/O41)</f>
        <v/>
      </c>
      <c r="U41" s="24" t="n">
        <v>2310</v>
      </c>
      <c r="V41" s="24">
        <f>IF(U41="","",(U41+P41)*30-Y41)</f>
        <v/>
      </c>
      <c r="W41" s="20">
        <f>IF(U41="","",(O41-U41)/O41)</f>
        <v/>
      </c>
      <c r="X41" s="15">
        <f>IF(AND(R41="",U41=""),"",IF(OR(U41="", R41=""),"-",IF(0&lt;(R41-U41),"OK","NG")))</f>
        <v/>
      </c>
      <c r="Y41" s="24" t="n">
        <v>49500</v>
      </c>
      <c r="Z41" s="51" t="n"/>
      <c r="AA41" s="24">
        <f>IF(AD41="","",AD41*30)</f>
        <v/>
      </c>
      <c r="AB41" s="24">
        <f>IF(AA41="","",AA41-Y41)</f>
        <v/>
      </c>
      <c r="AC41" s="24">
        <f>IF(Z41="","",((Y41+5000+5000)/(1-Z41))/30)</f>
        <v/>
      </c>
      <c r="AD41" s="32" t="n"/>
      <c r="AE41" s="24">
        <f>IF(AD41="","",AD41-O41)</f>
        <v/>
      </c>
      <c r="AF41" s="24">
        <f>IF(AD41="","",U41-AD41)</f>
        <v/>
      </c>
      <c r="AG41" s="11">
        <f>IF(AD41="","",(O41-AD41)/O41)</f>
        <v/>
      </c>
      <c r="AH41" s="24" t="n">
        <v>22000</v>
      </c>
      <c r="AI41" s="24">
        <f>IF(AJ41="","",Q41*(1-AJ41))</f>
        <v/>
      </c>
      <c r="AJ41" s="51" t="n"/>
      <c r="AK41" s="49" t="n"/>
      <c r="AL41" s="28" t="n"/>
      <c r="AM41" s="33" t="inlineStr">
        <is>
          <t>2026-10-01</t>
        </is>
      </c>
      <c r="AN41" s="33" t="inlineStr">
        <is>
          <t>2026-09-30</t>
        </is>
      </c>
      <c r="AO41" s="13" t="n"/>
      <c r="AP41" s="30" t="n"/>
    </row>
    <row r="42" ht="35.1" customHeight="1" s="69">
      <c r="B42" s="48" t="n">
        <v>3201</v>
      </c>
      <c r="C42" s="48" t="inlineStr">
        <is>
          <t>名古屋</t>
        </is>
      </c>
      <c r="D42" s="19" t="inlineStr">
        <is>
          <t>アットイン一宮7</t>
        </is>
      </c>
      <c r="E42" s="48" t="inlineStr">
        <is>
          <t>1K</t>
        </is>
      </c>
      <c r="F42" s="48" t="n">
        <v>1</v>
      </c>
      <c r="G42" s="48" t="inlineStr">
        <is>
          <t>一宮・稲沢地区</t>
        </is>
      </c>
      <c r="H42" s="48" t="n">
        <v>23.63</v>
      </c>
      <c r="I42" s="20" t="n">
        <v>0.1</v>
      </c>
      <c r="J42" s="20" t="n">
        <v>0.8</v>
      </c>
      <c r="K42" s="20" t="n">
        <v>1</v>
      </c>
      <c r="L42" s="20" t="n">
        <v>1</v>
      </c>
      <c r="M42" s="20" t="n">
        <v>0</v>
      </c>
      <c r="N42" s="24" t="n">
        <v>5280</v>
      </c>
      <c r="O42" s="24" t="n">
        <v>4400</v>
      </c>
      <c r="P42" s="24" t="n">
        <v>880</v>
      </c>
      <c r="Q42" s="24" t="n">
        <v>44000</v>
      </c>
      <c r="R42" s="24" t="n">
        <v>3740</v>
      </c>
      <c r="S42" s="24">
        <f>IF(R42="","",(R42+P42)*30 -Y42)</f>
        <v/>
      </c>
      <c r="T42" s="20">
        <f>IF(R42="","",(O42-R42)/O42)</f>
        <v/>
      </c>
      <c r="U42" s="24" t="n">
        <v>2420</v>
      </c>
      <c r="V42" s="24">
        <f>IF(U42="","",(U42+P42)*30-Y42)</f>
        <v/>
      </c>
      <c r="W42" s="20">
        <f>IF(U42="","",(O42-U42)/O42)</f>
        <v/>
      </c>
      <c r="X42" s="15">
        <f>IF(AND(R42="",U42=""),"",IF(OR(U42="", R42=""),"-",IF(0&lt;(R42-U42),"OK","NG")))</f>
        <v/>
      </c>
      <c r="Y42" s="24" t="n">
        <v>53000</v>
      </c>
      <c r="Z42" s="51" t="n"/>
      <c r="AA42" s="24">
        <f>IF(AD42="","",AD42*30)</f>
        <v/>
      </c>
      <c r="AB42" s="24">
        <f>IF(AA42="","",AA42-Y42)</f>
        <v/>
      </c>
      <c r="AC42" s="24">
        <f>IF(Z42="","",((Y42+5000+5000)/(1-Z42))/30)</f>
        <v/>
      </c>
      <c r="AD42" s="32" t="n"/>
      <c r="AE42" s="24">
        <f>IF(AD42="","",AD42-O42)</f>
        <v/>
      </c>
      <c r="AF42" s="24">
        <f>IF(AD42="","",U42-AD42)</f>
        <v/>
      </c>
      <c r="AG42" s="11">
        <f>IF(AD42="","",(O42-AD42)/O42)</f>
        <v/>
      </c>
      <c r="AH42" s="24" t="n">
        <v>22000</v>
      </c>
      <c r="AI42" s="24">
        <f>IF(AJ42="","",Q42*(1-AJ42))</f>
        <v/>
      </c>
      <c r="AJ42" s="51" t="n"/>
      <c r="AK42" s="49" t="n"/>
      <c r="AL42" s="28" t="n"/>
      <c r="AM42" s="33" t="inlineStr">
        <is>
          <t>2026-10-31</t>
        </is>
      </c>
      <c r="AN42" s="33" t="inlineStr">
        <is>
          <t>2026-10-30</t>
        </is>
      </c>
      <c r="AO42" s="13" t="n"/>
      <c r="AP42" s="30" t="n"/>
    </row>
    <row r="43" ht="35.1" customHeight="1" s="69">
      <c r="B43" s="48" t="n">
        <v>3202</v>
      </c>
      <c r="C43" s="48" t="inlineStr">
        <is>
          <t>名古屋</t>
        </is>
      </c>
      <c r="D43" s="19" t="inlineStr">
        <is>
          <t>アットイン東海市4（名古屋駅まで電車29分）</t>
        </is>
      </c>
      <c r="E43" s="48" t="inlineStr">
        <is>
          <t>1K</t>
        </is>
      </c>
      <c r="F43" s="48" t="n">
        <v>4</v>
      </c>
      <c r="G43" s="48" t="inlineStr">
        <is>
          <t>常滑・半田・知多地区</t>
        </is>
      </c>
      <c r="H43" s="48" t="n">
        <v>29.29</v>
      </c>
      <c r="I43" s="20" t="n">
        <v>0.75</v>
      </c>
      <c r="J43" s="20" t="n">
        <v>1</v>
      </c>
      <c r="K43" s="20" t="n">
        <v>1</v>
      </c>
      <c r="L43" s="20" t="n">
        <v>0.75</v>
      </c>
      <c r="M43" s="20" t="n">
        <v>0</v>
      </c>
      <c r="N43" s="24" t="n">
        <v>11040</v>
      </c>
      <c r="O43" s="24" t="n">
        <v>10160</v>
      </c>
      <c r="P43" s="24" t="n">
        <v>880</v>
      </c>
      <c r="Q43" s="24" t="n">
        <v>44000</v>
      </c>
      <c r="R43" s="24" t="n">
        <v>4220</v>
      </c>
      <c r="S43" s="24">
        <f>IF(R43="","",(R43+P43)*30 -Y43)</f>
        <v/>
      </c>
      <c r="T43" s="20">
        <f>IF(R43="","",(O43-R43)/O43)</f>
        <v/>
      </c>
      <c r="U43" s="24" t="n">
        <v>3780</v>
      </c>
      <c r="V43" s="24">
        <f>IF(U43="","",(U43+P43)*30-Y43)</f>
        <v/>
      </c>
      <c r="W43" s="20">
        <f>IF(U43="","",(O43-U43)/O43)</f>
        <v/>
      </c>
      <c r="X43" s="15">
        <f>IF(AND(R43="",U43=""),"",IF(OR(U43="", R43=""),"-",IF(0&lt;(R43-U43),"OK","NG")))</f>
        <v/>
      </c>
      <c r="Y43" s="24" t="n">
        <v>53000</v>
      </c>
      <c r="Z43" s="51" t="n"/>
      <c r="AA43" s="24">
        <f>IF(AD43="","",AD43*30)</f>
        <v/>
      </c>
      <c r="AB43" s="24">
        <f>IF(AA43="","",AA43-Y43)</f>
        <v/>
      </c>
      <c r="AC43" s="24">
        <f>IF(Z43="","",((Y43+5000+5000)/(1-Z43))/30)</f>
        <v/>
      </c>
      <c r="AD43" s="32" t="n"/>
      <c r="AE43" s="24">
        <f>IF(AD43="","",AD43-O43)</f>
        <v/>
      </c>
      <c r="AF43" s="24">
        <f>IF(AD43="","",U43-AD43)</f>
        <v/>
      </c>
      <c r="AG43" s="11">
        <f>IF(AD43="","",(O43-AD43)/O43)</f>
        <v/>
      </c>
      <c r="AH43" s="24" t="n">
        <v>22000</v>
      </c>
      <c r="AI43" s="24">
        <f>IF(AJ43="","",Q43*(1-AJ43))</f>
        <v/>
      </c>
      <c r="AJ43" s="51" t="n"/>
      <c r="AK43" s="49" t="n"/>
      <c r="AL43" s="28" t="n"/>
      <c r="AM43" s="33" t="inlineStr">
        <is>
          <t>2026-10-01</t>
        </is>
      </c>
      <c r="AN43" s="33" t="inlineStr">
        <is>
          <t>2026-10-31</t>
        </is>
      </c>
      <c r="AO43" s="13" t="n"/>
      <c r="AP43" s="30" t="n"/>
    </row>
    <row r="44" ht="35.1" customHeight="1" s="69">
      <c r="B44" s="48" t="n">
        <v>3203</v>
      </c>
      <c r="C44" s="48" t="inlineStr">
        <is>
          <t>名古屋</t>
        </is>
      </c>
      <c r="D44" s="19" t="inlineStr">
        <is>
          <t>アットイン東海市6（名古屋駅まで電車29分）</t>
        </is>
      </c>
      <c r="E44" s="48" t="inlineStr">
        <is>
          <t>1R</t>
        </is>
      </c>
      <c r="F44" s="48" t="n">
        <v>6</v>
      </c>
      <c r="G44" s="48" t="inlineStr">
        <is>
          <t>常滑・半田・知多地区</t>
        </is>
      </c>
      <c r="H44" s="48" t="n">
        <v>30.33</v>
      </c>
      <c r="I44" s="20" t="n">
        <v>0.93333</v>
      </c>
      <c r="J44" s="20" t="n">
        <v>0.85</v>
      </c>
      <c r="K44" s="20" t="n">
        <v>0.83333</v>
      </c>
      <c r="L44" s="20" t="n">
        <v>0.46667</v>
      </c>
      <c r="M44" s="20" t="n">
        <v>0</v>
      </c>
      <c r="N44" s="24" t="n">
        <v>11040</v>
      </c>
      <c r="O44" s="24" t="n">
        <v>10160</v>
      </c>
      <c r="P44" s="24" t="n">
        <v>880</v>
      </c>
      <c r="Q44" s="24" t="n">
        <v>44000</v>
      </c>
      <c r="R44" s="24" t="n">
        <v>4220</v>
      </c>
      <c r="S44" s="24">
        <f>IF(R44="","",(R44+P44)*30 -Y44)</f>
        <v/>
      </c>
      <c r="T44" s="20">
        <f>IF(R44="","",(O44-R44)/O44)</f>
        <v/>
      </c>
      <c r="U44" s="24" t="n">
        <v>3780</v>
      </c>
      <c r="V44" s="24">
        <f>IF(U44="","",(U44+P44)*30-Y44)</f>
        <v/>
      </c>
      <c r="W44" s="20">
        <f>IF(U44="","",(O44-U44)/O44)</f>
        <v/>
      </c>
      <c r="X44" s="15">
        <f>IF(AND(R44="",U44=""),"",IF(OR(U44="", R44=""),"-",IF(0&lt;(R44-U44),"OK","NG")))</f>
        <v/>
      </c>
      <c r="Y44" s="24" t="n">
        <v>49000</v>
      </c>
      <c r="Z44" s="51" t="n"/>
      <c r="AA44" s="24">
        <f>IF(AD44="","",AD44*30)</f>
        <v/>
      </c>
      <c r="AB44" s="24">
        <f>IF(AA44="","",AA44-Y44)</f>
        <v/>
      </c>
      <c r="AC44" s="24">
        <f>IF(Z44="","",((Y44+5000+5000)/(1-Z44))/30)</f>
        <v/>
      </c>
      <c r="AD44" s="32" t="n"/>
      <c r="AE44" s="24">
        <f>IF(AD44="","",AD44-O44)</f>
        <v/>
      </c>
      <c r="AF44" s="24">
        <f>IF(AD44="","",U44-AD44)</f>
        <v/>
      </c>
      <c r="AG44" s="11">
        <f>IF(AD44="","",(O44-AD44)/O44)</f>
        <v/>
      </c>
      <c r="AH44" s="24" t="n">
        <v>22000</v>
      </c>
      <c r="AI44" s="24">
        <f>IF(AJ44="","",Q44*(1-AJ44))</f>
        <v/>
      </c>
      <c r="AJ44" s="51" t="n"/>
      <c r="AK44" s="49" t="n"/>
      <c r="AL44" s="28" t="n"/>
      <c r="AM44" s="33" t="inlineStr">
        <is>
          <t>2026-10-15</t>
        </is>
      </c>
      <c r="AN44" s="33" t="inlineStr">
        <is>
          <t>2026-10-15</t>
        </is>
      </c>
      <c r="AO44" s="13" t="n"/>
      <c r="AP44" s="30" t="n"/>
    </row>
    <row r="45" ht="35.1" customHeight="1" s="69">
      <c r="B45" s="48" t="n">
        <v>3205</v>
      </c>
      <c r="C45" s="48" t="inlineStr">
        <is>
          <t>名古屋</t>
        </is>
      </c>
      <c r="D45" s="19" t="inlineStr">
        <is>
          <t>アットイン岐阜3（名古屋駅まで電車29分）</t>
        </is>
      </c>
      <c r="E45" s="48" t="inlineStr">
        <is>
          <t>1K</t>
        </is>
      </c>
      <c r="F45" s="48" t="n">
        <v>3</v>
      </c>
      <c r="G45" s="48" t="inlineStr">
        <is>
          <t>岐阜・各務原・大垣地区</t>
        </is>
      </c>
      <c r="H45" s="48" t="n">
        <v>27.7</v>
      </c>
      <c r="I45" s="20" t="n">
        <v>1</v>
      </c>
      <c r="J45" s="20" t="n">
        <v>1</v>
      </c>
      <c r="K45" s="20" t="n">
        <v>0.7</v>
      </c>
      <c r="L45" s="20" t="n">
        <v>0.33333</v>
      </c>
      <c r="M45" s="20" t="n">
        <v>0.33333</v>
      </c>
      <c r="N45" s="24" t="n">
        <v>5180</v>
      </c>
      <c r="O45" s="24" t="n">
        <v>4300</v>
      </c>
      <c r="P45" s="24" t="n">
        <v>880</v>
      </c>
      <c r="Q45" s="24" t="n">
        <v>44000</v>
      </c>
      <c r="R45" s="24" t="n">
        <v>3660</v>
      </c>
      <c r="S45" s="24">
        <f>IF(R45="","",(R45+P45)*30 -Y45)</f>
        <v/>
      </c>
      <c r="T45" s="20">
        <f>IF(R45="","",(O45-R45)/O45)</f>
        <v/>
      </c>
      <c r="U45" s="24" t="n">
        <v>2370</v>
      </c>
      <c r="V45" s="24">
        <f>IF(U45="","",(U45+P45)*30-Y45)</f>
        <v/>
      </c>
      <c r="W45" s="20">
        <f>IF(U45="","",(O45-U45)/O45)</f>
        <v/>
      </c>
      <c r="X45" s="15">
        <f>IF(AND(R45="",U45=""),"",IF(OR(U45="", R45=""),"-",IF(0&lt;(R45-U45),"OK","NG")))</f>
        <v/>
      </c>
      <c r="Y45" s="24" t="n">
        <v>50000</v>
      </c>
      <c r="Z45" s="51" t="n"/>
      <c r="AA45" s="24">
        <f>IF(AD45="","",AD45*30)</f>
        <v/>
      </c>
      <c r="AB45" s="24">
        <f>IF(AA45="","",AA45-Y45)</f>
        <v/>
      </c>
      <c r="AC45" s="24">
        <f>IF(Z45="","",((Y45+5000+5000)/(1-Z45))/30)</f>
        <v/>
      </c>
      <c r="AD45" s="32" t="n"/>
      <c r="AE45" s="24">
        <f>IF(AD45="","",AD45-O45)</f>
        <v/>
      </c>
      <c r="AF45" s="24">
        <f>IF(AD45="","",U45-AD45)</f>
        <v/>
      </c>
      <c r="AG45" s="11">
        <f>IF(AD45="","",(O45-AD45)/O45)</f>
        <v/>
      </c>
      <c r="AH45" s="24" t="n">
        <v>22000</v>
      </c>
      <c r="AI45" s="24">
        <f>IF(AJ45="","",Q45*(1-AJ45))</f>
        <v/>
      </c>
      <c r="AJ45" s="51" t="n"/>
      <c r="AK45" s="49" t="n"/>
      <c r="AL45" s="28" t="n"/>
      <c r="AM45" s="33" t="inlineStr">
        <is>
          <t>2026-09-05</t>
        </is>
      </c>
      <c r="AN45" s="33" t="inlineStr">
        <is>
          <t>2027-06-30</t>
        </is>
      </c>
      <c r="AO45" s="13" t="n"/>
      <c r="AP45" s="30" t="n"/>
    </row>
    <row r="46" ht="35.1" customHeight="1" s="69">
      <c r="B46" s="48" t="n">
        <v>3206</v>
      </c>
      <c r="C46" s="48" t="inlineStr">
        <is>
          <t>名古屋</t>
        </is>
      </c>
      <c r="D46" s="19" t="inlineStr">
        <is>
          <t>アットイン東岡崎1</t>
        </is>
      </c>
      <c r="E46" s="48" t="inlineStr">
        <is>
          <t>1K</t>
        </is>
      </c>
      <c r="F46" s="48" t="n">
        <v>49</v>
      </c>
      <c r="G46" s="48" t="inlineStr">
        <is>
          <t>岡崎・豊橋地区</t>
        </is>
      </c>
      <c r="H46" s="48" t="n">
        <v>24.89</v>
      </c>
      <c r="I46" s="20" t="n">
        <v>0.75306</v>
      </c>
      <c r="J46" s="20" t="n">
        <v>0.99388</v>
      </c>
      <c r="K46" s="20" t="n">
        <v>0.98367</v>
      </c>
      <c r="L46" s="20" t="n">
        <v>0.77551</v>
      </c>
      <c r="M46" s="20" t="n">
        <v>0.26531</v>
      </c>
      <c r="N46" s="24" t="n">
        <v>10640</v>
      </c>
      <c r="O46" s="24" t="n">
        <v>9760</v>
      </c>
      <c r="P46" s="24" t="n">
        <v>880</v>
      </c>
      <c r="Q46" s="24" t="n">
        <v>44000</v>
      </c>
      <c r="R46" s="24" t="n">
        <v>3180</v>
      </c>
      <c r="S46" s="24">
        <f>IF(R46="","",(R46+P46)*30 -Y46)</f>
        <v/>
      </c>
      <c r="T46" s="20">
        <f>IF(R46="","",(O46-R46)/O46)</f>
        <v/>
      </c>
      <c r="U46" s="24" t="n">
        <v>2690</v>
      </c>
      <c r="V46" s="24">
        <f>IF(U46="","",(U46+P46)*30-Y46)</f>
        <v/>
      </c>
      <c r="W46" s="20">
        <f>IF(U46="","",(O46-U46)/O46)</f>
        <v/>
      </c>
      <c r="X46" s="15">
        <f>IF(AND(R46="",U46=""),"",IF(OR(U46="", R46=""),"-",IF(0&lt;(R46-U46),"OK","NG")))</f>
        <v/>
      </c>
      <c r="Y46" s="24" t="n">
        <v>0</v>
      </c>
      <c r="Z46" s="51" t="n"/>
      <c r="AA46" s="24">
        <f>IF(AD46="","",AD46*30)</f>
        <v/>
      </c>
      <c r="AB46" s="24">
        <f>IF(AA46="","",AA46-Y46)</f>
        <v/>
      </c>
      <c r="AC46" s="24">
        <f>IF(Z46="","",((Y46+5000+5000)/(1-Z46))/30)</f>
        <v/>
      </c>
      <c r="AD46" s="32" t="n"/>
      <c r="AE46" s="24">
        <f>IF(AD46="","",AD46-O46)</f>
        <v/>
      </c>
      <c r="AF46" s="24">
        <f>IF(AD46="","",U46-AD46)</f>
        <v/>
      </c>
      <c r="AG46" s="11">
        <f>IF(AD46="","",(O46-AD46)/O46)</f>
        <v/>
      </c>
      <c r="AH46" s="24" t="n">
        <v>22000</v>
      </c>
      <c r="AI46" s="24">
        <f>IF(AJ46="","",Q46*(1-AJ46))</f>
        <v/>
      </c>
      <c r="AJ46" s="51" t="n"/>
      <c r="AK46" s="49" t="n"/>
      <c r="AL46" s="28" t="n"/>
      <c r="AM46" s="33" t="inlineStr">
        <is>
          <t>2026-09-11</t>
        </is>
      </c>
      <c r="AN46" s="33" t="inlineStr">
        <is>
          <t>2028-01-07</t>
        </is>
      </c>
      <c r="AO46" s="13" t="n"/>
      <c r="AP46" s="30" t="n"/>
    </row>
    <row r="47" ht="35.1" customHeight="1" s="69">
      <c r="B47" s="48" t="n">
        <v>3209</v>
      </c>
      <c r="C47" s="48" t="inlineStr">
        <is>
          <t>名古屋</t>
        </is>
      </c>
      <c r="D47" s="19" t="inlineStr">
        <is>
          <t>アットイン名古屋駅11</t>
        </is>
      </c>
      <c r="E47" s="48" t="inlineStr">
        <is>
          <t>1K</t>
        </is>
      </c>
      <c r="F47" s="48" t="n">
        <v>1</v>
      </c>
      <c r="G47" s="48" t="inlineStr">
        <is>
          <t>名駅周辺</t>
        </is>
      </c>
      <c r="H47" s="48" t="n">
        <v>22.83</v>
      </c>
      <c r="I47" s="20" t="n">
        <v>0.9</v>
      </c>
      <c r="J47" s="20" t="n">
        <v>1</v>
      </c>
      <c r="K47" s="20" t="n">
        <v>1</v>
      </c>
      <c r="L47" s="20" t="n">
        <v>0</v>
      </c>
      <c r="M47" s="20" t="n">
        <v>0</v>
      </c>
      <c r="N47" s="24" t="n">
        <v>9480</v>
      </c>
      <c r="O47" s="24" t="n">
        <v>8600</v>
      </c>
      <c r="P47" s="24" t="n">
        <v>880</v>
      </c>
      <c r="Q47" s="24" t="n">
        <v>44000</v>
      </c>
      <c r="R47" s="24" t="n">
        <v>2800</v>
      </c>
      <c r="S47" s="24">
        <f>IF(R47="","",(R47+P47)*30 -Y47)</f>
        <v/>
      </c>
      <c r="T47" s="20">
        <f>IF(R47="","",(O47-R47)/O47)</f>
        <v/>
      </c>
      <c r="U47" s="24" t="n">
        <v>2370</v>
      </c>
      <c r="V47" s="24">
        <f>IF(U47="","",(U47+P47)*30-Y47)</f>
        <v/>
      </c>
      <c r="W47" s="20">
        <f>IF(U47="","",(O47-U47)/O47)</f>
        <v/>
      </c>
      <c r="X47" s="15">
        <f>IF(AND(R47="",U47=""),"",IF(OR(U47="", R47=""),"-",IF(0&lt;(R47-U47),"OK","NG")))</f>
        <v/>
      </c>
      <c r="Y47" s="24" t="n">
        <v>48000</v>
      </c>
      <c r="Z47" s="51" t="n"/>
      <c r="AA47" s="24">
        <f>IF(AD47="","",AD47*30)</f>
        <v/>
      </c>
      <c r="AB47" s="24">
        <f>IF(AA47="","",AA47-Y47)</f>
        <v/>
      </c>
      <c r="AC47" s="24">
        <f>IF(Z47="","",((Y47+5000+5000)/(1-Z47))/30)</f>
        <v/>
      </c>
      <c r="AD47" s="32" t="n"/>
      <c r="AE47" s="24">
        <f>IF(AD47="","",AD47-O47)</f>
        <v/>
      </c>
      <c r="AF47" s="24">
        <f>IF(AD47="","",U47-AD47)</f>
        <v/>
      </c>
      <c r="AG47" s="11">
        <f>IF(AD47="","",(O47-AD47)/O47)</f>
        <v/>
      </c>
      <c r="AH47" s="24" t="n">
        <v>22000</v>
      </c>
      <c r="AI47" s="24">
        <f>IF(AJ47="","",Q47*(1-AJ47))</f>
        <v/>
      </c>
      <c r="AJ47" s="51" t="n"/>
      <c r="AK47" s="49" t="n"/>
      <c r="AL47" s="28" t="n"/>
      <c r="AM47" s="33" t="inlineStr">
        <is>
          <t>2026-10-01</t>
        </is>
      </c>
      <c r="AN47" s="33" t="inlineStr">
        <is>
          <t>2026-09-30</t>
        </is>
      </c>
      <c r="AO47" s="13" t="n"/>
      <c r="AP47" s="30" t="n"/>
    </row>
    <row r="48" ht="35.1" customHeight="1" s="69">
      <c r="B48" s="48" t="n">
        <v>3212</v>
      </c>
      <c r="C48" s="48" t="inlineStr">
        <is>
          <t>名古屋</t>
        </is>
      </c>
      <c r="D48" s="19" t="inlineStr">
        <is>
          <t>アットイン名古屋駅18-1</t>
        </is>
      </c>
      <c r="E48" s="48" t="inlineStr">
        <is>
          <t>1K</t>
        </is>
      </c>
      <c r="F48" s="48" t="n">
        <v>1</v>
      </c>
      <c r="G48" s="48" t="inlineStr">
        <is>
          <t>名駅周辺</t>
        </is>
      </c>
      <c r="H48" s="48" t="n">
        <v>24.3</v>
      </c>
      <c r="I48" s="20" t="n">
        <v>0.6</v>
      </c>
      <c r="J48" s="20" t="n">
        <v>1</v>
      </c>
      <c r="K48" s="20" t="n">
        <v>1</v>
      </c>
      <c r="L48" s="20" t="n">
        <v>0</v>
      </c>
      <c r="M48" s="20" t="n">
        <v>0</v>
      </c>
      <c r="N48" s="24" t="n">
        <v>9680</v>
      </c>
      <c r="O48" s="24" t="n">
        <v>8800</v>
      </c>
      <c r="P48" s="24" t="n">
        <v>880</v>
      </c>
      <c r="Q48" s="24" t="n">
        <v>44000</v>
      </c>
      <c r="R48" s="24" t="n">
        <v>2860</v>
      </c>
      <c r="S48" s="24">
        <f>IF(R48="","",(R48+P48)*30 -Y48)</f>
        <v/>
      </c>
      <c r="T48" s="20">
        <f>IF(R48="","",(O48-R48)/O48)</f>
        <v/>
      </c>
      <c r="U48" s="24" t="n">
        <v>2420</v>
      </c>
      <c r="V48" s="24">
        <f>IF(U48="","",(U48+P48)*30-Y48)</f>
        <v/>
      </c>
      <c r="W48" s="20">
        <f>IF(U48="","",(O48-U48)/O48)</f>
        <v/>
      </c>
      <c r="X48" s="15">
        <f>IF(AND(R48="",U48=""),"",IF(OR(U48="", R48=""),"-",IF(0&lt;(R48-U48),"OK","NG")))</f>
        <v/>
      </c>
      <c r="Y48" s="24" t="n">
        <v>53000</v>
      </c>
      <c r="Z48" s="51" t="n"/>
      <c r="AA48" s="24">
        <f>IF(AD48="","",AD48*30)</f>
        <v/>
      </c>
      <c r="AB48" s="24">
        <f>IF(AA48="","",AA48-Y48)</f>
        <v/>
      </c>
      <c r="AC48" s="24">
        <f>IF(Z48="","",((Y48+5000+5000)/(1-Z48))/30)</f>
        <v/>
      </c>
      <c r="AD48" s="32" t="n"/>
      <c r="AE48" s="24">
        <f>IF(AD48="","",AD48-O48)</f>
        <v/>
      </c>
      <c r="AF48" s="24">
        <f>IF(AD48="","",U48-AD48)</f>
        <v/>
      </c>
      <c r="AG48" s="11">
        <f>IF(AD48="","",(O48-AD48)/O48)</f>
        <v/>
      </c>
      <c r="AH48" s="24" t="n">
        <v>22000</v>
      </c>
      <c r="AI48" s="24">
        <f>IF(AJ48="","",Q48*(1-AJ48))</f>
        <v/>
      </c>
      <c r="AJ48" s="51" t="n"/>
      <c r="AK48" s="49" t="n"/>
      <c r="AL48" s="28" t="n"/>
      <c r="AM48" s="33" t="inlineStr">
        <is>
          <t>2026-10-01</t>
        </is>
      </c>
      <c r="AN48" s="33" t="inlineStr">
        <is>
          <t>2026-10-28</t>
        </is>
      </c>
      <c r="AO48" s="13" t="n"/>
      <c r="AP48" s="30" t="n"/>
    </row>
    <row r="49" ht="35.1" customHeight="1" s="69">
      <c r="B49" s="48" t="n">
        <v>3215</v>
      </c>
      <c r="C49" s="48" t="inlineStr">
        <is>
          <t>名古屋</t>
        </is>
      </c>
      <c r="D49" s="19" t="inlineStr">
        <is>
          <t>アットイン栄南1-1</t>
        </is>
      </c>
      <c r="E49" s="48" t="inlineStr">
        <is>
          <t>1R</t>
        </is>
      </c>
      <c r="F49" s="48" t="n">
        <v>23</v>
      </c>
      <c r="G49" s="48" t="inlineStr">
        <is>
          <t>栄周辺</t>
        </is>
      </c>
      <c r="H49" s="48" t="n">
        <v>20.16</v>
      </c>
      <c r="I49" s="20" t="n">
        <v>0.8956499999999999</v>
      </c>
      <c r="J49" s="20" t="n">
        <v>0.85217</v>
      </c>
      <c r="K49" s="20" t="n">
        <v>0.92174</v>
      </c>
      <c r="L49" s="20" t="n">
        <v>0.65652</v>
      </c>
      <c r="M49" s="20" t="n">
        <v>0.09130000000000001</v>
      </c>
      <c r="N49" s="24" t="n">
        <v>9480</v>
      </c>
      <c r="O49" s="24" t="n">
        <v>8600</v>
      </c>
      <c r="P49" s="24" t="n">
        <v>880</v>
      </c>
      <c r="Q49" s="24" t="n">
        <v>44000</v>
      </c>
      <c r="R49" s="24" t="n">
        <v>2800</v>
      </c>
      <c r="S49" s="24">
        <f>IF(R49="","",(R49+P49)*30 -Y49)</f>
        <v/>
      </c>
      <c r="T49" s="20">
        <f>IF(R49="","",(O49-R49)/O49)</f>
        <v/>
      </c>
      <c r="U49" s="24" t="n">
        <v>2370</v>
      </c>
      <c r="V49" s="24">
        <f>IF(U49="","",(U49+P49)*30-Y49)</f>
        <v/>
      </c>
      <c r="W49" s="20">
        <f>IF(U49="","",(O49-U49)/O49)</f>
        <v/>
      </c>
      <c r="X49" s="15">
        <f>IF(AND(R49="",U49=""),"",IF(OR(U49="", R49=""),"-",IF(0&lt;(R49-U49),"OK","NG")))</f>
        <v/>
      </c>
      <c r="Y49" s="24" t="n">
        <v>0</v>
      </c>
      <c r="Z49" s="51" t="n"/>
      <c r="AA49" s="24">
        <f>IF(AD49="","",AD49*30)</f>
        <v/>
      </c>
      <c r="AB49" s="24">
        <f>IF(AA49="","",AA49-Y49)</f>
        <v/>
      </c>
      <c r="AC49" s="24">
        <f>IF(Z49="","",((Y49+5000+5000)/(1-Z49))/30)</f>
        <v/>
      </c>
      <c r="AD49" s="32" t="n"/>
      <c r="AE49" s="24">
        <f>IF(AD49="","",AD49-O49)</f>
        <v/>
      </c>
      <c r="AF49" s="24">
        <f>IF(AD49="","",U49-AD49)</f>
        <v/>
      </c>
      <c r="AG49" s="11">
        <f>IF(AD49="","",(O49-AD49)/O49)</f>
        <v/>
      </c>
      <c r="AH49" s="24" t="n">
        <v>22000</v>
      </c>
      <c r="AI49" s="24">
        <f>IF(AJ49="","",Q49*(1-AJ49))</f>
        <v/>
      </c>
      <c r="AJ49" s="51" t="n"/>
      <c r="AK49" s="49" t="n"/>
      <c r="AL49" s="28" t="n"/>
      <c r="AM49" s="33" t="inlineStr">
        <is>
          <t>2026-09-18</t>
        </is>
      </c>
      <c r="AN49" s="33" t="inlineStr">
        <is>
          <t>2027-03-31</t>
        </is>
      </c>
      <c r="AO49" s="13" t="n"/>
      <c r="AP49" s="30" t="n"/>
    </row>
    <row r="50" ht="35.1" customHeight="1" s="69">
      <c r="B50" s="48" t="n">
        <v>3225</v>
      </c>
      <c r="C50" s="48" t="inlineStr">
        <is>
          <t>名古屋</t>
        </is>
      </c>
      <c r="D50" s="19" t="inlineStr">
        <is>
          <t>アットイン鶴舞7</t>
        </is>
      </c>
      <c r="E50" s="48" t="inlineStr">
        <is>
          <t>1K</t>
        </is>
      </c>
      <c r="F50" s="48" t="n">
        <v>2</v>
      </c>
      <c r="G50" s="48" t="inlineStr">
        <is>
          <t>鶴舞・御器所・桜山周辺</t>
        </is>
      </c>
      <c r="H50" s="48" t="n">
        <v>24</v>
      </c>
      <c r="I50" s="20" t="n">
        <v>1</v>
      </c>
      <c r="J50" s="20" t="n">
        <v>0.75</v>
      </c>
      <c r="K50" s="20" t="n">
        <v>0.7</v>
      </c>
      <c r="L50" s="20" t="n">
        <v>0</v>
      </c>
      <c r="M50" s="20" t="n">
        <v>0</v>
      </c>
      <c r="N50" s="24" t="n">
        <v>9680</v>
      </c>
      <c r="O50" s="24" t="n">
        <v>8800</v>
      </c>
      <c r="P50" s="24" t="n">
        <v>880</v>
      </c>
      <c r="Q50" s="24" t="n">
        <v>44000</v>
      </c>
      <c r="R50" s="24" t="n">
        <v>2860</v>
      </c>
      <c r="S50" s="24">
        <f>IF(R50="","",(R50+P50)*30 -Y50)</f>
        <v/>
      </c>
      <c r="T50" s="20">
        <f>IF(R50="","",(O50-R50)/O50)</f>
        <v/>
      </c>
      <c r="U50" s="24" t="n">
        <v>2420</v>
      </c>
      <c r="V50" s="24">
        <f>IF(U50="","",(U50+P50)*30-Y50)</f>
        <v/>
      </c>
      <c r="W50" s="20">
        <f>IF(U50="","",(O50-U50)/O50)</f>
        <v/>
      </c>
      <c r="X50" s="15">
        <f>IF(AND(R50="",U50=""),"",IF(OR(U50="", R50=""),"-",IF(0&lt;(R50-U50),"OK","NG")))</f>
        <v/>
      </c>
      <c r="Y50" s="24" t="n">
        <v>53000</v>
      </c>
      <c r="Z50" s="51" t="n"/>
      <c r="AA50" s="24">
        <f>IF(AD50="","",AD50*30)</f>
        <v/>
      </c>
      <c r="AB50" s="24">
        <f>IF(AA50="","",AA50-Y50)</f>
        <v/>
      </c>
      <c r="AC50" s="24">
        <f>IF(Z50="","",((Y50+5000+5000)/(1-Z50))/30)</f>
        <v/>
      </c>
      <c r="AD50" s="32" t="n"/>
      <c r="AE50" s="24">
        <f>IF(AD50="","",AD50-O50)</f>
        <v/>
      </c>
      <c r="AF50" s="24">
        <f>IF(AD50="","",U50-AD50)</f>
        <v/>
      </c>
      <c r="AG50" s="11">
        <f>IF(AD50="","",(O50-AD50)/O50)</f>
        <v/>
      </c>
      <c r="AH50" s="24" t="n">
        <v>22000</v>
      </c>
      <c r="AI50" s="24">
        <f>IF(AJ50="","",Q50*(1-AJ50))</f>
        <v/>
      </c>
      <c r="AJ50" s="51" t="n"/>
      <c r="AK50" s="49" t="n"/>
      <c r="AL50" s="28" t="n"/>
      <c r="AM50" s="33" t="inlineStr">
        <is>
          <t>2026-09-13</t>
        </is>
      </c>
      <c r="AN50" s="33" t="inlineStr">
        <is>
          <t>2026-09-30</t>
        </is>
      </c>
      <c r="AO50" s="13" t="n"/>
      <c r="AP50" s="30" t="n"/>
    </row>
    <row r="51" ht="35.1" customHeight="1" s="69">
      <c r="B51" s="48" t="n">
        <v>3228</v>
      </c>
      <c r="C51" s="48" t="inlineStr">
        <is>
          <t>名古屋</t>
        </is>
      </c>
      <c r="D51" s="19" t="inlineStr">
        <is>
          <t>アットイン犬山1</t>
        </is>
      </c>
      <c r="E51" s="48" t="inlineStr">
        <is>
          <t>1K</t>
        </is>
      </c>
      <c r="F51" s="48" t="n">
        <v>1</v>
      </c>
      <c r="G51" s="48" t="inlineStr">
        <is>
          <t>小牧・犬山地区</t>
        </is>
      </c>
      <c r="H51" s="48" t="n">
        <v>33.6</v>
      </c>
      <c r="I51" s="20" t="n">
        <v>1</v>
      </c>
      <c r="J51" s="20" t="n">
        <v>1</v>
      </c>
      <c r="K51" s="20" t="n">
        <v>1</v>
      </c>
      <c r="L51" s="20" t="n">
        <v>0</v>
      </c>
      <c r="M51" s="20" t="n">
        <v>0</v>
      </c>
      <c r="N51" s="24" t="n">
        <v>5760</v>
      </c>
      <c r="O51" s="24" t="n">
        <v>4880</v>
      </c>
      <c r="P51" s="24" t="n">
        <v>880</v>
      </c>
      <c r="Q51" s="24" t="n">
        <v>44000</v>
      </c>
      <c r="R51" s="24" t="n">
        <v>4150</v>
      </c>
      <c r="S51" s="24">
        <f>IF(R51="","",(R51+P51)*30 -Y51)</f>
        <v/>
      </c>
      <c r="T51" s="20">
        <f>IF(R51="","",(O51-R51)/O51)</f>
        <v/>
      </c>
      <c r="U51" s="24" t="n">
        <v>2690</v>
      </c>
      <c r="V51" s="24">
        <f>IF(U51="","",(U51+P51)*30-Y51)</f>
        <v/>
      </c>
      <c r="W51" s="20">
        <f>IF(U51="","",(O51-U51)/O51)</f>
        <v/>
      </c>
      <c r="X51" s="15">
        <f>IF(AND(R51="",U51=""),"",IF(OR(U51="", R51=""),"-",IF(0&lt;(R51-U51),"OK","NG")))</f>
        <v/>
      </c>
      <c r="Y51" s="24" t="n">
        <v>55000</v>
      </c>
      <c r="Z51" s="51" t="n"/>
      <c r="AA51" s="24">
        <f>IF(AD51="","",AD51*30)</f>
        <v/>
      </c>
      <c r="AB51" s="24">
        <f>IF(AA51="","",AA51-Y51)</f>
        <v/>
      </c>
      <c r="AC51" s="24">
        <f>IF(Z51="","",((Y51+5000+5000)/(1-Z51))/30)</f>
        <v/>
      </c>
      <c r="AD51" s="32" t="n"/>
      <c r="AE51" s="24">
        <f>IF(AD51="","",AD51-O51)</f>
        <v/>
      </c>
      <c r="AF51" s="24">
        <f>IF(AD51="","",U51-AD51)</f>
        <v/>
      </c>
      <c r="AG51" s="11">
        <f>IF(AD51="","",(O51-AD51)/O51)</f>
        <v/>
      </c>
      <c r="AH51" s="24" t="n">
        <v>22000</v>
      </c>
      <c r="AI51" s="24">
        <f>IF(AJ51="","",Q51*(1-AJ51))</f>
        <v/>
      </c>
      <c r="AJ51" s="51" t="n"/>
      <c r="AK51" s="49" t="n"/>
      <c r="AL51" s="28" t="n"/>
      <c r="AM51" s="33" t="inlineStr">
        <is>
          <t>2026-10-01</t>
        </is>
      </c>
      <c r="AN51" s="33" t="inlineStr">
        <is>
          <t>2026-09-30</t>
        </is>
      </c>
      <c r="AO51" s="13" t="n"/>
      <c r="AP51" s="30" t="n"/>
    </row>
    <row r="52" ht="35.1" customHeight="1" s="69">
      <c r="B52" s="48" t="n">
        <v>3229</v>
      </c>
      <c r="C52" s="48" t="inlineStr">
        <is>
          <t>名古屋</t>
        </is>
      </c>
      <c r="D52" s="19" t="inlineStr">
        <is>
          <t>アットイン春日井7</t>
        </is>
      </c>
      <c r="E52" s="48" t="inlineStr">
        <is>
          <t>1DK</t>
        </is>
      </c>
      <c r="F52" s="48" t="n">
        <v>1</v>
      </c>
      <c r="G52" s="48" t="inlineStr">
        <is>
          <t>春日井地区</t>
        </is>
      </c>
      <c r="H52" s="48" t="n">
        <v>29.98</v>
      </c>
      <c r="I52" s="20" t="n">
        <v>0.9</v>
      </c>
      <c r="J52" s="20" t="n">
        <v>1</v>
      </c>
      <c r="K52" s="20" t="n">
        <v>1</v>
      </c>
      <c r="L52" s="20" t="n">
        <v>0.2</v>
      </c>
      <c r="M52" s="20" t="n">
        <v>0</v>
      </c>
      <c r="N52" s="24" t="n">
        <v>5180</v>
      </c>
      <c r="O52" s="24" t="n">
        <v>4300</v>
      </c>
      <c r="P52" s="24" t="n">
        <v>880</v>
      </c>
      <c r="Q52" s="24" t="n">
        <v>44000</v>
      </c>
      <c r="R52" s="24" t="n">
        <v>3660</v>
      </c>
      <c r="S52" s="24">
        <f>IF(R52="","",(R52+P52)*30 -Y52)</f>
        <v/>
      </c>
      <c r="T52" s="20">
        <f>IF(R52="","",(O52-R52)/O52)</f>
        <v/>
      </c>
      <c r="U52" s="24" t="n">
        <v>2370</v>
      </c>
      <c r="V52" s="24">
        <f>IF(U52="","",(U52+P52)*30-Y52)</f>
        <v/>
      </c>
      <c r="W52" s="20">
        <f>IF(U52="","",(O52-U52)/O52)</f>
        <v/>
      </c>
      <c r="X52" s="15">
        <f>IF(AND(R52="",U52=""),"",IF(OR(U52="", R52=""),"-",IF(0&lt;(R52-U52),"OK","NG")))</f>
        <v/>
      </c>
      <c r="Y52" s="24" t="n">
        <v>43000</v>
      </c>
      <c r="Z52" s="51" t="n"/>
      <c r="AA52" s="24">
        <f>IF(AD52="","",AD52*30)</f>
        <v/>
      </c>
      <c r="AB52" s="24">
        <f>IF(AA52="","",AA52-Y52)</f>
        <v/>
      </c>
      <c r="AC52" s="24">
        <f>IF(Z52="","",((Y52+5000+5000)/(1-Z52))/30)</f>
        <v/>
      </c>
      <c r="AD52" s="32" t="n"/>
      <c r="AE52" s="24">
        <f>IF(AD52="","",AD52-O52)</f>
        <v/>
      </c>
      <c r="AF52" s="24">
        <f>IF(AD52="","",U52-AD52)</f>
        <v/>
      </c>
      <c r="AG52" s="11">
        <f>IF(AD52="","",(O52-AD52)/O52)</f>
        <v/>
      </c>
      <c r="AH52" s="24" t="n">
        <v>22000</v>
      </c>
      <c r="AI52" s="24">
        <f>IF(AJ52="","",Q52*(1-AJ52))</f>
        <v/>
      </c>
      <c r="AJ52" s="51" t="n"/>
      <c r="AK52" s="49" t="n"/>
      <c r="AL52" s="28" t="n"/>
      <c r="AM52" s="33" t="inlineStr">
        <is>
          <t>2026-10-06</t>
        </is>
      </c>
      <c r="AN52" s="33" t="inlineStr">
        <is>
          <t>2026-10-05</t>
        </is>
      </c>
      <c r="AO52" s="13" t="n"/>
      <c r="AP52" s="30" t="n"/>
    </row>
    <row r="53" ht="35.1" customHeight="1" s="69">
      <c r="B53" s="48" t="n">
        <v>3230</v>
      </c>
      <c r="C53" s="48" t="inlineStr">
        <is>
          <t>名古屋</t>
        </is>
      </c>
      <c r="D53" s="19" t="inlineStr">
        <is>
          <t>アットイン春日井3</t>
        </is>
      </c>
      <c r="E53" s="48" t="inlineStr">
        <is>
          <t>1K</t>
        </is>
      </c>
      <c r="F53" s="48" t="n">
        <v>1</v>
      </c>
      <c r="G53" s="48" t="inlineStr">
        <is>
          <t>春日井地区</t>
        </is>
      </c>
      <c r="H53" s="48" t="n">
        <v>25.35</v>
      </c>
      <c r="I53" s="20" t="n">
        <v>1</v>
      </c>
      <c r="J53" s="20" t="n">
        <v>0.6</v>
      </c>
      <c r="K53" s="20" t="n">
        <v>1</v>
      </c>
      <c r="L53" s="20" t="n">
        <v>1</v>
      </c>
      <c r="M53" s="20" t="n">
        <v>1</v>
      </c>
      <c r="N53" s="24" t="n">
        <v>5280</v>
      </c>
      <c r="O53" s="24" t="n">
        <v>4400</v>
      </c>
      <c r="P53" s="24" t="n">
        <v>880</v>
      </c>
      <c r="Q53" s="24" t="n">
        <v>44000</v>
      </c>
      <c r="R53" s="24" t="n">
        <v>3740</v>
      </c>
      <c r="S53" s="24">
        <f>IF(R53="","",(R53+P53)*30 -Y53)</f>
        <v/>
      </c>
      <c r="T53" s="20">
        <f>IF(R53="","",(O53-R53)/O53)</f>
        <v/>
      </c>
      <c r="U53" s="24" t="n">
        <v>2420</v>
      </c>
      <c r="V53" s="24">
        <f>IF(U53="","",(U53+P53)*30-Y53)</f>
        <v/>
      </c>
      <c r="W53" s="20">
        <f>IF(U53="","",(O53-U53)/O53)</f>
        <v/>
      </c>
      <c r="X53" s="15">
        <f>IF(AND(R53="",U53=""),"",IF(OR(U53="", R53=""),"-",IF(0&lt;(R53-U53),"OK","NG")))</f>
        <v/>
      </c>
      <c r="Y53" s="24" t="n">
        <v>44000</v>
      </c>
      <c r="Z53" s="51" t="n"/>
      <c r="AA53" s="24">
        <f>IF(AD53="","",AD53*30)</f>
        <v/>
      </c>
      <c r="AB53" s="24">
        <f>IF(AA53="","",AA53-Y53)</f>
        <v/>
      </c>
      <c r="AC53" s="24">
        <f>IF(Z53="","",((Y53+5000+5000)/(1-Z53))/30)</f>
        <v/>
      </c>
      <c r="AD53" s="32" t="n"/>
      <c r="AE53" s="24">
        <f>IF(AD53="","",AD53-O53)</f>
        <v/>
      </c>
      <c r="AF53" s="24">
        <f>IF(AD53="","",U53-AD53)</f>
        <v/>
      </c>
      <c r="AG53" s="11">
        <f>IF(AD53="","",(O53-AD53)/O53)</f>
        <v/>
      </c>
      <c r="AH53" s="24" t="n">
        <v>22000</v>
      </c>
      <c r="AI53" s="24">
        <f>IF(AJ53="","",Q53*(1-AJ53))</f>
        <v/>
      </c>
      <c r="AJ53" s="51" t="n"/>
      <c r="AK53" s="49" t="n"/>
      <c r="AL53" s="28" t="n"/>
      <c r="AM53" s="33" t="inlineStr">
        <is>
          <t>2026-12-30</t>
        </is>
      </c>
      <c r="AN53" s="33" t="inlineStr">
        <is>
          <t>2026-12-29</t>
        </is>
      </c>
      <c r="AO53" s="13" t="n"/>
      <c r="AP53" s="30" t="n"/>
    </row>
    <row r="54" ht="35.1" customHeight="1" s="69">
      <c r="B54" s="48" t="n">
        <v>3233</v>
      </c>
      <c r="C54" s="48" t="inlineStr">
        <is>
          <t>名古屋</t>
        </is>
      </c>
      <c r="D54" s="19" t="inlineStr">
        <is>
          <t>アットイン四日市1-1</t>
        </is>
      </c>
      <c r="E54" s="48" t="inlineStr">
        <is>
          <t>1K</t>
        </is>
      </c>
      <c r="F54" s="48" t="n">
        <v>28</v>
      </c>
      <c r="G54" s="48" t="inlineStr">
        <is>
          <t>四日市・鈴鹿・津地区</t>
        </is>
      </c>
      <c r="H54" s="48" t="n">
        <v>24.64</v>
      </c>
      <c r="I54" s="20" t="n">
        <v>0.33214</v>
      </c>
      <c r="J54" s="20" t="n">
        <v>0.45357</v>
      </c>
      <c r="K54" s="20" t="n">
        <v>0.38929</v>
      </c>
      <c r="L54" s="20" t="n">
        <v>0.21429</v>
      </c>
      <c r="M54" s="20" t="n">
        <v>0.21429</v>
      </c>
      <c r="N54" s="24" t="n">
        <v>5760</v>
      </c>
      <c r="O54" s="24" t="n">
        <v>4880</v>
      </c>
      <c r="P54" s="24" t="n">
        <v>880</v>
      </c>
      <c r="Q54" s="24" t="n">
        <v>44000</v>
      </c>
      <c r="R54" s="24" t="n">
        <v>4150</v>
      </c>
      <c r="S54" s="24">
        <f>IF(R54="","",(R54+P54)*30 -Y54)</f>
        <v/>
      </c>
      <c r="T54" s="20">
        <f>IF(R54="","",(O54-R54)/O54)</f>
        <v/>
      </c>
      <c r="U54" s="24" t="n">
        <v>2690</v>
      </c>
      <c r="V54" s="24">
        <f>IF(U54="","",(U54+P54)*30-Y54)</f>
        <v/>
      </c>
      <c r="W54" s="20">
        <f>IF(U54="","",(O54-U54)/O54)</f>
        <v/>
      </c>
      <c r="X54" s="15">
        <f>IF(AND(R54="",U54=""),"",IF(OR(U54="", R54=""),"-",IF(0&lt;(R54-U54),"OK","NG")))</f>
        <v/>
      </c>
      <c r="Y54" s="24" t="n">
        <v>0</v>
      </c>
      <c r="Z54" s="51" t="n"/>
      <c r="AA54" s="24">
        <f>IF(AD54="","",AD54*30)</f>
        <v/>
      </c>
      <c r="AB54" s="24">
        <f>IF(AA54="","",AA54-Y54)</f>
        <v/>
      </c>
      <c r="AC54" s="24">
        <f>IF(Z54="","",((Y54+5000+5000)/(1-Z54))/30)</f>
        <v/>
      </c>
      <c r="AD54" s="32" t="n"/>
      <c r="AE54" s="24">
        <f>IF(AD54="","",AD54-O54)</f>
        <v/>
      </c>
      <c r="AF54" s="24">
        <f>IF(AD54="","",U54-AD54)</f>
        <v/>
      </c>
      <c r="AG54" s="11">
        <f>IF(AD54="","",(O54-AD54)/O54)</f>
        <v/>
      </c>
      <c r="AH54" s="24" t="n">
        <v>22000</v>
      </c>
      <c r="AI54" s="24">
        <f>IF(AJ54="","",Q54*(1-AJ54))</f>
        <v/>
      </c>
      <c r="AJ54" s="51" t="n"/>
      <c r="AK54" s="49" t="n"/>
      <c r="AL54" s="28" t="n"/>
      <c r="AM54" s="33" t="inlineStr">
        <is>
          <t>2026-08-01</t>
        </is>
      </c>
      <c r="AN54" s="33" t="inlineStr">
        <is>
          <t>2028-09-29</t>
        </is>
      </c>
      <c r="AO54" s="13" t="n"/>
      <c r="AP54" s="30" t="n"/>
    </row>
    <row r="55" ht="35.1" customHeight="1" s="69">
      <c r="B55" s="48" t="n">
        <v>3234</v>
      </c>
      <c r="C55" s="48" t="inlineStr">
        <is>
          <t>名古屋</t>
        </is>
      </c>
      <c r="D55" s="19" t="inlineStr">
        <is>
          <t>アットイン四日市1-2</t>
        </is>
      </c>
      <c r="E55" s="48" t="inlineStr">
        <is>
          <t>1R</t>
        </is>
      </c>
      <c r="F55" s="48" t="n">
        <v>16</v>
      </c>
      <c r="G55" s="48" t="inlineStr">
        <is>
          <t>四日市・鈴鹿・津地区</t>
        </is>
      </c>
      <c r="H55" s="48" t="n">
        <v>24.64</v>
      </c>
      <c r="I55" s="20" t="n">
        <v>0.3875</v>
      </c>
      <c r="J55" s="20" t="n">
        <v>0.40625</v>
      </c>
      <c r="K55" s="20" t="n">
        <v>0.3125</v>
      </c>
      <c r="L55" s="20" t="n">
        <v>0.25</v>
      </c>
      <c r="M55" s="20" t="n">
        <v>0.25</v>
      </c>
      <c r="N55" s="24" t="n">
        <v>5760</v>
      </c>
      <c r="O55" s="24" t="n">
        <v>4880</v>
      </c>
      <c r="P55" s="24" t="n">
        <v>880</v>
      </c>
      <c r="Q55" s="24" t="n">
        <v>44000</v>
      </c>
      <c r="R55" s="24" t="n">
        <v>4150</v>
      </c>
      <c r="S55" s="24">
        <f>IF(R55="","",(R55+P55)*30 -Y55)</f>
        <v/>
      </c>
      <c r="T55" s="20">
        <f>IF(R55="","",(O55-R55)/O55)</f>
        <v/>
      </c>
      <c r="U55" s="24" t="n">
        <v>2690</v>
      </c>
      <c r="V55" s="24">
        <f>IF(U55="","",(U55+P55)*30-Y55)</f>
        <v/>
      </c>
      <c r="W55" s="20">
        <f>IF(U55="","",(O55-U55)/O55)</f>
        <v/>
      </c>
      <c r="X55" s="15">
        <f>IF(AND(R55="",U55=""),"",IF(OR(U55="", R55=""),"-",IF(0&lt;(R55-U55),"OK","NG")))</f>
        <v/>
      </c>
      <c r="Y55" s="24" t="n">
        <v>0</v>
      </c>
      <c r="Z55" s="51" t="n"/>
      <c r="AA55" s="24">
        <f>IF(AD55="","",AD55*30)</f>
        <v/>
      </c>
      <c r="AB55" s="24">
        <f>IF(AA55="","",AA55-Y55)</f>
        <v/>
      </c>
      <c r="AC55" s="24">
        <f>IF(Z55="","",((Y55+5000+5000)/(1-Z55))/30)</f>
        <v/>
      </c>
      <c r="AD55" s="32" t="n"/>
      <c r="AE55" s="24">
        <f>IF(AD55="","",AD55-O55)</f>
        <v/>
      </c>
      <c r="AF55" s="24">
        <f>IF(AD55="","",U55-AD55)</f>
        <v/>
      </c>
      <c r="AG55" s="11">
        <f>IF(AD55="","",(O55-AD55)/O55)</f>
        <v/>
      </c>
      <c r="AH55" s="24" t="n">
        <v>22000</v>
      </c>
      <c r="AI55" s="24">
        <f>IF(AJ55="","",Q55*(1-AJ55))</f>
        <v/>
      </c>
      <c r="AJ55" s="51" t="n"/>
      <c r="AK55" s="49" t="n"/>
      <c r="AL55" s="28" t="n"/>
      <c r="AM55" s="33" t="inlineStr">
        <is>
          <t>2026-08-01</t>
        </is>
      </c>
      <c r="AN55" s="33" t="inlineStr">
        <is>
          <t>2028-06-28</t>
        </is>
      </c>
      <c r="AO55" s="13" t="n"/>
      <c r="AP55" s="30" t="n"/>
    </row>
    <row r="56" ht="35.1" customHeight="1" s="69">
      <c r="B56" s="48" t="n">
        <v>3235</v>
      </c>
      <c r="C56" s="48" t="inlineStr">
        <is>
          <t>名古屋</t>
        </is>
      </c>
      <c r="D56" s="19" t="inlineStr">
        <is>
          <t>アットイン岐阜6（名古屋駅まで電車29分）</t>
        </is>
      </c>
      <c r="E56" s="48" t="inlineStr">
        <is>
          <t>1K</t>
        </is>
      </c>
      <c r="F56" s="48" t="n">
        <v>6</v>
      </c>
      <c r="G56" s="48" t="inlineStr">
        <is>
          <t>岐阜・各務原・大垣地区</t>
        </is>
      </c>
      <c r="H56" s="48" t="n">
        <v>24.3</v>
      </c>
      <c r="I56" s="20" t="n">
        <v>0.9</v>
      </c>
      <c r="J56" s="20" t="n">
        <v>0.98333</v>
      </c>
      <c r="K56" s="20" t="n">
        <v>0.71667</v>
      </c>
      <c r="L56" s="20" t="n">
        <v>0.21667</v>
      </c>
      <c r="M56" s="20" t="n">
        <v>0.16667</v>
      </c>
      <c r="N56" s="24" t="n">
        <v>5180</v>
      </c>
      <c r="O56" s="24" t="n">
        <v>4300</v>
      </c>
      <c r="P56" s="24" t="n">
        <v>880</v>
      </c>
      <c r="Q56" s="24" t="n">
        <v>44000</v>
      </c>
      <c r="R56" s="24" t="n">
        <v>3660</v>
      </c>
      <c r="S56" s="24">
        <f>IF(R56="","",(R56+P56)*30 -Y56)</f>
        <v/>
      </c>
      <c r="T56" s="20">
        <f>IF(R56="","",(O56-R56)/O56)</f>
        <v/>
      </c>
      <c r="U56" s="24" t="n">
        <v>2370</v>
      </c>
      <c r="V56" s="24">
        <f>IF(U56="","",(U56+P56)*30-Y56)</f>
        <v/>
      </c>
      <c r="W56" s="20">
        <f>IF(U56="","",(O56-U56)/O56)</f>
        <v/>
      </c>
      <c r="X56" s="15">
        <f>IF(AND(R56="",U56=""),"",IF(OR(U56="", R56=""),"-",IF(0&lt;(R56-U56),"OK","NG")))</f>
        <v/>
      </c>
      <c r="Y56" s="24" t="n">
        <v>51000</v>
      </c>
      <c r="Z56" s="51" t="n"/>
      <c r="AA56" s="24">
        <f>IF(AD56="","",AD56*30)</f>
        <v/>
      </c>
      <c r="AB56" s="24">
        <f>IF(AA56="","",AA56-Y56)</f>
        <v/>
      </c>
      <c r="AC56" s="24">
        <f>IF(Z56="","",((Y56+5000+5000)/(1-Z56))/30)</f>
        <v/>
      </c>
      <c r="AD56" s="32" t="n"/>
      <c r="AE56" s="24">
        <f>IF(AD56="","",AD56-O56)</f>
        <v/>
      </c>
      <c r="AF56" s="24">
        <f>IF(AD56="","",U56-AD56)</f>
        <v/>
      </c>
      <c r="AG56" s="11">
        <f>IF(AD56="","",(O56-AD56)/O56)</f>
        <v/>
      </c>
      <c r="AH56" s="24" t="n">
        <v>22000</v>
      </c>
      <c r="AI56" s="24">
        <f>IF(AJ56="","",Q56*(1-AJ56))</f>
        <v/>
      </c>
      <c r="AJ56" s="51" t="n"/>
      <c r="AK56" s="49" t="n"/>
      <c r="AL56" s="28" t="n"/>
      <c r="AM56" s="33" t="inlineStr">
        <is>
          <t>2026-09-01</t>
        </is>
      </c>
      <c r="AN56" s="33" t="inlineStr">
        <is>
          <t>2027-03-31</t>
        </is>
      </c>
      <c r="AO56" s="13" t="n"/>
      <c r="AP56" s="30" t="n"/>
    </row>
    <row r="57" ht="35.1" customHeight="1" s="69">
      <c r="B57" s="48" t="n">
        <v>3236</v>
      </c>
      <c r="C57" s="48" t="inlineStr">
        <is>
          <t>名古屋</t>
        </is>
      </c>
      <c r="D57" s="19" t="inlineStr">
        <is>
          <t>アットイン名古屋駅6</t>
        </is>
      </c>
      <c r="E57" s="48" t="inlineStr">
        <is>
          <t>1K</t>
        </is>
      </c>
      <c r="F57" s="48" t="n">
        <v>4</v>
      </c>
      <c r="G57" s="48" t="inlineStr">
        <is>
          <t>名駅周辺</t>
        </is>
      </c>
      <c r="H57" s="48" t="n">
        <v>21.28</v>
      </c>
      <c r="I57" s="20" t="n">
        <v>0.875</v>
      </c>
      <c r="J57" s="20" t="n">
        <v>0.975</v>
      </c>
      <c r="K57" s="20" t="n">
        <v>1</v>
      </c>
      <c r="L57" s="20" t="n">
        <v>1</v>
      </c>
      <c r="M57" s="20" t="n">
        <v>0.275</v>
      </c>
      <c r="N57" s="24" t="n">
        <v>11040</v>
      </c>
      <c r="O57" s="24" t="n">
        <v>10160</v>
      </c>
      <c r="P57" s="24" t="n">
        <v>880</v>
      </c>
      <c r="Q57" s="24" t="n">
        <v>44000</v>
      </c>
      <c r="R57" s="24" t="n">
        <v>3050</v>
      </c>
      <c r="S57" s="24">
        <f>IF(R57="","",(R57+P57)*30 -Y57)</f>
        <v/>
      </c>
      <c r="T57" s="20">
        <f>IF(R57="","",(O57-R57)/O57)</f>
        <v/>
      </c>
      <c r="U57" s="24" t="n">
        <v>2540</v>
      </c>
      <c r="V57" s="24">
        <f>IF(U57="","",(U57+P57)*30-Y57)</f>
        <v/>
      </c>
      <c r="W57" s="20">
        <f>IF(U57="","",(O57-U57)/O57)</f>
        <v/>
      </c>
      <c r="X57" s="15">
        <f>IF(AND(R57="",U57=""),"",IF(OR(U57="", R57=""),"-",IF(0&lt;(R57-U57),"OK","NG")))</f>
        <v/>
      </c>
      <c r="Y57" s="24" t="n">
        <v>62000</v>
      </c>
      <c r="Z57" s="51" t="n"/>
      <c r="AA57" s="24">
        <f>IF(AD57="","",AD57*30)</f>
        <v/>
      </c>
      <c r="AB57" s="24">
        <f>IF(AA57="","",AA57-Y57)</f>
        <v/>
      </c>
      <c r="AC57" s="24">
        <f>IF(Z57="","",((Y57+5000+5000)/(1-Z57))/30)</f>
        <v/>
      </c>
      <c r="AD57" s="32" t="n"/>
      <c r="AE57" s="24">
        <f>IF(AD57="","",AD57-O57)</f>
        <v/>
      </c>
      <c r="AF57" s="24">
        <f>IF(AD57="","",U57-AD57)</f>
        <v/>
      </c>
      <c r="AG57" s="11">
        <f>IF(AD57="","",(O57-AD57)/O57)</f>
        <v/>
      </c>
      <c r="AH57" s="24" t="n">
        <v>22000</v>
      </c>
      <c r="AI57" s="24">
        <f>IF(AJ57="","",Q57*(1-AJ57))</f>
        <v/>
      </c>
      <c r="AJ57" s="51" t="n"/>
      <c r="AK57" s="49" t="n"/>
      <c r="AL57" s="28" t="n"/>
      <c r="AM57" s="33" t="inlineStr">
        <is>
          <t>2026-11-01</t>
        </is>
      </c>
      <c r="AN57" s="33" t="inlineStr">
        <is>
          <t>2026-11-15</t>
        </is>
      </c>
      <c r="AO57" s="13" t="n"/>
      <c r="AP57" s="30" t="n"/>
    </row>
    <row r="58" ht="35.1" customHeight="1" s="69">
      <c r="B58" s="48" t="n">
        <v>3240</v>
      </c>
      <c r="C58" s="48" t="inlineStr">
        <is>
          <t>名古屋</t>
        </is>
      </c>
      <c r="D58" s="19" t="inlineStr">
        <is>
          <t>アットイン伏見3</t>
        </is>
      </c>
      <c r="E58" s="48" t="inlineStr">
        <is>
          <t>1K</t>
        </is>
      </c>
      <c r="F58" s="48" t="n">
        <v>2</v>
      </c>
      <c r="G58" s="48" t="inlineStr">
        <is>
          <t>伏見・丸の内周辺</t>
        </is>
      </c>
      <c r="H58" s="48" t="n">
        <v>24.18</v>
      </c>
      <c r="I58" s="20" t="n">
        <v>0.5</v>
      </c>
      <c r="J58" s="20" t="n">
        <v>0.75</v>
      </c>
      <c r="K58" s="20" t="n">
        <v>0.55</v>
      </c>
      <c r="L58" s="20" t="n">
        <v>0</v>
      </c>
      <c r="M58" s="20" t="n">
        <v>0</v>
      </c>
      <c r="N58" s="24" t="n">
        <v>10640</v>
      </c>
      <c r="O58" s="24" t="n">
        <v>9760</v>
      </c>
      <c r="P58" s="24" t="n">
        <v>880</v>
      </c>
      <c r="Q58" s="24" t="n">
        <v>44000</v>
      </c>
      <c r="R58" s="24" t="n">
        <v>3180</v>
      </c>
      <c r="S58" s="24">
        <f>IF(R58="","",(R58+P58)*30 -Y58)</f>
        <v/>
      </c>
      <c r="T58" s="20">
        <f>IF(R58="","",(O58-R58)/O58)</f>
        <v/>
      </c>
      <c r="U58" s="24" t="n">
        <v>2690</v>
      </c>
      <c r="V58" s="24">
        <f>IF(U58="","",(U58+P58)*30-Y58)</f>
        <v/>
      </c>
      <c r="W58" s="20">
        <f>IF(U58="","",(O58-U58)/O58)</f>
        <v/>
      </c>
      <c r="X58" s="15">
        <f>IF(AND(R58="",U58=""),"",IF(OR(U58="", R58=""),"-",IF(0&lt;(R58-U58),"OK","NG")))</f>
        <v/>
      </c>
      <c r="Y58" s="24" t="n">
        <v>58000</v>
      </c>
      <c r="Z58" s="51" t="n"/>
      <c r="AA58" s="24">
        <f>IF(AD58="","",AD58*30)</f>
        <v/>
      </c>
      <c r="AB58" s="24">
        <f>IF(AA58="","",AA58-Y58)</f>
        <v/>
      </c>
      <c r="AC58" s="24">
        <f>IF(Z58="","",((Y58+5000+5000)/(1-Z58))/30)</f>
        <v/>
      </c>
      <c r="AD58" s="32" t="n"/>
      <c r="AE58" s="24">
        <f>IF(AD58="","",AD58-O58)</f>
        <v/>
      </c>
      <c r="AF58" s="24">
        <f>IF(AD58="","",U58-AD58)</f>
        <v/>
      </c>
      <c r="AG58" s="11">
        <f>IF(AD58="","",(O58-AD58)/O58)</f>
        <v/>
      </c>
      <c r="AH58" s="24" t="n">
        <v>22000</v>
      </c>
      <c r="AI58" s="24">
        <f>IF(AJ58="","",Q58*(1-AJ58))</f>
        <v/>
      </c>
      <c r="AJ58" s="51" t="n"/>
      <c r="AK58" s="49" t="n"/>
      <c r="AL58" s="28" t="n"/>
      <c r="AM58" s="33" t="inlineStr">
        <is>
          <t>2026-09-04</t>
        </is>
      </c>
      <c r="AN58" s="33" t="inlineStr">
        <is>
          <t>2026-10-01</t>
        </is>
      </c>
      <c r="AO58" s="13" t="n"/>
      <c r="AP58" s="30" t="n"/>
    </row>
    <row r="59" ht="35.1" customHeight="1" s="69">
      <c r="B59" s="48" t="n">
        <v>3242</v>
      </c>
      <c r="C59" s="48" t="inlineStr">
        <is>
          <t>名古屋</t>
        </is>
      </c>
      <c r="D59" s="19" t="inlineStr">
        <is>
          <t>アットイン車道2</t>
        </is>
      </c>
      <c r="E59" s="48" t="inlineStr">
        <is>
          <t>1K</t>
        </is>
      </c>
      <c r="F59" s="48" t="n">
        <v>1</v>
      </c>
      <c r="G59" s="48" t="inlineStr">
        <is>
          <t>栄周辺</t>
        </is>
      </c>
      <c r="H59" s="48" t="n">
        <v>24.6</v>
      </c>
      <c r="I59" s="20" t="n">
        <v>1</v>
      </c>
      <c r="J59" s="20" t="n">
        <v>1</v>
      </c>
      <c r="K59" s="20" t="n">
        <v>0</v>
      </c>
      <c r="L59" s="20" t="n">
        <v>0</v>
      </c>
      <c r="M59" s="20" t="n">
        <v>0</v>
      </c>
      <c r="N59" s="24" t="n">
        <v>9680</v>
      </c>
      <c r="O59" s="24" t="n">
        <v>8800</v>
      </c>
      <c r="P59" s="24" t="n">
        <v>880</v>
      </c>
      <c r="Q59" s="24" t="n">
        <v>44000</v>
      </c>
      <c r="R59" s="24" t="n">
        <v>2860</v>
      </c>
      <c r="S59" s="24">
        <f>IF(R59="","",(R59+P59)*30 -Y59)</f>
        <v/>
      </c>
      <c r="T59" s="20">
        <f>IF(R59="","",(O59-R59)/O59)</f>
        <v/>
      </c>
      <c r="U59" s="24" t="n">
        <v>2420</v>
      </c>
      <c r="V59" s="24">
        <f>IF(U59="","",(U59+P59)*30-Y59)</f>
        <v/>
      </c>
      <c r="W59" s="20">
        <f>IF(U59="","",(O59-U59)/O59)</f>
        <v/>
      </c>
      <c r="X59" s="15">
        <f>IF(AND(R59="",U59=""),"",IF(OR(U59="", R59=""),"-",IF(0&lt;(R59-U59),"OK","NG")))</f>
        <v/>
      </c>
      <c r="Y59" s="24" t="n">
        <v>50000</v>
      </c>
      <c r="Z59" s="51" t="n"/>
      <c r="AA59" s="24">
        <f>IF(AD59="","",AD59*30)</f>
        <v/>
      </c>
      <c r="AB59" s="24">
        <f>IF(AA59="","",AA59-Y59)</f>
        <v/>
      </c>
      <c r="AC59" s="24">
        <f>IF(Z59="","",((Y59+5000+5000)/(1-Z59))/30)</f>
        <v/>
      </c>
      <c r="AD59" s="32" t="n"/>
      <c r="AE59" s="24">
        <f>IF(AD59="","",AD59-O59)</f>
        <v/>
      </c>
      <c r="AF59" s="24">
        <f>IF(AD59="","",U59-AD59)</f>
        <v/>
      </c>
      <c r="AG59" s="11">
        <f>IF(AD59="","",(O59-AD59)/O59)</f>
        <v/>
      </c>
      <c r="AH59" s="24" t="n">
        <v>22000</v>
      </c>
      <c r="AI59" s="24">
        <f>IF(AJ59="","",Q59*(1-AJ59))</f>
        <v/>
      </c>
      <c r="AJ59" s="51" t="n"/>
      <c r="AK59" s="49" t="n"/>
      <c r="AL59" s="28" t="n"/>
      <c r="AM59" s="33" t="inlineStr">
        <is>
          <t>2026-09-01</t>
        </is>
      </c>
      <c r="AN59" s="33" t="inlineStr">
        <is>
          <t>2026-08-31</t>
        </is>
      </c>
      <c r="AO59" s="13" t="n"/>
      <c r="AP59" s="30" t="n"/>
    </row>
    <row r="60" ht="35.1" customHeight="1" s="69">
      <c r="B60" s="48" t="n">
        <v>3244</v>
      </c>
      <c r="C60" s="48" t="inlineStr">
        <is>
          <t>名古屋</t>
        </is>
      </c>
      <c r="D60" s="19" t="inlineStr">
        <is>
          <t>アットイン金山12</t>
        </is>
      </c>
      <c r="E60" s="48" t="inlineStr">
        <is>
          <t>1K</t>
        </is>
      </c>
      <c r="F60" s="48" t="n">
        <v>1</v>
      </c>
      <c r="G60" s="48" t="inlineStr">
        <is>
          <t>金山周辺</t>
        </is>
      </c>
      <c r="H60" s="48" t="n">
        <v>24.19</v>
      </c>
      <c r="I60" s="20" t="n">
        <v>1</v>
      </c>
      <c r="J60" s="20" t="n">
        <v>1</v>
      </c>
      <c r="K60" s="20" t="n">
        <v>1</v>
      </c>
      <c r="L60" s="20" t="n">
        <v>1</v>
      </c>
      <c r="M60" s="20" t="n">
        <v>1</v>
      </c>
      <c r="N60" s="24" t="n">
        <v>10840</v>
      </c>
      <c r="O60" s="24" t="n">
        <v>9960</v>
      </c>
      <c r="P60" s="24" t="n">
        <v>880</v>
      </c>
      <c r="Q60" s="24" t="n">
        <v>44000</v>
      </c>
      <c r="R60" s="24" t="n">
        <v>3240</v>
      </c>
      <c r="S60" s="24">
        <f>IF(R60="","",(R60+P60)*30 -Y60)</f>
        <v/>
      </c>
      <c r="T60" s="20">
        <f>IF(R60="","",(O60-R60)/O60)</f>
        <v/>
      </c>
      <c r="U60" s="24" t="n">
        <v>2740</v>
      </c>
      <c r="V60" s="24">
        <f>IF(U60="","",(U60+P60)*30-Y60)</f>
        <v/>
      </c>
      <c r="W60" s="20">
        <f>IF(U60="","",(O60-U60)/O60)</f>
        <v/>
      </c>
      <c r="X60" s="15">
        <f>IF(AND(R60="",U60=""),"",IF(OR(U60="", R60=""),"-",IF(0&lt;(R60-U60),"OK","NG")))</f>
        <v/>
      </c>
      <c r="Y60" s="24" t="n">
        <v>57500</v>
      </c>
      <c r="Z60" s="51" t="n"/>
      <c r="AA60" s="24">
        <f>IF(AD60="","",AD60*30)</f>
        <v/>
      </c>
      <c r="AB60" s="24">
        <f>IF(AA60="","",AA60-Y60)</f>
        <v/>
      </c>
      <c r="AC60" s="24">
        <f>IF(Z60="","",((Y60+5000+5000)/(1-Z60))/30)</f>
        <v/>
      </c>
      <c r="AD60" s="32" t="n"/>
      <c r="AE60" s="24">
        <f>IF(AD60="","",AD60-O60)</f>
        <v/>
      </c>
      <c r="AF60" s="24">
        <f>IF(AD60="","",U60-AD60)</f>
        <v/>
      </c>
      <c r="AG60" s="11">
        <f>IF(AD60="","",(O60-AD60)/O60)</f>
        <v/>
      </c>
      <c r="AH60" s="24" t="n">
        <v>22000</v>
      </c>
      <c r="AI60" s="24">
        <f>IF(AJ60="","",Q60*(1-AJ60))</f>
        <v/>
      </c>
      <c r="AJ60" s="51" t="n"/>
      <c r="AK60" s="49" t="n"/>
      <c r="AL60" s="28" t="n"/>
      <c r="AM60" s="33" t="inlineStr">
        <is>
          <t>2027-03-31</t>
        </is>
      </c>
      <c r="AN60" s="33" t="inlineStr">
        <is>
          <t>2027-03-30</t>
        </is>
      </c>
      <c r="AO60" s="13" t="n"/>
      <c r="AP60" s="30" t="n"/>
    </row>
    <row r="61" ht="35.1" customHeight="1" s="69">
      <c r="B61" s="48" t="n">
        <v>3246</v>
      </c>
      <c r="C61" s="48" t="inlineStr">
        <is>
          <t>名古屋</t>
        </is>
      </c>
      <c r="D61" s="19" t="inlineStr">
        <is>
          <t>アットイン金山20</t>
        </is>
      </c>
      <c r="E61" s="48" t="inlineStr">
        <is>
          <t>1K</t>
        </is>
      </c>
      <c r="F61" s="48" t="n">
        <v>1</v>
      </c>
      <c r="G61" s="48" t="inlineStr">
        <is>
          <t>金山周辺</t>
        </is>
      </c>
      <c r="H61" s="48" t="n">
        <v>23.78</v>
      </c>
      <c r="I61" s="20" t="n">
        <v>1</v>
      </c>
      <c r="J61" s="20" t="n">
        <v>0.38889</v>
      </c>
      <c r="K61" s="20" t="n">
        <v>0.4</v>
      </c>
      <c r="L61" s="20" t="n">
        <v>0.4</v>
      </c>
      <c r="M61" s="20" t="n">
        <v>0</v>
      </c>
      <c r="N61" s="24" t="n">
        <v>12000</v>
      </c>
      <c r="O61" s="24" t="n">
        <v>11120</v>
      </c>
      <c r="P61" s="24" t="n">
        <v>880</v>
      </c>
      <c r="Q61" s="24" t="n">
        <v>44000</v>
      </c>
      <c r="R61" s="24" t="n">
        <v>4730</v>
      </c>
      <c r="S61" s="24">
        <f>IF(R61="","",(R61+P61)*30 -Y61)</f>
        <v/>
      </c>
      <c r="T61" s="20">
        <f>IF(R61="","",(O61-R61)/O61)</f>
        <v/>
      </c>
      <c r="U61" s="24" t="n">
        <v>4250</v>
      </c>
      <c r="V61" s="24">
        <f>IF(U61="","",(U61+P61)*30-Y61)</f>
        <v/>
      </c>
      <c r="W61" s="20">
        <f>IF(U61="","",(O61-U61)/O61)</f>
        <v/>
      </c>
      <c r="X61" s="15">
        <f>IF(AND(R61="",U61=""),"",IF(OR(U61="", R61=""),"-",IF(0&lt;(R61-U61),"OK","NG")))</f>
        <v/>
      </c>
      <c r="Y61" s="24" t="n">
        <v>55000</v>
      </c>
      <c r="Z61" s="51" t="n"/>
      <c r="AA61" s="24">
        <f>IF(AD61="","",AD61*30)</f>
        <v/>
      </c>
      <c r="AB61" s="24">
        <f>IF(AA61="","",AA61-Y61)</f>
        <v/>
      </c>
      <c r="AC61" s="24">
        <f>IF(Z61="","",((Y61+5000+5000)/(1-Z61))/30)</f>
        <v/>
      </c>
      <c r="AD61" s="32" t="n"/>
      <c r="AE61" s="24">
        <f>IF(AD61="","",AD61-O61)</f>
        <v/>
      </c>
      <c r="AF61" s="24">
        <f>IF(AD61="","",U61-AD61)</f>
        <v/>
      </c>
      <c r="AG61" s="11">
        <f>IF(AD61="","",(O61-AD61)/O61)</f>
        <v/>
      </c>
      <c r="AH61" s="24" t="n">
        <v>22000</v>
      </c>
      <c r="AI61" s="24">
        <f>IF(AJ61="","",Q61*(1-AJ61))</f>
        <v/>
      </c>
      <c r="AJ61" s="51" t="n"/>
      <c r="AK61" s="49" t="n"/>
      <c r="AL61" s="28" t="n"/>
      <c r="AM61" s="33" t="inlineStr">
        <is>
          <t>2026-10-26</t>
        </is>
      </c>
      <c r="AN61" s="33" t="inlineStr">
        <is>
          <t>2026-10-25</t>
        </is>
      </c>
      <c r="AO61" s="13" t="n"/>
      <c r="AP61" s="30" t="n"/>
    </row>
    <row r="62" ht="35.1" customHeight="1" s="69">
      <c r="B62" s="48" t="n">
        <v>3249</v>
      </c>
      <c r="C62" s="48" t="inlineStr">
        <is>
          <t>名古屋</t>
        </is>
      </c>
      <c r="D62" s="19" t="inlineStr">
        <is>
          <t>アットイン一社1</t>
        </is>
      </c>
      <c r="E62" s="48" t="inlineStr">
        <is>
          <t>1K</t>
        </is>
      </c>
      <c r="F62" s="48" t="n">
        <v>1</v>
      </c>
      <c r="G62" s="48" t="inlineStr">
        <is>
          <t>名東区</t>
        </is>
      </c>
      <c r="H62" s="48" t="n">
        <v>24.08</v>
      </c>
      <c r="I62" s="20" t="n">
        <v>0.9</v>
      </c>
      <c r="J62" s="20" t="n">
        <v>0</v>
      </c>
      <c r="K62" s="20" t="n">
        <v>0</v>
      </c>
      <c r="L62" s="20" t="n">
        <v>0</v>
      </c>
      <c r="M62" s="20" t="n">
        <v>0</v>
      </c>
      <c r="N62" s="24" t="n">
        <v>5520</v>
      </c>
      <c r="O62" s="24" t="n">
        <v>4640</v>
      </c>
      <c r="P62" s="24" t="n">
        <v>880</v>
      </c>
      <c r="Q62" s="24" t="n">
        <v>44000</v>
      </c>
      <c r="R62" s="24" t="n">
        <v>3950</v>
      </c>
      <c r="S62" s="24">
        <f>IF(R62="","",(R62+P62)*30 -Y62)</f>
        <v/>
      </c>
      <c r="T62" s="20">
        <f>IF(R62="","",(O62-R62)/O62)</f>
        <v/>
      </c>
      <c r="U62" s="24" t="n">
        <v>2560</v>
      </c>
      <c r="V62" s="24">
        <f>IF(U62="","",(U62+P62)*30-Y62)</f>
        <v/>
      </c>
      <c r="W62" s="20">
        <f>IF(U62="","",(O62-U62)/O62)</f>
        <v/>
      </c>
      <c r="X62" s="15">
        <f>IF(AND(R62="",U62=""),"",IF(OR(U62="", R62=""),"-",IF(0&lt;(R62-U62),"OK","NG")))</f>
        <v/>
      </c>
      <c r="Y62" s="24" t="n">
        <v>54000</v>
      </c>
      <c r="Z62" s="51" t="n"/>
      <c r="AA62" s="24">
        <f>IF(AD62="","",AD62*30)</f>
        <v/>
      </c>
      <c r="AB62" s="24">
        <f>IF(AA62="","",AA62-Y62)</f>
        <v/>
      </c>
      <c r="AC62" s="24">
        <f>IF(Z62="","",((Y62+5000+5000)/(1-Z62))/30)</f>
        <v/>
      </c>
      <c r="AD62" s="32" t="n"/>
      <c r="AE62" s="24">
        <f>IF(AD62="","",AD62-O62)</f>
        <v/>
      </c>
      <c r="AF62" s="24">
        <f>IF(AD62="","",U62-AD62)</f>
        <v/>
      </c>
      <c r="AG62" s="11">
        <f>IF(AD62="","",(O62-AD62)/O62)</f>
        <v/>
      </c>
      <c r="AH62" s="24" t="n">
        <v>22000</v>
      </c>
      <c r="AI62" s="24">
        <f>IF(AJ62="","",Q62*(1-AJ62))</f>
        <v/>
      </c>
      <c r="AJ62" s="51" t="n"/>
      <c r="AK62" s="49" t="n"/>
      <c r="AL62" s="28" t="n"/>
      <c r="AM62" s="33" t="inlineStr">
        <is>
          <t>2026-08-01</t>
        </is>
      </c>
      <c r="AN62" s="33" t="inlineStr">
        <is>
          <t>2026-07-31</t>
        </is>
      </c>
      <c r="AO62" s="13" t="n"/>
      <c r="AP62" s="30" t="n"/>
    </row>
    <row r="63" ht="35.1" customHeight="1" s="69">
      <c r="B63" s="48" t="n">
        <v>3251</v>
      </c>
      <c r="C63" s="48" t="inlineStr">
        <is>
          <t>名古屋</t>
        </is>
      </c>
      <c r="D63" s="19" t="inlineStr">
        <is>
          <t>アットイン三河豊田2-2</t>
        </is>
      </c>
      <c r="E63" s="48" t="inlineStr">
        <is>
          <t>1K</t>
        </is>
      </c>
      <c r="F63" s="48" t="n">
        <v>20</v>
      </c>
      <c r="G63" s="48" t="inlineStr">
        <is>
          <t>豊田地区</t>
        </is>
      </c>
      <c r="H63" s="48" t="n">
        <v>24.8</v>
      </c>
      <c r="I63" s="20" t="n">
        <v>0.86</v>
      </c>
      <c r="J63" s="20" t="n">
        <v>0.99</v>
      </c>
      <c r="K63" s="20" t="n">
        <v>1</v>
      </c>
      <c r="L63" s="20" t="n">
        <v>0.8149999999999999</v>
      </c>
      <c r="M63" s="20" t="n">
        <v>0.425</v>
      </c>
      <c r="N63" s="24" t="n">
        <v>9680</v>
      </c>
      <c r="O63" s="24" t="n">
        <v>8800</v>
      </c>
      <c r="P63" s="24" t="n">
        <v>880</v>
      </c>
      <c r="Q63" s="24" t="n">
        <v>44000</v>
      </c>
      <c r="R63" s="24" t="n">
        <v>2860</v>
      </c>
      <c r="S63" s="24">
        <f>IF(R63="","",(R63+P63)*30 -Y63)</f>
        <v/>
      </c>
      <c r="T63" s="20">
        <f>IF(R63="","",(O63-R63)/O63)</f>
        <v/>
      </c>
      <c r="U63" s="24" t="n">
        <v>2420</v>
      </c>
      <c r="V63" s="24">
        <f>IF(U63="","",(U63+P63)*30-Y63)</f>
        <v/>
      </c>
      <c r="W63" s="20">
        <f>IF(U63="","",(O63-U63)/O63)</f>
        <v/>
      </c>
      <c r="X63" s="15">
        <f>IF(AND(R63="",U63=""),"",IF(OR(U63="", R63=""),"-",IF(0&lt;(R63-U63),"OK","NG")))</f>
        <v/>
      </c>
      <c r="Y63" s="24" t="n">
        <v>0</v>
      </c>
      <c r="Z63" s="51" t="n"/>
      <c r="AA63" s="24">
        <f>IF(AD63="","",AD63*30)</f>
        <v/>
      </c>
      <c r="AB63" s="24">
        <f>IF(AA63="","",AA63-Y63)</f>
        <v/>
      </c>
      <c r="AC63" s="24">
        <f>IF(Z63="","",((Y63+5000+5000)/(1-Z63))/30)</f>
        <v/>
      </c>
      <c r="AD63" s="32" t="n"/>
      <c r="AE63" s="24">
        <f>IF(AD63="","",AD63-O63)</f>
        <v/>
      </c>
      <c r="AF63" s="24">
        <f>IF(AD63="","",U63-AD63)</f>
        <v/>
      </c>
      <c r="AG63" s="11">
        <f>IF(AD63="","",(O63-AD63)/O63)</f>
        <v/>
      </c>
      <c r="AH63" s="24" t="n">
        <v>22000</v>
      </c>
      <c r="AI63" s="24">
        <f>IF(AJ63="","",Q63*(1-AJ63))</f>
        <v/>
      </c>
      <c r="AJ63" s="51" t="n"/>
      <c r="AK63" s="49" t="n"/>
      <c r="AL63" s="28" t="n"/>
      <c r="AM63" s="33" t="inlineStr">
        <is>
          <t>2026-10-01</t>
        </is>
      </c>
      <c r="AN63" s="33" t="inlineStr">
        <is>
          <t>2027-04-07</t>
        </is>
      </c>
      <c r="AO63" s="13" t="n"/>
      <c r="AP63" s="30" t="n"/>
    </row>
    <row r="64" ht="35.1" customHeight="1" s="69">
      <c r="B64" s="48" t="n">
        <v>3256</v>
      </c>
      <c r="C64" s="48" t="inlineStr">
        <is>
          <t>名古屋</t>
        </is>
      </c>
      <c r="D64" s="19" t="inlineStr">
        <is>
          <t>アットイン名古屋駅7</t>
        </is>
      </c>
      <c r="E64" s="48" t="inlineStr">
        <is>
          <t>1K</t>
        </is>
      </c>
      <c r="F64" s="48" t="n">
        <v>3</v>
      </c>
      <c r="G64" s="48" t="inlineStr">
        <is>
          <t>名駅周辺</t>
        </is>
      </c>
      <c r="H64" s="48" t="n">
        <v>20.44</v>
      </c>
      <c r="I64" s="20" t="n">
        <v>0.93333</v>
      </c>
      <c r="J64" s="20" t="n">
        <v>1</v>
      </c>
      <c r="K64" s="20" t="n">
        <v>1</v>
      </c>
      <c r="L64" s="20" t="n">
        <v>0.66667</v>
      </c>
      <c r="M64" s="20" t="n">
        <v>0.16667</v>
      </c>
      <c r="N64" s="24" t="n">
        <v>11040</v>
      </c>
      <c r="O64" s="24" t="n">
        <v>10160</v>
      </c>
      <c r="P64" s="24" t="n">
        <v>880</v>
      </c>
      <c r="Q64" s="24" t="n">
        <v>44000</v>
      </c>
      <c r="R64" s="24" t="n">
        <v>3050</v>
      </c>
      <c r="S64" s="24">
        <f>IF(R64="","",(R64+P64)*30 -Y64)</f>
        <v/>
      </c>
      <c r="T64" s="20">
        <f>IF(R64="","",(O64-R64)/O64)</f>
        <v/>
      </c>
      <c r="U64" s="24" t="n">
        <v>2540</v>
      </c>
      <c r="V64" s="24">
        <f>IF(U64="","",(U64+P64)*30-Y64)</f>
        <v/>
      </c>
      <c r="W64" s="20">
        <f>IF(U64="","",(O64-U64)/O64)</f>
        <v/>
      </c>
      <c r="X64" s="15">
        <f>IF(AND(R64="",U64=""),"",IF(OR(U64="", R64=""),"-",IF(0&lt;(R64-U64),"OK","NG")))</f>
        <v/>
      </c>
      <c r="Y64" s="24" t="n">
        <v>61420</v>
      </c>
      <c r="Z64" s="51" t="n"/>
      <c r="AA64" s="24">
        <f>IF(AD64="","",AD64*30)</f>
        <v/>
      </c>
      <c r="AB64" s="24">
        <f>IF(AA64="","",AA64-Y64)</f>
        <v/>
      </c>
      <c r="AC64" s="24">
        <f>IF(Z64="","",((Y64+5000+5000)/(1-Z64))/30)</f>
        <v/>
      </c>
      <c r="AD64" s="32" t="n"/>
      <c r="AE64" s="24">
        <f>IF(AD64="","",AD64-O64)</f>
        <v/>
      </c>
      <c r="AF64" s="24">
        <f>IF(AD64="","",U64-AD64)</f>
        <v/>
      </c>
      <c r="AG64" s="11">
        <f>IF(AD64="","",(O64-AD64)/O64)</f>
        <v/>
      </c>
      <c r="AH64" s="24" t="n">
        <v>22000</v>
      </c>
      <c r="AI64" s="24">
        <f>IF(AJ64="","",Q64*(1-AJ64))</f>
        <v/>
      </c>
      <c r="AJ64" s="51" t="n"/>
      <c r="AK64" s="49" t="n"/>
      <c r="AL64" s="28" t="n"/>
      <c r="AM64" s="33" t="inlineStr">
        <is>
          <t>2026-10-01</t>
        </is>
      </c>
      <c r="AN64" s="33" t="inlineStr">
        <is>
          <t>2026-11-15</t>
        </is>
      </c>
      <c r="AO64" s="13" t="n"/>
      <c r="AP64" s="30" t="n"/>
    </row>
    <row r="65" ht="35.1" customHeight="1" s="69">
      <c r="B65" s="48" t="n">
        <v>3259</v>
      </c>
      <c r="C65" s="48" t="inlineStr">
        <is>
          <t>名古屋</t>
        </is>
      </c>
      <c r="D65" s="19" t="inlineStr">
        <is>
          <t>アットイン丸の内12</t>
        </is>
      </c>
      <c r="E65" s="48" t="inlineStr">
        <is>
          <t>1K</t>
        </is>
      </c>
      <c r="F65" s="48" t="n">
        <v>1</v>
      </c>
      <c r="G65" s="48" t="inlineStr">
        <is>
          <t>伏見・丸の内周辺</t>
        </is>
      </c>
      <c r="H65" s="48" t="n">
        <v>24.05</v>
      </c>
      <c r="I65" s="20" t="n">
        <v>1</v>
      </c>
      <c r="J65" s="20" t="n">
        <v>1</v>
      </c>
      <c r="K65" s="20" t="n">
        <v>1</v>
      </c>
      <c r="L65" s="20" t="n">
        <v>0</v>
      </c>
      <c r="M65" s="20" t="n">
        <v>0</v>
      </c>
      <c r="N65" s="24" t="n">
        <v>10640</v>
      </c>
      <c r="O65" s="24" t="n">
        <v>9760</v>
      </c>
      <c r="P65" s="24" t="n">
        <v>880</v>
      </c>
      <c r="Q65" s="24" t="n">
        <v>44000</v>
      </c>
      <c r="R65" s="24" t="n">
        <v>3180</v>
      </c>
      <c r="S65" s="24">
        <f>IF(R65="","",(R65+P65)*30 -Y65)</f>
        <v/>
      </c>
      <c r="T65" s="20">
        <f>IF(R65="","",(O65-R65)/O65)</f>
        <v/>
      </c>
      <c r="U65" s="24" t="n">
        <v>2690</v>
      </c>
      <c r="V65" s="24">
        <f>IF(U65="","",(U65+P65)*30-Y65)</f>
        <v/>
      </c>
      <c r="W65" s="20">
        <f>IF(U65="","",(O65-U65)/O65)</f>
        <v/>
      </c>
      <c r="X65" s="15">
        <f>IF(AND(R65="",U65=""),"",IF(OR(U65="", R65=""),"-",IF(0&lt;(R65-U65),"OK","NG")))</f>
        <v/>
      </c>
      <c r="Y65" s="24" t="n">
        <v>59000</v>
      </c>
      <c r="Z65" s="51" t="n"/>
      <c r="AA65" s="24">
        <f>IF(AD65="","",AD65*30)</f>
        <v/>
      </c>
      <c r="AB65" s="24">
        <f>IF(AA65="","",AA65-Y65)</f>
        <v/>
      </c>
      <c r="AC65" s="24">
        <f>IF(Z65="","",((Y65+5000+5000)/(1-Z65))/30)</f>
        <v/>
      </c>
      <c r="AD65" s="32" t="n"/>
      <c r="AE65" s="24">
        <f>IF(AD65="","",AD65-O65)</f>
        <v/>
      </c>
      <c r="AF65" s="24">
        <f>IF(AD65="","",U65-AD65)</f>
        <v/>
      </c>
      <c r="AG65" s="11">
        <f>IF(AD65="","",(O65-AD65)/O65)</f>
        <v/>
      </c>
      <c r="AH65" s="24" t="n">
        <v>22000</v>
      </c>
      <c r="AI65" s="24">
        <f>IF(AJ65="","",Q65*(1-AJ65))</f>
        <v/>
      </c>
      <c r="AJ65" s="51" t="n"/>
      <c r="AK65" s="49" t="n"/>
      <c r="AL65" s="28" t="n"/>
      <c r="AM65" s="33" t="inlineStr">
        <is>
          <t>2026-10-01</t>
        </is>
      </c>
      <c r="AN65" s="33" t="inlineStr">
        <is>
          <t>2026-09-30</t>
        </is>
      </c>
      <c r="AO65" s="13" t="n"/>
      <c r="AP65" s="30" t="n"/>
    </row>
    <row r="66" ht="35.1" customHeight="1" s="69">
      <c r="B66" s="48" t="n">
        <v>3260</v>
      </c>
      <c r="C66" s="48" t="inlineStr">
        <is>
          <t>名古屋</t>
        </is>
      </c>
      <c r="D66" s="19" t="inlineStr">
        <is>
          <t>アットイン久屋大通2</t>
        </is>
      </c>
      <c r="E66" s="48" t="inlineStr">
        <is>
          <t>1K</t>
        </is>
      </c>
      <c r="F66" s="48" t="n">
        <v>2</v>
      </c>
      <c r="G66" s="48" t="inlineStr">
        <is>
          <t>栄周辺</t>
        </is>
      </c>
      <c r="H66" s="48" t="n">
        <v>20.62</v>
      </c>
      <c r="I66" s="20" t="n">
        <v>1</v>
      </c>
      <c r="J66" s="20" t="n">
        <v>0.8</v>
      </c>
      <c r="K66" s="20" t="n">
        <v>1</v>
      </c>
      <c r="L66" s="20" t="n">
        <v>0.9</v>
      </c>
      <c r="M66" s="20" t="n">
        <v>0.5</v>
      </c>
      <c r="N66" s="24" t="n">
        <v>11040</v>
      </c>
      <c r="O66" s="24" t="n">
        <v>10160</v>
      </c>
      <c r="P66" s="24" t="n">
        <v>880</v>
      </c>
      <c r="Q66" s="24" t="n">
        <v>44000</v>
      </c>
      <c r="R66" s="24" t="n">
        <v>3050</v>
      </c>
      <c r="S66" s="24">
        <f>IF(R66="","",(R66+P66)*30 -Y66)</f>
        <v/>
      </c>
      <c r="T66" s="20">
        <f>IF(R66="","",(O66-R66)/O66)</f>
        <v/>
      </c>
      <c r="U66" s="24" t="n">
        <v>2540</v>
      </c>
      <c r="V66" s="24">
        <f>IF(U66="","",(U66+P66)*30-Y66)</f>
        <v/>
      </c>
      <c r="W66" s="20">
        <f>IF(U66="","",(O66-U66)/O66)</f>
        <v/>
      </c>
      <c r="X66" s="15">
        <f>IF(AND(R66="",U66=""),"",IF(OR(U66="", R66=""),"-",IF(0&lt;(R66-U66),"OK","NG")))</f>
        <v/>
      </c>
      <c r="Y66" s="24" t="n">
        <v>62370</v>
      </c>
      <c r="Z66" s="51" t="n"/>
      <c r="AA66" s="24">
        <f>IF(AD66="","",AD66*30)</f>
        <v/>
      </c>
      <c r="AB66" s="24">
        <f>IF(AA66="","",AA66-Y66)</f>
        <v/>
      </c>
      <c r="AC66" s="24">
        <f>IF(Z66="","",((Y66+5000+5000)/(1-Z66))/30)</f>
        <v/>
      </c>
      <c r="AD66" s="32" t="n"/>
      <c r="AE66" s="24">
        <f>IF(AD66="","",AD66-O66)</f>
        <v/>
      </c>
      <c r="AF66" s="24">
        <f>IF(AD66="","",U66-AD66)</f>
        <v/>
      </c>
      <c r="AG66" s="11">
        <f>IF(AD66="","",(O66-AD66)/O66)</f>
        <v/>
      </c>
      <c r="AH66" s="24" t="n">
        <v>22000</v>
      </c>
      <c r="AI66" s="24">
        <f>IF(AJ66="","",Q66*(1-AJ66))</f>
        <v/>
      </c>
      <c r="AJ66" s="51" t="n"/>
      <c r="AK66" s="49" t="n"/>
      <c r="AL66" s="28" t="n"/>
      <c r="AM66" s="33" t="inlineStr">
        <is>
          <t>2026-10-25</t>
        </is>
      </c>
      <c r="AN66" s="33" t="inlineStr">
        <is>
          <t>2027-04-10</t>
        </is>
      </c>
      <c r="AO66" s="13" t="n"/>
      <c r="AP66" s="30" t="n"/>
    </row>
    <row r="67" ht="35.1" customHeight="1" s="69">
      <c r="B67" s="48" t="n">
        <v>3263</v>
      </c>
      <c r="C67" s="48" t="inlineStr">
        <is>
          <t>名古屋</t>
        </is>
      </c>
      <c r="D67" s="19" t="inlineStr">
        <is>
          <t>アットイン栄10</t>
        </is>
      </c>
      <c r="E67" s="48" t="inlineStr">
        <is>
          <t>1K</t>
        </is>
      </c>
      <c r="F67" s="48" t="n">
        <v>3</v>
      </c>
      <c r="G67" s="48" t="inlineStr">
        <is>
          <t>栄周辺</t>
        </is>
      </c>
      <c r="H67" s="48" t="n">
        <v>21.53</v>
      </c>
      <c r="I67" s="20" t="n">
        <v>0.96667</v>
      </c>
      <c r="J67" s="20" t="n">
        <v>1</v>
      </c>
      <c r="K67" s="20" t="n">
        <v>0.73333</v>
      </c>
      <c r="L67" s="20" t="n">
        <v>0.43333</v>
      </c>
      <c r="M67" s="20" t="n">
        <v>0.33333</v>
      </c>
      <c r="N67" s="24" t="n">
        <v>11040</v>
      </c>
      <c r="O67" s="24" t="n">
        <v>10160</v>
      </c>
      <c r="P67" s="24" t="n">
        <v>880</v>
      </c>
      <c r="Q67" s="24" t="n">
        <v>44000</v>
      </c>
      <c r="R67" s="24" t="n">
        <v>3050</v>
      </c>
      <c r="S67" s="24">
        <f>IF(R67="","",(R67+P67)*30 -Y67)</f>
        <v/>
      </c>
      <c r="T67" s="20">
        <f>IF(R67="","",(O67-R67)/O67)</f>
        <v/>
      </c>
      <c r="U67" s="24" t="n">
        <v>2540</v>
      </c>
      <c r="V67" s="24">
        <f>IF(U67="","",(U67+P67)*30-Y67)</f>
        <v/>
      </c>
      <c r="W67" s="20">
        <f>IF(U67="","",(O67-U67)/O67)</f>
        <v/>
      </c>
      <c r="X67" s="15">
        <f>IF(AND(R67="",U67=""),"",IF(OR(U67="", R67=""),"-",IF(0&lt;(R67-U67),"OK","NG")))</f>
        <v/>
      </c>
      <c r="Y67" s="24" t="n">
        <v>62300</v>
      </c>
      <c r="Z67" s="51" t="n"/>
      <c r="AA67" s="24">
        <f>IF(AD67="","",AD67*30)</f>
        <v/>
      </c>
      <c r="AB67" s="24">
        <f>IF(AA67="","",AA67-Y67)</f>
        <v/>
      </c>
      <c r="AC67" s="24">
        <f>IF(Z67="","",((Y67+5000+5000)/(1-Z67))/30)</f>
        <v/>
      </c>
      <c r="AD67" s="32" t="n"/>
      <c r="AE67" s="24">
        <f>IF(AD67="","",AD67-O67)</f>
        <v/>
      </c>
      <c r="AF67" s="24">
        <f>IF(AD67="","",U67-AD67)</f>
        <v/>
      </c>
      <c r="AG67" s="11">
        <f>IF(AD67="","",(O67-AD67)/O67)</f>
        <v/>
      </c>
      <c r="AH67" s="24" t="n">
        <v>22000</v>
      </c>
      <c r="AI67" s="24">
        <f>IF(AJ67="","",Q67*(1-AJ67))</f>
        <v/>
      </c>
      <c r="AJ67" s="51" t="n"/>
      <c r="AK67" s="49" t="n"/>
      <c r="AL67" s="28" t="n"/>
      <c r="AM67" s="33" t="inlineStr">
        <is>
          <t>2026-09-07</t>
        </is>
      </c>
      <c r="AN67" s="33" t="inlineStr">
        <is>
          <t>2027-02-24</t>
        </is>
      </c>
      <c r="AO67" s="13" t="n"/>
      <c r="AP67" s="30" t="n"/>
    </row>
    <row r="68" ht="35.1" customHeight="1" s="69">
      <c r="B68" s="48" t="n">
        <v>3270</v>
      </c>
      <c r="C68" s="48" t="inlineStr">
        <is>
          <t>名古屋</t>
        </is>
      </c>
      <c r="D68" s="19" t="inlineStr">
        <is>
          <t>アットイン本郷3</t>
        </is>
      </c>
      <c r="E68" s="48" t="inlineStr">
        <is>
          <t>1K</t>
        </is>
      </c>
      <c r="F68" s="48" t="n">
        <v>1</v>
      </c>
      <c r="G68" s="48" t="inlineStr">
        <is>
          <t>名東区</t>
        </is>
      </c>
      <c r="H68" s="48" t="n">
        <v>24.47</v>
      </c>
      <c r="I68" s="20" t="n">
        <v>0.2</v>
      </c>
      <c r="J68" s="20" t="n">
        <v>1</v>
      </c>
      <c r="K68" s="20" t="n">
        <v>1</v>
      </c>
      <c r="L68" s="20" t="n">
        <v>0.1</v>
      </c>
      <c r="M68" s="20" t="n">
        <v>0</v>
      </c>
      <c r="N68" s="24" t="n">
        <v>5620</v>
      </c>
      <c r="O68" s="24" t="n">
        <v>4740</v>
      </c>
      <c r="P68" s="24" t="n">
        <v>880</v>
      </c>
      <c r="Q68" s="24" t="n">
        <v>44000</v>
      </c>
      <c r="R68" s="24" t="n">
        <v>4030</v>
      </c>
      <c r="S68" s="24">
        <f>IF(R68="","",(R68+P68)*30 -Y68)</f>
        <v/>
      </c>
      <c r="T68" s="20">
        <f>IF(R68="","",(O68-R68)/O68)</f>
        <v/>
      </c>
      <c r="U68" s="24" t="n">
        <v>2610</v>
      </c>
      <c r="V68" s="24">
        <f>IF(U68="","",(U68+P68)*30-Y68)</f>
        <v/>
      </c>
      <c r="W68" s="20">
        <f>IF(U68="","",(O68-U68)/O68)</f>
        <v/>
      </c>
      <c r="X68" s="15">
        <f>IF(AND(R68="",U68=""),"",IF(OR(U68="", R68=""),"-",IF(0&lt;(R68-U68),"OK","NG")))</f>
        <v/>
      </c>
      <c r="Y68" s="24" t="n">
        <v>53000</v>
      </c>
      <c r="Z68" s="51" t="n"/>
      <c r="AA68" s="24">
        <f>IF(AD68="","",AD68*30)</f>
        <v/>
      </c>
      <c r="AB68" s="24">
        <f>IF(AA68="","",AA68-Y68)</f>
        <v/>
      </c>
      <c r="AC68" s="24">
        <f>IF(Z68="","",((Y68+5000+5000)/(1-Z68))/30)</f>
        <v/>
      </c>
      <c r="AD68" s="32" t="n"/>
      <c r="AE68" s="24">
        <f>IF(AD68="","",AD68-O68)</f>
        <v/>
      </c>
      <c r="AF68" s="24">
        <f>IF(AD68="","",U68-AD68)</f>
        <v/>
      </c>
      <c r="AG68" s="11">
        <f>IF(AD68="","",(O68-AD68)/O68)</f>
        <v/>
      </c>
      <c r="AH68" s="24" t="n">
        <v>22000</v>
      </c>
      <c r="AI68" s="24">
        <f>IF(AJ68="","",Q68*(1-AJ68))</f>
        <v/>
      </c>
      <c r="AJ68" s="51" t="n"/>
      <c r="AK68" s="49" t="n"/>
      <c r="AL68" s="28" t="n"/>
      <c r="AM68" s="33" t="inlineStr">
        <is>
          <t>2026-10-04</t>
        </is>
      </c>
      <c r="AN68" s="33" t="inlineStr">
        <is>
          <t>2026-10-03</t>
        </is>
      </c>
      <c r="AO68" s="13" t="n"/>
      <c r="AP68" s="30" t="n"/>
    </row>
    <row r="69" ht="35.1" customHeight="1" s="69">
      <c r="B69" s="48" t="n">
        <v>3272</v>
      </c>
      <c r="C69" s="48" t="inlineStr">
        <is>
          <t>名古屋</t>
        </is>
      </c>
      <c r="D69" s="19" t="inlineStr">
        <is>
          <t>アットイン豊田市駅1-1</t>
        </is>
      </c>
      <c r="E69" s="48" t="inlineStr">
        <is>
          <t>1K</t>
        </is>
      </c>
      <c r="F69" s="48" t="n">
        <v>53</v>
      </c>
      <c r="G69" s="48" t="inlineStr">
        <is>
          <t>豊田地区</t>
        </is>
      </c>
      <c r="H69" s="48" t="n">
        <v>24.8</v>
      </c>
      <c r="I69" s="20" t="n">
        <v>0.93208</v>
      </c>
      <c r="J69" s="20" t="n">
        <v>0.88302</v>
      </c>
      <c r="K69" s="20" t="n">
        <v>0.9962299999999999</v>
      </c>
      <c r="L69" s="20" t="n">
        <v>0.72075</v>
      </c>
      <c r="M69" s="20" t="n">
        <v>0.34906</v>
      </c>
      <c r="N69" s="24" t="n">
        <v>10160</v>
      </c>
      <c r="O69" s="24" t="n">
        <v>9280</v>
      </c>
      <c r="P69" s="24" t="n">
        <v>880</v>
      </c>
      <c r="Q69" s="24" t="n">
        <v>44000</v>
      </c>
      <c r="R69" s="24" t="n">
        <v>3020</v>
      </c>
      <c r="S69" s="24">
        <f>IF(R69="","",(R69+P69)*30 -Y69)</f>
        <v/>
      </c>
      <c r="T69" s="20">
        <f>IF(R69="","",(O69-R69)/O69)</f>
        <v/>
      </c>
      <c r="U69" s="24" t="n">
        <v>2560</v>
      </c>
      <c r="V69" s="24">
        <f>IF(U69="","",(U69+P69)*30-Y69)</f>
        <v/>
      </c>
      <c r="W69" s="20">
        <f>IF(U69="","",(O69-U69)/O69)</f>
        <v/>
      </c>
      <c r="X69" s="15">
        <f>IF(AND(R69="",U69=""),"",IF(OR(U69="", R69=""),"-",IF(0&lt;(R69-U69),"OK","NG")))</f>
        <v/>
      </c>
      <c r="Y69" s="24" t="n">
        <v>2500000</v>
      </c>
      <c r="Z69" s="51" t="n"/>
      <c r="AA69" s="24">
        <f>IF(AD69="","",AD69*30)</f>
        <v/>
      </c>
      <c r="AB69" s="24">
        <f>IF(AA69="","",AA69-Y69)</f>
        <v/>
      </c>
      <c r="AC69" s="24">
        <f>IF(Z69="","",((Y69+5000+5000)/(1-Z69))/30)</f>
        <v/>
      </c>
      <c r="AD69" s="32" t="n"/>
      <c r="AE69" s="24">
        <f>IF(AD69="","",AD69-O69)</f>
        <v/>
      </c>
      <c r="AF69" s="24">
        <f>IF(AD69="","",U69-AD69)</f>
        <v/>
      </c>
      <c r="AG69" s="11">
        <f>IF(AD69="","",(O69-AD69)/O69)</f>
        <v/>
      </c>
      <c r="AH69" s="24" t="n">
        <v>22000</v>
      </c>
      <c r="AI69" s="24">
        <f>IF(AJ69="","",Q69*(1-AJ69))</f>
        <v/>
      </c>
      <c r="AJ69" s="51" t="n"/>
      <c r="AK69" s="49" t="n"/>
      <c r="AL69" s="28" t="n"/>
      <c r="AM69" s="33" t="inlineStr">
        <is>
          <t>2026-09-30</t>
        </is>
      </c>
      <c r="AN69" s="33" t="inlineStr">
        <is>
          <t>2028-10-14</t>
        </is>
      </c>
      <c r="AO69" s="13" t="n"/>
      <c r="AP69" s="30" t="n"/>
    </row>
    <row r="70" ht="35.1" customHeight="1" s="69">
      <c r="B70" s="48" t="n">
        <v>3273</v>
      </c>
      <c r="C70" s="48" t="inlineStr">
        <is>
          <t>名古屋</t>
        </is>
      </c>
      <c r="D70" s="19" t="inlineStr">
        <is>
          <t>アットイン知立1</t>
        </is>
      </c>
      <c r="E70" s="48" t="inlineStr">
        <is>
          <t>1K</t>
        </is>
      </c>
      <c r="F70" s="48" t="n">
        <v>28</v>
      </c>
      <c r="G70" s="48" t="inlineStr">
        <is>
          <t>知立・刈谷・安城地区</t>
        </is>
      </c>
      <c r="H70" s="48" t="n">
        <v>24.9</v>
      </c>
      <c r="I70" s="20" t="n">
        <v>0.96429</v>
      </c>
      <c r="J70" s="20" t="n">
        <v>0.91786</v>
      </c>
      <c r="K70" s="20" t="n">
        <v>0.91071</v>
      </c>
      <c r="L70" s="20" t="n">
        <v>0.79643</v>
      </c>
      <c r="M70" s="20" t="n">
        <v>0.28571</v>
      </c>
      <c r="N70" s="24" t="n">
        <v>10160</v>
      </c>
      <c r="O70" s="24" t="n">
        <v>9280</v>
      </c>
      <c r="P70" s="24" t="n">
        <v>880</v>
      </c>
      <c r="Q70" s="24" t="n">
        <v>44000</v>
      </c>
      <c r="R70" s="24" t="n">
        <v>3020</v>
      </c>
      <c r="S70" s="24">
        <f>IF(R70="","",(R70+P70)*30 -Y70)</f>
        <v/>
      </c>
      <c r="T70" s="20">
        <f>IF(R70="","",(O70-R70)/O70)</f>
        <v/>
      </c>
      <c r="U70" s="24" t="n">
        <v>2560</v>
      </c>
      <c r="V70" s="24">
        <f>IF(U70="","",(U70+P70)*30-Y70)</f>
        <v/>
      </c>
      <c r="W70" s="20">
        <f>IF(U70="","",(O70-U70)/O70)</f>
        <v/>
      </c>
      <c r="X70" s="15">
        <f>IF(AND(R70="",U70=""),"",IF(OR(U70="", R70=""),"-",IF(0&lt;(R70-U70),"OK","NG")))</f>
        <v/>
      </c>
      <c r="Y70" s="24" t="n">
        <v>0</v>
      </c>
      <c r="Z70" s="51" t="n"/>
      <c r="AA70" s="24">
        <f>IF(AD70="","",AD70*30)</f>
        <v/>
      </c>
      <c r="AB70" s="24">
        <f>IF(AA70="","",AA70-Y70)</f>
        <v/>
      </c>
      <c r="AC70" s="24">
        <f>IF(Z70="","",((Y70+5000+5000)/(1-Z70))/30)</f>
        <v/>
      </c>
      <c r="AD70" s="32" t="n"/>
      <c r="AE70" s="24">
        <f>IF(AD70="","",AD70-O70)</f>
        <v/>
      </c>
      <c r="AF70" s="24">
        <f>IF(AD70="","",U70-AD70)</f>
        <v/>
      </c>
      <c r="AG70" s="11">
        <f>IF(AD70="","",(O70-AD70)/O70)</f>
        <v/>
      </c>
      <c r="AH70" s="24" t="n">
        <v>22000</v>
      </c>
      <c r="AI70" s="24">
        <f>IF(AJ70="","",Q70*(1-AJ70))</f>
        <v/>
      </c>
      <c r="AJ70" s="51" t="n"/>
      <c r="AK70" s="49" t="n"/>
      <c r="AL70" s="28" t="n"/>
      <c r="AM70" s="33" t="inlineStr">
        <is>
          <t>2026-08-01</t>
        </is>
      </c>
      <c r="AN70" s="33" t="inlineStr">
        <is>
          <t>2028-06-05</t>
        </is>
      </c>
      <c r="AO70" s="13" t="n"/>
      <c r="AP70" s="30" t="n"/>
    </row>
    <row r="71" ht="35.1" customHeight="1" s="69">
      <c r="B71" s="48" t="n">
        <v>3276</v>
      </c>
      <c r="C71" s="48" t="inlineStr">
        <is>
          <t>名古屋</t>
        </is>
      </c>
      <c r="D71" s="19" t="inlineStr">
        <is>
          <t>アットイン岡崎10</t>
        </is>
      </c>
      <c r="E71" s="48" t="inlineStr">
        <is>
          <t>1K</t>
        </is>
      </c>
      <c r="F71" s="48" t="n">
        <v>1</v>
      </c>
      <c r="G71" s="48" t="inlineStr">
        <is>
          <t>岡崎・豊橋地区</t>
        </is>
      </c>
      <c r="H71" s="48" t="n">
        <v>30.71</v>
      </c>
      <c r="I71" s="20" t="n">
        <v>1</v>
      </c>
      <c r="J71" s="20" t="n">
        <v>1</v>
      </c>
      <c r="K71" s="20" t="n">
        <v>1</v>
      </c>
      <c r="L71" s="20" t="n">
        <v>0</v>
      </c>
      <c r="M71" s="20" t="n">
        <v>0</v>
      </c>
      <c r="N71" s="24" t="n">
        <v>10360</v>
      </c>
      <c r="O71" s="24" t="n">
        <v>9480</v>
      </c>
      <c r="P71" s="24" t="n">
        <v>880</v>
      </c>
      <c r="Q71" s="24" t="n">
        <v>44000</v>
      </c>
      <c r="R71" s="24" t="n">
        <v>3090</v>
      </c>
      <c r="S71" s="24">
        <f>IF(R71="","",(R71+P71)*30 -Y71)</f>
        <v/>
      </c>
      <c r="T71" s="20">
        <f>IF(R71="","",(O71-R71)/O71)</f>
        <v/>
      </c>
      <c r="U71" s="24" t="n">
        <v>2610</v>
      </c>
      <c r="V71" s="24">
        <f>IF(U71="","",(U71+P71)*30-Y71)</f>
        <v/>
      </c>
      <c r="W71" s="20">
        <f>IF(U71="","",(O71-U71)/O71)</f>
        <v/>
      </c>
      <c r="X71" s="15">
        <f>IF(AND(R71="",U71=""),"",IF(OR(U71="", R71=""),"-",IF(0&lt;(R71-U71),"OK","NG")))</f>
        <v/>
      </c>
      <c r="Y71" s="24" t="n">
        <v>55000</v>
      </c>
      <c r="Z71" s="51" t="n"/>
      <c r="AA71" s="24">
        <f>IF(AD71="","",AD71*30)</f>
        <v/>
      </c>
      <c r="AB71" s="24">
        <f>IF(AA71="","",AA71-Y71)</f>
        <v/>
      </c>
      <c r="AC71" s="24">
        <f>IF(Z71="","",((Y71+5000+5000)/(1-Z71))/30)</f>
        <v/>
      </c>
      <c r="AD71" s="32" t="n"/>
      <c r="AE71" s="24">
        <f>IF(AD71="","",AD71-O71)</f>
        <v/>
      </c>
      <c r="AF71" s="24">
        <f>IF(AD71="","",U71-AD71)</f>
        <v/>
      </c>
      <c r="AG71" s="11">
        <f>IF(AD71="","",(O71-AD71)/O71)</f>
        <v/>
      </c>
      <c r="AH71" s="24" t="n">
        <v>22000</v>
      </c>
      <c r="AI71" s="24">
        <f>IF(AJ71="","",Q71*(1-AJ71))</f>
        <v/>
      </c>
      <c r="AJ71" s="51" t="n"/>
      <c r="AK71" s="49" t="n"/>
      <c r="AL71" s="28" t="n"/>
      <c r="AM71" s="33" t="inlineStr">
        <is>
          <t>2026-10-01</t>
        </is>
      </c>
      <c r="AN71" s="33" t="inlineStr">
        <is>
          <t>2026-09-30</t>
        </is>
      </c>
      <c r="AO71" s="13" t="n"/>
      <c r="AP71" s="30" t="n"/>
    </row>
    <row r="72" ht="35.1" customHeight="1" s="69">
      <c r="B72" s="48" t="n">
        <v>3277</v>
      </c>
      <c r="C72" s="48" t="inlineStr">
        <is>
          <t>東京</t>
        </is>
      </c>
      <c r="D72" s="19" t="inlineStr">
        <is>
          <t>アットイン本厚木1</t>
        </is>
      </c>
      <c r="E72" s="48" t="inlineStr">
        <is>
          <t>1K</t>
        </is>
      </c>
      <c r="F72" s="48" t="n">
        <v>3</v>
      </c>
      <c r="G72" s="48" t="inlineStr">
        <is>
          <t>町田・本厚木</t>
        </is>
      </c>
      <c r="H72" s="48" t="n">
        <v>17.36</v>
      </c>
      <c r="I72" s="20" t="n">
        <v>0.96667</v>
      </c>
      <c r="J72" s="20" t="n">
        <v>1</v>
      </c>
      <c r="K72" s="20" t="n">
        <v>0.76667</v>
      </c>
      <c r="L72" s="20" t="n">
        <v>0.33333</v>
      </c>
      <c r="M72" s="20" t="n">
        <v>0.33333</v>
      </c>
      <c r="N72" s="24" t="n">
        <v>6100</v>
      </c>
      <c r="O72" s="24" t="n">
        <v>5220</v>
      </c>
      <c r="P72" s="24" t="n">
        <v>880</v>
      </c>
      <c r="Q72" s="24" t="n">
        <v>44000</v>
      </c>
      <c r="R72" s="24" t="n">
        <v>2300</v>
      </c>
      <c r="S72" s="24">
        <f>IF(R72="","",(R72+P72)*30 -Y72)</f>
        <v/>
      </c>
      <c r="T72" s="20">
        <f>IF(R72="","",(O72-R72)/O72)</f>
        <v/>
      </c>
      <c r="U72" s="24" t="n">
        <v>2300</v>
      </c>
      <c r="V72" s="24">
        <f>IF(U72="","",(U72+P72)*30-Y72)</f>
        <v/>
      </c>
      <c r="W72" s="20">
        <f>IF(U72="","",(O72-U72)/O72)</f>
        <v/>
      </c>
      <c r="X72" s="15">
        <f>IF(AND(R72="",U72=""),"",IF(OR(U72="", R72=""),"-",IF(0&lt;(R72-U72),"OK","NG")))</f>
        <v/>
      </c>
      <c r="Y72" s="24" t="n">
        <v>49000</v>
      </c>
      <c r="Z72" s="51" t="n"/>
      <c r="AA72" s="24">
        <f>IF(AD72="","",AD72*30)</f>
        <v/>
      </c>
      <c r="AB72" s="24">
        <f>IF(AA72="","",AA72-Y72)</f>
        <v/>
      </c>
      <c r="AC72" s="24">
        <f>IF(Z72="","",((Y72+5000+5000)/(1-Z72))/30)</f>
        <v/>
      </c>
      <c r="AD72" s="32" t="n"/>
      <c r="AE72" s="24">
        <f>IF(AD72="","",AD72-O72)</f>
        <v/>
      </c>
      <c r="AF72" s="24">
        <f>IF(AD72="","",U72-AD72)</f>
        <v/>
      </c>
      <c r="AG72" s="11">
        <f>IF(AD72="","",(O72-AD72)/O72)</f>
        <v/>
      </c>
      <c r="AH72" s="24" t="n">
        <v>22000</v>
      </c>
      <c r="AI72" s="24">
        <f>IF(AJ72="","",Q72*(1-AJ72))</f>
        <v/>
      </c>
      <c r="AJ72" s="51" t="n"/>
      <c r="AK72" s="49" t="n"/>
      <c r="AL72" s="28" t="n"/>
      <c r="AM72" s="33" t="inlineStr">
        <is>
          <t>2026-09-09</t>
        </is>
      </c>
      <c r="AN72" s="33" t="inlineStr">
        <is>
          <t>2026-12-18</t>
        </is>
      </c>
      <c r="AO72" s="13" t="n"/>
      <c r="AP72" s="30" t="n"/>
    </row>
    <row r="73" ht="35.1" customHeight="1" s="69">
      <c r="B73" s="48" t="n">
        <v>3282</v>
      </c>
      <c r="C73" s="48" t="inlineStr">
        <is>
          <t>名古屋</t>
        </is>
      </c>
      <c r="D73" s="19" t="inlineStr">
        <is>
          <t>アットイン名古屋駅19</t>
        </is>
      </c>
      <c r="E73" s="48" t="inlineStr">
        <is>
          <t>1K</t>
        </is>
      </c>
      <c r="F73" s="48" t="n">
        <v>2</v>
      </c>
      <c r="G73" s="48" t="inlineStr">
        <is>
          <t>名駅周辺</t>
        </is>
      </c>
      <c r="H73" s="48" t="n">
        <v>24</v>
      </c>
      <c r="I73" s="20" t="n">
        <v>1</v>
      </c>
      <c r="J73" s="20" t="n">
        <v>0.85</v>
      </c>
      <c r="K73" s="20" t="n">
        <v>1</v>
      </c>
      <c r="L73" s="20" t="n">
        <v>1</v>
      </c>
      <c r="M73" s="20" t="n">
        <v>0.7</v>
      </c>
      <c r="N73" s="24" t="n">
        <v>10840</v>
      </c>
      <c r="O73" s="24" t="n">
        <v>9960</v>
      </c>
      <c r="P73" s="24" t="n">
        <v>880</v>
      </c>
      <c r="Q73" s="24" t="n">
        <v>44000</v>
      </c>
      <c r="R73" s="24" t="n">
        <v>3240</v>
      </c>
      <c r="S73" s="24">
        <f>IF(R73="","",(R73+P73)*30 -Y73)</f>
        <v/>
      </c>
      <c r="T73" s="20">
        <f>IF(R73="","",(O73-R73)/O73)</f>
        <v/>
      </c>
      <c r="U73" s="24" t="n">
        <v>2740</v>
      </c>
      <c r="V73" s="24">
        <f>IF(U73="","",(U73+P73)*30-Y73)</f>
        <v/>
      </c>
      <c r="W73" s="20">
        <f>IF(U73="","",(O73-U73)/O73)</f>
        <v/>
      </c>
      <c r="X73" s="15">
        <f>IF(AND(R73="",U73=""),"",IF(OR(U73="", R73=""),"-",IF(0&lt;(R73-U73),"OK","NG")))</f>
        <v/>
      </c>
      <c r="Y73" s="24" t="n">
        <v>60000</v>
      </c>
      <c r="Z73" s="51" t="n"/>
      <c r="AA73" s="24">
        <f>IF(AD73="","",AD73*30)</f>
        <v/>
      </c>
      <c r="AB73" s="24">
        <f>IF(AA73="","",AA73-Y73)</f>
        <v/>
      </c>
      <c r="AC73" s="24">
        <f>IF(Z73="","",((Y73+5000+5000)/(1-Z73))/30)</f>
        <v/>
      </c>
      <c r="AD73" s="32" t="n"/>
      <c r="AE73" s="24">
        <f>IF(AD73="","",AD73-O73)</f>
        <v/>
      </c>
      <c r="AF73" s="24">
        <f>IF(AD73="","",U73-AD73)</f>
        <v/>
      </c>
      <c r="AG73" s="11">
        <f>IF(AD73="","",(O73-AD73)/O73)</f>
        <v/>
      </c>
      <c r="AH73" s="24" t="n">
        <v>22000</v>
      </c>
      <c r="AI73" s="24">
        <f>IF(AJ73="","",Q73*(1-AJ73))</f>
        <v/>
      </c>
      <c r="AJ73" s="51" t="n"/>
      <c r="AK73" s="49" t="n"/>
      <c r="AL73" s="28" t="n"/>
      <c r="AM73" s="33" t="inlineStr">
        <is>
          <t>2026-11-13</t>
        </is>
      </c>
      <c r="AN73" s="33" t="inlineStr">
        <is>
          <t>2027-08-03</t>
        </is>
      </c>
      <c r="AO73" s="13" t="n"/>
      <c r="AP73" s="30" t="n"/>
    </row>
    <row r="74" ht="35.1" customHeight="1" s="69">
      <c r="B74" s="48" t="n">
        <v>3285</v>
      </c>
      <c r="C74" s="48" t="inlineStr">
        <is>
          <t>名古屋</t>
        </is>
      </c>
      <c r="D74" s="19" t="inlineStr">
        <is>
          <t>アットイン名古屋駅4-1</t>
        </is>
      </c>
      <c r="E74" s="48" t="inlineStr">
        <is>
          <t>1K</t>
        </is>
      </c>
      <c r="F74" s="48" t="n">
        <v>6</v>
      </c>
      <c r="G74" s="48" t="inlineStr">
        <is>
          <t>名駅周辺</t>
        </is>
      </c>
      <c r="H74" s="48" t="n">
        <v>19.95</v>
      </c>
      <c r="I74" s="20" t="n">
        <v>0.7</v>
      </c>
      <c r="J74" s="20" t="n">
        <v>0.85</v>
      </c>
      <c r="K74" s="20" t="n">
        <v>1</v>
      </c>
      <c r="L74" s="20" t="n">
        <v>0.73333</v>
      </c>
      <c r="M74" s="20" t="n">
        <v>0.16667</v>
      </c>
      <c r="N74" s="24" t="n">
        <v>11320</v>
      </c>
      <c r="O74" s="24" t="n">
        <v>10440</v>
      </c>
      <c r="P74" s="24" t="n">
        <v>880</v>
      </c>
      <c r="Q74" s="24" t="n">
        <v>44000</v>
      </c>
      <c r="R74" s="24" t="n">
        <v>3140</v>
      </c>
      <c r="S74" s="24">
        <f>IF(R74="","",(R74+P74)*30 -Y74)</f>
        <v/>
      </c>
      <c r="T74" s="20">
        <f>IF(R74="","",(O74-R74)/O74)</f>
        <v/>
      </c>
      <c r="U74" s="24" t="n">
        <v>2610</v>
      </c>
      <c r="V74" s="24">
        <f>IF(U74="","",(U74+P74)*30-Y74)</f>
        <v/>
      </c>
      <c r="W74" s="20">
        <f>IF(U74="","",(O74-U74)/O74)</f>
        <v/>
      </c>
      <c r="X74" s="15">
        <f>IF(AND(R74="",U74=""),"",IF(OR(U74="", R74=""),"-",IF(0&lt;(R74-U74),"OK","NG")))</f>
        <v/>
      </c>
      <c r="Y74" s="24" t="n">
        <v>66140</v>
      </c>
      <c r="Z74" s="51" t="n"/>
      <c r="AA74" s="24">
        <f>IF(AD74="","",AD74*30)</f>
        <v/>
      </c>
      <c r="AB74" s="24">
        <f>IF(AA74="","",AA74-Y74)</f>
        <v/>
      </c>
      <c r="AC74" s="24">
        <f>IF(Z74="","",((Y74+5000+5000)/(1-Z74))/30)</f>
        <v/>
      </c>
      <c r="AD74" s="32" t="n"/>
      <c r="AE74" s="24">
        <f>IF(AD74="","",AD74-O74)</f>
        <v/>
      </c>
      <c r="AF74" s="24">
        <f>IF(AD74="","",U74-AD74)</f>
        <v/>
      </c>
      <c r="AG74" s="11">
        <f>IF(AD74="","",(O74-AD74)/O74)</f>
        <v/>
      </c>
      <c r="AH74" s="24" t="n">
        <v>22000</v>
      </c>
      <c r="AI74" s="24">
        <f>IF(AJ74="","",Q74*(1-AJ74))</f>
        <v/>
      </c>
      <c r="AJ74" s="51" t="n"/>
      <c r="AK74" s="49" t="n"/>
      <c r="AL74" s="28" t="n"/>
      <c r="AM74" s="33" t="inlineStr">
        <is>
          <t>2026-10-01</t>
        </is>
      </c>
      <c r="AN74" s="33" t="inlineStr">
        <is>
          <t>2027-03-31</t>
        </is>
      </c>
      <c r="AO74" s="13" t="n"/>
      <c r="AP74" s="30" t="n"/>
    </row>
    <row r="75" ht="35.1" customHeight="1" s="69">
      <c r="B75" s="48" t="n">
        <v>3288</v>
      </c>
      <c r="C75" s="48" t="inlineStr">
        <is>
          <t>名古屋</t>
        </is>
      </c>
      <c r="D75" s="19" t="inlineStr">
        <is>
          <t>アットイン丸の内14</t>
        </is>
      </c>
      <c r="E75" s="48" t="inlineStr">
        <is>
          <t>1K</t>
        </is>
      </c>
      <c r="F75" s="48" t="n">
        <v>1</v>
      </c>
      <c r="G75" s="48" t="inlineStr">
        <is>
          <t>伏見・丸の内周辺</t>
        </is>
      </c>
      <c r="H75" s="48" t="n">
        <v>24.97</v>
      </c>
      <c r="I75" s="20" t="n">
        <v>0.9</v>
      </c>
      <c r="J75" s="20" t="n">
        <v>1</v>
      </c>
      <c r="K75" s="20" t="n">
        <v>1</v>
      </c>
      <c r="L75" s="20" t="n">
        <v>1</v>
      </c>
      <c r="M75" s="20" t="n">
        <v>1</v>
      </c>
      <c r="N75" s="24" t="n">
        <v>11320</v>
      </c>
      <c r="O75" s="24" t="n">
        <v>10440</v>
      </c>
      <c r="P75" s="24" t="n">
        <v>880</v>
      </c>
      <c r="Q75" s="24" t="n">
        <v>44000</v>
      </c>
      <c r="R75" s="24" t="n">
        <v>3140</v>
      </c>
      <c r="S75" s="24">
        <f>IF(R75="","",(R75+P75)*30 -Y75)</f>
        <v/>
      </c>
      <c r="T75" s="20">
        <f>IF(R75="","",(O75-R75)/O75)</f>
        <v/>
      </c>
      <c r="U75" s="24" t="n">
        <v>2610</v>
      </c>
      <c r="V75" s="24">
        <f>IF(U75="","",(U75+P75)*30-Y75)</f>
        <v/>
      </c>
      <c r="W75" s="20">
        <f>IF(U75="","",(O75-U75)/O75)</f>
        <v/>
      </c>
      <c r="X75" s="15">
        <f>IF(AND(R75="",U75=""),"",IF(OR(U75="", R75=""),"-",IF(0&lt;(R75-U75),"OK","NG")))</f>
        <v/>
      </c>
      <c r="Y75" s="24" t="n">
        <v>64000</v>
      </c>
      <c r="Z75" s="51" t="n"/>
      <c r="AA75" s="24">
        <f>IF(AD75="","",AD75*30)</f>
        <v/>
      </c>
      <c r="AB75" s="24">
        <f>IF(AA75="","",AA75-Y75)</f>
        <v/>
      </c>
      <c r="AC75" s="24">
        <f>IF(Z75="","",((Y75+5000+5000)/(1-Z75))/30)</f>
        <v/>
      </c>
      <c r="AD75" s="32" t="n"/>
      <c r="AE75" s="24">
        <f>IF(AD75="","",AD75-O75)</f>
        <v/>
      </c>
      <c r="AF75" s="24">
        <f>IF(AD75="","",U75-AD75)</f>
        <v/>
      </c>
      <c r="AG75" s="11">
        <f>IF(AD75="","",(O75-AD75)/O75)</f>
        <v/>
      </c>
      <c r="AH75" s="24" t="n">
        <v>22000</v>
      </c>
      <c r="AI75" s="24">
        <f>IF(AJ75="","",Q75*(1-AJ75))</f>
        <v/>
      </c>
      <c r="AJ75" s="51" t="n"/>
      <c r="AK75" s="49" t="n"/>
      <c r="AL75" s="28" t="n"/>
      <c r="AM75" s="33" t="inlineStr">
        <is>
          <t>2027-01-01</t>
        </is>
      </c>
      <c r="AN75" s="33" t="inlineStr">
        <is>
          <t>2026-12-31</t>
        </is>
      </c>
      <c r="AO75" s="13" t="n"/>
      <c r="AP75" s="30" t="n"/>
    </row>
    <row r="76" ht="35.1" customHeight="1" s="69">
      <c r="B76" s="48" t="n">
        <v>3290</v>
      </c>
      <c r="C76" s="48" t="inlineStr">
        <is>
          <t>名古屋</t>
        </is>
      </c>
      <c r="D76" s="19" t="inlineStr">
        <is>
          <t>アットイン高岳1-1</t>
        </is>
      </c>
      <c r="E76" s="48" t="inlineStr">
        <is>
          <t>1K</t>
        </is>
      </c>
      <c r="F76" s="48" t="n">
        <v>47</v>
      </c>
      <c r="G76" s="48" t="inlineStr">
        <is>
          <t>栄周辺</t>
        </is>
      </c>
      <c r="H76" s="48" t="n">
        <v>23</v>
      </c>
      <c r="I76" s="20" t="n">
        <v>0.99787</v>
      </c>
      <c r="J76" s="20" t="n">
        <v>0.92553</v>
      </c>
      <c r="K76" s="20" t="n">
        <v>0.93191</v>
      </c>
      <c r="L76" s="20" t="n">
        <v>0.25319</v>
      </c>
      <c r="M76" s="20" t="n">
        <v>0.21277</v>
      </c>
      <c r="N76" s="24" t="n">
        <v>10360</v>
      </c>
      <c r="O76" s="24" t="n">
        <v>9480</v>
      </c>
      <c r="P76" s="24" t="n">
        <v>880</v>
      </c>
      <c r="Q76" s="24" t="n">
        <v>44000</v>
      </c>
      <c r="R76" s="24" t="n">
        <v>3090</v>
      </c>
      <c r="S76" s="24">
        <f>IF(R76="","",(R76+P76)*30 -Y76)</f>
        <v/>
      </c>
      <c r="T76" s="20">
        <f>IF(R76="","",(O76-R76)/O76)</f>
        <v/>
      </c>
      <c r="U76" s="24" t="n">
        <v>2610</v>
      </c>
      <c r="V76" s="24">
        <f>IF(U76="","",(U76+P76)*30-Y76)</f>
        <v/>
      </c>
      <c r="W76" s="20">
        <f>IF(U76="","",(O76-U76)/O76)</f>
        <v/>
      </c>
      <c r="X76" s="15">
        <f>IF(AND(R76="",U76=""),"",IF(OR(U76="", R76=""),"-",IF(0&lt;(R76-U76),"OK","NG")))</f>
        <v/>
      </c>
      <c r="Y76" s="24" t="n">
        <v>0</v>
      </c>
      <c r="Z76" s="51" t="n"/>
      <c r="AA76" s="24">
        <f>IF(AD76="","",AD76*30)</f>
        <v/>
      </c>
      <c r="AB76" s="24">
        <f>IF(AA76="","",AA76-Y76)</f>
        <v/>
      </c>
      <c r="AC76" s="24">
        <f>IF(Z76="","",((Y76+5000+5000)/(1-Z76))/30)</f>
        <v/>
      </c>
      <c r="AD76" s="32" t="n"/>
      <c r="AE76" s="24">
        <f>IF(AD76="","",AD76-O76)</f>
        <v/>
      </c>
      <c r="AF76" s="24">
        <f>IF(AD76="","",U76-AD76)</f>
        <v/>
      </c>
      <c r="AG76" s="11">
        <f>IF(AD76="","",(O76-AD76)/O76)</f>
        <v/>
      </c>
      <c r="AH76" s="24" t="n">
        <v>22000</v>
      </c>
      <c r="AI76" s="24">
        <f>IF(AJ76="","",Q76*(1-AJ76))</f>
        <v/>
      </c>
      <c r="AJ76" s="51" t="n"/>
      <c r="AK76" s="49" t="n"/>
      <c r="AL76" s="28" t="n"/>
      <c r="AM76" s="33" t="inlineStr">
        <is>
          <t>2026-09-27</t>
        </is>
      </c>
      <c r="AN76" s="33" t="inlineStr">
        <is>
          <t>2028-10-31</t>
        </is>
      </c>
      <c r="AO76" s="13" t="n"/>
      <c r="AP76" s="30" t="n"/>
    </row>
    <row r="77" ht="35.1" customHeight="1" s="69">
      <c r="B77" s="48" t="n">
        <v>3296</v>
      </c>
      <c r="C77" s="48" t="inlineStr">
        <is>
          <t>名古屋</t>
        </is>
      </c>
      <c r="D77" s="19" t="inlineStr">
        <is>
          <t>アットイン大曽根1-1（名古屋駅まで電車12分）</t>
        </is>
      </c>
      <c r="E77" s="48" t="inlineStr">
        <is>
          <t>1K</t>
        </is>
      </c>
      <c r="F77" s="48" t="n">
        <v>37</v>
      </c>
      <c r="G77" s="48" t="inlineStr">
        <is>
          <t>大曽根・黒川周辺</t>
        </is>
      </c>
      <c r="H77" s="48" t="n">
        <v>24.75</v>
      </c>
      <c r="I77" s="20" t="n">
        <v>0.85405</v>
      </c>
      <c r="J77" s="20" t="n">
        <v>0.6756799999999999</v>
      </c>
      <c r="K77" s="20" t="n">
        <v>0.69189</v>
      </c>
      <c r="L77" s="20" t="n">
        <v>0.5027</v>
      </c>
      <c r="M77" s="20" t="n">
        <v>0.37027</v>
      </c>
      <c r="N77" s="24" t="n">
        <v>10360</v>
      </c>
      <c r="O77" s="24" t="n">
        <v>9480</v>
      </c>
      <c r="P77" s="24" t="n">
        <v>880</v>
      </c>
      <c r="Q77" s="24" t="n">
        <v>44000</v>
      </c>
      <c r="R77" s="24" t="n">
        <v>3090</v>
      </c>
      <c r="S77" s="24">
        <f>IF(R77="","",(R77+P77)*30 -Y77)</f>
        <v/>
      </c>
      <c r="T77" s="20">
        <f>IF(R77="","",(O77-R77)/O77)</f>
        <v/>
      </c>
      <c r="U77" s="24" t="n">
        <v>2610</v>
      </c>
      <c r="V77" s="24">
        <f>IF(U77="","",(U77+P77)*30-Y77)</f>
        <v/>
      </c>
      <c r="W77" s="20">
        <f>IF(U77="","",(O77-U77)/O77)</f>
        <v/>
      </c>
      <c r="X77" s="15">
        <f>IF(AND(R77="",U77=""),"",IF(OR(U77="", R77=""),"-",IF(0&lt;(R77-U77),"OK","NG")))</f>
        <v/>
      </c>
      <c r="Y77" s="24" t="n">
        <v>2000000</v>
      </c>
      <c r="Z77" s="51" t="n"/>
      <c r="AA77" s="24">
        <f>IF(AD77="","",AD77*30)</f>
        <v/>
      </c>
      <c r="AB77" s="24">
        <f>IF(AA77="","",AA77-Y77)</f>
        <v/>
      </c>
      <c r="AC77" s="24">
        <f>IF(Z77="","",((Y77+5000+5000)/(1-Z77))/30)</f>
        <v/>
      </c>
      <c r="AD77" s="32" t="n"/>
      <c r="AE77" s="24">
        <f>IF(AD77="","",AD77-O77)</f>
        <v/>
      </c>
      <c r="AF77" s="24">
        <f>IF(AD77="","",U77-AD77)</f>
        <v/>
      </c>
      <c r="AG77" s="11">
        <f>IF(AD77="","",(O77-AD77)/O77)</f>
        <v/>
      </c>
      <c r="AH77" s="24" t="n">
        <v>22000</v>
      </c>
      <c r="AI77" s="24">
        <f>IF(AJ77="","",Q77*(1-AJ77))</f>
        <v/>
      </c>
      <c r="AJ77" s="51" t="n"/>
      <c r="AK77" s="49" t="n"/>
      <c r="AL77" s="28" t="n"/>
      <c r="AM77" s="33" t="inlineStr">
        <is>
          <t>2026-08-01</t>
        </is>
      </c>
      <c r="AN77" s="33" t="inlineStr">
        <is>
          <t>2027-09-01</t>
        </is>
      </c>
      <c r="AO77" s="13" t="n"/>
      <c r="AP77" s="30" t="n"/>
    </row>
    <row r="78" ht="35.1" customHeight="1" s="69">
      <c r="B78" s="48" t="n">
        <v>3298</v>
      </c>
      <c r="C78" s="48" t="inlineStr">
        <is>
          <t>名古屋</t>
        </is>
      </c>
      <c r="D78" s="19" t="inlineStr">
        <is>
          <t>アットイン高畑2</t>
        </is>
      </c>
      <c r="E78" s="48" t="inlineStr">
        <is>
          <t>1K</t>
        </is>
      </c>
      <c r="F78" s="48" t="n">
        <v>1</v>
      </c>
      <c r="G78" s="48" t="inlineStr">
        <is>
          <t>名古屋駅西地区</t>
        </is>
      </c>
      <c r="H78" s="48" t="n">
        <v>24.08</v>
      </c>
      <c r="I78" s="20" t="n">
        <v>1</v>
      </c>
      <c r="J78" s="20" t="n">
        <v>1</v>
      </c>
      <c r="K78" s="20" t="n">
        <v>1</v>
      </c>
      <c r="L78" s="20" t="n">
        <v>0.5</v>
      </c>
      <c r="M78" s="20" t="n">
        <v>0</v>
      </c>
      <c r="N78" s="24" t="n">
        <v>10360</v>
      </c>
      <c r="O78" s="24" t="n">
        <v>9480</v>
      </c>
      <c r="P78" s="24" t="n">
        <v>880</v>
      </c>
      <c r="Q78" s="24" t="n">
        <v>44000</v>
      </c>
      <c r="R78" s="24" t="n">
        <v>3090</v>
      </c>
      <c r="S78" s="24">
        <f>IF(R78="","",(R78+P78)*30 -Y78)</f>
        <v/>
      </c>
      <c r="T78" s="20">
        <f>IF(R78="","",(O78-R78)/O78)</f>
        <v/>
      </c>
      <c r="U78" s="24" t="n">
        <v>2610</v>
      </c>
      <c r="V78" s="24">
        <f>IF(U78="","",(U78+P78)*30-Y78)</f>
        <v/>
      </c>
      <c r="W78" s="20">
        <f>IF(U78="","",(O78-U78)/O78)</f>
        <v/>
      </c>
      <c r="X78" s="15">
        <f>IF(AND(R78="",U78=""),"",IF(OR(U78="", R78=""),"-",IF(0&lt;(R78-U78),"OK","NG")))</f>
        <v/>
      </c>
      <c r="Y78" s="24" t="n">
        <v>46000</v>
      </c>
      <c r="Z78" s="51" t="n"/>
      <c r="AA78" s="24">
        <f>IF(AD78="","",AD78*30)</f>
        <v/>
      </c>
      <c r="AB78" s="24">
        <f>IF(AA78="","",AA78-Y78)</f>
        <v/>
      </c>
      <c r="AC78" s="24">
        <f>IF(Z78="","",((Y78+5000+5000)/(1-Z78))/30)</f>
        <v/>
      </c>
      <c r="AD78" s="32" t="n"/>
      <c r="AE78" s="24">
        <f>IF(AD78="","",AD78-O78)</f>
        <v/>
      </c>
      <c r="AF78" s="24">
        <f>IF(AD78="","",U78-AD78)</f>
        <v/>
      </c>
      <c r="AG78" s="11">
        <f>IF(AD78="","",(O78-AD78)/O78)</f>
        <v/>
      </c>
      <c r="AH78" s="24" t="n">
        <v>22000</v>
      </c>
      <c r="AI78" s="24">
        <f>IF(AJ78="","",Q78*(1-AJ78))</f>
        <v/>
      </c>
      <c r="AJ78" s="51" t="n"/>
      <c r="AK78" s="49" t="n"/>
      <c r="AL78" s="28" t="n"/>
      <c r="AM78" s="33" t="inlineStr">
        <is>
          <t>2026-10-18</t>
        </is>
      </c>
      <c r="AN78" s="33" t="inlineStr">
        <is>
          <t>2026-10-17</t>
        </is>
      </c>
      <c r="AO78" s="13" t="n"/>
      <c r="AP78" s="30" t="n"/>
    </row>
    <row r="79" ht="35.1" customHeight="1" s="69">
      <c r="B79" s="48" t="n">
        <v>3299</v>
      </c>
      <c r="C79" s="48" t="inlineStr">
        <is>
          <t>名古屋</t>
        </is>
      </c>
      <c r="D79" s="19" t="inlineStr">
        <is>
          <t>アットイン高畑3</t>
        </is>
      </c>
      <c r="E79" s="48" t="inlineStr">
        <is>
          <t>1K</t>
        </is>
      </c>
      <c r="F79" s="48" t="n">
        <v>1</v>
      </c>
      <c r="G79" s="48" t="inlineStr">
        <is>
          <t>名古屋駅西地区</t>
        </is>
      </c>
      <c r="H79" s="48" t="n">
        <v>24.06</v>
      </c>
      <c r="I79" s="20" t="n">
        <v>0.6</v>
      </c>
      <c r="J79" s="20" t="n">
        <v>0.9</v>
      </c>
      <c r="K79" s="20" t="n">
        <v>1</v>
      </c>
      <c r="L79" s="20" t="n">
        <v>1</v>
      </c>
      <c r="M79" s="20" t="n">
        <v>1</v>
      </c>
      <c r="N79" s="24" t="n">
        <v>10360</v>
      </c>
      <c r="O79" s="24" t="n">
        <v>9480</v>
      </c>
      <c r="P79" s="24" t="n">
        <v>880</v>
      </c>
      <c r="Q79" s="24" t="n">
        <v>44000</v>
      </c>
      <c r="R79" s="24" t="n">
        <v>3090</v>
      </c>
      <c r="S79" s="24">
        <f>IF(R79="","",(R79+P79)*30 -Y79)</f>
        <v/>
      </c>
      <c r="T79" s="20">
        <f>IF(R79="","",(O79-R79)/O79)</f>
        <v/>
      </c>
      <c r="U79" s="24" t="n">
        <v>2610</v>
      </c>
      <c r="V79" s="24">
        <f>IF(U79="","",(U79+P79)*30-Y79)</f>
        <v/>
      </c>
      <c r="W79" s="20">
        <f>IF(U79="","",(O79-U79)/O79)</f>
        <v/>
      </c>
      <c r="X79" s="15">
        <f>IF(AND(R79="",U79=""),"",IF(OR(U79="", R79=""),"-",IF(0&lt;(R79-U79),"OK","NG")))</f>
        <v/>
      </c>
      <c r="Y79" s="24" t="n">
        <v>46000</v>
      </c>
      <c r="Z79" s="51" t="n"/>
      <c r="AA79" s="24">
        <f>IF(AD79="","",AD79*30)</f>
        <v/>
      </c>
      <c r="AB79" s="24">
        <f>IF(AA79="","",AA79-Y79)</f>
        <v/>
      </c>
      <c r="AC79" s="24">
        <f>IF(Z79="","",((Y79+5000+5000)/(1-Z79))/30)</f>
        <v/>
      </c>
      <c r="AD79" s="32" t="n"/>
      <c r="AE79" s="24">
        <f>IF(AD79="","",AD79-O79)</f>
        <v/>
      </c>
      <c r="AF79" s="24">
        <f>IF(AD79="","",U79-AD79)</f>
        <v/>
      </c>
      <c r="AG79" s="11">
        <f>IF(AD79="","",(O79-AD79)/O79)</f>
        <v/>
      </c>
      <c r="AH79" s="24" t="n">
        <v>22000</v>
      </c>
      <c r="AI79" s="24">
        <f>IF(AJ79="","",Q79*(1-AJ79))</f>
        <v/>
      </c>
      <c r="AJ79" s="51" t="n"/>
      <c r="AK79" s="49" t="n"/>
      <c r="AL79" s="28" t="n"/>
      <c r="AM79" s="33" t="inlineStr">
        <is>
          <t>2027-02-28</t>
        </is>
      </c>
      <c r="AN79" s="33" t="inlineStr">
        <is>
          <t>2027-02-27</t>
        </is>
      </c>
      <c r="AO79" s="13" t="n"/>
      <c r="AP79" s="30" t="n"/>
    </row>
    <row r="80" ht="35.1" customHeight="1" s="69">
      <c r="B80" s="48" t="n">
        <v>3302</v>
      </c>
      <c r="C80" s="48" t="inlineStr">
        <is>
          <t>名古屋</t>
        </is>
      </c>
      <c r="D80" s="19" t="inlineStr">
        <is>
          <t>アットイン新瑞橋2</t>
        </is>
      </c>
      <c r="E80" s="48" t="inlineStr">
        <is>
          <t>1K</t>
        </is>
      </c>
      <c r="F80" s="48" t="n">
        <v>1</v>
      </c>
      <c r="G80" s="48" t="inlineStr">
        <is>
          <t>笠寺・堀田・新瑞橋周辺</t>
        </is>
      </c>
      <c r="H80" s="48" t="n">
        <v>23.8</v>
      </c>
      <c r="I80" s="20" t="n">
        <v>1</v>
      </c>
      <c r="J80" s="20" t="n">
        <v>0.7</v>
      </c>
      <c r="K80" s="20" t="n">
        <v>1</v>
      </c>
      <c r="L80" s="20" t="n">
        <v>0.8</v>
      </c>
      <c r="M80" s="20" t="n">
        <v>0</v>
      </c>
      <c r="N80" s="24" t="n">
        <v>10360</v>
      </c>
      <c r="O80" s="24" t="n">
        <v>9480</v>
      </c>
      <c r="P80" s="24" t="n">
        <v>880</v>
      </c>
      <c r="Q80" s="24" t="n">
        <v>44000</v>
      </c>
      <c r="R80" s="24" t="n">
        <v>3090</v>
      </c>
      <c r="S80" s="24">
        <f>IF(R80="","",(R80+P80)*30 -Y80)</f>
        <v/>
      </c>
      <c r="T80" s="20">
        <f>IF(R80="","",(O80-R80)/O80)</f>
        <v/>
      </c>
      <c r="U80" s="24" t="n">
        <v>2610</v>
      </c>
      <c r="V80" s="24">
        <f>IF(U80="","",(U80+P80)*30-Y80)</f>
        <v/>
      </c>
      <c r="W80" s="20">
        <f>IF(U80="","",(O80-U80)/O80)</f>
        <v/>
      </c>
      <c r="X80" s="15">
        <f>IF(AND(R80="",U80=""),"",IF(OR(U80="", R80=""),"-",IF(0&lt;(R80-U80),"OK","NG")))</f>
        <v/>
      </c>
      <c r="Y80" s="24" t="n">
        <v>53000</v>
      </c>
      <c r="Z80" s="51" t="n"/>
      <c r="AA80" s="24">
        <f>IF(AD80="","",AD80*30)</f>
        <v/>
      </c>
      <c r="AB80" s="24">
        <f>IF(AA80="","",AA80-Y80)</f>
        <v/>
      </c>
      <c r="AC80" s="24">
        <f>IF(Z80="","",((Y80+5000+5000)/(1-Z80))/30)</f>
        <v/>
      </c>
      <c r="AD80" s="32" t="n"/>
      <c r="AE80" s="24">
        <f>IF(AD80="","",AD80-O80)</f>
        <v/>
      </c>
      <c r="AF80" s="24">
        <f>IF(AD80="","",U80-AD80)</f>
        <v/>
      </c>
      <c r="AG80" s="11">
        <f>IF(AD80="","",(O80-AD80)/O80)</f>
        <v/>
      </c>
      <c r="AH80" s="24" t="n">
        <v>22000</v>
      </c>
      <c r="AI80" s="24">
        <f>IF(AJ80="","",Q80*(1-AJ80))</f>
        <v/>
      </c>
      <c r="AJ80" s="51" t="n"/>
      <c r="AK80" s="49" t="n"/>
      <c r="AL80" s="28" t="n"/>
      <c r="AM80" s="33" t="inlineStr">
        <is>
          <t>2026-10-25</t>
        </is>
      </c>
      <c r="AN80" s="33" t="inlineStr">
        <is>
          <t>2026-10-24</t>
        </is>
      </c>
      <c r="AO80" s="13" t="n"/>
      <c r="AP80" s="30" t="n"/>
    </row>
    <row r="81" ht="35.1" customHeight="1" s="69">
      <c r="B81" s="48" t="n">
        <v>3304</v>
      </c>
      <c r="C81" s="48" t="inlineStr">
        <is>
          <t>名古屋</t>
        </is>
      </c>
      <c r="D81" s="19" t="inlineStr">
        <is>
          <t>アットイン桑名1</t>
        </is>
      </c>
      <c r="E81" s="48" t="inlineStr">
        <is>
          <t>1K</t>
        </is>
      </c>
      <c r="F81" s="48" t="n">
        <v>2</v>
      </c>
      <c r="G81" s="48" t="inlineStr">
        <is>
          <t>四日市・鈴鹿・津地区</t>
        </is>
      </c>
      <c r="H81" s="48" t="n">
        <v>30</v>
      </c>
      <c r="I81" s="20" t="n">
        <v>0.95</v>
      </c>
      <c r="J81" s="20" t="n">
        <v>1</v>
      </c>
      <c r="K81" s="20" t="n">
        <v>1</v>
      </c>
      <c r="L81" s="20" t="n">
        <v>0.5</v>
      </c>
      <c r="M81" s="20" t="n">
        <v>0.5</v>
      </c>
      <c r="N81" s="24" t="n">
        <v>5620</v>
      </c>
      <c r="O81" s="24" t="n">
        <v>4740</v>
      </c>
      <c r="P81" s="24" t="n">
        <v>880</v>
      </c>
      <c r="Q81" s="24" t="n">
        <v>44000</v>
      </c>
      <c r="R81" s="24" t="n">
        <v>4030</v>
      </c>
      <c r="S81" s="24">
        <f>IF(R81="","",(R81+P81)*30 -Y81)</f>
        <v/>
      </c>
      <c r="T81" s="20">
        <f>IF(R81="","",(O81-R81)/O81)</f>
        <v/>
      </c>
      <c r="U81" s="24" t="n">
        <v>2610</v>
      </c>
      <c r="V81" s="24">
        <f>IF(U81="","",(U81+P81)*30-Y81)</f>
        <v/>
      </c>
      <c r="W81" s="20">
        <f>IF(U81="","",(O81-U81)/O81)</f>
        <v/>
      </c>
      <c r="X81" s="15">
        <f>IF(AND(R81="",U81=""),"",IF(OR(U81="", R81=""),"-",IF(0&lt;(R81-U81),"OK","NG")))</f>
        <v/>
      </c>
      <c r="Y81" s="24" t="n">
        <v>51000</v>
      </c>
      <c r="Z81" s="51" t="n"/>
      <c r="AA81" s="24">
        <f>IF(AD81="","",AD81*30)</f>
        <v/>
      </c>
      <c r="AB81" s="24">
        <f>IF(AA81="","",AA81-Y81)</f>
        <v/>
      </c>
      <c r="AC81" s="24">
        <f>IF(Z81="","",((Y81+5000+5000)/(1-Z81))/30)</f>
        <v/>
      </c>
      <c r="AD81" s="32" t="n"/>
      <c r="AE81" s="24">
        <f>IF(AD81="","",AD81-O81)</f>
        <v/>
      </c>
      <c r="AF81" s="24">
        <f>IF(AD81="","",U81-AD81)</f>
        <v/>
      </c>
      <c r="AG81" s="11">
        <f>IF(AD81="","",(O81-AD81)/O81)</f>
        <v/>
      </c>
      <c r="AH81" s="24" t="n">
        <v>22000</v>
      </c>
      <c r="AI81" s="24">
        <f>IF(AJ81="","",Q81*(1-AJ81))</f>
        <v/>
      </c>
      <c r="AJ81" s="51" t="n"/>
      <c r="AK81" s="49" t="n"/>
      <c r="AL81" s="28" t="n"/>
      <c r="AM81" s="33" t="inlineStr">
        <is>
          <t>2026-10-02</t>
        </is>
      </c>
      <c r="AN81" s="33" t="inlineStr">
        <is>
          <t>2026-11-29</t>
        </is>
      </c>
      <c r="AO81" s="13" t="n"/>
      <c r="AP81" s="30" t="n"/>
    </row>
    <row r="82" ht="35.1" customHeight="1" s="69">
      <c r="B82" s="48" t="n">
        <v>3307</v>
      </c>
      <c r="C82" s="48" t="inlineStr">
        <is>
          <t>名古屋</t>
        </is>
      </c>
      <c r="D82" s="19" t="inlineStr">
        <is>
          <t>アットイン国際センター3</t>
        </is>
      </c>
      <c r="E82" s="48" t="inlineStr">
        <is>
          <t>1K</t>
        </is>
      </c>
      <c r="F82" s="48" t="n">
        <v>5</v>
      </c>
      <c r="G82" s="48" t="inlineStr">
        <is>
          <t>名駅周辺</t>
        </is>
      </c>
      <c r="H82" s="48" t="n">
        <v>21</v>
      </c>
      <c r="I82" s="20" t="n">
        <v>0.96</v>
      </c>
      <c r="J82" s="20" t="n">
        <v>1</v>
      </c>
      <c r="K82" s="20" t="n">
        <v>1</v>
      </c>
      <c r="L82" s="20" t="n">
        <v>0.72</v>
      </c>
      <c r="M82" s="20" t="n">
        <v>0.3</v>
      </c>
      <c r="N82" s="24" t="n">
        <v>12000</v>
      </c>
      <c r="O82" s="24" t="n">
        <v>11120</v>
      </c>
      <c r="P82" s="24" t="n">
        <v>880</v>
      </c>
      <c r="Q82" s="24" t="n">
        <v>44000</v>
      </c>
      <c r="R82" s="24" t="n">
        <v>3340</v>
      </c>
      <c r="S82" s="24">
        <f>IF(R82="","",(R82+P82)*30 -Y82)</f>
        <v/>
      </c>
      <c r="T82" s="20">
        <f>IF(R82="","",(O82-R82)/O82)</f>
        <v/>
      </c>
      <c r="U82" s="24" t="n">
        <v>2780</v>
      </c>
      <c r="V82" s="24">
        <f>IF(U82="","",(U82+P82)*30-Y82)</f>
        <v/>
      </c>
      <c r="W82" s="20">
        <f>IF(U82="","",(O82-U82)/O82)</f>
        <v/>
      </c>
      <c r="X82" s="15">
        <f>IF(AND(R82="",U82=""),"",IF(OR(U82="", R82=""),"-",IF(0&lt;(R82-U82),"OK","NG")))</f>
        <v/>
      </c>
      <c r="Y82" s="24" t="n">
        <v>69570</v>
      </c>
      <c r="Z82" s="51" t="n"/>
      <c r="AA82" s="24">
        <f>IF(AD82="","",AD82*30)</f>
        <v/>
      </c>
      <c r="AB82" s="24">
        <f>IF(AA82="","",AA82-Y82)</f>
        <v/>
      </c>
      <c r="AC82" s="24">
        <f>IF(Z82="","",((Y82+5000+5000)/(1-Z82))/30)</f>
        <v/>
      </c>
      <c r="AD82" s="32" t="n"/>
      <c r="AE82" s="24">
        <f>IF(AD82="","",AD82-O82)</f>
        <v/>
      </c>
      <c r="AF82" s="24">
        <f>IF(AD82="","",U82-AD82)</f>
        <v/>
      </c>
      <c r="AG82" s="11">
        <f>IF(AD82="","",(O82-AD82)/O82)</f>
        <v/>
      </c>
      <c r="AH82" s="24" t="n">
        <v>22000</v>
      </c>
      <c r="AI82" s="24">
        <f>IF(AJ82="","",Q82*(1-AJ82))</f>
        <v/>
      </c>
      <c r="AJ82" s="51" t="n"/>
      <c r="AK82" s="49" t="n"/>
      <c r="AL82" s="28" t="n"/>
      <c r="AM82" s="33" t="inlineStr">
        <is>
          <t>2026-10-01</t>
        </is>
      </c>
      <c r="AN82" s="33" t="inlineStr">
        <is>
          <t>2026-12-31</t>
        </is>
      </c>
      <c r="AO82" s="13" t="n"/>
      <c r="AP82" s="30" t="n"/>
    </row>
    <row r="83" ht="35.1" customHeight="1" s="69">
      <c r="B83" s="48" t="n">
        <v>3310</v>
      </c>
      <c r="C83" s="48" t="inlineStr">
        <is>
          <t>名古屋</t>
        </is>
      </c>
      <c r="D83" s="19" t="inlineStr">
        <is>
          <t>アットイン名古屋駅8</t>
        </is>
      </c>
      <c r="E83" s="48" t="inlineStr">
        <is>
          <t>1K</t>
        </is>
      </c>
      <c r="F83" s="48" t="n">
        <v>1</v>
      </c>
      <c r="G83" s="48" t="inlineStr">
        <is>
          <t>名駅周辺</t>
        </is>
      </c>
      <c r="H83" s="48" t="n">
        <v>24.96</v>
      </c>
      <c r="I83" s="20" t="n">
        <v>1</v>
      </c>
      <c r="J83" s="20" t="n">
        <v>1</v>
      </c>
      <c r="K83" s="20" t="n">
        <v>1</v>
      </c>
      <c r="L83" s="20" t="n">
        <v>1</v>
      </c>
      <c r="M83" s="20" t="n">
        <v>1</v>
      </c>
      <c r="N83" s="24" t="n">
        <v>11040</v>
      </c>
      <c r="O83" s="24" t="n">
        <v>10160</v>
      </c>
      <c r="P83" s="24" t="n">
        <v>880</v>
      </c>
      <c r="Q83" s="24" t="n">
        <v>44000</v>
      </c>
      <c r="R83" s="24" t="n">
        <v>3050</v>
      </c>
      <c r="S83" s="24">
        <f>IF(R83="","",(R83+P83)*30 -Y83)</f>
        <v/>
      </c>
      <c r="T83" s="20">
        <f>IF(R83="","",(O83-R83)/O83)</f>
        <v/>
      </c>
      <c r="U83" s="24" t="n">
        <v>2540</v>
      </c>
      <c r="V83" s="24">
        <f>IF(U83="","",(U83+P83)*30-Y83)</f>
        <v/>
      </c>
      <c r="W83" s="20">
        <f>IF(U83="","",(O83-U83)/O83)</f>
        <v/>
      </c>
      <c r="X83" s="15">
        <f>IF(AND(R83="",U83=""),"",IF(OR(U83="", R83=""),"-",IF(0&lt;(R83-U83),"OK","NG")))</f>
        <v/>
      </c>
      <c r="Y83" s="24" t="n">
        <v>65000</v>
      </c>
      <c r="Z83" s="51" t="n"/>
      <c r="AA83" s="24">
        <f>IF(AD83="","",AD83*30)</f>
        <v/>
      </c>
      <c r="AB83" s="24">
        <f>IF(AA83="","",AA83-Y83)</f>
        <v/>
      </c>
      <c r="AC83" s="24">
        <f>IF(Z83="","",((Y83+5000+5000)/(1-Z83))/30)</f>
        <v/>
      </c>
      <c r="AD83" s="32" t="n"/>
      <c r="AE83" s="24">
        <f>IF(AD83="","",AD83-O83)</f>
        <v/>
      </c>
      <c r="AF83" s="24">
        <f>IF(AD83="","",U83-AD83)</f>
        <v/>
      </c>
      <c r="AG83" s="11">
        <f>IF(AD83="","",(O83-AD83)/O83)</f>
        <v/>
      </c>
      <c r="AH83" s="24" t="n">
        <v>22000</v>
      </c>
      <c r="AI83" s="24">
        <f>IF(AJ83="","",Q83*(1-AJ83))</f>
        <v/>
      </c>
      <c r="AJ83" s="51" t="n"/>
      <c r="AK83" s="49" t="n"/>
      <c r="AL83" s="28" t="n"/>
      <c r="AM83" s="33" t="inlineStr">
        <is>
          <t>2027-04-01</t>
        </is>
      </c>
      <c r="AN83" s="33" t="inlineStr">
        <is>
          <t>2027-03-31</t>
        </is>
      </c>
      <c r="AO83" s="13" t="n"/>
      <c r="AP83" s="30" t="n"/>
    </row>
    <row r="84" ht="35.1" customHeight="1" s="69">
      <c r="B84" s="48" t="n">
        <v>3312</v>
      </c>
      <c r="C84" s="48" t="inlineStr">
        <is>
          <t>名古屋</t>
        </is>
      </c>
      <c r="D84" s="19" t="inlineStr">
        <is>
          <t>アットイン伏見1-1</t>
        </is>
      </c>
      <c r="E84" s="48" t="inlineStr">
        <is>
          <t>1K</t>
        </is>
      </c>
      <c r="F84" s="48" t="n">
        <v>9</v>
      </c>
      <c r="G84" s="48" t="inlineStr">
        <is>
          <t>伏見・丸の内周辺</t>
        </is>
      </c>
      <c r="H84" s="48" t="n">
        <v>24.9</v>
      </c>
      <c r="I84" s="20" t="n">
        <v>0.74286</v>
      </c>
      <c r="J84" s="20" t="n">
        <v>0.8428600000000001</v>
      </c>
      <c r="K84" s="20" t="n">
        <v>0.68571</v>
      </c>
      <c r="L84" s="20" t="n">
        <v>0.45714</v>
      </c>
      <c r="M84" s="20" t="n">
        <v>0.14286</v>
      </c>
      <c r="N84" s="24" t="n">
        <v>11720</v>
      </c>
      <c r="O84" s="24" t="n">
        <v>10840</v>
      </c>
      <c r="P84" s="24" t="n">
        <v>880</v>
      </c>
      <c r="Q84" s="24" t="n">
        <v>44000</v>
      </c>
      <c r="R84" s="24" t="n">
        <v>3260</v>
      </c>
      <c r="S84" s="24">
        <f>IF(R84="","",(R84+P84)*30 -Y84)</f>
        <v/>
      </c>
      <c r="T84" s="20">
        <f>IF(R84="","",(O84-R84)/O84)</f>
        <v/>
      </c>
      <c r="U84" s="24" t="n">
        <v>2710</v>
      </c>
      <c r="V84" s="24">
        <f>IF(U84="","",(U84+P84)*30-Y84)</f>
        <v/>
      </c>
      <c r="W84" s="20">
        <f>IF(U84="","",(O84-U84)/O84)</f>
        <v/>
      </c>
      <c r="X84" s="15">
        <f>IF(AND(R84="",U84=""),"",IF(OR(U84="", R84=""),"-",IF(0&lt;(R84-U84),"OK","NG")))</f>
        <v/>
      </c>
      <c r="Y84" s="24" t="n">
        <v>68000</v>
      </c>
      <c r="Z84" s="51" t="n"/>
      <c r="AA84" s="24">
        <f>IF(AD84="","",AD84*30)</f>
        <v/>
      </c>
      <c r="AB84" s="24">
        <f>IF(AA84="","",AA84-Y84)</f>
        <v/>
      </c>
      <c r="AC84" s="24">
        <f>IF(Z84="","",((Y84+5000+5000)/(1-Z84))/30)</f>
        <v/>
      </c>
      <c r="AD84" s="32" t="n"/>
      <c r="AE84" s="24">
        <f>IF(AD84="","",AD84-O84)</f>
        <v/>
      </c>
      <c r="AF84" s="24">
        <f>IF(AD84="","",U84-AD84)</f>
        <v/>
      </c>
      <c r="AG84" s="11">
        <f>IF(AD84="","",(O84-AD84)/O84)</f>
        <v/>
      </c>
      <c r="AH84" s="24" t="n">
        <v>22000</v>
      </c>
      <c r="AI84" s="24">
        <f>IF(AJ84="","",Q84*(1-AJ84))</f>
        <v/>
      </c>
      <c r="AJ84" s="51" t="n"/>
      <c r="AK84" s="49" t="n"/>
      <c r="AL84" s="28" t="n"/>
      <c r="AM84" s="33" t="inlineStr">
        <is>
          <t>2026-08-01</t>
        </is>
      </c>
      <c r="AN84" s="33" t="inlineStr">
        <is>
          <t>2026-12-30</t>
        </is>
      </c>
      <c r="AO84" s="13" t="n"/>
      <c r="AP84" s="30" t="n"/>
    </row>
    <row r="85" ht="35.1" customHeight="1" s="69">
      <c r="B85" s="48" t="n">
        <v>3314</v>
      </c>
      <c r="C85" s="48" t="inlineStr">
        <is>
          <t>名古屋</t>
        </is>
      </c>
      <c r="D85" s="19" t="inlineStr">
        <is>
          <t>アットイン丸の内3</t>
        </is>
      </c>
      <c r="E85" s="48" t="inlineStr">
        <is>
          <t>1K</t>
        </is>
      </c>
      <c r="F85" s="48" t="n">
        <v>14</v>
      </c>
      <c r="G85" s="48" t="inlineStr">
        <is>
          <t>伏見・丸の内周辺</t>
        </is>
      </c>
      <c r="H85" s="48" t="n">
        <v>24.98</v>
      </c>
      <c r="I85" s="20" t="n">
        <v>0.91429</v>
      </c>
      <c r="J85" s="20" t="n">
        <v>0.91429</v>
      </c>
      <c r="K85" s="20" t="n">
        <v>0.9785700000000001</v>
      </c>
      <c r="L85" s="20" t="n">
        <v>0.85714</v>
      </c>
      <c r="M85" s="20" t="n">
        <v>0.70714</v>
      </c>
      <c r="N85" s="24" t="n">
        <v>11320</v>
      </c>
      <c r="O85" s="24" t="n">
        <v>10440</v>
      </c>
      <c r="P85" s="24" t="n">
        <v>880</v>
      </c>
      <c r="Q85" s="24" t="n">
        <v>44000</v>
      </c>
      <c r="R85" s="24" t="n">
        <v>3140</v>
      </c>
      <c r="S85" s="24">
        <f>IF(R85="","",(R85+P85)*30 -Y85)</f>
        <v/>
      </c>
      <c r="T85" s="20">
        <f>IF(R85="","",(O85-R85)/O85)</f>
        <v/>
      </c>
      <c r="U85" s="24" t="n">
        <v>2610</v>
      </c>
      <c r="V85" s="24">
        <f>IF(U85="","",(U85+P85)*30-Y85)</f>
        <v/>
      </c>
      <c r="W85" s="20">
        <f>IF(U85="","",(O85-U85)/O85)</f>
        <v/>
      </c>
      <c r="X85" s="15">
        <f>IF(AND(R85="",U85=""),"",IF(OR(U85="", R85=""),"-",IF(0&lt;(R85-U85),"OK","NG")))</f>
        <v/>
      </c>
      <c r="Y85" s="24" t="n">
        <v>67000</v>
      </c>
      <c r="Z85" s="51" t="n"/>
      <c r="AA85" s="24">
        <f>IF(AD85="","",AD85*30)</f>
        <v/>
      </c>
      <c r="AB85" s="24">
        <f>IF(AA85="","",AA85-Y85)</f>
        <v/>
      </c>
      <c r="AC85" s="24">
        <f>IF(Z85="","",((Y85+5000+5000)/(1-Z85))/30)</f>
        <v/>
      </c>
      <c r="AD85" s="32" t="n"/>
      <c r="AE85" s="24">
        <f>IF(AD85="","",AD85-O85)</f>
        <v/>
      </c>
      <c r="AF85" s="24">
        <f>IF(AD85="","",U85-AD85)</f>
        <v/>
      </c>
      <c r="AG85" s="11">
        <f>IF(AD85="","",(O85-AD85)/O85)</f>
        <v/>
      </c>
      <c r="AH85" s="24" t="n">
        <v>22000</v>
      </c>
      <c r="AI85" s="24">
        <f>IF(AJ85="","",Q85*(1-AJ85))</f>
        <v/>
      </c>
      <c r="AJ85" s="51" t="n"/>
      <c r="AK85" s="49" t="n"/>
      <c r="AL85" s="28" t="n"/>
      <c r="AM85" s="33" t="inlineStr">
        <is>
          <t>2026-09-30</t>
        </is>
      </c>
      <c r="AN85" s="33" t="inlineStr">
        <is>
          <t>2027-04-03</t>
        </is>
      </c>
      <c r="AO85" s="13" t="n"/>
      <c r="AP85" s="30" t="n"/>
    </row>
    <row r="86" ht="35.1" customHeight="1" s="69">
      <c r="B86" s="48" t="n">
        <v>3315</v>
      </c>
      <c r="C86" s="48" t="inlineStr">
        <is>
          <t>名古屋</t>
        </is>
      </c>
      <c r="D86" s="19" t="inlineStr">
        <is>
          <t>アットイン伏見4</t>
        </is>
      </c>
      <c r="E86" s="48" t="inlineStr">
        <is>
          <t>1K</t>
        </is>
      </c>
      <c r="F86" s="48" t="n">
        <v>1</v>
      </c>
      <c r="G86" s="48" t="inlineStr">
        <is>
          <t>伏見・丸の内周辺</t>
        </is>
      </c>
      <c r="H86" s="48" t="n">
        <v>20.81</v>
      </c>
      <c r="I86" s="20" t="n">
        <v>0.9</v>
      </c>
      <c r="J86" s="20" t="n">
        <v>1</v>
      </c>
      <c r="K86" s="20" t="n">
        <v>1</v>
      </c>
      <c r="L86" s="20" t="n">
        <v>1</v>
      </c>
      <c r="M86" s="20" t="n">
        <v>1</v>
      </c>
      <c r="N86" s="24" t="n">
        <v>10640</v>
      </c>
      <c r="O86" s="24" t="n">
        <v>9760</v>
      </c>
      <c r="P86" s="24" t="n">
        <v>880</v>
      </c>
      <c r="Q86" s="24" t="n">
        <v>44000</v>
      </c>
      <c r="R86" s="24" t="n">
        <v>3180</v>
      </c>
      <c r="S86" s="24">
        <f>IF(R86="","",(R86+P86)*30 -Y86)</f>
        <v/>
      </c>
      <c r="T86" s="20">
        <f>IF(R86="","",(O86-R86)/O86)</f>
        <v/>
      </c>
      <c r="U86" s="24" t="n">
        <v>2690</v>
      </c>
      <c r="V86" s="24">
        <f>IF(U86="","",(U86+P86)*30-Y86)</f>
        <v/>
      </c>
      <c r="W86" s="20">
        <f>IF(U86="","",(O86-U86)/O86)</f>
        <v/>
      </c>
      <c r="X86" s="15">
        <f>IF(AND(R86="",U86=""),"",IF(OR(U86="", R86=""),"-",IF(0&lt;(R86-U86),"OK","NG")))</f>
        <v/>
      </c>
      <c r="Y86" s="24" t="n">
        <v>59000</v>
      </c>
      <c r="Z86" s="51" t="n"/>
      <c r="AA86" s="24">
        <f>IF(AD86="","",AD86*30)</f>
        <v/>
      </c>
      <c r="AB86" s="24">
        <f>IF(AA86="","",AA86-Y86)</f>
        <v/>
      </c>
      <c r="AC86" s="24">
        <f>IF(Z86="","",((Y86+5000+5000)/(1-Z86))/30)</f>
        <v/>
      </c>
      <c r="AD86" s="32" t="n"/>
      <c r="AE86" s="24">
        <f>IF(AD86="","",AD86-O86)</f>
        <v/>
      </c>
      <c r="AF86" s="24">
        <f>IF(AD86="","",U86-AD86)</f>
        <v/>
      </c>
      <c r="AG86" s="11">
        <f>IF(AD86="","",(O86-AD86)/O86)</f>
        <v/>
      </c>
      <c r="AH86" s="24" t="n">
        <v>22000</v>
      </c>
      <c r="AI86" s="24">
        <f>IF(AJ86="","",Q86*(1-AJ86))</f>
        <v/>
      </c>
      <c r="AJ86" s="51" t="n"/>
      <c r="AK86" s="49" t="n"/>
      <c r="AL86" s="28" t="n"/>
      <c r="AM86" s="33" t="inlineStr">
        <is>
          <t>2027-07-01</t>
        </is>
      </c>
      <c r="AN86" s="33" t="inlineStr">
        <is>
          <t>2027-06-30</t>
        </is>
      </c>
      <c r="AO86" s="13" t="n"/>
      <c r="AP86" s="30" t="n"/>
    </row>
    <row r="87" ht="35.1" customHeight="1" s="69">
      <c r="B87" s="48" t="n">
        <v>3316</v>
      </c>
      <c r="C87" s="48" t="inlineStr">
        <is>
          <t>名古屋</t>
        </is>
      </c>
      <c r="D87" s="19" t="inlineStr">
        <is>
          <t>アットイン丸の内4</t>
        </is>
      </c>
      <c r="E87" s="48" t="inlineStr">
        <is>
          <t>1K</t>
        </is>
      </c>
      <c r="F87" s="48" t="n">
        <v>5</v>
      </c>
      <c r="G87" s="48" t="inlineStr">
        <is>
          <t>伏見・丸の内周辺</t>
        </is>
      </c>
      <c r="H87" s="48" t="n">
        <v>21.28</v>
      </c>
      <c r="I87" s="20" t="n">
        <v>0.8</v>
      </c>
      <c r="J87" s="20" t="n">
        <v>0.48</v>
      </c>
      <c r="K87" s="20" t="n">
        <v>0.8</v>
      </c>
      <c r="L87" s="20" t="n">
        <v>0.42</v>
      </c>
      <c r="M87" s="20" t="n">
        <v>0.18</v>
      </c>
      <c r="N87" s="24" t="n">
        <v>11720</v>
      </c>
      <c r="O87" s="24" t="n">
        <v>10840</v>
      </c>
      <c r="P87" s="24" t="n">
        <v>880</v>
      </c>
      <c r="Q87" s="24" t="n">
        <v>44000</v>
      </c>
      <c r="R87" s="24" t="n">
        <v>3260</v>
      </c>
      <c r="S87" s="24">
        <f>IF(R87="","",(R87+P87)*30 -Y87)</f>
        <v/>
      </c>
      <c r="T87" s="20">
        <f>IF(R87="","",(O87-R87)/O87)</f>
        <v/>
      </c>
      <c r="U87" s="24" t="n">
        <v>2710</v>
      </c>
      <c r="V87" s="24">
        <f>IF(U87="","",(U87+P87)*30-Y87)</f>
        <v/>
      </c>
      <c r="W87" s="20">
        <f>IF(U87="","",(O87-U87)/O87)</f>
        <v/>
      </c>
      <c r="X87" s="15">
        <f>IF(AND(R87="",U87=""),"",IF(OR(U87="", R87=""),"-",IF(0&lt;(R87-U87),"OK","NG")))</f>
        <v/>
      </c>
      <c r="Y87" s="24" t="n">
        <v>60120</v>
      </c>
      <c r="Z87" s="51" t="n"/>
      <c r="AA87" s="24">
        <f>IF(AD87="","",AD87*30)</f>
        <v/>
      </c>
      <c r="AB87" s="24">
        <f>IF(AA87="","",AA87-Y87)</f>
        <v/>
      </c>
      <c r="AC87" s="24">
        <f>IF(Z87="","",((Y87+5000+5000)/(1-Z87))/30)</f>
        <v/>
      </c>
      <c r="AD87" s="32" t="n"/>
      <c r="AE87" s="24">
        <f>IF(AD87="","",AD87-O87)</f>
        <v/>
      </c>
      <c r="AF87" s="24">
        <f>IF(AD87="","",U87-AD87)</f>
        <v/>
      </c>
      <c r="AG87" s="11">
        <f>IF(AD87="","",(O87-AD87)/O87)</f>
        <v/>
      </c>
      <c r="AH87" s="24" t="n">
        <v>22000</v>
      </c>
      <c r="AI87" s="24">
        <f>IF(AJ87="","",Q87*(1-AJ87))</f>
        <v/>
      </c>
      <c r="AJ87" s="51" t="n"/>
      <c r="AK87" s="49" t="n"/>
      <c r="AL87" s="28" t="n"/>
      <c r="AM87" s="33" t="inlineStr">
        <is>
          <t>2026-10-03</t>
        </is>
      </c>
      <c r="AN87" s="33" t="inlineStr">
        <is>
          <t>2027-03-31</t>
        </is>
      </c>
      <c r="AO87" s="13" t="n"/>
      <c r="AP87" s="30" t="n"/>
    </row>
    <row r="88" ht="35.1" customHeight="1" s="69">
      <c r="B88" s="48" t="n">
        <v>3317</v>
      </c>
      <c r="C88" s="48" t="inlineStr">
        <is>
          <t>名古屋</t>
        </is>
      </c>
      <c r="D88" s="19" t="inlineStr">
        <is>
          <t>アットイン伏見9</t>
        </is>
      </c>
      <c r="E88" s="48" t="inlineStr">
        <is>
          <t>1K</t>
        </is>
      </c>
      <c r="F88" s="48" t="n">
        <v>1</v>
      </c>
      <c r="G88" s="48" t="inlineStr">
        <is>
          <t>伏見・丸の内周辺</t>
        </is>
      </c>
      <c r="H88" s="48" t="n">
        <v>22.91</v>
      </c>
      <c r="I88" s="20" t="n">
        <v>1</v>
      </c>
      <c r="J88" s="20" t="n">
        <v>0.6</v>
      </c>
      <c r="K88" s="20" t="n">
        <v>0.6</v>
      </c>
      <c r="L88" s="20" t="n">
        <v>0</v>
      </c>
      <c r="M88" s="20" t="n">
        <v>0</v>
      </c>
      <c r="N88" s="24" t="n">
        <v>11040</v>
      </c>
      <c r="O88" s="24" t="n">
        <v>10160</v>
      </c>
      <c r="P88" s="24" t="n">
        <v>880</v>
      </c>
      <c r="Q88" s="24" t="n">
        <v>44000</v>
      </c>
      <c r="R88" s="24" t="n">
        <v>3050</v>
      </c>
      <c r="S88" s="24">
        <f>IF(R88="","",(R88+P88)*30 -Y88)</f>
        <v/>
      </c>
      <c r="T88" s="20">
        <f>IF(R88="","",(O88-R88)/O88)</f>
        <v/>
      </c>
      <c r="U88" s="24" t="n">
        <v>2540</v>
      </c>
      <c r="V88" s="24">
        <f>IF(U88="","",(U88+P88)*30-Y88)</f>
        <v/>
      </c>
      <c r="W88" s="20">
        <f>IF(U88="","",(O88-U88)/O88)</f>
        <v/>
      </c>
      <c r="X88" s="15">
        <f>IF(AND(R88="",U88=""),"",IF(OR(U88="", R88=""),"-",IF(0&lt;(R88-U88),"OK","NG")))</f>
        <v/>
      </c>
      <c r="Y88" s="24" t="n">
        <v>60980</v>
      </c>
      <c r="Z88" s="51" t="n"/>
      <c r="AA88" s="24">
        <f>IF(AD88="","",AD88*30)</f>
        <v/>
      </c>
      <c r="AB88" s="24">
        <f>IF(AA88="","",AA88-Y88)</f>
        <v/>
      </c>
      <c r="AC88" s="24">
        <f>IF(Z88="","",((Y88+5000+5000)/(1-Z88))/30)</f>
        <v/>
      </c>
      <c r="AD88" s="32" t="n"/>
      <c r="AE88" s="24">
        <f>IF(AD88="","",AD88-O88)</f>
        <v/>
      </c>
      <c r="AF88" s="24">
        <f>IF(AD88="","",U88-AD88)</f>
        <v/>
      </c>
      <c r="AG88" s="11">
        <f>IF(AD88="","",(O88-AD88)/O88)</f>
        <v/>
      </c>
      <c r="AH88" s="24" t="n">
        <v>22000</v>
      </c>
      <c r="AI88" s="24">
        <f>IF(AJ88="","",Q88*(1-AJ88))</f>
        <v/>
      </c>
      <c r="AJ88" s="51" t="n"/>
      <c r="AK88" s="49" t="n"/>
      <c r="AL88" s="28" t="n"/>
      <c r="AM88" s="33" t="inlineStr">
        <is>
          <t>2026-09-19</t>
        </is>
      </c>
      <c r="AN88" s="33" t="inlineStr">
        <is>
          <t>2026-09-18</t>
        </is>
      </c>
      <c r="AO88" s="13" t="n"/>
      <c r="AP88" s="30" t="n"/>
    </row>
    <row r="89" ht="35.1" customHeight="1" s="69">
      <c r="B89" s="48" t="n">
        <v>3318</v>
      </c>
      <c r="C89" s="48" t="inlineStr">
        <is>
          <t>名古屋</t>
        </is>
      </c>
      <c r="D89" s="19" t="inlineStr">
        <is>
          <t>アットイン伏見7</t>
        </is>
      </c>
      <c r="E89" s="48" t="inlineStr">
        <is>
          <t>1K</t>
        </is>
      </c>
      <c r="F89" s="48" t="n">
        <v>3</v>
      </c>
      <c r="G89" s="48" t="inlineStr">
        <is>
          <t>伏見・丸の内周辺</t>
        </is>
      </c>
      <c r="H89" s="48" t="n">
        <v>24.96</v>
      </c>
      <c r="I89" s="20" t="n">
        <v>0.9</v>
      </c>
      <c r="J89" s="20" t="n">
        <v>0.8666700000000001</v>
      </c>
      <c r="K89" s="20" t="n">
        <v>0.96667</v>
      </c>
      <c r="L89" s="20" t="n">
        <v>0.33333</v>
      </c>
      <c r="M89" s="20" t="n">
        <v>0.33333</v>
      </c>
      <c r="N89" s="24" t="n">
        <v>12000</v>
      </c>
      <c r="O89" s="24" t="n">
        <v>11120</v>
      </c>
      <c r="P89" s="24" t="n">
        <v>880</v>
      </c>
      <c r="Q89" s="24" t="n">
        <v>44000</v>
      </c>
      <c r="R89" s="24" t="n">
        <v>3340</v>
      </c>
      <c r="S89" s="24">
        <f>IF(R89="","",(R89+P89)*30 -Y89)</f>
        <v/>
      </c>
      <c r="T89" s="20">
        <f>IF(R89="","",(O89-R89)/O89)</f>
        <v/>
      </c>
      <c r="U89" s="24" t="n">
        <v>2780</v>
      </c>
      <c r="V89" s="24">
        <f>IF(U89="","",(U89+P89)*30-Y89)</f>
        <v/>
      </c>
      <c r="W89" s="20">
        <f>IF(U89="","",(O89-U89)/O89)</f>
        <v/>
      </c>
      <c r="X89" s="15">
        <f>IF(AND(R89="",U89=""),"",IF(OR(U89="", R89=""),"-",IF(0&lt;(R89-U89),"OK","NG")))</f>
        <v/>
      </c>
      <c r="Y89" s="24" t="n">
        <v>68000</v>
      </c>
      <c r="Z89" s="51" t="n"/>
      <c r="AA89" s="24">
        <f>IF(AD89="","",AD89*30)</f>
        <v/>
      </c>
      <c r="AB89" s="24">
        <f>IF(AA89="","",AA89-Y89)</f>
        <v/>
      </c>
      <c r="AC89" s="24">
        <f>IF(Z89="","",((Y89+5000+5000)/(1-Z89))/30)</f>
        <v/>
      </c>
      <c r="AD89" s="32" t="n"/>
      <c r="AE89" s="24">
        <f>IF(AD89="","",AD89-O89)</f>
        <v/>
      </c>
      <c r="AF89" s="24">
        <f>IF(AD89="","",U89-AD89)</f>
        <v/>
      </c>
      <c r="AG89" s="11">
        <f>IF(AD89="","",(O89-AD89)/O89)</f>
        <v/>
      </c>
      <c r="AH89" s="24" t="n">
        <v>22000</v>
      </c>
      <c r="AI89" s="24">
        <f>IF(AJ89="","",Q89*(1-AJ89))</f>
        <v/>
      </c>
      <c r="AJ89" s="51" t="n"/>
      <c r="AK89" s="49" t="n"/>
      <c r="AL89" s="28" t="n"/>
      <c r="AM89" s="33" t="inlineStr">
        <is>
          <t>2026-10-01</t>
        </is>
      </c>
      <c r="AN89" s="33" t="inlineStr">
        <is>
          <t>2027-01-29</t>
        </is>
      </c>
      <c r="AO89" s="13" t="n"/>
      <c r="AP89" s="30" t="n"/>
    </row>
    <row r="90" ht="35.1" customHeight="1" s="69">
      <c r="B90" s="48" t="n">
        <v>3319</v>
      </c>
      <c r="C90" s="48" t="inlineStr">
        <is>
          <t>名古屋</t>
        </is>
      </c>
      <c r="D90" s="19" t="inlineStr">
        <is>
          <t>アットイン栄南1-2</t>
        </is>
      </c>
      <c r="E90" s="48" t="inlineStr">
        <is>
          <t>1K</t>
        </is>
      </c>
      <c r="F90" s="48" t="n">
        <v>31</v>
      </c>
      <c r="G90" s="48" t="inlineStr">
        <is>
          <t>栄周辺</t>
        </is>
      </c>
      <c r="H90" s="48" t="n">
        <v>25.61</v>
      </c>
      <c r="I90" s="20" t="n">
        <v>0.90968</v>
      </c>
      <c r="J90" s="20" t="n">
        <v>0.86774</v>
      </c>
      <c r="K90" s="20" t="n">
        <v>0.96774</v>
      </c>
      <c r="L90" s="20" t="n">
        <v>0.71613</v>
      </c>
      <c r="M90" s="20" t="n">
        <v>0.22903</v>
      </c>
      <c r="N90" s="24" t="n">
        <v>10640</v>
      </c>
      <c r="O90" s="24" t="n">
        <v>9760</v>
      </c>
      <c r="P90" s="24" t="n">
        <v>880</v>
      </c>
      <c r="Q90" s="24" t="n">
        <v>44000</v>
      </c>
      <c r="R90" s="24" t="n">
        <v>3180</v>
      </c>
      <c r="S90" s="24">
        <f>IF(R90="","",(R90+P90)*30 -Y90)</f>
        <v/>
      </c>
      <c r="T90" s="20">
        <f>IF(R90="","",(O90-R90)/O90)</f>
        <v/>
      </c>
      <c r="U90" s="24" t="n">
        <v>2690</v>
      </c>
      <c r="V90" s="24">
        <f>IF(U90="","",(U90+P90)*30-Y90)</f>
        <v/>
      </c>
      <c r="W90" s="20">
        <f>IF(U90="","",(O90-U90)/O90)</f>
        <v/>
      </c>
      <c r="X90" s="15">
        <f>IF(AND(R90="",U90=""),"",IF(OR(U90="", R90=""),"-",IF(0&lt;(R90-U90),"OK","NG")))</f>
        <v/>
      </c>
      <c r="Y90" s="24" t="n">
        <v>0</v>
      </c>
      <c r="Z90" s="51" t="n"/>
      <c r="AA90" s="24">
        <f>IF(AD90="","",AD90*30)</f>
        <v/>
      </c>
      <c r="AB90" s="24">
        <f>IF(AA90="","",AA90-Y90)</f>
        <v/>
      </c>
      <c r="AC90" s="24">
        <f>IF(Z90="","",((Y90+5000+5000)/(1-Z90))/30)</f>
        <v/>
      </c>
      <c r="AD90" s="32" t="n"/>
      <c r="AE90" s="24">
        <f>IF(AD90="","",AD90-O90)</f>
        <v/>
      </c>
      <c r="AF90" s="24">
        <f>IF(AD90="","",U90-AD90)</f>
        <v/>
      </c>
      <c r="AG90" s="11">
        <f>IF(AD90="","",(O90-AD90)/O90)</f>
        <v/>
      </c>
      <c r="AH90" s="24" t="n">
        <v>22000</v>
      </c>
      <c r="AI90" s="24">
        <f>IF(AJ90="","",Q90*(1-AJ90))</f>
        <v/>
      </c>
      <c r="AJ90" s="51" t="n"/>
      <c r="AK90" s="49" t="n"/>
      <c r="AL90" s="28" t="n"/>
      <c r="AM90" s="33" t="inlineStr">
        <is>
          <t>2026-09-19</t>
        </is>
      </c>
      <c r="AN90" s="33" t="inlineStr">
        <is>
          <t>2027-08-13</t>
        </is>
      </c>
      <c r="AO90" s="13" t="n"/>
      <c r="AP90" s="30" t="n"/>
    </row>
    <row r="91" ht="35.1" customHeight="1" s="69">
      <c r="B91" s="48" t="n">
        <v>3322</v>
      </c>
      <c r="C91" s="48" t="inlineStr">
        <is>
          <t>名古屋</t>
        </is>
      </c>
      <c r="D91" s="19" t="inlineStr">
        <is>
          <t>アットイン栄5</t>
        </is>
      </c>
      <c r="E91" s="48" t="inlineStr">
        <is>
          <t>1K</t>
        </is>
      </c>
      <c r="F91" s="48" t="n">
        <v>4</v>
      </c>
      <c r="G91" s="48" t="inlineStr">
        <is>
          <t>栄周辺</t>
        </is>
      </c>
      <c r="H91" s="48" t="n">
        <v>24.58</v>
      </c>
      <c r="I91" s="20" t="n">
        <v>1</v>
      </c>
      <c r="J91" s="20" t="n">
        <v>1</v>
      </c>
      <c r="K91" s="20" t="n">
        <v>0.925</v>
      </c>
      <c r="L91" s="20" t="n">
        <v>0.625</v>
      </c>
      <c r="M91" s="20" t="n">
        <v>0.5</v>
      </c>
      <c r="N91" s="24" t="n">
        <v>11320</v>
      </c>
      <c r="O91" s="24" t="n">
        <v>10440</v>
      </c>
      <c r="P91" s="24" t="n">
        <v>880</v>
      </c>
      <c r="Q91" s="24" t="n">
        <v>44000</v>
      </c>
      <c r="R91" s="24" t="n">
        <v>3140</v>
      </c>
      <c r="S91" s="24">
        <f>IF(R91="","",(R91+P91)*30 -Y91)</f>
        <v/>
      </c>
      <c r="T91" s="20">
        <f>IF(R91="","",(O91-R91)/O91)</f>
        <v/>
      </c>
      <c r="U91" s="24" t="n">
        <v>2610</v>
      </c>
      <c r="V91" s="24">
        <f>IF(U91="","",(U91+P91)*30-Y91)</f>
        <v/>
      </c>
      <c r="W91" s="20">
        <f>IF(U91="","",(O91-U91)/O91)</f>
        <v/>
      </c>
      <c r="X91" s="15">
        <f>IF(AND(R91="",U91=""),"",IF(OR(U91="", R91=""),"-",IF(0&lt;(R91-U91),"OK","NG")))</f>
        <v/>
      </c>
      <c r="Y91" s="24" t="n">
        <v>64950</v>
      </c>
      <c r="Z91" s="51" t="n"/>
      <c r="AA91" s="24">
        <f>IF(AD91="","",AD91*30)</f>
        <v/>
      </c>
      <c r="AB91" s="24">
        <f>IF(AA91="","",AA91-Y91)</f>
        <v/>
      </c>
      <c r="AC91" s="24">
        <f>IF(Z91="","",((Y91+5000+5000)/(1-Z91))/30)</f>
        <v/>
      </c>
      <c r="AD91" s="32" t="n"/>
      <c r="AE91" s="24">
        <f>IF(AD91="","",AD91-O91)</f>
        <v/>
      </c>
      <c r="AF91" s="24">
        <f>IF(AD91="","",U91-AD91)</f>
        <v/>
      </c>
      <c r="AG91" s="11">
        <f>IF(AD91="","",(O91-AD91)/O91)</f>
        <v/>
      </c>
      <c r="AH91" s="24" t="n">
        <v>22000</v>
      </c>
      <c r="AI91" s="24">
        <f>IF(AJ91="","",Q91*(1-AJ91))</f>
        <v/>
      </c>
      <c r="AJ91" s="51" t="n"/>
      <c r="AK91" s="49" t="n"/>
      <c r="AL91" s="28" t="n"/>
      <c r="AM91" s="33" t="inlineStr">
        <is>
          <t>2026-10-01</t>
        </is>
      </c>
      <c r="AN91" s="33" t="inlineStr">
        <is>
          <t>2027-03-31</t>
        </is>
      </c>
      <c r="AO91" s="13" t="n"/>
      <c r="AP91" s="30" t="n"/>
    </row>
    <row r="92" ht="35.1" customHeight="1" s="69">
      <c r="B92" s="48" t="n">
        <v>3323</v>
      </c>
      <c r="C92" s="48" t="inlineStr">
        <is>
          <t>名古屋</t>
        </is>
      </c>
      <c r="D92" s="19" t="inlineStr">
        <is>
          <t>アットイン久屋大通4</t>
        </is>
      </c>
      <c r="E92" s="48" t="inlineStr">
        <is>
          <t>1K</t>
        </is>
      </c>
      <c r="F92" s="48" t="n">
        <v>3</v>
      </c>
      <c r="G92" s="48" t="inlineStr">
        <is>
          <t>栄周辺</t>
        </is>
      </c>
      <c r="H92" s="48" t="n">
        <v>24.15</v>
      </c>
      <c r="I92" s="20" t="n">
        <v>1</v>
      </c>
      <c r="J92" s="20" t="n">
        <v>0.96667</v>
      </c>
      <c r="K92" s="20" t="n">
        <v>1</v>
      </c>
      <c r="L92" s="20" t="n">
        <v>0.96667</v>
      </c>
      <c r="M92" s="20" t="n">
        <v>0.66667</v>
      </c>
      <c r="N92" s="24" t="n">
        <v>11320</v>
      </c>
      <c r="O92" s="24" t="n">
        <v>10440</v>
      </c>
      <c r="P92" s="24" t="n">
        <v>880</v>
      </c>
      <c r="Q92" s="24" t="n">
        <v>44000</v>
      </c>
      <c r="R92" s="24" t="n">
        <v>3140</v>
      </c>
      <c r="S92" s="24">
        <f>IF(R92="","",(R92+P92)*30 -Y92)</f>
        <v/>
      </c>
      <c r="T92" s="20">
        <f>IF(R92="","",(O92-R92)/O92)</f>
        <v/>
      </c>
      <c r="U92" s="24" t="n">
        <v>2610</v>
      </c>
      <c r="V92" s="24">
        <f>IF(U92="","",(U92+P92)*30-Y92)</f>
        <v/>
      </c>
      <c r="W92" s="20">
        <f>IF(U92="","",(O92-U92)/O92)</f>
        <v/>
      </c>
      <c r="X92" s="15">
        <f>IF(AND(R92="",U92=""),"",IF(OR(U92="", R92=""),"-",IF(0&lt;(R92-U92),"OK","NG")))</f>
        <v/>
      </c>
      <c r="Y92" s="24" t="n">
        <v>64520</v>
      </c>
      <c r="Z92" s="51" t="n"/>
      <c r="AA92" s="24">
        <f>IF(AD92="","",AD92*30)</f>
        <v/>
      </c>
      <c r="AB92" s="24">
        <f>IF(AA92="","",AA92-Y92)</f>
        <v/>
      </c>
      <c r="AC92" s="24">
        <f>IF(Z92="","",((Y92+5000+5000)/(1-Z92))/30)</f>
        <v/>
      </c>
      <c r="AD92" s="32" t="n"/>
      <c r="AE92" s="24">
        <f>IF(AD92="","",AD92-O92)</f>
        <v/>
      </c>
      <c r="AF92" s="24">
        <f>IF(AD92="","",U92-AD92)</f>
        <v/>
      </c>
      <c r="AG92" s="11">
        <f>IF(AD92="","",(O92-AD92)/O92)</f>
        <v/>
      </c>
      <c r="AH92" s="24" t="n">
        <v>22000</v>
      </c>
      <c r="AI92" s="24">
        <f>IF(AJ92="","",Q92*(1-AJ92))</f>
        <v/>
      </c>
      <c r="AJ92" s="51" t="n"/>
      <c r="AK92" s="49" t="n"/>
      <c r="AL92" s="28" t="n"/>
      <c r="AM92" s="33" t="inlineStr">
        <is>
          <t>2026-10-29</t>
        </is>
      </c>
      <c r="AN92" s="33" t="inlineStr">
        <is>
          <t>2027-05-16</t>
        </is>
      </c>
      <c r="AO92" s="13" t="n"/>
      <c r="AP92" s="30" t="n"/>
    </row>
    <row r="93" ht="35.1" customHeight="1" s="69">
      <c r="B93" s="48" t="n">
        <v>3327</v>
      </c>
      <c r="C93" s="48" t="inlineStr">
        <is>
          <t>名古屋</t>
        </is>
      </c>
      <c r="D93" s="19" t="inlineStr">
        <is>
          <t>アットイン大須観音2-1</t>
        </is>
      </c>
      <c r="E93" s="48" t="inlineStr">
        <is>
          <t>1K</t>
        </is>
      </c>
      <c r="F93" s="48" t="n">
        <v>1</v>
      </c>
      <c r="G93" s="48" t="inlineStr">
        <is>
          <t>上前津・大須周辺</t>
        </is>
      </c>
      <c r="H93" s="48" t="n">
        <v>26.84</v>
      </c>
      <c r="I93" s="20" t="n">
        <v>1</v>
      </c>
      <c r="J93" s="20" t="n">
        <v>1</v>
      </c>
      <c r="K93" s="20" t="n">
        <v>1</v>
      </c>
      <c r="L93" s="20" t="n">
        <v>1</v>
      </c>
      <c r="M93" s="20" t="n">
        <v>1</v>
      </c>
      <c r="N93" s="24" t="n">
        <v>13080</v>
      </c>
      <c r="O93" s="24" t="n">
        <v>12200</v>
      </c>
      <c r="P93" s="24" t="n">
        <v>880</v>
      </c>
      <c r="Q93" s="24" t="n">
        <v>44000</v>
      </c>
      <c r="R93" s="24" t="n">
        <v>4900</v>
      </c>
      <c r="S93" s="24">
        <f>IF(R93="","",(R93+P93)*30 -Y93)</f>
        <v/>
      </c>
      <c r="T93" s="20">
        <f>IF(R93="","",(O93-R93)/O93)</f>
        <v/>
      </c>
      <c r="U93" s="24" t="n">
        <v>4370</v>
      </c>
      <c r="V93" s="24">
        <f>IF(U93="","",(U93+P93)*30-Y93)</f>
        <v/>
      </c>
      <c r="W93" s="20">
        <f>IF(U93="","",(O93-U93)/O93)</f>
        <v/>
      </c>
      <c r="X93" s="15">
        <f>IF(AND(R93="",U93=""),"",IF(OR(U93="", R93=""),"-",IF(0&lt;(R93-U93),"OK","NG")))</f>
        <v/>
      </c>
      <c r="Y93" s="24" t="n">
        <v>66000</v>
      </c>
      <c r="Z93" s="51" t="n"/>
      <c r="AA93" s="24">
        <f>IF(AD93="","",AD93*30)</f>
        <v/>
      </c>
      <c r="AB93" s="24">
        <f>IF(AA93="","",AA93-Y93)</f>
        <v/>
      </c>
      <c r="AC93" s="24">
        <f>IF(Z93="","",((Y93+5000+5000)/(1-Z93))/30)</f>
        <v/>
      </c>
      <c r="AD93" s="32" t="n"/>
      <c r="AE93" s="24">
        <f>IF(AD93="","",AD93-O93)</f>
        <v/>
      </c>
      <c r="AF93" s="24">
        <f>IF(AD93="","",U93-AD93)</f>
        <v/>
      </c>
      <c r="AG93" s="11">
        <f>IF(AD93="","",(O93-AD93)/O93)</f>
        <v/>
      </c>
      <c r="AH93" s="24" t="n">
        <v>22000</v>
      </c>
      <c r="AI93" s="24">
        <f>IF(AJ93="","",Q93*(1-AJ93))</f>
        <v/>
      </c>
      <c r="AJ93" s="51" t="n"/>
      <c r="AK93" s="49" t="n"/>
      <c r="AL93" s="28" t="n"/>
      <c r="AM93" s="33" t="inlineStr">
        <is>
          <t>2026-10-01</t>
        </is>
      </c>
      <c r="AN93" s="33" t="inlineStr">
        <is>
          <t>2027-07-22</t>
        </is>
      </c>
      <c r="AO93" s="13" t="n"/>
      <c r="AP93" s="30" t="n"/>
    </row>
    <row r="94" ht="35.1" customHeight="1" s="69">
      <c r="B94" s="48" t="n">
        <v>3328</v>
      </c>
      <c r="C94" s="48" t="inlineStr">
        <is>
          <t>名古屋</t>
        </is>
      </c>
      <c r="D94" s="19" t="inlineStr">
        <is>
          <t>アットイン金山3</t>
        </is>
      </c>
      <c r="E94" s="48" t="inlineStr">
        <is>
          <t>1K</t>
        </is>
      </c>
      <c r="F94" s="48" t="n">
        <v>7</v>
      </c>
      <c r="G94" s="48" t="inlineStr">
        <is>
          <t>金山周辺</t>
        </is>
      </c>
      <c r="H94" s="48" t="n">
        <v>24</v>
      </c>
      <c r="I94" s="20" t="n">
        <v>1</v>
      </c>
      <c r="J94" s="20" t="n">
        <v>0.94286</v>
      </c>
      <c r="K94" s="20" t="n">
        <v>0.98571</v>
      </c>
      <c r="L94" s="20" t="n">
        <v>0.8</v>
      </c>
      <c r="M94" s="20" t="n">
        <v>0.3</v>
      </c>
      <c r="N94" s="24" t="n">
        <v>12000</v>
      </c>
      <c r="O94" s="24" t="n">
        <v>11120</v>
      </c>
      <c r="P94" s="24" t="n">
        <v>880</v>
      </c>
      <c r="Q94" s="24" t="n">
        <v>44000</v>
      </c>
      <c r="R94" s="24" t="n">
        <v>3340</v>
      </c>
      <c r="S94" s="24">
        <f>IF(R94="","",(R94+P94)*30 -Y94)</f>
        <v/>
      </c>
      <c r="T94" s="20">
        <f>IF(R94="","",(O94-R94)/O94)</f>
        <v/>
      </c>
      <c r="U94" s="24" t="n">
        <v>2780</v>
      </c>
      <c r="V94" s="24">
        <f>IF(U94="","",(U94+P94)*30-Y94)</f>
        <v/>
      </c>
      <c r="W94" s="20">
        <f>IF(U94="","",(O94-U94)/O94)</f>
        <v/>
      </c>
      <c r="X94" s="15">
        <f>IF(AND(R94="",U94=""),"",IF(OR(U94="", R94=""),"-",IF(0&lt;(R94-U94),"OK","NG")))</f>
        <v/>
      </c>
      <c r="Y94" s="24" t="n">
        <v>68500</v>
      </c>
      <c r="Z94" s="51" t="n"/>
      <c r="AA94" s="24">
        <f>IF(AD94="","",AD94*30)</f>
        <v/>
      </c>
      <c r="AB94" s="24">
        <f>IF(AA94="","",AA94-Y94)</f>
        <v/>
      </c>
      <c r="AC94" s="24">
        <f>IF(Z94="","",((Y94+5000+5000)/(1-Z94))/30)</f>
        <v/>
      </c>
      <c r="AD94" s="32" t="n"/>
      <c r="AE94" s="24">
        <f>IF(AD94="","",AD94-O94)</f>
        <v/>
      </c>
      <c r="AF94" s="24">
        <f>IF(AD94="","",U94-AD94)</f>
        <v/>
      </c>
      <c r="AG94" s="11">
        <f>IF(AD94="","",(O94-AD94)/O94)</f>
        <v/>
      </c>
      <c r="AH94" s="24" t="n">
        <v>22000</v>
      </c>
      <c r="AI94" s="24">
        <f>IF(AJ94="","",Q94*(1-AJ94))</f>
        <v/>
      </c>
      <c r="AJ94" s="51" t="n"/>
      <c r="AK94" s="49" t="n"/>
      <c r="AL94" s="28" t="n"/>
      <c r="AM94" s="33" t="inlineStr">
        <is>
          <t>2026-10-11</t>
        </is>
      </c>
      <c r="AN94" s="33" t="inlineStr">
        <is>
          <t>2027-01-30</t>
        </is>
      </c>
      <c r="AO94" s="13" t="n"/>
      <c r="AP94" s="30" t="n"/>
    </row>
    <row r="95" ht="35.1" customHeight="1" s="69">
      <c r="B95" s="48" t="n">
        <v>3330</v>
      </c>
      <c r="C95" s="48" t="inlineStr">
        <is>
          <t>名古屋</t>
        </is>
      </c>
      <c r="D95" s="19" t="inlineStr">
        <is>
          <t>アットイン吹上1-1</t>
        </is>
      </c>
      <c r="E95" s="48" t="inlineStr">
        <is>
          <t>1K</t>
        </is>
      </c>
      <c r="F95" s="48" t="n">
        <v>3</v>
      </c>
      <c r="G95" s="48" t="inlineStr">
        <is>
          <t>千種区</t>
        </is>
      </c>
      <c r="H95" s="48" t="n">
        <v>24.59</v>
      </c>
      <c r="I95" s="20" t="n">
        <v>0.7</v>
      </c>
      <c r="J95" s="20" t="n">
        <v>0.66667</v>
      </c>
      <c r="K95" s="20" t="n">
        <v>1</v>
      </c>
      <c r="L95" s="20" t="n">
        <v>0.26667</v>
      </c>
      <c r="M95" s="20" t="n">
        <v>0</v>
      </c>
      <c r="N95" s="24" t="n">
        <v>11320</v>
      </c>
      <c r="O95" s="24" t="n">
        <v>10440</v>
      </c>
      <c r="P95" s="24" t="n">
        <v>880</v>
      </c>
      <c r="Q95" s="24" t="n">
        <v>44000</v>
      </c>
      <c r="R95" s="24" t="n">
        <v>3140</v>
      </c>
      <c r="S95" s="24">
        <f>IF(R95="","",(R95+P95)*30 -Y95)</f>
        <v/>
      </c>
      <c r="T95" s="20">
        <f>IF(R95="","",(O95-R95)/O95)</f>
        <v/>
      </c>
      <c r="U95" s="24" t="n">
        <v>2610</v>
      </c>
      <c r="V95" s="24">
        <f>IF(U95="","",(U95+P95)*30-Y95)</f>
        <v/>
      </c>
      <c r="W95" s="20">
        <f>IF(U95="","",(O95-U95)/O95)</f>
        <v/>
      </c>
      <c r="X95" s="15">
        <f>IF(AND(R95="",U95=""),"",IF(OR(U95="", R95=""),"-",IF(0&lt;(R95-U95),"OK","NG")))</f>
        <v/>
      </c>
      <c r="Y95" s="24" t="n">
        <v>65000</v>
      </c>
      <c r="Z95" s="51" t="n"/>
      <c r="AA95" s="24">
        <f>IF(AD95="","",AD95*30)</f>
        <v/>
      </c>
      <c r="AB95" s="24">
        <f>IF(AA95="","",AA95-Y95)</f>
        <v/>
      </c>
      <c r="AC95" s="24">
        <f>IF(Z95="","",((Y95+5000+5000)/(1-Z95))/30)</f>
        <v/>
      </c>
      <c r="AD95" s="32" t="n"/>
      <c r="AE95" s="24">
        <f>IF(AD95="","",AD95-O95)</f>
        <v/>
      </c>
      <c r="AF95" s="24">
        <f>IF(AD95="","",U95-AD95)</f>
        <v/>
      </c>
      <c r="AG95" s="11">
        <f>IF(AD95="","",(O95-AD95)/O95)</f>
        <v/>
      </c>
      <c r="AH95" s="24" t="n">
        <v>22000</v>
      </c>
      <c r="AI95" s="24">
        <f>IF(AJ95="","",Q95*(1-AJ95))</f>
        <v/>
      </c>
      <c r="AJ95" s="51" t="n"/>
      <c r="AK95" s="49" t="n"/>
      <c r="AL95" s="28" t="n"/>
      <c r="AM95" s="33" t="inlineStr">
        <is>
          <t>2026-10-01</t>
        </is>
      </c>
      <c r="AN95" s="33" t="inlineStr">
        <is>
          <t>2026-10-25</t>
        </is>
      </c>
      <c r="AO95" s="13" t="n"/>
      <c r="AP95" s="30" t="n"/>
    </row>
    <row r="96" ht="35.1" customHeight="1" s="69">
      <c r="B96" s="48" t="n">
        <v>3331</v>
      </c>
      <c r="C96" s="48" t="inlineStr">
        <is>
          <t>名古屋</t>
        </is>
      </c>
      <c r="D96" s="19" t="inlineStr">
        <is>
          <t>アットイン鶴舞3</t>
        </is>
      </c>
      <c r="E96" s="48" t="inlineStr">
        <is>
          <t>1K</t>
        </is>
      </c>
      <c r="F96" s="48" t="n">
        <v>2</v>
      </c>
      <c r="G96" s="48" t="inlineStr">
        <is>
          <t>鶴舞・御器所・桜山周辺</t>
        </is>
      </c>
      <c r="H96" s="48" t="n">
        <v>20.3</v>
      </c>
      <c r="I96" s="20" t="n">
        <v>1</v>
      </c>
      <c r="J96" s="20" t="n">
        <v>0.95</v>
      </c>
      <c r="K96" s="20" t="n">
        <v>0.5</v>
      </c>
      <c r="L96" s="20" t="n">
        <v>0</v>
      </c>
      <c r="M96" s="20" t="n">
        <v>0</v>
      </c>
      <c r="N96" s="24" t="n">
        <v>10640</v>
      </c>
      <c r="O96" s="24" t="n">
        <v>9760</v>
      </c>
      <c r="P96" s="24" t="n">
        <v>880</v>
      </c>
      <c r="Q96" s="24" t="n">
        <v>44000</v>
      </c>
      <c r="R96" s="24" t="n">
        <v>3180</v>
      </c>
      <c r="S96" s="24">
        <f>IF(R96="","",(R96+P96)*30 -Y96)</f>
        <v/>
      </c>
      <c r="T96" s="20">
        <f>IF(R96="","",(O96-R96)/O96)</f>
        <v/>
      </c>
      <c r="U96" s="24" t="n">
        <v>2690</v>
      </c>
      <c r="V96" s="24">
        <f>IF(U96="","",(U96+P96)*30-Y96)</f>
        <v/>
      </c>
      <c r="W96" s="20">
        <f>IF(U96="","",(O96-U96)/O96)</f>
        <v/>
      </c>
      <c r="X96" s="15">
        <f>IF(AND(R96="",U96=""),"",IF(OR(U96="", R96=""),"-",IF(0&lt;(R96-U96),"OK","NG")))</f>
        <v/>
      </c>
      <c r="Y96" s="24" t="n">
        <v>60000</v>
      </c>
      <c r="Z96" s="51" t="n"/>
      <c r="AA96" s="24">
        <f>IF(AD96="","",AD96*30)</f>
        <v/>
      </c>
      <c r="AB96" s="24">
        <f>IF(AA96="","",AA96-Y96)</f>
        <v/>
      </c>
      <c r="AC96" s="24">
        <f>IF(Z96="","",((Y96+5000+5000)/(1-Z96))/30)</f>
        <v/>
      </c>
      <c r="AD96" s="32" t="n"/>
      <c r="AE96" s="24">
        <f>IF(AD96="","",AD96-O96)</f>
        <v/>
      </c>
      <c r="AF96" s="24">
        <f>IF(AD96="","",U96-AD96)</f>
        <v/>
      </c>
      <c r="AG96" s="11">
        <f>IF(AD96="","",(O96-AD96)/O96)</f>
        <v/>
      </c>
      <c r="AH96" s="24" t="n">
        <v>22000</v>
      </c>
      <c r="AI96" s="24">
        <f>IF(AJ96="","",Q96*(1-AJ96))</f>
        <v/>
      </c>
      <c r="AJ96" s="51" t="n"/>
      <c r="AK96" s="49" t="n"/>
      <c r="AL96" s="28" t="n"/>
      <c r="AM96" s="33" t="inlineStr">
        <is>
          <t>2026-08-29</t>
        </is>
      </c>
      <c r="AN96" s="33" t="inlineStr">
        <is>
          <t>2026-09-30</t>
        </is>
      </c>
      <c r="AO96" s="13" t="n"/>
      <c r="AP96" s="30" t="n"/>
    </row>
    <row r="97" ht="35.1" customHeight="1" s="69">
      <c r="B97" s="48" t="n">
        <v>3332</v>
      </c>
      <c r="C97" s="48" t="inlineStr">
        <is>
          <t>名古屋</t>
        </is>
      </c>
      <c r="D97" s="19" t="inlineStr">
        <is>
          <t>アットイン鶴舞4</t>
        </is>
      </c>
      <c r="E97" s="48" t="inlineStr">
        <is>
          <t>1K</t>
        </is>
      </c>
      <c r="F97" s="48" t="n">
        <v>1</v>
      </c>
      <c r="G97" s="48" t="inlineStr">
        <is>
          <t>鶴舞・御器所・桜山周辺</t>
        </is>
      </c>
      <c r="H97" s="48" t="n">
        <v>20.09</v>
      </c>
      <c r="I97" s="20" t="n">
        <v>1</v>
      </c>
      <c r="J97" s="20" t="n">
        <v>0.9</v>
      </c>
      <c r="K97" s="20" t="n">
        <v>1</v>
      </c>
      <c r="L97" s="20" t="n">
        <v>0</v>
      </c>
      <c r="M97" s="20" t="n">
        <v>0</v>
      </c>
      <c r="N97" s="24" t="n">
        <v>10640</v>
      </c>
      <c r="O97" s="24" t="n">
        <v>9760</v>
      </c>
      <c r="P97" s="24" t="n">
        <v>880</v>
      </c>
      <c r="Q97" s="24" t="n">
        <v>44000</v>
      </c>
      <c r="R97" s="24" t="n">
        <v>3180</v>
      </c>
      <c r="S97" s="24">
        <f>IF(R97="","",(R97+P97)*30 -Y97)</f>
        <v/>
      </c>
      <c r="T97" s="20">
        <f>IF(R97="","",(O97-R97)/O97)</f>
        <v/>
      </c>
      <c r="U97" s="24" t="n">
        <v>2690</v>
      </c>
      <c r="V97" s="24">
        <f>IF(U97="","",(U97+P97)*30-Y97)</f>
        <v/>
      </c>
      <c r="W97" s="20">
        <f>IF(U97="","",(O97-U97)/O97)</f>
        <v/>
      </c>
      <c r="X97" s="15">
        <f>IF(AND(R97="",U97=""),"",IF(OR(U97="", R97=""),"-",IF(0&lt;(R97-U97),"OK","NG")))</f>
        <v/>
      </c>
      <c r="Y97" s="24" t="n">
        <v>59000</v>
      </c>
      <c r="Z97" s="51" t="n"/>
      <c r="AA97" s="24">
        <f>IF(AD97="","",AD97*30)</f>
        <v/>
      </c>
      <c r="AB97" s="24">
        <f>IF(AA97="","",AA97-Y97)</f>
        <v/>
      </c>
      <c r="AC97" s="24">
        <f>IF(Z97="","",((Y97+5000+5000)/(1-Z97))/30)</f>
        <v/>
      </c>
      <c r="AD97" s="32" t="n"/>
      <c r="AE97" s="24">
        <f>IF(AD97="","",AD97-O97)</f>
        <v/>
      </c>
      <c r="AF97" s="24">
        <f>IF(AD97="","",U97-AD97)</f>
        <v/>
      </c>
      <c r="AG97" s="11">
        <f>IF(AD97="","",(O97-AD97)/O97)</f>
        <v/>
      </c>
      <c r="AH97" s="24" t="n">
        <v>22000</v>
      </c>
      <c r="AI97" s="24">
        <f>IF(AJ97="","",Q97*(1-AJ97))</f>
        <v/>
      </c>
      <c r="AJ97" s="51" t="n"/>
      <c r="AK97" s="49" t="n"/>
      <c r="AL97" s="28" t="n"/>
      <c r="AM97" s="33" t="inlineStr">
        <is>
          <t>2026-10-01</t>
        </is>
      </c>
      <c r="AN97" s="33" t="inlineStr">
        <is>
          <t>2026-09-30</t>
        </is>
      </c>
      <c r="AO97" s="13" t="n"/>
      <c r="AP97" s="30" t="n"/>
    </row>
    <row r="98" ht="35.1" customHeight="1" s="69">
      <c r="B98" s="48" t="n">
        <v>3333</v>
      </c>
      <c r="C98" s="48" t="inlineStr">
        <is>
          <t>名古屋</t>
        </is>
      </c>
      <c r="D98" s="19" t="inlineStr">
        <is>
          <t>アットイン豊田市駅2</t>
        </is>
      </c>
      <c r="E98" s="48" t="inlineStr">
        <is>
          <t>1K</t>
        </is>
      </c>
      <c r="F98" s="48" t="n">
        <v>2</v>
      </c>
      <c r="G98" s="48" t="inlineStr">
        <is>
          <t>豊田地区</t>
        </is>
      </c>
      <c r="H98" s="48" t="n">
        <v>34</v>
      </c>
      <c r="I98" s="20" t="n">
        <v>0.95</v>
      </c>
      <c r="J98" s="20" t="n">
        <v>0.75</v>
      </c>
      <c r="K98" s="20" t="n">
        <v>1</v>
      </c>
      <c r="L98" s="20" t="n">
        <v>0.6</v>
      </c>
      <c r="M98" s="20" t="n">
        <v>0.5</v>
      </c>
      <c r="N98" s="24" t="n">
        <v>12000</v>
      </c>
      <c r="O98" s="24" t="n">
        <v>11120</v>
      </c>
      <c r="P98" s="24" t="n">
        <v>880</v>
      </c>
      <c r="Q98" s="24" t="n">
        <v>44000</v>
      </c>
      <c r="R98" s="24" t="n">
        <v>3340</v>
      </c>
      <c r="S98" s="24">
        <f>IF(R98="","",(R98+P98)*30 -Y98)</f>
        <v/>
      </c>
      <c r="T98" s="20">
        <f>IF(R98="","",(O98-R98)/O98)</f>
        <v/>
      </c>
      <c r="U98" s="24" t="n">
        <v>2780</v>
      </c>
      <c r="V98" s="24">
        <f>IF(U98="","",(U98+P98)*30-Y98)</f>
        <v/>
      </c>
      <c r="W98" s="20">
        <f>IF(U98="","",(O98-U98)/O98)</f>
        <v/>
      </c>
      <c r="X98" s="15">
        <f>IF(AND(R98="",U98=""),"",IF(OR(U98="", R98=""),"-",IF(0&lt;(R98-U98),"OK","NG")))</f>
        <v/>
      </c>
      <c r="Y98" s="24" t="n">
        <v>70000</v>
      </c>
      <c r="Z98" s="51" t="n"/>
      <c r="AA98" s="24">
        <f>IF(AD98="","",AD98*30)</f>
        <v/>
      </c>
      <c r="AB98" s="24">
        <f>IF(AA98="","",AA98-Y98)</f>
        <v/>
      </c>
      <c r="AC98" s="24">
        <f>IF(Z98="","",((Y98+5000+5000)/(1-Z98))/30)</f>
        <v/>
      </c>
      <c r="AD98" s="32" t="n"/>
      <c r="AE98" s="24">
        <f>IF(AD98="","",AD98-O98)</f>
        <v/>
      </c>
      <c r="AF98" s="24">
        <f>IF(AD98="","",U98-AD98)</f>
        <v/>
      </c>
      <c r="AG98" s="11">
        <f>IF(AD98="","",(O98-AD98)/O98)</f>
        <v/>
      </c>
      <c r="AH98" s="24" t="n">
        <v>22000</v>
      </c>
      <c r="AI98" s="24">
        <f>IF(AJ98="","",Q98*(1-AJ98))</f>
        <v/>
      </c>
      <c r="AJ98" s="51" t="n"/>
      <c r="AK98" s="49" t="n"/>
      <c r="AL98" s="28" t="n"/>
      <c r="AM98" s="33" t="inlineStr">
        <is>
          <t>2026-10-08</t>
        </is>
      </c>
      <c r="AN98" s="33" t="inlineStr">
        <is>
          <t>2027-09-30</t>
        </is>
      </c>
      <c r="AO98" s="13" t="n"/>
      <c r="AP98" s="30" t="n"/>
    </row>
    <row r="99" ht="35.1" customHeight="1" s="69">
      <c r="B99" s="48" t="n">
        <v>3336</v>
      </c>
      <c r="C99" s="48" t="inlineStr">
        <is>
          <t>東京</t>
        </is>
      </c>
      <c r="D99" s="19" t="inlineStr">
        <is>
          <t>アットイン本厚木2</t>
        </is>
      </c>
      <c r="E99" s="48" t="inlineStr">
        <is>
          <t>1K</t>
        </is>
      </c>
      <c r="F99" s="48" t="n">
        <v>2</v>
      </c>
      <c r="G99" s="48" t="inlineStr">
        <is>
          <t>町田・本厚木</t>
        </is>
      </c>
      <c r="H99" s="48" t="n">
        <v>21.35</v>
      </c>
      <c r="I99" s="20" t="n">
        <v>0.95</v>
      </c>
      <c r="J99" s="20" t="n">
        <v>0.8</v>
      </c>
      <c r="K99" s="20" t="n">
        <v>0.05</v>
      </c>
      <c r="L99" s="20" t="n">
        <v>0</v>
      </c>
      <c r="M99" s="20" t="n">
        <v>0</v>
      </c>
      <c r="N99" s="24" t="n">
        <v>6860</v>
      </c>
      <c r="O99" s="24" t="n">
        <v>5980</v>
      </c>
      <c r="P99" s="24" t="n">
        <v>880</v>
      </c>
      <c r="Q99" s="24" t="n">
        <v>44000</v>
      </c>
      <c r="R99" s="24" t="n">
        <v>2300</v>
      </c>
      <c r="S99" s="24">
        <f>IF(R99="","",(R99+P99)*30 -Y99)</f>
        <v/>
      </c>
      <c r="T99" s="20">
        <f>IF(R99="","",(O99-R99)/O99)</f>
        <v/>
      </c>
      <c r="U99" s="24" t="n">
        <v>2300</v>
      </c>
      <c r="V99" s="24">
        <f>IF(U99="","",(U99+P99)*30-Y99)</f>
        <v/>
      </c>
      <c r="W99" s="20">
        <f>IF(U99="","",(O99-U99)/O99)</f>
        <v/>
      </c>
      <c r="X99" s="15">
        <f>IF(AND(R99="",U99=""),"",IF(OR(U99="", R99=""),"-",IF(0&lt;(R99-U99),"OK","NG")))</f>
        <v/>
      </c>
      <c r="Y99" s="24" t="n">
        <v>51000</v>
      </c>
      <c r="Z99" s="51" t="n"/>
      <c r="AA99" s="24">
        <f>IF(AD99="","",AD99*30)</f>
        <v/>
      </c>
      <c r="AB99" s="24">
        <f>IF(AA99="","",AA99-Y99)</f>
        <v/>
      </c>
      <c r="AC99" s="24">
        <f>IF(Z99="","",((Y99+5000+5000)/(1-Z99))/30)</f>
        <v/>
      </c>
      <c r="AD99" s="32" t="n"/>
      <c r="AE99" s="24">
        <f>IF(AD99="","",AD99-O99)</f>
        <v/>
      </c>
      <c r="AF99" s="24">
        <f>IF(AD99="","",U99-AD99)</f>
        <v/>
      </c>
      <c r="AG99" s="11">
        <f>IF(AD99="","",(O99-AD99)/O99)</f>
        <v/>
      </c>
      <c r="AH99" s="24" t="n">
        <v>22000</v>
      </c>
      <c r="AI99" s="24">
        <f>IF(AJ99="","",Q99*(1-AJ99))</f>
        <v/>
      </c>
      <c r="AJ99" s="51" t="n"/>
      <c r="AK99" s="49" t="n"/>
      <c r="AL99" s="28" t="n"/>
      <c r="AM99" s="33" t="inlineStr">
        <is>
          <t>2026-08-30</t>
        </is>
      </c>
      <c r="AN99" s="33" t="inlineStr">
        <is>
          <t>2026-09-03</t>
        </is>
      </c>
      <c r="AO99" s="13" t="n"/>
      <c r="AP99" s="30" t="n"/>
    </row>
    <row r="100" ht="35.1" customHeight="1" s="69">
      <c r="B100" s="48" t="n">
        <v>3337</v>
      </c>
      <c r="C100" s="48" t="inlineStr">
        <is>
          <t>名古屋</t>
        </is>
      </c>
      <c r="D100" s="19" t="inlineStr">
        <is>
          <t>アットイン名古屋駅13</t>
        </is>
      </c>
      <c r="E100" s="48" t="inlineStr">
        <is>
          <t>1K</t>
        </is>
      </c>
      <c r="F100" s="48" t="n">
        <v>2</v>
      </c>
      <c r="G100" s="48" t="inlineStr">
        <is>
          <t>名駅周辺</t>
        </is>
      </c>
      <c r="H100" s="48" t="n">
        <v>30.9</v>
      </c>
      <c r="I100" s="20" t="n">
        <v>1</v>
      </c>
      <c r="J100" s="20" t="n">
        <v>0.85</v>
      </c>
      <c r="K100" s="20" t="n">
        <v>0.75</v>
      </c>
      <c r="L100" s="20" t="n">
        <v>0</v>
      </c>
      <c r="M100" s="20" t="n">
        <v>0</v>
      </c>
      <c r="N100" s="24" t="n">
        <v>11320</v>
      </c>
      <c r="O100" s="24" t="n">
        <v>10440</v>
      </c>
      <c r="P100" s="24" t="n">
        <v>880</v>
      </c>
      <c r="Q100" s="24" t="n">
        <v>44000</v>
      </c>
      <c r="R100" s="24" t="n">
        <v>3140</v>
      </c>
      <c r="S100" s="24">
        <f>IF(R100="","",(R100+P100)*30 -Y100)</f>
        <v/>
      </c>
      <c r="T100" s="20">
        <f>IF(R100="","",(O100-R100)/O100)</f>
        <v/>
      </c>
      <c r="U100" s="24" t="n">
        <v>2610</v>
      </c>
      <c r="V100" s="24">
        <f>IF(U100="","",(U100+P100)*30-Y100)</f>
        <v/>
      </c>
      <c r="W100" s="20">
        <f>IF(U100="","",(O100-U100)/O100)</f>
        <v/>
      </c>
      <c r="X100" s="15">
        <f>IF(AND(R100="",U100=""),"",IF(OR(U100="", R100=""),"-",IF(0&lt;(R100-U100),"OK","NG")))</f>
        <v/>
      </c>
      <c r="Y100" s="24" t="n">
        <v>62900</v>
      </c>
      <c r="Z100" s="51" t="n"/>
      <c r="AA100" s="24">
        <f>IF(AD100="","",AD100*30)</f>
        <v/>
      </c>
      <c r="AB100" s="24">
        <f>IF(AA100="","",AA100-Y100)</f>
        <v/>
      </c>
      <c r="AC100" s="24">
        <f>IF(Z100="","",((Y100+5000+5000)/(1-Z100))/30)</f>
        <v/>
      </c>
      <c r="AD100" s="32" t="n"/>
      <c r="AE100" s="24">
        <f>IF(AD100="","",AD100-O100)</f>
        <v/>
      </c>
      <c r="AF100" s="24">
        <f>IF(AD100="","",U100-AD100)</f>
        <v/>
      </c>
      <c r="AG100" s="11">
        <f>IF(AD100="","",(O100-AD100)/O100)</f>
        <v/>
      </c>
      <c r="AH100" s="24" t="n">
        <v>22000</v>
      </c>
      <c r="AI100" s="24">
        <f>IF(AJ100="","",Q100*(1-AJ100))</f>
        <v/>
      </c>
      <c r="AJ100" s="51" t="n"/>
      <c r="AK100" s="49" t="n"/>
      <c r="AL100" s="28" t="n"/>
      <c r="AM100" s="33" t="inlineStr">
        <is>
          <t>2026-09-16</t>
        </is>
      </c>
      <c r="AN100" s="33" t="inlineStr">
        <is>
          <t>2026-09-30</t>
        </is>
      </c>
      <c r="AO100" s="13" t="n"/>
      <c r="AP100" s="30" t="n"/>
    </row>
    <row r="101" ht="35.1" customHeight="1" s="69">
      <c r="B101" s="48" t="n">
        <v>3338</v>
      </c>
      <c r="C101" s="48" t="inlineStr">
        <is>
          <t>名古屋</t>
        </is>
      </c>
      <c r="D101" s="19" t="inlineStr">
        <is>
          <t>アットイン名古屋駅5</t>
        </is>
      </c>
      <c r="E101" s="48" t="inlineStr">
        <is>
          <t>1K</t>
        </is>
      </c>
      <c r="F101" s="48" t="n">
        <v>2</v>
      </c>
      <c r="G101" s="48" t="inlineStr">
        <is>
          <t>名駅周辺</t>
        </is>
      </c>
      <c r="H101" s="48" t="n">
        <v>22.52</v>
      </c>
      <c r="I101" s="20" t="n">
        <v>1</v>
      </c>
      <c r="J101" s="20" t="n">
        <v>1</v>
      </c>
      <c r="K101" s="20" t="n">
        <v>1</v>
      </c>
      <c r="L101" s="20" t="n">
        <v>0.6</v>
      </c>
      <c r="M101" s="20" t="n">
        <v>0</v>
      </c>
      <c r="N101" s="24" t="n">
        <v>12000</v>
      </c>
      <c r="O101" s="24" t="n">
        <v>11120</v>
      </c>
      <c r="P101" s="24" t="n">
        <v>880</v>
      </c>
      <c r="Q101" s="24" t="n">
        <v>44000</v>
      </c>
      <c r="R101" s="24" t="n">
        <v>3340</v>
      </c>
      <c r="S101" s="24">
        <f>IF(R101="","",(R101+P101)*30 -Y101)</f>
        <v/>
      </c>
      <c r="T101" s="20">
        <f>IF(R101="","",(O101-R101)/O101)</f>
        <v/>
      </c>
      <c r="U101" s="24" t="n">
        <v>2780</v>
      </c>
      <c r="V101" s="24">
        <f>IF(U101="","",(U101+P101)*30-Y101)</f>
        <v/>
      </c>
      <c r="W101" s="20">
        <f>IF(U101="","",(O101-U101)/O101)</f>
        <v/>
      </c>
      <c r="X101" s="15">
        <f>IF(AND(R101="",U101=""),"",IF(OR(U101="", R101=""),"-",IF(0&lt;(R101-U101),"OK","NG")))</f>
        <v/>
      </c>
      <c r="Y101" s="24" t="n">
        <v>68940</v>
      </c>
      <c r="Z101" s="51" t="n"/>
      <c r="AA101" s="24">
        <f>IF(AD101="","",AD101*30)</f>
        <v/>
      </c>
      <c r="AB101" s="24">
        <f>IF(AA101="","",AA101-Y101)</f>
        <v/>
      </c>
      <c r="AC101" s="24">
        <f>IF(Z101="","",((Y101+5000+5000)/(1-Z101))/30)</f>
        <v/>
      </c>
      <c r="AD101" s="32" t="n"/>
      <c r="AE101" s="24">
        <f>IF(AD101="","",AD101-O101)</f>
        <v/>
      </c>
      <c r="AF101" s="24">
        <f>IF(AD101="","",U101-AD101)</f>
        <v/>
      </c>
      <c r="AG101" s="11">
        <f>IF(AD101="","",(O101-AD101)/O101)</f>
        <v/>
      </c>
      <c r="AH101" s="24" t="n">
        <v>22000</v>
      </c>
      <c r="AI101" s="24">
        <f>IF(AJ101="","",Q101*(1-AJ101))</f>
        <v/>
      </c>
      <c r="AJ101" s="51" t="n"/>
      <c r="AK101" s="49" t="n"/>
      <c r="AL101" s="28" t="n"/>
      <c r="AM101" s="33" t="inlineStr">
        <is>
          <t>2026-10-06</t>
        </is>
      </c>
      <c r="AN101" s="33" t="inlineStr">
        <is>
          <t>2026-10-31</t>
        </is>
      </c>
      <c r="AO101" s="13" t="n"/>
      <c r="AP101" s="30" t="n"/>
    </row>
    <row r="102" ht="35.1" customHeight="1" s="69">
      <c r="B102" s="48" t="n">
        <v>3339</v>
      </c>
      <c r="C102" s="48" t="inlineStr">
        <is>
          <t>名古屋</t>
        </is>
      </c>
      <c r="D102" s="19" t="inlineStr">
        <is>
          <t>アットイン伏見6</t>
        </is>
      </c>
      <c r="E102" s="48" t="inlineStr">
        <is>
          <t>1K</t>
        </is>
      </c>
      <c r="F102" s="48" t="n">
        <v>1</v>
      </c>
      <c r="G102" s="48" t="inlineStr">
        <is>
          <t>伏見・丸の内周辺</t>
        </is>
      </c>
      <c r="H102" s="48" t="n">
        <v>24.18</v>
      </c>
      <c r="I102" s="20" t="n">
        <v>0.8</v>
      </c>
      <c r="J102" s="20" t="n">
        <v>0.3</v>
      </c>
      <c r="K102" s="20" t="n">
        <v>1</v>
      </c>
      <c r="L102" s="20" t="n">
        <v>1</v>
      </c>
      <c r="M102" s="20" t="n">
        <v>1</v>
      </c>
      <c r="N102" s="24" t="n">
        <v>12000</v>
      </c>
      <c r="O102" s="24" t="n">
        <v>11120</v>
      </c>
      <c r="P102" s="24" t="n">
        <v>880</v>
      </c>
      <c r="Q102" s="24" t="n">
        <v>44000</v>
      </c>
      <c r="R102" s="24" t="n">
        <v>3340</v>
      </c>
      <c r="S102" s="24">
        <f>IF(R102="","",(R102+P102)*30 -Y102)</f>
        <v/>
      </c>
      <c r="T102" s="20">
        <f>IF(R102="","",(O102-R102)/O102)</f>
        <v/>
      </c>
      <c r="U102" s="24" t="n">
        <v>2780</v>
      </c>
      <c r="V102" s="24">
        <f>IF(U102="","",(U102+P102)*30-Y102)</f>
        <v/>
      </c>
      <c r="W102" s="20">
        <f>IF(U102="","",(O102-U102)/O102)</f>
        <v/>
      </c>
      <c r="X102" s="15">
        <f>IF(AND(R102="",U102=""),"",IF(OR(U102="", R102=""),"-",IF(0&lt;(R102-U102),"OK","NG")))</f>
        <v/>
      </c>
      <c r="Y102" s="24" t="n">
        <v>69000</v>
      </c>
      <c r="Z102" s="51" t="n"/>
      <c r="AA102" s="24">
        <f>IF(AD102="","",AD102*30)</f>
        <v/>
      </c>
      <c r="AB102" s="24">
        <f>IF(AA102="","",AA102-Y102)</f>
        <v/>
      </c>
      <c r="AC102" s="24">
        <f>IF(Z102="","",((Y102+5000+5000)/(1-Z102))/30)</f>
        <v/>
      </c>
      <c r="AD102" s="32" t="n"/>
      <c r="AE102" s="24">
        <f>IF(AD102="","",AD102-O102)</f>
        <v/>
      </c>
      <c r="AF102" s="24">
        <f>IF(AD102="","",U102-AD102)</f>
        <v/>
      </c>
      <c r="AG102" s="11">
        <f>IF(AD102="","",(O102-AD102)/O102)</f>
        <v/>
      </c>
      <c r="AH102" s="24" t="n">
        <v>22000</v>
      </c>
      <c r="AI102" s="24">
        <f>IF(AJ102="","",Q102*(1-AJ102))</f>
        <v/>
      </c>
      <c r="AJ102" s="51" t="n"/>
      <c r="AK102" s="49" t="n"/>
      <c r="AL102" s="28" t="n"/>
      <c r="AM102" s="33" t="inlineStr">
        <is>
          <t>2027-01-01</t>
        </is>
      </c>
      <c r="AN102" s="33" t="inlineStr">
        <is>
          <t>2026-12-31</t>
        </is>
      </c>
      <c r="AO102" s="13" t="n"/>
      <c r="AP102" s="30" t="n"/>
    </row>
    <row r="103" ht="35.1" customHeight="1" s="69">
      <c r="B103" s="48" t="n">
        <v>3340</v>
      </c>
      <c r="C103" s="48" t="inlineStr">
        <is>
          <t>名古屋</t>
        </is>
      </c>
      <c r="D103" s="19" t="inlineStr">
        <is>
          <t>アットイン伏見5-1</t>
        </is>
      </c>
      <c r="E103" s="48" t="inlineStr">
        <is>
          <t>1R</t>
        </is>
      </c>
      <c r="F103" s="48" t="n">
        <v>1</v>
      </c>
      <c r="G103" s="48" t="inlineStr">
        <is>
          <t>伏見・丸の内周辺</t>
        </is>
      </c>
      <c r="H103" s="48" t="n">
        <v>31.47</v>
      </c>
      <c r="I103" s="20" t="n">
        <v>0.9</v>
      </c>
      <c r="J103" s="20" t="n">
        <v>1</v>
      </c>
      <c r="K103" s="20" t="n">
        <v>1</v>
      </c>
      <c r="L103" s="20" t="n">
        <v>0</v>
      </c>
      <c r="M103" s="20" t="n">
        <v>0</v>
      </c>
      <c r="N103" s="24" t="n">
        <v>14440</v>
      </c>
      <c r="O103" s="24" t="n">
        <v>13560</v>
      </c>
      <c r="P103" s="24" t="n">
        <v>880</v>
      </c>
      <c r="Q103" s="24" t="n">
        <v>44000</v>
      </c>
      <c r="R103" s="24" t="n">
        <v>5780</v>
      </c>
      <c r="S103" s="24">
        <f>IF(R103="","",(R103+P103)*30 -Y103)</f>
        <v/>
      </c>
      <c r="T103" s="20">
        <f>IF(R103="","",(O103-R103)/O103)</f>
        <v/>
      </c>
      <c r="U103" s="24" t="n">
        <v>5220</v>
      </c>
      <c r="V103" s="24">
        <f>IF(U103="","",(U103+P103)*30-Y103)</f>
        <v/>
      </c>
      <c r="W103" s="20">
        <f>IF(U103="","",(O103-U103)/O103)</f>
        <v/>
      </c>
      <c r="X103" s="15">
        <f>IF(AND(R103="",U103=""),"",IF(OR(U103="", R103=""),"-",IF(0&lt;(R103-U103),"OK","NG")))</f>
        <v/>
      </c>
      <c r="Y103" s="24" t="n">
        <v>70500</v>
      </c>
      <c r="Z103" s="51" t="n"/>
      <c r="AA103" s="24">
        <f>IF(AD103="","",AD103*30)</f>
        <v/>
      </c>
      <c r="AB103" s="24">
        <f>IF(AA103="","",AA103-Y103)</f>
        <v/>
      </c>
      <c r="AC103" s="24">
        <f>IF(Z103="","",((Y103+5000+5000)/(1-Z103))/30)</f>
        <v/>
      </c>
      <c r="AD103" s="32" t="n"/>
      <c r="AE103" s="24">
        <f>IF(AD103="","",AD103-O103)</f>
        <v/>
      </c>
      <c r="AF103" s="24">
        <f>IF(AD103="","",U103-AD103)</f>
        <v/>
      </c>
      <c r="AG103" s="11">
        <f>IF(AD103="","",(O103-AD103)/O103)</f>
        <v/>
      </c>
      <c r="AH103" s="24" t="n">
        <v>22000</v>
      </c>
      <c r="AI103" s="24">
        <f>IF(AJ103="","",Q103*(1-AJ103))</f>
        <v/>
      </c>
      <c r="AJ103" s="51" t="n"/>
      <c r="AK103" s="49" t="n"/>
      <c r="AL103" s="28" t="n"/>
      <c r="AM103" s="33" t="inlineStr">
        <is>
          <t>2026-09-12</t>
        </is>
      </c>
      <c r="AN103" s="33" t="inlineStr">
        <is>
          <t>2026-09-30</t>
        </is>
      </c>
      <c r="AO103" s="13" t="n"/>
      <c r="AP103" s="30" t="n"/>
    </row>
    <row r="104" ht="35.1" customHeight="1" s="69">
      <c r="B104" s="48" t="n">
        <v>3344</v>
      </c>
      <c r="C104" s="48" t="inlineStr">
        <is>
          <t>名古屋</t>
        </is>
      </c>
      <c r="D104" s="19" t="inlineStr">
        <is>
          <t>アットイン金山1-1</t>
        </is>
      </c>
      <c r="E104" s="48" t="inlineStr">
        <is>
          <t>1K</t>
        </is>
      </c>
      <c r="F104" s="48" t="n">
        <v>8</v>
      </c>
      <c r="G104" s="48" t="inlineStr">
        <is>
          <t>金山周辺</t>
        </is>
      </c>
      <c r="H104" s="48" t="n">
        <v>26.1</v>
      </c>
      <c r="I104" s="20" t="n">
        <v>0.875</v>
      </c>
      <c r="J104" s="20" t="n">
        <v>1</v>
      </c>
      <c r="K104" s="20" t="n">
        <v>0.9375</v>
      </c>
      <c r="L104" s="20" t="n">
        <v>0.25</v>
      </c>
      <c r="M104" s="20" t="n">
        <v>0.1</v>
      </c>
      <c r="N104" s="24" t="n">
        <v>10840</v>
      </c>
      <c r="O104" s="24" t="n">
        <v>9960</v>
      </c>
      <c r="P104" s="24" t="n">
        <v>880</v>
      </c>
      <c r="Q104" s="24" t="n">
        <v>44000</v>
      </c>
      <c r="R104" s="24" t="n">
        <v>3240</v>
      </c>
      <c r="S104" s="24">
        <f>IF(R104="","",(R104+P104)*30 -Y104)</f>
        <v/>
      </c>
      <c r="T104" s="20">
        <f>IF(R104="","",(O104-R104)/O104)</f>
        <v/>
      </c>
      <c r="U104" s="24" t="n">
        <v>2740</v>
      </c>
      <c r="V104" s="24">
        <f>IF(U104="","",(U104+P104)*30-Y104)</f>
        <v/>
      </c>
      <c r="W104" s="20">
        <f>IF(U104="","",(O104-U104)/O104)</f>
        <v/>
      </c>
      <c r="X104" s="15">
        <f>IF(AND(R104="",U104=""),"",IF(OR(U104="", R104=""),"-",IF(0&lt;(R104-U104),"OK","NG")))</f>
        <v/>
      </c>
      <c r="Y104" s="24" t="n">
        <v>0</v>
      </c>
      <c r="Z104" s="51" t="n"/>
      <c r="AA104" s="24">
        <f>IF(AD104="","",AD104*30)</f>
        <v/>
      </c>
      <c r="AB104" s="24">
        <f>IF(AA104="","",AA104-Y104)</f>
        <v/>
      </c>
      <c r="AC104" s="24">
        <f>IF(Z104="","",((Y104+5000+5000)/(1-Z104))/30)</f>
        <v/>
      </c>
      <c r="AD104" s="32" t="n"/>
      <c r="AE104" s="24">
        <f>IF(AD104="","",AD104-O104)</f>
        <v/>
      </c>
      <c r="AF104" s="24">
        <f>IF(AD104="","",U104-AD104)</f>
        <v/>
      </c>
      <c r="AG104" s="11">
        <f>IF(AD104="","",(O104-AD104)/O104)</f>
        <v/>
      </c>
      <c r="AH104" s="24" t="n">
        <v>22000</v>
      </c>
      <c r="AI104" s="24">
        <f>IF(AJ104="","",Q104*(1-AJ104))</f>
        <v/>
      </c>
      <c r="AJ104" s="51" t="n"/>
      <c r="AK104" s="49" t="n"/>
      <c r="AL104" s="28" t="n"/>
      <c r="AM104" s="33" t="inlineStr">
        <is>
          <t>2026-10-01</t>
        </is>
      </c>
      <c r="AN104" s="33" t="inlineStr">
        <is>
          <t>2026-11-23</t>
        </is>
      </c>
      <c r="AO104" s="13" t="n"/>
      <c r="AP104" s="30" t="n"/>
    </row>
    <row r="105" ht="35.1" customHeight="1" s="69">
      <c r="B105" s="48" t="n">
        <v>3345</v>
      </c>
      <c r="C105" s="48" t="inlineStr">
        <is>
          <t>名古屋</t>
        </is>
      </c>
      <c r="D105" s="19" t="inlineStr">
        <is>
          <t>アットイン金山2</t>
        </is>
      </c>
      <c r="E105" s="48" t="inlineStr">
        <is>
          <t>1K</t>
        </is>
      </c>
      <c r="F105" s="48" t="n">
        <v>4</v>
      </c>
      <c r="G105" s="48" t="inlineStr">
        <is>
          <t>金山周辺</t>
        </is>
      </c>
      <c r="H105" s="48" t="n">
        <v>24.3</v>
      </c>
      <c r="I105" s="20" t="n">
        <v>0.9</v>
      </c>
      <c r="J105" s="20" t="n">
        <v>1</v>
      </c>
      <c r="K105" s="20" t="n">
        <v>1</v>
      </c>
      <c r="L105" s="20" t="n">
        <v>0.775</v>
      </c>
      <c r="M105" s="20" t="n">
        <v>0.25</v>
      </c>
      <c r="N105" s="24" t="n">
        <v>12000</v>
      </c>
      <c r="O105" s="24" t="n">
        <v>11120</v>
      </c>
      <c r="P105" s="24" t="n">
        <v>880</v>
      </c>
      <c r="Q105" s="24" t="n">
        <v>44000</v>
      </c>
      <c r="R105" s="24" t="n">
        <v>3340</v>
      </c>
      <c r="S105" s="24">
        <f>IF(R105="","",(R105+P105)*30 -Y105)</f>
        <v/>
      </c>
      <c r="T105" s="20">
        <f>IF(R105="","",(O105-R105)/O105)</f>
        <v/>
      </c>
      <c r="U105" s="24" t="n">
        <v>2780</v>
      </c>
      <c r="V105" s="24">
        <f>IF(U105="","",(U105+P105)*30-Y105)</f>
        <v/>
      </c>
      <c r="W105" s="20">
        <f>IF(U105="","",(O105-U105)/O105)</f>
        <v/>
      </c>
      <c r="X105" s="15">
        <f>IF(AND(R105="",U105=""),"",IF(OR(U105="", R105=""),"-",IF(0&lt;(R105-U105),"OK","NG")))</f>
        <v/>
      </c>
      <c r="Y105" s="24" t="n">
        <v>71000</v>
      </c>
      <c r="Z105" s="51" t="n"/>
      <c r="AA105" s="24">
        <f>IF(AD105="","",AD105*30)</f>
        <v/>
      </c>
      <c r="AB105" s="24">
        <f>IF(AA105="","",AA105-Y105)</f>
        <v/>
      </c>
      <c r="AC105" s="24">
        <f>IF(Z105="","",((Y105+5000+5000)/(1-Z105))/30)</f>
        <v/>
      </c>
      <c r="AD105" s="32" t="n"/>
      <c r="AE105" s="24">
        <f>IF(AD105="","",AD105-O105)</f>
        <v/>
      </c>
      <c r="AF105" s="24">
        <f>IF(AD105="","",U105-AD105)</f>
        <v/>
      </c>
      <c r="AG105" s="11">
        <f>IF(AD105="","",(O105-AD105)/O105)</f>
        <v/>
      </c>
      <c r="AH105" s="24" t="n">
        <v>22000</v>
      </c>
      <c r="AI105" s="24">
        <f>IF(AJ105="","",Q105*(1-AJ105))</f>
        <v/>
      </c>
      <c r="AJ105" s="51" t="n"/>
      <c r="AK105" s="49" t="n"/>
      <c r="AL105" s="28" t="n"/>
      <c r="AM105" s="33" t="inlineStr">
        <is>
          <t>2026-10-05</t>
        </is>
      </c>
      <c r="AN105" s="33" t="inlineStr">
        <is>
          <t>2027-06-28</t>
        </is>
      </c>
      <c r="AO105" s="13" t="n"/>
      <c r="AP105" s="30" t="n"/>
    </row>
    <row r="106" ht="35.1" customHeight="1" s="69">
      <c r="B106" s="48" t="n">
        <v>3349</v>
      </c>
      <c r="C106" s="48" t="inlineStr">
        <is>
          <t>東京</t>
        </is>
      </c>
      <c r="D106" s="19" t="inlineStr">
        <is>
          <t>アットイン横浜2</t>
        </is>
      </c>
      <c r="E106" s="48" t="inlineStr">
        <is>
          <t>1R</t>
        </is>
      </c>
      <c r="F106" s="48" t="n">
        <v>1</v>
      </c>
      <c r="G106" s="48" t="inlineStr">
        <is>
          <t>横浜</t>
        </is>
      </c>
      <c r="H106" s="48" t="n">
        <v>16</v>
      </c>
      <c r="I106" s="20" t="n">
        <v>0.9</v>
      </c>
      <c r="J106" s="20" t="n">
        <v>1</v>
      </c>
      <c r="K106" s="20" t="n">
        <v>1</v>
      </c>
      <c r="L106" s="20" t="n">
        <v>0.2</v>
      </c>
      <c r="M106" s="20" t="n">
        <v>0</v>
      </c>
      <c r="N106" s="24" t="n">
        <v>7460</v>
      </c>
      <c r="O106" s="24" t="n">
        <v>6580</v>
      </c>
      <c r="P106" s="24" t="n">
        <v>880</v>
      </c>
      <c r="Q106" s="24" t="n">
        <v>44000</v>
      </c>
      <c r="R106" s="24" t="n">
        <v>2940</v>
      </c>
      <c r="S106" s="24">
        <f>IF(R106="","",(R106+P106)*30 -Y106)</f>
        <v/>
      </c>
      <c r="T106" s="20">
        <f>IF(R106="","",(O106-R106)/O106)</f>
        <v/>
      </c>
      <c r="U106" s="24" t="n">
        <v>2940</v>
      </c>
      <c r="V106" s="24">
        <f>IF(U106="","",(U106+P106)*30-Y106)</f>
        <v/>
      </c>
      <c r="W106" s="20">
        <f>IF(U106="","",(O106-U106)/O106)</f>
        <v/>
      </c>
      <c r="X106" s="15">
        <f>IF(AND(R106="",U106=""),"",IF(OR(U106="", R106=""),"-",IF(0&lt;(R106-U106),"OK","NG")))</f>
        <v/>
      </c>
      <c r="Y106" s="24" t="n">
        <v>60000</v>
      </c>
      <c r="Z106" s="51" t="n"/>
      <c r="AA106" s="24">
        <f>IF(AD106="","",AD106*30)</f>
        <v/>
      </c>
      <c r="AB106" s="24">
        <f>IF(AA106="","",AA106-Y106)</f>
        <v/>
      </c>
      <c r="AC106" s="24">
        <f>IF(Z106="","",((Y106+5000+5000)/(1-Z106))/30)</f>
        <v/>
      </c>
      <c r="AD106" s="32" t="n"/>
      <c r="AE106" s="24">
        <f>IF(AD106="","",AD106-O106)</f>
        <v/>
      </c>
      <c r="AF106" s="24">
        <f>IF(AD106="","",U106-AD106)</f>
        <v/>
      </c>
      <c r="AG106" s="11">
        <f>IF(AD106="","",(O106-AD106)/O106)</f>
        <v/>
      </c>
      <c r="AH106" s="24" t="n">
        <v>22000</v>
      </c>
      <c r="AI106" s="24">
        <f>IF(AJ106="","",Q106*(1-AJ106))</f>
        <v/>
      </c>
      <c r="AJ106" s="51" t="n"/>
      <c r="AK106" s="49" t="n"/>
      <c r="AL106" s="28" t="n"/>
      <c r="AM106" s="33" t="inlineStr">
        <is>
          <t>2026-10-07</t>
        </is>
      </c>
      <c r="AN106" s="33" t="inlineStr">
        <is>
          <t>2026-10-06</t>
        </is>
      </c>
      <c r="AO106" s="13" t="n"/>
      <c r="AP106" s="30" t="n"/>
    </row>
    <row r="107" ht="35.1" customHeight="1" s="69">
      <c r="B107" s="48" t="n">
        <v>3350</v>
      </c>
      <c r="C107" s="48" t="inlineStr">
        <is>
          <t>名古屋</t>
        </is>
      </c>
      <c r="D107" s="19" t="inlineStr">
        <is>
          <t>アットイン国際センター1</t>
        </is>
      </c>
      <c r="E107" s="48" t="inlineStr">
        <is>
          <t>1R</t>
        </is>
      </c>
      <c r="F107" s="48" t="n">
        <v>2</v>
      </c>
      <c r="G107" s="48" t="inlineStr">
        <is>
          <t>名駅周辺</t>
        </is>
      </c>
      <c r="H107" s="48" t="n">
        <v>26.28</v>
      </c>
      <c r="I107" s="20" t="n">
        <v>1</v>
      </c>
      <c r="J107" s="20" t="n">
        <v>1</v>
      </c>
      <c r="K107" s="20" t="n">
        <v>1</v>
      </c>
      <c r="L107" s="20" t="n">
        <v>1</v>
      </c>
      <c r="M107" s="20" t="n">
        <v>1</v>
      </c>
      <c r="N107" s="24" t="n">
        <v>12400</v>
      </c>
      <c r="O107" s="24" t="n">
        <v>11520</v>
      </c>
      <c r="P107" s="24" t="n">
        <v>880</v>
      </c>
      <c r="Q107" s="24" t="n">
        <v>44000</v>
      </c>
      <c r="R107" s="24" t="n">
        <v>3460</v>
      </c>
      <c r="S107" s="24">
        <f>IF(R107="","",(R107+P107)*30 -Y107)</f>
        <v/>
      </c>
      <c r="T107" s="20">
        <f>IF(R107="","",(O107-R107)/O107)</f>
        <v/>
      </c>
      <c r="U107" s="24" t="n">
        <v>2880</v>
      </c>
      <c r="V107" s="24">
        <f>IF(U107="","",(U107+P107)*30-Y107)</f>
        <v/>
      </c>
      <c r="W107" s="20">
        <f>IF(U107="","",(O107-U107)/O107)</f>
        <v/>
      </c>
      <c r="X107" s="15">
        <f>IF(AND(R107="",U107=""),"",IF(OR(U107="", R107=""),"-",IF(0&lt;(R107-U107),"OK","NG")))</f>
        <v/>
      </c>
      <c r="Y107" s="24" t="n">
        <v>74640</v>
      </c>
      <c r="Z107" s="51" t="n"/>
      <c r="AA107" s="24">
        <f>IF(AD107="","",AD107*30)</f>
        <v/>
      </c>
      <c r="AB107" s="24">
        <f>IF(AA107="","",AA107-Y107)</f>
        <v/>
      </c>
      <c r="AC107" s="24">
        <f>IF(Z107="","",((Y107+5000+5000)/(1-Z107))/30)</f>
        <v/>
      </c>
      <c r="AD107" s="32" t="n"/>
      <c r="AE107" s="24">
        <f>IF(AD107="","",AD107-O107)</f>
        <v/>
      </c>
      <c r="AF107" s="24">
        <f>IF(AD107="","",U107-AD107)</f>
        <v/>
      </c>
      <c r="AG107" s="11">
        <f>IF(AD107="","",(O107-AD107)/O107)</f>
        <v/>
      </c>
      <c r="AH107" s="24" t="n">
        <v>22000</v>
      </c>
      <c r="AI107" s="24">
        <f>IF(AJ107="","",Q107*(1-AJ107))</f>
        <v/>
      </c>
      <c r="AJ107" s="51" t="n"/>
      <c r="AK107" s="49" t="n"/>
      <c r="AL107" s="28" t="n"/>
      <c r="AM107" s="33" t="inlineStr">
        <is>
          <t>2026-12-01</t>
        </is>
      </c>
      <c r="AN107" s="33" t="inlineStr">
        <is>
          <t>2026-12-15</t>
        </is>
      </c>
      <c r="AO107" s="13" t="n"/>
      <c r="AP107" s="30" t="n"/>
    </row>
    <row r="108" ht="35.1" customHeight="1" s="69">
      <c r="B108" s="48" t="n">
        <v>3351</v>
      </c>
      <c r="C108" s="48" t="inlineStr">
        <is>
          <t>名古屋</t>
        </is>
      </c>
      <c r="D108" s="19" t="inlineStr">
        <is>
          <t>アットイン名古屋駅3-1</t>
        </is>
      </c>
      <c r="E108" s="48" t="inlineStr">
        <is>
          <t>1K</t>
        </is>
      </c>
      <c r="F108" s="48" t="n">
        <v>6</v>
      </c>
      <c r="G108" s="48" t="inlineStr">
        <is>
          <t>名駅周辺</t>
        </is>
      </c>
      <c r="H108" s="48" t="n">
        <v>30.23</v>
      </c>
      <c r="I108" s="20" t="n">
        <v>0.91667</v>
      </c>
      <c r="J108" s="20" t="n">
        <v>0.98333</v>
      </c>
      <c r="K108" s="20" t="n">
        <v>0.83333</v>
      </c>
      <c r="L108" s="20" t="n">
        <v>0.65</v>
      </c>
      <c r="M108" s="20" t="n">
        <v>0.33333</v>
      </c>
      <c r="N108" s="24" t="n">
        <v>12000</v>
      </c>
      <c r="O108" s="24" t="n">
        <v>11120</v>
      </c>
      <c r="P108" s="24" t="n">
        <v>880</v>
      </c>
      <c r="Q108" s="24" t="n">
        <v>44000</v>
      </c>
      <c r="R108" s="24" t="n">
        <v>3340</v>
      </c>
      <c r="S108" s="24">
        <f>IF(R108="","",(R108+P108)*30 -Y108)</f>
        <v/>
      </c>
      <c r="T108" s="20">
        <f>IF(R108="","",(O108-R108)/O108)</f>
        <v/>
      </c>
      <c r="U108" s="24" t="n">
        <v>2780</v>
      </c>
      <c r="V108" s="24">
        <f>IF(U108="","",(U108+P108)*30-Y108)</f>
        <v/>
      </c>
      <c r="W108" s="20">
        <f>IF(U108="","",(O108-U108)/O108)</f>
        <v/>
      </c>
      <c r="X108" s="15">
        <f>IF(AND(R108="",U108=""),"",IF(OR(U108="", R108=""),"-",IF(0&lt;(R108-U108),"OK","NG")))</f>
        <v/>
      </c>
      <c r="Y108" s="24" t="n">
        <v>70500</v>
      </c>
      <c r="Z108" s="51" t="n"/>
      <c r="AA108" s="24">
        <f>IF(AD108="","",AD108*30)</f>
        <v/>
      </c>
      <c r="AB108" s="24">
        <f>IF(AA108="","",AA108-Y108)</f>
        <v/>
      </c>
      <c r="AC108" s="24">
        <f>IF(Z108="","",((Y108+5000+5000)/(1-Z108))/30)</f>
        <v/>
      </c>
      <c r="AD108" s="32" t="n"/>
      <c r="AE108" s="24">
        <f>IF(AD108="","",AD108-O108)</f>
        <v/>
      </c>
      <c r="AF108" s="24">
        <f>IF(AD108="","",U108-AD108)</f>
        <v/>
      </c>
      <c r="AG108" s="11">
        <f>IF(AD108="","",(O108-AD108)/O108)</f>
        <v/>
      </c>
      <c r="AH108" s="24" t="n">
        <v>22000</v>
      </c>
      <c r="AI108" s="24">
        <f>IF(AJ108="","",Q108*(1-AJ108))</f>
        <v/>
      </c>
      <c r="AJ108" s="51" t="n"/>
      <c r="AK108" s="49" t="n"/>
      <c r="AL108" s="28" t="n"/>
      <c r="AM108" s="33" t="inlineStr">
        <is>
          <t>2026-09-01</t>
        </is>
      </c>
      <c r="AN108" s="33" t="inlineStr">
        <is>
          <t>2026-12-31</t>
        </is>
      </c>
      <c r="AO108" s="13" t="n"/>
      <c r="AP108" s="30" t="n"/>
    </row>
    <row r="109" ht="35.1" customHeight="1" s="69">
      <c r="B109" s="48" t="n">
        <v>3352</v>
      </c>
      <c r="C109" s="48" t="inlineStr">
        <is>
          <t>名古屋</t>
        </is>
      </c>
      <c r="D109" s="19" t="inlineStr">
        <is>
          <t>アットイン名古屋駅東2</t>
        </is>
      </c>
      <c r="E109" s="48" t="inlineStr">
        <is>
          <t>1K</t>
        </is>
      </c>
      <c r="F109" s="48" t="n">
        <v>2</v>
      </c>
      <c r="G109" s="48" t="inlineStr">
        <is>
          <t>名駅周辺</t>
        </is>
      </c>
      <c r="H109" s="48" t="n">
        <v>23.36</v>
      </c>
      <c r="I109" s="20" t="n">
        <v>0.95</v>
      </c>
      <c r="J109" s="20" t="n">
        <v>0.75</v>
      </c>
      <c r="K109" s="20" t="n">
        <v>0.75</v>
      </c>
      <c r="L109" s="20" t="n">
        <v>0</v>
      </c>
      <c r="M109" s="20" t="n">
        <v>0</v>
      </c>
      <c r="N109" s="24" t="n">
        <v>11320</v>
      </c>
      <c r="O109" s="24" t="n">
        <v>10440</v>
      </c>
      <c r="P109" s="24" t="n">
        <v>880</v>
      </c>
      <c r="Q109" s="24" t="n">
        <v>44000</v>
      </c>
      <c r="R109" s="24" t="n">
        <v>3140</v>
      </c>
      <c r="S109" s="24">
        <f>IF(R109="","",(R109+P109)*30 -Y109)</f>
        <v/>
      </c>
      <c r="T109" s="20">
        <f>IF(R109="","",(O109-R109)/O109)</f>
        <v/>
      </c>
      <c r="U109" s="24" t="n">
        <v>2610</v>
      </c>
      <c r="V109" s="24">
        <f>IF(U109="","",(U109+P109)*30-Y109)</f>
        <v/>
      </c>
      <c r="W109" s="20">
        <f>IF(U109="","",(O109-U109)/O109)</f>
        <v/>
      </c>
      <c r="X109" s="15">
        <f>IF(AND(R109="",U109=""),"",IF(OR(U109="", R109=""),"-",IF(0&lt;(R109-U109),"OK","NG")))</f>
        <v/>
      </c>
      <c r="Y109" s="24" t="n">
        <v>65000</v>
      </c>
      <c r="Z109" s="51" t="n"/>
      <c r="AA109" s="24">
        <f>IF(AD109="","",AD109*30)</f>
        <v/>
      </c>
      <c r="AB109" s="24">
        <f>IF(AA109="","",AA109-Y109)</f>
        <v/>
      </c>
      <c r="AC109" s="24">
        <f>IF(Z109="","",((Y109+5000+5000)/(1-Z109))/30)</f>
        <v/>
      </c>
      <c r="AD109" s="32" t="n"/>
      <c r="AE109" s="24">
        <f>IF(AD109="","",AD109-O109)</f>
        <v/>
      </c>
      <c r="AF109" s="24">
        <f>IF(AD109="","",U109-AD109)</f>
        <v/>
      </c>
      <c r="AG109" s="11">
        <f>IF(AD109="","",(O109-AD109)/O109)</f>
        <v/>
      </c>
      <c r="AH109" s="24" t="n">
        <v>22000</v>
      </c>
      <c r="AI109" s="24">
        <f>IF(AJ109="","",Q109*(1-AJ109))</f>
        <v/>
      </c>
      <c r="AJ109" s="51" t="n"/>
      <c r="AK109" s="49" t="n"/>
      <c r="AL109" s="28" t="n"/>
      <c r="AM109" s="33" t="inlineStr">
        <is>
          <t>2026-09-16</t>
        </is>
      </c>
      <c r="AN109" s="33" t="inlineStr">
        <is>
          <t>2026-09-30</t>
        </is>
      </c>
      <c r="AO109" s="13" t="n"/>
      <c r="AP109" s="30" t="n"/>
    </row>
    <row r="110" ht="35.1" customHeight="1" s="69">
      <c r="B110" s="48" t="n">
        <v>3355</v>
      </c>
      <c r="C110" s="48" t="inlineStr">
        <is>
          <t>名古屋</t>
        </is>
      </c>
      <c r="D110" s="19" t="inlineStr">
        <is>
          <t>アットイン伏見1-2</t>
        </is>
      </c>
      <c r="E110" s="48" t="inlineStr">
        <is>
          <t>1K</t>
        </is>
      </c>
      <c r="F110" s="48" t="n">
        <v>2</v>
      </c>
      <c r="G110" s="48" t="inlineStr">
        <is>
          <t>伏見・丸の内周辺</t>
        </is>
      </c>
      <c r="H110" s="48" t="n">
        <v>31.54</v>
      </c>
      <c r="I110" s="20" t="n">
        <v>1</v>
      </c>
      <c r="J110" s="20" t="n">
        <v>1</v>
      </c>
      <c r="K110" s="20" t="n">
        <v>0.95</v>
      </c>
      <c r="L110" s="20" t="n">
        <v>0.8</v>
      </c>
      <c r="M110" s="20" t="n">
        <v>0.5</v>
      </c>
      <c r="N110" s="24" t="n">
        <v>12880</v>
      </c>
      <c r="O110" s="24" t="n">
        <v>12000</v>
      </c>
      <c r="P110" s="24" t="n">
        <v>880</v>
      </c>
      <c r="Q110" s="24" t="n">
        <v>44000</v>
      </c>
      <c r="R110" s="24" t="n">
        <v>3300</v>
      </c>
      <c r="S110" s="24">
        <f>IF(R110="","",(R110+P110)*30 -Y110)</f>
        <v/>
      </c>
      <c r="T110" s="20">
        <f>IF(R110="","",(O110-R110)/O110)</f>
        <v/>
      </c>
      <c r="U110" s="24" t="n">
        <v>2700</v>
      </c>
      <c r="V110" s="24">
        <f>IF(U110="","",(U110+P110)*30-Y110)</f>
        <v/>
      </c>
      <c r="W110" s="20">
        <f>IF(U110="","",(O110-U110)/O110)</f>
        <v/>
      </c>
      <c r="X110" s="15">
        <f>IF(AND(R110="",U110=""),"",IF(OR(U110="", R110=""),"-",IF(0&lt;(R110-U110),"OK","NG")))</f>
        <v/>
      </c>
      <c r="Y110" s="24" t="n">
        <v>78000</v>
      </c>
      <c r="Z110" s="51" t="n"/>
      <c r="AA110" s="24">
        <f>IF(AD110="","",AD110*30)</f>
        <v/>
      </c>
      <c r="AB110" s="24">
        <f>IF(AA110="","",AA110-Y110)</f>
        <v/>
      </c>
      <c r="AC110" s="24">
        <f>IF(Z110="","",((Y110+5000+5000)/(1-Z110))/30)</f>
        <v/>
      </c>
      <c r="AD110" s="32" t="n"/>
      <c r="AE110" s="24">
        <f>IF(AD110="","",AD110-O110)</f>
        <v/>
      </c>
      <c r="AF110" s="24">
        <f>IF(AD110="","",U110-AD110)</f>
        <v/>
      </c>
      <c r="AG110" s="11">
        <f>IF(AD110="","",(O110-AD110)/O110)</f>
        <v/>
      </c>
      <c r="AH110" s="24" t="n">
        <v>22000</v>
      </c>
      <c r="AI110" s="24">
        <f>IF(AJ110="","",Q110*(1-AJ110))</f>
        <v/>
      </c>
      <c r="AJ110" s="51" t="n"/>
      <c r="AK110" s="49" t="n"/>
      <c r="AL110" s="28" t="n"/>
      <c r="AM110" s="33" t="inlineStr">
        <is>
          <t>2026-10-19</t>
        </is>
      </c>
      <c r="AN110" s="33" t="inlineStr">
        <is>
          <t>2027-05-16</t>
        </is>
      </c>
      <c r="AO110" s="13" t="n"/>
      <c r="AP110" s="30" t="n"/>
    </row>
    <row r="111" ht="35.1" customHeight="1" s="69">
      <c r="B111" s="48" t="n">
        <v>3356</v>
      </c>
      <c r="C111" s="48" t="inlineStr">
        <is>
          <t>名古屋</t>
        </is>
      </c>
      <c r="D111" s="19" t="inlineStr">
        <is>
          <t>アットイン伏見2</t>
        </is>
      </c>
      <c r="E111" s="48" t="inlineStr">
        <is>
          <t>1K</t>
        </is>
      </c>
      <c r="F111" s="48" t="n">
        <v>4</v>
      </c>
      <c r="G111" s="48" t="inlineStr">
        <is>
          <t>伏見・丸の内周辺</t>
        </is>
      </c>
      <c r="H111" s="48" t="n">
        <v>27</v>
      </c>
      <c r="I111" s="20" t="n">
        <v>1</v>
      </c>
      <c r="J111" s="20" t="n">
        <v>0.68571</v>
      </c>
      <c r="K111" s="20" t="n">
        <v>0.425</v>
      </c>
      <c r="L111" s="20" t="n">
        <v>0.25</v>
      </c>
      <c r="M111" s="20" t="n">
        <v>0.125</v>
      </c>
      <c r="N111" s="24" t="n">
        <v>13560</v>
      </c>
      <c r="O111" s="24" t="n">
        <v>12680</v>
      </c>
      <c r="P111" s="24" t="n">
        <v>880</v>
      </c>
      <c r="Q111" s="24" t="n">
        <v>44000</v>
      </c>
      <c r="R111" s="24" t="n">
        <v>5380</v>
      </c>
      <c r="S111" s="24">
        <f>IF(R111="","",(R111+P111)*30 -Y111)</f>
        <v/>
      </c>
      <c r="T111" s="20">
        <f>IF(R111="","",(O111-R111)/O111)</f>
        <v/>
      </c>
      <c r="U111" s="24" t="n">
        <v>4850</v>
      </c>
      <c r="V111" s="24">
        <f>IF(U111="","",(U111+P111)*30-Y111)</f>
        <v/>
      </c>
      <c r="W111" s="20">
        <f>IF(U111="","",(O111-U111)/O111)</f>
        <v/>
      </c>
      <c r="X111" s="15">
        <f>IF(AND(R111="",U111=""),"",IF(OR(U111="", R111=""),"-",IF(0&lt;(R111-U111),"OK","NG")))</f>
        <v/>
      </c>
      <c r="Y111" s="24" t="n">
        <v>65000</v>
      </c>
      <c r="Z111" s="51" t="n"/>
      <c r="AA111" s="24">
        <f>IF(AD111="","",AD111*30)</f>
        <v/>
      </c>
      <c r="AB111" s="24">
        <f>IF(AA111="","",AA111-Y111)</f>
        <v/>
      </c>
      <c r="AC111" s="24">
        <f>IF(Z111="","",((Y111+5000+5000)/(1-Z111))/30)</f>
        <v/>
      </c>
      <c r="AD111" s="32" t="n"/>
      <c r="AE111" s="24">
        <f>IF(AD111="","",AD111-O111)</f>
        <v/>
      </c>
      <c r="AF111" s="24">
        <f>IF(AD111="","",U111-AD111)</f>
        <v/>
      </c>
      <c r="AG111" s="11">
        <f>IF(AD111="","",(O111-AD111)/O111)</f>
        <v/>
      </c>
      <c r="AH111" s="24" t="n">
        <v>22000</v>
      </c>
      <c r="AI111" s="24">
        <f>IF(AJ111="","",Q111*(1-AJ111))</f>
        <v/>
      </c>
      <c r="AJ111" s="51" t="n"/>
      <c r="AK111" s="49" t="n"/>
      <c r="AL111" s="28" t="n"/>
      <c r="AM111" s="33" t="inlineStr">
        <is>
          <t>2026-08-01</t>
        </is>
      </c>
      <c r="AN111" s="33" t="inlineStr">
        <is>
          <t>2026-11-14</t>
        </is>
      </c>
      <c r="AO111" s="13" t="n"/>
      <c r="AP111" s="30" t="n"/>
    </row>
    <row r="112" ht="35.1" customHeight="1" s="69">
      <c r="B112" s="48" t="n">
        <v>3359</v>
      </c>
      <c r="C112" s="48" t="inlineStr">
        <is>
          <t>名古屋</t>
        </is>
      </c>
      <c r="D112" s="19" t="inlineStr">
        <is>
          <t>アットイン伏見南1</t>
        </is>
      </c>
      <c r="E112" s="48" t="inlineStr">
        <is>
          <t>1R</t>
        </is>
      </c>
      <c r="F112" s="48" t="n">
        <v>4</v>
      </c>
      <c r="G112" s="48" t="inlineStr">
        <is>
          <t>伏見・丸の内周辺</t>
        </is>
      </c>
      <c r="H112" s="48" t="n">
        <v>31.68</v>
      </c>
      <c r="I112" s="20" t="n">
        <v>1</v>
      </c>
      <c r="J112" s="20" t="n">
        <v>0.95</v>
      </c>
      <c r="K112" s="20" t="n">
        <v>1</v>
      </c>
      <c r="L112" s="20" t="n">
        <v>0.5</v>
      </c>
      <c r="M112" s="20" t="n">
        <v>0.5</v>
      </c>
      <c r="N112" s="24" t="n">
        <v>12400</v>
      </c>
      <c r="O112" s="24" t="n">
        <v>11520</v>
      </c>
      <c r="P112" s="24" t="n">
        <v>880</v>
      </c>
      <c r="Q112" s="24" t="n">
        <v>44000</v>
      </c>
      <c r="R112" s="24" t="n">
        <v>3460</v>
      </c>
      <c r="S112" s="24">
        <f>IF(R112="","",(R112+P112)*30 -Y112)</f>
        <v/>
      </c>
      <c r="T112" s="20">
        <f>IF(R112="","",(O112-R112)/O112)</f>
        <v/>
      </c>
      <c r="U112" s="24" t="n">
        <v>2880</v>
      </c>
      <c r="V112" s="24">
        <f>IF(U112="","",(U112+P112)*30-Y112)</f>
        <v/>
      </c>
      <c r="W112" s="20">
        <f>IF(U112="","",(O112-U112)/O112)</f>
        <v/>
      </c>
      <c r="X112" s="15">
        <f>IF(AND(R112="",U112=""),"",IF(OR(U112="", R112=""),"-",IF(0&lt;(R112-U112),"OK","NG")))</f>
        <v/>
      </c>
      <c r="Y112" s="24" t="n">
        <v>74025</v>
      </c>
      <c r="Z112" s="51" t="n"/>
      <c r="AA112" s="24">
        <f>IF(AD112="","",AD112*30)</f>
        <v/>
      </c>
      <c r="AB112" s="24">
        <f>IF(AA112="","",AA112-Y112)</f>
        <v/>
      </c>
      <c r="AC112" s="24">
        <f>IF(Z112="","",((Y112+5000+5000)/(1-Z112))/30)</f>
        <v/>
      </c>
      <c r="AD112" s="32" t="n"/>
      <c r="AE112" s="24">
        <f>IF(AD112="","",AD112-O112)</f>
        <v/>
      </c>
      <c r="AF112" s="24">
        <f>IF(AD112="","",U112-AD112)</f>
        <v/>
      </c>
      <c r="AG112" s="11">
        <f>IF(AD112="","",(O112-AD112)/O112)</f>
        <v/>
      </c>
      <c r="AH112" s="24" t="n">
        <v>22000</v>
      </c>
      <c r="AI112" s="24">
        <f>IF(AJ112="","",Q112*(1-AJ112))</f>
        <v/>
      </c>
      <c r="AJ112" s="51" t="n"/>
      <c r="AK112" s="49" t="n"/>
      <c r="AL112" s="28" t="n"/>
      <c r="AM112" s="33" t="inlineStr">
        <is>
          <t>2026-10-01</t>
        </is>
      </c>
      <c r="AN112" s="33" t="inlineStr">
        <is>
          <t>2027-03-29</t>
        </is>
      </c>
      <c r="AO112" s="13" t="n"/>
      <c r="AP112" s="30" t="n"/>
    </row>
    <row r="113" ht="35.1" customHeight="1" s="69">
      <c r="B113" s="48" t="n">
        <v>3363</v>
      </c>
      <c r="C113" s="48" t="inlineStr">
        <is>
          <t>名古屋</t>
        </is>
      </c>
      <c r="D113" s="19" t="inlineStr">
        <is>
          <t>アットイン鶴舞2</t>
        </is>
      </c>
      <c r="E113" s="48" t="inlineStr">
        <is>
          <t>1K</t>
        </is>
      </c>
      <c r="F113" s="48" t="n">
        <v>2</v>
      </c>
      <c r="G113" s="48" t="inlineStr">
        <is>
          <t>鶴舞・御器所・桜山周辺</t>
        </is>
      </c>
      <c r="H113" s="48" t="n">
        <v>27.13</v>
      </c>
      <c r="I113" s="20" t="n">
        <v>1</v>
      </c>
      <c r="J113" s="20" t="n">
        <v>0.9</v>
      </c>
      <c r="K113" s="20" t="n">
        <v>0.5</v>
      </c>
      <c r="L113" s="20" t="n">
        <v>0.5</v>
      </c>
      <c r="M113" s="20" t="n">
        <v>0</v>
      </c>
      <c r="N113" s="24" t="n">
        <v>12000</v>
      </c>
      <c r="O113" s="24" t="n">
        <v>11120</v>
      </c>
      <c r="P113" s="24" t="n">
        <v>880</v>
      </c>
      <c r="Q113" s="24" t="n">
        <v>44000</v>
      </c>
      <c r="R113" s="24" t="n">
        <v>3340</v>
      </c>
      <c r="S113" s="24">
        <f>IF(R113="","",(R113+P113)*30 -Y113)</f>
        <v/>
      </c>
      <c r="T113" s="20">
        <f>IF(R113="","",(O113-R113)/O113)</f>
        <v/>
      </c>
      <c r="U113" s="24" t="n">
        <v>2780</v>
      </c>
      <c r="V113" s="24">
        <f>IF(U113="","",(U113+P113)*30-Y113)</f>
        <v/>
      </c>
      <c r="W113" s="20">
        <f>IF(U113="","",(O113-U113)/O113)</f>
        <v/>
      </c>
      <c r="X113" s="15">
        <f>IF(AND(R113="",U113=""),"",IF(OR(U113="", R113=""),"-",IF(0&lt;(R113-U113),"OK","NG")))</f>
        <v/>
      </c>
      <c r="Y113" s="24" t="n">
        <v>63000</v>
      </c>
      <c r="Z113" s="51" t="n"/>
      <c r="AA113" s="24">
        <f>IF(AD113="","",AD113*30)</f>
        <v/>
      </c>
      <c r="AB113" s="24">
        <f>IF(AA113="","",AA113-Y113)</f>
        <v/>
      </c>
      <c r="AC113" s="24">
        <f>IF(Z113="","",((Y113+5000+5000)/(1-Z113))/30)</f>
        <v/>
      </c>
      <c r="AD113" s="32" t="n"/>
      <c r="AE113" s="24">
        <f>IF(AD113="","",AD113-O113)</f>
        <v/>
      </c>
      <c r="AF113" s="24">
        <f>IF(AD113="","",U113-AD113)</f>
        <v/>
      </c>
      <c r="AG113" s="11">
        <f>IF(AD113="","",(O113-AD113)/O113)</f>
        <v/>
      </c>
      <c r="AH113" s="24" t="n">
        <v>22000</v>
      </c>
      <c r="AI113" s="24">
        <f>IF(AJ113="","",Q113*(1-AJ113))</f>
        <v/>
      </c>
      <c r="AJ113" s="51" t="n"/>
      <c r="AK113" s="49" t="n"/>
      <c r="AL113" s="28" t="n"/>
      <c r="AM113" s="33" t="inlineStr">
        <is>
          <t>2026-08-25</t>
        </is>
      </c>
      <c r="AN113" s="33" t="inlineStr">
        <is>
          <t>2026-10-31</t>
        </is>
      </c>
      <c r="AO113" s="13" t="n"/>
      <c r="AP113" s="30" t="n"/>
    </row>
    <row r="114" ht="35.1" customHeight="1" s="69">
      <c r="B114" s="48" t="n">
        <v>3364</v>
      </c>
      <c r="C114" s="48" t="inlineStr">
        <is>
          <t>名古屋</t>
        </is>
      </c>
      <c r="D114" s="19" t="inlineStr">
        <is>
          <t>アットイン四日市3</t>
        </is>
      </c>
      <c r="E114" s="48" t="inlineStr">
        <is>
          <t>1LDK</t>
        </is>
      </c>
      <c r="F114" s="48" t="n">
        <v>2</v>
      </c>
      <c r="G114" s="48" t="inlineStr">
        <is>
          <t>四日市・鈴鹿・津地区</t>
        </is>
      </c>
      <c r="H114" s="48" t="n">
        <v>31.87</v>
      </c>
      <c r="I114" s="20" t="n">
        <v>1</v>
      </c>
      <c r="J114" s="20" t="n">
        <v>1</v>
      </c>
      <c r="K114" s="20" t="n">
        <v>1</v>
      </c>
      <c r="L114" s="20" t="n">
        <v>0.95</v>
      </c>
      <c r="M114" s="20" t="n">
        <v>1</v>
      </c>
      <c r="N114" s="24" t="n">
        <v>6300</v>
      </c>
      <c r="O114" s="24" t="n">
        <v>5420</v>
      </c>
      <c r="P114" s="24" t="n">
        <v>880</v>
      </c>
      <c r="Q114" s="24" t="n">
        <v>44000</v>
      </c>
      <c r="R114" s="24" t="n">
        <v>4340</v>
      </c>
      <c r="S114" s="24">
        <f>IF(R114="","",(R114+P114)*30 -Y114)</f>
        <v/>
      </c>
      <c r="T114" s="20">
        <f>IF(R114="","",(O114-R114)/O114)</f>
        <v/>
      </c>
      <c r="U114" s="24" t="n">
        <v>2710</v>
      </c>
      <c r="V114" s="24">
        <f>IF(U114="","",(U114+P114)*30-Y114)</f>
        <v/>
      </c>
      <c r="W114" s="20">
        <f>IF(U114="","",(O114-U114)/O114)</f>
        <v/>
      </c>
      <c r="X114" s="15">
        <f>IF(AND(R114="",U114=""),"",IF(OR(U114="", R114=""),"-",IF(0&lt;(R114-U114),"OK","NG")))</f>
        <v/>
      </c>
      <c r="Y114" s="24" t="n">
        <v>63000</v>
      </c>
      <c r="Z114" s="51" t="n"/>
      <c r="AA114" s="24">
        <f>IF(AD114="","",AD114*30)</f>
        <v/>
      </c>
      <c r="AB114" s="24">
        <f>IF(AA114="","",AA114-Y114)</f>
        <v/>
      </c>
      <c r="AC114" s="24">
        <f>IF(Z114="","",((Y114+5000+5000)/(1-Z114))/30)</f>
        <v/>
      </c>
      <c r="AD114" s="32" t="n"/>
      <c r="AE114" s="24">
        <f>IF(AD114="","",AD114-O114)</f>
        <v/>
      </c>
      <c r="AF114" s="24">
        <f>IF(AD114="","",U114-AD114)</f>
        <v/>
      </c>
      <c r="AG114" s="11">
        <f>IF(AD114="","",(O114-AD114)/O114)</f>
        <v/>
      </c>
      <c r="AH114" s="24" t="n">
        <v>22000</v>
      </c>
      <c r="AI114" s="24">
        <f>IF(AJ114="","",Q114*(1-AJ114))</f>
        <v/>
      </c>
      <c r="AJ114" s="51" t="n"/>
      <c r="AK114" s="49" t="n"/>
      <c r="AL114" s="28" t="n"/>
      <c r="AM114" s="33" t="inlineStr">
        <is>
          <t>2027-02-01</t>
        </is>
      </c>
      <c r="AN114" s="33" t="inlineStr">
        <is>
          <t>2027-02-03</t>
        </is>
      </c>
      <c r="AO114" s="13" t="n"/>
      <c r="AP114" s="30" t="n"/>
    </row>
    <row r="115" ht="35.1" customHeight="1" s="69">
      <c r="B115" s="48" t="n">
        <v>3365</v>
      </c>
      <c r="C115" s="48" t="inlineStr">
        <is>
          <t>大阪</t>
        </is>
      </c>
      <c r="D115" s="19" t="inlineStr">
        <is>
          <t>アットイン心斎橋1-1</t>
        </is>
      </c>
      <c r="E115" s="48" t="inlineStr">
        <is>
          <t>1K</t>
        </is>
      </c>
      <c r="F115" s="48" t="n">
        <v>3</v>
      </c>
      <c r="G115" s="48" t="inlineStr">
        <is>
          <t>心斎橋・なんば周辺</t>
        </is>
      </c>
      <c r="H115" s="48" t="n">
        <v>24.92</v>
      </c>
      <c r="I115" s="20" t="n">
        <v>0.9</v>
      </c>
      <c r="J115" s="20" t="n">
        <v>0.93333</v>
      </c>
      <c r="K115" s="20" t="n">
        <v>0.7</v>
      </c>
      <c r="L115" s="20" t="n">
        <v>0.96667</v>
      </c>
      <c r="M115" s="20" t="n">
        <v>0.7</v>
      </c>
      <c r="N115" s="24" t="n">
        <v>7120</v>
      </c>
      <c r="O115" s="24" t="n">
        <v>6240</v>
      </c>
      <c r="P115" s="24" t="n">
        <v>880</v>
      </c>
      <c r="Q115" s="24" t="n">
        <v>44000</v>
      </c>
      <c r="R115" s="24" t="n">
        <v>2940</v>
      </c>
      <c r="S115" s="24">
        <f>IF(R115="","",(R115+P115)*30 -Y115)</f>
        <v/>
      </c>
      <c r="T115" s="20">
        <f>IF(R115="","",(O115-R115)/O115)</f>
        <v/>
      </c>
      <c r="U115" s="24" t="n">
        <v>3180</v>
      </c>
      <c r="V115" s="24">
        <f>IF(U115="","",(U115+P115)*30-Y115)</f>
        <v/>
      </c>
      <c r="W115" s="20">
        <f>IF(U115="","",(O115-U115)/O115)</f>
        <v/>
      </c>
      <c r="X115" s="15">
        <f>IF(AND(R115="",U115=""),"",IF(OR(U115="", R115=""),"-",IF(0&lt;(R115-U115),"OK","NG")))</f>
        <v/>
      </c>
      <c r="Y115" s="24" t="n">
        <v>67000</v>
      </c>
      <c r="Z115" s="51" t="n"/>
      <c r="AA115" s="24">
        <f>IF(AD115="","",AD115*30)</f>
        <v/>
      </c>
      <c r="AB115" s="24">
        <f>IF(AA115="","",AA115-Y115)</f>
        <v/>
      </c>
      <c r="AC115" s="24">
        <f>IF(Z115="","",((Y115+5000+5000)/(1-Z115))/30)</f>
        <v/>
      </c>
      <c r="AD115" s="32" t="n"/>
      <c r="AE115" s="24">
        <f>IF(AD115="","",AD115-O115)</f>
        <v/>
      </c>
      <c r="AF115" s="24">
        <f>IF(AD115="","",U115-AD115)</f>
        <v/>
      </c>
      <c r="AG115" s="11">
        <f>IF(AD115="","",(O115-AD115)/O115)</f>
        <v/>
      </c>
      <c r="AH115" s="24" t="n">
        <v>22000</v>
      </c>
      <c r="AI115" s="24">
        <f>IF(AJ115="","",Q115*(1-AJ115))</f>
        <v/>
      </c>
      <c r="AJ115" s="51" t="n"/>
      <c r="AK115" s="49" t="n"/>
      <c r="AL115" s="28" t="n"/>
      <c r="AM115" s="33" t="inlineStr">
        <is>
          <t>2026-11-03</t>
        </is>
      </c>
      <c r="AN115" s="33" t="inlineStr">
        <is>
          <t>2027-05-08</t>
        </is>
      </c>
      <c r="AO115" s="13" t="n"/>
      <c r="AP115" s="30" t="n"/>
    </row>
    <row r="116" ht="35.1" customHeight="1" s="69">
      <c r="B116" s="48" t="n">
        <v>3368</v>
      </c>
      <c r="C116" s="48" t="inlineStr">
        <is>
          <t>名古屋</t>
        </is>
      </c>
      <c r="D116" s="19" t="inlineStr">
        <is>
          <t>アットイン伏見8</t>
        </is>
      </c>
      <c r="E116" s="48" t="inlineStr">
        <is>
          <t>1K</t>
        </is>
      </c>
      <c r="F116" s="48" t="n">
        <v>6</v>
      </c>
      <c r="G116" s="48" t="inlineStr">
        <is>
          <t>伏見・丸の内周辺</t>
        </is>
      </c>
      <c r="H116" s="48" t="n">
        <v>26.22</v>
      </c>
      <c r="I116" s="20" t="n">
        <v>0.95</v>
      </c>
      <c r="J116" s="20" t="n">
        <v>0.91667</v>
      </c>
      <c r="K116" s="20" t="n">
        <v>0.95</v>
      </c>
      <c r="L116" s="20" t="n">
        <v>0.83333</v>
      </c>
      <c r="M116" s="20" t="n">
        <v>0.83333</v>
      </c>
      <c r="N116" s="24" t="n">
        <v>12000</v>
      </c>
      <c r="O116" s="24" t="n">
        <v>11120</v>
      </c>
      <c r="P116" s="24" t="n">
        <v>880</v>
      </c>
      <c r="Q116" s="24" t="n">
        <v>44000</v>
      </c>
      <c r="R116" s="24" t="n">
        <v>3340</v>
      </c>
      <c r="S116" s="24">
        <f>IF(R116="","",(R116+P116)*30 -Y116)</f>
        <v/>
      </c>
      <c r="T116" s="20">
        <f>IF(R116="","",(O116-R116)/O116)</f>
        <v/>
      </c>
      <c r="U116" s="24" t="n">
        <v>2780</v>
      </c>
      <c r="V116" s="24">
        <f>IF(U116="","",(U116+P116)*30-Y116)</f>
        <v/>
      </c>
      <c r="W116" s="20">
        <f>IF(U116="","",(O116-U116)/O116)</f>
        <v/>
      </c>
      <c r="X116" s="15">
        <f>IF(AND(R116="",U116=""),"",IF(OR(U116="", R116=""),"-",IF(0&lt;(R116-U116),"OK","NG")))</f>
        <v/>
      </c>
      <c r="Y116" s="24" t="n">
        <v>68740</v>
      </c>
      <c r="Z116" s="51" t="n"/>
      <c r="AA116" s="24">
        <f>IF(AD116="","",AD116*30)</f>
        <v/>
      </c>
      <c r="AB116" s="24">
        <f>IF(AA116="","",AA116-Y116)</f>
        <v/>
      </c>
      <c r="AC116" s="24">
        <f>IF(Z116="","",((Y116+5000+5000)/(1-Z116))/30)</f>
        <v/>
      </c>
      <c r="AD116" s="32" t="n"/>
      <c r="AE116" s="24">
        <f>IF(AD116="","",AD116-O116)</f>
        <v/>
      </c>
      <c r="AF116" s="24">
        <f>IF(AD116="","",U116-AD116)</f>
        <v/>
      </c>
      <c r="AG116" s="11">
        <f>IF(AD116="","",(O116-AD116)/O116)</f>
        <v/>
      </c>
      <c r="AH116" s="24" t="n">
        <v>22000</v>
      </c>
      <c r="AI116" s="24">
        <f>IF(AJ116="","",Q116*(1-AJ116))</f>
        <v/>
      </c>
      <c r="AJ116" s="51" t="n"/>
      <c r="AK116" s="49" t="n"/>
      <c r="AL116" s="28" t="n"/>
      <c r="AM116" s="33" t="inlineStr">
        <is>
          <t>2026-10-01</t>
        </is>
      </c>
      <c r="AN116" s="33" t="inlineStr">
        <is>
          <t>2027-10-01</t>
        </is>
      </c>
      <c r="AO116" s="13" t="n"/>
      <c r="AP116" s="30" t="n"/>
    </row>
    <row r="117" ht="35.1" customHeight="1" s="69">
      <c r="B117" s="48" t="n">
        <v>3369</v>
      </c>
      <c r="C117" s="48" t="inlineStr">
        <is>
          <t>名古屋</t>
        </is>
      </c>
      <c r="D117" s="19" t="inlineStr">
        <is>
          <t>アットイン栄南1-3</t>
        </is>
      </c>
      <c r="E117" s="48" t="inlineStr">
        <is>
          <t>1K</t>
        </is>
      </c>
      <c r="F117" s="48" t="n">
        <v>2</v>
      </c>
      <c r="G117" s="48" t="inlineStr">
        <is>
          <t>栄周辺</t>
        </is>
      </c>
      <c r="H117" s="48" t="n">
        <v>34.15</v>
      </c>
      <c r="I117" s="20" t="n">
        <v>1</v>
      </c>
      <c r="J117" s="20" t="n">
        <v>1</v>
      </c>
      <c r="K117" s="20" t="n">
        <v>1</v>
      </c>
      <c r="L117" s="20" t="n">
        <v>1</v>
      </c>
      <c r="M117" s="20" t="n">
        <v>0.5</v>
      </c>
      <c r="N117" s="24" t="n">
        <v>11720</v>
      </c>
      <c r="O117" s="24" t="n">
        <v>10840</v>
      </c>
      <c r="P117" s="24" t="n">
        <v>880</v>
      </c>
      <c r="Q117" s="24" t="n">
        <v>44000</v>
      </c>
      <c r="R117" s="24" t="n">
        <v>3260</v>
      </c>
      <c r="S117" s="24">
        <f>IF(R117="","",(R117+P117)*30 -Y117)</f>
        <v/>
      </c>
      <c r="T117" s="20">
        <f>IF(R117="","",(O117-R117)/O117)</f>
        <v/>
      </c>
      <c r="U117" s="24" t="n">
        <v>2710</v>
      </c>
      <c r="V117" s="24">
        <f>IF(U117="","",(U117+P117)*30-Y117)</f>
        <v/>
      </c>
      <c r="W117" s="20">
        <f>IF(U117="","",(O117-U117)/O117)</f>
        <v/>
      </c>
      <c r="X117" s="15">
        <f>IF(AND(R117="",U117=""),"",IF(OR(U117="", R117=""),"-",IF(0&lt;(R117-U117),"OK","NG")))</f>
        <v/>
      </c>
      <c r="Y117" s="24" t="n">
        <v>0</v>
      </c>
      <c r="Z117" s="51" t="n"/>
      <c r="AA117" s="24">
        <f>IF(AD117="","",AD117*30)</f>
        <v/>
      </c>
      <c r="AB117" s="24">
        <f>IF(AA117="","",AA117-Y117)</f>
        <v/>
      </c>
      <c r="AC117" s="24">
        <f>IF(Z117="","",((Y117+5000+5000)/(1-Z117))/30)</f>
        <v/>
      </c>
      <c r="AD117" s="32" t="n"/>
      <c r="AE117" s="24">
        <f>IF(AD117="","",AD117-O117)</f>
        <v/>
      </c>
      <c r="AF117" s="24">
        <f>IF(AD117="","",U117-AD117)</f>
        <v/>
      </c>
      <c r="AG117" s="11">
        <f>IF(AD117="","",(O117-AD117)/O117)</f>
        <v/>
      </c>
      <c r="AH117" s="24" t="n">
        <v>22000</v>
      </c>
      <c r="AI117" s="24">
        <f>IF(AJ117="","",Q117*(1-AJ117))</f>
        <v/>
      </c>
      <c r="AJ117" s="51" t="n"/>
      <c r="AK117" s="49" t="n"/>
      <c r="AL117" s="28" t="n"/>
      <c r="AM117" s="33" t="inlineStr">
        <is>
          <t>2026-11-02</t>
        </is>
      </c>
      <c r="AN117" s="33" t="inlineStr">
        <is>
          <t>2027-09-06</t>
        </is>
      </c>
      <c r="AO117" s="13" t="n"/>
      <c r="AP117" s="30" t="n"/>
    </row>
    <row r="118" ht="35.1" customHeight="1" s="69">
      <c r="B118" s="48" t="n">
        <v>3370</v>
      </c>
      <c r="C118" s="48" t="inlineStr">
        <is>
          <t>名古屋</t>
        </is>
      </c>
      <c r="D118" s="19" t="inlineStr">
        <is>
          <t>アットイン栄1-1</t>
        </is>
      </c>
      <c r="E118" s="48" t="inlineStr">
        <is>
          <t>1K</t>
        </is>
      </c>
      <c r="F118" s="48" t="n">
        <v>40</v>
      </c>
      <c r="G118" s="48" t="inlineStr">
        <is>
          <t>栄周辺</t>
        </is>
      </c>
      <c r="H118" s="48" t="n">
        <v>29.87</v>
      </c>
      <c r="I118" s="20" t="n">
        <v>0.93</v>
      </c>
      <c r="J118" s="20" t="n">
        <v>0.8425</v>
      </c>
      <c r="K118" s="20" t="n">
        <v>0.9325</v>
      </c>
      <c r="L118" s="20" t="n">
        <v>0.65</v>
      </c>
      <c r="M118" s="20" t="n">
        <v>0.225</v>
      </c>
      <c r="N118" s="24" t="n">
        <v>11720</v>
      </c>
      <c r="O118" s="24" t="n">
        <v>10840</v>
      </c>
      <c r="P118" s="24" t="n">
        <v>880</v>
      </c>
      <c r="Q118" s="24" t="n">
        <v>44000</v>
      </c>
      <c r="R118" s="24" t="n">
        <v>3260</v>
      </c>
      <c r="S118" s="24">
        <f>IF(R118="","",(R118+P118)*30 -Y118)</f>
        <v/>
      </c>
      <c r="T118" s="20">
        <f>IF(R118="","",(O118-R118)/O118)</f>
        <v/>
      </c>
      <c r="U118" s="24" t="n">
        <v>2710</v>
      </c>
      <c r="V118" s="24">
        <f>IF(U118="","",(U118+P118)*30-Y118)</f>
        <v/>
      </c>
      <c r="W118" s="20">
        <f>IF(U118="","",(O118-U118)/O118)</f>
        <v/>
      </c>
      <c r="X118" s="15">
        <f>IF(AND(R118="",U118=""),"",IF(OR(U118="", R118=""),"-",IF(0&lt;(R118-U118),"OK","NG")))</f>
        <v/>
      </c>
      <c r="Y118" s="24" t="n">
        <v>0</v>
      </c>
      <c r="Z118" s="51" t="n"/>
      <c r="AA118" s="24">
        <f>IF(AD118="","",AD118*30)</f>
        <v/>
      </c>
      <c r="AB118" s="24">
        <f>IF(AA118="","",AA118-Y118)</f>
        <v/>
      </c>
      <c r="AC118" s="24">
        <f>IF(Z118="","",((Y118+5000+5000)/(1-Z118))/30)</f>
        <v/>
      </c>
      <c r="AD118" s="32" t="n"/>
      <c r="AE118" s="24">
        <f>IF(AD118="","",AD118-O118)</f>
        <v/>
      </c>
      <c r="AF118" s="24">
        <f>IF(AD118="","",U118-AD118)</f>
        <v/>
      </c>
      <c r="AG118" s="11">
        <f>IF(AD118="","",(O118-AD118)/O118)</f>
        <v/>
      </c>
      <c r="AH118" s="24" t="n">
        <v>22000</v>
      </c>
      <c r="AI118" s="24">
        <f>IF(AJ118="","",Q118*(1-AJ118))</f>
        <v/>
      </c>
      <c r="AJ118" s="51" t="n"/>
      <c r="AK118" s="49" t="n"/>
      <c r="AL118" s="28" t="n"/>
      <c r="AM118" s="33" t="inlineStr">
        <is>
          <t>2026-08-01</t>
        </is>
      </c>
      <c r="AN118" s="33" t="inlineStr">
        <is>
          <t>2027-07-14</t>
        </is>
      </c>
      <c r="AO118" s="13" t="n"/>
      <c r="AP118" s="30" t="n"/>
    </row>
    <row r="119" ht="35.1" customHeight="1" s="69">
      <c r="B119" s="48" t="n">
        <v>3372</v>
      </c>
      <c r="C119" s="48" t="inlineStr">
        <is>
          <t>名古屋</t>
        </is>
      </c>
      <c r="D119" s="19" t="inlineStr">
        <is>
          <t>アットイン金山11</t>
        </is>
      </c>
      <c r="E119" s="48" t="inlineStr">
        <is>
          <t>1K</t>
        </is>
      </c>
      <c r="F119" s="48" t="n">
        <v>2</v>
      </c>
      <c r="G119" s="48" t="inlineStr">
        <is>
          <t>金山周辺</t>
        </is>
      </c>
      <c r="H119" s="48" t="n">
        <v>29.25</v>
      </c>
      <c r="I119" s="20" t="n">
        <v>1</v>
      </c>
      <c r="J119" s="20" t="n">
        <v>1</v>
      </c>
      <c r="K119" s="20" t="n">
        <v>1</v>
      </c>
      <c r="L119" s="20" t="n">
        <v>0.5</v>
      </c>
      <c r="M119" s="20" t="n">
        <v>0.5</v>
      </c>
      <c r="N119" s="24" t="n">
        <v>12000</v>
      </c>
      <c r="O119" s="24" t="n">
        <v>11120</v>
      </c>
      <c r="P119" s="24" t="n">
        <v>880</v>
      </c>
      <c r="Q119" s="24" t="n">
        <v>44000</v>
      </c>
      <c r="R119" s="24" t="n">
        <v>3340</v>
      </c>
      <c r="S119" s="24">
        <f>IF(R119="","",(R119+P119)*30 -Y119)</f>
        <v/>
      </c>
      <c r="T119" s="20">
        <f>IF(R119="","",(O119-R119)/O119)</f>
        <v/>
      </c>
      <c r="U119" s="24" t="n">
        <v>2780</v>
      </c>
      <c r="V119" s="24">
        <f>IF(U119="","",(U119+P119)*30-Y119)</f>
        <v/>
      </c>
      <c r="W119" s="20">
        <f>IF(U119="","",(O119-U119)/O119)</f>
        <v/>
      </c>
      <c r="X119" s="15">
        <f>IF(AND(R119="",U119=""),"",IF(OR(U119="", R119=""),"-",IF(0&lt;(R119-U119),"OK","NG")))</f>
        <v/>
      </c>
      <c r="Y119" s="24" t="n">
        <v>73000</v>
      </c>
      <c r="Z119" s="51" t="n"/>
      <c r="AA119" s="24">
        <f>IF(AD119="","",AD119*30)</f>
        <v/>
      </c>
      <c r="AB119" s="24">
        <f>IF(AA119="","",AA119-Y119)</f>
        <v/>
      </c>
      <c r="AC119" s="24">
        <f>IF(Z119="","",((Y119+5000+5000)/(1-Z119))/30)</f>
        <v/>
      </c>
      <c r="AD119" s="32" t="n"/>
      <c r="AE119" s="24">
        <f>IF(AD119="","",AD119-O119)</f>
        <v/>
      </c>
      <c r="AF119" s="24">
        <f>IF(AD119="","",U119-AD119)</f>
        <v/>
      </c>
      <c r="AG119" s="11">
        <f>IF(AD119="","",(O119-AD119)/O119)</f>
        <v/>
      </c>
      <c r="AH119" s="24" t="n">
        <v>22000</v>
      </c>
      <c r="AI119" s="24">
        <f>IF(AJ119="","",Q119*(1-AJ119))</f>
        <v/>
      </c>
      <c r="AJ119" s="51" t="n"/>
      <c r="AK119" s="49" t="n"/>
      <c r="AL119" s="28" t="n"/>
      <c r="AM119" s="33" t="inlineStr">
        <is>
          <t>2026-10-01</t>
        </is>
      </c>
      <c r="AN119" s="33" t="inlineStr">
        <is>
          <t>2026-12-29</t>
        </is>
      </c>
      <c r="AO119" s="13" t="n"/>
      <c r="AP119" s="30" t="n"/>
    </row>
    <row r="120" ht="35.1" customHeight="1" s="69">
      <c r="B120" s="48" t="n">
        <v>3373</v>
      </c>
      <c r="C120" s="48" t="inlineStr">
        <is>
          <t>名古屋</t>
        </is>
      </c>
      <c r="D120" s="19" t="inlineStr">
        <is>
          <t>アットイン金山6</t>
        </is>
      </c>
      <c r="E120" s="48" t="inlineStr">
        <is>
          <t>1K</t>
        </is>
      </c>
      <c r="F120" s="48" t="n">
        <v>3</v>
      </c>
      <c r="G120" s="48" t="inlineStr">
        <is>
          <t>金山周辺</t>
        </is>
      </c>
      <c r="H120" s="48" t="n">
        <v>30.8</v>
      </c>
      <c r="I120" s="20" t="n">
        <v>1</v>
      </c>
      <c r="J120" s="20" t="n">
        <v>0.83333</v>
      </c>
      <c r="K120" s="20" t="n">
        <v>1</v>
      </c>
      <c r="L120" s="20" t="n">
        <v>1</v>
      </c>
      <c r="M120" s="20" t="n">
        <v>0.3</v>
      </c>
      <c r="N120" s="24" t="n">
        <v>12880</v>
      </c>
      <c r="O120" s="24" t="n">
        <v>12000</v>
      </c>
      <c r="P120" s="24" t="n">
        <v>880</v>
      </c>
      <c r="Q120" s="24" t="n">
        <v>44000</v>
      </c>
      <c r="R120" s="24" t="n">
        <v>3300</v>
      </c>
      <c r="S120" s="24">
        <f>IF(R120="","",(R120+P120)*30 -Y120)</f>
        <v/>
      </c>
      <c r="T120" s="20">
        <f>IF(R120="","",(O120-R120)/O120)</f>
        <v/>
      </c>
      <c r="U120" s="24" t="n">
        <v>2700</v>
      </c>
      <c r="V120" s="24">
        <f>IF(U120="","",(U120+P120)*30-Y120)</f>
        <v/>
      </c>
      <c r="W120" s="20">
        <f>IF(U120="","",(O120-U120)/O120)</f>
        <v/>
      </c>
      <c r="X120" s="15">
        <f>IF(AND(R120="",U120=""),"",IF(OR(U120="", R120=""),"-",IF(0&lt;(R120-U120),"OK","NG")))</f>
        <v/>
      </c>
      <c r="Y120" s="24" t="n">
        <v>76000</v>
      </c>
      <c r="Z120" s="51" t="n"/>
      <c r="AA120" s="24">
        <f>IF(AD120="","",AD120*30)</f>
        <v/>
      </c>
      <c r="AB120" s="24">
        <f>IF(AA120="","",AA120-Y120)</f>
        <v/>
      </c>
      <c r="AC120" s="24">
        <f>IF(Z120="","",((Y120+5000+5000)/(1-Z120))/30)</f>
        <v/>
      </c>
      <c r="AD120" s="32" t="n"/>
      <c r="AE120" s="24">
        <f>IF(AD120="","",AD120-O120)</f>
        <v/>
      </c>
      <c r="AF120" s="24">
        <f>IF(AD120="","",U120-AD120)</f>
        <v/>
      </c>
      <c r="AG120" s="11">
        <f>IF(AD120="","",(O120-AD120)/O120)</f>
        <v/>
      </c>
      <c r="AH120" s="24" t="n">
        <v>22000</v>
      </c>
      <c r="AI120" s="24">
        <f>IF(AJ120="","",Q120*(1-AJ120))</f>
        <v/>
      </c>
      <c r="AJ120" s="51" t="n"/>
      <c r="AK120" s="49" t="n"/>
      <c r="AL120" s="28" t="n"/>
      <c r="AM120" s="33" t="inlineStr">
        <is>
          <t>2026-11-01</t>
        </is>
      </c>
      <c r="AN120" s="33" t="inlineStr">
        <is>
          <t>2026-12-02</t>
        </is>
      </c>
      <c r="AO120" s="13" t="n"/>
      <c r="AP120" s="30" t="n"/>
    </row>
    <row r="121" ht="35.1" customHeight="1" s="69">
      <c r="B121" s="48" t="n">
        <v>3374</v>
      </c>
      <c r="C121" s="48" t="inlineStr">
        <is>
          <t>名古屋</t>
        </is>
      </c>
      <c r="D121" s="19" t="inlineStr">
        <is>
          <t>アットイン金山5</t>
        </is>
      </c>
      <c r="E121" s="48" t="inlineStr">
        <is>
          <t>1K</t>
        </is>
      </c>
      <c r="F121" s="48" t="n">
        <v>1</v>
      </c>
      <c r="G121" s="48" t="inlineStr">
        <is>
          <t>金山周辺</t>
        </is>
      </c>
      <c r="H121" s="48" t="n">
        <v>34.43</v>
      </c>
      <c r="I121" s="20" t="n">
        <v>1</v>
      </c>
      <c r="J121" s="20" t="n">
        <v>1</v>
      </c>
      <c r="K121" s="20" t="n">
        <v>0</v>
      </c>
      <c r="L121" s="20" t="n">
        <v>0</v>
      </c>
      <c r="M121" s="20" t="n">
        <v>0</v>
      </c>
      <c r="N121" s="24" t="n">
        <v>12880</v>
      </c>
      <c r="O121" s="24" t="n">
        <v>12000</v>
      </c>
      <c r="P121" s="24" t="n">
        <v>880</v>
      </c>
      <c r="Q121" s="24" t="n">
        <v>44000</v>
      </c>
      <c r="R121" s="24" t="n">
        <v>3300</v>
      </c>
      <c r="S121" s="24">
        <f>IF(R121="","",(R121+P121)*30 -Y121)</f>
        <v/>
      </c>
      <c r="T121" s="20">
        <f>IF(R121="","",(O121-R121)/O121)</f>
        <v/>
      </c>
      <c r="U121" s="24" t="n">
        <v>2700</v>
      </c>
      <c r="V121" s="24">
        <f>IF(U121="","",(U121+P121)*30-Y121)</f>
        <v/>
      </c>
      <c r="W121" s="20">
        <f>IF(U121="","",(O121-U121)/O121)</f>
        <v/>
      </c>
      <c r="X121" s="15">
        <f>IF(AND(R121="",U121=""),"",IF(OR(U121="", R121=""),"-",IF(0&lt;(R121-U121),"OK","NG")))</f>
        <v/>
      </c>
      <c r="Y121" s="24" t="n">
        <v>76525</v>
      </c>
      <c r="Z121" s="51" t="n"/>
      <c r="AA121" s="24">
        <f>IF(AD121="","",AD121*30)</f>
        <v/>
      </c>
      <c r="AB121" s="24">
        <f>IF(AA121="","",AA121-Y121)</f>
        <v/>
      </c>
      <c r="AC121" s="24">
        <f>IF(Z121="","",((Y121+5000+5000)/(1-Z121))/30)</f>
        <v/>
      </c>
      <c r="AD121" s="32" t="n"/>
      <c r="AE121" s="24">
        <f>IF(AD121="","",AD121-O121)</f>
        <v/>
      </c>
      <c r="AF121" s="24">
        <f>IF(AD121="","",U121-AD121)</f>
        <v/>
      </c>
      <c r="AG121" s="11">
        <f>IF(AD121="","",(O121-AD121)/O121)</f>
        <v/>
      </c>
      <c r="AH121" s="24" t="n">
        <v>22000</v>
      </c>
      <c r="AI121" s="24">
        <f>IF(AJ121="","",Q121*(1-AJ121))</f>
        <v/>
      </c>
      <c r="AJ121" s="51" t="n"/>
      <c r="AK121" s="49" t="n"/>
      <c r="AL121" s="28" t="n"/>
      <c r="AM121" s="33" t="inlineStr">
        <is>
          <t>2026-09-01</t>
        </is>
      </c>
      <c r="AN121" s="33" t="inlineStr">
        <is>
          <t>2026-08-31</t>
        </is>
      </c>
      <c r="AO121" s="13" t="n"/>
      <c r="AP121" s="30" t="n"/>
    </row>
    <row r="122" ht="35.1" customHeight="1" s="69">
      <c r="B122" s="48" t="n">
        <v>3375</v>
      </c>
      <c r="C122" s="48" t="inlineStr">
        <is>
          <t>東京</t>
        </is>
      </c>
      <c r="D122" s="19" t="inlineStr">
        <is>
          <t>アットイン町田1</t>
        </is>
      </c>
      <c r="E122" s="48" t="inlineStr">
        <is>
          <t>1K</t>
        </is>
      </c>
      <c r="F122" s="48" t="n">
        <v>2</v>
      </c>
      <c r="G122" s="48" t="inlineStr">
        <is>
          <t>町田・本厚木</t>
        </is>
      </c>
      <c r="H122" s="48" t="n">
        <v>18</v>
      </c>
      <c r="I122" s="20" t="n">
        <v>1</v>
      </c>
      <c r="J122" s="20" t="n">
        <v>1</v>
      </c>
      <c r="K122" s="20" t="n">
        <v>0.55</v>
      </c>
      <c r="L122" s="20" t="n">
        <v>0</v>
      </c>
      <c r="M122" s="20" t="n">
        <v>0</v>
      </c>
      <c r="N122" s="24" t="n">
        <v>7800</v>
      </c>
      <c r="O122" s="24" t="n">
        <v>6920</v>
      </c>
      <c r="P122" s="24" t="n">
        <v>880</v>
      </c>
      <c r="Q122" s="24" t="n">
        <v>44000</v>
      </c>
      <c r="R122" s="24" t="n">
        <v>2940</v>
      </c>
      <c r="S122" s="24">
        <f>IF(R122="","",(R122+P122)*30 -Y122)</f>
        <v/>
      </c>
      <c r="T122" s="20">
        <f>IF(R122="","",(O122-R122)/O122)</f>
        <v/>
      </c>
      <c r="U122" s="24" t="n">
        <v>2940</v>
      </c>
      <c r="V122" s="24">
        <f>IF(U122="","",(U122+P122)*30-Y122)</f>
        <v/>
      </c>
      <c r="W122" s="20">
        <f>IF(U122="","",(O122-U122)/O122)</f>
        <v/>
      </c>
      <c r="X122" s="15">
        <f>IF(AND(R122="",U122=""),"",IF(OR(U122="", R122=""),"-",IF(0&lt;(R122-U122),"OK","NG")))</f>
        <v/>
      </c>
      <c r="Y122" s="24" t="n">
        <v>65000</v>
      </c>
      <c r="Z122" s="51" t="n"/>
      <c r="AA122" s="24">
        <f>IF(AD122="","",AD122*30)</f>
        <v/>
      </c>
      <c r="AB122" s="24">
        <f>IF(AA122="","",AA122-Y122)</f>
        <v/>
      </c>
      <c r="AC122" s="24">
        <f>IF(Z122="","",((Y122+5000+5000)/(1-Z122))/30)</f>
        <v/>
      </c>
      <c r="AD122" s="32" t="n"/>
      <c r="AE122" s="24">
        <f>IF(AD122="","",AD122-O122)</f>
        <v/>
      </c>
      <c r="AF122" s="24">
        <f>IF(AD122="","",U122-AD122)</f>
        <v/>
      </c>
      <c r="AG122" s="11">
        <f>IF(AD122="","",(O122-AD122)/O122)</f>
        <v/>
      </c>
      <c r="AH122" s="24" t="n">
        <v>22000</v>
      </c>
      <c r="AI122" s="24">
        <f>IF(AJ122="","",Q122*(1-AJ122))</f>
        <v/>
      </c>
      <c r="AJ122" s="51" t="n"/>
      <c r="AK122" s="49" t="n"/>
      <c r="AL122" s="28" t="n"/>
      <c r="AM122" s="33" t="inlineStr">
        <is>
          <t>2026-09-17</t>
        </is>
      </c>
      <c r="AN122" s="33" t="inlineStr">
        <is>
          <t>2026-09-16</t>
        </is>
      </c>
      <c r="AO122" s="13" t="n"/>
      <c r="AP122" s="30" t="n"/>
    </row>
    <row r="123" ht="35.1" customHeight="1" s="69">
      <c r="B123" s="48" t="n">
        <v>3382</v>
      </c>
      <c r="C123" s="48" t="inlineStr">
        <is>
          <t>名古屋</t>
        </is>
      </c>
      <c r="D123" s="19" t="inlineStr">
        <is>
          <t>アットイン金山15-1</t>
        </is>
      </c>
      <c r="E123" s="48" t="inlineStr">
        <is>
          <t>1DK</t>
        </is>
      </c>
      <c r="F123" s="48" t="n">
        <v>1</v>
      </c>
      <c r="G123" s="48" t="inlineStr">
        <is>
          <t>金山周辺</t>
        </is>
      </c>
      <c r="H123" s="48" t="n">
        <v>47.12</v>
      </c>
      <c r="I123" s="20" t="n">
        <v>1</v>
      </c>
      <c r="J123" s="20" t="n">
        <v>1</v>
      </c>
      <c r="K123" s="20" t="n">
        <v>0.9</v>
      </c>
      <c r="L123" s="20" t="n">
        <v>0</v>
      </c>
      <c r="M123" s="20" t="n">
        <v>0</v>
      </c>
      <c r="N123" s="24" t="n">
        <v>12000</v>
      </c>
      <c r="O123" s="24" t="n">
        <v>11120</v>
      </c>
      <c r="P123" s="24" t="n">
        <v>880</v>
      </c>
      <c r="Q123" s="24" t="n">
        <v>44000</v>
      </c>
      <c r="R123" s="24" t="n">
        <v>3340</v>
      </c>
      <c r="S123" s="24">
        <f>IF(R123="","",(R123+P123)*30 -Y123)</f>
        <v/>
      </c>
      <c r="T123" s="20">
        <f>IF(R123="","",(O123-R123)/O123)</f>
        <v/>
      </c>
      <c r="U123" s="24" t="n">
        <v>2780</v>
      </c>
      <c r="V123" s="24">
        <f>IF(U123="","",(U123+P123)*30-Y123)</f>
        <v/>
      </c>
      <c r="W123" s="20">
        <f>IF(U123="","",(O123-U123)/O123)</f>
        <v/>
      </c>
      <c r="X123" s="15">
        <f>IF(AND(R123="",U123=""),"",IF(OR(U123="", R123=""),"-",IF(0&lt;(R123-U123),"OK","NG")))</f>
        <v/>
      </c>
      <c r="Y123" s="24" t="n">
        <v>70000</v>
      </c>
      <c r="Z123" s="51" t="n"/>
      <c r="AA123" s="24">
        <f>IF(AD123="","",AD123*30)</f>
        <v/>
      </c>
      <c r="AB123" s="24">
        <f>IF(AA123="","",AA123-Y123)</f>
        <v/>
      </c>
      <c r="AC123" s="24">
        <f>IF(Z123="","",((Y123+5000+5000)/(1-Z123))/30)</f>
        <v/>
      </c>
      <c r="AD123" s="32" t="n"/>
      <c r="AE123" s="24">
        <f>IF(AD123="","",AD123-O123)</f>
        <v/>
      </c>
      <c r="AF123" s="24">
        <f>IF(AD123="","",U123-AD123)</f>
        <v/>
      </c>
      <c r="AG123" s="11">
        <f>IF(AD123="","",(O123-AD123)/O123)</f>
        <v/>
      </c>
      <c r="AH123" s="24" t="n">
        <v>22000</v>
      </c>
      <c r="AI123" s="24">
        <f>IF(AJ123="","",Q123*(1-AJ123))</f>
        <v/>
      </c>
      <c r="AJ123" s="51" t="n"/>
      <c r="AK123" s="49" t="n"/>
      <c r="AL123" s="28" t="n"/>
      <c r="AM123" s="33" t="inlineStr">
        <is>
          <t>2026-09-27</t>
        </is>
      </c>
      <c r="AN123" s="33" t="inlineStr">
        <is>
          <t>2026-09-26</t>
        </is>
      </c>
      <c r="AO123" s="13" t="n"/>
      <c r="AP123" s="30" t="n"/>
    </row>
    <row r="124" ht="35.1" customHeight="1" s="69">
      <c r="B124" s="48" t="n">
        <v>3383</v>
      </c>
      <c r="C124" s="48" t="inlineStr">
        <is>
          <t>名古屋</t>
        </is>
      </c>
      <c r="D124" s="19" t="inlineStr">
        <is>
          <t>アットイン千種2</t>
        </is>
      </c>
      <c r="E124" s="48" t="inlineStr">
        <is>
          <t>1K</t>
        </is>
      </c>
      <c r="F124" s="48" t="n">
        <v>2</v>
      </c>
      <c r="G124" s="48" t="inlineStr">
        <is>
          <t>千種区</t>
        </is>
      </c>
      <c r="H124" s="48" t="n">
        <v>40.87</v>
      </c>
      <c r="I124" s="20" t="n">
        <v>1</v>
      </c>
      <c r="J124" s="20" t="n">
        <v>1</v>
      </c>
      <c r="K124" s="20" t="n">
        <v>1</v>
      </c>
      <c r="L124" s="20" t="n">
        <v>0.3</v>
      </c>
      <c r="M124" s="20" t="n">
        <v>0</v>
      </c>
      <c r="N124" s="24" t="n">
        <v>14240</v>
      </c>
      <c r="O124" s="24" t="n">
        <v>13360</v>
      </c>
      <c r="P124" s="24" t="n">
        <v>880</v>
      </c>
      <c r="Q124" s="24" t="n">
        <v>44000</v>
      </c>
      <c r="R124" s="24" t="n">
        <v>3680</v>
      </c>
      <c r="S124" s="24">
        <f>IF(R124="","",(R124+P124)*30 -Y124)</f>
        <v/>
      </c>
      <c r="T124" s="20">
        <f>IF(R124="","",(O124-R124)/O124)</f>
        <v/>
      </c>
      <c r="U124" s="24" t="n">
        <v>3010</v>
      </c>
      <c r="V124" s="24">
        <f>IF(U124="","",(U124+P124)*30-Y124)</f>
        <v/>
      </c>
      <c r="W124" s="20">
        <f>IF(U124="","",(O124-U124)/O124)</f>
        <v/>
      </c>
      <c r="X124" s="15">
        <f>IF(AND(R124="",U124=""),"",IF(OR(U124="", R124=""),"-",IF(0&lt;(R124-U124),"OK","NG")))</f>
        <v/>
      </c>
      <c r="Y124" s="24" t="n">
        <v>87000</v>
      </c>
      <c r="Z124" s="51" t="n"/>
      <c r="AA124" s="24">
        <f>IF(AD124="","",AD124*30)</f>
        <v/>
      </c>
      <c r="AB124" s="24">
        <f>IF(AA124="","",AA124-Y124)</f>
        <v/>
      </c>
      <c r="AC124" s="24">
        <f>IF(Z124="","",((Y124+5000+5000)/(1-Z124))/30)</f>
        <v/>
      </c>
      <c r="AD124" s="32" t="n"/>
      <c r="AE124" s="24">
        <f>IF(AD124="","",AD124-O124)</f>
        <v/>
      </c>
      <c r="AF124" s="24">
        <f>IF(AD124="","",U124-AD124)</f>
        <v/>
      </c>
      <c r="AG124" s="11">
        <f>IF(AD124="","",(O124-AD124)/O124)</f>
        <v/>
      </c>
      <c r="AH124" s="24" t="n">
        <v>22000</v>
      </c>
      <c r="AI124" s="24">
        <f>IF(AJ124="","",Q124*(1-AJ124))</f>
        <v/>
      </c>
      <c r="AJ124" s="51" t="n"/>
      <c r="AK124" s="49" t="n"/>
      <c r="AL124" s="28" t="n"/>
      <c r="AM124" s="33" t="inlineStr">
        <is>
          <t>2026-10-01</t>
        </is>
      </c>
      <c r="AN124" s="33" t="inlineStr">
        <is>
          <t>2026-11-01</t>
        </is>
      </c>
      <c r="AO124" s="13" t="n"/>
      <c r="AP124" s="30" t="n"/>
    </row>
    <row r="125" ht="35.1" customHeight="1" s="69">
      <c r="B125" s="48" t="n">
        <v>3389</v>
      </c>
      <c r="C125" s="48" t="inlineStr">
        <is>
          <t>東京</t>
        </is>
      </c>
      <c r="D125" s="19" t="inlineStr">
        <is>
          <t>アットイン横浜桜木町1</t>
        </is>
      </c>
      <c r="E125" s="48" t="inlineStr">
        <is>
          <t>1K</t>
        </is>
      </c>
      <c r="F125" s="48" t="n">
        <v>2</v>
      </c>
      <c r="G125" s="48" t="inlineStr">
        <is>
          <t>横浜</t>
        </is>
      </c>
      <c r="H125" s="48" t="n">
        <v>17.01</v>
      </c>
      <c r="I125" s="20" t="n">
        <v>0.9</v>
      </c>
      <c r="J125" s="20" t="n">
        <v>0.75</v>
      </c>
      <c r="K125" s="20" t="n">
        <v>0.5</v>
      </c>
      <c r="L125" s="20" t="n">
        <v>0.25</v>
      </c>
      <c r="M125" s="20" t="n">
        <v>0</v>
      </c>
      <c r="N125" s="24" t="n">
        <v>7900</v>
      </c>
      <c r="O125" s="24" t="n">
        <v>7020</v>
      </c>
      <c r="P125" s="24" t="n">
        <v>880</v>
      </c>
      <c r="Q125" s="24" t="n">
        <v>44000</v>
      </c>
      <c r="R125" s="24" t="n">
        <v>2940</v>
      </c>
      <c r="S125" s="24">
        <f>IF(R125="","",(R125+P125)*30 -Y125)</f>
        <v/>
      </c>
      <c r="T125" s="20">
        <f>IF(R125="","",(O125-R125)/O125)</f>
        <v/>
      </c>
      <c r="U125" s="24" t="n">
        <v>3380</v>
      </c>
      <c r="V125" s="24">
        <f>IF(U125="","",(U125+P125)*30-Y125)</f>
        <v/>
      </c>
      <c r="W125" s="20">
        <f>IF(U125="","",(O125-U125)/O125)</f>
        <v/>
      </c>
      <c r="X125" s="15">
        <f>IF(AND(R125="",U125=""),"",IF(OR(U125="", R125=""),"-",IF(0&lt;(R125-U125),"OK","NG")))</f>
        <v/>
      </c>
      <c r="Y125" s="24" t="n">
        <v>70000</v>
      </c>
      <c r="Z125" s="51" t="n"/>
      <c r="AA125" s="24">
        <f>IF(AD125="","",AD125*30)</f>
        <v/>
      </c>
      <c r="AB125" s="24">
        <f>IF(AA125="","",AA125-Y125)</f>
        <v/>
      </c>
      <c r="AC125" s="24">
        <f>IF(Z125="","",((Y125+5000+5000)/(1-Z125))/30)</f>
        <v/>
      </c>
      <c r="AD125" s="32" t="n"/>
      <c r="AE125" s="24">
        <f>IF(AD125="","",AD125-O125)</f>
        <v/>
      </c>
      <c r="AF125" s="24">
        <f>IF(AD125="","",U125-AD125)</f>
        <v/>
      </c>
      <c r="AG125" s="11">
        <f>IF(AD125="","",(O125-AD125)/O125)</f>
        <v/>
      </c>
      <c r="AH125" s="24" t="n">
        <v>22000</v>
      </c>
      <c r="AI125" s="24">
        <f>IF(AJ125="","",Q125*(1-AJ125))</f>
        <v/>
      </c>
      <c r="AJ125" s="51" t="n"/>
      <c r="AK125" s="49" t="n"/>
      <c r="AL125" s="28" t="n"/>
      <c r="AM125" s="33" t="inlineStr">
        <is>
          <t>2026-09-01</t>
        </is>
      </c>
      <c r="AN125" s="33" t="inlineStr">
        <is>
          <t>2026-10-17</t>
        </is>
      </c>
      <c r="AO125" s="13" t="n"/>
      <c r="AP125" s="30" t="n"/>
    </row>
    <row r="126" ht="35.1" customHeight="1" s="69">
      <c r="B126" s="48" t="n">
        <v>3393</v>
      </c>
      <c r="C126" s="48" t="inlineStr">
        <is>
          <t>東京</t>
        </is>
      </c>
      <c r="D126" s="19" t="inlineStr">
        <is>
          <t>アットイン新小岩2</t>
        </is>
      </c>
      <c r="E126" s="48" t="inlineStr">
        <is>
          <t>1DK</t>
        </is>
      </c>
      <c r="F126" s="48" t="n">
        <v>1</v>
      </c>
      <c r="G126" s="48" t="inlineStr">
        <is>
          <t>錦糸町・両国</t>
        </is>
      </c>
      <c r="H126" s="48" t="n">
        <v>29</v>
      </c>
      <c r="I126" s="20" t="n">
        <v>0.7</v>
      </c>
      <c r="J126" s="20" t="n">
        <v>1</v>
      </c>
      <c r="K126" s="20" t="n">
        <v>1</v>
      </c>
      <c r="L126" s="20" t="n">
        <v>1</v>
      </c>
      <c r="M126" s="20" t="n">
        <v>1</v>
      </c>
      <c r="N126" s="24" t="n">
        <v>8820</v>
      </c>
      <c r="O126" s="24" t="n">
        <v>7940</v>
      </c>
      <c r="P126" s="24" t="n">
        <v>880</v>
      </c>
      <c r="Q126" s="24" t="n">
        <v>44000</v>
      </c>
      <c r="R126" s="24" t="n">
        <v>3280</v>
      </c>
      <c r="S126" s="24">
        <f>IF(R126="","",(R126+P126)*30 -Y126)</f>
        <v/>
      </c>
      <c r="T126" s="20">
        <f>IF(R126="","",(O126-R126)/O126)</f>
        <v/>
      </c>
      <c r="U126" s="24" t="n">
        <v>3180</v>
      </c>
      <c r="V126" s="24">
        <f>IF(U126="","",(U126+P126)*30-Y126)</f>
        <v/>
      </c>
      <c r="W126" s="20">
        <f>IF(U126="","",(O126-U126)/O126)</f>
        <v/>
      </c>
      <c r="X126" s="15">
        <f>IF(AND(R126="",U126=""),"",IF(OR(U126="", R126=""),"-",IF(0&lt;(R126-U126),"OK","NG")))</f>
        <v/>
      </c>
      <c r="Y126" s="24" t="n">
        <v>75000</v>
      </c>
      <c r="Z126" s="51" t="n"/>
      <c r="AA126" s="24">
        <f>IF(AD126="","",AD126*30)</f>
        <v/>
      </c>
      <c r="AB126" s="24">
        <f>IF(AA126="","",AA126-Y126)</f>
        <v/>
      </c>
      <c r="AC126" s="24">
        <f>IF(Z126="","",((Y126+5000+5000)/(1-Z126))/30)</f>
        <v/>
      </c>
      <c r="AD126" s="32" t="n"/>
      <c r="AE126" s="24">
        <f>IF(AD126="","",AD126-O126)</f>
        <v/>
      </c>
      <c r="AF126" s="24">
        <f>IF(AD126="","",U126-AD126)</f>
        <v/>
      </c>
      <c r="AG126" s="11">
        <f>IF(AD126="","",(O126-AD126)/O126)</f>
        <v/>
      </c>
      <c r="AH126" s="24" t="n">
        <v>22000</v>
      </c>
      <c r="AI126" s="24">
        <f>IF(AJ126="","",Q126*(1-AJ126))</f>
        <v/>
      </c>
      <c r="AJ126" s="51" t="n"/>
      <c r="AK126" s="49" t="n"/>
      <c r="AL126" s="28" t="n"/>
      <c r="AM126" s="33" t="inlineStr">
        <is>
          <t>2026-12-18</t>
        </is>
      </c>
      <c r="AN126" s="33" t="inlineStr">
        <is>
          <t>2026-12-17</t>
        </is>
      </c>
      <c r="AO126" s="13" t="n"/>
      <c r="AP126" s="30" t="n"/>
    </row>
    <row r="127" ht="35.1" customHeight="1" s="69">
      <c r="B127" s="48" t="n">
        <v>3396</v>
      </c>
      <c r="C127" s="48" t="inlineStr">
        <is>
          <t>名古屋</t>
        </is>
      </c>
      <c r="D127" s="19" t="inlineStr">
        <is>
          <t>アットイン金山15-2</t>
        </is>
      </c>
      <c r="E127" s="48" t="inlineStr">
        <is>
          <t>2DK</t>
        </is>
      </c>
      <c r="F127" s="48" t="n">
        <v>1</v>
      </c>
      <c r="G127" s="48" t="inlineStr">
        <is>
          <t>金山周辺</t>
        </is>
      </c>
      <c r="H127" s="48" t="n">
        <v>41.12</v>
      </c>
      <c r="I127" s="20" t="n">
        <v>1</v>
      </c>
      <c r="J127" s="20" t="n">
        <v>1</v>
      </c>
      <c r="K127" s="20" t="n">
        <v>1</v>
      </c>
      <c r="L127" s="20" t="n">
        <v>0.8</v>
      </c>
      <c r="M127" s="20" t="n">
        <v>0</v>
      </c>
      <c r="N127" s="24" t="n">
        <v>7340</v>
      </c>
      <c r="O127" s="24" t="n">
        <v>6240</v>
      </c>
      <c r="P127" s="24" t="n">
        <v>1100</v>
      </c>
      <c r="Q127" s="24" t="n">
        <v>68000</v>
      </c>
      <c r="R127" s="24" t="n">
        <v>4060</v>
      </c>
      <c r="S127" s="24">
        <f>IF(R127="","",(R127+P127)*30 -Y127)</f>
        <v/>
      </c>
      <c r="T127" s="20">
        <f>IF(R127="","",(O127-R127)/O127)</f>
        <v/>
      </c>
      <c r="U127" s="24" t="n">
        <v>2810</v>
      </c>
      <c r="V127" s="24">
        <f>IF(U127="","",(U127+P127)*30-Y127)</f>
        <v/>
      </c>
      <c r="W127" s="20">
        <f>IF(U127="","",(O127-U127)/O127)</f>
        <v/>
      </c>
      <c r="X127" s="15">
        <f>IF(AND(R127="",U127=""),"",IF(OR(U127="", R127=""),"-",IF(0&lt;(R127-U127),"OK","NG")))</f>
        <v/>
      </c>
      <c r="Y127" s="24" t="n">
        <v>72000</v>
      </c>
      <c r="Z127" s="51" t="n"/>
      <c r="AA127" s="24">
        <f>IF(AD127="","",AD127*30)</f>
        <v/>
      </c>
      <c r="AB127" s="24">
        <f>IF(AA127="","",AA127-Y127)</f>
        <v/>
      </c>
      <c r="AC127" s="24">
        <f>IF(Z127="","",((Y127+5000+5000)/(1-Z127))/30)</f>
        <v/>
      </c>
      <c r="AD127" s="32" t="n"/>
      <c r="AE127" s="24">
        <f>IF(AD127="","",AD127-O127)</f>
        <v/>
      </c>
      <c r="AF127" s="24">
        <f>IF(AD127="","",U127-AD127)</f>
        <v/>
      </c>
      <c r="AG127" s="11">
        <f>IF(AD127="","",(O127-AD127)/O127)</f>
        <v/>
      </c>
      <c r="AH127" s="24" t="n">
        <v>34000</v>
      </c>
      <c r="AI127" s="24">
        <f>IF(AJ127="","",Q127*(1-AJ127))</f>
        <v/>
      </c>
      <c r="AJ127" s="51" t="n"/>
      <c r="AK127" s="49" t="n"/>
      <c r="AL127" s="28" t="n"/>
      <c r="AM127" s="33" t="inlineStr">
        <is>
          <t>2026-10-26</t>
        </is>
      </c>
      <c r="AN127" s="33" t="inlineStr">
        <is>
          <t>2026-10-25</t>
        </is>
      </c>
      <c r="AO127" s="13" t="n"/>
      <c r="AP127" s="30" t="n"/>
    </row>
    <row r="128" ht="35.1" customHeight="1" s="69">
      <c r="B128" s="48" t="n">
        <v>3400</v>
      </c>
      <c r="C128" s="48" t="inlineStr">
        <is>
          <t>名古屋</t>
        </is>
      </c>
      <c r="D128" s="19" t="inlineStr">
        <is>
          <t>アットイン藤ヶ丘6</t>
        </is>
      </c>
      <c r="E128" s="48" t="inlineStr">
        <is>
          <t>2LDK</t>
        </is>
      </c>
      <c r="F128" s="48" t="n">
        <v>2</v>
      </c>
      <c r="G128" s="48" t="inlineStr">
        <is>
          <t>名東区</t>
        </is>
      </c>
      <c r="H128" s="48" t="n">
        <v>62.69</v>
      </c>
      <c r="I128" s="20" t="n">
        <v>0.7</v>
      </c>
      <c r="J128" s="20" t="n">
        <v>0.85</v>
      </c>
      <c r="K128" s="20" t="n">
        <v>1</v>
      </c>
      <c r="L128" s="20" t="n">
        <v>1</v>
      </c>
      <c r="M128" s="20" t="n">
        <v>0.65</v>
      </c>
      <c r="N128" s="24" t="n">
        <v>7340</v>
      </c>
      <c r="O128" s="24" t="n">
        <v>6240</v>
      </c>
      <c r="P128" s="24" t="n">
        <v>1100</v>
      </c>
      <c r="Q128" s="24" t="n">
        <v>68000</v>
      </c>
      <c r="R128" s="24" t="n">
        <v>4680</v>
      </c>
      <c r="S128" s="24">
        <f>IF(R128="","",(R128+P128)*30 -Y128)</f>
        <v/>
      </c>
      <c r="T128" s="20">
        <f>IF(R128="","",(O128-R128)/O128)</f>
        <v/>
      </c>
      <c r="U128" s="24" t="n">
        <v>2810</v>
      </c>
      <c r="V128" s="24">
        <f>IF(U128="","",(U128+P128)*30-Y128)</f>
        <v/>
      </c>
      <c r="W128" s="20">
        <f>IF(U128="","",(O128-U128)/O128)</f>
        <v/>
      </c>
      <c r="X128" s="15">
        <f>IF(AND(R128="",U128=""),"",IF(OR(U128="", R128=""),"-",IF(0&lt;(R128-U128),"OK","NG")))</f>
        <v/>
      </c>
      <c r="Y128" s="24" t="n">
        <v>75000</v>
      </c>
      <c r="Z128" s="51" t="n"/>
      <c r="AA128" s="24">
        <f>IF(AD128="","",AD128*30)</f>
        <v/>
      </c>
      <c r="AB128" s="24">
        <f>IF(AA128="","",AA128-Y128)</f>
        <v/>
      </c>
      <c r="AC128" s="24">
        <f>IF(Z128="","",((Y128+5000+5000)/(1-Z128))/30)</f>
        <v/>
      </c>
      <c r="AD128" s="32" t="n"/>
      <c r="AE128" s="24">
        <f>IF(AD128="","",AD128-O128)</f>
        <v/>
      </c>
      <c r="AF128" s="24">
        <f>IF(AD128="","",U128-AD128)</f>
        <v/>
      </c>
      <c r="AG128" s="11">
        <f>IF(AD128="","",(O128-AD128)/O128)</f>
        <v/>
      </c>
      <c r="AH128" s="24" t="n">
        <v>34000</v>
      </c>
      <c r="AI128" s="24">
        <f>IF(AJ128="","",Q128*(1-AJ128))</f>
        <v/>
      </c>
      <c r="AJ128" s="51" t="n"/>
      <c r="AK128" s="49" t="n"/>
      <c r="AL128" s="28" t="n"/>
      <c r="AM128" s="33" t="inlineStr">
        <is>
          <t>2026-11-11</t>
        </is>
      </c>
      <c r="AN128" s="33" t="inlineStr">
        <is>
          <t>2027-05-05</t>
        </is>
      </c>
      <c r="AO128" s="13" t="n"/>
      <c r="AP128" s="30" t="n"/>
    </row>
    <row r="129" ht="35.1" customHeight="1" s="69">
      <c r="B129" s="48" t="n">
        <v>3401</v>
      </c>
      <c r="C129" s="48" t="inlineStr">
        <is>
          <t>名古屋</t>
        </is>
      </c>
      <c r="D129" s="19" t="inlineStr">
        <is>
          <t>アットイン豊田市駅3</t>
        </is>
      </c>
      <c r="E129" s="48" t="inlineStr">
        <is>
          <t>1LDK</t>
        </is>
      </c>
      <c r="F129" s="48" t="n">
        <v>1</v>
      </c>
      <c r="G129" s="48" t="inlineStr">
        <is>
          <t>豊田地区</t>
        </is>
      </c>
      <c r="H129" s="48" t="n">
        <v>44.38</v>
      </c>
      <c r="I129" s="20" t="n">
        <v>1</v>
      </c>
      <c r="J129" s="20" t="n">
        <v>1</v>
      </c>
      <c r="K129" s="20" t="n">
        <v>1</v>
      </c>
      <c r="L129" s="20" t="n">
        <v>1</v>
      </c>
      <c r="M129" s="20" t="n">
        <v>1</v>
      </c>
      <c r="N129" s="24" t="n">
        <v>12880</v>
      </c>
      <c r="O129" s="24" t="n">
        <v>12000</v>
      </c>
      <c r="P129" s="24" t="n">
        <v>880</v>
      </c>
      <c r="Q129" s="24" t="n">
        <v>44000</v>
      </c>
      <c r="R129" s="24" t="n">
        <v>3300</v>
      </c>
      <c r="S129" s="24">
        <f>IF(R129="","",(R129+P129)*30 -Y129)</f>
        <v/>
      </c>
      <c r="T129" s="20">
        <f>IF(R129="","",(O129-R129)/O129)</f>
        <v/>
      </c>
      <c r="U129" s="24" t="n">
        <v>2700</v>
      </c>
      <c r="V129" s="24">
        <f>IF(U129="","",(U129+P129)*30-Y129)</f>
        <v/>
      </c>
      <c r="W129" s="20">
        <f>IF(U129="","",(O129-U129)/O129)</f>
        <v/>
      </c>
      <c r="X129" s="15">
        <f>IF(AND(R129="",U129=""),"",IF(OR(U129="", R129=""),"-",IF(0&lt;(R129-U129),"OK","NG")))</f>
        <v/>
      </c>
      <c r="Y129" s="24" t="n">
        <v>73000</v>
      </c>
      <c r="Z129" s="51" t="n"/>
      <c r="AA129" s="24">
        <f>IF(AD129="","",AD129*30)</f>
        <v/>
      </c>
      <c r="AB129" s="24">
        <f>IF(AA129="","",AA129-Y129)</f>
        <v/>
      </c>
      <c r="AC129" s="24">
        <f>IF(Z129="","",((Y129+5000+5000)/(1-Z129))/30)</f>
        <v/>
      </c>
      <c r="AD129" s="32" t="n"/>
      <c r="AE129" s="24">
        <f>IF(AD129="","",AD129-O129)</f>
        <v/>
      </c>
      <c r="AF129" s="24">
        <f>IF(AD129="","",U129-AD129)</f>
        <v/>
      </c>
      <c r="AG129" s="11">
        <f>IF(AD129="","",(O129-AD129)/O129)</f>
        <v/>
      </c>
      <c r="AH129" s="24" t="n">
        <v>22000</v>
      </c>
      <c r="AI129" s="24">
        <f>IF(AJ129="","",Q129*(1-AJ129))</f>
        <v/>
      </c>
      <c r="AJ129" s="51" t="n"/>
      <c r="AK129" s="49" t="n"/>
      <c r="AL129" s="28" t="n"/>
      <c r="AM129" s="33" t="inlineStr">
        <is>
          <t>2027-03-01</t>
        </is>
      </c>
      <c r="AN129" s="33" t="inlineStr">
        <is>
          <t>2027-02-28</t>
        </is>
      </c>
      <c r="AO129" s="13" t="n"/>
      <c r="AP129" s="30" t="n"/>
    </row>
    <row r="130" ht="35.1" customHeight="1" s="69">
      <c r="B130" s="48" t="n">
        <v>3403</v>
      </c>
      <c r="C130" s="48" t="inlineStr">
        <is>
          <t>名古屋</t>
        </is>
      </c>
      <c r="D130" s="19" t="inlineStr">
        <is>
          <t>アットイン四日市1-3</t>
        </is>
      </c>
      <c r="E130" s="48" t="inlineStr">
        <is>
          <t>2LDK</t>
        </is>
      </c>
      <c r="F130" s="48" t="n">
        <v>2</v>
      </c>
      <c r="G130" s="48" t="inlineStr">
        <is>
          <t>四日市・鈴鹿・津地区</t>
        </is>
      </c>
      <c r="H130" s="48" t="n">
        <v>49.28</v>
      </c>
      <c r="I130" s="20" t="n">
        <v>1</v>
      </c>
      <c r="J130" s="20" t="n">
        <v>1</v>
      </c>
      <c r="K130" s="20" t="n">
        <v>1</v>
      </c>
      <c r="L130" s="20" t="n">
        <v>0</v>
      </c>
      <c r="M130" s="20" t="n">
        <v>0</v>
      </c>
      <c r="N130" s="24" t="n">
        <v>8120</v>
      </c>
      <c r="O130" s="24" t="n">
        <v>7020</v>
      </c>
      <c r="P130" s="24" t="n">
        <v>1100</v>
      </c>
      <c r="Q130" s="24" t="n">
        <v>68000</v>
      </c>
      <c r="R130" s="24" t="n">
        <v>5270</v>
      </c>
      <c r="S130" s="24">
        <f>IF(R130="","",(R130+P130)*30 -Y130)</f>
        <v/>
      </c>
      <c r="T130" s="20">
        <f>IF(R130="","",(O130-R130)/O130)</f>
        <v/>
      </c>
      <c r="U130" s="24" t="n">
        <v>3160</v>
      </c>
      <c r="V130" s="24">
        <f>IF(U130="","",(U130+P130)*30-Y130)</f>
        <v/>
      </c>
      <c r="W130" s="20">
        <f>IF(U130="","",(O130-U130)/O130)</f>
        <v/>
      </c>
      <c r="X130" s="15">
        <f>IF(AND(R130="",U130=""),"",IF(OR(U130="", R130=""),"-",IF(0&lt;(R130-U130),"OK","NG")))</f>
        <v/>
      </c>
      <c r="Y130" s="24" t="n">
        <v>0</v>
      </c>
      <c r="Z130" s="51" t="n"/>
      <c r="AA130" s="24">
        <f>IF(AD130="","",AD130*30)</f>
        <v/>
      </c>
      <c r="AB130" s="24">
        <f>IF(AA130="","",AA130-Y130)</f>
        <v/>
      </c>
      <c r="AC130" s="24">
        <f>IF(Z130="","",((Y130+5000+5000)/(1-Z130))/30)</f>
        <v/>
      </c>
      <c r="AD130" s="32" t="n"/>
      <c r="AE130" s="24">
        <f>IF(AD130="","",AD130-O130)</f>
        <v/>
      </c>
      <c r="AF130" s="24">
        <f>IF(AD130="","",U130-AD130)</f>
        <v/>
      </c>
      <c r="AG130" s="11">
        <f>IF(AD130="","",(O130-AD130)/O130)</f>
        <v/>
      </c>
      <c r="AH130" s="24" t="n">
        <v>34000</v>
      </c>
      <c r="AI130" s="24">
        <f>IF(AJ130="","",Q130*(1-AJ130))</f>
        <v/>
      </c>
      <c r="AJ130" s="51" t="n"/>
      <c r="AK130" s="49" t="n"/>
      <c r="AL130" s="28" t="n"/>
      <c r="AM130" s="33" t="inlineStr">
        <is>
          <t>2026-10-01</t>
        </is>
      </c>
      <c r="AN130" s="33" t="inlineStr">
        <is>
          <t>2026-09-30</t>
        </is>
      </c>
      <c r="AO130" s="13" t="n"/>
      <c r="AP130" s="30" t="n"/>
    </row>
    <row r="131" ht="35.1" customHeight="1" s="69">
      <c r="B131" s="48" t="n">
        <v>3404</v>
      </c>
      <c r="C131" s="48" t="inlineStr">
        <is>
          <t>名古屋</t>
        </is>
      </c>
      <c r="D131" s="19" t="inlineStr">
        <is>
          <t>アットイン四日市19</t>
        </is>
      </c>
      <c r="E131" s="48" t="inlineStr">
        <is>
          <t>3LDK</t>
        </is>
      </c>
      <c r="F131" s="48" t="n">
        <v>1</v>
      </c>
      <c r="G131" s="48" t="inlineStr">
        <is>
          <t>四日市・鈴鹿・津地区</t>
        </is>
      </c>
      <c r="H131" s="48" t="n">
        <v>62.35</v>
      </c>
      <c r="I131" s="20" t="n">
        <v>1</v>
      </c>
      <c r="J131" s="20" t="n">
        <v>1</v>
      </c>
      <c r="K131" s="20" t="n">
        <v>1</v>
      </c>
      <c r="L131" s="20" t="n">
        <v>1</v>
      </c>
      <c r="M131" s="20" t="n">
        <v>0.7</v>
      </c>
      <c r="N131" s="24" t="n">
        <v>7210</v>
      </c>
      <c r="O131" s="24" t="n">
        <v>6000</v>
      </c>
      <c r="P131" s="24" t="n">
        <v>1210</v>
      </c>
      <c r="Q131" s="24" t="n">
        <v>84000</v>
      </c>
      <c r="R131" s="24" t="n">
        <v>4500</v>
      </c>
      <c r="S131" s="24">
        <f>IF(R131="","",(R131+P131)*30 -Y131)</f>
        <v/>
      </c>
      <c r="T131" s="20">
        <f>IF(R131="","",(O131-R131)/O131)</f>
        <v/>
      </c>
      <c r="U131" s="24" t="n">
        <v>2700</v>
      </c>
      <c r="V131" s="24">
        <f>IF(U131="","",(U131+P131)*30-Y131)</f>
        <v/>
      </c>
      <c r="W131" s="20">
        <f>IF(U131="","",(O131-U131)/O131)</f>
        <v/>
      </c>
      <c r="X131" s="15">
        <f>IF(AND(R131="",U131=""),"",IF(OR(U131="", R131=""),"-",IF(0&lt;(R131-U131),"OK","NG")))</f>
        <v/>
      </c>
      <c r="Y131" s="24" t="n">
        <v>66500</v>
      </c>
      <c r="Z131" s="51" t="n"/>
      <c r="AA131" s="24">
        <f>IF(AD131="","",AD131*30)</f>
        <v/>
      </c>
      <c r="AB131" s="24">
        <f>IF(AA131="","",AA131-Y131)</f>
        <v/>
      </c>
      <c r="AC131" s="24">
        <f>IF(Z131="","",((Y131+5000+5000)/(1-Z131))/30)</f>
        <v/>
      </c>
      <c r="AD131" s="32" t="n"/>
      <c r="AE131" s="24">
        <f>IF(AD131="","",AD131-O131)</f>
        <v/>
      </c>
      <c r="AF131" s="24">
        <f>IF(AD131="","",U131-AD131)</f>
        <v/>
      </c>
      <c r="AG131" s="11">
        <f>IF(AD131="","",(O131-AD131)/O131)</f>
        <v/>
      </c>
      <c r="AH131" s="24" t="n">
        <v>42000</v>
      </c>
      <c r="AI131" s="24">
        <f>IF(AJ131="","",Q131*(1-AJ131))</f>
        <v/>
      </c>
      <c r="AJ131" s="51" t="n"/>
      <c r="AK131" s="49" t="n"/>
      <c r="AL131" s="28" t="n"/>
      <c r="AM131" s="33" t="inlineStr">
        <is>
          <t>2026-11-23</t>
        </is>
      </c>
      <c r="AN131" s="33" t="inlineStr">
        <is>
          <t>2026-11-22</t>
        </is>
      </c>
      <c r="AO131" s="13" t="n"/>
      <c r="AP131" s="30" t="n"/>
    </row>
    <row r="132" ht="35.1" customHeight="1" s="69">
      <c r="B132" s="48" t="n">
        <v>3405</v>
      </c>
      <c r="C132" s="48" t="inlineStr">
        <is>
          <t>東京</t>
        </is>
      </c>
      <c r="D132" s="19" t="inlineStr">
        <is>
          <t>アットイン板橋1</t>
        </is>
      </c>
      <c r="E132" s="48" t="inlineStr">
        <is>
          <t>1K</t>
        </is>
      </c>
      <c r="F132" s="48" t="n">
        <v>8</v>
      </c>
      <c r="G132" s="48" t="inlineStr">
        <is>
          <t>池袋・大塚</t>
        </is>
      </c>
      <c r="H132" s="48" t="n">
        <v>23.76</v>
      </c>
      <c r="I132" s="20" t="n">
        <v>0.575</v>
      </c>
      <c r="J132" s="20" t="n">
        <v>0.9625</v>
      </c>
      <c r="K132" s="20" t="n">
        <v>0.8375</v>
      </c>
      <c r="L132" s="20" t="n">
        <v>0.3625</v>
      </c>
      <c r="M132" s="20" t="n">
        <v>0.125</v>
      </c>
      <c r="N132" s="24" t="n">
        <v>6860</v>
      </c>
      <c r="O132" s="24" t="n">
        <v>5980</v>
      </c>
      <c r="P132" s="24" t="n">
        <v>880</v>
      </c>
      <c r="Q132" s="24" t="n">
        <v>44000</v>
      </c>
      <c r="R132" s="24" t="n">
        <v>2680</v>
      </c>
      <c r="S132" s="24">
        <f>IF(R132="","",(R132+P132)*30 -Y132)</f>
        <v/>
      </c>
      <c r="T132" s="20">
        <f>IF(R132="","",(O132-R132)/O132)</f>
        <v/>
      </c>
      <c r="U132" s="24" t="n">
        <v>2680</v>
      </c>
      <c r="V132" s="24">
        <f>IF(U132="","",(U132+P132)*30-Y132)</f>
        <v/>
      </c>
      <c r="W132" s="20">
        <f>IF(U132="","",(O132-U132)/O132)</f>
        <v/>
      </c>
      <c r="X132" s="15">
        <f>IF(AND(R132="",U132=""),"",IF(OR(U132="", R132=""),"-",IF(0&lt;(R132-U132),"OK","NG")))</f>
        <v/>
      </c>
      <c r="Y132" s="24" t="n">
        <v>58000</v>
      </c>
      <c r="Z132" s="51" t="n"/>
      <c r="AA132" s="24">
        <f>IF(AD132="","",AD132*30)</f>
        <v/>
      </c>
      <c r="AB132" s="24">
        <f>IF(AA132="","",AA132-Y132)</f>
        <v/>
      </c>
      <c r="AC132" s="24">
        <f>IF(Z132="","",((Y132+5000+5000)/(1-Z132))/30)</f>
        <v/>
      </c>
      <c r="AD132" s="32" t="n"/>
      <c r="AE132" s="24">
        <f>IF(AD132="","",AD132-O132)</f>
        <v/>
      </c>
      <c r="AF132" s="24">
        <f>IF(AD132="","",U132-AD132)</f>
        <v/>
      </c>
      <c r="AG132" s="11">
        <f>IF(AD132="","",(O132-AD132)/O132)</f>
        <v/>
      </c>
      <c r="AH132" s="24" t="n">
        <v>22000</v>
      </c>
      <c r="AI132" s="24">
        <f>IF(AJ132="","",Q132*(1-AJ132))</f>
        <v/>
      </c>
      <c r="AJ132" s="51" t="n"/>
      <c r="AK132" s="49" t="n"/>
      <c r="AL132" s="28" t="n"/>
      <c r="AM132" s="33" t="inlineStr">
        <is>
          <t>2026-09-15</t>
        </is>
      </c>
      <c r="AN132" s="33" t="inlineStr">
        <is>
          <t>2026-12-06</t>
        </is>
      </c>
      <c r="AO132" s="13" t="n"/>
      <c r="AP132" s="30" t="n"/>
    </row>
    <row r="133" ht="35.1" customHeight="1" s="69">
      <c r="B133" s="48" t="n">
        <v>3406</v>
      </c>
      <c r="C133" s="48" t="inlineStr">
        <is>
          <t>名古屋</t>
        </is>
      </c>
      <c r="D133" s="19" t="inlineStr">
        <is>
          <t>アットイン丸の内5</t>
        </is>
      </c>
      <c r="E133" s="48" t="inlineStr">
        <is>
          <t>1LDK</t>
        </is>
      </c>
      <c r="F133" s="48" t="n">
        <v>1</v>
      </c>
      <c r="G133" s="48" t="inlineStr">
        <is>
          <t>伏見・丸の内周辺</t>
        </is>
      </c>
      <c r="H133" s="48" t="n">
        <v>42.15</v>
      </c>
      <c r="I133" s="20" t="n">
        <v>0</v>
      </c>
      <c r="J133" s="20" t="n">
        <v>1</v>
      </c>
      <c r="K133" s="20" t="n">
        <v>1</v>
      </c>
      <c r="L133" s="20" t="n">
        <v>1</v>
      </c>
      <c r="M133" s="20" t="n">
        <v>0</v>
      </c>
      <c r="N133" s="24" t="n">
        <v>13760</v>
      </c>
      <c r="O133" s="24" t="n">
        <v>12880</v>
      </c>
      <c r="P133" s="24" t="n">
        <v>880</v>
      </c>
      <c r="Q133" s="24" t="n">
        <v>44000</v>
      </c>
      <c r="R133" s="24" t="n">
        <v>3550</v>
      </c>
      <c r="S133" s="24">
        <f>IF(R133="","",(R133+P133)*30 -Y133)</f>
        <v/>
      </c>
      <c r="T133" s="20">
        <f>IF(R133="","",(O133-R133)/O133)</f>
        <v/>
      </c>
      <c r="U133" s="24" t="n">
        <v>2900</v>
      </c>
      <c r="V133" s="24">
        <f>IF(U133="","",(U133+P133)*30-Y133)</f>
        <v/>
      </c>
      <c r="W133" s="20">
        <f>IF(U133="","",(O133-U133)/O133)</f>
        <v/>
      </c>
      <c r="X133" s="15">
        <f>IF(AND(R133="",U133=""),"",IF(OR(U133="", R133=""),"-",IF(0&lt;(R133-U133),"OK","NG")))</f>
        <v/>
      </c>
      <c r="Y133" s="24" t="n">
        <v>85200</v>
      </c>
      <c r="Z133" s="51" t="n"/>
      <c r="AA133" s="24">
        <f>IF(AD133="","",AD133*30)</f>
        <v/>
      </c>
      <c r="AB133" s="24">
        <f>IF(AA133="","",AA133-Y133)</f>
        <v/>
      </c>
      <c r="AC133" s="24">
        <f>IF(Z133="","",((Y133+5000+5000)/(1-Z133))/30)</f>
        <v/>
      </c>
      <c r="AD133" s="32" t="n"/>
      <c r="AE133" s="24">
        <f>IF(AD133="","",AD133-O133)</f>
        <v/>
      </c>
      <c r="AF133" s="24">
        <f>IF(AD133="","",U133-AD133)</f>
        <v/>
      </c>
      <c r="AG133" s="11">
        <f>IF(AD133="","",(O133-AD133)/O133)</f>
        <v/>
      </c>
      <c r="AH133" s="24" t="n">
        <v>22000</v>
      </c>
      <c r="AI133" s="24">
        <f>IF(AJ133="","",Q133*(1-AJ133))</f>
        <v/>
      </c>
      <c r="AJ133" s="51" t="n"/>
      <c r="AK133" s="49" t="n"/>
      <c r="AL133" s="28" t="n"/>
      <c r="AM133" s="33" t="inlineStr">
        <is>
          <t>2026-11-01</t>
        </is>
      </c>
      <c r="AN133" s="33" t="inlineStr">
        <is>
          <t>2026-10-31</t>
        </is>
      </c>
      <c r="AO133" s="13" t="n"/>
      <c r="AP133" s="30" t="n"/>
    </row>
    <row r="134" ht="35.1" customHeight="1" s="69">
      <c r="B134" s="48" t="n">
        <v>3412</v>
      </c>
      <c r="C134" s="48" t="inlineStr">
        <is>
          <t>名古屋</t>
        </is>
      </c>
      <c r="D134" s="19" t="inlineStr">
        <is>
          <t>アットイン鶴舞8</t>
        </is>
      </c>
      <c r="E134" s="48" t="inlineStr">
        <is>
          <t>2LDK</t>
        </is>
      </c>
      <c r="F134" s="48" t="n">
        <v>1</v>
      </c>
      <c r="G134" s="48" t="inlineStr">
        <is>
          <t>鶴舞・御器所・桜山周辺</t>
        </is>
      </c>
      <c r="H134" s="48" t="n">
        <v>49</v>
      </c>
      <c r="I134" s="20" t="n">
        <v>1</v>
      </c>
      <c r="J134" s="20" t="n">
        <v>1</v>
      </c>
      <c r="K134" s="20" t="n">
        <v>1</v>
      </c>
      <c r="L134" s="20" t="n">
        <v>1</v>
      </c>
      <c r="M134" s="20" t="n">
        <v>0</v>
      </c>
      <c r="N134" s="24" t="n">
        <v>7340</v>
      </c>
      <c r="O134" s="24" t="n">
        <v>6240</v>
      </c>
      <c r="P134" s="24" t="n">
        <v>1100</v>
      </c>
      <c r="Q134" s="24" t="n">
        <v>68000</v>
      </c>
      <c r="R134" s="24" t="n">
        <v>4060</v>
      </c>
      <c r="S134" s="24">
        <f>IF(R134="","",(R134+P134)*30 -Y134)</f>
        <v/>
      </c>
      <c r="T134" s="20">
        <f>IF(R134="","",(O134-R134)/O134)</f>
        <v/>
      </c>
      <c r="U134" s="24" t="n">
        <v>2810</v>
      </c>
      <c r="V134" s="24">
        <f>IF(U134="","",(U134+P134)*30-Y134)</f>
        <v/>
      </c>
      <c r="W134" s="20">
        <f>IF(U134="","",(O134-U134)/O134)</f>
        <v/>
      </c>
      <c r="X134" s="15">
        <f>IF(AND(R134="",U134=""),"",IF(OR(U134="", R134=""),"-",IF(0&lt;(R134-U134),"OK","NG")))</f>
        <v/>
      </c>
      <c r="Y134" s="24" t="n">
        <v>75000</v>
      </c>
      <c r="Z134" s="51" t="n"/>
      <c r="AA134" s="24">
        <f>IF(AD134="","",AD134*30)</f>
        <v/>
      </c>
      <c r="AB134" s="24">
        <f>IF(AA134="","",AA134-Y134)</f>
        <v/>
      </c>
      <c r="AC134" s="24">
        <f>IF(Z134="","",((Y134+5000+5000)/(1-Z134))/30)</f>
        <v/>
      </c>
      <c r="AD134" s="32" t="n"/>
      <c r="AE134" s="24">
        <f>IF(AD134="","",AD134-O134)</f>
        <v/>
      </c>
      <c r="AF134" s="24">
        <f>IF(AD134="","",U134-AD134)</f>
        <v/>
      </c>
      <c r="AG134" s="11">
        <f>IF(AD134="","",(O134-AD134)/O134)</f>
        <v/>
      </c>
      <c r="AH134" s="24" t="n">
        <v>34000</v>
      </c>
      <c r="AI134" s="24">
        <f>IF(AJ134="","",Q134*(1-AJ134))</f>
        <v/>
      </c>
      <c r="AJ134" s="51" t="n"/>
      <c r="AK134" s="49" t="n"/>
      <c r="AL134" s="28" t="n"/>
      <c r="AM134" s="33" t="inlineStr">
        <is>
          <t>2026-11-01</t>
        </is>
      </c>
      <c r="AN134" s="33" t="inlineStr">
        <is>
          <t>2026-10-31</t>
        </is>
      </c>
      <c r="AO134" s="13" t="n"/>
      <c r="AP134" s="30" t="n"/>
    </row>
    <row r="135" ht="35.1" customHeight="1" s="69">
      <c r="B135" s="48" t="n">
        <v>3413</v>
      </c>
      <c r="C135" s="48" t="inlineStr">
        <is>
          <t>名古屋</t>
        </is>
      </c>
      <c r="D135" s="19" t="inlineStr">
        <is>
          <t>アットイン平針3</t>
        </is>
      </c>
      <c r="E135" s="48" t="inlineStr">
        <is>
          <t>2LDK</t>
        </is>
      </c>
      <c r="F135" s="48" t="n">
        <v>2</v>
      </c>
      <c r="G135" s="48" t="inlineStr">
        <is>
          <t>天白・八事周辺</t>
        </is>
      </c>
      <c r="H135" s="48" t="n">
        <v>58.32</v>
      </c>
      <c r="I135" s="20" t="n">
        <v>0.9</v>
      </c>
      <c r="J135" s="20" t="n">
        <v>1</v>
      </c>
      <c r="K135" s="20" t="n">
        <v>1</v>
      </c>
      <c r="L135" s="20" t="n">
        <v>0.75</v>
      </c>
      <c r="M135" s="20" t="n">
        <v>0.5</v>
      </c>
      <c r="N135" s="24" t="n">
        <v>7780</v>
      </c>
      <c r="O135" s="24" t="n">
        <v>6680</v>
      </c>
      <c r="P135" s="24" t="n">
        <v>1100</v>
      </c>
      <c r="Q135" s="24" t="n">
        <v>68000</v>
      </c>
      <c r="R135" s="24" t="n">
        <v>5010</v>
      </c>
      <c r="S135" s="24">
        <f>IF(R135="","",(R135+P135)*30 -Y135)</f>
        <v/>
      </c>
      <c r="T135" s="20">
        <f>IF(R135="","",(O135-R135)/O135)</f>
        <v/>
      </c>
      <c r="U135" s="24" t="n">
        <v>3010</v>
      </c>
      <c r="V135" s="24">
        <f>IF(U135="","",(U135+P135)*30-Y135)</f>
        <v/>
      </c>
      <c r="W135" s="20">
        <f>IF(U135="","",(O135-U135)/O135)</f>
        <v/>
      </c>
      <c r="X135" s="15">
        <f>IF(AND(R135="",U135=""),"",IF(OR(U135="", R135=""),"-",IF(0&lt;(R135-U135),"OK","NG")))</f>
        <v/>
      </c>
      <c r="Y135" s="24" t="n">
        <v>68000</v>
      </c>
      <c r="Z135" s="51" t="n"/>
      <c r="AA135" s="24">
        <f>IF(AD135="","",AD135*30)</f>
        <v/>
      </c>
      <c r="AB135" s="24">
        <f>IF(AA135="","",AA135-Y135)</f>
        <v/>
      </c>
      <c r="AC135" s="24">
        <f>IF(Z135="","",((Y135+5000+5000)/(1-Z135))/30)</f>
        <v/>
      </c>
      <c r="AD135" s="32" t="n"/>
      <c r="AE135" s="24">
        <f>IF(AD135="","",AD135-O135)</f>
        <v/>
      </c>
      <c r="AF135" s="24">
        <f>IF(AD135="","",U135-AD135)</f>
        <v/>
      </c>
      <c r="AG135" s="11">
        <f>IF(AD135="","",(O135-AD135)/O135)</f>
        <v/>
      </c>
      <c r="AH135" s="24" t="n">
        <v>34000</v>
      </c>
      <c r="AI135" s="24">
        <f>IF(AJ135="","",Q135*(1-AJ135))</f>
        <v/>
      </c>
      <c r="AJ135" s="51" t="n"/>
      <c r="AK135" s="49" t="n"/>
      <c r="AL135" s="28" t="n"/>
      <c r="AM135" s="33" t="inlineStr">
        <is>
          <t>2026-10-15</t>
        </is>
      </c>
      <c r="AN135" s="33" t="inlineStr">
        <is>
          <t>2026-12-31</t>
        </is>
      </c>
      <c r="AO135" s="13" t="n"/>
      <c r="AP135" s="30" t="n"/>
    </row>
    <row r="136" ht="35.1" customHeight="1" s="69">
      <c r="B136" s="48" t="n">
        <v>3416</v>
      </c>
      <c r="C136" s="48" t="inlineStr">
        <is>
          <t>東京</t>
        </is>
      </c>
      <c r="D136" s="19" t="inlineStr">
        <is>
          <t>アットイン飯田橋4</t>
        </is>
      </c>
      <c r="E136" s="48" t="inlineStr">
        <is>
          <t>1R</t>
        </is>
      </c>
      <c r="F136" s="48" t="n">
        <v>1</v>
      </c>
      <c r="G136" s="48" t="inlineStr">
        <is>
          <t>飯田橋・水道橋・九段</t>
        </is>
      </c>
      <c r="H136" s="48" t="n">
        <v>18.04</v>
      </c>
      <c r="I136" s="20" t="n">
        <v>1</v>
      </c>
      <c r="J136" s="20" t="n">
        <v>1</v>
      </c>
      <c r="K136" s="20" t="n">
        <v>1</v>
      </c>
      <c r="L136" s="20" t="n">
        <v>1</v>
      </c>
      <c r="M136" s="20" t="n">
        <v>1</v>
      </c>
      <c r="N136" s="24" t="n">
        <v>8340</v>
      </c>
      <c r="O136" s="24" t="n">
        <v>7460</v>
      </c>
      <c r="P136" s="24" t="n">
        <v>880</v>
      </c>
      <c r="Q136" s="24" t="n">
        <v>44000</v>
      </c>
      <c r="R136" s="24" t="n">
        <v>3800</v>
      </c>
      <c r="S136" s="24">
        <f>IF(R136="","",(R136+P136)*30 -Y136)</f>
        <v/>
      </c>
      <c r="T136" s="20">
        <f>IF(R136="","",(O136-R136)/O136)</f>
        <v/>
      </c>
      <c r="U136" s="24" t="n">
        <v>3180</v>
      </c>
      <c r="V136" s="24">
        <f>IF(U136="","",(U136+P136)*30-Y136)</f>
        <v/>
      </c>
      <c r="W136" s="20">
        <f>IF(U136="","",(O136-U136)/O136)</f>
        <v/>
      </c>
      <c r="X136" s="15">
        <f>IF(AND(R136="",U136=""),"",IF(OR(U136="", R136=""),"-",IF(0&lt;(R136-U136),"OK","NG")))</f>
        <v/>
      </c>
      <c r="Y136" s="24" t="n">
        <v>72000</v>
      </c>
      <c r="Z136" s="51" t="n"/>
      <c r="AA136" s="24">
        <f>IF(AD136="","",AD136*30)</f>
        <v/>
      </c>
      <c r="AB136" s="24">
        <f>IF(AA136="","",AA136-Y136)</f>
        <v/>
      </c>
      <c r="AC136" s="24">
        <f>IF(Z136="","",((Y136+5000+5000)/(1-Z136))/30)</f>
        <v/>
      </c>
      <c r="AD136" s="32" t="n"/>
      <c r="AE136" s="24">
        <f>IF(AD136="","",AD136-O136)</f>
        <v/>
      </c>
      <c r="AF136" s="24">
        <f>IF(AD136="","",U136-AD136)</f>
        <v/>
      </c>
      <c r="AG136" s="11">
        <f>IF(AD136="","",(O136-AD136)/O136)</f>
        <v/>
      </c>
      <c r="AH136" s="24" t="n">
        <v>22000</v>
      </c>
      <c r="AI136" s="24">
        <f>IF(AJ136="","",Q136*(1-AJ136))</f>
        <v/>
      </c>
      <c r="AJ136" s="51" t="n"/>
      <c r="AK136" s="49" t="n"/>
      <c r="AL136" s="28" t="n"/>
      <c r="AM136" s="33" t="inlineStr">
        <is>
          <t>2027-08-01</t>
        </is>
      </c>
      <c r="AN136" s="33" t="inlineStr">
        <is>
          <t>2027-07-31</t>
        </is>
      </c>
      <c r="AO136" s="13" t="n"/>
      <c r="AP136" s="30" t="n"/>
    </row>
    <row r="137" ht="35.1" customHeight="1" s="69">
      <c r="B137" s="48" t="n">
        <v>3417</v>
      </c>
      <c r="C137" s="48" t="inlineStr">
        <is>
          <t>東京</t>
        </is>
      </c>
      <c r="D137" s="19" t="inlineStr">
        <is>
          <t>◆アットイン新宿7</t>
        </is>
      </c>
      <c r="E137" s="48" t="inlineStr">
        <is>
          <t>1R</t>
        </is>
      </c>
      <c r="F137" s="48" t="n">
        <v>1</v>
      </c>
      <c r="G137" s="48" t="inlineStr">
        <is>
          <t>新宿</t>
        </is>
      </c>
      <c r="H137" s="48" t="n">
        <v>20.35</v>
      </c>
      <c r="I137" s="20" t="n">
        <v>1</v>
      </c>
      <c r="J137" s="20" t="n">
        <v>1</v>
      </c>
      <c r="K137" s="20" t="n">
        <v>1</v>
      </c>
      <c r="L137" s="20" t="n">
        <v>0.5</v>
      </c>
      <c r="M137" s="20" t="n">
        <v>0</v>
      </c>
      <c r="N137" s="24" t="n">
        <v>8480</v>
      </c>
      <c r="O137" s="24" t="n">
        <v>7600</v>
      </c>
      <c r="P137" s="24" t="n">
        <v>880</v>
      </c>
      <c r="Q137" s="24" t="n">
        <v>44000</v>
      </c>
      <c r="R137" s="24" t="n">
        <v>2940</v>
      </c>
      <c r="S137" s="24">
        <f>IF(R137="","",(R137+P137)*30 -Y137)</f>
        <v/>
      </c>
      <c r="T137" s="20">
        <f>IF(R137="","",(O137-R137)/O137)</f>
        <v/>
      </c>
      <c r="U137" s="24" t="n">
        <v>3040</v>
      </c>
      <c r="V137" s="24">
        <f>IF(U137="","",(U137+P137)*30-Y137)</f>
        <v/>
      </c>
      <c r="W137" s="20">
        <f>IF(U137="","",(O137-U137)/O137)</f>
        <v/>
      </c>
      <c r="X137" s="15">
        <f>IF(AND(R137="",U137=""),"",IF(OR(U137="", R137=""),"-",IF(0&lt;(R137-U137),"OK","NG")))</f>
        <v/>
      </c>
      <c r="Y137" s="24" t="n">
        <v>71000</v>
      </c>
      <c r="Z137" s="51" t="n"/>
      <c r="AA137" s="24">
        <f>IF(AD137="","",AD137*30)</f>
        <v/>
      </c>
      <c r="AB137" s="24">
        <f>IF(AA137="","",AA137-Y137)</f>
        <v/>
      </c>
      <c r="AC137" s="24">
        <f>IF(Z137="","",((Y137+5000+5000)/(1-Z137))/30)</f>
        <v/>
      </c>
      <c r="AD137" s="32" t="n"/>
      <c r="AE137" s="24">
        <f>IF(AD137="","",AD137-O137)</f>
        <v/>
      </c>
      <c r="AF137" s="24">
        <f>IF(AD137="","",U137-AD137)</f>
        <v/>
      </c>
      <c r="AG137" s="11">
        <f>IF(AD137="","",(O137-AD137)/O137)</f>
        <v/>
      </c>
      <c r="AH137" s="24" t="n">
        <v>22000</v>
      </c>
      <c r="AI137" s="24">
        <f>IF(AJ137="","",Q137*(1-AJ137))</f>
        <v/>
      </c>
      <c r="AJ137" s="51" t="n"/>
      <c r="AK137" s="49" t="n"/>
      <c r="AL137" s="28" t="n"/>
      <c r="AM137" s="33" t="inlineStr">
        <is>
          <t>2026-10-16</t>
        </is>
      </c>
      <c r="AN137" s="33" t="inlineStr">
        <is>
          <t>2026-10-15</t>
        </is>
      </c>
      <c r="AO137" s="13" t="n"/>
      <c r="AP137" s="30" t="n"/>
    </row>
    <row r="138" ht="35.1" customHeight="1" s="69">
      <c r="B138" s="48" t="n">
        <v>3420</v>
      </c>
      <c r="C138" s="48" t="inlineStr">
        <is>
          <t>東京</t>
        </is>
      </c>
      <c r="D138" s="19" t="inlineStr">
        <is>
          <t>◆アットイン立川3-1</t>
        </is>
      </c>
      <c r="E138" s="48" t="inlineStr">
        <is>
          <t>1K</t>
        </is>
      </c>
      <c r="F138" s="48" t="n">
        <v>11</v>
      </c>
      <c r="G138" s="48" t="inlineStr">
        <is>
          <t>立川・八王子</t>
        </is>
      </c>
      <c r="H138" s="48" t="n">
        <v>20.15</v>
      </c>
      <c r="I138" s="20" t="n">
        <v>0.90909</v>
      </c>
      <c r="J138" s="20" t="n">
        <v>0.88182</v>
      </c>
      <c r="K138" s="20" t="n">
        <v>0.64545</v>
      </c>
      <c r="L138" s="20" t="n">
        <v>0.4</v>
      </c>
      <c r="M138" s="20" t="n">
        <v>0.09091</v>
      </c>
      <c r="N138" s="24" t="n">
        <v>8820</v>
      </c>
      <c r="O138" s="24" t="n">
        <v>7940</v>
      </c>
      <c r="P138" s="24" t="n">
        <v>880</v>
      </c>
      <c r="Q138" s="24" t="n">
        <v>44000</v>
      </c>
      <c r="R138" s="24" t="n">
        <v>3380</v>
      </c>
      <c r="S138" s="24">
        <f>IF(R138="","",(R138+P138)*30 -Y138)</f>
        <v/>
      </c>
      <c r="T138" s="20">
        <f>IF(R138="","",(O138-R138)/O138)</f>
        <v/>
      </c>
      <c r="U138" s="24" t="n">
        <v>3520</v>
      </c>
      <c r="V138" s="24">
        <f>IF(U138="","",(U138+P138)*30-Y138)</f>
        <v/>
      </c>
      <c r="W138" s="20">
        <f>IF(U138="","",(O138-U138)/O138)</f>
        <v/>
      </c>
      <c r="X138" s="15">
        <f>IF(AND(R138="",U138=""),"",IF(OR(U138="", R138=""),"-",IF(0&lt;(R138-U138),"OK","NG")))</f>
        <v/>
      </c>
      <c r="Y138" s="24" t="n">
        <v>87000</v>
      </c>
      <c r="Z138" s="51" t="n"/>
      <c r="AA138" s="24">
        <f>IF(AD138="","",AD138*30)</f>
        <v/>
      </c>
      <c r="AB138" s="24">
        <f>IF(AA138="","",AA138-Y138)</f>
        <v/>
      </c>
      <c r="AC138" s="24">
        <f>IF(Z138="","",((Y138+5000+5000)/(1-Z138))/30)</f>
        <v/>
      </c>
      <c r="AD138" s="32" t="n"/>
      <c r="AE138" s="24">
        <f>IF(AD138="","",AD138-O138)</f>
        <v/>
      </c>
      <c r="AF138" s="24">
        <f>IF(AD138="","",U138-AD138)</f>
        <v/>
      </c>
      <c r="AG138" s="11">
        <f>IF(AD138="","",(O138-AD138)/O138)</f>
        <v/>
      </c>
      <c r="AH138" s="24" t="n">
        <v>22000</v>
      </c>
      <c r="AI138" s="24">
        <f>IF(AJ138="","",Q138*(1-AJ138))</f>
        <v/>
      </c>
      <c r="AJ138" s="51" t="n"/>
      <c r="AK138" s="49" t="n"/>
      <c r="AL138" s="28" t="n"/>
      <c r="AM138" s="33" t="inlineStr">
        <is>
          <t>2026-08-22</t>
        </is>
      </c>
      <c r="AN138" s="33" t="inlineStr">
        <is>
          <t>2027-06-18</t>
        </is>
      </c>
      <c r="AO138" s="13" t="n"/>
      <c r="AP138" s="30" t="n"/>
    </row>
    <row r="139" ht="35.1" customHeight="1" s="69">
      <c r="B139" s="48" t="n">
        <v>3421</v>
      </c>
      <c r="C139" s="48" t="inlineStr">
        <is>
          <t>東京</t>
        </is>
      </c>
      <c r="D139" s="19" t="inlineStr">
        <is>
          <t>アットイン錦糸町9</t>
        </is>
      </c>
      <c r="E139" s="48" t="inlineStr">
        <is>
          <t>1K</t>
        </is>
      </c>
      <c r="F139" s="48" t="n">
        <v>1</v>
      </c>
      <c r="G139" s="48" t="inlineStr">
        <is>
          <t>錦糸町・両国</t>
        </is>
      </c>
      <c r="H139" s="48" t="n">
        <v>21.23</v>
      </c>
      <c r="I139" s="20" t="n">
        <v>1</v>
      </c>
      <c r="J139" s="20" t="n">
        <v>1</v>
      </c>
      <c r="K139" s="20" t="n">
        <v>0</v>
      </c>
      <c r="L139" s="20" t="n">
        <v>0</v>
      </c>
      <c r="M139" s="20" t="n">
        <v>0</v>
      </c>
      <c r="N139" s="24" t="n">
        <v>8340</v>
      </c>
      <c r="O139" s="24" t="n">
        <v>7460</v>
      </c>
      <c r="P139" s="24" t="n">
        <v>880</v>
      </c>
      <c r="Q139" s="24" t="n">
        <v>44000</v>
      </c>
      <c r="R139" s="24" t="n">
        <v>3040</v>
      </c>
      <c r="S139" s="24">
        <f>IF(R139="","",(R139+P139)*30 -Y139)</f>
        <v/>
      </c>
      <c r="T139" s="20">
        <f>IF(R139="","",(O139-R139)/O139)</f>
        <v/>
      </c>
      <c r="U139" s="24" t="n">
        <v>3380</v>
      </c>
      <c r="V139" s="24">
        <f>IF(U139="","",(U139+P139)*30-Y139)</f>
        <v/>
      </c>
      <c r="W139" s="20">
        <f>IF(U139="","",(O139-U139)/O139)</f>
        <v/>
      </c>
      <c r="X139" s="15">
        <f>IF(AND(R139="",U139=""),"",IF(OR(U139="", R139=""),"-",IF(0&lt;(R139-U139),"OK","NG")))</f>
        <v/>
      </c>
      <c r="Y139" s="24" t="n">
        <v>68000</v>
      </c>
      <c r="Z139" s="51" t="n"/>
      <c r="AA139" s="24">
        <f>IF(AD139="","",AD139*30)</f>
        <v/>
      </c>
      <c r="AB139" s="24">
        <f>IF(AA139="","",AA139-Y139)</f>
        <v/>
      </c>
      <c r="AC139" s="24">
        <f>IF(Z139="","",((Y139+5000+5000)/(1-Z139))/30)</f>
        <v/>
      </c>
      <c r="AD139" s="32" t="n"/>
      <c r="AE139" s="24">
        <f>IF(AD139="","",AD139-O139)</f>
        <v/>
      </c>
      <c r="AF139" s="24">
        <f>IF(AD139="","",U139-AD139)</f>
        <v/>
      </c>
      <c r="AG139" s="11">
        <f>IF(AD139="","",(O139-AD139)/O139)</f>
        <v/>
      </c>
      <c r="AH139" s="24" t="n">
        <v>22000</v>
      </c>
      <c r="AI139" s="24">
        <f>IF(AJ139="","",Q139*(1-AJ139))</f>
        <v/>
      </c>
      <c r="AJ139" s="51" t="n"/>
      <c r="AK139" s="49" t="n"/>
      <c r="AL139" s="28" t="n"/>
      <c r="AM139" s="33" t="inlineStr">
        <is>
          <t>2026-09-02</t>
        </is>
      </c>
      <c r="AN139" s="33" t="inlineStr">
        <is>
          <t>2026-09-01</t>
        </is>
      </c>
      <c r="AO139" s="13" t="n"/>
      <c r="AP139" s="30" t="n"/>
    </row>
    <row r="140" ht="35.1" customHeight="1" s="69">
      <c r="B140" s="48" t="n">
        <v>3423</v>
      </c>
      <c r="C140" s="48" t="inlineStr">
        <is>
          <t>名古屋</t>
        </is>
      </c>
      <c r="D140" s="19" t="inlineStr">
        <is>
          <t>アットイン名古屋駅15</t>
        </is>
      </c>
      <c r="E140" s="48" t="inlineStr">
        <is>
          <t>2LDK</t>
        </is>
      </c>
      <c r="F140" s="48" t="n">
        <v>2</v>
      </c>
      <c r="G140" s="48" t="inlineStr">
        <is>
          <t>名駅周辺</t>
        </is>
      </c>
      <c r="H140" s="48" t="n">
        <v>49.3</v>
      </c>
      <c r="I140" s="20" t="n">
        <v>1</v>
      </c>
      <c r="J140" s="20" t="n">
        <v>0.15</v>
      </c>
      <c r="K140" s="20" t="n">
        <v>1</v>
      </c>
      <c r="L140" s="20" t="n">
        <v>1</v>
      </c>
      <c r="M140" s="20" t="n">
        <v>0.5</v>
      </c>
      <c r="N140" s="24" t="n">
        <v>8120</v>
      </c>
      <c r="O140" s="24" t="n">
        <v>7020</v>
      </c>
      <c r="P140" s="24" t="n">
        <v>1100</v>
      </c>
      <c r="Q140" s="24" t="n">
        <v>68000</v>
      </c>
      <c r="R140" s="24" t="n">
        <v>5270</v>
      </c>
      <c r="S140" s="24">
        <f>IF(R140="","",(R140+P140)*30 -Y140)</f>
        <v/>
      </c>
      <c r="T140" s="20">
        <f>IF(R140="","",(O140-R140)/O140)</f>
        <v/>
      </c>
      <c r="U140" s="24" t="n">
        <v>3160</v>
      </c>
      <c r="V140" s="24">
        <f>IF(U140="","",(U140+P140)*30-Y140)</f>
        <v/>
      </c>
      <c r="W140" s="20">
        <f>IF(U140="","",(O140-U140)/O140)</f>
        <v/>
      </c>
      <c r="X140" s="15">
        <f>IF(AND(R140="",U140=""),"",IF(OR(U140="", R140=""),"-",IF(0&lt;(R140-U140),"OK","NG")))</f>
        <v/>
      </c>
      <c r="Y140" s="24" t="n">
        <v>87000</v>
      </c>
      <c r="Z140" s="51" t="n"/>
      <c r="AA140" s="24">
        <f>IF(AD140="","",AD140*30)</f>
        <v/>
      </c>
      <c r="AB140" s="24">
        <f>IF(AA140="","",AA140-Y140)</f>
        <v/>
      </c>
      <c r="AC140" s="24">
        <f>IF(Z140="","",((Y140+5000+5000)/(1-Z140))/30)</f>
        <v/>
      </c>
      <c r="AD140" s="32" t="n"/>
      <c r="AE140" s="24">
        <f>IF(AD140="","",AD140-O140)</f>
        <v/>
      </c>
      <c r="AF140" s="24">
        <f>IF(AD140="","",U140-AD140)</f>
        <v/>
      </c>
      <c r="AG140" s="11">
        <f>IF(AD140="","",(O140-AD140)/O140)</f>
        <v/>
      </c>
      <c r="AH140" s="24" t="n">
        <v>34000</v>
      </c>
      <c r="AI140" s="24">
        <f>IF(AJ140="","",Q140*(1-AJ140))</f>
        <v/>
      </c>
      <c r="AJ140" s="51" t="n"/>
      <c r="AK140" s="49" t="n"/>
      <c r="AL140" s="28" t="n"/>
      <c r="AM140" s="33" t="inlineStr">
        <is>
          <t>2026-11-01</t>
        </is>
      </c>
      <c r="AN140" s="33" t="inlineStr">
        <is>
          <t>2027-01-31</t>
        </is>
      </c>
      <c r="AO140" s="13" t="n"/>
      <c r="AP140" s="30" t="n"/>
    </row>
    <row r="141" ht="35.1" customHeight="1" s="69">
      <c r="B141" s="48" t="n">
        <v>3425</v>
      </c>
      <c r="C141" s="48" t="inlineStr">
        <is>
          <t>名古屋</t>
        </is>
      </c>
      <c r="D141" s="19" t="inlineStr">
        <is>
          <t>アットイン高岳7</t>
        </is>
      </c>
      <c r="E141" s="48" t="inlineStr">
        <is>
          <t>2LDK</t>
        </is>
      </c>
      <c r="F141" s="48" t="n">
        <v>1</v>
      </c>
      <c r="G141" s="48" t="inlineStr">
        <is>
          <t>栄周辺</t>
        </is>
      </c>
      <c r="H141" s="48" t="n">
        <v>48</v>
      </c>
      <c r="I141" s="20" t="n">
        <v>1</v>
      </c>
      <c r="J141" s="20" t="n">
        <v>1</v>
      </c>
      <c r="K141" s="20" t="n">
        <v>1</v>
      </c>
      <c r="L141" s="20" t="n">
        <v>1</v>
      </c>
      <c r="M141" s="20" t="n">
        <v>1</v>
      </c>
      <c r="N141" s="24" t="n">
        <v>7340</v>
      </c>
      <c r="O141" s="24" t="n">
        <v>6240</v>
      </c>
      <c r="P141" s="24" t="n">
        <v>1100</v>
      </c>
      <c r="Q141" s="24" t="n">
        <v>68000</v>
      </c>
      <c r="R141" s="24" t="n">
        <v>4060</v>
      </c>
      <c r="S141" s="24">
        <f>IF(R141="","",(R141+P141)*30 -Y141)</f>
        <v/>
      </c>
      <c r="T141" s="20">
        <f>IF(R141="","",(O141-R141)/O141)</f>
        <v/>
      </c>
      <c r="U141" s="24" t="n">
        <v>2810</v>
      </c>
      <c r="V141" s="24">
        <f>IF(U141="","",(U141+P141)*30-Y141)</f>
        <v/>
      </c>
      <c r="W141" s="20">
        <f>IF(U141="","",(O141-U141)/O141)</f>
        <v/>
      </c>
      <c r="X141" s="15">
        <f>IF(AND(R141="",U141=""),"",IF(OR(U141="", R141=""),"-",IF(0&lt;(R141-U141),"OK","NG")))</f>
        <v/>
      </c>
      <c r="Y141" s="24" t="n">
        <v>70000</v>
      </c>
      <c r="Z141" s="51" t="n"/>
      <c r="AA141" s="24">
        <f>IF(AD141="","",AD141*30)</f>
        <v/>
      </c>
      <c r="AB141" s="24">
        <f>IF(AA141="","",AA141-Y141)</f>
        <v/>
      </c>
      <c r="AC141" s="24">
        <f>IF(Z141="","",((Y141+5000+5000)/(1-Z141))/30)</f>
        <v/>
      </c>
      <c r="AD141" s="32" t="n"/>
      <c r="AE141" s="24">
        <f>IF(AD141="","",AD141-O141)</f>
        <v/>
      </c>
      <c r="AF141" s="24">
        <f>IF(AD141="","",U141-AD141)</f>
        <v/>
      </c>
      <c r="AG141" s="11">
        <f>IF(AD141="","",(O141-AD141)/O141)</f>
        <v/>
      </c>
      <c r="AH141" s="24" t="n">
        <v>34000</v>
      </c>
      <c r="AI141" s="24">
        <f>IF(AJ141="","",Q141*(1-AJ141))</f>
        <v/>
      </c>
      <c r="AJ141" s="51" t="n"/>
      <c r="AK141" s="49" t="n"/>
      <c r="AL141" s="28" t="n"/>
      <c r="AM141" s="33" t="inlineStr">
        <is>
          <t>2028-03-16</t>
        </is>
      </c>
      <c r="AN141" s="33" t="inlineStr">
        <is>
          <t>2028-03-15</t>
        </is>
      </c>
      <c r="AO141" s="13" t="n"/>
      <c r="AP141" s="30" t="n"/>
    </row>
    <row r="142" ht="35.1" customHeight="1" s="69">
      <c r="B142" s="48" t="n">
        <v>3435</v>
      </c>
      <c r="C142" s="48" t="inlineStr">
        <is>
          <t>名古屋</t>
        </is>
      </c>
      <c r="D142" s="19" t="inlineStr">
        <is>
          <t>アットイン三河豊田2-3</t>
        </is>
      </c>
      <c r="E142" s="48" t="inlineStr">
        <is>
          <t>2LDK</t>
        </is>
      </c>
      <c r="F142" s="48" t="n">
        <v>2</v>
      </c>
      <c r="G142" s="48" t="inlineStr">
        <is>
          <t>豊田地区</t>
        </is>
      </c>
      <c r="H142" s="48" t="n">
        <v>49.7</v>
      </c>
      <c r="I142" s="20" t="n">
        <v>1</v>
      </c>
      <c r="J142" s="20" t="n">
        <v>0.85</v>
      </c>
      <c r="K142" s="20" t="n">
        <v>1</v>
      </c>
      <c r="L142" s="20" t="n">
        <v>0.8</v>
      </c>
      <c r="M142" s="20" t="n">
        <v>0.5</v>
      </c>
      <c r="N142" s="24" t="n">
        <v>8020</v>
      </c>
      <c r="O142" s="24" t="n">
        <v>6920</v>
      </c>
      <c r="P142" s="24" t="n">
        <v>1100</v>
      </c>
      <c r="Q142" s="24" t="n">
        <v>68000</v>
      </c>
      <c r="R142" s="24" t="n">
        <v>5190</v>
      </c>
      <c r="S142" s="24">
        <f>IF(R142="","",(R142+P142)*30 -Y142)</f>
        <v/>
      </c>
      <c r="T142" s="20">
        <f>IF(R142="","",(O142-R142)/O142)</f>
        <v/>
      </c>
      <c r="U142" s="24" t="n">
        <v>3120</v>
      </c>
      <c r="V142" s="24">
        <f>IF(U142="","",(U142+P142)*30-Y142)</f>
        <v/>
      </c>
      <c r="W142" s="20">
        <f>IF(U142="","",(O142-U142)/O142)</f>
        <v/>
      </c>
      <c r="X142" s="15">
        <f>IF(AND(R142="",U142=""),"",IF(OR(U142="", R142=""),"-",IF(0&lt;(R142-U142),"OK","NG")))</f>
        <v/>
      </c>
      <c r="Y142" s="24" t="n">
        <v>0</v>
      </c>
      <c r="Z142" s="51" t="n"/>
      <c r="AA142" s="24">
        <f>IF(AD142="","",AD142*30)</f>
        <v/>
      </c>
      <c r="AB142" s="24">
        <f>IF(AA142="","",AA142-Y142)</f>
        <v/>
      </c>
      <c r="AC142" s="24">
        <f>IF(Z142="","",((Y142+5000+5000)/(1-Z142))/30)</f>
        <v/>
      </c>
      <c r="AD142" s="32" t="n"/>
      <c r="AE142" s="24">
        <f>IF(AD142="","",AD142-O142)</f>
        <v/>
      </c>
      <c r="AF142" s="24">
        <f>IF(AD142="","",U142-AD142)</f>
        <v/>
      </c>
      <c r="AG142" s="11">
        <f>IF(AD142="","",(O142-AD142)/O142)</f>
        <v/>
      </c>
      <c r="AH142" s="24" t="n">
        <v>34000</v>
      </c>
      <c r="AI142" s="24">
        <f>IF(AJ142="","",Q142*(1-AJ142))</f>
        <v/>
      </c>
      <c r="AJ142" s="51" t="n"/>
      <c r="AK142" s="49" t="n"/>
      <c r="AL142" s="28" t="n"/>
      <c r="AM142" s="33" t="inlineStr">
        <is>
          <t>2026-10-21</t>
        </is>
      </c>
      <c r="AN142" s="33" t="inlineStr">
        <is>
          <t>2026-12-26</t>
        </is>
      </c>
      <c r="AO142" s="13" t="n"/>
      <c r="AP142" s="30" t="n"/>
    </row>
    <row r="143" ht="35.1" customHeight="1" s="69">
      <c r="B143" s="48" t="n">
        <v>3436</v>
      </c>
      <c r="C143" s="48" t="inlineStr">
        <is>
          <t>名古屋</t>
        </is>
      </c>
      <c r="D143" s="19" t="inlineStr">
        <is>
          <t>アットイン豊田市駅1-2</t>
        </is>
      </c>
      <c r="E143" s="48" t="inlineStr">
        <is>
          <t>2LDK</t>
        </is>
      </c>
      <c r="F143" s="48" t="n">
        <v>3</v>
      </c>
      <c r="G143" s="48" t="inlineStr">
        <is>
          <t>豊田地区</t>
        </is>
      </c>
      <c r="H143" s="48" t="n">
        <v>49.6</v>
      </c>
      <c r="I143" s="20" t="n">
        <v>0.53333</v>
      </c>
      <c r="J143" s="20" t="n">
        <v>0.66667</v>
      </c>
      <c r="K143" s="20" t="n">
        <v>0.8666700000000001</v>
      </c>
      <c r="L143" s="20" t="n">
        <v>0.7</v>
      </c>
      <c r="M143" s="20" t="n">
        <v>0</v>
      </c>
      <c r="N143" s="24" t="n">
        <v>8020</v>
      </c>
      <c r="O143" s="24" t="n">
        <v>6920</v>
      </c>
      <c r="P143" s="24" t="n">
        <v>1100</v>
      </c>
      <c r="Q143" s="24" t="n">
        <v>68000</v>
      </c>
      <c r="R143" s="24" t="n">
        <v>5190</v>
      </c>
      <c r="S143" s="24">
        <f>IF(R143="","",(R143+P143)*30 -Y143)</f>
        <v/>
      </c>
      <c r="T143" s="20">
        <f>IF(R143="","",(O143-R143)/O143)</f>
        <v/>
      </c>
      <c r="U143" s="24" t="n">
        <v>3120</v>
      </c>
      <c r="V143" s="24">
        <f>IF(U143="","",(U143+P143)*30-Y143)</f>
        <v/>
      </c>
      <c r="W143" s="20">
        <f>IF(U143="","",(O143-U143)/O143)</f>
        <v/>
      </c>
      <c r="X143" s="15">
        <f>IF(AND(R143="",U143=""),"",IF(OR(U143="", R143=""),"-",IF(0&lt;(R143-U143),"OK","NG")))</f>
        <v/>
      </c>
      <c r="Y143" s="24" t="n">
        <v>2500000</v>
      </c>
      <c r="Z143" s="51" t="n"/>
      <c r="AA143" s="24">
        <f>IF(AD143="","",AD143*30)</f>
        <v/>
      </c>
      <c r="AB143" s="24">
        <f>IF(AA143="","",AA143-Y143)</f>
        <v/>
      </c>
      <c r="AC143" s="24">
        <f>IF(Z143="","",((Y143+5000+5000)/(1-Z143))/30)</f>
        <v/>
      </c>
      <c r="AD143" s="32" t="n"/>
      <c r="AE143" s="24">
        <f>IF(AD143="","",AD143-O143)</f>
        <v/>
      </c>
      <c r="AF143" s="24">
        <f>IF(AD143="","",U143-AD143)</f>
        <v/>
      </c>
      <c r="AG143" s="11">
        <f>IF(AD143="","",(O143-AD143)/O143)</f>
        <v/>
      </c>
      <c r="AH143" s="24" t="n">
        <v>34000</v>
      </c>
      <c r="AI143" s="24">
        <f>IF(AJ143="","",Q143*(1-AJ143))</f>
        <v/>
      </c>
      <c r="AJ143" s="51" t="n"/>
      <c r="AK143" s="49" t="n"/>
      <c r="AL143" s="28" t="n"/>
      <c r="AM143" s="33" t="inlineStr">
        <is>
          <t>2026-10-05</t>
        </is>
      </c>
      <c r="AN143" s="33" t="inlineStr">
        <is>
          <t>2026-10-31</t>
        </is>
      </c>
      <c r="AO143" s="13" t="n"/>
      <c r="AP143" s="30" t="n"/>
    </row>
    <row r="144" ht="35.1" customHeight="1" s="69">
      <c r="B144" s="48" t="n">
        <v>3438</v>
      </c>
      <c r="C144" s="48" t="inlineStr">
        <is>
          <t>東京</t>
        </is>
      </c>
      <c r="D144" s="19" t="inlineStr">
        <is>
          <t>◆アットイン川崎1</t>
        </is>
      </c>
      <c r="E144" s="48" t="inlineStr">
        <is>
          <t>1K</t>
        </is>
      </c>
      <c r="F144" s="48" t="n">
        <v>4</v>
      </c>
      <c r="G144" s="48" t="inlineStr">
        <is>
          <t>川崎・大森・蒲田</t>
        </is>
      </c>
      <c r="H144" s="48" t="n">
        <v>20.44</v>
      </c>
      <c r="I144" s="20" t="n">
        <v>1</v>
      </c>
      <c r="J144" s="20" t="n">
        <v>0.875</v>
      </c>
      <c r="K144" s="20" t="n">
        <v>0.75</v>
      </c>
      <c r="L144" s="20" t="n">
        <v>0.475</v>
      </c>
      <c r="M144" s="20" t="n">
        <v>0.25</v>
      </c>
      <c r="N144" s="24" t="n">
        <v>9020</v>
      </c>
      <c r="O144" s="24" t="n">
        <v>8140</v>
      </c>
      <c r="P144" s="24" t="n">
        <v>880</v>
      </c>
      <c r="Q144" s="24" t="n">
        <v>44000</v>
      </c>
      <c r="R144" s="24" t="n">
        <v>3520</v>
      </c>
      <c r="S144" s="24">
        <f>IF(R144="","",(R144+P144)*30 -Y144)</f>
        <v/>
      </c>
      <c r="T144" s="20">
        <f>IF(R144="","",(O144-R144)/O144)</f>
        <v/>
      </c>
      <c r="U144" s="24" t="n">
        <v>3860</v>
      </c>
      <c r="V144" s="24">
        <f>IF(U144="","",(U144+P144)*30-Y144)</f>
        <v/>
      </c>
      <c r="W144" s="20">
        <f>IF(U144="","",(O144-U144)/O144)</f>
        <v/>
      </c>
      <c r="X144" s="15">
        <f>IF(AND(R144="",U144=""),"",IF(OR(U144="", R144=""),"-",IF(0&lt;(R144-U144),"OK","NG")))</f>
        <v/>
      </c>
      <c r="Y144" s="24" t="n">
        <v>88000</v>
      </c>
      <c r="Z144" s="51" t="n"/>
      <c r="AA144" s="24">
        <f>IF(AD144="","",AD144*30)</f>
        <v/>
      </c>
      <c r="AB144" s="24">
        <f>IF(AA144="","",AA144-Y144)</f>
        <v/>
      </c>
      <c r="AC144" s="24">
        <f>IF(Z144="","",((Y144+5000+5000)/(1-Z144))/30)</f>
        <v/>
      </c>
      <c r="AD144" s="32" t="n"/>
      <c r="AE144" s="24">
        <f>IF(AD144="","",AD144-O144)</f>
        <v/>
      </c>
      <c r="AF144" s="24">
        <f>IF(AD144="","",U144-AD144)</f>
        <v/>
      </c>
      <c r="AG144" s="11">
        <f>IF(AD144="","",(O144-AD144)/O144)</f>
        <v/>
      </c>
      <c r="AH144" s="24" t="n">
        <v>22000</v>
      </c>
      <c r="AI144" s="24">
        <f>IF(AJ144="","",Q144*(1-AJ144))</f>
        <v/>
      </c>
      <c r="AJ144" s="51" t="n"/>
      <c r="AK144" s="49" t="n"/>
      <c r="AL144" s="28" t="n"/>
      <c r="AM144" s="33" t="inlineStr">
        <is>
          <t>2026-09-30</t>
        </is>
      </c>
      <c r="AN144" s="33" t="inlineStr">
        <is>
          <t>2027-01-22</t>
        </is>
      </c>
      <c r="AO144" s="13" t="n"/>
      <c r="AP144" s="30" t="n"/>
    </row>
    <row r="145" ht="35.1" customHeight="1" s="69">
      <c r="B145" s="48" t="n">
        <v>3439</v>
      </c>
      <c r="C145" s="48" t="inlineStr">
        <is>
          <t>東京</t>
        </is>
      </c>
      <c r="D145" s="19" t="inlineStr">
        <is>
          <t>◆アットイン横浜関内4-1</t>
        </is>
      </c>
      <c r="E145" s="48" t="inlineStr">
        <is>
          <t>1K</t>
        </is>
      </c>
      <c r="F145" s="48" t="n">
        <v>2</v>
      </c>
      <c r="G145" s="48" t="inlineStr">
        <is>
          <t>横浜</t>
        </is>
      </c>
      <c r="H145" s="48" t="n">
        <v>20.1</v>
      </c>
      <c r="I145" s="20" t="n">
        <v>0.9</v>
      </c>
      <c r="J145" s="20" t="n">
        <v>0.9</v>
      </c>
      <c r="K145" s="20" t="n">
        <v>1</v>
      </c>
      <c r="L145" s="20" t="n">
        <v>1</v>
      </c>
      <c r="M145" s="20" t="n">
        <v>0.5</v>
      </c>
      <c r="N145" s="24" t="n">
        <v>8680</v>
      </c>
      <c r="O145" s="24" t="n">
        <v>7800</v>
      </c>
      <c r="P145" s="24" t="n">
        <v>880</v>
      </c>
      <c r="Q145" s="24" t="n">
        <v>44000</v>
      </c>
      <c r="R145" s="24" t="n">
        <v>3380</v>
      </c>
      <c r="S145" s="24">
        <f>IF(R145="","",(R145+P145)*30 -Y145)</f>
        <v/>
      </c>
      <c r="T145" s="20">
        <f>IF(R145="","",(O145-R145)/O145)</f>
        <v/>
      </c>
      <c r="U145" s="24" t="n">
        <v>3520</v>
      </c>
      <c r="V145" s="24">
        <f>IF(U145="","",(U145+P145)*30-Y145)</f>
        <v/>
      </c>
      <c r="W145" s="20">
        <f>IF(U145="","",(O145-U145)/O145)</f>
        <v/>
      </c>
      <c r="X145" s="15">
        <f>IF(AND(R145="",U145=""),"",IF(OR(U145="", R145=""),"-",IF(0&lt;(R145-U145),"OK","NG")))</f>
        <v/>
      </c>
      <c r="Y145" s="24" t="n">
        <v>81500</v>
      </c>
      <c r="Z145" s="51" t="n"/>
      <c r="AA145" s="24">
        <f>IF(AD145="","",AD145*30)</f>
        <v/>
      </c>
      <c r="AB145" s="24">
        <f>IF(AA145="","",AA145-Y145)</f>
        <v/>
      </c>
      <c r="AC145" s="24">
        <f>IF(Z145="","",((Y145+5000+5000)/(1-Z145))/30)</f>
        <v/>
      </c>
      <c r="AD145" s="32" t="n"/>
      <c r="AE145" s="24">
        <f>IF(AD145="","",AD145-O145)</f>
        <v/>
      </c>
      <c r="AF145" s="24">
        <f>IF(AD145="","",U145-AD145)</f>
        <v/>
      </c>
      <c r="AG145" s="11">
        <f>IF(AD145="","",(O145-AD145)/O145)</f>
        <v/>
      </c>
      <c r="AH145" s="24" t="n">
        <v>22000</v>
      </c>
      <c r="AI145" s="24">
        <f>IF(AJ145="","",Q145*(1-AJ145))</f>
        <v/>
      </c>
      <c r="AJ145" s="51" t="n"/>
      <c r="AK145" s="49" t="n"/>
      <c r="AL145" s="28" t="n"/>
      <c r="AM145" s="33" t="inlineStr">
        <is>
          <t>2026-11-01</t>
        </is>
      </c>
      <c r="AN145" s="33" t="inlineStr">
        <is>
          <t>2026-12-20</t>
        </is>
      </c>
      <c r="AO145" s="13" t="n"/>
      <c r="AP145" s="30" t="n"/>
    </row>
    <row r="146" ht="35.1" customHeight="1" s="69">
      <c r="B146" s="48" t="n">
        <v>3442</v>
      </c>
      <c r="C146" s="48" t="inlineStr">
        <is>
          <t>東京</t>
        </is>
      </c>
      <c r="D146" s="19" t="inlineStr">
        <is>
          <t>アットイン北板橋1</t>
        </is>
      </c>
      <c r="E146" s="48" t="inlineStr">
        <is>
          <t>1K</t>
        </is>
      </c>
      <c r="F146" s="48" t="n">
        <v>2</v>
      </c>
      <c r="G146" s="48" t="inlineStr">
        <is>
          <t>池袋・大塚</t>
        </is>
      </c>
      <c r="H146" s="48" t="n">
        <v>25.52</v>
      </c>
      <c r="I146" s="20" t="n">
        <v>0.95</v>
      </c>
      <c r="J146" s="20" t="n">
        <v>1</v>
      </c>
      <c r="K146" s="20" t="n">
        <v>0.85</v>
      </c>
      <c r="L146" s="20" t="n">
        <v>0.5</v>
      </c>
      <c r="M146" s="20" t="n">
        <v>0.5</v>
      </c>
      <c r="N146" s="24" t="n">
        <v>9020</v>
      </c>
      <c r="O146" s="24" t="n">
        <v>8140</v>
      </c>
      <c r="P146" s="24" t="n">
        <v>880</v>
      </c>
      <c r="Q146" s="24" t="n">
        <v>44000</v>
      </c>
      <c r="R146" s="24" t="n">
        <v>3620</v>
      </c>
      <c r="S146" s="24">
        <f>IF(R146="","",(R146+P146)*30 -Y146)</f>
        <v/>
      </c>
      <c r="T146" s="20">
        <f>IF(R146="","",(O146-R146)/O146)</f>
        <v/>
      </c>
      <c r="U146" s="24" t="n">
        <v>3520</v>
      </c>
      <c r="V146" s="24">
        <f>IF(U146="","",(U146+P146)*30-Y146)</f>
        <v/>
      </c>
      <c r="W146" s="20">
        <f>IF(U146="","",(O146-U146)/O146)</f>
        <v/>
      </c>
      <c r="X146" s="15">
        <f>IF(AND(R146="",U146=""),"",IF(OR(U146="", R146=""),"-",IF(0&lt;(R146-U146),"OK","NG")))</f>
        <v/>
      </c>
      <c r="Y146" s="24" t="n">
        <v>88500</v>
      </c>
      <c r="Z146" s="51" t="n"/>
      <c r="AA146" s="24">
        <f>IF(AD146="","",AD146*30)</f>
        <v/>
      </c>
      <c r="AB146" s="24">
        <f>IF(AA146="","",AA146-Y146)</f>
        <v/>
      </c>
      <c r="AC146" s="24">
        <f>IF(Z146="","",((Y146+5000+5000)/(1-Z146))/30)</f>
        <v/>
      </c>
      <c r="AD146" s="32" t="n"/>
      <c r="AE146" s="24">
        <f>IF(AD146="","",AD146-O146)</f>
        <v/>
      </c>
      <c r="AF146" s="24">
        <f>IF(AD146="","",U146-AD146)</f>
        <v/>
      </c>
      <c r="AG146" s="11">
        <f>IF(AD146="","",(O146-AD146)/O146)</f>
        <v/>
      </c>
      <c r="AH146" s="24" t="n">
        <v>22000</v>
      </c>
      <c r="AI146" s="24">
        <f>IF(AJ146="","",Q146*(1-AJ146))</f>
        <v/>
      </c>
      <c r="AJ146" s="51" t="n"/>
      <c r="AK146" s="49" t="n"/>
      <c r="AL146" s="28" t="n"/>
      <c r="AM146" s="33" t="inlineStr">
        <is>
          <t>2026-09-21</t>
        </is>
      </c>
      <c r="AN146" s="33" t="inlineStr">
        <is>
          <t>2027-07-18</t>
        </is>
      </c>
      <c r="AO146" s="13" t="n"/>
      <c r="AP146" s="30" t="n"/>
    </row>
    <row r="147" ht="35.1" customHeight="1" s="69">
      <c r="B147" s="48" t="n">
        <v>3443</v>
      </c>
      <c r="C147" s="48" t="inlineStr">
        <is>
          <t>東京</t>
        </is>
      </c>
      <c r="D147" s="19" t="inlineStr">
        <is>
          <t>◆アットイン国分寺1</t>
        </is>
      </c>
      <c r="E147" s="48" t="inlineStr">
        <is>
          <t>1K</t>
        </is>
      </c>
      <c r="F147" s="48" t="n">
        <v>1</v>
      </c>
      <c r="G147" s="48" t="inlineStr">
        <is>
          <t>中野・荻窪・吉祥寺</t>
        </is>
      </c>
      <c r="H147" s="48" t="n">
        <v>22.8</v>
      </c>
      <c r="I147" s="20" t="n">
        <v>1</v>
      </c>
      <c r="J147" s="20" t="n">
        <v>0.8</v>
      </c>
      <c r="K147" s="20" t="n">
        <v>1</v>
      </c>
      <c r="L147" s="20" t="n">
        <v>0.1</v>
      </c>
      <c r="M147" s="20" t="n">
        <v>0</v>
      </c>
      <c r="N147" s="24" t="n">
        <v>8580</v>
      </c>
      <c r="O147" s="24" t="n">
        <v>7700</v>
      </c>
      <c r="P147" s="24" t="n">
        <v>880</v>
      </c>
      <c r="Q147" s="24" t="n">
        <v>44000</v>
      </c>
      <c r="R147" s="24" t="n">
        <v>3180</v>
      </c>
      <c r="S147" s="24">
        <f>IF(R147="","",(R147+P147)*30 -Y147)</f>
        <v/>
      </c>
      <c r="T147" s="20">
        <f>IF(R147="","",(O147-R147)/O147)</f>
        <v/>
      </c>
      <c r="U147" s="24" t="n">
        <v>3520</v>
      </c>
      <c r="V147" s="24">
        <f>IF(U147="","",(U147+P147)*30-Y147)</f>
        <v/>
      </c>
      <c r="W147" s="20">
        <f>IF(U147="","",(O147-U147)/O147)</f>
        <v/>
      </c>
      <c r="X147" s="15">
        <f>IF(AND(R147="",U147=""),"",IF(OR(U147="", R147=""),"-",IF(0&lt;(R147-U147),"OK","NG")))</f>
        <v/>
      </c>
      <c r="Y147" s="24" t="n">
        <v>75000</v>
      </c>
      <c r="Z147" s="51" t="n"/>
      <c r="AA147" s="24">
        <f>IF(AD147="","",AD147*30)</f>
        <v/>
      </c>
      <c r="AB147" s="24">
        <f>IF(AA147="","",AA147-Y147)</f>
        <v/>
      </c>
      <c r="AC147" s="24">
        <f>IF(Z147="","",((Y147+5000+5000)/(1-Z147))/30)</f>
        <v/>
      </c>
      <c r="AD147" s="32" t="n"/>
      <c r="AE147" s="24">
        <f>IF(AD147="","",AD147-O147)</f>
        <v/>
      </c>
      <c r="AF147" s="24">
        <f>IF(AD147="","",U147-AD147)</f>
        <v/>
      </c>
      <c r="AG147" s="11">
        <f>IF(AD147="","",(O147-AD147)/O147)</f>
        <v/>
      </c>
      <c r="AH147" s="24" t="n">
        <v>22000</v>
      </c>
      <c r="AI147" s="24">
        <f>IF(AJ147="","",Q147*(1-AJ147))</f>
        <v/>
      </c>
      <c r="AJ147" s="51" t="n"/>
      <c r="AK147" s="49" t="n"/>
      <c r="AL147" s="28" t="n"/>
      <c r="AM147" s="33" t="inlineStr">
        <is>
          <t>2026-10-03</t>
        </is>
      </c>
      <c r="AN147" s="33" t="inlineStr">
        <is>
          <t>2026-10-02</t>
        </is>
      </c>
      <c r="AO147" s="13" t="n"/>
      <c r="AP147" s="30" t="n"/>
    </row>
    <row r="148" ht="35.1" customHeight="1" s="69">
      <c r="B148" s="48" t="n">
        <v>3444</v>
      </c>
      <c r="C148" s="48" t="inlineStr">
        <is>
          <t>東京</t>
        </is>
      </c>
      <c r="D148" s="19" t="inlineStr">
        <is>
          <t>アットイン横浜3</t>
        </is>
      </c>
      <c r="E148" s="48" t="inlineStr">
        <is>
          <t>1K</t>
        </is>
      </c>
      <c r="F148" s="48" t="n">
        <v>1</v>
      </c>
      <c r="G148" s="48" t="inlineStr">
        <is>
          <t>横浜</t>
        </is>
      </c>
      <c r="H148" s="48" t="n">
        <v>25.92</v>
      </c>
      <c r="I148" s="20" t="n">
        <v>1</v>
      </c>
      <c r="J148" s="20" t="n">
        <v>1</v>
      </c>
      <c r="K148" s="20" t="n">
        <v>1</v>
      </c>
      <c r="L148" s="20" t="n">
        <v>1</v>
      </c>
      <c r="M148" s="20" t="n">
        <v>1</v>
      </c>
      <c r="N148" s="24" t="n">
        <v>8820</v>
      </c>
      <c r="O148" s="24" t="n">
        <v>7940</v>
      </c>
      <c r="P148" s="24" t="n">
        <v>880</v>
      </c>
      <c r="Q148" s="24" t="n">
        <v>44000</v>
      </c>
      <c r="R148" s="24" t="n">
        <v>3800</v>
      </c>
      <c r="S148" s="24">
        <f>IF(R148="","",(R148+P148)*30 -Y148)</f>
        <v/>
      </c>
      <c r="T148" s="20">
        <f>IF(R148="","",(O148-R148)/O148)</f>
        <v/>
      </c>
      <c r="U148" s="24" t="n">
        <v>4060</v>
      </c>
      <c r="V148" s="24">
        <f>IF(U148="","",(U148+P148)*30-Y148)</f>
        <v/>
      </c>
      <c r="W148" s="20">
        <f>IF(U148="","",(O148-U148)/O148)</f>
        <v/>
      </c>
      <c r="X148" s="15">
        <f>IF(AND(R148="",U148=""),"",IF(OR(U148="", R148=""),"-",IF(0&lt;(R148-U148),"OK","NG")))</f>
        <v/>
      </c>
      <c r="Y148" s="24" t="n">
        <v>78000</v>
      </c>
      <c r="Z148" s="51" t="n"/>
      <c r="AA148" s="24">
        <f>IF(AD148="","",AD148*30)</f>
        <v/>
      </c>
      <c r="AB148" s="24">
        <f>IF(AA148="","",AA148-Y148)</f>
        <v/>
      </c>
      <c r="AC148" s="24">
        <f>IF(Z148="","",((Y148+5000+5000)/(1-Z148))/30)</f>
        <v/>
      </c>
      <c r="AD148" s="32" t="n"/>
      <c r="AE148" s="24">
        <f>IF(AD148="","",AD148-O148)</f>
        <v/>
      </c>
      <c r="AF148" s="24">
        <f>IF(AD148="","",U148-AD148)</f>
        <v/>
      </c>
      <c r="AG148" s="11">
        <f>IF(AD148="","",(O148-AD148)/O148)</f>
        <v/>
      </c>
      <c r="AH148" s="24" t="n">
        <v>22000</v>
      </c>
      <c r="AI148" s="24">
        <f>IF(AJ148="","",Q148*(1-AJ148))</f>
        <v/>
      </c>
      <c r="AJ148" s="51" t="n"/>
      <c r="AK148" s="49" t="n"/>
      <c r="AL148" s="28" t="n"/>
      <c r="AM148" s="33" t="inlineStr">
        <is>
          <t>2027-08-01</t>
        </is>
      </c>
      <c r="AN148" s="33" t="inlineStr">
        <is>
          <t>2027-07-31</t>
        </is>
      </c>
      <c r="AO148" s="13" t="n"/>
      <c r="AP148" s="30" t="n"/>
    </row>
    <row r="149" ht="35.1" customHeight="1" s="69">
      <c r="B149" s="48" t="n">
        <v>3445</v>
      </c>
      <c r="C149" s="48" t="inlineStr">
        <is>
          <t>東京</t>
        </is>
      </c>
      <c r="D149" s="19" t="inlineStr">
        <is>
          <t>アットイン錦糸町1</t>
        </is>
      </c>
      <c r="E149" s="48" t="inlineStr">
        <is>
          <t>1K</t>
        </is>
      </c>
      <c r="F149" s="48" t="n">
        <v>1</v>
      </c>
      <c r="G149" s="48" t="inlineStr">
        <is>
          <t>錦糸町・両国</t>
        </is>
      </c>
      <c r="H149" s="48" t="n">
        <v>20.62</v>
      </c>
      <c r="I149" s="20" t="n">
        <v>1</v>
      </c>
      <c r="J149" s="20" t="n">
        <v>1</v>
      </c>
      <c r="K149" s="20" t="n">
        <v>0</v>
      </c>
      <c r="L149" s="20" t="n">
        <v>0</v>
      </c>
      <c r="M149" s="20" t="n">
        <v>0</v>
      </c>
      <c r="N149" s="24" t="n">
        <v>9840</v>
      </c>
      <c r="O149" s="24" t="n">
        <v>8960</v>
      </c>
      <c r="P149" s="24" t="n">
        <v>880</v>
      </c>
      <c r="Q149" s="24" t="n">
        <v>44000</v>
      </c>
      <c r="R149" s="24" t="n">
        <v>3620</v>
      </c>
      <c r="S149" s="24">
        <f>IF(R149="","",(R149+P149)*30 -Y149)</f>
        <v/>
      </c>
      <c r="T149" s="20">
        <f>IF(R149="","",(O149-R149)/O149)</f>
        <v/>
      </c>
      <c r="U149" s="24" t="n">
        <v>3960</v>
      </c>
      <c r="V149" s="24">
        <f>IF(U149="","",(U149+P149)*30-Y149)</f>
        <v/>
      </c>
      <c r="W149" s="20">
        <f>IF(U149="","",(O149-U149)/O149)</f>
        <v/>
      </c>
      <c r="X149" s="15">
        <f>IF(AND(R149="",U149=""),"",IF(OR(U149="", R149=""),"-",IF(0&lt;(R149-U149),"OK","NG")))</f>
        <v/>
      </c>
      <c r="Y149" s="24" t="n">
        <v>89000</v>
      </c>
      <c r="Z149" s="51" t="n"/>
      <c r="AA149" s="24">
        <f>IF(AD149="","",AD149*30)</f>
        <v/>
      </c>
      <c r="AB149" s="24">
        <f>IF(AA149="","",AA149-Y149)</f>
        <v/>
      </c>
      <c r="AC149" s="24">
        <f>IF(Z149="","",((Y149+5000+5000)/(1-Z149))/30)</f>
        <v/>
      </c>
      <c r="AD149" s="32" t="n"/>
      <c r="AE149" s="24">
        <f>IF(AD149="","",AD149-O149)</f>
        <v/>
      </c>
      <c r="AF149" s="24">
        <f>IF(AD149="","",U149-AD149)</f>
        <v/>
      </c>
      <c r="AG149" s="11">
        <f>IF(AD149="","",(O149-AD149)/O149)</f>
        <v/>
      </c>
      <c r="AH149" s="24" t="n">
        <v>22000</v>
      </c>
      <c r="AI149" s="24">
        <f>IF(AJ149="","",Q149*(1-AJ149))</f>
        <v/>
      </c>
      <c r="AJ149" s="51" t="n"/>
      <c r="AK149" s="49" t="n"/>
      <c r="AL149" s="28" t="n"/>
      <c r="AM149" s="33" t="inlineStr">
        <is>
          <t>2026-09-01</t>
        </is>
      </c>
      <c r="AN149" s="33" t="inlineStr">
        <is>
          <t>2026-08-31</t>
        </is>
      </c>
      <c r="AO149" s="13" t="n"/>
      <c r="AP149" s="30" t="n"/>
    </row>
    <row r="150" ht="35.1" customHeight="1" s="69">
      <c r="B150" s="48" t="n">
        <v>3447</v>
      </c>
      <c r="C150" s="48" t="inlineStr">
        <is>
          <t>東京</t>
        </is>
      </c>
      <c r="D150" s="19" t="inlineStr">
        <is>
          <t>◆アットイン銀座3</t>
        </is>
      </c>
      <c r="E150" s="48" t="inlineStr">
        <is>
          <t>1K</t>
        </is>
      </c>
      <c r="F150" s="48" t="n">
        <v>2</v>
      </c>
      <c r="G150" s="48" t="inlineStr">
        <is>
          <t>東京駅エリア（銀座・日本橋・神田）</t>
        </is>
      </c>
      <c r="H150" s="48" t="n">
        <v>21.75</v>
      </c>
      <c r="I150" s="20" t="n">
        <v>0.75</v>
      </c>
      <c r="J150" s="20" t="n">
        <v>1</v>
      </c>
      <c r="K150" s="20" t="n">
        <v>0.65</v>
      </c>
      <c r="L150" s="20" t="n">
        <v>1</v>
      </c>
      <c r="M150" s="20" t="n">
        <v>0.5</v>
      </c>
      <c r="N150" s="24" t="n">
        <v>9700</v>
      </c>
      <c r="O150" s="24" t="n">
        <v>8820</v>
      </c>
      <c r="P150" s="24" t="n">
        <v>880</v>
      </c>
      <c r="Q150" s="24" t="n">
        <v>44000</v>
      </c>
      <c r="R150" s="24" t="n">
        <v>3720</v>
      </c>
      <c r="S150" s="24">
        <f>IF(R150="","",(R150+P150)*30 -Y150)</f>
        <v/>
      </c>
      <c r="T150" s="20">
        <f>IF(R150="","",(O150-R150)/O150)</f>
        <v/>
      </c>
      <c r="U150" s="24" t="n">
        <v>3620</v>
      </c>
      <c r="V150" s="24">
        <f>IF(U150="","",(U150+P150)*30-Y150)</f>
        <v/>
      </c>
      <c r="W150" s="20">
        <f>IF(U150="","",(O150-U150)/O150)</f>
        <v/>
      </c>
      <c r="X150" s="15">
        <f>IF(AND(R150="",U150=""),"",IF(OR(U150="", R150=""),"-",IF(0&lt;(R150-U150),"OK","NG")))</f>
        <v/>
      </c>
      <c r="Y150" s="24" t="n">
        <v>89000</v>
      </c>
      <c r="Z150" s="51" t="n"/>
      <c r="AA150" s="24">
        <f>IF(AD150="","",AD150*30)</f>
        <v/>
      </c>
      <c r="AB150" s="24">
        <f>IF(AA150="","",AA150-Y150)</f>
        <v/>
      </c>
      <c r="AC150" s="24">
        <f>IF(Z150="","",((Y150+5000+5000)/(1-Z150))/30)</f>
        <v/>
      </c>
      <c r="AD150" s="32" t="n"/>
      <c r="AE150" s="24">
        <f>IF(AD150="","",AD150-O150)</f>
        <v/>
      </c>
      <c r="AF150" s="24">
        <f>IF(AD150="","",U150-AD150)</f>
        <v/>
      </c>
      <c r="AG150" s="11">
        <f>IF(AD150="","",(O150-AD150)/O150)</f>
        <v/>
      </c>
      <c r="AH150" s="24" t="n">
        <v>22000</v>
      </c>
      <c r="AI150" s="24">
        <f>IF(AJ150="","",Q150*(1-AJ150))</f>
        <v/>
      </c>
      <c r="AJ150" s="51" t="n"/>
      <c r="AK150" s="49" t="n"/>
      <c r="AL150" s="28" t="n"/>
      <c r="AM150" s="33" t="inlineStr">
        <is>
          <t>2026-11-02</t>
        </is>
      </c>
      <c r="AN150" s="33" t="inlineStr">
        <is>
          <t>2026-12-07</t>
        </is>
      </c>
      <c r="AO150" s="13" t="n"/>
      <c r="AP150" s="30" t="n"/>
    </row>
    <row r="151" ht="35.1" customHeight="1" s="69">
      <c r="B151" s="48" t="n">
        <v>3448</v>
      </c>
      <c r="C151" s="48" t="inlineStr">
        <is>
          <t>東京</t>
        </is>
      </c>
      <c r="D151" s="19" t="inlineStr">
        <is>
          <t>アットイン飯田橋1</t>
        </is>
      </c>
      <c r="E151" s="48" t="inlineStr">
        <is>
          <t>1K</t>
        </is>
      </c>
      <c r="F151" s="48" t="n">
        <v>1</v>
      </c>
      <c r="G151" s="48" t="inlineStr">
        <is>
          <t>飯田橋・水道橋・九段</t>
        </is>
      </c>
      <c r="H151" s="48" t="n">
        <v>20.19</v>
      </c>
      <c r="I151" s="20" t="n">
        <v>1</v>
      </c>
      <c r="J151" s="20" t="n">
        <v>0.8</v>
      </c>
      <c r="K151" s="20" t="n">
        <v>1</v>
      </c>
      <c r="L151" s="20" t="n">
        <v>1</v>
      </c>
      <c r="M151" s="20" t="n">
        <v>0.2</v>
      </c>
      <c r="N151" s="24" t="n">
        <v>9700</v>
      </c>
      <c r="O151" s="24" t="n">
        <v>8820</v>
      </c>
      <c r="P151" s="24" t="n">
        <v>880</v>
      </c>
      <c r="Q151" s="24" t="n">
        <v>44000</v>
      </c>
      <c r="R151" s="24" t="n">
        <v>3520</v>
      </c>
      <c r="S151" s="24">
        <f>IF(R151="","",(R151+P151)*30 -Y151)</f>
        <v/>
      </c>
      <c r="T151" s="20">
        <f>IF(R151="","",(O151-R151)/O151)</f>
        <v/>
      </c>
      <c r="U151" s="24" t="n">
        <v>3620</v>
      </c>
      <c r="V151" s="24">
        <f>IF(U151="","",(U151+P151)*30-Y151)</f>
        <v/>
      </c>
      <c r="W151" s="20">
        <f>IF(U151="","",(O151-U151)/O151)</f>
        <v/>
      </c>
      <c r="X151" s="15">
        <f>IF(AND(R151="",U151=""),"",IF(OR(U151="", R151=""),"-",IF(0&lt;(R151-U151),"OK","NG")))</f>
        <v/>
      </c>
      <c r="Y151" s="24" t="n">
        <v>85000</v>
      </c>
      <c r="Z151" s="51" t="n"/>
      <c r="AA151" s="24">
        <f>IF(AD151="","",AD151*30)</f>
        <v/>
      </c>
      <c r="AB151" s="24">
        <f>IF(AA151="","",AA151-Y151)</f>
        <v/>
      </c>
      <c r="AC151" s="24">
        <f>IF(Z151="","",((Y151+5000+5000)/(1-Z151))/30)</f>
        <v/>
      </c>
      <c r="AD151" s="32" t="n"/>
      <c r="AE151" s="24">
        <f>IF(AD151="","",AD151-O151)</f>
        <v/>
      </c>
      <c r="AF151" s="24">
        <f>IF(AD151="","",U151-AD151)</f>
        <v/>
      </c>
      <c r="AG151" s="11">
        <f>IF(AD151="","",(O151-AD151)/O151)</f>
        <v/>
      </c>
      <c r="AH151" s="24" t="n">
        <v>22000</v>
      </c>
      <c r="AI151" s="24">
        <f>IF(AJ151="","",Q151*(1-AJ151))</f>
        <v/>
      </c>
      <c r="AJ151" s="51" t="n"/>
      <c r="AK151" s="49" t="n"/>
      <c r="AL151" s="28" t="n"/>
      <c r="AM151" s="33" t="inlineStr">
        <is>
          <t>2026-11-06</t>
        </is>
      </c>
      <c r="AN151" s="33" t="inlineStr">
        <is>
          <t>2026-11-05</t>
        </is>
      </c>
      <c r="AO151" s="13" t="n"/>
      <c r="AP151" s="30" t="n"/>
    </row>
    <row r="152" ht="35.1" customHeight="1" s="69">
      <c r="B152" s="48" t="n">
        <v>3449</v>
      </c>
      <c r="C152" s="48" t="inlineStr">
        <is>
          <t>名古屋</t>
        </is>
      </c>
      <c r="D152" s="19" t="inlineStr">
        <is>
          <t>アットイン栄南1-7</t>
        </is>
      </c>
      <c r="E152" s="48" t="inlineStr">
        <is>
          <t>1K</t>
        </is>
      </c>
      <c r="F152" s="48" t="n">
        <v>2</v>
      </c>
      <c r="G152" s="48" t="inlineStr">
        <is>
          <t>栄周辺</t>
        </is>
      </c>
      <c r="H152" s="48" t="n">
        <v>34.15</v>
      </c>
      <c r="I152" s="20" t="n">
        <v>1</v>
      </c>
      <c r="J152" s="20" t="n">
        <v>0.85</v>
      </c>
      <c r="K152" s="20" t="n">
        <v>1</v>
      </c>
      <c r="L152" s="20" t="n">
        <v>1</v>
      </c>
      <c r="M152" s="20" t="n">
        <v>0.5</v>
      </c>
      <c r="N152" s="24" t="n">
        <v>14440</v>
      </c>
      <c r="O152" s="24" t="n">
        <v>13560</v>
      </c>
      <c r="P152" s="24" t="n">
        <v>880</v>
      </c>
      <c r="Q152" s="24" t="n">
        <v>44000</v>
      </c>
      <c r="R152" s="24" t="n">
        <v>3730</v>
      </c>
      <c r="S152" s="24">
        <f>IF(R152="","",(R152+P152)*30 -Y152)</f>
        <v/>
      </c>
      <c r="T152" s="20">
        <f>IF(R152="","",(O152-R152)/O152)</f>
        <v/>
      </c>
      <c r="U152" s="24" t="n">
        <v>3060</v>
      </c>
      <c r="V152" s="24">
        <f>IF(U152="","",(U152+P152)*30-Y152)</f>
        <v/>
      </c>
      <c r="W152" s="20">
        <f>IF(U152="","",(O152-U152)/O152)</f>
        <v/>
      </c>
      <c r="X152" s="15">
        <f>IF(AND(R152="",U152=""),"",IF(OR(U152="", R152=""),"-",IF(0&lt;(R152-U152),"OK","NG")))</f>
        <v/>
      </c>
      <c r="Y152" s="24" t="n">
        <v>0</v>
      </c>
      <c r="Z152" s="51" t="n"/>
      <c r="AA152" s="24">
        <f>IF(AD152="","",AD152*30)</f>
        <v/>
      </c>
      <c r="AB152" s="24">
        <f>IF(AA152="","",AA152-Y152)</f>
        <v/>
      </c>
      <c r="AC152" s="24">
        <f>IF(Z152="","",((Y152+5000+5000)/(1-Z152))/30)</f>
        <v/>
      </c>
      <c r="AD152" s="32" t="n"/>
      <c r="AE152" s="24">
        <f>IF(AD152="","",AD152-O152)</f>
        <v/>
      </c>
      <c r="AF152" s="24">
        <f>IF(AD152="","",U152-AD152)</f>
        <v/>
      </c>
      <c r="AG152" s="11">
        <f>IF(AD152="","",(O152-AD152)/O152)</f>
        <v/>
      </c>
      <c r="AH152" s="24" t="n">
        <v>22000</v>
      </c>
      <c r="AI152" s="24">
        <f>IF(AJ152="","",Q152*(1-AJ152))</f>
        <v/>
      </c>
      <c r="AJ152" s="51" t="n"/>
      <c r="AK152" s="49" t="n"/>
      <c r="AL152" s="28" t="n"/>
      <c r="AM152" s="33" t="inlineStr">
        <is>
          <t>2026-11-01</t>
        </is>
      </c>
      <c r="AN152" s="33" t="inlineStr">
        <is>
          <t>2027-01-11</t>
        </is>
      </c>
      <c r="AO152" s="13" t="n"/>
      <c r="AP152" s="30" t="n"/>
    </row>
    <row r="153" ht="35.1" customHeight="1" s="69">
      <c r="B153" s="48" t="n">
        <v>3450</v>
      </c>
      <c r="C153" s="48" t="inlineStr">
        <is>
          <t>名古屋</t>
        </is>
      </c>
      <c r="D153" s="19" t="inlineStr">
        <is>
          <t>アットイン栄11</t>
        </is>
      </c>
      <c r="E153" s="48" t="inlineStr">
        <is>
          <t>1LDK</t>
        </is>
      </c>
      <c r="F153" s="48" t="n">
        <v>2</v>
      </c>
      <c r="G153" s="48" t="inlineStr">
        <is>
          <t>栄周辺</t>
        </is>
      </c>
      <c r="H153" s="48" t="n">
        <v>36</v>
      </c>
      <c r="I153" s="20" t="n">
        <v>1</v>
      </c>
      <c r="J153" s="20" t="n">
        <v>1</v>
      </c>
      <c r="K153" s="20" t="n">
        <v>1</v>
      </c>
      <c r="L153" s="20" t="n">
        <v>1</v>
      </c>
      <c r="M153" s="20" t="n">
        <v>1</v>
      </c>
      <c r="N153" s="24" t="n">
        <v>14720</v>
      </c>
      <c r="O153" s="24" t="n">
        <v>13840</v>
      </c>
      <c r="P153" s="24" t="n">
        <v>880</v>
      </c>
      <c r="Q153" s="24" t="n">
        <v>44000</v>
      </c>
      <c r="R153" s="24" t="n">
        <v>3810</v>
      </c>
      <c r="S153" s="24">
        <f>IF(R153="","",(R153+P153)*30 -Y153)</f>
        <v/>
      </c>
      <c r="T153" s="20">
        <f>IF(R153="","",(O153-R153)/O153)</f>
        <v/>
      </c>
      <c r="U153" s="24" t="n">
        <v>3120</v>
      </c>
      <c r="V153" s="24">
        <f>IF(U153="","",(U153+P153)*30-Y153)</f>
        <v/>
      </c>
      <c r="W153" s="20">
        <f>IF(U153="","",(O153-U153)/O153)</f>
        <v/>
      </c>
      <c r="X153" s="15">
        <f>IF(AND(R153="",U153=""),"",IF(OR(U153="", R153=""),"-",IF(0&lt;(R153-U153),"OK","NG")))</f>
        <v/>
      </c>
      <c r="Y153" s="24" t="n">
        <v>90720</v>
      </c>
      <c r="Z153" s="51" t="n"/>
      <c r="AA153" s="24">
        <f>IF(AD153="","",AD153*30)</f>
        <v/>
      </c>
      <c r="AB153" s="24">
        <f>IF(AA153="","",AA153-Y153)</f>
        <v/>
      </c>
      <c r="AC153" s="24">
        <f>IF(Z153="","",((Y153+5000+5000)/(1-Z153))/30)</f>
        <v/>
      </c>
      <c r="AD153" s="32" t="n"/>
      <c r="AE153" s="24">
        <f>IF(AD153="","",AD153-O153)</f>
        <v/>
      </c>
      <c r="AF153" s="24">
        <f>IF(AD153="","",U153-AD153)</f>
        <v/>
      </c>
      <c r="AG153" s="11">
        <f>IF(AD153="","",(O153-AD153)/O153)</f>
        <v/>
      </c>
      <c r="AH153" s="24" t="n">
        <v>22000</v>
      </c>
      <c r="AI153" s="24">
        <f>IF(AJ153="","",Q153*(1-AJ153))</f>
        <v/>
      </c>
      <c r="AJ153" s="51" t="n"/>
      <c r="AK153" s="49" t="n"/>
      <c r="AL153" s="28" t="n"/>
      <c r="AM153" s="33" t="inlineStr">
        <is>
          <t>2027-05-17</t>
        </is>
      </c>
      <c r="AN153" s="33" t="inlineStr">
        <is>
          <t>2027-05-16</t>
        </is>
      </c>
      <c r="AO153" s="13" t="n"/>
      <c r="AP153" s="30" t="n"/>
    </row>
    <row r="154" ht="35.1" customHeight="1" s="69">
      <c r="B154" s="48" t="n">
        <v>3453</v>
      </c>
      <c r="C154" s="48" t="inlineStr">
        <is>
          <t>東京</t>
        </is>
      </c>
      <c r="D154" s="19" t="inlineStr">
        <is>
          <t>アットイン大塚2</t>
        </is>
      </c>
      <c r="E154" s="48" t="inlineStr">
        <is>
          <t>1K</t>
        </is>
      </c>
      <c r="F154" s="48" t="n">
        <v>2</v>
      </c>
      <c r="G154" s="48" t="inlineStr">
        <is>
          <t>池袋・大塚</t>
        </is>
      </c>
      <c r="H154" s="48" t="n">
        <v>20.34</v>
      </c>
      <c r="I154" s="20" t="n">
        <v>0.95</v>
      </c>
      <c r="J154" s="20" t="n">
        <v>0.7</v>
      </c>
      <c r="K154" s="20" t="n">
        <v>1</v>
      </c>
      <c r="L154" s="20" t="n">
        <v>1</v>
      </c>
      <c r="M154" s="20" t="n">
        <v>1</v>
      </c>
      <c r="N154" s="24" t="n">
        <v>9260</v>
      </c>
      <c r="O154" s="24" t="n">
        <v>8380</v>
      </c>
      <c r="P154" s="24" t="n">
        <v>880</v>
      </c>
      <c r="Q154" s="24" t="n">
        <v>44000</v>
      </c>
      <c r="R154" s="24" t="n">
        <v>3620</v>
      </c>
      <c r="S154" s="24">
        <f>IF(R154="","",(R154+P154)*30 -Y154)</f>
        <v/>
      </c>
      <c r="T154" s="20">
        <f>IF(R154="","",(O154-R154)/O154)</f>
        <v/>
      </c>
      <c r="U154" s="24" t="n">
        <v>3800</v>
      </c>
      <c r="V154" s="24">
        <f>IF(U154="","",(U154+P154)*30-Y154)</f>
        <v/>
      </c>
      <c r="W154" s="20">
        <f>IF(U154="","",(O154-U154)/O154)</f>
        <v/>
      </c>
      <c r="X154" s="15">
        <f>IF(AND(R154="",U154=""),"",IF(OR(U154="", R154=""),"-",IF(0&lt;(R154-U154),"OK","NG")))</f>
        <v/>
      </c>
      <c r="Y154" s="24" t="n">
        <v>88000</v>
      </c>
      <c r="Z154" s="51" t="n"/>
      <c r="AA154" s="24">
        <f>IF(AD154="","",AD154*30)</f>
        <v/>
      </c>
      <c r="AB154" s="24">
        <f>IF(AA154="","",AA154-Y154)</f>
        <v/>
      </c>
      <c r="AC154" s="24">
        <f>IF(Z154="","",((Y154+5000+5000)/(1-Z154))/30)</f>
        <v/>
      </c>
      <c r="AD154" s="32" t="n"/>
      <c r="AE154" s="24">
        <f>IF(AD154="","",AD154-O154)</f>
        <v/>
      </c>
      <c r="AF154" s="24">
        <f>IF(AD154="","",U154-AD154)</f>
        <v/>
      </c>
      <c r="AG154" s="11">
        <f>IF(AD154="","",(O154-AD154)/O154)</f>
        <v/>
      </c>
      <c r="AH154" s="24" t="n">
        <v>22000</v>
      </c>
      <c r="AI154" s="24">
        <f>IF(AJ154="","",Q154*(1-AJ154))</f>
        <v/>
      </c>
      <c r="AJ154" s="51" t="n"/>
      <c r="AK154" s="49" t="n"/>
      <c r="AL154" s="28" t="n"/>
      <c r="AM154" s="33" t="inlineStr">
        <is>
          <t>2027-01-01</t>
        </is>
      </c>
      <c r="AN154" s="33" t="inlineStr">
        <is>
          <t>2027-08-31</t>
        </is>
      </c>
      <c r="AO154" s="13" t="n"/>
      <c r="AP154" s="30" t="n"/>
    </row>
    <row r="155" ht="35.1" customHeight="1" s="69">
      <c r="B155" s="48" t="n">
        <v>3454</v>
      </c>
      <c r="C155" s="48" t="inlineStr">
        <is>
          <t>東京</t>
        </is>
      </c>
      <c r="D155" s="19" t="inlineStr">
        <is>
          <t>◆アットイン日本橋1-1</t>
        </is>
      </c>
      <c r="E155" s="48" t="inlineStr">
        <is>
          <t>1K</t>
        </is>
      </c>
      <c r="F155" s="48" t="n">
        <v>1</v>
      </c>
      <c r="G155" s="48" t="inlineStr">
        <is>
          <t>東京駅エリア（銀座・日本橋・神田）</t>
        </is>
      </c>
      <c r="H155" s="48" t="n">
        <v>20.24</v>
      </c>
      <c r="I155" s="20" t="n">
        <v>1</v>
      </c>
      <c r="J155" s="20" t="n">
        <v>0.8</v>
      </c>
      <c r="K155" s="20" t="n">
        <v>0</v>
      </c>
      <c r="L155" s="20" t="n">
        <v>0</v>
      </c>
      <c r="M155" s="20" t="n">
        <v>0</v>
      </c>
      <c r="N155" s="24" t="n">
        <v>9260</v>
      </c>
      <c r="O155" s="24" t="n">
        <v>8380</v>
      </c>
      <c r="P155" s="24" t="n">
        <v>880</v>
      </c>
      <c r="Q155" s="24" t="n">
        <v>44000</v>
      </c>
      <c r="R155" s="24" t="n">
        <v>3520</v>
      </c>
      <c r="S155" s="24">
        <f>IF(R155="","",(R155+P155)*30 -Y155)</f>
        <v/>
      </c>
      <c r="T155" s="20">
        <f>IF(R155="","",(O155-R155)/O155)</f>
        <v/>
      </c>
      <c r="U155" s="24" t="n">
        <v>3520</v>
      </c>
      <c r="V155" s="24">
        <f>IF(U155="","",(U155+P155)*30-Y155)</f>
        <v/>
      </c>
      <c r="W155" s="20">
        <f>IF(U155="","",(O155-U155)/O155)</f>
        <v/>
      </c>
      <c r="X155" s="15">
        <f>IF(AND(R155="",U155=""),"",IF(OR(U155="", R155=""),"-",IF(0&lt;(R155-U155),"OK","NG")))</f>
        <v/>
      </c>
      <c r="Y155" s="24" t="n">
        <v>84000</v>
      </c>
      <c r="Z155" s="51" t="n"/>
      <c r="AA155" s="24">
        <f>IF(AD155="","",AD155*30)</f>
        <v/>
      </c>
      <c r="AB155" s="24">
        <f>IF(AA155="","",AA155-Y155)</f>
        <v/>
      </c>
      <c r="AC155" s="24">
        <f>IF(Z155="","",((Y155+5000+5000)/(1-Z155))/30)</f>
        <v/>
      </c>
      <c r="AD155" s="32" t="n"/>
      <c r="AE155" s="24">
        <f>IF(AD155="","",AD155-O155)</f>
        <v/>
      </c>
      <c r="AF155" s="24">
        <f>IF(AD155="","",U155-AD155)</f>
        <v/>
      </c>
      <c r="AG155" s="11">
        <f>IF(AD155="","",(O155-AD155)/O155)</f>
        <v/>
      </c>
      <c r="AH155" s="24" t="n">
        <v>22000</v>
      </c>
      <c r="AI155" s="24">
        <f>IF(AJ155="","",Q155*(1-AJ155))</f>
        <v/>
      </c>
      <c r="AJ155" s="51" t="n"/>
      <c r="AK155" s="49" t="n"/>
      <c r="AL155" s="28" t="n"/>
      <c r="AM155" s="33" t="inlineStr">
        <is>
          <t>2026-08-25</t>
        </is>
      </c>
      <c r="AN155" s="33" t="inlineStr">
        <is>
          <t>2026-08-24</t>
        </is>
      </c>
      <c r="AO155" s="13" t="n"/>
      <c r="AP155" s="30" t="n"/>
    </row>
    <row r="156" ht="35.1" customHeight="1" s="69">
      <c r="B156" s="48" t="n">
        <v>3456</v>
      </c>
      <c r="C156" s="48" t="inlineStr">
        <is>
          <t>東京</t>
        </is>
      </c>
      <c r="D156" s="19" t="inlineStr">
        <is>
          <t>◆アットイン横浜桜木町5</t>
        </is>
      </c>
      <c r="E156" s="48" t="inlineStr">
        <is>
          <t>1K</t>
        </is>
      </c>
      <c r="F156" s="48" t="n">
        <v>1</v>
      </c>
      <c r="G156" s="48" t="inlineStr">
        <is>
          <t>横浜</t>
        </is>
      </c>
      <c r="H156" s="48" t="n">
        <v>21.62</v>
      </c>
      <c r="I156" s="20" t="n">
        <v>1</v>
      </c>
      <c r="J156" s="20" t="n">
        <v>0</v>
      </c>
      <c r="K156" s="20" t="n">
        <v>0.7</v>
      </c>
      <c r="L156" s="20" t="n">
        <v>1</v>
      </c>
      <c r="M156" s="20" t="n">
        <v>1</v>
      </c>
      <c r="N156" s="24" t="n">
        <v>9700</v>
      </c>
      <c r="O156" s="24" t="n">
        <v>8820</v>
      </c>
      <c r="P156" s="24" t="n">
        <v>880</v>
      </c>
      <c r="Q156" s="24" t="n">
        <v>44000</v>
      </c>
      <c r="R156" s="24" t="n">
        <v>4600</v>
      </c>
      <c r="S156" s="24">
        <f>IF(R156="","",(R156+P156)*30 -Y156)</f>
        <v/>
      </c>
      <c r="T156" s="20">
        <f>IF(R156="","",(O156-R156)/O156)</f>
        <v/>
      </c>
      <c r="U156" s="24" t="n">
        <v>3620</v>
      </c>
      <c r="V156" s="24">
        <f>IF(U156="","",(U156+P156)*30-Y156)</f>
        <v/>
      </c>
      <c r="W156" s="20">
        <f>IF(U156="","",(O156-U156)/O156)</f>
        <v/>
      </c>
      <c r="X156" s="15">
        <f>IF(AND(R156="",U156=""),"",IF(OR(U156="", R156=""),"-",IF(0&lt;(R156-U156),"OK","NG")))</f>
        <v/>
      </c>
      <c r="Y156" s="24" t="n">
        <v>88500</v>
      </c>
      <c r="Z156" s="51" t="n"/>
      <c r="AA156" s="24">
        <f>IF(AD156="","",AD156*30)</f>
        <v/>
      </c>
      <c r="AB156" s="24">
        <f>IF(AA156="","",AA156-Y156)</f>
        <v/>
      </c>
      <c r="AC156" s="24">
        <f>IF(Z156="","",((Y156+5000+5000)/(1-Z156))/30)</f>
        <v/>
      </c>
      <c r="AD156" s="32" t="n"/>
      <c r="AE156" s="24">
        <f>IF(AD156="","",AD156-O156)</f>
        <v/>
      </c>
      <c r="AF156" s="24">
        <f>IF(AD156="","",U156-AD156)</f>
        <v/>
      </c>
      <c r="AG156" s="11">
        <f>IF(AD156="","",(O156-AD156)/O156)</f>
        <v/>
      </c>
      <c r="AH156" s="24" t="n">
        <v>22000</v>
      </c>
      <c r="AI156" s="24">
        <f>IF(AJ156="","",Q156*(1-AJ156))</f>
        <v/>
      </c>
      <c r="AJ156" s="51" t="n"/>
      <c r="AK156" s="49" t="n"/>
      <c r="AL156" s="28" t="n"/>
      <c r="AM156" s="33" t="inlineStr">
        <is>
          <t>2027-06-01</t>
        </is>
      </c>
      <c r="AN156" s="33" t="inlineStr">
        <is>
          <t>2027-05-31</t>
        </is>
      </c>
      <c r="AO156" s="13" t="n"/>
      <c r="AP156" s="30" t="n"/>
    </row>
    <row r="157" ht="35.1" customHeight="1" s="69">
      <c r="B157" s="48" t="n">
        <v>3457</v>
      </c>
      <c r="C157" s="48" t="inlineStr">
        <is>
          <t>東京</t>
        </is>
      </c>
      <c r="D157" s="19" t="inlineStr">
        <is>
          <t>◆アットイン横浜桜木町6</t>
        </is>
      </c>
      <c r="E157" s="48" t="inlineStr">
        <is>
          <t>1K</t>
        </is>
      </c>
      <c r="F157" s="48" t="n">
        <v>1</v>
      </c>
      <c r="G157" s="48" t="inlineStr">
        <is>
          <t>横浜</t>
        </is>
      </c>
      <c r="H157" s="48" t="n">
        <v>24.06</v>
      </c>
      <c r="I157" s="20" t="n">
        <v>0.1</v>
      </c>
      <c r="J157" s="20" t="n">
        <v>0</v>
      </c>
      <c r="K157" s="20" t="n">
        <v>1</v>
      </c>
      <c r="L157" s="20" t="n">
        <v>1</v>
      </c>
      <c r="M157" s="20" t="n">
        <v>1</v>
      </c>
      <c r="N157" s="24" t="n">
        <v>9700</v>
      </c>
      <c r="O157" s="24" t="n">
        <v>8820</v>
      </c>
      <c r="P157" s="24" t="n">
        <v>880</v>
      </c>
      <c r="Q157" s="24" t="n">
        <v>44000</v>
      </c>
      <c r="R157" s="24" t="n">
        <v>3720</v>
      </c>
      <c r="S157" s="24">
        <f>IF(R157="","",(R157+P157)*30 -Y157)</f>
        <v/>
      </c>
      <c r="T157" s="20">
        <f>IF(R157="","",(O157-R157)/O157)</f>
        <v/>
      </c>
      <c r="U157" s="24" t="n">
        <v>3800</v>
      </c>
      <c r="V157" s="24">
        <f>IF(U157="","",(U157+P157)*30-Y157)</f>
        <v/>
      </c>
      <c r="W157" s="20">
        <f>IF(U157="","",(O157-U157)/O157)</f>
        <v/>
      </c>
      <c r="X157" s="15">
        <f>IF(AND(R157="",U157=""),"",IF(OR(U157="", R157=""),"-",IF(0&lt;(R157-U157),"OK","NG")))</f>
        <v/>
      </c>
      <c r="Y157" s="24" t="n">
        <v>90500</v>
      </c>
      <c r="Z157" s="51" t="n"/>
      <c r="AA157" s="24">
        <f>IF(AD157="","",AD157*30)</f>
        <v/>
      </c>
      <c r="AB157" s="24">
        <f>IF(AA157="","",AA157-Y157)</f>
        <v/>
      </c>
      <c r="AC157" s="24">
        <f>IF(Z157="","",((Y157+5000+5000)/(1-Z157))/30)</f>
        <v/>
      </c>
      <c r="AD157" s="32" t="n"/>
      <c r="AE157" s="24">
        <f>IF(AD157="","",AD157-O157)</f>
        <v/>
      </c>
      <c r="AF157" s="24">
        <f>IF(AD157="","",U157-AD157)</f>
        <v/>
      </c>
      <c r="AG157" s="11">
        <f>IF(AD157="","",(O157-AD157)/O157)</f>
        <v/>
      </c>
      <c r="AH157" s="24" t="n">
        <v>22000</v>
      </c>
      <c r="AI157" s="24">
        <f>IF(AJ157="","",Q157*(1-AJ157))</f>
        <v/>
      </c>
      <c r="AJ157" s="51" t="n"/>
      <c r="AK157" s="49" t="n"/>
      <c r="AL157" s="28" t="n"/>
      <c r="AM157" s="33" t="inlineStr">
        <is>
          <t>2026-12-01</t>
        </is>
      </c>
      <c r="AN157" s="33" t="inlineStr">
        <is>
          <t>2026-11-30</t>
        </is>
      </c>
      <c r="AO157" s="13" t="n"/>
      <c r="AP157" s="30" t="n"/>
    </row>
    <row r="158" ht="35.1" customHeight="1" s="69">
      <c r="B158" s="48" t="n">
        <v>3458</v>
      </c>
      <c r="C158" s="48" t="inlineStr">
        <is>
          <t>東京</t>
        </is>
      </c>
      <c r="D158" s="19" t="inlineStr">
        <is>
          <t>アットイン錦糸町11</t>
        </is>
      </c>
      <c r="E158" s="48" t="inlineStr">
        <is>
          <t>1K</t>
        </is>
      </c>
      <c r="F158" s="48" t="n">
        <v>1</v>
      </c>
      <c r="G158" s="48" t="inlineStr">
        <is>
          <t>錦糸町・両国</t>
        </is>
      </c>
      <c r="H158" s="48" t="n">
        <v>26.69</v>
      </c>
      <c r="I158" s="20" t="n">
        <v>0.9</v>
      </c>
      <c r="J158" s="20" t="n">
        <v>0.9</v>
      </c>
      <c r="K158" s="20" t="n">
        <v>1</v>
      </c>
      <c r="L158" s="20" t="n">
        <v>0.1</v>
      </c>
      <c r="M158" s="20" t="n">
        <v>1</v>
      </c>
      <c r="N158" s="24" t="n">
        <v>9700</v>
      </c>
      <c r="O158" s="24" t="n">
        <v>8820</v>
      </c>
      <c r="P158" s="24" t="n">
        <v>880</v>
      </c>
      <c r="Q158" s="24" t="n">
        <v>44000</v>
      </c>
      <c r="R158" s="24" t="n">
        <v>3860</v>
      </c>
      <c r="S158" s="24">
        <f>IF(R158="","",(R158+P158)*30 -Y158)</f>
        <v/>
      </c>
      <c r="T158" s="20">
        <f>IF(R158="","",(O158-R158)/O158)</f>
        <v/>
      </c>
      <c r="U158" s="24" t="n">
        <v>3800</v>
      </c>
      <c r="V158" s="24">
        <f>IF(U158="","",(U158+P158)*30-Y158)</f>
        <v/>
      </c>
      <c r="W158" s="20">
        <f>IF(U158="","",(O158-U158)/O158)</f>
        <v/>
      </c>
      <c r="X158" s="15">
        <f>IF(AND(R158="",U158=""),"",IF(OR(U158="", R158=""),"-",IF(0&lt;(R158-U158),"OK","NG")))</f>
        <v/>
      </c>
      <c r="Y158" s="24" t="n">
        <v>94000</v>
      </c>
      <c r="Z158" s="51" t="n"/>
      <c r="AA158" s="24">
        <f>IF(AD158="","",AD158*30)</f>
        <v/>
      </c>
      <c r="AB158" s="24">
        <f>IF(AA158="","",AA158-Y158)</f>
        <v/>
      </c>
      <c r="AC158" s="24">
        <f>IF(Z158="","",((Y158+5000+5000)/(1-Z158))/30)</f>
        <v/>
      </c>
      <c r="AD158" s="32" t="n"/>
      <c r="AE158" s="24">
        <f>IF(AD158="","",AD158-O158)</f>
        <v/>
      </c>
      <c r="AF158" s="24">
        <f>IF(AD158="","",U158-AD158)</f>
        <v/>
      </c>
      <c r="AG158" s="11">
        <f>IF(AD158="","",(O158-AD158)/O158)</f>
        <v/>
      </c>
      <c r="AH158" s="24" t="n">
        <v>22000</v>
      </c>
      <c r="AI158" s="24">
        <f>IF(AJ158="","",Q158*(1-AJ158))</f>
        <v/>
      </c>
      <c r="AJ158" s="51" t="n"/>
      <c r="AK158" s="49" t="n"/>
      <c r="AL158" s="28" t="n"/>
      <c r="AM158" s="33" t="inlineStr">
        <is>
          <t>2027-02-01</t>
        </is>
      </c>
      <c r="AN158" s="33" t="inlineStr">
        <is>
          <t>2027-01-31</t>
        </is>
      </c>
      <c r="AO158" s="13" t="n"/>
      <c r="AP158" s="30" t="n"/>
    </row>
    <row r="159" ht="35.1" customHeight="1" s="69">
      <c r="B159" s="48" t="n">
        <v>3459</v>
      </c>
      <c r="C159" s="48" t="inlineStr">
        <is>
          <t>東京</t>
        </is>
      </c>
      <c r="D159" s="19" t="inlineStr">
        <is>
          <t>アットイン錦糸町7</t>
        </is>
      </c>
      <c r="E159" s="48" t="inlineStr">
        <is>
          <t>1K</t>
        </is>
      </c>
      <c r="F159" s="48" t="n">
        <v>2</v>
      </c>
      <c r="G159" s="48" t="inlineStr">
        <is>
          <t>錦糸町・両国</t>
        </is>
      </c>
      <c r="H159" s="48" t="n">
        <v>24.46</v>
      </c>
      <c r="I159" s="20" t="n">
        <v>1</v>
      </c>
      <c r="J159" s="20" t="n">
        <v>1</v>
      </c>
      <c r="K159" s="20" t="n">
        <v>1</v>
      </c>
      <c r="L159" s="20" t="n">
        <v>0.5</v>
      </c>
      <c r="M159" s="20" t="n">
        <v>0.5</v>
      </c>
      <c r="N159" s="24" t="n">
        <v>9700</v>
      </c>
      <c r="O159" s="24" t="n">
        <v>8820</v>
      </c>
      <c r="P159" s="24" t="n">
        <v>880</v>
      </c>
      <c r="Q159" s="24" t="n">
        <v>44000</v>
      </c>
      <c r="R159" s="24" t="n">
        <v>3520</v>
      </c>
      <c r="S159" s="24">
        <f>IF(R159="","",(R159+P159)*30 -Y159)</f>
        <v/>
      </c>
      <c r="T159" s="20">
        <f>IF(R159="","",(O159-R159)/O159)</f>
        <v/>
      </c>
      <c r="U159" s="24" t="n">
        <v>3860</v>
      </c>
      <c r="V159" s="24">
        <f>IF(U159="","",(U159+P159)*30-Y159)</f>
        <v/>
      </c>
      <c r="W159" s="20">
        <f>IF(U159="","",(O159-U159)/O159)</f>
        <v/>
      </c>
      <c r="X159" s="15">
        <f>IF(AND(R159="",U159=""),"",IF(OR(U159="", R159=""),"-",IF(0&lt;(R159-U159),"OK","NG")))</f>
        <v/>
      </c>
      <c r="Y159" s="24" t="n">
        <v>88000</v>
      </c>
      <c r="Z159" s="51" t="n"/>
      <c r="AA159" s="24">
        <f>IF(AD159="","",AD159*30)</f>
        <v/>
      </c>
      <c r="AB159" s="24">
        <f>IF(AA159="","",AA159-Y159)</f>
        <v/>
      </c>
      <c r="AC159" s="24">
        <f>IF(Z159="","",((Y159+5000+5000)/(1-Z159))/30)</f>
        <v/>
      </c>
      <c r="AD159" s="32" t="n"/>
      <c r="AE159" s="24">
        <f>IF(AD159="","",AD159-O159)</f>
        <v/>
      </c>
      <c r="AF159" s="24">
        <f>IF(AD159="","",U159-AD159)</f>
        <v/>
      </c>
      <c r="AG159" s="11">
        <f>IF(AD159="","",(O159-AD159)/O159)</f>
        <v/>
      </c>
      <c r="AH159" s="24" t="n">
        <v>22000</v>
      </c>
      <c r="AI159" s="24">
        <f>IF(AJ159="","",Q159*(1-AJ159))</f>
        <v/>
      </c>
      <c r="AJ159" s="51" t="n"/>
      <c r="AK159" s="49" t="n"/>
      <c r="AL159" s="28" t="n"/>
      <c r="AM159" s="33" t="inlineStr">
        <is>
          <t>2026-10-01</t>
        </is>
      </c>
      <c r="AN159" s="33" t="inlineStr">
        <is>
          <t>2028-08-21</t>
        </is>
      </c>
      <c r="AO159" s="13" t="n"/>
      <c r="AP159" s="30" t="n"/>
    </row>
    <row r="160" ht="35.1" customHeight="1" s="69">
      <c r="B160" s="48" t="n">
        <v>3462</v>
      </c>
      <c r="C160" s="48" t="inlineStr">
        <is>
          <t>東京</t>
        </is>
      </c>
      <c r="D160" s="19" t="inlineStr">
        <is>
          <t>◆アットイン川崎7</t>
        </is>
      </c>
      <c r="E160" s="48" t="inlineStr">
        <is>
          <t>1K</t>
        </is>
      </c>
      <c r="F160" s="48" t="n">
        <v>17</v>
      </c>
      <c r="G160" s="48" t="inlineStr">
        <is>
          <t>川崎・大森・蒲田</t>
        </is>
      </c>
      <c r="H160" s="48" t="n">
        <v>20.21</v>
      </c>
      <c r="I160" s="20" t="n">
        <v>0.89412</v>
      </c>
      <c r="J160" s="20" t="n">
        <v>0.22353</v>
      </c>
      <c r="K160" s="20" t="n">
        <v>0.27647</v>
      </c>
      <c r="L160" s="20" t="n">
        <v>0.17647</v>
      </c>
      <c r="M160" s="20" t="n">
        <v>0.17647</v>
      </c>
      <c r="N160" s="24" t="n">
        <v>9700</v>
      </c>
      <c r="O160" s="24" t="n">
        <v>8820</v>
      </c>
      <c r="P160" s="24" t="n">
        <v>880</v>
      </c>
      <c r="Q160" s="24" t="n">
        <v>44000</v>
      </c>
      <c r="R160" s="24" t="n">
        <v>3620</v>
      </c>
      <c r="S160" s="24">
        <f>IF(R160="","",(R160+P160)*30 -Y160)</f>
        <v/>
      </c>
      <c r="T160" s="20">
        <f>IF(R160="","",(O160-R160)/O160)</f>
        <v/>
      </c>
      <c r="U160" s="24" t="n">
        <v>4060</v>
      </c>
      <c r="V160" s="24">
        <f>IF(U160="","",(U160+P160)*30-Y160)</f>
        <v/>
      </c>
      <c r="W160" s="20">
        <f>IF(U160="","",(O160-U160)/O160)</f>
        <v/>
      </c>
      <c r="X160" s="15">
        <f>IF(AND(R160="",U160=""),"",IF(OR(U160="", R160=""),"-",IF(0&lt;(R160-U160),"OK","NG")))</f>
        <v/>
      </c>
      <c r="Y160" s="24" t="n">
        <v>95500</v>
      </c>
      <c r="Z160" s="51" t="n"/>
      <c r="AA160" s="24">
        <f>IF(AD160="","",AD160*30)</f>
        <v/>
      </c>
      <c r="AB160" s="24">
        <f>IF(AA160="","",AA160-Y160)</f>
        <v/>
      </c>
      <c r="AC160" s="24">
        <f>IF(Z160="","",((Y160+5000+5000)/(1-Z160))/30)</f>
        <v/>
      </c>
      <c r="AD160" s="32" t="n"/>
      <c r="AE160" s="24">
        <f>IF(AD160="","",AD160-O160)</f>
        <v/>
      </c>
      <c r="AF160" s="24">
        <f>IF(AD160="","",U160-AD160)</f>
        <v/>
      </c>
      <c r="AG160" s="11">
        <f>IF(AD160="","",(O160-AD160)/O160)</f>
        <v/>
      </c>
      <c r="AH160" s="24" t="n">
        <v>22000</v>
      </c>
      <c r="AI160" s="24">
        <f>IF(AJ160="","",Q160*(1-AJ160))</f>
        <v/>
      </c>
      <c r="AJ160" s="51" t="n"/>
      <c r="AK160" s="49" t="n"/>
      <c r="AL160" s="28" t="n"/>
      <c r="AM160" s="33" t="inlineStr">
        <is>
          <t>2026-08-01</t>
        </is>
      </c>
      <c r="AN160" s="33" t="inlineStr">
        <is>
          <t>2027-08-31</t>
        </is>
      </c>
      <c r="AO160" s="13" t="n"/>
      <c r="AP160" s="30" t="n"/>
    </row>
    <row r="161" ht="35.1" customHeight="1" s="69">
      <c r="B161" s="48" t="n">
        <v>3463</v>
      </c>
      <c r="C161" s="48" t="inlineStr">
        <is>
          <t>東京</t>
        </is>
      </c>
      <c r="D161" s="19" t="inlineStr">
        <is>
          <t>◆アットイン新宿8</t>
        </is>
      </c>
      <c r="E161" s="48" t="inlineStr">
        <is>
          <t>1K</t>
        </is>
      </c>
      <c r="F161" s="48" t="n">
        <v>2</v>
      </c>
      <c r="G161" s="48" t="inlineStr">
        <is>
          <t>新宿</t>
        </is>
      </c>
      <c r="H161" s="48" t="n">
        <v>19.88</v>
      </c>
      <c r="I161" s="20" t="n">
        <v>1</v>
      </c>
      <c r="J161" s="20" t="n">
        <v>1</v>
      </c>
      <c r="K161" s="20" t="n">
        <v>1</v>
      </c>
      <c r="L161" s="20" t="n">
        <v>0.5</v>
      </c>
      <c r="M161" s="20" t="n">
        <v>0.5</v>
      </c>
      <c r="N161" s="24" t="n">
        <v>9700</v>
      </c>
      <c r="O161" s="24" t="n">
        <v>8820</v>
      </c>
      <c r="P161" s="24" t="n">
        <v>880</v>
      </c>
      <c r="Q161" s="24" t="n">
        <v>44000</v>
      </c>
      <c r="R161" s="24" t="n">
        <v>3620</v>
      </c>
      <c r="S161" s="24">
        <f>IF(R161="","",(R161+P161)*30 -Y161)</f>
        <v/>
      </c>
      <c r="T161" s="20">
        <f>IF(R161="","",(O161-R161)/O161)</f>
        <v/>
      </c>
      <c r="U161" s="24" t="n">
        <v>3520</v>
      </c>
      <c r="V161" s="24">
        <f>IF(U161="","",(U161+P161)*30-Y161)</f>
        <v/>
      </c>
      <c r="W161" s="20">
        <f>IF(U161="","",(O161-U161)/O161)</f>
        <v/>
      </c>
      <c r="X161" s="15">
        <f>IF(AND(R161="",U161=""),"",IF(OR(U161="", R161=""),"-",IF(0&lt;(R161-U161),"OK","NG")))</f>
        <v/>
      </c>
      <c r="Y161" s="24" t="n">
        <v>86000</v>
      </c>
      <c r="Z161" s="51" t="n"/>
      <c r="AA161" s="24">
        <f>IF(AD161="","",AD161*30)</f>
        <v/>
      </c>
      <c r="AB161" s="24">
        <f>IF(AA161="","",AA161-Y161)</f>
        <v/>
      </c>
      <c r="AC161" s="24">
        <f>IF(Z161="","",((Y161+5000+5000)/(1-Z161))/30)</f>
        <v/>
      </c>
      <c r="AD161" s="32" t="n"/>
      <c r="AE161" s="24">
        <f>IF(AD161="","",AD161-O161)</f>
        <v/>
      </c>
      <c r="AF161" s="24">
        <f>IF(AD161="","",U161-AD161)</f>
        <v/>
      </c>
      <c r="AG161" s="11">
        <f>IF(AD161="","",(O161-AD161)/O161)</f>
        <v/>
      </c>
      <c r="AH161" s="24" t="n">
        <v>22000</v>
      </c>
      <c r="AI161" s="24">
        <f>IF(AJ161="","",Q161*(1-AJ161))</f>
        <v/>
      </c>
      <c r="AJ161" s="51" t="n"/>
      <c r="AK161" s="49" t="n"/>
      <c r="AL161" s="28" t="n"/>
      <c r="AM161" s="33" t="inlineStr">
        <is>
          <t>2026-10-01</t>
        </is>
      </c>
      <c r="AN161" s="33" t="inlineStr">
        <is>
          <t>2028-07-16</t>
        </is>
      </c>
      <c r="AO161" s="13" t="n"/>
      <c r="AP161" s="30" t="n"/>
    </row>
    <row r="162" ht="35.1" customHeight="1" s="69">
      <c r="B162" s="48" t="n">
        <v>3464</v>
      </c>
      <c r="C162" s="48" t="inlineStr">
        <is>
          <t>東京</t>
        </is>
      </c>
      <c r="D162" s="19" t="inlineStr">
        <is>
          <t>アットイン本郷三丁目1</t>
        </is>
      </c>
      <c r="E162" s="48" t="inlineStr">
        <is>
          <t>1K</t>
        </is>
      </c>
      <c r="F162" s="48" t="n">
        <v>1</v>
      </c>
      <c r="G162" s="48" t="inlineStr">
        <is>
          <t>飯田橋・水道橋・九段</t>
        </is>
      </c>
      <c r="H162" s="48" t="n">
        <v>21.6</v>
      </c>
      <c r="I162" s="20" t="n">
        <v>1</v>
      </c>
      <c r="J162" s="20" t="n">
        <v>1</v>
      </c>
      <c r="K162" s="20" t="n">
        <v>1</v>
      </c>
      <c r="L162" s="20" t="n">
        <v>0.8</v>
      </c>
      <c r="M162" s="20" t="n">
        <v>1</v>
      </c>
      <c r="N162" s="24" t="n">
        <v>9700</v>
      </c>
      <c r="O162" s="24" t="n">
        <v>8820</v>
      </c>
      <c r="P162" s="24" t="n">
        <v>880</v>
      </c>
      <c r="Q162" s="24" t="n">
        <v>44000</v>
      </c>
      <c r="R162" s="24" t="n">
        <v>3720</v>
      </c>
      <c r="S162" s="24">
        <f>IF(R162="","",(R162+P162)*30 -Y162)</f>
        <v/>
      </c>
      <c r="T162" s="20">
        <f>IF(R162="","",(O162-R162)/O162)</f>
        <v/>
      </c>
      <c r="U162" s="24" t="n">
        <v>3720</v>
      </c>
      <c r="V162" s="24">
        <f>IF(U162="","",(U162+P162)*30-Y162)</f>
        <v/>
      </c>
      <c r="W162" s="20">
        <f>IF(U162="","",(O162-U162)/O162)</f>
        <v/>
      </c>
      <c r="X162" s="15">
        <f>IF(AND(R162="",U162=""),"",IF(OR(U162="", R162=""),"-",IF(0&lt;(R162-U162),"OK","NG")))</f>
        <v/>
      </c>
      <c r="Y162" s="24" t="n">
        <v>86000</v>
      </c>
      <c r="Z162" s="51" t="n"/>
      <c r="AA162" s="24">
        <f>IF(AD162="","",AD162*30)</f>
        <v/>
      </c>
      <c r="AB162" s="24">
        <f>IF(AA162="","",AA162-Y162)</f>
        <v/>
      </c>
      <c r="AC162" s="24">
        <f>IF(Z162="","",((Y162+5000+5000)/(1-Z162))/30)</f>
        <v/>
      </c>
      <c r="AD162" s="32" t="n"/>
      <c r="AE162" s="24">
        <f>IF(AD162="","",AD162-O162)</f>
        <v/>
      </c>
      <c r="AF162" s="24">
        <f>IF(AD162="","",U162-AD162)</f>
        <v/>
      </c>
      <c r="AG162" s="11">
        <f>IF(AD162="","",(O162-AD162)/O162)</f>
        <v/>
      </c>
      <c r="AH162" s="24" t="n">
        <v>22000</v>
      </c>
      <c r="AI162" s="24">
        <f>IF(AJ162="","",Q162*(1-AJ162))</f>
        <v/>
      </c>
      <c r="AJ162" s="51" t="n"/>
      <c r="AK162" s="49" t="n"/>
      <c r="AL162" s="28" t="n"/>
      <c r="AM162" s="33" t="inlineStr">
        <is>
          <t>2027-05-01</t>
        </is>
      </c>
      <c r="AN162" s="33" t="inlineStr">
        <is>
          <t>2027-04-30</t>
        </is>
      </c>
      <c r="AO162" s="13" t="n"/>
      <c r="AP162" s="30" t="n"/>
    </row>
    <row r="163" ht="35.1" customHeight="1" s="69">
      <c r="B163" s="48" t="n">
        <v>3465</v>
      </c>
      <c r="C163" s="48" t="inlineStr">
        <is>
          <t>東京</t>
        </is>
      </c>
      <c r="D163" s="19" t="inlineStr">
        <is>
          <t>◆アットイン横浜関内5</t>
        </is>
      </c>
      <c r="E163" s="48" t="inlineStr">
        <is>
          <t>1K</t>
        </is>
      </c>
      <c r="F163" s="48" t="n">
        <v>1</v>
      </c>
      <c r="G163" s="48" t="inlineStr">
        <is>
          <t>横浜</t>
        </is>
      </c>
      <c r="H163" s="48" t="n">
        <v>20</v>
      </c>
      <c r="I163" s="20" t="n">
        <v>1</v>
      </c>
      <c r="J163" s="20" t="n">
        <v>1</v>
      </c>
      <c r="K163" s="20" t="n">
        <v>0.9</v>
      </c>
      <c r="L163" s="20" t="n">
        <v>0</v>
      </c>
      <c r="M163" s="20" t="n">
        <v>0</v>
      </c>
      <c r="N163" s="24" t="n">
        <v>9160</v>
      </c>
      <c r="O163" s="24" t="n">
        <v>8280</v>
      </c>
      <c r="P163" s="24" t="n">
        <v>880</v>
      </c>
      <c r="Q163" s="24" t="n">
        <v>44000</v>
      </c>
      <c r="R163" s="24" t="n">
        <v>3720</v>
      </c>
      <c r="S163" s="24">
        <f>IF(R163="","",(R163+P163)*30 -Y163)</f>
        <v/>
      </c>
      <c r="T163" s="20">
        <f>IF(R163="","",(O163-R163)/O163)</f>
        <v/>
      </c>
      <c r="U163" s="24" t="n">
        <v>3520</v>
      </c>
      <c r="V163" s="24">
        <f>IF(U163="","",(U163+P163)*30-Y163)</f>
        <v/>
      </c>
      <c r="W163" s="20">
        <f>IF(U163="","",(O163-U163)/O163)</f>
        <v/>
      </c>
      <c r="X163" s="15">
        <f>IF(AND(R163="",U163=""),"",IF(OR(U163="", R163=""),"-",IF(0&lt;(R163-U163),"OK","NG")))</f>
        <v/>
      </c>
      <c r="Y163" s="24" t="n">
        <v>81500</v>
      </c>
      <c r="Z163" s="51" t="n"/>
      <c r="AA163" s="24">
        <f>IF(AD163="","",AD163*30)</f>
        <v/>
      </c>
      <c r="AB163" s="24">
        <f>IF(AA163="","",AA163-Y163)</f>
        <v/>
      </c>
      <c r="AC163" s="24">
        <f>IF(Z163="","",((Y163+5000+5000)/(1-Z163))/30)</f>
        <v/>
      </c>
      <c r="AD163" s="32" t="n"/>
      <c r="AE163" s="24">
        <f>IF(AD163="","",AD163-O163)</f>
        <v/>
      </c>
      <c r="AF163" s="24">
        <f>IF(AD163="","",U163-AD163)</f>
        <v/>
      </c>
      <c r="AG163" s="11">
        <f>IF(AD163="","",(O163-AD163)/O163)</f>
        <v/>
      </c>
      <c r="AH163" s="24" t="n">
        <v>22000</v>
      </c>
      <c r="AI163" s="24">
        <f>IF(AJ163="","",Q163*(1-AJ163))</f>
        <v/>
      </c>
      <c r="AJ163" s="51" t="n"/>
      <c r="AK163" s="49" t="n"/>
      <c r="AL163" s="28" t="n"/>
      <c r="AM163" s="33" t="inlineStr">
        <is>
          <t>2026-09-29</t>
        </is>
      </c>
      <c r="AN163" s="33" t="inlineStr">
        <is>
          <t>2026-09-28</t>
        </is>
      </c>
      <c r="AO163" s="13" t="n"/>
      <c r="AP163" s="30" t="n"/>
    </row>
    <row r="164" ht="35.1" customHeight="1" s="69">
      <c r="B164" s="48" t="n">
        <v>3466</v>
      </c>
      <c r="C164" s="48" t="inlineStr">
        <is>
          <t>東京</t>
        </is>
      </c>
      <c r="D164" s="19" t="inlineStr">
        <is>
          <t>アットイン飯田橋2</t>
        </is>
      </c>
      <c r="E164" s="48" t="inlineStr">
        <is>
          <t>1R</t>
        </is>
      </c>
      <c r="F164" s="48" t="n">
        <v>1</v>
      </c>
      <c r="G164" s="48" t="inlineStr">
        <is>
          <t>飯田橋・水道橋・九段</t>
        </is>
      </c>
      <c r="H164" s="48" t="n">
        <v>21.21</v>
      </c>
      <c r="I164" s="20" t="n">
        <v>1</v>
      </c>
      <c r="J164" s="20" t="n">
        <v>1</v>
      </c>
      <c r="K164" s="20" t="n">
        <v>1</v>
      </c>
      <c r="L164" s="20" t="n">
        <v>1</v>
      </c>
      <c r="M164" s="20" t="n">
        <v>1</v>
      </c>
      <c r="N164" s="24" t="n">
        <v>9700</v>
      </c>
      <c r="O164" s="24" t="n">
        <v>8820</v>
      </c>
      <c r="P164" s="24" t="n">
        <v>880</v>
      </c>
      <c r="Q164" s="24" t="n">
        <v>44000</v>
      </c>
      <c r="R164" s="24" t="n">
        <v>4060</v>
      </c>
      <c r="S164" s="24">
        <f>IF(R164="","",(R164+P164)*30 -Y164)</f>
        <v/>
      </c>
      <c r="T164" s="20">
        <f>IF(R164="","",(O164-R164)/O164)</f>
        <v/>
      </c>
      <c r="U164" s="24" t="n">
        <v>3620</v>
      </c>
      <c r="V164" s="24">
        <f>IF(U164="","",(U164+P164)*30-Y164)</f>
        <v/>
      </c>
      <c r="W164" s="20">
        <f>IF(U164="","",(O164-U164)/O164)</f>
        <v/>
      </c>
      <c r="X164" s="15">
        <f>IF(AND(R164="",U164=""),"",IF(OR(U164="", R164=""),"-",IF(0&lt;(R164-U164),"OK","NG")))</f>
        <v/>
      </c>
      <c r="Y164" s="24" t="n">
        <v>83000</v>
      </c>
      <c r="Z164" s="51" t="n"/>
      <c r="AA164" s="24">
        <f>IF(AD164="","",AD164*30)</f>
        <v/>
      </c>
      <c r="AB164" s="24">
        <f>IF(AA164="","",AA164-Y164)</f>
        <v/>
      </c>
      <c r="AC164" s="24">
        <f>IF(Z164="","",((Y164+5000+5000)/(1-Z164))/30)</f>
        <v/>
      </c>
      <c r="AD164" s="32" t="n"/>
      <c r="AE164" s="24">
        <f>IF(AD164="","",AD164-O164)</f>
        <v/>
      </c>
      <c r="AF164" s="24">
        <f>IF(AD164="","",U164-AD164)</f>
        <v/>
      </c>
      <c r="AG164" s="11">
        <f>IF(AD164="","",(O164-AD164)/O164)</f>
        <v/>
      </c>
      <c r="AH164" s="24" t="n">
        <v>22000</v>
      </c>
      <c r="AI164" s="24">
        <f>IF(AJ164="","",Q164*(1-AJ164))</f>
        <v/>
      </c>
      <c r="AJ164" s="51" t="n"/>
      <c r="AK164" s="49" t="n"/>
      <c r="AL164" s="28" t="n"/>
      <c r="AM164" s="33" t="inlineStr">
        <is>
          <t>2028-07-04</t>
        </is>
      </c>
      <c r="AN164" s="33" t="inlineStr">
        <is>
          <t>2028-07-03</t>
        </is>
      </c>
      <c r="AO164" s="13" t="n"/>
      <c r="AP164" s="30" t="n"/>
    </row>
    <row r="165" ht="35.1" customHeight="1" s="69">
      <c r="B165" s="48" t="n">
        <v>3467</v>
      </c>
      <c r="C165" s="48" t="inlineStr">
        <is>
          <t>東京</t>
        </is>
      </c>
      <c r="D165" s="19" t="inlineStr">
        <is>
          <t>◆アットイン高田馬場1</t>
        </is>
      </c>
      <c r="E165" s="48" t="inlineStr">
        <is>
          <t>1K</t>
        </is>
      </c>
      <c r="F165" s="48" t="n">
        <v>1</v>
      </c>
      <c r="G165" s="48" t="inlineStr">
        <is>
          <t>新宿</t>
        </is>
      </c>
      <c r="H165" s="48" t="n">
        <v>21.39</v>
      </c>
      <c r="I165" s="20" t="n">
        <v>1</v>
      </c>
      <c r="J165" s="20" t="n">
        <v>1</v>
      </c>
      <c r="K165" s="20" t="n">
        <v>1</v>
      </c>
      <c r="L165" s="20" t="n">
        <v>1</v>
      </c>
      <c r="M165" s="20" t="n">
        <v>0.1</v>
      </c>
      <c r="N165" s="24" t="n">
        <v>9700</v>
      </c>
      <c r="O165" s="24" t="n">
        <v>8820</v>
      </c>
      <c r="P165" s="24" t="n">
        <v>880</v>
      </c>
      <c r="Q165" s="24" t="n">
        <v>44000</v>
      </c>
      <c r="R165" s="24" t="n">
        <v>3620</v>
      </c>
      <c r="S165" s="24">
        <f>IF(R165="","",(R165+P165)*30 -Y165)</f>
        <v/>
      </c>
      <c r="T165" s="20">
        <f>IF(R165="","",(O165-R165)/O165)</f>
        <v/>
      </c>
      <c r="U165" s="24" t="n">
        <v>3720</v>
      </c>
      <c r="V165" s="24">
        <f>IF(U165="","",(U165+P165)*30-Y165)</f>
        <v/>
      </c>
      <c r="W165" s="20">
        <f>IF(U165="","",(O165-U165)/O165)</f>
        <v/>
      </c>
      <c r="X165" s="15">
        <f>IF(AND(R165="",U165=""),"",IF(OR(U165="", R165=""),"-",IF(0&lt;(R165-U165),"OK","NG")))</f>
        <v/>
      </c>
      <c r="Y165" s="24" t="n">
        <v>84000</v>
      </c>
      <c r="Z165" s="51" t="n"/>
      <c r="AA165" s="24">
        <f>IF(AD165="","",AD165*30)</f>
        <v/>
      </c>
      <c r="AB165" s="24">
        <f>IF(AA165="","",AA165-Y165)</f>
        <v/>
      </c>
      <c r="AC165" s="24">
        <f>IF(Z165="","",((Y165+5000+5000)/(1-Z165))/30)</f>
        <v/>
      </c>
      <c r="AD165" s="32" t="n"/>
      <c r="AE165" s="24">
        <f>IF(AD165="","",AD165-O165)</f>
        <v/>
      </c>
      <c r="AF165" s="24">
        <f>IF(AD165="","",U165-AD165)</f>
        <v/>
      </c>
      <c r="AG165" s="11">
        <f>IF(AD165="","",(O165-AD165)/O165)</f>
        <v/>
      </c>
      <c r="AH165" s="24" t="n">
        <v>22000</v>
      </c>
      <c r="AI165" s="24">
        <f>IF(AJ165="","",Q165*(1-AJ165))</f>
        <v/>
      </c>
      <c r="AJ165" s="51" t="n"/>
      <c r="AK165" s="49" t="n"/>
      <c r="AL165" s="28" t="n"/>
      <c r="AM165" s="33" t="inlineStr">
        <is>
          <t>2026-11-03</t>
        </is>
      </c>
      <c r="AN165" s="33" t="inlineStr">
        <is>
          <t>2026-11-02</t>
        </is>
      </c>
      <c r="AO165" s="13" t="n"/>
      <c r="AP165" s="30" t="n"/>
    </row>
    <row r="166" ht="35.1" customHeight="1" s="69">
      <c r="B166" s="48" t="n">
        <v>3468</v>
      </c>
      <c r="C166" s="48" t="inlineStr">
        <is>
          <t>東京</t>
        </is>
      </c>
      <c r="D166" s="19" t="inlineStr">
        <is>
          <t>◆アットイン横浜桜木町4</t>
        </is>
      </c>
      <c r="E166" s="48" t="inlineStr">
        <is>
          <t>1K</t>
        </is>
      </c>
      <c r="F166" s="48" t="n">
        <v>3</v>
      </c>
      <c r="G166" s="48" t="inlineStr">
        <is>
          <t>横浜</t>
        </is>
      </c>
      <c r="H166" s="48" t="n">
        <v>21.92</v>
      </c>
      <c r="I166" s="20" t="n">
        <v>1</v>
      </c>
      <c r="J166" s="20" t="n">
        <v>0.96667</v>
      </c>
      <c r="K166" s="20" t="n">
        <v>1</v>
      </c>
      <c r="L166" s="20" t="n">
        <v>0.66667</v>
      </c>
      <c r="M166" s="20" t="n">
        <v>0.6333299999999999</v>
      </c>
      <c r="N166" s="24" t="n">
        <v>9700</v>
      </c>
      <c r="O166" s="24" t="n">
        <v>8820</v>
      </c>
      <c r="P166" s="24" t="n">
        <v>880</v>
      </c>
      <c r="Q166" s="24" t="n">
        <v>44000</v>
      </c>
      <c r="R166" s="24" t="n">
        <v>3520</v>
      </c>
      <c r="S166" s="24">
        <f>IF(R166="","",(R166+P166)*30 -Y166)</f>
        <v/>
      </c>
      <c r="T166" s="20">
        <f>IF(R166="","",(O166-R166)/O166)</f>
        <v/>
      </c>
      <c r="U166" s="24" t="n">
        <v>3620</v>
      </c>
      <c r="V166" s="24">
        <f>IF(U166="","",(U166+P166)*30-Y166)</f>
        <v/>
      </c>
      <c r="W166" s="20">
        <f>IF(U166="","",(O166-U166)/O166)</f>
        <v/>
      </c>
      <c r="X166" s="15">
        <f>IF(AND(R166="",U166=""),"",IF(OR(U166="", R166=""),"-",IF(0&lt;(R166-U166),"OK","NG")))</f>
        <v/>
      </c>
      <c r="Y166" s="24" t="n">
        <v>90000</v>
      </c>
      <c r="Z166" s="51" t="n"/>
      <c r="AA166" s="24">
        <f>IF(AD166="","",AD166*30)</f>
        <v/>
      </c>
      <c r="AB166" s="24">
        <f>IF(AA166="","",AA166-Y166)</f>
        <v/>
      </c>
      <c r="AC166" s="24">
        <f>IF(Z166="","",((Y166+5000+5000)/(1-Z166))/30)</f>
        <v/>
      </c>
      <c r="AD166" s="32" t="n"/>
      <c r="AE166" s="24">
        <f>IF(AD166="","",AD166-O166)</f>
        <v/>
      </c>
      <c r="AF166" s="24">
        <f>IF(AD166="","",U166-AD166)</f>
        <v/>
      </c>
      <c r="AG166" s="11">
        <f>IF(AD166="","",(O166-AD166)/O166)</f>
        <v/>
      </c>
      <c r="AH166" s="24" t="n">
        <v>22000</v>
      </c>
      <c r="AI166" s="24">
        <f>IF(AJ166="","",Q166*(1-AJ166))</f>
        <v/>
      </c>
      <c r="AJ166" s="51" t="n"/>
      <c r="AK166" s="49" t="n"/>
      <c r="AL166" s="28" t="n"/>
      <c r="AM166" s="33" t="inlineStr">
        <is>
          <t>2026-10-01</t>
        </is>
      </c>
      <c r="AN166" s="33" t="inlineStr">
        <is>
          <t>2026-12-27</t>
        </is>
      </c>
      <c r="AO166" s="13" t="n"/>
      <c r="AP166" s="30" t="n"/>
    </row>
    <row r="167" ht="35.1" customHeight="1" s="69">
      <c r="B167" s="48" t="n">
        <v>3469</v>
      </c>
      <c r="C167" s="48" t="inlineStr">
        <is>
          <t>東京</t>
        </is>
      </c>
      <c r="D167" s="19" t="inlineStr">
        <is>
          <t>アットイン浅草橋2-1</t>
        </is>
      </c>
      <c r="E167" s="48" t="inlineStr">
        <is>
          <t>1K</t>
        </is>
      </c>
      <c r="F167" s="48" t="n">
        <v>1</v>
      </c>
      <c r="G167" s="48" t="inlineStr">
        <is>
          <t>上野・浅草</t>
        </is>
      </c>
      <c r="H167" s="48" t="n">
        <v>22.95</v>
      </c>
      <c r="I167" s="20" t="n">
        <v>1</v>
      </c>
      <c r="J167" s="20" t="n">
        <v>0.7</v>
      </c>
      <c r="K167" s="20" t="n">
        <v>0</v>
      </c>
      <c r="L167" s="20" t="n">
        <v>0</v>
      </c>
      <c r="M167" s="20" t="n">
        <v>0</v>
      </c>
      <c r="N167" s="24" t="n">
        <v>10040</v>
      </c>
      <c r="O167" s="24" t="n">
        <v>9160</v>
      </c>
      <c r="P167" s="24" t="n">
        <v>880</v>
      </c>
      <c r="Q167" s="24" t="n">
        <v>44000</v>
      </c>
      <c r="R167" s="24" t="n">
        <v>3720</v>
      </c>
      <c r="S167" s="24">
        <f>IF(R167="","",(R167+P167)*30 -Y167)</f>
        <v/>
      </c>
      <c r="T167" s="20">
        <f>IF(R167="","",(O167-R167)/O167)</f>
        <v/>
      </c>
      <c r="U167" s="24" t="n">
        <v>3800</v>
      </c>
      <c r="V167" s="24">
        <f>IF(U167="","",(U167+P167)*30-Y167)</f>
        <v/>
      </c>
      <c r="W167" s="20">
        <f>IF(U167="","",(O167-U167)/O167)</f>
        <v/>
      </c>
      <c r="X167" s="15">
        <f>IF(AND(R167="",U167=""),"",IF(OR(U167="", R167=""),"-",IF(0&lt;(R167-U167),"OK","NG")))</f>
        <v/>
      </c>
      <c r="Y167" s="24" t="n">
        <v>90000</v>
      </c>
      <c r="Z167" s="51" t="n"/>
      <c r="AA167" s="24">
        <f>IF(AD167="","",AD167*30)</f>
        <v/>
      </c>
      <c r="AB167" s="24">
        <f>IF(AA167="","",AA167-Y167)</f>
        <v/>
      </c>
      <c r="AC167" s="24">
        <f>IF(Z167="","",((Y167+5000+5000)/(1-Z167))/30)</f>
        <v/>
      </c>
      <c r="AD167" s="32" t="n"/>
      <c r="AE167" s="24">
        <f>IF(AD167="","",AD167-O167)</f>
        <v/>
      </c>
      <c r="AF167" s="24">
        <f>IF(AD167="","",U167-AD167)</f>
        <v/>
      </c>
      <c r="AG167" s="11">
        <f>IF(AD167="","",(O167-AD167)/O167)</f>
        <v/>
      </c>
      <c r="AH167" s="24" t="n">
        <v>22000</v>
      </c>
      <c r="AI167" s="24">
        <f>IF(AJ167="","",Q167*(1-AJ167))</f>
        <v/>
      </c>
      <c r="AJ167" s="51" t="n"/>
      <c r="AK167" s="49" t="n"/>
      <c r="AL167" s="28" t="n"/>
      <c r="AM167" s="33" t="inlineStr">
        <is>
          <t>2026-08-24</t>
        </is>
      </c>
      <c r="AN167" s="33" t="inlineStr">
        <is>
          <t>2026-08-23</t>
        </is>
      </c>
      <c r="AO167" s="13" t="n"/>
      <c r="AP167" s="30" t="n"/>
    </row>
    <row r="168" ht="35.1" customHeight="1" s="69">
      <c r="B168" s="48" t="n">
        <v>3470</v>
      </c>
      <c r="C168" s="48" t="inlineStr">
        <is>
          <t>東京</t>
        </is>
      </c>
      <c r="D168" s="19" t="inlineStr">
        <is>
          <t>◆アットイン浜松町1</t>
        </is>
      </c>
      <c r="E168" s="48" t="inlineStr">
        <is>
          <t>1K</t>
        </is>
      </c>
      <c r="F168" s="48" t="n">
        <v>1</v>
      </c>
      <c r="G168" s="48" t="inlineStr">
        <is>
          <t>品川・田町・大崎</t>
        </is>
      </c>
      <c r="H168" s="48" t="n">
        <v>20.68</v>
      </c>
      <c r="I168" s="20" t="n">
        <v>1</v>
      </c>
      <c r="J168" s="20" t="n">
        <v>1</v>
      </c>
      <c r="K168" s="20" t="n">
        <v>1</v>
      </c>
      <c r="L168" s="20" t="n">
        <v>1</v>
      </c>
      <c r="M168" s="20" t="n">
        <v>0</v>
      </c>
      <c r="N168" s="24" t="n">
        <v>9700</v>
      </c>
      <c r="O168" s="24" t="n">
        <v>8820</v>
      </c>
      <c r="P168" s="24" t="n">
        <v>880</v>
      </c>
      <c r="Q168" s="24" t="n">
        <v>44000</v>
      </c>
      <c r="R168" s="24" t="n">
        <v>3820</v>
      </c>
      <c r="S168" s="24">
        <f>IF(R168="","",(R168+P168)*30 -Y168)</f>
        <v/>
      </c>
      <c r="T168" s="20">
        <f>IF(R168="","",(O168-R168)/O168)</f>
        <v/>
      </c>
      <c r="U168" s="24" t="n">
        <v>3520</v>
      </c>
      <c r="V168" s="24">
        <f>IF(U168="","",(U168+P168)*30-Y168)</f>
        <v/>
      </c>
      <c r="W168" s="20">
        <f>IF(U168="","",(O168-U168)/O168)</f>
        <v/>
      </c>
      <c r="X168" s="15">
        <f>IF(AND(R168="",U168=""),"",IF(OR(U168="", R168=""),"-",IF(0&lt;(R168-U168),"OK","NG")))</f>
        <v/>
      </c>
      <c r="Y168" s="24" t="n">
        <v>85000</v>
      </c>
      <c r="Z168" s="51" t="n"/>
      <c r="AA168" s="24">
        <f>IF(AD168="","",AD168*30)</f>
        <v/>
      </c>
      <c r="AB168" s="24">
        <f>IF(AA168="","",AA168-Y168)</f>
        <v/>
      </c>
      <c r="AC168" s="24">
        <f>IF(Z168="","",((Y168+5000+5000)/(1-Z168))/30)</f>
        <v/>
      </c>
      <c r="AD168" s="32" t="n"/>
      <c r="AE168" s="24">
        <f>IF(AD168="","",AD168-O168)</f>
        <v/>
      </c>
      <c r="AF168" s="24">
        <f>IF(AD168="","",U168-AD168)</f>
        <v/>
      </c>
      <c r="AG168" s="11">
        <f>IF(AD168="","",(O168-AD168)/O168)</f>
        <v/>
      </c>
      <c r="AH168" s="24" t="n">
        <v>22000</v>
      </c>
      <c r="AI168" s="24">
        <f>IF(AJ168="","",Q168*(1-AJ168))</f>
        <v/>
      </c>
      <c r="AJ168" s="51" t="n"/>
      <c r="AK168" s="49" t="n"/>
      <c r="AL168" s="28" t="n"/>
      <c r="AM168" s="33" t="inlineStr">
        <is>
          <t>2026-11-01</t>
        </is>
      </c>
      <c r="AN168" s="33" t="inlineStr">
        <is>
          <t>2026-10-31</t>
        </is>
      </c>
      <c r="AO168" s="13" t="n"/>
      <c r="AP168" s="30" t="n"/>
    </row>
    <row r="169" ht="35.1" customHeight="1" s="69">
      <c r="B169" s="48" t="n">
        <v>3472</v>
      </c>
      <c r="C169" s="48" t="inlineStr">
        <is>
          <t>名古屋</t>
        </is>
      </c>
      <c r="D169" s="19" t="inlineStr">
        <is>
          <t>アットイン栄南1-4</t>
        </is>
      </c>
      <c r="E169" s="48" t="inlineStr">
        <is>
          <t>2DK</t>
        </is>
      </c>
      <c r="F169" s="48" t="n">
        <v>2</v>
      </c>
      <c r="G169" s="48" t="inlineStr">
        <is>
          <t>栄周辺</t>
        </is>
      </c>
      <c r="H169" s="48" t="n">
        <v>53.25</v>
      </c>
      <c r="I169" s="20" t="n">
        <v>1</v>
      </c>
      <c r="J169" s="20" t="n">
        <v>1</v>
      </c>
      <c r="K169" s="20" t="n">
        <v>1</v>
      </c>
      <c r="L169" s="20" t="n">
        <v>1</v>
      </c>
      <c r="M169" s="20" t="n">
        <v>0</v>
      </c>
      <c r="N169" s="24" t="n">
        <v>8900</v>
      </c>
      <c r="O169" s="24" t="n">
        <v>7800</v>
      </c>
      <c r="P169" s="24" t="n">
        <v>1100</v>
      </c>
      <c r="Q169" s="24" t="n">
        <v>68000</v>
      </c>
      <c r="R169" s="24" t="n">
        <v>5850</v>
      </c>
      <c r="S169" s="24">
        <f>IF(R169="","",(R169+P169)*30 -Y169)</f>
        <v/>
      </c>
      <c r="T169" s="20">
        <f>IF(R169="","",(O169-R169)/O169)</f>
        <v/>
      </c>
      <c r="U169" s="24" t="n">
        <v>3510</v>
      </c>
      <c r="V169" s="24">
        <f>IF(U169="","",(U169+P169)*30-Y169)</f>
        <v/>
      </c>
      <c r="W169" s="20">
        <f>IF(U169="","",(O169-U169)/O169)</f>
        <v/>
      </c>
      <c r="X169" s="15">
        <f>IF(AND(R169="",U169=""),"",IF(OR(U169="", R169=""),"-",IF(0&lt;(R169-U169),"OK","NG")))</f>
        <v/>
      </c>
      <c r="Y169" s="24" t="n">
        <v>0</v>
      </c>
      <c r="Z169" s="51" t="n"/>
      <c r="AA169" s="24">
        <f>IF(AD169="","",AD169*30)</f>
        <v/>
      </c>
      <c r="AB169" s="24">
        <f>IF(AA169="","",AA169-Y169)</f>
        <v/>
      </c>
      <c r="AC169" s="24">
        <f>IF(Z169="","",((Y169+5000+5000)/(1-Z169))/30)</f>
        <v/>
      </c>
      <c r="AD169" s="32" t="n"/>
      <c r="AE169" s="24">
        <f>IF(AD169="","",AD169-O169)</f>
        <v/>
      </c>
      <c r="AF169" s="24">
        <f>IF(AD169="","",U169-AD169)</f>
        <v/>
      </c>
      <c r="AG169" s="11">
        <f>IF(AD169="","",(O169-AD169)/O169)</f>
        <v/>
      </c>
      <c r="AH169" s="24" t="n">
        <v>34000</v>
      </c>
      <c r="AI169" s="24">
        <f>IF(AJ169="","",Q169*(1-AJ169))</f>
        <v/>
      </c>
      <c r="AJ169" s="51" t="n"/>
      <c r="AK169" s="49" t="n"/>
      <c r="AL169" s="28" t="n"/>
      <c r="AM169" s="33" t="inlineStr">
        <is>
          <t>2026-11-01</t>
        </is>
      </c>
      <c r="AN169" s="33" t="inlineStr">
        <is>
          <t>2026-10-31</t>
        </is>
      </c>
      <c r="AO169" s="13" t="n"/>
      <c r="AP169" s="30" t="n"/>
    </row>
    <row r="170" ht="35.1" customHeight="1" s="69">
      <c r="B170" s="48" t="n">
        <v>3473</v>
      </c>
      <c r="C170" s="48" t="inlineStr">
        <is>
          <t>名古屋</t>
        </is>
      </c>
      <c r="D170" s="19" t="inlineStr">
        <is>
          <t>アットイン大曽根1-2（名古屋駅まで電車12分）</t>
        </is>
      </c>
      <c r="E170" s="48" t="inlineStr">
        <is>
          <t>2LDK</t>
        </is>
      </c>
      <c r="F170" s="48" t="n">
        <v>4</v>
      </c>
      <c r="G170" s="48" t="inlineStr">
        <is>
          <t>大曽根・黒川周辺</t>
        </is>
      </c>
      <c r="H170" s="48" t="n">
        <v>49.96</v>
      </c>
      <c r="I170" s="20" t="n">
        <v>0.975</v>
      </c>
      <c r="J170" s="20" t="n">
        <v>0.75</v>
      </c>
      <c r="K170" s="20" t="n">
        <v>0.75</v>
      </c>
      <c r="L170" s="20" t="n">
        <v>0.5</v>
      </c>
      <c r="M170" s="20" t="n">
        <v>0.25</v>
      </c>
      <c r="N170" s="24" t="n">
        <v>8560</v>
      </c>
      <c r="O170" s="24" t="n">
        <v>7460</v>
      </c>
      <c r="P170" s="24" t="n">
        <v>1100</v>
      </c>
      <c r="Q170" s="24" t="n">
        <v>68000</v>
      </c>
      <c r="R170" s="24" t="n">
        <v>5600</v>
      </c>
      <c r="S170" s="24">
        <f>IF(R170="","",(R170+P170)*30 -Y170)</f>
        <v/>
      </c>
      <c r="T170" s="20">
        <f>IF(R170="","",(O170-R170)/O170)</f>
        <v/>
      </c>
      <c r="U170" s="24" t="n">
        <v>3360</v>
      </c>
      <c r="V170" s="24">
        <f>IF(U170="","",(U170+P170)*30-Y170)</f>
        <v/>
      </c>
      <c r="W170" s="20">
        <f>IF(U170="","",(O170-U170)/O170)</f>
        <v/>
      </c>
      <c r="X170" s="15">
        <f>IF(AND(R170="",U170=""),"",IF(OR(U170="", R170=""),"-",IF(0&lt;(R170-U170),"OK","NG")))</f>
        <v/>
      </c>
      <c r="Y170" s="24" t="n">
        <v>2000000</v>
      </c>
      <c r="Z170" s="51" t="n"/>
      <c r="AA170" s="24">
        <f>IF(AD170="","",AD170*30)</f>
        <v/>
      </c>
      <c r="AB170" s="24">
        <f>IF(AA170="","",AA170-Y170)</f>
        <v/>
      </c>
      <c r="AC170" s="24">
        <f>IF(Z170="","",((Y170+5000+5000)/(1-Z170))/30)</f>
        <v/>
      </c>
      <c r="AD170" s="32" t="n"/>
      <c r="AE170" s="24">
        <f>IF(AD170="","",AD170-O170)</f>
        <v/>
      </c>
      <c r="AF170" s="24">
        <f>IF(AD170="","",U170-AD170)</f>
        <v/>
      </c>
      <c r="AG170" s="11">
        <f>IF(AD170="","",(O170-AD170)/O170)</f>
        <v/>
      </c>
      <c r="AH170" s="24" t="n">
        <v>34000</v>
      </c>
      <c r="AI170" s="24">
        <f>IF(AJ170="","",Q170*(1-AJ170))</f>
        <v/>
      </c>
      <c r="AJ170" s="51" t="n"/>
      <c r="AK170" s="49" t="n"/>
      <c r="AL170" s="28" t="n"/>
      <c r="AM170" s="33" t="inlineStr">
        <is>
          <t>2026-10-01</t>
        </is>
      </c>
      <c r="AN170" s="33" t="inlineStr">
        <is>
          <t>2027-09-24</t>
        </is>
      </c>
      <c r="AO170" s="13" t="n"/>
      <c r="AP170" s="30" t="n"/>
    </row>
    <row r="171" ht="35.1" customHeight="1" s="69">
      <c r="B171" s="48" t="n">
        <v>3475</v>
      </c>
      <c r="C171" s="48" t="inlineStr">
        <is>
          <t>名古屋</t>
        </is>
      </c>
      <c r="D171" s="19" t="inlineStr">
        <is>
          <t>アットイン刈谷23</t>
        </is>
      </c>
      <c r="E171" s="48" t="inlineStr">
        <is>
          <t>2LDK</t>
        </is>
      </c>
      <c r="F171" s="48" t="n">
        <v>1</v>
      </c>
      <c r="G171" s="48" t="inlineStr">
        <is>
          <t>知立・刈谷・安城地区</t>
        </is>
      </c>
      <c r="H171" s="48" t="n">
        <v>53.35</v>
      </c>
      <c r="I171" s="20" t="n">
        <v>0.7</v>
      </c>
      <c r="J171" s="20" t="n">
        <v>0.8</v>
      </c>
      <c r="K171" s="20" t="n">
        <v>1</v>
      </c>
      <c r="L171" s="20" t="n">
        <v>1</v>
      </c>
      <c r="M171" s="20" t="n">
        <v>1</v>
      </c>
      <c r="N171" s="24" t="n">
        <v>8360</v>
      </c>
      <c r="O171" s="24" t="n">
        <v>7260</v>
      </c>
      <c r="P171" s="24" t="n">
        <v>1100</v>
      </c>
      <c r="Q171" s="24" t="n">
        <v>68000</v>
      </c>
      <c r="R171" s="24" t="n">
        <v>4360</v>
      </c>
      <c r="S171" s="24">
        <f>IF(R171="","",(R171+P171)*30 -Y171)</f>
        <v/>
      </c>
      <c r="T171" s="20">
        <f>IF(R171="","",(O171-R171)/O171)</f>
        <v/>
      </c>
      <c r="U171" s="24" t="n">
        <v>3270</v>
      </c>
      <c r="V171" s="24">
        <f>IF(U171="","",(U171+P171)*30-Y171)</f>
        <v/>
      </c>
      <c r="W171" s="20">
        <f>IF(U171="","",(O171-U171)/O171)</f>
        <v/>
      </c>
      <c r="X171" s="15">
        <f>IF(AND(R171="",U171=""),"",IF(OR(U171="", R171=""),"-",IF(0&lt;(R171-U171),"OK","NG")))</f>
        <v/>
      </c>
      <c r="Y171" s="24" t="n">
        <v>86000</v>
      </c>
      <c r="Z171" s="51" t="n"/>
      <c r="AA171" s="24">
        <f>IF(AD171="","",AD171*30)</f>
        <v/>
      </c>
      <c r="AB171" s="24">
        <f>IF(AA171="","",AA171-Y171)</f>
        <v/>
      </c>
      <c r="AC171" s="24">
        <f>IF(Z171="","",((Y171+5000+5000)/(1-Z171))/30)</f>
        <v/>
      </c>
      <c r="AD171" s="32" t="n"/>
      <c r="AE171" s="24">
        <f>IF(AD171="","",AD171-O171)</f>
        <v/>
      </c>
      <c r="AF171" s="24">
        <f>IF(AD171="","",U171-AD171)</f>
        <v/>
      </c>
      <c r="AG171" s="11">
        <f>IF(AD171="","",(O171-AD171)/O171)</f>
        <v/>
      </c>
      <c r="AH171" s="24" t="n">
        <v>34000</v>
      </c>
      <c r="AI171" s="24">
        <f>IF(AJ171="","",Q171*(1-AJ171))</f>
        <v/>
      </c>
      <c r="AJ171" s="51" t="n"/>
      <c r="AK171" s="49" t="n"/>
      <c r="AL171" s="28" t="n"/>
      <c r="AM171" s="33" t="inlineStr">
        <is>
          <t>2027-03-01</t>
        </is>
      </c>
      <c r="AN171" s="33" t="inlineStr">
        <is>
          <t>2027-02-28</t>
        </is>
      </c>
      <c r="AO171" s="13" t="n"/>
      <c r="AP171" s="30" t="n"/>
    </row>
    <row r="172" ht="35.1" customHeight="1" s="69">
      <c r="B172" s="48" t="n">
        <v>3477</v>
      </c>
      <c r="C172" s="48" t="inlineStr">
        <is>
          <t>東京</t>
        </is>
      </c>
      <c r="D172" s="19" t="inlineStr">
        <is>
          <t>◆アットイン日本橋1-2</t>
        </is>
      </c>
      <c r="E172" s="48" t="inlineStr">
        <is>
          <t>1K</t>
        </is>
      </c>
      <c r="F172" s="48" t="n">
        <v>1</v>
      </c>
      <c r="G172" s="48" t="inlineStr">
        <is>
          <t>東京駅エリア（銀座・日本橋・神田）</t>
        </is>
      </c>
      <c r="H172" s="48" t="n">
        <v>22.07</v>
      </c>
      <c r="I172" s="20" t="n">
        <v>0.8</v>
      </c>
      <c r="J172" s="20" t="n">
        <v>0.9</v>
      </c>
      <c r="K172" s="20" t="n">
        <v>0</v>
      </c>
      <c r="L172" s="20" t="n">
        <v>0</v>
      </c>
      <c r="M172" s="20" t="n">
        <v>0</v>
      </c>
      <c r="N172" s="24" t="n">
        <v>9700</v>
      </c>
      <c r="O172" s="24" t="n">
        <v>8820</v>
      </c>
      <c r="P172" s="24" t="n">
        <v>880</v>
      </c>
      <c r="Q172" s="24" t="n">
        <v>44000</v>
      </c>
      <c r="R172" s="24" t="n">
        <v>3520</v>
      </c>
      <c r="S172" s="24">
        <f>IF(R172="","",(R172+P172)*30 -Y172)</f>
        <v/>
      </c>
      <c r="T172" s="20">
        <f>IF(R172="","",(O172-R172)/O172)</f>
        <v/>
      </c>
      <c r="U172" s="24" t="n">
        <v>3520</v>
      </c>
      <c r="V172" s="24">
        <f>IF(U172="","",(U172+P172)*30-Y172)</f>
        <v/>
      </c>
      <c r="W172" s="20">
        <f>IF(U172="","",(O172-U172)/O172)</f>
        <v/>
      </c>
      <c r="X172" s="15">
        <f>IF(AND(R172="",U172=""),"",IF(OR(U172="", R172=""),"-",IF(0&lt;(R172-U172),"OK","NG")))</f>
        <v/>
      </c>
      <c r="Y172" s="24" t="n">
        <v>88000</v>
      </c>
      <c r="Z172" s="51" t="n"/>
      <c r="AA172" s="24">
        <f>IF(AD172="","",AD172*30)</f>
        <v/>
      </c>
      <c r="AB172" s="24">
        <f>IF(AA172="","",AA172-Y172)</f>
        <v/>
      </c>
      <c r="AC172" s="24">
        <f>IF(Z172="","",((Y172+5000+5000)/(1-Z172))/30)</f>
        <v/>
      </c>
      <c r="AD172" s="32" t="n"/>
      <c r="AE172" s="24">
        <f>IF(AD172="","",AD172-O172)</f>
        <v/>
      </c>
      <c r="AF172" s="24">
        <f>IF(AD172="","",U172-AD172)</f>
        <v/>
      </c>
      <c r="AG172" s="11">
        <f>IF(AD172="","",(O172-AD172)/O172)</f>
        <v/>
      </c>
      <c r="AH172" s="24" t="n">
        <v>22000</v>
      </c>
      <c r="AI172" s="24">
        <f>IF(AJ172="","",Q172*(1-AJ172))</f>
        <v/>
      </c>
      <c r="AJ172" s="51" t="n"/>
      <c r="AK172" s="49" t="n"/>
      <c r="AL172" s="28" t="n"/>
      <c r="AM172" s="33" t="inlineStr">
        <is>
          <t>2026-08-29</t>
        </is>
      </c>
      <c r="AN172" s="33" t="inlineStr">
        <is>
          <t>2026-08-28</t>
        </is>
      </c>
      <c r="AO172" s="13" t="n"/>
      <c r="AP172" s="30" t="n"/>
    </row>
    <row r="173" ht="35.1" customHeight="1" s="69">
      <c r="B173" s="48" t="n">
        <v>3478</v>
      </c>
      <c r="C173" s="48" t="inlineStr">
        <is>
          <t>東京</t>
        </is>
      </c>
      <c r="D173" s="19" t="inlineStr">
        <is>
          <t>◆アットイン日本橋6-1</t>
        </is>
      </c>
      <c r="E173" s="48" t="inlineStr">
        <is>
          <t>1K</t>
        </is>
      </c>
      <c r="F173" s="48" t="n">
        <v>1</v>
      </c>
      <c r="G173" s="48" t="inlineStr">
        <is>
          <t>東京駅エリア（銀座・日本橋・神田）</t>
        </is>
      </c>
      <c r="H173" s="48" t="n">
        <v>22.57</v>
      </c>
      <c r="I173" s="20" t="n">
        <v>1</v>
      </c>
      <c r="J173" s="20" t="n">
        <v>1</v>
      </c>
      <c r="K173" s="20" t="n">
        <v>1</v>
      </c>
      <c r="L173" s="20" t="n">
        <v>1</v>
      </c>
      <c r="M173" s="20" t="n">
        <v>0</v>
      </c>
      <c r="N173" s="24" t="n">
        <v>10040</v>
      </c>
      <c r="O173" s="24" t="n">
        <v>9160</v>
      </c>
      <c r="P173" s="24" t="n">
        <v>880</v>
      </c>
      <c r="Q173" s="24" t="n">
        <v>44000</v>
      </c>
      <c r="R173" s="24" t="n">
        <v>4400</v>
      </c>
      <c r="S173" s="24">
        <f>IF(R173="","",(R173+P173)*30 -Y173)</f>
        <v/>
      </c>
      <c r="T173" s="20">
        <f>IF(R173="","",(O173-R173)/O173)</f>
        <v/>
      </c>
      <c r="U173" s="24" t="n">
        <v>3860</v>
      </c>
      <c r="V173" s="24">
        <f>IF(U173="","",(U173+P173)*30-Y173)</f>
        <v/>
      </c>
      <c r="W173" s="20">
        <f>IF(U173="","",(O173-U173)/O173)</f>
        <v/>
      </c>
      <c r="X173" s="15">
        <f>IF(AND(R173="",U173=""),"",IF(OR(U173="", R173=""),"-",IF(0&lt;(R173-U173),"OK","NG")))</f>
        <v/>
      </c>
      <c r="Y173" s="24" t="n">
        <v>90000</v>
      </c>
      <c r="Z173" s="51" t="n"/>
      <c r="AA173" s="24">
        <f>IF(AD173="","",AD173*30)</f>
        <v/>
      </c>
      <c r="AB173" s="24">
        <f>IF(AA173="","",AA173-Y173)</f>
        <v/>
      </c>
      <c r="AC173" s="24">
        <f>IF(Z173="","",((Y173+5000+5000)/(1-Z173))/30)</f>
        <v/>
      </c>
      <c r="AD173" s="32" t="n"/>
      <c r="AE173" s="24">
        <f>IF(AD173="","",AD173-O173)</f>
        <v/>
      </c>
      <c r="AF173" s="24">
        <f>IF(AD173="","",U173-AD173)</f>
        <v/>
      </c>
      <c r="AG173" s="11">
        <f>IF(AD173="","",(O173-AD173)/O173)</f>
        <v/>
      </c>
      <c r="AH173" s="24" t="n">
        <v>22000</v>
      </c>
      <c r="AI173" s="24">
        <f>IF(AJ173="","",Q173*(1-AJ173))</f>
        <v/>
      </c>
      <c r="AJ173" s="51" t="n"/>
      <c r="AK173" s="49" t="n"/>
      <c r="AL173" s="28" t="n"/>
      <c r="AM173" s="33" t="inlineStr">
        <is>
          <t>2026-11-01</t>
        </is>
      </c>
      <c r="AN173" s="33" t="inlineStr">
        <is>
          <t>2026-10-31</t>
        </is>
      </c>
      <c r="AO173" s="13" t="n"/>
      <c r="AP173" s="30" t="n"/>
    </row>
    <row r="174" ht="35.1" customHeight="1" s="69">
      <c r="B174" s="48" t="n">
        <v>3479</v>
      </c>
      <c r="C174" s="48" t="inlineStr">
        <is>
          <t>東京</t>
        </is>
      </c>
      <c r="D174" s="19" t="inlineStr">
        <is>
          <t>◆アットイン日本橋8-1</t>
        </is>
      </c>
      <c r="E174" s="48" t="inlineStr">
        <is>
          <t>1K</t>
        </is>
      </c>
      <c r="F174" s="48" t="n">
        <v>1</v>
      </c>
      <c r="G174" s="48" t="inlineStr">
        <is>
          <t>東京駅エリア（銀座・日本橋・神田）</t>
        </is>
      </c>
      <c r="H174" s="48" t="n">
        <v>21.97</v>
      </c>
      <c r="I174" s="20" t="n">
        <v>1</v>
      </c>
      <c r="J174" s="20" t="n">
        <v>0.9</v>
      </c>
      <c r="K174" s="20" t="n">
        <v>1</v>
      </c>
      <c r="L174" s="20" t="n">
        <v>1</v>
      </c>
      <c r="M174" s="20" t="n">
        <v>0.9</v>
      </c>
      <c r="N174" s="24" t="n">
        <v>9700</v>
      </c>
      <c r="O174" s="24" t="n">
        <v>8820</v>
      </c>
      <c r="P174" s="24" t="n">
        <v>880</v>
      </c>
      <c r="Q174" s="24" t="n">
        <v>44000</v>
      </c>
      <c r="R174" s="24" t="n">
        <v>3520</v>
      </c>
      <c r="S174" s="24">
        <f>IF(R174="","",(R174+P174)*30 -Y174)</f>
        <v/>
      </c>
      <c r="T174" s="20">
        <f>IF(R174="","",(O174-R174)/O174)</f>
        <v/>
      </c>
      <c r="U174" s="24" t="n">
        <v>3620</v>
      </c>
      <c r="V174" s="24">
        <f>IF(U174="","",(U174+P174)*30-Y174)</f>
        <v/>
      </c>
      <c r="W174" s="20">
        <f>IF(U174="","",(O174-U174)/O174)</f>
        <v/>
      </c>
      <c r="X174" s="15">
        <f>IF(AND(R174="",U174=""),"",IF(OR(U174="", R174=""),"-",IF(0&lt;(R174-U174),"OK","NG")))</f>
        <v/>
      </c>
      <c r="Y174" s="24" t="n">
        <v>88000</v>
      </c>
      <c r="Z174" s="51" t="n"/>
      <c r="AA174" s="24">
        <f>IF(AD174="","",AD174*30)</f>
        <v/>
      </c>
      <c r="AB174" s="24">
        <f>IF(AA174="","",AA174-Y174)</f>
        <v/>
      </c>
      <c r="AC174" s="24">
        <f>IF(Z174="","",((Y174+5000+5000)/(1-Z174))/30)</f>
        <v/>
      </c>
      <c r="AD174" s="32" t="n"/>
      <c r="AE174" s="24">
        <f>IF(AD174="","",AD174-O174)</f>
        <v/>
      </c>
      <c r="AF174" s="24">
        <f>IF(AD174="","",U174-AD174)</f>
        <v/>
      </c>
      <c r="AG174" s="11">
        <f>IF(AD174="","",(O174-AD174)/O174)</f>
        <v/>
      </c>
      <c r="AH174" s="24" t="n">
        <v>22000</v>
      </c>
      <c r="AI174" s="24">
        <f>IF(AJ174="","",Q174*(1-AJ174))</f>
        <v/>
      </c>
      <c r="AJ174" s="51" t="n"/>
      <c r="AK174" s="49" t="n"/>
      <c r="AL174" s="28" t="n"/>
      <c r="AM174" s="33" t="inlineStr">
        <is>
          <t>2026-11-29</t>
        </is>
      </c>
      <c r="AN174" s="33" t="inlineStr">
        <is>
          <t>2026-11-28</t>
        </is>
      </c>
      <c r="AO174" s="13" t="n"/>
      <c r="AP174" s="30" t="n"/>
    </row>
    <row r="175" ht="35.1" customHeight="1" s="69">
      <c r="B175" s="48" t="n">
        <v>3480</v>
      </c>
      <c r="C175" s="48" t="inlineStr">
        <is>
          <t>東京</t>
        </is>
      </c>
      <c r="D175" s="19" t="inlineStr">
        <is>
          <t>アットイン東日本橋2</t>
        </is>
      </c>
      <c r="E175" s="48" t="inlineStr">
        <is>
          <t>1K</t>
        </is>
      </c>
      <c r="F175" s="48" t="n">
        <v>1</v>
      </c>
      <c r="G175" s="48" t="inlineStr">
        <is>
          <t>東京駅エリア（銀座・日本橋・神田）</t>
        </is>
      </c>
      <c r="H175" s="48" t="n">
        <v>18.76</v>
      </c>
      <c r="I175" s="20" t="n">
        <v>0.9</v>
      </c>
      <c r="J175" s="20" t="n">
        <v>1</v>
      </c>
      <c r="K175" s="20" t="n">
        <v>1</v>
      </c>
      <c r="L175" s="20" t="n">
        <v>1</v>
      </c>
      <c r="M175" s="20" t="n">
        <v>1</v>
      </c>
      <c r="N175" s="24" t="n">
        <v>9700</v>
      </c>
      <c r="O175" s="24" t="n">
        <v>8820</v>
      </c>
      <c r="P175" s="24" t="n">
        <v>880</v>
      </c>
      <c r="Q175" s="24" t="n">
        <v>44000</v>
      </c>
      <c r="R175" s="24" t="n">
        <v>4200</v>
      </c>
      <c r="S175" s="24">
        <f>IF(R175="","",(R175+P175)*30 -Y175)</f>
        <v/>
      </c>
      <c r="T175" s="20">
        <f>IF(R175="","",(O175-R175)/O175)</f>
        <v/>
      </c>
      <c r="U175" s="24" t="n">
        <v>3720</v>
      </c>
      <c r="V175" s="24">
        <f>IF(U175="","",(U175+P175)*30-Y175)</f>
        <v/>
      </c>
      <c r="W175" s="20">
        <f>IF(U175="","",(O175-U175)/O175)</f>
        <v/>
      </c>
      <c r="X175" s="15">
        <f>IF(AND(R175="",U175=""),"",IF(OR(U175="", R175=""),"-",IF(0&lt;(R175-U175),"OK","NG")))</f>
        <v/>
      </c>
      <c r="Y175" s="24" t="n">
        <v>89000</v>
      </c>
      <c r="Z175" s="51" t="n"/>
      <c r="AA175" s="24">
        <f>IF(AD175="","",AD175*30)</f>
        <v/>
      </c>
      <c r="AB175" s="24">
        <f>IF(AA175="","",AA175-Y175)</f>
        <v/>
      </c>
      <c r="AC175" s="24">
        <f>IF(Z175="","",((Y175+5000+5000)/(1-Z175))/30)</f>
        <v/>
      </c>
      <c r="AD175" s="32" t="n"/>
      <c r="AE175" s="24">
        <f>IF(AD175="","",AD175-O175)</f>
        <v/>
      </c>
      <c r="AF175" s="24">
        <f>IF(AD175="","",U175-AD175)</f>
        <v/>
      </c>
      <c r="AG175" s="11">
        <f>IF(AD175="","",(O175-AD175)/O175)</f>
        <v/>
      </c>
      <c r="AH175" s="24" t="n">
        <v>22000</v>
      </c>
      <c r="AI175" s="24">
        <f>IF(AJ175="","",Q175*(1-AJ175))</f>
        <v/>
      </c>
      <c r="AJ175" s="51" t="n"/>
      <c r="AK175" s="49" t="n"/>
      <c r="AL175" s="28" t="n"/>
      <c r="AM175" s="33" t="inlineStr">
        <is>
          <t>2027-04-01</t>
        </is>
      </c>
      <c r="AN175" s="33" t="inlineStr">
        <is>
          <t>2027-03-31</t>
        </is>
      </c>
      <c r="AO175" s="13" t="n"/>
      <c r="AP175" s="30" t="n"/>
    </row>
    <row r="176" ht="35.1" customHeight="1" s="69">
      <c r="B176" s="48" t="n">
        <v>3481</v>
      </c>
      <c r="C176" s="48" t="inlineStr">
        <is>
          <t>東京</t>
        </is>
      </c>
      <c r="D176" s="19" t="inlineStr">
        <is>
          <t>アットイン浅草橋2-2</t>
        </is>
      </c>
      <c r="E176" s="48" t="inlineStr">
        <is>
          <t>1K</t>
        </is>
      </c>
      <c r="F176" s="48" t="n">
        <v>1</v>
      </c>
      <c r="G176" s="48" t="inlineStr">
        <is>
          <t>上野・浅草</t>
        </is>
      </c>
      <c r="H176" s="48" t="n">
        <v>26.32</v>
      </c>
      <c r="I176" s="20" t="n">
        <v>1</v>
      </c>
      <c r="J176" s="20" t="n">
        <v>1</v>
      </c>
      <c r="K176" s="20" t="n">
        <v>1</v>
      </c>
      <c r="L176" s="20" t="n">
        <v>1</v>
      </c>
      <c r="M176" s="20" t="n">
        <v>1</v>
      </c>
      <c r="N176" s="24" t="n">
        <v>10380</v>
      </c>
      <c r="O176" s="24" t="n">
        <v>9500</v>
      </c>
      <c r="P176" s="24" t="n">
        <v>880</v>
      </c>
      <c r="Q176" s="24" t="n">
        <v>44000</v>
      </c>
      <c r="R176" s="24" t="n">
        <v>3960</v>
      </c>
      <c r="S176" s="24">
        <f>IF(R176="","",(R176+P176)*30 -Y176)</f>
        <v/>
      </c>
      <c r="T176" s="20">
        <f>IF(R176="","",(O176-R176)/O176)</f>
        <v/>
      </c>
      <c r="U176" s="24" t="n">
        <v>3960</v>
      </c>
      <c r="V176" s="24">
        <f>IF(U176="","",(U176+P176)*30-Y176)</f>
        <v/>
      </c>
      <c r="W176" s="20">
        <f>IF(U176="","",(O176-U176)/O176)</f>
        <v/>
      </c>
      <c r="X176" s="15">
        <f>IF(AND(R176="",U176=""),"",IF(OR(U176="", R176=""),"-",IF(0&lt;(R176-U176),"OK","NG")))</f>
        <v/>
      </c>
      <c r="Y176" s="24" t="n">
        <v>93000</v>
      </c>
      <c r="Z176" s="51" t="n"/>
      <c r="AA176" s="24">
        <f>IF(AD176="","",AD176*30)</f>
        <v/>
      </c>
      <c r="AB176" s="24">
        <f>IF(AA176="","",AA176-Y176)</f>
        <v/>
      </c>
      <c r="AC176" s="24">
        <f>IF(Z176="","",((Y176+5000+5000)/(1-Z176))/30)</f>
        <v/>
      </c>
      <c r="AD176" s="32" t="n"/>
      <c r="AE176" s="24">
        <f>IF(AD176="","",AD176-O176)</f>
        <v/>
      </c>
      <c r="AF176" s="24">
        <f>IF(AD176="","",U176-AD176)</f>
        <v/>
      </c>
      <c r="AG176" s="11">
        <f>IF(AD176="","",(O176-AD176)/O176)</f>
        <v/>
      </c>
      <c r="AH176" s="24" t="n">
        <v>22000</v>
      </c>
      <c r="AI176" s="24">
        <f>IF(AJ176="","",Q176*(1-AJ176))</f>
        <v/>
      </c>
      <c r="AJ176" s="51" t="n"/>
      <c r="AK176" s="49" t="n"/>
      <c r="AL176" s="28" t="n"/>
      <c r="AM176" s="33" t="inlineStr">
        <is>
          <t>2026-12-03</t>
        </is>
      </c>
      <c r="AN176" s="33" t="inlineStr">
        <is>
          <t>2026-12-02</t>
        </is>
      </c>
      <c r="AO176" s="13" t="n"/>
      <c r="AP176" s="30" t="n"/>
    </row>
    <row r="177" ht="35.1" customHeight="1" s="69">
      <c r="B177" s="48" t="n">
        <v>3482</v>
      </c>
      <c r="C177" s="48" t="inlineStr">
        <is>
          <t>東京</t>
        </is>
      </c>
      <c r="D177" s="19" t="inlineStr">
        <is>
          <t>アットイン田端2</t>
        </is>
      </c>
      <c r="E177" s="48" t="inlineStr">
        <is>
          <t>1K</t>
        </is>
      </c>
      <c r="F177" s="48" t="n">
        <v>1</v>
      </c>
      <c r="G177" s="48" t="inlineStr">
        <is>
          <t>東京北エリア（田端・赤羽）</t>
        </is>
      </c>
      <c r="H177" s="48" t="n">
        <v>25.69</v>
      </c>
      <c r="I177" s="20" t="n">
        <v>1</v>
      </c>
      <c r="J177" s="20" t="n">
        <v>1</v>
      </c>
      <c r="K177" s="20" t="n">
        <v>0</v>
      </c>
      <c r="L177" s="20" t="n">
        <v>0</v>
      </c>
      <c r="M177" s="20" t="n">
        <v>0</v>
      </c>
      <c r="N177" s="24" t="n">
        <v>10380</v>
      </c>
      <c r="O177" s="24" t="n">
        <v>9500</v>
      </c>
      <c r="P177" s="24" t="n">
        <v>880</v>
      </c>
      <c r="Q177" s="24" t="n">
        <v>44000</v>
      </c>
      <c r="R177" s="24" t="n">
        <v>4060</v>
      </c>
      <c r="S177" s="24">
        <f>IF(R177="","",(R177+P177)*30 -Y177)</f>
        <v/>
      </c>
      <c r="T177" s="20">
        <f>IF(R177="","",(O177-R177)/O177)</f>
        <v/>
      </c>
      <c r="U177" s="24" t="n">
        <v>3720</v>
      </c>
      <c r="V177" s="24">
        <f>IF(U177="","",(U177+P177)*30-Y177)</f>
        <v/>
      </c>
      <c r="W177" s="20">
        <f>IF(U177="","",(O177-U177)/O177)</f>
        <v/>
      </c>
      <c r="X177" s="15">
        <f>IF(AND(R177="",U177=""),"",IF(OR(U177="", R177=""),"-",IF(0&lt;(R177-U177),"OK","NG")))</f>
        <v/>
      </c>
      <c r="Y177" s="24" t="n">
        <v>94500</v>
      </c>
      <c r="Z177" s="51" t="n"/>
      <c r="AA177" s="24">
        <f>IF(AD177="","",AD177*30)</f>
        <v/>
      </c>
      <c r="AB177" s="24">
        <f>IF(AA177="","",AA177-Y177)</f>
        <v/>
      </c>
      <c r="AC177" s="24">
        <f>IF(Z177="","",((Y177+5000+5000)/(1-Z177))/30)</f>
        <v/>
      </c>
      <c r="AD177" s="32" t="n"/>
      <c r="AE177" s="24">
        <f>IF(AD177="","",AD177-O177)</f>
        <v/>
      </c>
      <c r="AF177" s="24">
        <f>IF(AD177="","",U177-AD177)</f>
        <v/>
      </c>
      <c r="AG177" s="11">
        <f>IF(AD177="","",(O177-AD177)/O177)</f>
        <v/>
      </c>
      <c r="AH177" s="24" t="n">
        <v>22000</v>
      </c>
      <c r="AI177" s="24">
        <f>IF(AJ177="","",Q177*(1-AJ177))</f>
        <v/>
      </c>
      <c r="AJ177" s="51" t="n"/>
      <c r="AK177" s="49" t="n"/>
      <c r="AL177" s="28" t="n"/>
      <c r="AM177" s="33" t="inlineStr">
        <is>
          <t>2026-09-01</t>
        </is>
      </c>
      <c r="AN177" s="33" t="inlineStr">
        <is>
          <t>2026-08-31</t>
        </is>
      </c>
      <c r="AO177" s="13" t="n"/>
      <c r="AP177" s="30" t="n"/>
    </row>
    <row r="178" ht="35.1" customHeight="1" s="69">
      <c r="B178" s="48" t="n">
        <v>3483</v>
      </c>
      <c r="C178" s="48" t="inlineStr">
        <is>
          <t>東京</t>
        </is>
      </c>
      <c r="D178" s="19" t="inlineStr">
        <is>
          <t>◆アットイン五反田5</t>
        </is>
      </c>
      <c r="E178" s="48" t="inlineStr">
        <is>
          <t>1K</t>
        </is>
      </c>
      <c r="F178" s="48" t="n">
        <v>1</v>
      </c>
      <c r="G178" s="48" t="inlineStr">
        <is>
          <t>五反田・目黒</t>
        </is>
      </c>
      <c r="H178" s="48" t="n">
        <v>22.26</v>
      </c>
      <c r="I178" s="20" t="n">
        <v>1</v>
      </c>
      <c r="J178" s="20" t="n">
        <v>0.6</v>
      </c>
      <c r="K178" s="20" t="n">
        <v>0</v>
      </c>
      <c r="L178" s="20" t="n">
        <v>0</v>
      </c>
      <c r="M178" s="20" t="n">
        <v>0</v>
      </c>
      <c r="N178" s="24" t="n">
        <v>10180</v>
      </c>
      <c r="O178" s="24" t="n">
        <v>9300</v>
      </c>
      <c r="P178" s="24" t="n">
        <v>880</v>
      </c>
      <c r="Q178" s="24" t="n">
        <v>44000</v>
      </c>
      <c r="R178" s="24" t="n">
        <v>3800</v>
      </c>
      <c r="S178" s="24">
        <f>IF(R178="","",(R178+P178)*30 -Y178)</f>
        <v/>
      </c>
      <c r="T178" s="20">
        <f>IF(R178="","",(O178-R178)/O178)</f>
        <v/>
      </c>
      <c r="U178" s="24" t="n">
        <v>3800</v>
      </c>
      <c r="V178" s="24">
        <f>IF(U178="","",(U178+P178)*30-Y178)</f>
        <v/>
      </c>
      <c r="W178" s="20">
        <f>IF(U178="","",(O178-U178)/O178)</f>
        <v/>
      </c>
      <c r="X178" s="15">
        <f>IF(AND(R178="",U178=""),"",IF(OR(U178="", R178=""),"-",IF(0&lt;(R178-U178),"OK","NG")))</f>
        <v/>
      </c>
      <c r="Y178" s="24" t="n">
        <v>92000</v>
      </c>
      <c r="Z178" s="51" t="n"/>
      <c r="AA178" s="24">
        <f>IF(AD178="","",AD178*30)</f>
        <v/>
      </c>
      <c r="AB178" s="24">
        <f>IF(AA178="","",AA178-Y178)</f>
        <v/>
      </c>
      <c r="AC178" s="24">
        <f>IF(Z178="","",((Y178+5000+5000)/(1-Z178))/30)</f>
        <v/>
      </c>
      <c r="AD178" s="32" t="n"/>
      <c r="AE178" s="24">
        <f>IF(AD178="","",AD178-O178)</f>
        <v/>
      </c>
      <c r="AF178" s="24">
        <f>IF(AD178="","",U178-AD178)</f>
        <v/>
      </c>
      <c r="AG178" s="11">
        <f>IF(AD178="","",(O178-AD178)/O178)</f>
        <v/>
      </c>
      <c r="AH178" s="24" t="n">
        <v>22000</v>
      </c>
      <c r="AI178" s="24">
        <f>IF(AJ178="","",Q178*(1-AJ178))</f>
        <v/>
      </c>
      <c r="AJ178" s="51" t="n"/>
      <c r="AK178" s="49" t="n"/>
      <c r="AL178" s="28" t="n"/>
      <c r="AM178" s="33" t="inlineStr">
        <is>
          <t>2026-08-22</t>
        </is>
      </c>
      <c r="AN178" s="33" t="inlineStr">
        <is>
          <t>2026-08-21</t>
        </is>
      </c>
      <c r="AO178" s="13" t="n"/>
      <c r="AP178" s="30" t="n"/>
    </row>
    <row r="179" ht="35.1" customHeight="1" s="69">
      <c r="B179" s="48" t="n">
        <v>3484</v>
      </c>
      <c r="C179" s="48" t="inlineStr">
        <is>
          <t>東京</t>
        </is>
      </c>
      <c r="D179" s="19" t="inlineStr">
        <is>
          <t>◆アットイン日本橋4-2</t>
        </is>
      </c>
      <c r="E179" s="48" t="inlineStr">
        <is>
          <t>1K</t>
        </is>
      </c>
      <c r="F179" s="48" t="n">
        <v>1</v>
      </c>
      <c r="G179" s="48" t="inlineStr">
        <is>
          <t>東京駅エリア（銀座・日本橋・神田）</t>
        </is>
      </c>
      <c r="H179" s="48" t="n">
        <v>19.62</v>
      </c>
      <c r="I179" s="20" t="n">
        <v>1</v>
      </c>
      <c r="J179" s="20" t="n">
        <v>1</v>
      </c>
      <c r="K179" s="20" t="n">
        <v>1</v>
      </c>
      <c r="L179" s="20" t="n">
        <v>1</v>
      </c>
      <c r="M179" s="20" t="n">
        <v>1</v>
      </c>
      <c r="N179" s="24" t="n">
        <v>10040</v>
      </c>
      <c r="O179" s="24" t="n">
        <v>9160</v>
      </c>
      <c r="P179" s="24" t="n">
        <v>880</v>
      </c>
      <c r="Q179" s="24" t="n">
        <v>44000</v>
      </c>
      <c r="R179" s="24" t="n">
        <v>5760</v>
      </c>
      <c r="S179" s="24">
        <f>IF(R179="","",(R179+P179)*30 -Y179)</f>
        <v/>
      </c>
      <c r="T179" s="20">
        <f>IF(R179="","",(O179-R179)/O179)</f>
        <v/>
      </c>
      <c r="U179" s="24" t="n">
        <v>5320</v>
      </c>
      <c r="V179" s="24">
        <f>IF(U179="","",(U179+P179)*30-Y179)</f>
        <v/>
      </c>
      <c r="W179" s="20">
        <f>IF(U179="","",(O179-U179)/O179)</f>
        <v/>
      </c>
      <c r="X179" s="15">
        <f>IF(AND(R179="",U179=""),"",IF(OR(U179="", R179=""),"-",IF(0&lt;(R179-U179),"OK","NG")))</f>
        <v/>
      </c>
      <c r="Y179" s="24" t="n">
        <v>93000</v>
      </c>
      <c r="Z179" s="51" t="n"/>
      <c r="AA179" s="24">
        <f>IF(AD179="","",AD179*30)</f>
        <v/>
      </c>
      <c r="AB179" s="24">
        <f>IF(AA179="","",AA179-Y179)</f>
        <v/>
      </c>
      <c r="AC179" s="24">
        <f>IF(Z179="","",((Y179+5000+5000)/(1-Z179))/30)</f>
        <v/>
      </c>
      <c r="AD179" s="32" t="n"/>
      <c r="AE179" s="24">
        <f>IF(AD179="","",AD179-O179)</f>
        <v/>
      </c>
      <c r="AF179" s="24">
        <f>IF(AD179="","",U179-AD179)</f>
        <v/>
      </c>
      <c r="AG179" s="11">
        <f>IF(AD179="","",(O179-AD179)/O179)</f>
        <v/>
      </c>
      <c r="AH179" s="24" t="n">
        <v>22000</v>
      </c>
      <c r="AI179" s="24">
        <f>IF(AJ179="","",Q179*(1-AJ179))</f>
        <v/>
      </c>
      <c r="AJ179" s="51" t="n"/>
      <c r="AK179" s="49" t="n"/>
      <c r="AL179" s="28" t="n"/>
      <c r="AM179" s="33" t="inlineStr">
        <is>
          <t>2027-06-26</t>
        </is>
      </c>
      <c r="AN179" s="33" t="inlineStr">
        <is>
          <t>2027-06-25</t>
        </is>
      </c>
      <c r="AO179" s="13" t="n"/>
      <c r="AP179" s="30" t="n"/>
    </row>
    <row r="180" ht="35.1" customHeight="1" s="69">
      <c r="B180" s="48" t="n">
        <v>3486</v>
      </c>
      <c r="C180" s="48" t="inlineStr">
        <is>
          <t>東京</t>
        </is>
      </c>
      <c r="D180" s="19" t="inlineStr">
        <is>
          <t>アットイン田端1</t>
        </is>
      </c>
      <c r="E180" s="48" t="inlineStr">
        <is>
          <t>1K</t>
        </is>
      </c>
      <c r="F180" s="48" t="n">
        <v>6</v>
      </c>
      <c r="G180" s="48" t="inlineStr">
        <is>
          <t>東京北エリア（田端・赤羽）</t>
        </is>
      </c>
      <c r="H180" s="48" t="n">
        <v>25.36</v>
      </c>
      <c r="I180" s="20" t="n">
        <v>0.96667</v>
      </c>
      <c r="J180" s="20" t="n">
        <v>0.98333</v>
      </c>
      <c r="K180" s="20" t="n">
        <v>0.85</v>
      </c>
      <c r="L180" s="20" t="n">
        <v>0.8666700000000001</v>
      </c>
      <c r="M180" s="20" t="n">
        <v>0.68333</v>
      </c>
      <c r="N180" s="24" t="n">
        <v>10720</v>
      </c>
      <c r="O180" s="24" t="n">
        <v>9840</v>
      </c>
      <c r="P180" s="24" t="n">
        <v>880</v>
      </c>
      <c r="Q180" s="24" t="n">
        <v>44000</v>
      </c>
      <c r="R180" s="24" t="n">
        <v>4060</v>
      </c>
      <c r="S180" s="24">
        <f>IF(R180="","",(R180+P180)*30 -Y180)</f>
        <v/>
      </c>
      <c r="T180" s="20">
        <f>IF(R180="","",(O180-R180)/O180)</f>
        <v/>
      </c>
      <c r="U180" s="24" t="n">
        <v>4300</v>
      </c>
      <c r="V180" s="24">
        <f>IF(U180="","",(U180+P180)*30-Y180)</f>
        <v/>
      </c>
      <c r="W180" s="20">
        <f>IF(U180="","",(O180-U180)/O180)</f>
        <v/>
      </c>
      <c r="X180" s="15">
        <f>IF(AND(R180="",U180=""),"",IF(OR(U180="", R180=""),"-",IF(0&lt;(R180-U180),"OK","NG")))</f>
        <v/>
      </c>
      <c r="Y180" s="24" t="n">
        <v>106500</v>
      </c>
      <c r="Z180" s="51" t="n"/>
      <c r="AA180" s="24">
        <f>IF(AD180="","",AD180*30)</f>
        <v/>
      </c>
      <c r="AB180" s="24">
        <f>IF(AA180="","",AA180-Y180)</f>
        <v/>
      </c>
      <c r="AC180" s="24">
        <f>IF(Z180="","",((Y180+5000+5000)/(1-Z180))/30)</f>
        <v/>
      </c>
      <c r="AD180" s="32" t="n"/>
      <c r="AE180" s="24">
        <f>IF(AD180="","",AD180-O180)</f>
        <v/>
      </c>
      <c r="AF180" s="24">
        <f>IF(AD180="","",U180-AD180)</f>
        <v/>
      </c>
      <c r="AG180" s="11">
        <f>IF(AD180="","",(O180-AD180)/O180)</f>
        <v/>
      </c>
      <c r="AH180" s="24" t="n">
        <v>22000</v>
      </c>
      <c r="AI180" s="24">
        <f>IF(AJ180="","",Q180*(1-AJ180))</f>
        <v/>
      </c>
      <c r="AJ180" s="51" t="n"/>
      <c r="AK180" s="49" t="n"/>
      <c r="AL180" s="28" t="n"/>
      <c r="AM180" s="33" t="inlineStr">
        <is>
          <t>2026-10-08</t>
        </is>
      </c>
      <c r="AN180" s="33" t="inlineStr">
        <is>
          <t>2028-04-14</t>
        </is>
      </c>
      <c r="AO180" s="13" t="n"/>
      <c r="AP180" s="30" t="n"/>
    </row>
    <row r="181" ht="35.1" customHeight="1" s="69">
      <c r="B181" s="48" t="n">
        <v>3487</v>
      </c>
      <c r="C181" s="48" t="inlineStr">
        <is>
          <t>東京</t>
        </is>
      </c>
      <c r="D181" s="19" t="inlineStr">
        <is>
          <t>アットイン神田2</t>
        </is>
      </c>
      <c r="E181" s="48" t="inlineStr">
        <is>
          <t>1K</t>
        </is>
      </c>
      <c r="F181" s="48" t="n">
        <v>1</v>
      </c>
      <c r="G181" s="48" t="inlineStr">
        <is>
          <t>東京駅エリア（銀座・日本橋・神田）</t>
        </is>
      </c>
      <c r="H181" s="48" t="n">
        <v>23.04</v>
      </c>
      <c r="I181" s="20" t="n">
        <v>1</v>
      </c>
      <c r="J181" s="20" t="n">
        <v>1</v>
      </c>
      <c r="K181" s="20" t="n">
        <v>1</v>
      </c>
      <c r="L181" s="20" t="n">
        <v>1</v>
      </c>
      <c r="M181" s="20" t="n">
        <v>1</v>
      </c>
      <c r="N181" s="24" t="n">
        <v>10040</v>
      </c>
      <c r="O181" s="24" t="n">
        <v>9160</v>
      </c>
      <c r="P181" s="24" t="n">
        <v>880</v>
      </c>
      <c r="Q181" s="24" t="n">
        <v>44000</v>
      </c>
      <c r="R181" s="24" t="n">
        <v>5420</v>
      </c>
      <c r="S181" s="24">
        <f>IF(R181="","",(R181+P181)*30 -Y181)</f>
        <v/>
      </c>
      <c r="T181" s="20">
        <f>IF(R181="","",(O181-R181)/O181)</f>
        <v/>
      </c>
      <c r="U181" s="24" t="n">
        <v>4400</v>
      </c>
      <c r="V181" s="24">
        <f>IF(U181="","",(U181+P181)*30-Y181)</f>
        <v/>
      </c>
      <c r="W181" s="20">
        <f>IF(U181="","",(O181-U181)/O181)</f>
        <v/>
      </c>
      <c r="X181" s="15">
        <f>IF(AND(R181="",U181=""),"",IF(OR(U181="", R181=""),"-",IF(0&lt;(R181-U181),"OK","NG")))</f>
        <v/>
      </c>
      <c r="Y181" s="24" t="n">
        <v>91000</v>
      </c>
      <c r="Z181" s="51" t="n"/>
      <c r="AA181" s="24">
        <f>IF(AD181="","",AD181*30)</f>
        <v/>
      </c>
      <c r="AB181" s="24">
        <f>IF(AA181="","",AA181-Y181)</f>
        <v/>
      </c>
      <c r="AC181" s="24">
        <f>IF(Z181="","",((Y181+5000+5000)/(1-Z181))/30)</f>
        <v/>
      </c>
      <c r="AD181" s="32" t="n"/>
      <c r="AE181" s="24">
        <f>IF(AD181="","",AD181-O181)</f>
        <v/>
      </c>
      <c r="AF181" s="24">
        <f>IF(AD181="","",U181-AD181)</f>
        <v/>
      </c>
      <c r="AG181" s="11">
        <f>IF(AD181="","",(O181-AD181)/O181)</f>
        <v/>
      </c>
      <c r="AH181" s="24" t="n">
        <v>22000</v>
      </c>
      <c r="AI181" s="24">
        <f>IF(AJ181="","",Q181*(1-AJ181))</f>
        <v/>
      </c>
      <c r="AJ181" s="51" t="n"/>
      <c r="AK181" s="49" t="n"/>
      <c r="AL181" s="28" t="n"/>
      <c r="AM181" s="33" t="inlineStr">
        <is>
          <t>2027-02-13</t>
        </is>
      </c>
      <c r="AN181" s="33" t="inlineStr">
        <is>
          <t>2027-02-12</t>
        </is>
      </c>
      <c r="AO181" s="13" t="n"/>
      <c r="AP181" s="30" t="n"/>
    </row>
    <row r="182" ht="35.1" customHeight="1" s="69">
      <c r="B182" s="48" t="n">
        <v>3488</v>
      </c>
      <c r="C182" s="48" t="inlineStr">
        <is>
          <t>東京</t>
        </is>
      </c>
      <c r="D182" s="19" t="inlineStr">
        <is>
          <t>◆アットイン大崎2-2</t>
        </is>
      </c>
      <c r="E182" s="48" t="inlineStr">
        <is>
          <t>1K</t>
        </is>
      </c>
      <c r="F182" s="48" t="n">
        <v>2</v>
      </c>
      <c r="G182" s="48" t="inlineStr">
        <is>
          <t>品川・田町・大崎</t>
        </is>
      </c>
      <c r="H182" s="48" t="n">
        <v>20.88</v>
      </c>
      <c r="I182" s="20" t="n">
        <v>1</v>
      </c>
      <c r="J182" s="20" t="n">
        <v>0.85</v>
      </c>
      <c r="K182" s="20" t="n">
        <v>0.7</v>
      </c>
      <c r="L182" s="20" t="n">
        <v>0.3</v>
      </c>
      <c r="M182" s="20" t="n">
        <v>0</v>
      </c>
      <c r="N182" s="24" t="n">
        <v>10520</v>
      </c>
      <c r="O182" s="24" t="n">
        <v>9640</v>
      </c>
      <c r="P182" s="24" t="n">
        <v>880</v>
      </c>
      <c r="Q182" s="24" t="n">
        <v>44000</v>
      </c>
      <c r="R182" s="24" t="n">
        <v>3860</v>
      </c>
      <c r="S182" s="24">
        <f>IF(R182="","",(R182+P182)*30 -Y182)</f>
        <v/>
      </c>
      <c r="T182" s="20">
        <f>IF(R182="","",(O182-R182)/O182)</f>
        <v/>
      </c>
      <c r="U182" s="24" t="n">
        <v>3960</v>
      </c>
      <c r="V182" s="24">
        <f>IF(U182="","",(U182+P182)*30-Y182)</f>
        <v/>
      </c>
      <c r="W182" s="20">
        <f>IF(U182="","",(O182-U182)/O182)</f>
        <v/>
      </c>
      <c r="X182" s="15">
        <f>IF(AND(R182="",U182=""),"",IF(OR(U182="", R182=""),"-",IF(0&lt;(R182-U182),"OK","NG")))</f>
        <v/>
      </c>
      <c r="Y182" s="24" t="n">
        <v>97000</v>
      </c>
      <c r="Z182" s="51" t="n"/>
      <c r="AA182" s="24">
        <f>IF(AD182="","",AD182*30)</f>
        <v/>
      </c>
      <c r="AB182" s="24">
        <f>IF(AA182="","",AA182-Y182)</f>
        <v/>
      </c>
      <c r="AC182" s="24">
        <f>IF(Z182="","",((Y182+5000+5000)/(1-Z182))/30)</f>
        <v/>
      </c>
      <c r="AD182" s="32" t="n"/>
      <c r="AE182" s="24">
        <f>IF(AD182="","",AD182-O182)</f>
        <v/>
      </c>
      <c r="AF182" s="24">
        <f>IF(AD182="","",U182-AD182)</f>
        <v/>
      </c>
      <c r="AG182" s="11">
        <f>IF(AD182="","",(O182-AD182)/O182)</f>
        <v/>
      </c>
      <c r="AH182" s="24" t="n">
        <v>22000</v>
      </c>
      <c r="AI182" s="24">
        <f>IF(AJ182="","",Q182*(1-AJ182))</f>
        <v/>
      </c>
      <c r="AJ182" s="51" t="n"/>
      <c r="AK182" s="49" t="n"/>
      <c r="AL182" s="28" t="n"/>
      <c r="AM182" s="33" t="inlineStr">
        <is>
          <t>2026-09-12</t>
        </is>
      </c>
      <c r="AN182" s="33" t="inlineStr">
        <is>
          <t>2026-10-18</t>
        </is>
      </c>
      <c r="AO182" s="13" t="n"/>
      <c r="AP182" s="30" t="n"/>
    </row>
    <row r="183" ht="35.1" customHeight="1" s="69">
      <c r="B183" s="48" t="n">
        <v>3489</v>
      </c>
      <c r="C183" s="48" t="inlineStr">
        <is>
          <t>東京</t>
        </is>
      </c>
      <c r="D183" s="19" t="inlineStr">
        <is>
          <t>◆アットイン新宿2-2</t>
        </is>
      </c>
      <c r="E183" s="48" t="inlineStr">
        <is>
          <t>1K</t>
        </is>
      </c>
      <c r="F183" s="48" t="n">
        <v>1</v>
      </c>
      <c r="G183" s="48" t="inlineStr">
        <is>
          <t>新宿</t>
        </is>
      </c>
      <c r="H183" s="48" t="n">
        <v>18.67</v>
      </c>
      <c r="I183" s="20" t="n">
        <v>1</v>
      </c>
      <c r="J183" s="20" t="n">
        <v>1</v>
      </c>
      <c r="K183" s="20" t="n">
        <v>1</v>
      </c>
      <c r="L183" s="20" t="n">
        <v>0.5</v>
      </c>
      <c r="M183" s="20" t="n">
        <v>0</v>
      </c>
      <c r="N183" s="24" t="n">
        <v>10180</v>
      </c>
      <c r="O183" s="24" t="n">
        <v>9300</v>
      </c>
      <c r="P183" s="24" t="n">
        <v>880</v>
      </c>
      <c r="Q183" s="24" t="n">
        <v>44000</v>
      </c>
      <c r="R183" s="24" t="n">
        <v>3800</v>
      </c>
      <c r="S183" s="24">
        <f>IF(R183="","",(R183+P183)*30 -Y183)</f>
        <v/>
      </c>
      <c r="T183" s="20">
        <f>IF(R183="","",(O183-R183)/O183)</f>
        <v/>
      </c>
      <c r="U183" s="24" t="n">
        <v>3720</v>
      </c>
      <c r="V183" s="24">
        <f>IF(U183="","",(U183+P183)*30-Y183)</f>
        <v/>
      </c>
      <c r="W183" s="20">
        <f>IF(U183="","",(O183-U183)/O183)</f>
        <v/>
      </c>
      <c r="X183" s="15">
        <f>IF(AND(R183="",U183=""),"",IF(OR(U183="", R183=""),"-",IF(0&lt;(R183-U183),"OK","NG")))</f>
        <v/>
      </c>
      <c r="Y183" s="24" t="n">
        <v>89000</v>
      </c>
      <c r="Z183" s="51" t="n"/>
      <c r="AA183" s="24">
        <f>IF(AD183="","",AD183*30)</f>
        <v/>
      </c>
      <c r="AB183" s="24">
        <f>IF(AA183="","",AA183-Y183)</f>
        <v/>
      </c>
      <c r="AC183" s="24">
        <f>IF(Z183="","",((Y183+5000+5000)/(1-Z183))/30)</f>
        <v/>
      </c>
      <c r="AD183" s="32" t="n"/>
      <c r="AE183" s="24">
        <f>IF(AD183="","",AD183-O183)</f>
        <v/>
      </c>
      <c r="AF183" s="24">
        <f>IF(AD183="","",U183-AD183)</f>
        <v/>
      </c>
      <c r="AG183" s="11">
        <f>IF(AD183="","",(O183-AD183)/O183)</f>
        <v/>
      </c>
      <c r="AH183" s="24" t="n">
        <v>22000</v>
      </c>
      <c r="AI183" s="24">
        <f>IF(AJ183="","",Q183*(1-AJ183))</f>
        <v/>
      </c>
      <c r="AJ183" s="51" t="n"/>
      <c r="AK183" s="49" t="n"/>
      <c r="AL183" s="28" t="n"/>
      <c r="AM183" s="33" t="inlineStr">
        <is>
          <t>2026-10-16</t>
        </is>
      </c>
      <c r="AN183" s="33" t="inlineStr">
        <is>
          <t>2026-10-15</t>
        </is>
      </c>
      <c r="AO183" s="13" t="n"/>
      <c r="AP183" s="30" t="n"/>
    </row>
    <row r="184" ht="35.1" customHeight="1" s="69">
      <c r="B184" s="48" t="n">
        <v>3490</v>
      </c>
      <c r="C184" s="48" t="inlineStr">
        <is>
          <t>東京</t>
        </is>
      </c>
      <c r="D184" s="19" t="inlineStr">
        <is>
          <t>◆アットイン日本橋14</t>
        </is>
      </c>
      <c r="E184" s="48" t="inlineStr">
        <is>
          <t>1K</t>
        </is>
      </c>
      <c r="F184" s="48" t="n">
        <v>1</v>
      </c>
      <c r="G184" s="48" t="inlineStr">
        <is>
          <t>東京駅エリア（銀座・日本橋・神田）</t>
        </is>
      </c>
      <c r="H184" s="48" t="n">
        <v>22.33</v>
      </c>
      <c r="I184" s="20" t="n">
        <v>1</v>
      </c>
      <c r="J184" s="20" t="n">
        <v>1</v>
      </c>
      <c r="K184" s="20" t="n">
        <v>1</v>
      </c>
      <c r="L184" s="20" t="n">
        <v>1</v>
      </c>
      <c r="M184" s="20" t="n">
        <v>1</v>
      </c>
      <c r="N184" s="24" t="n">
        <v>10040</v>
      </c>
      <c r="O184" s="24" t="n">
        <v>9160</v>
      </c>
      <c r="P184" s="24" t="n">
        <v>880</v>
      </c>
      <c r="Q184" s="24" t="n">
        <v>44000</v>
      </c>
      <c r="R184" s="24" t="n">
        <v>5000</v>
      </c>
      <c r="S184" s="24">
        <f>IF(R184="","",(R184+P184)*30 -Y184)</f>
        <v/>
      </c>
      <c r="T184" s="20">
        <f>IF(R184="","",(O184-R184)/O184)</f>
        <v/>
      </c>
      <c r="U184" s="24" t="n">
        <v>5420</v>
      </c>
      <c r="V184" s="24">
        <f>IF(U184="","",(U184+P184)*30-Y184)</f>
        <v/>
      </c>
      <c r="W184" s="20">
        <f>IF(U184="","",(O184-U184)/O184)</f>
        <v/>
      </c>
      <c r="X184" s="15">
        <f>IF(AND(R184="",U184=""),"",IF(OR(U184="", R184=""),"-",IF(0&lt;(R184-U184),"OK","NG")))</f>
        <v/>
      </c>
      <c r="Y184" s="24" t="n">
        <v>92500</v>
      </c>
      <c r="Z184" s="51" t="n"/>
      <c r="AA184" s="24">
        <f>IF(AD184="","",AD184*30)</f>
        <v/>
      </c>
      <c r="AB184" s="24">
        <f>IF(AA184="","",AA184-Y184)</f>
        <v/>
      </c>
      <c r="AC184" s="24">
        <f>IF(Z184="","",((Y184+5000+5000)/(1-Z184))/30)</f>
        <v/>
      </c>
      <c r="AD184" s="32" t="n"/>
      <c r="AE184" s="24">
        <f>IF(AD184="","",AD184-O184)</f>
        <v/>
      </c>
      <c r="AF184" s="24">
        <f>IF(AD184="","",U184-AD184)</f>
        <v/>
      </c>
      <c r="AG184" s="11">
        <f>IF(AD184="","",(O184-AD184)/O184)</f>
        <v/>
      </c>
      <c r="AH184" s="24" t="n">
        <v>22000</v>
      </c>
      <c r="AI184" s="24">
        <f>IF(AJ184="","",Q184*(1-AJ184))</f>
        <v/>
      </c>
      <c r="AJ184" s="51" t="n"/>
      <c r="AK184" s="49" t="n"/>
      <c r="AL184" s="28" t="n"/>
      <c r="AM184" s="33" t="inlineStr">
        <is>
          <t>2027-01-01</t>
        </is>
      </c>
      <c r="AN184" s="33" t="inlineStr">
        <is>
          <t>2026-12-31</t>
        </is>
      </c>
      <c r="AO184" s="13" t="n"/>
      <c r="AP184" s="30" t="n"/>
    </row>
    <row r="185" ht="35.1" customHeight="1" s="69">
      <c r="B185" s="48" t="n">
        <v>3491</v>
      </c>
      <c r="C185" s="48" t="inlineStr">
        <is>
          <t>東京</t>
        </is>
      </c>
      <c r="D185" s="19" t="inlineStr">
        <is>
          <t>◆アットイン銀座4-1</t>
        </is>
      </c>
      <c r="E185" s="48" t="inlineStr">
        <is>
          <t>1K</t>
        </is>
      </c>
      <c r="F185" s="48" t="n">
        <v>1</v>
      </c>
      <c r="G185" s="48" t="inlineStr">
        <is>
          <t>東京駅エリア（銀座・日本橋・神田）</t>
        </is>
      </c>
      <c r="H185" s="48" t="n">
        <v>20.99</v>
      </c>
      <c r="I185" s="20" t="n">
        <v>1</v>
      </c>
      <c r="J185" s="20" t="n">
        <v>1</v>
      </c>
      <c r="K185" s="20" t="n">
        <v>1</v>
      </c>
      <c r="L185" s="20" t="n">
        <v>1</v>
      </c>
      <c r="M185" s="20" t="n">
        <v>0.1</v>
      </c>
      <c r="N185" s="24" t="n">
        <v>10520</v>
      </c>
      <c r="O185" s="24" t="n">
        <v>9640</v>
      </c>
      <c r="P185" s="24" t="n">
        <v>880</v>
      </c>
      <c r="Q185" s="24" t="n">
        <v>44000</v>
      </c>
      <c r="R185" s="24" t="n">
        <v>4600</v>
      </c>
      <c r="S185" s="24">
        <f>IF(R185="","",(R185+P185)*30 -Y185)</f>
        <v/>
      </c>
      <c r="T185" s="20">
        <f>IF(R185="","",(O185-R185)/O185)</f>
        <v/>
      </c>
      <c r="U185" s="24" t="n">
        <v>4060</v>
      </c>
      <c r="V185" s="24">
        <f>IF(U185="","",(U185+P185)*30-Y185)</f>
        <v/>
      </c>
      <c r="W185" s="20">
        <f>IF(U185="","",(O185-U185)/O185)</f>
        <v/>
      </c>
      <c r="X185" s="15">
        <f>IF(AND(R185="",U185=""),"",IF(OR(U185="", R185=""),"-",IF(0&lt;(R185-U185),"OK","NG")))</f>
        <v/>
      </c>
      <c r="Y185" s="24" t="n">
        <v>96000</v>
      </c>
      <c r="Z185" s="51" t="n"/>
      <c r="AA185" s="24">
        <f>IF(AD185="","",AD185*30)</f>
        <v/>
      </c>
      <c r="AB185" s="24">
        <f>IF(AA185="","",AA185-Y185)</f>
        <v/>
      </c>
      <c r="AC185" s="24">
        <f>IF(Z185="","",((Y185+5000+5000)/(1-Z185))/30)</f>
        <v/>
      </c>
      <c r="AD185" s="32" t="n"/>
      <c r="AE185" s="24">
        <f>IF(AD185="","",AD185-O185)</f>
        <v/>
      </c>
      <c r="AF185" s="24">
        <f>IF(AD185="","",U185-AD185)</f>
        <v/>
      </c>
      <c r="AG185" s="11">
        <f>IF(AD185="","",(O185-AD185)/O185)</f>
        <v/>
      </c>
      <c r="AH185" s="24" t="n">
        <v>22000</v>
      </c>
      <c r="AI185" s="24">
        <f>IF(AJ185="","",Q185*(1-AJ185))</f>
        <v/>
      </c>
      <c r="AJ185" s="51" t="n"/>
      <c r="AK185" s="49" t="n"/>
      <c r="AL185" s="28" t="n"/>
      <c r="AM185" s="33" t="inlineStr">
        <is>
          <t>2026-11-04</t>
        </is>
      </c>
      <c r="AN185" s="33" t="inlineStr">
        <is>
          <t>2026-11-03</t>
        </is>
      </c>
      <c r="AO185" s="13" t="n"/>
      <c r="AP185" s="30" t="n"/>
    </row>
    <row r="186" ht="35.1" customHeight="1" s="69">
      <c r="B186" s="48" t="n">
        <v>3492</v>
      </c>
      <c r="C186" s="48" t="inlineStr">
        <is>
          <t>東京</t>
        </is>
      </c>
      <c r="D186" s="19" t="inlineStr">
        <is>
          <t>◆アットイン銀座5</t>
        </is>
      </c>
      <c r="E186" s="48" t="inlineStr">
        <is>
          <t>1K</t>
        </is>
      </c>
      <c r="F186" s="48" t="n">
        <v>1</v>
      </c>
      <c r="G186" s="48" t="inlineStr">
        <is>
          <t>東京駅エリア（銀座・日本橋・神田）</t>
        </is>
      </c>
      <c r="H186" s="48" t="n">
        <v>21.74</v>
      </c>
      <c r="I186" s="20" t="n">
        <v>1</v>
      </c>
      <c r="J186" s="20" t="n">
        <v>1</v>
      </c>
      <c r="K186" s="20" t="n">
        <v>1</v>
      </c>
      <c r="L186" s="20" t="n">
        <v>1</v>
      </c>
      <c r="M186" s="20" t="n">
        <v>1</v>
      </c>
      <c r="N186" s="24" t="n">
        <v>10040</v>
      </c>
      <c r="O186" s="24" t="n">
        <v>9160</v>
      </c>
      <c r="P186" s="24" t="n">
        <v>880</v>
      </c>
      <c r="Q186" s="24" t="n">
        <v>44000</v>
      </c>
      <c r="R186" s="24" t="n">
        <v>4400</v>
      </c>
      <c r="S186" s="24">
        <f>IF(R186="","",(R186+P186)*30 -Y186)</f>
        <v/>
      </c>
      <c r="T186" s="20">
        <f>IF(R186="","",(O186-R186)/O186)</f>
        <v/>
      </c>
      <c r="U186" s="24" t="n">
        <v>3860</v>
      </c>
      <c r="V186" s="24">
        <f>IF(U186="","",(U186+P186)*30-Y186)</f>
        <v/>
      </c>
      <c r="W186" s="20">
        <f>IF(U186="","",(O186-U186)/O186)</f>
        <v/>
      </c>
      <c r="X186" s="15">
        <f>IF(AND(R186="",U186=""),"",IF(OR(U186="", R186=""),"-",IF(0&lt;(R186-U186),"OK","NG")))</f>
        <v/>
      </c>
      <c r="Y186" s="24" t="n">
        <v>92000</v>
      </c>
      <c r="Z186" s="51" t="n"/>
      <c r="AA186" s="24">
        <f>IF(AD186="","",AD186*30)</f>
        <v/>
      </c>
      <c r="AB186" s="24">
        <f>IF(AA186="","",AA186-Y186)</f>
        <v/>
      </c>
      <c r="AC186" s="24">
        <f>IF(Z186="","",((Y186+5000+5000)/(1-Z186))/30)</f>
        <v/>
      </c>
      <c r="AD186" s="32" t="n"/>
      <c r="AE186" s="24">
        <f>IF(AD186="","",AD186-O186)</f>
        <v/>
      </c>
      <c r="AF186" s="24">
        <f>IF(AD186="","",U186-AD186)</f>
        <v/>
      </c>
      <c r="AG186" s="11">
        <f>IF(AD186="","",(O186-AD186)/O186)</f>
        <v/>
      </c>
      <c r="AH186" s="24" t="n">
        <v>22000</v>
      </c>
      <c r="AI186" s="24">
        <f>IF(AJ186="","",Q186*(1-AJ186))</f>
        <v/>
      </c>
      <c r="AJ186" s="51" t="n"/>
      <c r="AK186" s="49" t="n"/>
      <c r="AL186" s="28" t="n"/>
      <c r="AM186" s="33" t="inlineStr">
        <is>
          <t>2026-12-26</t>
        </is>
      </c>
      <c r="AN186" s="33" t="inlineStr">
        <is>
          <t>2026-12-25</t>
        </is>
      </c>
      <c r="AO186" s="13" t="n"/>
      <c r="AP186" s="30" t="n"/>
    </row>
    <row r="187" ht="35.1" customHeight="1" s="69">
      <c r="B187" s="48" t="n">
        <v>3493</v>
      </c>
      <c r="C187" s="48" t="inlineStr">
        <is>
          <t>名古屋</t>
        </is>
      </c>
      <c r="D187" s="19" t="inlineStr">
        <is>
          <t>アットイン名古屋駅9</t>
        </is>
      </c>
      <c r="E187" s="48" t="inlineStr">
        <is>
          <t>1LDK</t>
        </is>
      </c>
      <c r="F187" s="48" t="n">
        <v>3</v>
      </c>
      <c r="G187" s="48" t="inlineStr">
        <is>
          <t>名駅周辺</t>
        </is>
      </c>
      <c r="H187" s="48" t="n">
        <v>40.03</v>
      </c>
      <c r="I187" s="20" t="n">
        <v>1</v>
      </c>
      <c r="J187" s="20" t="n">
        <v>0.93333</v>
      </c>
      <c r="K187" s="20" t="n">
        <v>0.8666700000000001</v>
      </c>
      <c r="L187" s="20" t="n">
        <v>0.66667</v>
      </c>
      <c r="M187" s="20" t="n">
        <v>0.66667</v>
      </c>
      <c r="N187" s="24" t="n">
        <v>16080</v>
      </c>
      <c r="O187" s="24" t="n">
        <v>15200</v>
      </c>
      <c r="P187" s="24" t="n">
        <v>880</v>
      </c>
      <c r="Q187" s="24" t="n">
        <v>44000</v>
      </c>
      <c r="R187" s="24" t="n">
        <v>4180</v>
      </c>
      <c r="S187" s="24">
        <f>IF(R187="","",(R187+P187)*30 -Y187)</f>
        <v/>
      </c>
      <c r="T187" s="20">
        <f>IF(R187="","",(O187-R187)/O187)</f>
        <v/>
      </c>
      <c r="U187" s="24" t="n">
        <v>3420</v>
      </c>
      <c r="V187" s="24">
        <f>IF(U187="","",(U187+P187)*30-Y187)</f>
        <v/>
      </c>
      <c r="W187" s="20">
        <f>IF(U187="","",(O187-U187)/O187)</f>
        <v/>
      </c>
      <c r="X187" s="15">
        <f>IF(AND(R187="",U187=""),"",IF(OR(U187="", R187=""),"-",IF(0&lt;(R187-U187),"OK","NG")))</f>
        <v/>
      </c>
      <c r="Y187" s="24" t="n">
        <v>90000</v>
      </c>
      <c r="Z187" s="51" t="n"/>
      <c r="AA187" s="24">
        <f>IF(AD187="","",AD187*30)</f>
        <v/>
      </c>
      <c r="AB187" s="24">
        <f>IF(AA187="","",AA187-Y187)</f>
        <v/>
      </c>
      <c r="AC187" s="24">
        <f>IF(Z187="","",((Y187+5000+5000)/(1-Z187))/30)</f>
        <v/>
      </c>
      <c r="AD187" s="32" t="n"/>
      <c r="AE187" s="24">
        <f>IF(AD187="","",AD187-O187)</f>
        <v/>
      </c>
      <c r="AF187" s="24">
        <f>IF(AD187="","",U187-AD187)</f>
        <v/>
      </c>
      <c r="AG187" s="11">
        <f>IF(AD187="","",(O187-AD187)/O187)</f>
        <v/>
      </c>
      <c r="AH187" s="24" t="n">
        <v>22000</v>
      </c>
      <c r="AI187" s="24">
        <f>IF(AJ187="","",Q187*(1-AJ187))</f>
        <v/>
      </c>
      <c r="AJ187" s="51" t="n"/>
      <c r="AK187" s="49" t="n"/>
      <c r="AL187" s="28" t="n"/>
      <c r="AM187" s="33" t="inlineStr">
        <is>
          <t>2026-09-19</t>
        </is>
      </c>
      <c r="AN187" s="33" t="inlineStr">
        <is>
          <t>2027-06-25</t>
        </is>
      </c>
      <c r="AO187" s="13" t="n"/>
      <c r="AP187" s="30" t="n"/>
    </row>
    <row r="188" ht="35.1" customHeight="1" s="69">
      <c r="B188" s="48" t="n">
        <v>3494</v>
      </c>
      <c r="C188" s="48" t="inlineStr">
        <is>
          <t>名古屋</t>
        </is>
      </c>
      <c r="D188" s="19" t="inlineStr">
        <is>
          <t>アットイン栄南1-8</t>
        </is>
      </c>
      <c r="E188" s="48" t="inlineStr">
        <is>
          <t>1DK</t>
        </is>
      </c>
      <c r="F188" s="48" t="n">
        <v>1</v>
      </c>
      <c r="G188" s="48" t="inlineStr">
        <is>
          <t>栄周辺</t>
        </is>
      </c>
      <c r="H188" s="48" t="n">
        <v>41.26</v>
      </c>
      <c r="I188" s="20" t="n">
        <v>0.8</v>
      </c>
      <c r="J188" s="20" t="n">
        <v>0.8</v>
      </c>
      <c r="K188" s="20" t="n">
        <v>0</v>
      </c>
      <c r="L188" s="20" t="n">
        <v>0</v>
      </c>
      <c r="M188" s="20" t="n">
        <v>0</v>
      </c>
      <c r="N188" s="24" t="n">
        <v>16080</v>
      </c>
      <c r="O188" s="24" t="n">
        <v>15200</v>
      </c>
      <c r="P188" s="24" t="n">
        <v>880</v>
      </c>
      <c r="Q188" s="24" t="n">
        <v>44000</v>
      </c>
      <c r="R188" s="24" t="n">
        <v>4180</v>
      </c>
      <c r="S188" s="24">
        <f>IF(R188="","",(R188+P188)*30 -Y188)</f>
        <v/>
      </c>
      <c r="T188" s="20">
        <f>IF(R188="","",(O188-R188)/O188)</f>
        <v/>
      </c>
      <c r="U188" s="24" t="n">
        <v>3420</v>
      </c>
      <c r="V188" s="24">
        <f>IF(U188="","",(U188+P188)*30-Y188)</f>
        <v/>
      </c>
      <c r="W188" s="20">
        <f>IF(U188="","",(O188-U188)/O188)</f>
        <v/>
      </c>
      <c r="X188" s="15">
        <f>IF(AND(R188="",U188=""),"",IF(OR(U188="", R188=""),"-",IF(0&lt;(R188-U188),"OK","NG")))</f>
        <v/>
      </c>
      <c r="Y188" s="24" t="n">
        <v>0</v>
      </c>
      <c r="Z188" s="51" t="n"/>
      <c r="AA188" s="24">
        <f>IF(AD188="","",AD188*30)</f>
        <v/>
      </c>
      <c r="AB188" s="24">
        <f>IF(AA188="","",AA188-Y188)</f>
        <v/>
      </c>
      <c r="AC188" s="24">
        <f>IF(Z188="","",((Y188+5000+5000)/(1-Z188))/30)</f>
        <v/>
      </c>
      <c r="AD188" s="32" t="n"/>
      <c r="AE188" s="24">
        <f>IF(AD188="","",AD188-O188)</f>
        <v/>
      </c>
      <c r="AF188" s="24">
        <f>IF(AD188="","",U188-AD188)</f>
        <v/>
      </c>
      <c r="AG188" s="11">
        <f>IF(AD188="","",(O188-AD188)/O188)</f>
        <v/>
      </c>
      <c r="AH188" s="24" t="n">
        <v>22000</v>
      </c>
      <c r="AI188" s="24">
        <f>IF(AJ188="","",Q188*(1-AJ188))</f>
        <v/>
      </c>
      <c r="AJ188" s="51" t="n"/>
      <c r="AK188" s="49" t="n"/>
      <c r="AL188" s="28" t="n"/>
      <c r="AM188" s="33" t="inlineStr">
        <is>
          <t>2026-08-27</t>
        </is>
      </c>
      <c r="AN188" s="33" t="inlineStr">
        <is>
          <t>2026-08-26</t>
        </is>
      </c>
      <c r="AO188" s="13" t="n"/>
      <c r="AP188" s="30" t="n"/>
    </row>
    <row r="189" ht="35.1" customHeight="1" s="69">
      <c r="B189" s="48" t="n">
        <v>3496</v>
      </c>
      <c r="C189" s="48" t="inlineStr">
        <is>
          <t>名古屋</t>
        </is>
      </c>
      <c r="D189" s="19" t="inlineStr">
        <is>
          <t>アットイン金山18-2</t>
        </is>
      </c>
      <c r="E189" s="48" t="inlineStr">
        <is>
          <t>3LDK</t>
        </is>
      </c>
      <c r="F189" s="48" t="n">
        <v>1</v>
      </c>
      <c r="G189" s="48" t="inlineStr">
        <is>
          <t>金山周辺</t>
        </is>
      </c>
      <c r="H189" s="48" t="n">
        <v>65.61</v>
      </c>
      <c r="I189" s="20" t="n">
        <v>1</v>
      </c>
      <c r="J189" s="20" t="n">
        <v>0.5</v>
      </c>
      <c r="K189" s="20" t="n">
        <v>1</v>
      </c>
      <c r="L189" s="20" t="n">
        <v>0.7</v>
      </c>
      <c r="M189" s="20" t="n">
        <v>0</v>
      </c>
      <c r="N189" s="24" t="n">
        <v>8810</v>
      </c>
      <c r="O189" s="24" t="n">
        <v>7600</v>
      </c>
      <c r="P189" s="24" t="n">
        <v>1210</v>
      </c>
      <c r="Q189" s="24" t="n">
        <v>84000</v>
      </c>
      <c r="R189" s="24" t="n">
        <v>4560</v>
      </c>
      <c r="S189" s="24">
        <f>IF(R189="","",(R189+P189)*30 -Y189)</f>
        <v/>
      </c>
      <c r="T189" s="20">
        <f>IF(R189="","",(O189-R189)/O189)</f>
        <v/>
      </c>
      <c r="U189" s="24" t="n">
        <v>3420</v>
      </c>
      <c r="V189" s="24">
        <f>IF(U189="","",(U189+P189)*30-Y189)</f>
        <v/>
      </c>
      <c r="W189" s="20">
        <f>IF(U189="","",(O189-U189)/O189)</f>
        <v/>
      </c>
      <c r="X189" s="15">
        <f>IF(AND(R189="",U189=""),"",IF(OR(U189="", R189=""),"-",IF(0&lt;(R189-U189),"OK","NG")))</f>
        <v/>
      </c>
      <c r="Y189" s="24" t="n">
        <v>88000</v>
      </c>
      <c r="Z189" s="51" t="n"/>
      <c r="AA189" s="24">
        <f>IF(AD189="","",AD189*30)</f>
        <v/>
      </c>
      <c r="AB189" s="24">
        <f>IF(AA189="","",AA189-Y189)</f>
        <v/>
      </c>
      <c r="AC189" s="24">
        <f>IF(Z189="","",((Y189+5000+5000)/(1-Z189))/30)</f>
        <v/>
      </c>
      <c r="AD189" s="32" t="n"/>
      <c r="AE189" s="24">
        <f>IF(AD189="","",AD189-O189)</f>
        <v/>
      </c>
      <c r="AF189" s="24">
        <f>IF(AD189="","",U189-AD189)</f>
        <v/>
      </c>
      <c r="AG189" s="11">
        <f>IF(AD189="","",(O189-AD189)/O189)</f>
        <v/>
      </c>
      <c r="AH189" s="24" t="n">
        <v>42000</v>
      </c>
      <c r="AI189" s="24">
        <f>IF(AJ189="","",Q189*(1-AJ189))</f>
        <v/>
      </c>
      <c r="AJ189" s="51" t="n"/>
      <c r="AK189" s="49" t="n"/>
      <c r="AL189" s="28" t="n"/>
      <c r="AM189" s="33" t="inlineStr">
        <is>
          <t>2026-10-22</t>
        </is>
      </c>
      <c r="AN189" s="33" t="inlineStr">
        <is>
          <t>2026-10-21</t>
        </is>
      </c>
      <c r="AO189" s="13" t="n"/>
      <c r="AP189" s="30" t="n"/>
    </row>
    <row r="190" ht="35.1" customHeight="1" s="69">
      <c r="B190" s="48" t="n">
        <v>3497</v>
      </c>
      <c r="C190" s="48" t="inlineStr">
        <is>
          <t>東京</t>
        </is>
      </c>
      <c r="D190" s="19" t="inlineStr">
        <is>
          <t>アットイン五反田1</t>
        </is>
      </c>
      <c r="E190" s="48" t="inlineStr">
        <is>
          <t>1K</t>
        </is>
      </c>
      <c r="F190" s="48" t="n">
        <v>2</v>
      </c>
      <c r="G190" s="48" t="inlineStr">
        <is>
          <t>五反田・目黒</t>
        </is>
      </c>
      <c r="H190" s="48" t="n">
        <v>22.65</v>
      </c>
      <c r="I190" s="20" t="n">
        <v>1</v>
      </c>
      <c r="J190" s="20" t="n">
        <v>1</v>
      </c>
      <c r="K190" s="20" t="n">
        <v>1</v>
      </c>
      <c r="L190" s="20" t="n">
        <v>1</v>
      </c>
      <c r="M190" s="20" t="n">
        <v>1</v>
      </c>
      <c r="N190" s="24" t="n">
        <v>11400</v>
      </c>
      <c r="O190" s="24" t="n">
        <v>10520</v>
      </c>
      <c r="P190" s="24" t="n">
        <v>880</v>
      </c>
      <c r="Q190" s="24" t="n">
        <v>44000</v>
      </c>
      <c r="R190" s="24" t="n">
        <v>4740</v>
      </c>
      <c r="S190" s="24">
        <f>IF(R190="","",(R190+P190)*30 -Y190)</f>
        <v/>
      </c>
      <c r="T190" s="20">
        <f>IF(R190="","",(O190-R190)/O190)</f>
        <v/>
      </c>
      <c r="U190" s="24" t="n">
        <v>4540</v>
      </c>
      <c r="V190" s="24">
        <f>IF(U190="","",(U190+P190)*30-Y190)</f>
        <v/>
      </c>
      <c r="W190" s="20">
        <f>IF(U190="","",(O190-U190)/O190)</f>
        <v/>
      </c>
      <c r="X190" s="15">
        <f>IF(AND(R190="",U190=""),"",IF(OR(U190="", R190=""),"-",IF(0&lt;(R190-U190),"OK","NG")))</f>
        <v/>
      </c>
      <c r="Y190" s="24" t="n">
        <v>112000</v>
      </c>
      <c r="Z190" s="51" t="n"/>
      <c r="AA190" s="24">
        <f>IF(AD190="","",AD190*30)</f>
        <v/>
      </c>
      <c r="AB190" s="24">
        <f>IF(AA190="","",AA190-Y190)</f>
        <v/>
      </c>
      <c r="AC190" s="24">
        <f>IF(Z190="","",((Y190+5000+5000)/(1-Z190))/30)</f>
        <v/>
      </c>
      <c r="AD190" s="32" t="n"/>
      <c r="AE190" s="24">
        <f>IF(AD190="","",AD190-O190)</f>
        <v/>
      </c>
      <c r="AF190" s="24">
        <f>IF(AD190="","",U190-AD190)</f>
        <v/>
      </c>
      <c r="AG190" s="11">
        <f>IF(AD190="","",(O190-AD190)/O190)</f>
        <v/>
      </c>
      <c r="AH190" s="24" t="n">
        <v>22000</v>
      </c>
      <c r="AI190" s="24">
        <f>IF(AJ190="","",Q190*(1-AJ190))</f>
        <v/>
      </c>
      <c r="AJ190" s="51" t="n"/>
      <c r="AK190" s="49" t="n"/>
      <c r="AL190" s="28" t="n"/>
      <c r="AM190" s="33" t="inlineStr">
        <is>
          <t>2026-12-01</t>
        </is>
      </c>
      <c r="AN190" s="33" t="inlineStr">
        <is>
          <t>2027-01-31</t>
        </is>
      </c>
      <c r="AO190" s="13" t="n"/>
      <c r="AP190" s="30" t="n"/>
    </row>
    <row r="191" ht="35.1" customHeight="1" s="69">
      <c r="B191" s="48" t="n">
        <v>3500</v>
      </c>
      <c r="C191" s="48" t="inlineStr">
        <is>
          <t>東京</t>
        </is>
      </c>
      <c r="D191" s="19" t="inlineStr">
        <is>
          <t>◆アットイン品川2</t>
        </is>
      </c>
      <c r="E191" s="48" t="inlineStr">
        <is>
          <t>1K</t>
        </is>
      </c>
      <c r="F191" s="48" t="n">
        <v>9</v>
      </c>
      <c r="G191" s="48" t="inlineStr">
        <is>
          <t>品川・田町・大崎</t>
        </is>
      </c>
      <c r="H191" s="48" t="n">
        <v>21.31</v>
      </c>
      <c r="I191" s="20" t="n">
        <v>0.88889</v>
      </c>
      <c r="J191" s="20" t="n">
        <v>0.97778</v>
      </c>
      <c r="K191" s="20" t="n">
        <v>0.23333</v>
      </c>
      <c r="L191" s="20" t="n">
        <v>0.22222</v>
      </c>
      <c r="M191" s="20" t="n">
        <v>0.22222</v>
      </c>
      <c r="N191" s="24" t="n">
        <v>10620</v>
      </c>
      <c r="O191" s="24" t="n">
        <v>9740</v>
      </c>
      <c r="P191" s="24" t="n">
        <v>880</v>
      </c>
      <c r="Q191" s="24" t="n">
        <v>44000</v>
      </c>
      <c r="R191" s="24" t="n">
        <v>3960</v>
      </c>
      <c r="S191" s="24">
        <f>IF(R191="","",(R191+P191)*30 -Y191)</f>
        <v/>
      </c>
      <c r="T191" s="20">
        <f>IF(R191="","",(O191-R191)/O191)</f>
        <v/>
      </c>
      <c r="U191" s="24" t="n">
        <v>4060</v>
      </c>
      <c r="V191" s="24">
        <f>IF(U191="","",(U191+P191)*30-Y191)</f>
        <v/>
      </c>
      <c r="W191" s="20">
        <f>IF(U191="","",(O191-U191)/O191)</f>
        <v/>
      </c>
      <c r="X191" s="15">
        <f>IF(AND(R191="",U191=""),"",IF(OR(U191="", R191=""),"-",IF(0&lt;(R191-U191),"OK","NG")))</f>
        <v/>
      </c>
      <c r="Y191" s="24" t="n">
        <v>101000</v>
      </c>
      <c r="Z191" s="51" t="n"/>
      <c r="AA191" s="24">
        <f>IF(AD191="","",AD191*30)</f>
        <v/>
      </c>
      <c r="AB191" s="24">
        <f>IF(AA191="","",AA191-Y191)</f>
        <v/>
      </c>
      <c r="AC191" s="24">
        <f>IF(Z191="","",((Y191+5000+5000)/(1-Z191))/30)</f>
        <v/>
      </c>
      <c r="AD191" s="32" t="n"/>
      <c r="AE191" s="24">
        <f>IF(AD191="","",AD191-O191)</f>
        <v/>
      </c>
      <c r="AF191" s="24">
        <f>IF(AD191="","",U191-AD191)</f>
        <v/>
      </c>
      <c r="AG191" s="11">
        <f>IF(AD191="","",(O191-AD191)/O191)</f>
        <v/>
      </c>
      <c r="AH191" s="24" t="n">
        <v>22000</v>
      </c>
      <c r="AI191" s="24">
        <f>IF(AJ191="","",Q191*(1-AJ191))</f>
        <v/>
      </c>
      <c r="AJ191" s="51" t="n"/>
      <c r="AK191" s="49" t="n"/>
      <c r="AL191" s="28" t="n"/>
      <c r="AM191" s="33" t="inlineStr">
        <is>
          <t>2026-08-30</t>
        </is>
      </c>
      <c r="AN191" s="33" t="inlineStr">
        <is>
          <t>2028-06-12</t>
        </is>
      </c>
      <c r="AO191" s="13" t="n"/>
      <c r="AP191" s="30" t="n"/>
    </row>
    <row r="192" ht="35.1" customHeight="1" s="69">
      <c r="B192" s="48" t="n">
        <v>3501</v>
      </c>
      <c r="C192" s="48" t="inlineStr">
        <is>
          <t>東京</t>
        </is>
      </c>
      <c r="D192" s="19" t="inlineStr">
        <is>
          <t>◆アットイン新宿1-1</t>
        </is>
      </c>
      <c r="E192" s="48" t="inlineStr">
        <is>
          <t>1K</t>
        </is>
      </c>
      <c r="F192" s="48" t="n">
        <v>1</v>
      </c>
      <c r="G192" s="48" t="inlineStr">
        <is>
          <t>新宿</t>
        </is>
      </c>
      <c r="H192" s="48" t="n">
        <v>19.8</v>
      </c>
      <c r="I192" s="20" t="n">
        <v>1</v>
      </c>
      <c r="J192" s="20" t="n">
        <v>1</v>
      </c>
      <c r="K192" s="20" t="n">
        <v>1</v>
      </c>
      <c r="L192" s="20" t="n">
        <v>0</v>
      </c>
      <c r="M192" s="20" t="n">
        <v>0</v>
      </c>
      <c r="N192" s="24" t="n">
        <v>10520</v>
      </c>
      <c r="O192" s="24" t="n">
        <v>9640</v>
      </c>
      <c r="P192" s="24" t="n">
        <v>880</v>
      </c>
      <c r="Q192" s="24" t="n">
        <v>44000</v>
      </c>
      <c r="R192" s="24" t="n">
        <v>3860</v>
      </c>
      <c r="S192" s="24">
        <f>IF(R192="","",(R192+P192)*30 -Y192)</f>
        <v/>
      </c>
      <c r="T192" s="20">
        <f>IF(R192="","",(O192-R192)/O192)</f>
        <v/>
      </c>
      <c r="U192" s="24" t="n">
        <v>3800</v>
      </c>
      <c r="V192" s="24">
        <f>IF(U192="","",(U192+P192)*30-Y192)</f>
        <v/>
      </c>
      <c r="W192" s="20">
        <f>IF(U192="","",(O192-U192)/O192)</f>
        <v/>
      </c>
      <c r="X192" s="15">
        <f>IF(AND(R192="",U192=""),"",IF(OR(U192="", R192=""),"-",IF(0&lt;(R192-U192),"OK","NG")))</f>
        <v/>
      </c>
      <c r="Y192" s="24" t="n">
        <v>89000</v>
      </c>
      <c r="Z192" s="51" t="n"/>
      <c r="AA192" s="24">
        <f>IF(AD192="","",AD192*30)</f>
        <v/>
      </c>
      <c r="AB192" s="24">
        <f>IF(AA192="","",AA192-Y192)</f>
        <v/>
      </c>
      <c r="AC192" s="24">
        <f>IF(Z192="","",((Y192+5000+5000)/(1-Z192))/30)</f>
        <v/>
      </c>
      <c r="AD192" s="32" t="n"/>
      <c r="AE192" s="24">
        <f>IF(AD192="","",AD192-O192)</f>
        <v/>
      </c>
      <c r="AF192" s="24">
        <f>IF(AD192="","",U192-AD192)</f>
        <v/>
      </c>
      <c r="AG192" s="11">
        <f>IF(AD192="","",(O192-AD192)/O192)</f>
        <v/>
      </c>
      <c r="AH192" s="24" t="n">
        <v>22000</v>
      </c>
      <c r="AI192" s="24">
        <f>IF(AJ192="","",Q192*(1-AJ192))</f>
        <v/>
      </c>
      <c r="AJ192" s="51" t="n"/>
      <c r="AK192" s="49" t="n"/>
      <c r="AL192" s="28" t="n"/>
      <c r="AM192" s="33" t="inlineStr">
        <is>
          <t>2026-10-01</t>
        </is>
      </c>
      <c r="AN192" s="33" t="inlineStr">
        <is>
          <t>2026-09-30</t>
        </is>
      </c>
      <c r="AO192" s="13" t="n"/>
      <c r="AP192" s="30" t="n"/>
    </row>
    <row r="193" ht="35.1" customHeight="1" s="69">
      <c r="B193" s="48" t="n">
        <v>3503</v>
      </c>
      <c r="C193" s="48" t="inlineStr">
        <is>
          <t>東京</t>
        </is>
      </c>
      <c r="D193" s="19" t="inlineStr">
        <is>
          <t>◆アットイン新宿2-1</t>
        </is>
      </c>
      <c r="E193" s="48" t="inlineStr">
        <is>
          <t>1K</t>
        </is>
      </c>
      <c r="F193" s="48" t="n">
        <v>7</v>
      </c>
      <c r="G193" s="48" t="inlineStr">
        <is>
          <t>新宿</t>
        </is>
      </c>
      <c r="H193" s="48" t="n">
        <v>19.98</v>
      </c>
      <c r="I193" s="20" t="n">
        <v>1</v>
      </c>
      <c r="J193" s="20" t="n">
        <v>0.7285700000000001</v>
      </c>
      <c r="K193" s="20" t="n">
        <v>0.81429</v>
      </c>
      <c r="L193" s="20" t="n">
        <v>0.28571</v>
      </c>
      <c r="M193" s="20" t="n">
        <v>0.14286</v>
      </c>
      <c r="N193" s="24" t="n">
        <v>10520</v>
      </c>
      <c r="O193" s="24" t="n">
        <v>9640</v>
      </c>
      <c r="P193" s="24" t="n">
        <v>880</v>
      </c>
      <c r="Q193" s="24" t="n">
        <v>44000</v>
      </c>
      <c r="R193" s="24" t="n">
        <v>3720</v>
      </c>
      <c r="S193" s="24">
        <f>IF(R193="","",(R193+P193)*30 -Y193)</f>
        <v/>
      </c>
      <c r="T193" s="20">
        <f>IF(R193="","",(O193-R193)/O193)</f>
        <v/>
      </c>
      <c r="U193" s="24" t="n">
        <v>4160</v>
      </c>
      <c r="V193" s="24">
        <f>IF(U193="","",(U193+P193)*30-Y193)</f>
        <v/>
      </c>
      <c r="W193" s="20">
        <f>IF(U193="","",(O193-U193)/O193)</f>
        <v/>
      </c>
      <c r="X193" s="15">
        <f>IF(AND(R193="",U193=""),"",IF(OR(U193="", R193=""),"-",IF(0&lt;(R193-U193),"OK","NG")))</f>
        <v/>
      </c>
      <c r="Y193" s="24" t="n">
        <v>93000</v>
      </c>
      <c r="Z193" s="51" t="n"/>
      <c r="AA193" s="24">
        <f>IF(AD193="","",AD193*30)</f>
        <v/>
      </c>
      <c r="AB193" s="24">
        <f>IF(AA193="","",AA193-Y193)</f>
        <v/>
      </c>
      <c r="AC193" s="24">
        <f>IF(Z193="","",((Y193+5000+5000)/(1-Z193))/30)</f>
        <v/>
      </c>
      <c r="AD193" s="32" t="n"/>
      <c r="AE193" s="24">
        <f>IF(AD193="","",AD193-O193)</f>
        <v/>
      </c>
      <c r="AF193" s="24">
        <f>IF(AD193="","",U193-AD193)</f>
        <v/>
      </c>
      <c r="AG193" s="11">
        <f>IF(AD193="","",(O193-AD193)/O193)</f>
        <v/>
      </c>
      <c r="AH193" s="24" t="n">
        <v>22000</v>
      </c>
      <c r="AI193" s="24">
        <f>IF(AJ193="","",Q193*(1-AJ193))</f>
        <v/>
      </c>
      <c r="AJ193" s="51" t="n"/>
      <c r="AK193" s="49" t="n"/>
      <c r="AL193" s="28" t="n"/>
      <c r="AM193" s="33" t="inlineStr">
        <is>
          <t>2026-09-01</t>
        </is>
      </c>
      <c r="AN193" s="33" t="inlineStr">
        <is>
          <t>2026-11-30</t>
        </is>
      </c>
      <c r="AO193" s="13" t="n"/>
      <c r="AP193" s="30" t="n"/>
    </row>
    <row r="194" ht="35.1" customHeight="1" s="69">
      <c r="B194" s="48" t="n">
        <v>3504</v>
      </c>
      <c r="C194" s="48" t="inlineStr">
        <is>
          <t>東京</t>
        </is>
      </c>
      <c r="D194" s="19" t="inlineStr">
        <is>
          <t>アットイン新宿5-1</t>
        </is>
      </c>
      <c r="E194" s="48" t="inlineStr">
        <is>
          <t>1K</t>
        </is>
      </c>
      <c r="F194" s="48" t="n">
        <v>2</v>
      </c>
      <c r="G194" s="48" t="inlineStr">
        <is>
          <t>新宿</t>
        </is>
      </c>
      <c r="H194" s="48" t="n">
        <v>19.59</v>
      </c>
      <c r="I194" s="20" t="n">
        <v>0.75</v>
      </c>
      <c r="J194" s="20" t="n">
        <v>1</v>
      </c>
      <c r="K194" s="20" t="n">
        <v>0.9</v>
      </c>
      <c r="L194" s="20" t="n">
        <v>0.35</v>
      </c>
      <c r="M194" s="20" t="n">
        <v>0</v>
      </c>
      <c r="N194" s="24" t="n">
        <v>10520</v>
      </c>
      <c r="O194" s="24" t="n">
        <v>9640</v>
      </c>
      <c r="P194" s="24" t="n">
        <v>880</v>
      </c>
      <c r="Q194" s="24" t="n">
        <v>44000</v>
      </c>
      <c r="R194" s="24" t="n">
        <v>4060</v>
      </c>
      <c r="S194" s="24">
        <f>IF(R194="","",(R194+P194)*30 -Y194)</f>
        <v/>
      </c>
      <c r="T194" s="20">
        <f>IF(R194="","",(O194-R194)/O194)</f>
        <v/>
      </c>
      <c r="U194" s="24" t="n">
        <v>3960</v>
      </c>
      <c r="V194" s="24">
        <f>IF(U194="","",(U194+P194)*30-Y194)</f>
        <v/>
      </c>
      <c r="W194" s="20">
        <f>IF(U194="","",(O194-U194)/O194)</f>
        <v/>
      </c>
      <c r="X194" s="15">
        <f>IF(AND(R194="",U194=""),"",IF(OR(U194="", R194=""),"-",IF(0&lt;(R194-U194),"OK","NG")))</f>
        <v/>
      </c>
      <c r="Y194" s="24" t="n">
        <v>98000</v>
      </c>
      <c r="Z194" s="51" t="n"/>
      <c r="AA194" s="24">
        <f>IF(AD194="","",AD194*30)</f>
        <v/>
      </c>
      <c r="AB194" s="24">
        <f>IF(AA194="","",AA194-Y194)</f>
        <v/>
      </c>
      <c r="AC194" s="24">
        <f>IF(Z194="","",((Y194+5000+5000)/(1-Z194))/30)</f>
        <v/>
      </c>
      <c r="AD194" s="32" t="n"/>
      <c r="AE194" s="24">
        <f>IF(AD194="","",AD194-O194)</f>
        <v/>
      </c>
      <c r="AF194" s="24">
        <f>IF(AD194="","",U194-AD194)</f>
        <v/>
      </c>
      <c r="AG194" s="11">
        <f>IF(AD194="","",(O194-AD194)/O194)</f>
        <v/>
      </c>
      <c r="AH194" s="24" t="n">
        <v>22000</v>
      </c>
      <c r="AI194" s="24">
        <f>IF(AJ194="","",Q194*(1-AJ194))</f>
        <v/>
      </c>
      <c r="AJ194" s="51" t="n"/>
      <c r="AK194" s="49" t="n"/>
      <c r="AL194" s="28" t="n"/>
      <c r="AM194" s="33" t="inlineStr">
        <is>
          <t>2026-10-10</t>
        </is>
      </c>
      <c r="AN194" s="33" t="inlineStr">
        <is>
          <t>2026-10-13</t>
        </is>
      </c>
      <c r="AO194" s="13" t="n"/>
      <c r="AP194" s="30" t="n"/>
    </row>
    <row r="195" ht="35.1" customHeight="1" s="69">
      <c r="B195" s="48" t="n">
        <v>3505</v>
      </c>
      <c r="C195" s="48" t="inlineStr">
        <is>
          <t>東京</t>
        </is>
      </c>
      <c r="D195" s="19" t="inlineStr">
        <is>
          <t>◆アットイン新宿6</t>
        </is>
      </c>
      <c r="E195" s="48" t="inlineStr">
        <is>
          <t>1K</t>
        </is>
      </c>
      <c r="F195" s="48" t="n">
        <v>1</v>
      </c>
      <c r="G195" s="48" t="inlineStr">
        <is>
          <t>新宿</t>
        </is>
      </c>
      <c r="H195" s="48" t="n">
        <v>23.11</v>
      </c>
      <c r="I195" s="20" t="n">
        <v>1</v>
      </c>
      <c r="J195" s="20" t="n">
        <v>1</v>
      </c>
      <c r="K195" s="20" t="n">
        <v>0.8</v>
      </c>
      <c r="L195" s="20" t="n">
        <v>0</v>
      </c>
      <c r="M195" s="20" t="n">
        <v>0</v>
      </c>
      <c r="N195" s="24" t="n">
        <v>10380</v>
      </c>
      <c r="O195" s="24" t="n">
        <v>9500</v>
      </c>
      <c r="P195" s="24" t="n">
        <v>880</v>
      </c>
      <c r="Q195" s="24" t="n">
        <v>44000</v>
      </c>
      <c r="R195" s="24" t="n">
        <v>3960</v>
      </c>
      <c r="S195" s="24">
        <f>IF(R195="","",(R195+P195)*30 -Y195)</f>
        <v/>
      </c>
      <c r="T195" s="20">
        <f>IF(R195="","",(O195-R195)/O195)</f>
        <v/>
      </c>
      <c r="U195" s="24" t="n">
        <v>3820</v>
      </c>
      <c r="V195" s="24">
        <f>IF(U195="","",(U195+P195)*30-Y195)</f>
        <v/>
      </c>
      <c r="W195" s="20">
        <f>IF(U195="","",(O195-U195)/O195)</f>
        <v/>
      </c>
      <c r="X195" s="15">
        <f>IF(AND(R195="",U195=""),"",IF(OR(U195="", R195=""),"-",IF(0&lt;(R195-U195),"OK","NG")))</f>
        <v/>
      </c>
      <c r="Y195" s="24" t="n">
        <v>95000</v>
      </c>
      <c r="Z195" s="51" t="n"/>
      <c r="AA195" s="24">
        <f>IF(AD195="","",AD195*30)</f>
        <v/>
      </c>
      <c r="AB195" s="24">
        <f>IF(AA195="","",AA195-Y195)</f>
        <v/>
      </c>
      <c r="AC195" s="24">
        <f>IF(Z195="","",((Y195+5000+5000)/(1-Z195))/30)</f>
        <v/>
      </c>
      <c r="AD195" s="32" t="n"/>
      <c r="AE195" s="24">
        <f>IF(AD195="","",AD195-O195)</f>
        <v/>
      </c>
      <c r="AF195" s="24">
        <f>IF(AD195="","",U195-AD195)</f>
        <v/>
      </c>
      <c r="AG195" s="11">
        <f>IF(AD195="","",(O195-AD195)/O195)</f>
        <v/>
      </c>
      <c r="AH195" s="24" t="n">
        <v>22000</v>
      </c>
      <c r="AI195" s="24">
        <f>IF(AJ195="","",Q195*(1-AJ195))</f>
        <v/>
      </c>
      <c r="AJ195" s="51" t="n"/>
      <c r="AK195" s="49" t="n"/>
      <c r="AL195" s="28" t="n"/>
      <c r="AM195" s="33" t="inlineStr">
        <is>
          <t>2026-09-24</t>
        </is>
      </c>
      <c r="AN195" s="33" t="inlineStr">
        <is>
          <t>2026-09-23</t>
        </is>
      </c>
      <c r="AO195" s="13" t="n"/>
      <c r="AP195" s="30" t="n"/>
    </row>
    <row r="196" ht="35.1" customHeight="1" s="69">
      <c r="B196" s="48" t="n">
        <v>3506</v>
      </c>
      <c r="C196" s="48" t="inlineStr">
        <is>
          <t>東京</t>
        </is>
      </c>
      <c r="D196" s="19" t="inlineStr">
        <is>
          <t>◆アットイン日本橋4-1</t>
        </is>
      </c>
      <c r="E196" s="48" t="inlineStr">
        <is>
          <t>1K</t>
        </is>
      </c>
      <c r="F196" s="48" t="n">
        <v>2</v>
      </c>
      <c r="G196" s="48" t="inlineStr">
        <is>
          <t>東京駅エリア（銀座・日本橋・神田）</t>
        </is>
      </c>
      <c r="H196" s="48" t="n">
        <v>21.63</v>
      </c>
      <c r="I196" s="20" t="n">
        <v>0.9</v>
      </c>
      <c r="J196" s="20" t="n">
        <v>1</v>
      </c>
      <c r="K196" s="20" t="n">
        <v>0.9</v>
      </c>
      <c r="L196" s="20" t="n">
        <v>0.75</v>
      </c>
      <c r="M196" s="20" t="n">
        <v>0</v>
      </c>
      <c r="N196" s="24" t="n">
        <v>10380</v>
      </c>
      <c r="O196" s="24" t="n">
        <v>9500</v>
      </c>
      <c r="P196" s="24" t="n">
        <v>880</v>
      </c>
      <c r="Q196" s="24" t="n">
        <v>44000</v>
      </c>
      <c r="R196" s="24" t="n">
        <v>4060</v>
      </c>
      <c r="S196" s="24">
        <f>IF(R196="","",(R196+P196)*30 -Y196)</f>
        <v/>
      </c>
      <c r="T196" s="20">
        <f>IF(R196="","",(O196-R196)/O196)</f>
        <v/>
      </c>
      <c r="U196" s="24" t="n">
        <v>3960</v>
      </c>
      <c r="V196" s="24">
        <f>IF(U196="","",(U196+P196)*30-Y196)</f>
        <v/>
      </c>
      <c r="W196" s="20">
        <f>IF(U196="","",(O196-U196)/O196)</f>
        <v/>
      </c>
      <c r="X196" s="15">
        <f>IF(AND(R196="",U196=""),"",IF(OR(U196="", R196=""),"-",IF(0&lt;(R196-U196),"OK","NG")))</f>
        <v/>
      </c>
      <c r="Y196" s="24" t="n">
        <v>96100</v>
      </c>
      <c r="Z196" s="51" t="n"/>
      <c r="AA196" s="24">
        <f>IF(AD196="","",AD196*30)</f>
        <v/>
      </c>
      <c r="AB196" s="24">
        <f>IF(AA196="","",AA196-Y196)</f>
        <v/>
      </c>
      <c r="AC196" s="24">
        <f>IF(Z196="","",((Y196+5000+5000)/(1-Z196))/30)</f>
        <v/>
      </c>
      <c r="AD196" s="32" t="n"/>
      <c r="AE196" s="24">
        <f>IF(AD196="","",AD196-O196)</f>
        <v/>
      </c>
      <c r="AF196" s="24">
        <f>IF(AD196="","",U196-AD196)</f>
        <v/>
      </c>
      <c r="AG196" s="11">
        <f>IF(AD196="","",(O196-AD196)/O196)</f>
        <v/>
      </c>
      <c r="AH196" s="24" t="n">
        <v>22000</v>
      </c>
      <c r="AI196" s="24">
        <f>IF(AJ196="","",Q196*(1-AJ196))</f>
        <v/>
      </c>
      <c r="AJ196" s="51" t="n"/>
      <c r="AK196" s="49" t="n"/>
      <c r="AL196" s="28" t="n"/>
      <c r="AM196" s="33" t="inlineStr">
        <is>
          <t>2026-10-17</t>
        </is>
      </c>
      <c r="AN196" s="33" t="inlineStr">
        <is>
          <t>2026-10-30</t>
        </is>
      </c>
      <c r="AO196" s="13" t="n"/>
      <c r="AP196" s="30" t="n"/>
    </row>
    <row r="197" ht="35.1" customHeight="1" s="69">
      <c r="B197" s="48" t="n">
        <v>3507</v>
      </c>
      <c r="C197" s="48" t="inlineStr">
        <is>
          <t>東京</t>
        </is>
      </c>
      <c r="D197" s="19" t="inlineStr">
        <is>
          <t>◆アットイン池袋4</t>
        </is>
      </c>
      <c r="E197" s="48" t="inlineStr">
        <is>
          <t>1K</t>
        </is>
      </c>
      <c r="F197" s="48" t="n">
        <v>1</v>
      </c>
      <c r="G197" s="48" t="inlineStr">
        <is>
          <t>池袋・大塚</t>
        </is>
      </c>
      <c r="H197" s="48" t="n">
        <v>22.95</v>
      </c>
      <c r="I197" s="20" t="n">
        <v>0</v>
      </c>
      <c r="J197" s="20" t="n">
        <v>0</v>
      </c>
      <c r="K197" s="20" t="n">
        <v>0</v>
      </c>
      <c r="L197" s="20" t="n">
        <v>0</v>
      </c>
      <c r="M197" s="20" t="n">
        <v>0</v>
      </c>
      <c r="N197" s="24" t="n">
        <v>10180</v>
      </c>
      <c r="O197" s="24" t="n">
        <v>9300</v>
      </c>
      <c r="P197" s="24" t="n">
        <v>880</v>
      </c>
      <c r="Q197" s="24" t="n">
        <v>44000</v>
      </c>
      <c r="R197" s="24" t="n">
        <v>3800</v>
      </c>
      <c r="S197" s="24">
        <f>IF(R197="","",(R197+P197)*30 -Y197)</f>
        <v/>
      </c>
      <c r="T197" s="20">
        <f>IF(R197="","",(O197-R197)/O197)</f>
        <v/>
      </c>
      <c r="U197" s="24" t="n">
        <v>3820</v>
      </c>
      <c r="V197" s="24">
        <f>IF(U197="","",(U197+P197)*30-Y197)</f>
        <v/>
      </c>
      <c r="W197" s="20">
        <f>IF(U197="","",(O197-U197)/O197)</f>
        <v/>
      </c>
      <c r="X197" s="15">
        <f>IF(AND(R197="",U197=""),"",IF(OR(U197="", R197=""),"-",IF(0&lt;(R197-U197),"OK","NG")))</f>
        <v/>
      </c>
      <c r="Y197" s="24" t="n">
        <v>96500</v>
      </c>
      <c r="Z197" s="51" t="n"/>
      <c r="AA197" s="24">
        <f>IF(AD197="","",AD197*30)</f>
        <v/>
      </c>
      <c r="AB197" s="24">
        <f>IF(AA197="","",AA197-Y197)</f>
        <v/>
      </c>
      <c r="AC197" s="24">
        <f>IF(Z197="","",((Y197+5000+5000)/(1-Z197))/30)</f>
        <v/>
      </c>
      <c r="AD197" s="32" t="n"/>
      <c r="AE197" s="24">
        <f>IF(AD197="","",AD197-O197)</f>
        <v/>
      </c>
      <c r="AF197" s="24">
        <f>IF(AD197="","",U197-AD197)</f>
        <v/>
      </c>
      <c r="AG197" s="11">
        <f>IF(AD197="","",(O197-AD197)/O197)</f>
        <v/>
      </c>
      <c r="AH197" s="24" t="n">
        <v>22000</v>
      </c>
      <c r="AI197" s="24">
        <f>IF(AJ197="","",Q197*(1-AJ197))</f>
        <v/>
      </c>
      <c r="AJ197" s="51" t="n"/>
      <c r="AK197" s="49" t="n"/>
      <c r="AL197" s="28" t="n"/>
      <c r="AM197" s="33" t="inlineStr">
        <is>
          <t>2026-08-01</t>
        </is>
      </c>
      <c r="AN197" s="33" t="inlineStr">
        <is>
          <t>2026-07-31</t>
        </is>
      </c>
      <c r="AO197" s="13" t="n"/>
      <c r="AP197" s="30" t="n"/>
    </row>
    <row r="198" ht="35.1" customHeight="1" s="69">
      <c r="B198" s="48" t="n">
        <v>3508</v>
      </c>
      <c r="C198" s="48" t="inlineStr">
        <is>
          <t>東京</t>
        </is>
      </c>
      <c r="D198" s="19" t="inlineStr">
        <is>
          <t>アットイン清澄白河1</t>
        </is>
      </c>
      <c r="E198" s="48" t="inlineStr">
        <is>
          <t>1K</t>
        </is>
      </c>
      <c r="F198" s="48" t="n">
        <v>4</v>
      </c>
      <c r="G198" s="48" t="inlineStr">
        <is>
          <t>門前仲町・木場・葛西</t>
        </is>
      </c>
      <c r="H198" s="48" t="n">
        <v>25.5</v>
      </c>
      <c r="I198" s="20" t="n">
        <v>0.925</v>
      </c>
      <c r="J198" s="20" t="n">
        <v>0.975</v>
      </c>
      <c r="K198" s="20" t="n">
        <v>0.85</v>
      </c>
      <c r="L198" s="20" t="n">
        <v>0.75</v>
      </c>
      <c r="M198" s="20" t="n">
        <v>0.75</v>
      </c>
      <c r="N198" s="24" t="n">
        <v>10860</v>
      </c>
      <c r="O198" s="24" t="n">
        <v>9980</v>
      </c>
      <c r="P198" s="24" t="n">
        <v>880</v>
      </c>
      <c r="Q198" s="24" t="n">
        <v>44000</v>
      </c>
      <c r="R198" s="24" t="n">
        <v>4400</v>
      </c>
      <c r="S198" s="24">
        <f>IF(R198="","",(R198+P198)*30 -Y198)</f>
        <v/>
      </c>
      <c r="T198" s="20">
        <f>IF(R198="","",(O198-R198)/O198)</f>
        <v/>
      </c>
      <c r="U198" s="24" t="n">
        <v>4300</v>
      </c>
      <c r="V198" s="24">
        <f>IF(U198="","",(U198+P198)*30-Y198)</f>
        <v/>
      </c>
      <c r="W198" s="20">
        <f>IF(U198="","",(O198-U198)/O198)</f>
        <v/>
      </c>
      <c r="X198" s="15">
        <f>IF(AND(R198="",U198=""),"",IF(OR(U198="", R198=""),"-",IF(0&lt;(R198-U198),"OK","NG")))</f>
        <v/>
      </c>
      <c r="Y198" s="24" t="n">
        <v>105000</v>
      </c>
      <c r="Z198" s="51" t="n"/>
      <c r="AA198" s="24">
        <f>IF(AD198="","",AD198*30)</f>
        <v/>
      </c>
      <c r="AB198" s="24">
        <f>IF(AA198="","",AA198-Y198)</f>
        <v/>
      </c>
      <c r="AC198" s="24">
        <f>IF(Z198="","",((Y198+5000+5000)/(1-Z198))/30)</f>
        <v/>
      </c>
      <c r="AD198" s="32" t="n"/>
      <c r="AE198" s="24">
        <f>IF(AD198="","",AD198-O198)</f>
        <v/>
      </c>
      <c r="AF198" s="24">
        <f>IF(AD198="","",U198-AD198)</f>
        <v/>
      </c>
      <c r="AG198" s="11">
        <f>IF(AD198="","",(O198-AD198)/O198)</f>
        <v/>
      </c>
      <c r="AH198" s="24" t="n">
        <v>22000</v>
      </c>
      <c r="AI198" s="24">
        <f>IF(AJ198="","",Q198*(1-AJ198))</f>
        <v/>
      </c>
      <c r="AJ198" s="51" t="n"/>
      <c r="AK198" s="49" t="n"/>
      <c r="AL198" s="28" t="n"/>
      <c r="AM198" s="33" t="inlineStr">
        <is>
          <t>2026-09-21</t>
        </is>
      </c>
      <c r="AN198" s="33" t="inlineStr">
        <is>
          <t>2027-03-31</t>
        </is>
      </c>
      <c r="AO198" s="13" t="n"/>
      <c r="AP198" s="30" t="n"/>
    </row>
    <row r="199" ht="35.1" customHeight="1" s="69">
      <c r="B199" s="48" t="n">
        <v>3509</v>
      </c>
      <c r="C199" s="48" t="inlineStr">
        <is>
          <t>東京</t>
        </is>
      </c>
      <c r="D199" s="19" t="inlineStr">
        <is>
          <t>アットイン両国3</t>
        </is>
      </c>
      <c r="E199" s="48" t="inlineStr">
        <is>
          <t>1K</t>
        </is>
      </c>
      <c r="F199" s="48" t="n">
        <v>1</v>
      </c>
      <c r="G199" s="48" t="inlineStr">
        <is>
          <t>錦糸町・両国</t>
        </is>
      </c>
      <c r="H199" s="48" t="n">
        <v>25.56</v>
      </c>
      <c r="I199" s="20" t="n">
        <v>1</v>
      </c>
      <c r="J199" s="20" t="n">
        <v>1</v>
      </c>
      <c r="K199" s="20" t="n">
        <v>1</v>
      </c>
      <c r="L199" s="20" t="n">
        <v>0.1</v>
      </c>
      <c r="M199" s="20" t="n">
        <v>0</v>
      </c>
      <c r="N199" s="24" t="n">
        <v>11400</v>
      </c>
      <c r="O199" s="24" t="n">
        <v>10520</v>
      </c>
      <c r="P199" s="24" t="n">
        <v>880</v>
      </c>
      <c r="Q199" s="24" t="n">
        <v>44000</v>
      </c>
      <c r="R199" s="24" t="n">
        <v>4300</v>
      </c>
      <c r="S199" s="24">
        <f>IF(R199="","",(R199+P199)*30 -Y199)</f>
        <v/>
      </c>
      <c r="T199" s="20">
        <f>IF(R199="","",(O199-R199)/O199)</f>
        <v/>
      </c>
      <c r="U199" s="24" t="n">
        <v>4300</v>
      </c>
      <c r="V199" s="24">
        <f>IF(U199="","",(U199+P199)*30-Y199)</f>
        <v/>
      </c>
      <c r="W199" s="20">
        <f>IF(U199="","",(O199-U199)/O199)</f>
        <v/>
      </c>
      <c r="X199" s="15">
        <f>IF(AND(R199="",U199=""),"",IF(OR(U199="", R199=""),"-",IF(0&lt;(R199-U199),"OK","NG")))</f>
        <v/>
      </c>
      <c r="Y199" s="24" t="n">
        <v>105000</v>
      </c>
      <c r="Z199" s="51" t="n"/>
      <c r="AA199" s="24">
        <f>IF(AD199="","",AD199*30)</f>
        <v/>
      </c>
      <c r="AB199" s="24">
        <f>IF(AA199="","",AA199-Y199)</f>
        <v/>
      </c>
      <c r="AC199" s="24">
        <f>IF(Z199="","",((Y199+5000+5000)/(1-Z199))/30)</f>
        <v/>
      </c>
      <c r="AD199" s="32" t="n"/>
      <c r="AE199" s="24">
        <f>IF(AD199="","",AD199-O199)</f>
        <v/>
      </c>
      <c r="AF199" s="24">
        <f>IF(AD199="","",U199-AD199)</f>
        <v/>
      </c>
      <c r="AG199" s="11">
        <f>IF(AD199="","",(O199-AD199)/O199)</f>
        <v/>
      </c>
      <c r="AH199" s="24" t="n">
        <v>22000</v>
      </c>
      <c r="AI199" s="24">
        <f>IF(AJ199="","",Q199*(1-AJ199))</f>
        <v/>
      </c>
      <c r="AJ199" s="51" t="n"/>
      <c r="AK199" s="49" t="n"/>
      <c r="AL199" s="28" t="n"/>
      <c r="AM199" s="33" t="inlineStr">
        <is>
          <t>2026-10-04</t>
        </is>
      </c>
      <c r="AN199" s="33" t="inlineStr">
        <is>
          <t>2026-10-03</t>
        </is>
      </c>
      <c r="AO199" s="13" t="n"/>
      <c r="AP199" s="30" t="n"/>
    </row>
    <row r="200" ht="35.1" customHeight="1" s="69">
      <c r="B200" s="48" t="n">
        <v>3510</v>
      </c>
      <c r="C200" s="48" t="inlineStr">
        <is>
          <t>東京</t>
        </is>
      </c>
      <c r="D200" s="19" t="inlineStr">
        <is>
          <t>アットイン新宿5-2</t>
        </is>
      </c>
      <c r="E200" s="48" t="inlineStr">
        <is>
          <t>1K</t>
        </is>
      </c>
      <c r="F200" s="48" t="n">
        <v>1</v>
      </c>
      <c r="G200" s="48" t="inlineStr">
        <is>
          <t>新宿</t>
        </is>
      </c>
      <c r="H200" s="48" t="n">
        <v>20.25</v>
      </c>
      <c r="I200" s="20" t="n">
        <v>0.4</v>
      </c>
      <c r="J200" s="20" t="n">
        <v>1</v>
      </c>
      <c r="K200" s="20" t="n">
        <v>1</v>
      </c>
      <c r="L200" s="20" t="n">
        <v>0.6</v>
      </c>
      <c r="M200" s="20" t="n">
        <v>0</v>
      </c>
      <c r="N200" s="24" t="n">
        <v>11740</v>
      </c>
      <c r="O200" s="24" t="n">
        <v>10860</v>
      </c>
      <c r="P200" s="24" t="n">
        <v>880</v>
      </c>
      <c r="Q200" s="24" t="n">
        <v>44000</v>
      </c>
      <c r="R200" s="24" t="n">
        <v>4300</v>
      </c>
      <c r="S200" s="24">
        <f>IF(R200="","",(R200+P200)*30 -Y200)</f>
        <v/>
      </c>
      <c r="T200" s="20">
        <f>IF(R200="","",(O200-R200)/O200)</f>
        <v/>
      </c>
      <c r="U200" s="24" t="n">
        <v>4800</v>
      </c>
      <c r="V200" s="24">
        <f>IF(U200="","",(U200+P200)*30-Y200)</f>
        <v/>
      </c>
      <c r="W200" s="20">
        <f>IF(U200="","",(O200-U200)/O200)</f>
        <v/>
      </c>
      <c r="X200" s="15">
        <f>IF(AND(R200="",U200=""),"",IF(OR(U200="", R200=""),"-",IF(0&lt;(R200-U200),"OK","NG")))</f>
        <v/>
      </c>
      <c r="Y200" s="24" t="n">
        <v>107000</v>
      </c>
      <c r="Z200" s="51" t="n"/>
      <c r="AA200" s="24">
        <f>IF(AD200="","",AD200*30)</f>
        <v/>
      </c>
      <c r="AB200" s="24">
        <f>IF(AA200="","",AA200-Y200)</f>
        <v/>
      </c>
      <c r="AC200" s="24">
        <f>IF(Z200="","",((Y200+5000+5000)/(1-Z200))/30)</f>
        <v/>
      </c>
      <c r="AD200" s="32" t="n"/>
      <c r="AE200" s="24">
        <f>IF(AD200="","",AD200-O200)</f>
        <v/>
      </c>
      <c r="AF200" s="24">
        <f>IF(AD200="","",U200-AD200)</f>
        <v/>
      </c>
      <c r="AG200" s="11">
        <f>IF(AD200="","",(O200-AD200)/O200)</f>
        <v/>
      </c>
      <c r="AH200" s="24" t="n">
        <v>22000</v>
      </c>
      <c r="AI200" s="24">
        <f>IF(AJ200="","",Q200*(1-AJ200))</f>
        <v/>
      </c>
      <c r="AJ200" s="51" t="n"/>
      <c r="AK200" s="49" t="n"/>
      <c r="AL200" s="28" t="n"/>
      <c r="AM200" s="33" t="inlineStr">
        <is>
          <t>2026-10-20</t>
        </is>
      </c>
      <c r="AN200" s="33" t="inlineStr">
        <is>
          <t>2026-10-19</t>
        </is>
      </c>
      <c r="AO200" s="13" t="n"/>
      <c r="AP200" s="30" t="n"/>
    </row>
    <row r="201" ht="35.1" customHeight="1" s="69">
      <c r="B201" s="48" t="n">
        <v>3511</v>
      </c>
      <c r="C201" s="48" t="inlineStr">
        <is>
          <t>東京</t>
        </is>
      </c>
      <c r="D201" s="19" t="inlineStr">
        <is>
          <t>◆アットイン新橋1</t>
        </is>
      </c>
      <c r="E201" s="48" t="inlineStr">
        <is>
          <t>1K</t>
        </is>
      </c>
      <c r="F201" s="48" t="n">
        <v>1</v>
      </c>
      <c r="G201" s="48" t="inlineStr">
        <is>
          <t>東京駅エリア（銀座・日本橋・神田）</t>
        </is>
      </c>
      <c r="H201" s="48" t="n">
        <v>20.09</v>
      </c>
      <c r="I201" s="20" t="n">
        <v>1</v>
      </c>
      <c r="J201" s="20" t="n">
        <v>1</v>
      </c>
      <c r="K201" s="20" t="n">
        <v>1</v>
      </c>
      <c r="L201" s="20" t="n">
        <v>1</v>
      </c>
      <c r="M201" s="20" t="n">
        <v>1</v>
      </c>
      <c r="N201" s="24" t="n">
        <v>10520</v>
      </c>
      <c r="O201" s="24" t="n">
        <v>9640</v>
      </c>
      <c r="P201" s="24" t="n">
        <v>880</v>
      </c>
      <c r="Q201" s="24" t="n">
        <v>44000</v>
      </c>
      <c r="R201" s="24" t="n">
        <v>4540</v>
      </c>
      <c r="S201" s="24">
        <f>IF(R201="","",(R201+P201)*30 -Y201)</f>
        <v/>
      </c>
      <c r="T201" s="20">
        <f>IF(R201="","",(O201-R201)/O201)</f>
        <v/>
      </c>
      <c r="U201" s="24" t="n">
        <v>4060</v>
      </c>
      <c r="V201" s="24">
        <f>IF(U201="","",(U201+P201)*30-Y201)</f>
        <v/>
      </c>
      <c r="W201" s="20">
        <f>IF(U201="","",(O201-U201)/O201)</f>
        <v/>
      </c>
      <c r="X201" s="15">
        <f>IF(AND(R201="",U201=""),"",IF(OR(U201="", R201=""),"-",IF(0&lt;(R201-U201),"OK","NG")))</f>
        <v/>
      </c>
      <c r="Y201" s="24" t="n">
        <v>98000</v>
      </c>
      <c r="Z201" s="51" t="n"/>
      <c r="AA201" s="24">
        <f>IF(AD201="","",AD201*30)</f>
        <v/>
      </c>
      <c r="AB201" s="24">
        <f>IF(AA201="","",AA201-Y201)</f>
        <v/>
      </c>
      <c r="AC201" s="24">
        <f>IF(Z201="","",((Y201+5000+5000)/(1-Z201))/30)</f>
        <v/>
      </c>
      <c r="AD201" s="32" t="n"/>
      <c r="AE201" s="24">
        <f>IF(AD201="","",AD201-O201)</f>
        <v/>
      </c>
      <c r="AF201" s="24">
        <f>IF(AD201="","",U201-AD201)</f>
        <v/>
      </c>
      <c r="AG201" s="11">
        <f>IF(AD201="","",(O201-AD201)/O201)</f>
        <v/>
      </c>
      <c r="AH201" s="24" t="n">
        <v>22000</v>
      </c>
      <c r="AI201" s="24">
        <f>IF(AJ201="","",Q201*(1-AJ201))</f>
        <v/>
      </c>
      <c r="AJ201" s="51" t="n"/>
      <c r="AK201" s="49" t="n"/>
      <c r="AL201" s="28" t="n"/>
      <c r="AM201" s="33" t="inlineStr">
        <is>
          <t>2027-01-04</t>
        </is>
      </c>
      <c r="AN201" s="33" t="inlineStr">
        <is>
          <t>2027-01-03</t>
        </is>
      </c>
      <c r="AO201" s="13" t="n"/>
      <c r="AP201" s="30" t="n"/>
    </row>
    <row r="202" ht="35.1" customHeight="1" s="69">
      <c r="B202" s="48" t="n">
        <v>3513</v>
      </c>
      <c r="C202" s="48" t="inlineStr">
        <is>
          <t>東京</t>
        </is>
      </c>
      <c r="D202" s="19" t="inlineStr">
        <is>
          <t>◆アットイン神田1</t>
        </is>
      </c>
      <c r="E202" s="48" t="inlineStr">
        <is>
          <t>1K</t>
        </is>
      </c>
      <c r="F202" s="48" t="n">
        <v>1</v>
      </c>
      <c r="G202" s="48" t="inlineStr">
        <is>
          <t>東京駅エリア（銀座・日本橋・神田）</t>
        </is>
      </c>
      <c r="H202" s="48" t="n">
        <v>22.63</v>
      </c>
      <c r="I202" s="20" t="n">
        <v>1</v>
      </c>
      <c r="J202" s="20" t="n">
        <v>1</v>
      </c>
      <c r="K202" s="20" t="n">
        <v>1</v>
      </c>
      <c r="L202" s="20" t="n">
        <v>1</v>
      </c>
      <c r="M202" s="20" t="n">
        <v>1</v>
      </c>
      <c r="N202" s="24" t="n">
        <v>11740</v>
      </c>
      <c r="O202" s="24" t="n">
        <v>10860</v>
      </c>
      <c r="P202" s="24" t="n">
        <v>880</v>
      </c>
      <c r="Q202" s="24" t="n">
        <v>44000</v>
      </c>
      <c r="R202" s="24" t="n">
        <v>5420</v>
      </c>
      <c r="S202" s="24">
        <f>IF(R202="","",(R202+P202)*30 -Y202)</f>
        <v/>
      </c>
      <c r="T202" s="20">
        <f>IF(R202="","",(O202-R202)/O202)</f>
        <v/>
      </c>
      <c r="U202" s="24" t="n">
        <v>6920</v>
      </c>
      <c r="V202" s="24">
        <f>IF(U202="","",(U202+P202)*30-Y202)</f>
        <v/>
      </c>
      <c r="W202" s="20">
        <f>IF(U202="","",(O202-U202)/O202)</f>
        <v/>
      </c>
      <c r="X202" s="15">
        <f>IF(AND(R202="",U202=""),"",IF(OR(U202="", R202=""),"-",IF(0&lt;(R202-U202),"OK","NG")))</f>
        <v/>
      </c>
      <c r="Y202" s="24" t="n">
        <v>99000</v>
      </c>
      <c r="Z202" s="51" t="n"/>
      <c r="AA202" s="24">
        <f>IF(AD202="","",AD202*30)</f>
        <v/>
      </c>
      <c r="AB202" s="24">
        <f>IF(AA202="","",AA202-Y202)</f>
        <v/>
      </c>
      <c r="AC202" s="24">
        <f>IF(Z202="","",((Y202+5000+5000)/(1-Z202))/30)</f>
        <v/>
      </c>
      <c r="AD202" s="32" t="n"/>
      <c r="AE202" s="24">
        <f>IF(AD202="","",AD202-O202)</f>
        <v/>
      </c>
      <c r="AF202" s="24">
        <f>IF(AD202="","",U202-AD202)</f>
        <v/>
      </c>
      <c r="AG202" s="11">
        <f>IF(AD202="","",(O202-AD202)/O202)</f>
        <v/>
      </c>
      <c r="AH202" s="24" t="n">
        <v>22000</v>
      </c>
      <c r="AI202" s="24">
        <f>IF(AJ202="","",Q202*(1-AJ202))</f>
        <v/>
      </c>
      <c r="AJ202" s="51" t="n"/>
      <c r="AK202" s="49" t="n"/>
      <c r="AL202" s="28" t="n"/>
      <c r="AM202" s="33" t="inlineStr">
        <is>
          <t>2027-04-01</t>
        </is>
      </c>
      <c r="AN202" s="33" t="inlineStr">
        <is>
          <t>2027-03-31</t>
        </is>
      </c>
      <c r="AO202" s="13" t="n"/>
      <c r="AP202" s="30" t="n"/>
    </row>
    <row r="203" ht="35.1" customHeight="1" s="69">
      <c r="B203" s="48" t="n">
        <v>3514</v>
      </c>
      <c r="C203" s="48" t="inlineStr">
        <is>
          <t>東京</t>
        </is>
      </c>
      <c r="D203" s="19" t="inlineStr">
        <is>
          <t>◆アットイン銀座4-2</t>
        </is>
      </c>
      <c r="E203" s="48" t="inlineStr">
        <is>
          <t>1K</t>
        </is>
      </c>
      <c r="F203" s="48" t="n">
        <v>1</v>
      </c>
      <c r="G203" s="48" t="inlineStr">
        <is>
          <t>東京駅エリア（銀座・日本橋・神田）</t>
        </is>
      </c>
      <c r="H203" s="48" t="n">
        <v>21.08</v>
      </c>
      <c r="I203" s="20" t="n">
        <v>1</v>
      </c>
      <c r="J203" s="20" t="n">
        <v>1</v>
      </c>
      <c r="K203" s="20" t="n">
        <v>1</v>
      </c>
      <c r="L203" s="20" t="n">
        <v>1</v>
      </c>
      <c r="M203" s="20" t="n">
        <v>1</v>
      </c>
      <c r="N203" s="24" t="n">
        <v>10520</v>
      </c>
      <c r="O203" s="24" t="n">
        <v>9640</v>
      </c>
      <c r="P203" s="24" t="n">
        <v>880</v>
      </c>
      <c r="Q203" s="24" t="n">
        <v>44000</v>
      </c>
      <c r="R203" s="24" t="n">
        <v>5080</v>
      </c>
      <c r="S203" s="24">
        <f>IF(R203="","",(R203+P203)*30 -Y203)</f>
        <v/>
      </c>
      <c r="T203" s="20">
        <f>IF(R203="","",(O203-R203)/O203)</f>
        <v/>
      </c>
      <c r="U203" s="24" t="n">
        <v>4600</v>
      </c>
      <c r="V203" s="24">
        <f>IF(U203="","",(U203+P203)*30-Y203)</f>
        <v/>
      </c>
      <c r="W203" s="20">
        <f>IF(U203="","",(O203-U203)/O203)</f>
        <v/>
      </c>
      <c r="X203" s="15">
        <f>IF(AND(R203="",U203=""),"",IF(OR(U203="", R203=""),"-",IF(0&lt;(R203-U203),"OK","NG")))</f>
        <v/>
      </c>
      <c r="Y203" s="24" t="n">
        <v>101000</v>
      </c>
      <c r="Z203" s="51" t="n"/>
      <c r="AA203" s="24">
        <f>IF(AD203="","",AD203*30)</f>
        <v/>
      </c>
      <c r="AB203" s="24">
        <f>IF(AA203="","",AA203-Y203)</f>
        <v/>
      </c>
      <c r="AC203" s="24">
        <f>IF(Z203="","",((Y203+5000+5000)/(1-Z203))/30)</f>
        <v/>
      </c>
      <c r="AD203" s="32" t="n"/>
      <c r="AE203" s="24">
        <f>IF(AD203="","",AD203-O203)</f>
        <v/>
      </c>
      <c r="AF203" s="24">
        <f>IF(AD203="","",U203-AD203)</f>
        <v/>
      </c>
      <c r="AG203" s="11">
        <f>IF(AD203="","",(O203-AD203)/O203)</f>
        <v/>
      </c>
      <c r="AH203" s="24" t="n">
        <v>22000</v>
      </c>
      <c r="AI203" s="24">
        <f>IF(AJ203="","",Q203*(1-AJ203))</f>
        <v/>
      </c>
      <c r="AJ203" s="51" t="n"/>
      <c r="AK203" s="49" t="n"/>
      <c r="AL203" s="28" t="n"/>
      <c r="AM203" s="33" t="inlineStr">
        <is>
          <t>2027-03-21</t>
        </is>
      </c>
      <c r="AN203" s="33" t="inlineStr">
        <is>
          <t>2027-03-20</t>
        </is>
      </c>
      <c r="AO203" s="13" t="n"/>
      <c r="AP203" s="30" t="n"/>
    </row>
    <row r="204" ht="35.1" customHeight="1" s="69">
      <c r="B204" s="48" t="n">
        <v>3515</v>
      </c>
      <c r="C204" s="48" t="inlineStr">
        <is>
          <t>東京</t>
        </is>
      </c>
      <c r="D204" s="19" t="inlineStr">
        <is>
          <t>アットイン大崎3</t>
        </is>
      </c>
      <c r="E204" s="48" t="inlineStr">
        <is>
          <t>1K</t>
        </is>
      </c>
      <c r="F204" s="48" t="n">
        <v>1</v>
      </c>
      <c r="G204" s="48" t="inlineStr">
        <is>
          <t>品川・田町・大崎</t>
        </is>
      </c>
      <c r="H204" s="48" t="n">
        <v>21.28</v>
      </c>
      <c r="I204" s="20" t="n">
        <v>1</v>
      </c>
      <c r="J204" s="20" t="n">
        <v>1</v>
      </c>
      <c r="K204" s="20" t="n">
        <v>1</v>
      </c>
      <c r="L204" s="20" t="n">
        <v>0</v>
      </c>
      <c r="M204" s="20" t="n">
        <v>0</v>
      </c>
      <c r="N204" s="24" t="n">
        <v>10620</v>
      </c>
      <c r="O204" s="24" t="n">
        <v>9740</v>
      </c>
      <c r="P204" s="24" t="n">
        <v>880</v>
      </c>
      <c r="Q204" s="24" t="n">
        <v>44000</v>
      </c>
      <c r="R204" s="24" t="n">
        <v>4400</v>
      </c>
      <c r="S204" s="24">
        <f>IF(R204="","",(R204+P204)*30 -Y204)</f>
        <v/>
      </c>
      <c r="T204" s="20">
        <f>IF(R204="","",(O204-R204)/O204)</f>
        <v/>
      </c>
      <c r="U204" s="24" t="n">
        <v>4160</v>
      </c>
      <c r="V204" s="24">
        <f>IF(U204="","",(U204+P204)*30-Y204)</f>
        <v/>
      </c>
      <c r="W204" s="20">
        <f>IF(U204="","",(O204-U204)/O204)</f>
        <v/>
      </c>
      <c r="X204" s="15">
        <f>IF(AND(R204="",U204=""),"",IF(OR(U204="", R204=""),"-",IF(0&lt;(R204-U204),"OK","NG")))</f>
        <v/>
      </c>
      <c r="Y204" s="24" t="n">
        <v>100500</v>
      </c>
      <c r="Z204" s="51" t="n"/>
      <c r="AA204" s="24">
        <f>IF(AD204="","",AD204*30)</f>
        <v/>
      </c>
      <c r="AB204" s="24">
        <f>IF(AA204="","",AA204-Y204)</f>
        <v/>
      </c>
      <c r="AC204" s="24">
        <f>IF(Z204="","",((Y204+5000+5000)/(1-Z204))/30)</f>
        <v/>
      </c>
      <c r="AD204" s="32" t="n"/>
      <c r="AE204" s="24">
        <f>IF(AD204="","",AD204-O204)</f>
        <v/>
      </c>
      <c r="AF204" s="24">
        <f>IF(AD204="","",U204-AD204)</f>
        <v/>
      </c>
      <c r="AG204" s="11">
        <f>IF(AD204="","",(O204-AD204)/O204)</f>
        <v/>
      </c>
      <c r="AH204" s="24" t="n">
        <v>22000</v>
      </c>
      <c r="AI204" s="24">
        <f>IF(AJ204="","",Q204*(1-AJ204))</f>
        <v/>
      </c>
      <c r="AJ204" s="51" t="n"/>
      <c r="AK204" s="49" t="n"/>
      <c r="AL204" s="28" t="n"/>
      <c r="AM204" s="33" t="inlineStr">
        <is>
          <t>2026-10-01</t>
        </is>
      </c>
      <c r="AN204" s="33" t="inlineStr">
        <is>
          <t>2026-09-30</t>
        </is>
      </c>
      <c r="AO204" s="13" t="n"/>
      <c r="AP204" s="30" t="n"/>
    </row>
    <row r="205" ht="35.1" customHeight="1" s="69">
      <c r="B205" s="48" t="n">
        <v>3516</v>
      </c>
      <c r="C205" s="48" t="inlineStr">
        <is>
          <t>東京</t>
        </is>
      </c>
      <c r="D205" s="19" t="inlineStr">
        <is>
          <t>◆アットイン日本橋10</t>
        </is>
      </c>
      <c r="E205" s="48" t="inlineStr">
        <is>
          <t>1K</t>
        </is>
      </c>
      <c r="F205" s="48" t="n">
        <v>1</v>
      </c>
      <c r="G205" s="48" t="inlineStr">
        <is>
          <t>東京駅エリア（銀座・日本橋・神田）</t>
        </is>
      </c>
      <c r="H205" s="48" t="n">
        <v>23.63</v>
      </c>
      <c r="I205" s="20" t="n">
        <v>1</v>
      </c>
      <c r="J205" s="20" t="n">
        <v>1</v>
      </c>
      <c r="K205" s="20" t="n">
        <v>1</v>
      </c>
      <c r="L205" s="20" t="n">
        <v>1</v>
      </c>
      <c r="M205" s="20" t="n">
        <v>1</v>
      </c>
      <c r="N205" s="24" t="n">
        <v>11400</v>
      </c>
      <c r="O205" s="24" t="n">
        <v>10520</v>
      </c>
      <c r="P205" s="24" t="n">
        <v>880</v>
      </c>
      <c r="Q205" s="24" t="n">
        <v>44000</v>
      </c>
      <c r="R205" s="24" t="n">
        <v>4060</v>
      </c>
      <c r="S205" s="24">
        <f>IF(R205="","",(R205+P205)*30 -Y205)</f>
        <v/>
      </c>
      <c r="T205" s="20">
        <f>IF(R205="","",(O205-R205)/O205)</f>
        <v/>
      </c>
      <c r="U205" s="24" t="n">
        <v>4800</v>
      </c>
      <c r="V205" s="24">
        <f>IF(U205="","",(U205+P205)*30-Y205)</f>
        <v/>
      </c>
      <c r="W205" s="20">
        <f>IF(U205="","",(O205-U205)/O205)</f>
        <v/>
      </c>
      <c r="X205" s="15">
        <f>IF(AND(R205="",U205=""),"",IF(OR(U205="", R205=""),"-",IF(0&lt;(R205-U205),"OK","NG")))</f>
        <v/>
      </c>
      <c r="Y205" s="24" t="n">
        <v>102000</v>
      </c>
      <c r="Z205" s="51" t="n"/>
      <c r="AA205" s="24">
        <f>IF(AD205="","",AD205*30)</f>
        <v/>
      </c>
      <c r="AB205" s="24">
        <f>IF(AA205="","",AA205-Y205)</f>
        <v/>
      </c>
      <c r="AC205" s="24">
        <f>IF(Z205="","",((Y205+5000+5000)/(1-Z205))/30)</f>
        <v/>
      </c>
      <c r="AD205" s="32" t="n"/>
      <c r="AE205" s="24">
        <f>IF(AD205="","",AD205-O205)</f>
        <v/>
      </c>
      <c r="AF205" s="24">
        <f>IF(AD205="","",U205-AD205)</f>
        <v/>
      </c>
      <c r="AG205" s="11">
        <f>IF(AD205="","",(O205-AD205)/O205)</f>
        <v/>
      </c>
      <c r="AH205" s="24" t="n">
        <v>22000</v>
      </c>
      <c r="AI205" s="24">
        <f>IF(AJ205="","",Q205*(1-AJ205))</f>
        <v/>
      </c>
      <c r="AJ205" s="51" t="n"/>
      <c r="AK205" s="49" t="n"/>
      <c r="AL205" s="28" t="n"/>
      <c r="AM205" s="33" t="inlineStr">
        <is>
          <t>2027-08-01</t>
        </is>
      </c>
      <c r="AN205" s="33" t="inlineStr">
        <is>
          <t>2027-07-31</t>
        </is>
      </c>
      <c r="AO205" s="13" t="n"/>
      <c r="AP205" s="30" t="n"/>
    </row>
    <row r="206" ht="35.1" customHeight="1" s="69">
      <c r="B206" s="48" t="n">
        <v>3518</v>
      </c>
      <c r="C206" s="48" t="inlineStr">
        <is>
          <t>東京</t>
        </is>
      </c>
      <c r="D206" s="19" t="inlineStr">
        <is>
          <t>◆アットイン大手町1</t>
        </is>
      </c>
      <c r="E206" s="48" t="inlineStr">
        <is>
          <t>1K</t>
        </is>
      </c>
      <c r="F206" s="48" t="n">
        <v>3</v>
      </c>
      <c r="G206" s="48" t="inlineStr">
        <is>
          <t>東京駅エリア（銀座・日本橋・神田）</t>
        </is>
      </c>
      <c r="H206" s="48" t="n">
        <v>23.24</v>
      </c>
      <c r="I206" s="20" t="n">
        <v>0.96667</v>
      </c>
      <c r="J206" s="20" t="n">
        <v>1</v>
      </c>
      <c r="K206" s="20" t="n">
        <v>1</v>
      </c>
      <c r="L206" s="20" t="n">
        <v>0</v>
      </c>
      <c r="M206" s="20" t="n">
        <v>0</v>
      </c>
      <c r="N206" s="24" t="n">
        <v>11400</v>
      </c>
      <c r="O206" s="24" t="n">
        <v>10520</v>
      </c>
      <c r="P206" s="24" t="n">
        <v>880</v>
      </c>
      <c r="Q206" s="24" t="n">
        <v>44000</v>
      </c>
      <c r="R206" s="24" t="n">
        <v>4160</v>
      </c>
      <c r="S206" s="24">
        <f>IF(R206="","",(R206+P206)*30 -Y206)</f>
        <v/>
      </c>
      <c r="T206" s="20">
        <f>IF(R206="","",(O206-R206)/O206)</f>
        <v/>
      </c>
      <c r="U206" s="24" t="n">
        <v>4060</v>
      </c>
      <c r="V206" s="24">
        <f>IF(U206="","",(U206+P206)*30-Y206)</f>
        <v/>
      </c>
      <c r="W206" s="20">
        <f>IF(U206="","",(O206-U206)/O206)</f>
        <v/>
      </c>
      <c r="X206" s="15">
        <f>IF(AND(R206="",U206=""),"",IF(OR(U206="", R206=""),"-",IF(0&lt;(R206-U206),"OK","NG")))</f>
        <v/>
      </c>
      <c r="Y206" s="24" t="n">
        <v>107375</v>
      </c>
      <c r="Z206" s="51" t="n"/>
      <c r="AA206" s="24">
        <f>IF(AD206="","",AD206*30)</f>
        <v/>
      </c>
      <c r="AB206" s="24">
        <f>IF(AA206="","",AA206-Y206)</f>
        <v/>
      </c>
      <c r="AC206" s="24">
        <f>IF(Z206="","",((Y206+5000+5000)/(1-Z206))/30)</f>
        <v/>
      </c>
      <c r="AD206" s="32" t="n"/>
      <c r="AE206" s="24">
        <f>IF(AD206="","",AD206-O206)</f>
        <v/>
      </c>
      <c r="AF206" s="24">
        <f>IF(AD206="","",U206-AD206)</f>
        <v/>
      </c>
      <c r="AG206" s="11">
        <f>IF(AD206="","",(O206-AD206)/O206)</f>
        <v/>
      </c>
      <c r="AH206" s="24" t="n">
        <v>22000</v>
      </c>
      <c r="AI206" s="24">
        <f>IF(AJ206="","",Q206*(1-AJ206))</f>
        <v/>
      </c>
      <c r="AJ206" s="51" t="n"/>
      <c r="AK206" s="49" t="n"/>
      <c r="AL206" s="28" t="n"/>
      <c r="AM206" s="33" t="inlineStr">
        <is>
          <t>2026-10-01</t>
        </is>
      </c>
      <c r="AN206" s="33" t="inlineStr">
        <is>
          <t>2026-09-30</t>
        </is>
      </c>
      <c r="AO206" s="13" t="n"/>
      <c r="AP206" s="30" t="n"/>
    </row>
    <row r="207" ht="35.1" customHeight="1" s="69">
      <c r="B207" s="48" t="n">
        <v>3520</v>
      </c>
      <c r="C207" s="48" t="inlineStr">
        <is>
          <t>東京</t>
        </is>
      </c>
      <c r="D207" s="19" t="inlineStr">
        <is>
          <t>◆アットイン清澄白河2</t>
        </is>
      </c>
      <c r="E207" s="48" t="inlineStr">
        <is>
          <t>1K</t>
        </is>
      </c>
      <c r="F207" s="48" t="n">
        <v>24</v>
      </c>
      <c r="G207" s="48" t="inlineStr">
        <is>
          <t>門前仲町・木場・葛西</t>
        </is>
      </c>
      <c r="H207" s="48" t="n">
        <v>25.57</v>
      </c>
      <c r="I207" s="20" t="n">
        <v>0.97083</v>
      </c>
      <c r="J207" s="20" t="n">
        <v>1</v>
      </c>
      <c r="K207" s="20" t="n">
        <v>0.4375</v>
      </c>
      <c r="L207" s="20" t="n">
        <v>0.39583</v>
      </c>
      <c r="M207" s="20" t="n">
        <v>0.375</v>
      </c>
      <c r="N207" s="24" t="n">
        <v>11400</v>
      </c>
      <c r="O207" s="24" t="n">
        <v>10520</v>
      </c>
      <c r="P207" s="24" t="n">
        <v>880</v>
      </c>
      <c r="Q207" s="24" t="n">
        <v>44000</v>
      </c>
      <c r="R207" s="24" t="n">
        <v>4300</v>
      </c>
      <c r="S207" s="24">
        <f>IF(R207="","",(R207+P207)*30 -Y207)</f>
        <v/>
      </c>
      <c r="T207" s="20">
        <f>IF(R207="","",(O207-R207)/O207)</f>
        <v/>
      </c>
      <c r="U207" s="24" t="n">
        <v>4400</v>
      </c>
      <c r="V207" s="24">
        <f>IF(U207="","",(U207+P207)*30-Y207)</f>
        <v/>
      </c>
      <c r="W207" s="20">
        <f>IF(U207="","",(O207-U207)/O207)</f>
        <v/>
      </c>
      <c r="X207" s="15">
        <f>IF(AND(R207="",U207=""),"",IF(OR(U207="", R207=""),"-",IF(0&lt;(R207-U207),"OK","NG")))</f>
        <v/>
      </c>
      <c r="Y207" s="24" t="n">
        <v>121500</v>
      </c>
      <c r="Z207" s="51" t="n"/>
      <c r="AA207" s="24">
        <f>IF(AD207="","",AD207*30)</f>
        <v/>
      </c>
      <c r="AB207" s="24">
        <f>IF(AA207="","",AA207-Y207)</f>
        <v/>
      </c>
      <c r="AC207" s="24">
        <f>IF(Z207="","",((Y207+5000+5000)/(1-Z207))/30)</f>
        <v/>
      </c>
      <c r="AD207" s="32" t="n"/>
      <c r="AE207" s="24">
        <f>IF(AD207="","",AD207-O207)</f>
        <v/>
      </c>
      <c r="AF207" s="24">
        <f>IF(AD207="","",U207-AD207)</f>
        <v/>
      </c>
      <c r="AG207" s="11">
        <f>IF(AD207="","",(O207-AD207)/O207)</f>
        <v/>
      </c>
      <c r="AH207" s="24" t="n">
        <v>22000</v>
      </c>
      <c r="AI207" s="24">
        <f>IF(AJ207="","",Q207*(1-AJ207))</f>
        <v/>
      </c>
      <c r="AJ207" s="51" t="n"/>
      <c r="AK207" s="49" t="n"/>
      <c r="AL207" s="28" t="n"/>
      <c r="AM207" s="33" t="inlineStr">
        <is>
          <t>2026-09-01</t>
        </is>
      </c>
      <c r="AN207" s="33" t="inlineStr">
        <is>
          <t>2028-11-13</t>
        </is>
      </c>
      <c r="AO207" s="13" t="n"/>
      <c r="AP207" s="30" t="n"/>
    </row>
    <row r="208" ht="35.1" customHeight="1" s="69">
      <c r="B208" s="48" t="n">
        <v>3521</v>
      </c>
      <c r="C208" s="48" t="inlineStr">
        <is>
          <t>東京</t>
        </is>
      </c>
      <c r="D208" s="19" t="inlineStr">
        <is>
          <t>◆アットイン門前仲町1</t>
        </is>
      </c>
      <c r="E208" s="48" t="inlineStr">
        <is>
          <t>1K</t>
        </is>
      </c>
      <c r="F208" s="48" t="n">
        <v>2</v>
      </c>
      <c r="G208" s="48" t="inlineStr">
        <is>
          <t>門前仲町・木場・葛西</t>
        </is>
      </c>
      <c r="H208" s="48" t="n">
        <v>25.4</v>
      </c>
      <c r="I208" s="20" t="n">
        <v>0.85</v>
      </c>
      <c r="J208" s="20" t="n">
        <v>0.85</v>
      </c>
      <c r="K208" s="20" t="n">
        <v>0.7</v>
      </c>
      <c r="L208" s="20" t="n">
        <v>0.5</v>
      </c>
      <c r="M208" s="20" t="n">
        <v>1</v>
      </c>
      <c r="N208" s="24" t="n">
        <v>10520</v>
      </c>
      <c r="O208" s="24" t="n">
        <v>9640</v>
      </c>
      <c r="P208" s="24" t="n">
        <v>880</v>
      </c>
      <c r="Q208" s="24" t="n">
        <v>44000</v>
      </c>
      <c r="R208" s="24" t="n">
        <v>4060</v>
      </c>
      <c r="S208" s="24">
        <f>IF(R208="","",(R208+P208)*30 -Y208)</f>
        <v/>
      </c>
      <c r="T208" s="20">
        <f>IF(R208="","",(O208-R208)/O208)</f>
        <v/>
      </c>
      <c r="U208" s="24" t="n">
        <v>4160</v>
      </c>
      <c r="V208" s="24">
        <f>IF(U208="","",(U208+P208)*30-Y208)</f>
        <v/>
      </c>
      <c r="W208" s="20">
        <f>IF(U208="","",(O208-U208)/O208)</f>
        <v/>
      </c>
      <c r="X208" s="15">
        <f>IF(AND(R208="",U208=""),"",IF(OR(U208="", R208=""),"-",IF(0&lt;(R208-U208),"OK","NG")))</f>
        <v/>
      </c>
      <c r="Y208" s="24" t="n">
        <v>105000</v>
      </c>
      <c r="Z208" s="51" t="n"/>
      <c r="AA208" s="24">
        <f>IF(AD208="","",AD208*30)</f>
        <v/>
      </c>
      <c r="AB208" s="24">
        <f>IF(AA208="","",AA208-Y208)</f>
        <v/>
      </c>
      <c r="AC208" s="24">
        <f>IF(Z208="","",((Y208+5000+5000)/(1-Z208))/30)</f>
        <v/>
      </c>
      <c r="AD208" s="32" t="n"/>
      <c r="AE208" s="24">
        <f>IF(AD208="","",AD208-O208)</f>
        <v/>
      </c>
      <c r="AF208" s="24">
        <f>IF(AD208="","",U208-AD208)</f>
        <v/>
      </c>
      <c r="AG208" s="11">
        <f>IF(AD208="","",(O208-AD208)/O208)</f>
        <v/>
      </c>
      <c r="AH208" s="24" t="n">
        <v>22000</v>
      </c>
      <c r="AI208" s="24">
        <f>IF(AJ208="","",Q208*(1-AJ208))</f>
        <v/>
      </c>
      <c r="AJ208" s="51" t="n"/>
      <c r="AK208" s="49" t="n"/>
      <c r="AL208" s="28" t="n"/>
      <c r="AM208" s="33" t="inlineStr">
        <is>
          <t>2027-02-01</t>
        </is>
      </c>
      <c r="AN208" s="33" t="inlineStr">
        <is>
          <t>2027-07-31</t>
        </is>
      </c>
      <c r="AO208" s="13" t="n"/>
      <c r="AP208" s="30" t="n"/>
    </row>
    <row r="209" ht="35.1" customHeight="1" s="69">
      <c r="B209" s="48" t="n">
        <v>3522</v>
      </c>
      <c r="C209" s="48" t="inlineStr">
        <is>
          <t>東京</t>
        </is>
      </c>
      <c r="D209" s="19" t="inlineStr">
        <is>
          <t>◆アットイン品川4</t>
        </is>
      </c>
      <c r="E209" s="48" t="inlineStr">
        <is>
          <t>1K</t>
        </is>
      </c>
      <c r="F209" s="48" t="n">
        <v>6</v>
      </c>
      <c r="G209" s="48" t="inlineStr">
        <is>
          <t>品川・田町・大崎</t>
        </is>
      </c>
      <c r="H209" s="48" t="n">
        <v>20.48</v>
      </c>
      <c r="I209" s="20" t="n">
        <v>0.71667</v>
      </c>
      <c r="J209" s="20" t="n">
        <v>0.95</v>
      </c>
      <c r="K209" s="20" t="n">
        <v>0.66667</v>
      </c>
      <c r="L209" s="20" t="n">
        <v>0.51667</v>
      </c>
      <c r="M209" s="20" t="n">
        <v>0.5</v>
      </c>
      <c r="N209" s="24" t="n">
        <v>10620</v>
      </c>
      <c r="O209" s="24" t="n">
        <v>9740</v>
      </c>
      <c r="P209" s="24" t="n">
        <v>880</v>
      </c>
      <c r="Q209" s="24" t="n">
        <v>44000</v>
      </c>
      <c r="R209" s="24" t="n">
        <v>3860</v>
      </c>
      <c r="S209" s="24">
        <f>IF(R209="","",(R209+P209)*30 -Y209)</f>
        <v/>
      </c>
      <c r="T209" s="20">
        <f>IF(R209="","",(O209-R209)/O209)</f>
        <v/>
      </c>
      <c r="U209" s="24" t="n">
        <v>3960</v>
      </c>
      <c r="V209" s="24">
        <f>IF(U209="","",(U209+P209)*30-Y209)</f>
        <v/>
      </c>
      <c r="W209" s="20">
        <f>IF(U209="","",(O209-U209)/O209)</f>
        <v/>
      </c>
      <c r="X209" s="15">
        <f>IF(AND(R209="",U209=""),"",IF(OR(U209="", R209=""),"-",IF(0&lt;(R209-U209),"OK","NG")))</f>
        <v/>
      </c>
      <c r="Y209" s="24" t="n">
        <v>98500</v>
      </c>
      <c r="Z209" s="51" t="n"/>
      <c r="AA209" s="24">
        <f>IF(AD209="","",AD209*30)</f>
        <v/>
      </c>
      <c r="AB209" s="24">
        <f>IF(AA209="","",AA209-Y209)</f>
        <v/>
      </c>
      <c r="AC209" s="24">
        <f>IF(Z209="","",((Y209+5000+5000)/(1-Z209))/30)</f>
        <v/>
      </c>
      <c r="AD209" s="32" t="n"/>
      <c r="AE209" s="24">
        <f>IF(AD209="","",AD209-O209)</f>
        <v/>
      </c>
      <c r="AF209" s="24">
        <f>IF(AD209="","",U209-AD209)</f>
        <v/>
      </c>
      <c r="AG209" s="11">
        <f>IF(AD209="","",(O209-AD209)/O209)</f>
        <v/>
      </c>
      <c r="AH209" s="24" t="n">
        <v>22000</v>
      </c>
      <c r="AI209" s="24">
        <f>IF(AJ209="","",Q209*(1-AJ209))</f>
        <v/>
      </c>
      <c r="AJ209" s="51" t="n"/>
      <c r="AK209" s="49" t="n"/>
      <c r="AL209" s="28" t="n"/>
      <c r="AM209" s="33" t="inlineStr">
        <is>
          <t>2026-08-23</t>
        </is>
      </c>
      <c r="AN209" s="33" t="inlineStr">
        <is>
          <t>2027-05-17</t>
        </is>
      </c>
      <c r="AO209" s="13" t="n"/>
      <c r="AP209" s="30" t="n"/>
    </row>
    <row r="210" ht="35.1" customHeight="1" s="69">
      <c r="B210" s="48" t="n">
        <v>3523</v>
      </c>
      <c r="C210" s="48" t="inlineStr">
        <is>
          <t>東京</t>
        </is>
      </c>
      <c r="D210" s="19" t="inlineStr">
        <is>
          <t>◆アットイン浜松町2</t>
        </is>
      </c>
      <c r="E210" s="48" t="inlineStr">
        <is>
          <t>1K</t>
        </is>
      </c>
      <c r="F210" s="48" t="n">
        <v>3</v>
      </c>
      <c r="G210" s="48" t="inlineStr">
        <is>
          <t>品川・田町・大崎</t>
        </is>
      </c>
      <c r="H210" s="48" t="n">
        <v>22.1</v>
      </c>
      <c r="I210" s="20" t="n">
        <v>1</v>
      </c>
      <c r="J210" s="20" t="n">
        <v>1</v>
      </c>
      <c r="K210" s="20" t="n">
        <v>0.33333</v>
      </c>
      <c r="L210" s="20" t="n">
        <v>0</v>
      </c>
      <c r="M210" s="20" t="n">
        <v>0</v>
      </c>
      <c r="N210" s="24" t="n">
        <v>11400</v>
      </c>
      <c r="O210" s="24" t="n">
        <v>10520</v>
      </c>
      <c r="P210" s="24" t="n">
        <v>880</v>
      </c>
      <c r="Q210" s="24" t="n">
        <v>44000</v>
      </c>
      <c r="R210" s="24" t="n">
        <v>4400</v>
      </c>
      <c r="S210" s="24">
        <f>IF(R210="","",(R210+P210)*30 -Y210)</f>
        <v/>
      </c>
      <c r="T210" s="20">
        <f>IF(R210="","",(O210-R210)/O210)</f>
        <v/>
      </c>
      <c r="U210" s="24" t="n">
        <v>4060</v>
      </c>
      <c r="V210" s="24">
        <f>IF(U210="","",(U210+P210)*30-Y210)</f>
        <v/>
      </c>
      <c r="W210" s="20">
        <f>IF(U210="","",(O210-U210)/O210)</f>
        <v/>
      </c>
      <c r="X210" s="15">
        <f>IF(AND(R210="",U210=""),"",IF(OR(U210="", R210=""),"-",IF(0&lt;(R210-U210),"OK","NG")))</f>
        <v/>
      </c>
      <c r="Y210" s="24" t="n">
        <v>106000</v>
      </c>
      <c r="Z210" s="51" t="n"/>
      <c r="AA210" s="24">
        <f>IF(AD210="","",AD210*30)</f>
        <v/>
      </c>
      <c r="AB210" s="24">
        <f>IF(AA210="","",AA210-Y210)</f>
        <v/>
      </c>
      <c r="AC210" s="24">
        <f>IF(Z210="","",((Y210+5000+5000)/(1-Z210))/30)</f>
        <v/>
      </c>
      <c r="AD210" s="32" t="n"/>
      <c r="AE210" s="24">
        <f>IF(AD210="","",AD210-O210)</f>
        <v/>
      </c>
      <c r="AF210" s="24">
        <f>IF(AD210="","",U210-AD210)</f>
        <v/>
      </c>
      <c r="AG210" s="11">
        <f>IF(AD210="","",(O210-AD210)/O210)</f>
        <v/>
      </c>
      <c r="AH210" s="24" t="n">
        <v>22000</v>
      </c>
      <c r="AI210" s="24">
        <f>IF(AJ210="","",Q210*(1-AJ210))</f>
        <v/>
      </c>
      <c r="AJ210" s="51" t="n"/>
      <c r="AK210" s="49" t="n"/>
      <c r="AL210" s="28" t="n"/>
      <c r="AM210" s="33" t="inlineStr">
        <is>
          <t>2026-09-01</t>
        </is>
      </c>
      <c r="AN210" s="33" t="inlineStr">
        <is>
          <t>2026-10-01</t>
        </is>
      </c>
      <c r="AO210" s="13" t="n"/>
      <c r="AP210" s="30" t="n"/>
    </row>
    <row r="211" ht="35.1" customHeight="1" s="69">
      <c r="B211" s="48" t="n">
        <v>3524</v>
      </c>
      <c r="C211" s="48" t="inlineStr">
        <is>
          <t>東京</t>
        </is>
      </c>
      <c r="D211" s="19" t="inlineStr">
        <is>
          <t>◆アットイン銀座1-1</t>
        </is>
      </c>
      <c r="E211" s="48" t="inlineStr">
        <is>
          <t>1K</t>
        </is>
      </c>
      <c r="F211" s="48" t="n">
        <v>2</v>
      </c>
      <c r="G211" s="48" t="inlineStr">
        <is>
          <t>東京駅エリア（銀座・日本橋・神田）</t>
        </is>
      </c>
      <c r="H211" s="48" t="n">
        <v>25.07</v>
      </c>
      <c r="I211" s="20" t="n">
        <v>0.95</v>
      </c>
      <c r="J211" s="20" t="n">
        <v>0.75</v>
      </c>
      <c r="K211" s="20" t="n">
        <v>0.6</v>
      </c>
      <c r="L211" s="20" t="n">
        <v>0.05</v>
      </c>
      <c r="M211" s="20" t="n">
        <v>0</v>
      </c>
      <c r="N211" s="24" t="n">
        <v>12760</v>
      </c>
      <c r="O211" s="24" t="n">
        <v>11880</v>
      </c>
      <c r="P211" s="24" t="n">
        <v>880</v>
      </c>
      <c r="Q211" s="24" t="n">
        <v>44000</v>
      </c>
      <c r="R211" s="24" t="n">
        <v>4540</v>
      </c>
      <c r="S211" s="24">
        <f>IF(R211="","",(R211+P211)*30 -Y211)</f>
        <v/>
      </c>
      <c r="T211" s="20">
        <f>IF(R211="","",(O211-R211)/O211)</f>
        <v/>
      </c>
      <c r="U211" s="24" t="n">
        <v>4600</v>
      </c>
      <c r="V211" s="24">
        <f>IF(U211="","",(U211+P211)*30-Y211)</f>
        <v/>
      </c>
      <c r="W211" s="20">
        <f>IF(U211="","",(O211-U211)/O211)</f>
        <v/>
      </c>
      <c r="X211" s="15">
        <f>IF(AND(R211="",U211=""),"",IF(OR(U211="", R211=""),"-",IF(0&lt;(R211-U211),"OK","NG")))</f>
        <v/>
      </c>
      <c r="Y211" s="24" t="n">
        <v>120000</v>
      </c>
      <c r="Z211" s="51" t="n"/>
      <c r="AA211" s="24">
        <f>IF(AD211="","",AD211*30)</f>
        <v/>
      </c>
      <c r="AB211" s="24">
        <f>IF(AA211="","",AA211-Y211)</f>
        <v/>
      </c>
      <c r="AC211" s="24">
        <f>IF(Z211="","",((Y211+5000+5000)/(1-Z211))/30)</f>
        <v/>
      </c>
      <c r="AD211" s="32" t="n"/>
      <c r="AE211" s="24">
        <f>IF(AD211="","",AD211-O211)</f>
        <v/>
      </c>
      <c r="AF211" s="24">
        <f>IF(AD211="","",U211-AD211)</f>
        <v/>
      </c>
      <c r="AG211" s="11">
        <f>IF(AD211="","",(O211-AD211)/O211)</f>
        <v/>
      </c>
      <c r="AH211" s="24" t="n">
        <v>22000</v>
      </c>
      <c r="AI211" s="24">
        <f>IF(AJ211="","",Q211*(1-AJ211))</f>
        <v/>
      </c>
      <c r="AJ211" s="51" t="n"/>
      <c r="AK211" s="49" t="n"/>
      <c r="AL211" s="28" t="n"/>
      <c r="AM211" s="33" t="inlineStr">
        <is>
          <t>2026-09-07</t>
        </is>
      </c>
      <c r="AN211" s="33" t="inlineStr">
        <is>
          <t>2026-10-03</t>
        </is>
      </c>
      <c r="AO211" s="13" t="n"/>
      <c r="AP211" s="30" t="n"/>
    </row>
    <row r="212" ht="35.1" customHeight="1" s="69">
      <c r="B212" s="48" t="n">
        <v>3527</v>
      </c>
      <c r="C212" s="48" t="inlineStr">
        <is>
          <t>東京</t>
        </is>
      </c>
      <c r="D212" s="19" t="inlineStr">
        <is>
          <t>アットイン月島1</t>
        </is>
      </c>
      <c r="E212" s="48" t="inlineStr">
        <is>
          <t>1K</t>
        </is>
      </c>
      <c r="F212" s="48" t="n">
        <v>2</v>
      </c>
      <c r="G212" s="48" t="inlineStr">
        <is>
          <t>豊洲・勝どき</t>
        </is>
      </c>
      <c r="H212" s="48" t="n">
        <v>25.36</v>
      </c>
      <c r="I212" s="20" t="n">
        <v>1</v>
      </c>
      <c r="J212" s="20" t="n">
        <v>1</v>
      </c>
      <c r="K212" s="20" t="n">
        <v>0.5</v>
      </c>
      <c r="L212" s="20" t="n">
        <v>0.5</v>
      </c>
      <c r="M212" s="20" t="n">
        <v>0.5</v>
      </c>
      <c r="N212" s="24" t="n">
        <v>12760</v>
      </c>
      <c r="O212" s="24" t="n">
        <v>11880</v>
      </c>
      <c r="P212" s="24" t="n">
        <v>880</v>
      </c>
      <c r="Q212" s="24" t="n">
        <v>44000</v>
      </c>
      <c r="R212" s="24" t="n">
        <v>5080</v>
      </c>
      <c r="S212" s="24">
        <f>IF(R212="","",(R212+P212)*30 -Y212)</f>
        <v/>
      </c>
      <c r="T212" s="20">
        <f>IF(R212="","",(O212-R212)/O212)</f>
        <v/>
      </c>
      <c r="U212" s="24" t="n">
        <v>4800</v>
      </c>
      <c r="V212" s="24">
        <f>IF(U212="","",(U212+P212)*30-Y212)</f>
        <v/>
      </c>
      <c r="W212" s="20">
        <f>IF(U212="","",(O212-U212)/O212)</f>
        <v/>
      </c>
      <c r="X212" s="15">
        <f>IF(AND(R212="",U212=""),"",IF(OR(U212="", R212=""),"-",IF(0&lt;(R212-U212),"OK","NG")))</f>
        <v/>
      </c>
      <c r="Y212" s="24" t="n">
        <v>124000</v>
      </c>
      <c r="Z212" s="51" t="n"/>
      <c r="AA212" s="24">
        <f>IF(AD212="","",AD212*30)</f>
        <v/>
      </c>
      <c r="AB212" s="24">
        <f>IF(AA212="","",AA212-Y212)</f>
        <v/>
      </c>
      <c r="AC212" s="24">
        <f>IF(Z212="","",((Y212+5000+5000)/(1-Z212))/30)</f>
        <v/>
      </c>
      <c r="AD212" s="32" t="n"/>
      <c r="AE212" s="24">
        <f>IF(AD212="","",AD212-O212)</f>
        <v/>
      </c>
      <c r="AF212" s="24">
        <f>IF(AD212="","",U212-AD212)</f>
        <v/>
      </c>
      <c r="AG212" s="11">
        <f>IF(AD212="","",(O212-AD212)/O212)</f>
        <v/>
      </c>
      <c r="AH212" s="24" t="n">
        <v>22000</v>
      </c>
      <c r="AI212" s="24">
        <f>IF(AJ212="","",Q212*(1-AJ212))</f>
        <v/>
      </c>
      <c r="AJ212" s="51" t="n"/>
      <c r="AK212" s="49" t="n"/>
      <c r="AL212" s="28" t="n"/>
      <c r="AM212" s="33" t="inlineStr">
        <is>
          <t>2026-09-02</t>
        </is>
      </c>
      <c r="AN212" s="33" t="inlineStr">
        <is>
          <t>2026-12-31</t>
        </is>
      </c>
      <c r="AO212" s="13" t="n"/>
      <c r="AP212" s="30" t="n"/>
    </row>
    <row r="213" ht="35.1" customHeight="1" s="69">
      <c r="B213" s="48" t="n">
        <v>3528</v>
      </c>
      <c r="C213" s="48" t="inlineStr">
        <is>
          <t>東京</t>
        </is>
      </c>
      <c r="D213" s="19" t="inlineStr">
        <is>
          <t>◆アットイン白金高輪1</t>
        </is>
      </c>
      <c r="E213" s="48" t="inlineStr">
        <is>
          <t>1K</t>
        </is>
      </c>
      <c r="F213" s="48" t="n">
        <v>3</v>
      </c>
      <c r="G213" s="48" t="inlineStr">
        <is>
          <t>六本木・麻布十番・白金高輪</t>
        </is>
      </c>
      <c r="H213" s="48" t="n">
        <v>25.51</v>
      </c>
      <c r="I213" s="20" t="n">
        <v>1</v>
      </c>
      <c r="J213" s="20" t="n">
        <v>1</v>
      </c>
      <c r="K213" s="20" t="n">
        <v>0.83333</v>
      </c>
      <c r="L213" s="20" t="n">
        <v>0.36667</v>
      </c>
      <c r="M213" s="20" t="n">
        <v>0.33333</v>
      </c>
      <c r="N213" s="24" t="n">
        <v>11740</v>
      </c>
      <c r="O213" s="24" t="n">
        <v>10860</v>
      </c>
      <c r="P213" s="24" t="n">
        <v>880</v>
      </c>
      <c r="Q213" s="24" t="n">
        <v>44000</v>
      </c>
      <c r="R213" s="24" t="n">
        <v>4800</v>
      </c>
      <c r="S213" s="24">
        <f>IF(R213="","",(R213+P213)*30 -Y213)</f>
        <v/>
      </c>
      <c r="T213" s="20">
        <f>IF(R213="","",(O213-R213)/O213)</f>
        <v/>
      </c>
      <c r="U213" s="24" t="n">
        <v>4540</v>
      </c>
      <c r="V213" s="24">
        <f>IF(U213="","",(U213+P213)*30-Y213)</f>
        <v/>
      </c>
      <c r="W213" s="20">
        <f>IF(U213="","",(O213-U213)/O213)</f>
        <v/>
      </c>
      <c r="X213" s="15">
        <f>IF(AND(R213="",U213=""),"",IF(OR(U213="", R213=""),"-",IF(0&lt;(R213-U213),"OK","NG")))</f>
        <v/>
      </c>
      <c r="Y213" s="24" t="n">
        <v>128500</v>
      </c>
      <c r="Z213" s="51" t="n"/>
      <c r="AA213" s="24">
        <f>IF(AD213="","",AD213*30)</f>
        <v/>
      </c>
      <c r="AB213" s="24">
        <f>IF(AA213="","",AA213-Y213)</f>
        <v/>
      </c>
      <c r="AC213" s="24">
        <f>IF(Z213="","",((Y213+5000+5000)/(1-Z213))/30)</f>
        <v/>
      </c>
      <c r="AD213" s="32" t="n"/>
      <c r="AE213" s="24">
        <f>IF(AD213="","",AD213-O213)</f>
        <v/>
      </c>
      <c r="AF213" s="24">
        <f>IF(AD213="","",U213-AD213)</f>
        <v/>
      </c>
      <c r="AG213" s="11">
        <f>IF(AD213="","",(O213-AD213)/O213)</f>
        <v/>
      </c>
      <c r="AH213" s="24" t="n">
        <v>22000</v>
      </c>
      <c r="AI213" s="24">
        <f>IF(AJ213="","",Q213*(1-AJ213))</f>
        <v/>
      </c>
      <c r="AJ213" s="51" t="n"/>
      <c r="AK213" s="49" t="n"/>
      <c r="AL213" s="28" t="n"/>
      <c r="AM213" s="33" t="inlineStr">
        <is>
          <t>2026-09-16</t>
        </is>
      </c>
      <c r="AN213" s="33" t="inlineStr">
        <is>
          <t>2027-05-31</t>
        </is>
      </c>
      <c r="AO213" s="13" t="n"/>
      <c r="AP213" s="30" t="n"/>
    </row>
    <row r="214" ht="35.1" customHeight="1" s="69">
      <c r="B214" s="48" t="n">
        <v>3529</v>
      </c>
      <c r="C214" s="48" t="inlineStr">
        <is>
          <t>東京</t>
        </is>
      </c>
      <c r="D214" s="19" t="inlineStr">
        <is>
          <t>◆アットイン銀座1-2</t>
        </is>
      </c>
      <c r="E214" s="48" t="inlineStr">
        <is>
          <t>1K</t>
        </is>
      </c>
      <c r="F214" s="48" t="n">
        <v>3</v>
      </c>
      <c r="G214" s="48" t="inlineStr">
        <is>
          <t>東京駅エリア（銀座・日本橋・神田）</t>
        </is>
      </c>
      <c r="H214" s="48" t="n">
        <v>24.85</v>
      </c>
      <c r="I214" s="20" t="n">
        <v>1</v>
      </c>
      <c r="J214" s="20" t="n">
        <v>0.76667</v>
      </c>
      <c r="K214" s="20" t="n">
        <v>0.93333</v>
      </c>
      <c r="L214" s="20" t="n">
        <v>0.66667</v>
      </c>
      <c r="M214" s="20" t="n">
        <v>0.66667</v>
      </c>
      <c r="N214" s="24" t="n">
        <v>13440</v>
      </c>
      <c r="O214" s="24" t="n">
        <v>12560</v>
      </c>
      <c r="P214" s="24" t="n">
        <v>880</v>
      </c>
      <c r="Q214" s="24" t="n">
        <v>44000</v>
      </c>
      <c r="R214" s="24" t="n">
        <v>5760</v>
      </c>
      <c r="S214" s="24">
        <f>IF(R214="","",(R214+P214)*30 -Y214)</f>
        <v/>
      </c>
      <c r="T214" s="20">
        <f>IF(R214="","",(O214-R214)/O214)</f>
        <v/>
      </c>
      <c r="U214" s="24" t="n">
        <v>5080</v>
      </c>
      <c r="V214" s="24">
        <f>IF(U214="","",(U214+P214)*30-Y214)</f>
        <v/>
      </c>
      <c r="W214" s="20">
        <f>IF(U214="","",(O214-U214)/O214)</f>
        <v/>
      </c>
      <c r="X214" s="15">
        <f>IF(AND(R214="",U214=""),"",IF(OR(U214="", R214=""),"-",IF(0&lt;(R214-U214),"OK","NG")))</f>
        <v/>
      </c>
      <c r="Y214" s="24" t="n">
        <v>126000</v>
      </c>
      <c r="Z214" s="51" t="n"/>
      <c r="AA214" s="24">
        <f>IF(AD214="","",AD214*30)</f>
        <v/>
      </c>
      <c r="AB214" s="24">
        <f>IF(AA214="","",AA214-Y214)</f>
        <v/>
      </c>
      <c r="AC214" s="24">
        <f>IF(Z214="","",((Y214+5000+5000)/(1-Z214))/30)</f>
        <v/>
      </c>
      <c r="AD214" s="32" t="n"/>
      <c r="AE214" s="24">
        <f>IF(AD214="","",AD214-O214)</f>
        <v/>
      </c>
      <c r="AF214" s="24">
        <f>IF(AD214="","",U214-AD214)</f>
        <v/>
      </c>
      <c r="AG214" s="11">
        <f>IF(AD214="","",(O214-AD214)/O214)</f>
        <v/>
      </c>
      <c r="AH214" s="24" t="n">
        <v>22000</v>
      </c>
      <c r="AI214" s="24">
        <f>IF(AJ214="","",Q214*(1-AJ214))</f>
        <v/>
      </c>
      <c r="AJ214" s="51" t="n"/>
      <c r="AK214" s="49" t="n"/>
      <c r="AL214" s="28" t="n"/>
      <c r="AM214" s="33" t="inlineStr">
        <is>
          <t>2026-10-01</t>
        </is>
      </c>
      <c r="AN214" s="33" t="inlineStr">
        <is>
          <t>2027-04-30</t>
        </is>
      </c>
      <c r="AO214" s="13" t="n"/>
      <c r="AP214" s="30" t="n"/>
    </row>
    <row r="215" ht="35.1" customHeight="1" s="69">
      <c r="B215" s="48" t="n">
        <v>3530</v>
      </c>
      <c r="C215" s="48" t="inlineStr">
        <is>
          <t>東京</t>
        </is>
      </c>
      <c r="D215" s="19" t="inlineStr">
        <is>
          <t>アットイン六本木3</t>
        </is>
      </c>
      <c r="E215" s="48" t="inlineStr">
        <is>
          <t>1R</t>
        </is>
      </c>
      <c r="F215" s="48" t="n">
        <v>1</v>
      </c>
      <c r="G215" s="48" t="inlineStr">
        <is>
          <t>六本木・麻布十番・白金高輪</t>
        </is>
      </c>
      <c r="H215" s="48" t="n">
        <v>24.69</v>
      </c>
      <c r="I215" s="20" t="n">
        <v>0.8</v>
      </c>
      <c r="J215" s="20" t="n">
        <v>1</v>
      </c>
      <c r="K215" s="20" t="n">
        <v>1</v>
      </c>
      <c r="L215" s="20" t="n">
        <v>1</v>
      </c>
      <c r="M215" s="20" t="n">
        <v>0</v>
      </c>
      <c r="N215" s="24" t="n">
        <v>12760</v>
      </c>
      <c r="O215" s="24" t="n">
        <v>11880</v>
      </c>
      <c r="P215" s="24" t="n">
        <v>880</v>
      </c>
      <c r="Q215" s="24" t="n">
        <v>44000</v>
      </c>
      <c r="R215" s="24" t="n">
        <v>4980</v>
      </c>
      <c r="S215" s="24">
        <f>IF(R215="","",(R215+P215)*30 -Y215)</f>
        <v/>
      </c>
      <c r="T215" s="20">
        <f>IF(R215="","",(O215-R215)/O215)</f>
        <v/>
      </c>
      <c r="U215" s="24" t="n">
        <v>4800</v>
      </c>
      <c r="V215" s="24">
        <f>IF(U215="","",(U215+P215)*30-Y215)</f>
        <v/>
      </c>
      <c r="W215" s="20">
        <f>IF(U215="","",(O215-U215)/O215)</f>
        <v/>
      </c>
      <c r="X215" s="15">
        <f>IF(AND(R215="",U215=""),"",IF(OR(U215="", R215=""),"-",IF(0&lt;(R215-U215),"OK","NG")))</f>
        <v/>
      </c>
      <c r="Y215" s="24" t="n">
        <v>118000</v>
      </c>
      <c r="Z215" s="51" t="n"/>
      <c r="AA215" s="24">
        <f>IF(AD215="","",AD215*30)</f>
        <v/>
      </c>
      <c r="AB215" s="24">
        <f>IF(AA215="","",AA215-Y215)</f>
        <v/>
      </c>
      <c r="AC215" s="24">
        <f>IF(Z215="","",((Y215+5000+5000)/(1-Z215))/30)</f>
        <v/>
      </c>
      <c r="AD215" s="32" t="n"/>
      <c r="AE215" s="24">
        <f>IF(AD215="","",AD215-O215)</f>
        <v/>
      </c>
      <c r="AF215" s="24">
        <f>IF(AD215="","",U215-AD215)</f>
        <v/>
      </c>
      <c r="AG215" s="11">
        <f>IF(AD215="","",(O215-AD215)/O215)</f>
        <v/>
      </c>
      <c r="AH215" s="24" t="n">
        <v>22000</v>
      </c>
      <c r="AI215" s="24">
        <f>IF(AJ215="","",Q215*(1-AJ215))</f>
        <v/>
      </c>
      <c r="AJ215" s="51" t="n"/>
      <c r="AK215" s="49" t="n"/>
      <c r="AL215" s="28" t="n"/>
      <c r="AM215" s="33" t="inlineStr">
        <is>
          <t>2026-11-01</t>
        </is>
      </c>
      <c r="AN215" s="33" t="inlineStr">
        <is>
          <t>2026-10-31</t>
        </is>
      </c>
      <c r="AO215" s="13" t="n"/>
      <c r="AP215" s="30" t="n"/>
    </row>
    <row r="216" ht="35.1" customHeight="1" s="69">
      <c r="B216" s="48" t="n">
        <v>3531</v>
      </c>
      <c r="C216" s="48" t="inlineStr">
        <is>
          <t>東京</t>
        </is>
      </c>
      <c r="D216" s="19" t="inlineStr">
        <is>
          <t>アットイン六本木4</t>
        </is>
      </c>
      <c r="E216" s="48" t="inlineStr">
        <is>
          <t>1R</t>
        </is>
      </c>
      <c r="F216" s="48" t="n">
        <v>1</v>
      </c>
      <c r="G216" s="48" t="inlineStr">
        <is>
          <t>六本木・麻布十番・白金高輪</t>
        </is>
      </c>
      <c r="H216" s="48" t="n">
        <v>21.3</v>
      </c>
      <c r="I216" s="20" t="n">
        <v>1</v>
      </c>
      <c r="J216" s="20" t="n">
        <v>0.9</v>
      </c>
      <c r="K216" s="20" t="n">
        <v>1</v>
      </c>
      <c r="L216" s="20" t="n">
        <v>0</v>
      </c>
      <c r="M216" s="20" t="n">
        <v>0</v>
      </c>
      <c r="N216" s="24" t="n">
        <v>12760</v>
      </c>
      <c r="O216" s="24" t="n">
        <v>11880</v>
      </c>
      <c r="P216" s="24" t="n">
        <v>880</v>
      </c>
      <c r="Q216" s="24" t="n">
        <v>44000</v>
      </c>
      <c r="R216" s="24" t="n">
        <v>4400</v>
      </c>
      <c r="S216" s="24">
        <f>IF(R216="","",(R216+P216)*30 -Y216)</f>
        <v/>
      </c>
      <c r="T216" s="20">
        <f>IF(R216="","",(O216-R216)/O216)</f>
        <v/>
      </c>
      <c r="U216" s="24" t="n">
        <v>5080</v>
      </c>
      <c r="V216" s="24">
        <f>IF(U216="","",(U216+P216)*30-Y216)</f>
        <v/>
      </c>
      <c r="W216" s="20">
        <f>IF(U216="","",(O216-U216)/O216)</f>
        <v/>
      </c>
      <c r="X216" s="15">
        <f>IF(AND(R216="",U216=""),"",IF(OR(U216="", R216=""),"-",IF(0&lt;(R216-U216),"OK","NG")))</f>
        <v/>
      </c>
      <c r="Y216" s="24" t="n">
        <v>107500</v>
      </c>
      <c r="Z216" s="51" t="n"/>
      <c r="AA216" s="24">
        <f>IF(AD216="","",AD216*30)</f>
        <v/>
      </c>
      <c r="AB216" s="24">
        <f>IF(AA216="","",AA216-Y216)</f>
        <v/>
      </c>
      <c r="AC216" s="24">
        <f>IF(Z216="","",((Y216+5000+5000)/(1-Z216))/30)</f>
        <v/>
      </c>
      <c r="AD216" s="32" t="n"/>
      <c r="AE216" s="24">
        <f>IF(AD216="","",AD216-O216)</f>
        <v/>
      </c>
      <c r="AF216" s="24">
        <f>IF(AD216="","",U216-AD216)</f>
        <v/>
      </c>
      <c r="AG216" s="11">
        <f>IF(AD216="","",(O216-AD216)/O216)</f>
        <v/>
      </c>
      <c r="AH216" s="24" t="n">
        <v>22000</v>
      </c>
      <c r="AI216" s="24">
        <f>IF(AJ216="","",Q216*(1-AJ216))</f>
        <v/>
      </c>
      <c r="AJ216" s="51" t="n"/>
      <c r="AK216" s="49" t="n"/>
      <c r="AL216" s="28" t="n"/>
      <c r="AM216" s="33" t="inlineStr">
        <is>
          <t>2026-10-01</t>
        </is>
      </c>
      <c r="AN216" s="33" t="inlineStr">
        <is>
          <t>2026-09-30</t>
        </is>
      </c>
      <c r="AO216" s="13" t="n"/>
      <c r="AP216" s="30" t="n"/>
    </row>
    <row r="217" ht="35.1" customHeight="1" s="69">
      <c r="B217" s="48" t="n">
        <v>3532</v>
      </c>
      <c r="C217" s="48" t="inlineStr">
        <is>
          <t>東京</t>
        </is>
      </c>
      <c r="D217" s="19" t="inlineStr">
        <is>
          <t>◆アットイン麻布十番1</t>
        </is>
      </c>
      <c r="E217" s="48" t="inlineStr">
        <is>
          <t>1K</t>
        </is>
      </c>
      <c r="F217" s="48" t="n">
        <v>2</v>
      </c>
      <c r="G217" s="48" t="inlineStr">
        <is>
          <t>六本木・麻布十番・白金高輪</t>
        </is>
      </c>
      <c r="H217" s="48" t="n">
        <v>25.57</v>
      </c>
      <c r="I217" s="20" t="n">
        <v>1</v>
      </c>
      <c r="J217" s="20" t="n">
        <v>1</v>
      </c>
      <c r="K217" s="20" t="n">
        <v>1</v>
      </c>
      <c r="L217" s="20" t="n">
        <v>1</v>
      </c>
      <c r="M217" s="20" t="n">
        <v>1</v>
      </c>
      <c r="N217" s="24" t="n">
        <v>13440</v>
      </c>
      <c r="O217" s="24" t="n">
        <v>12560</v>
      </c>
      <c r="P217" s="24" t="n">
        <v>880</v>
      </c>
      <c r="Q217" s="24" t="n">
        <v>44000</v>
      </c>
      <c r="R217" s="24" t="n">
        <v>5320</v>
      </c>
      <c r="S217" s="24">
        <f>IF(R217="","",(R217+P217)*30 -Y217)</f>
        <v/>
      </c>
      <c r="T217" s="20">
        <f>IF(R217="","",(O217-R217)/O217)</f>
        <v/>
      </c>
      <c r="U217" s="24" t="n">
        <v>5320</v>
      </c>
      <c r="V217" s="24">
        <f>IF(U217="","",(U217+P217)*30-Y217)</f>
        <v/>
      </c>
      <c r="W217" s="20">
        <f>IF(U217="","",(O217-U217)/O217)</f>
        <v/>
      </c>
      <c r="X217" s="15">
        <f>IF(AND(R217="",U217=""),"",IF(OR(U217="", R217=""),"-",IF(0&lt;(R217-U217),"OK","NG")))</f>
        <v/>
      </c>
      <c r="Y217" s="24" t="n">
        <v>134500</v>
      </c>
      <c r="Z217" s="51" t="n"/>
      <c r="AA217" s="24">
        <f>IF(AD217="","",AD217*30)</f>
        <v/>
      </c>
      <c r="AB217" s="24">
        <f>IF(AA217="","",AA217-Y217)</f>
        <v/>
      </c>
      <c r="AC217" s="24">
        <f>IF(Z217="","",((Y217+5000+5000)/(1-Z217))/30)</f>
        <v/>
      </c>
      <c r="AD217" s="32" t="n"/>
      <c r="AE217" s="24">
        <f>IF(AD217="","",AD217-O217)</f>
        <v/>
      </c>
      <c r="AF217" s="24">
        <f>IF(AD217="","",U217-AD217)</f>
        <v/>
      </c>
      <c r="AG217" s="11">
        <f>IF(AD217="","",(O217-AD217)/O217)</f>
        <v/>
      </c>
      <c r="AH217" s="24" t="n">
        <v>22000</v>
      </c>
      <c r="AI217" s="24">
        <f>IF(AJ217="","",Q217*(1-AJ217))</f>
        <v/>
      </c>
      <c r="AJ217" s="51" t="n"/>
      <c r="AK217" s="49" t="n"/>
      <c r="AL217" s="28" t="n"/>
      <c r="AM217" s="33" t="inlineStr">
        <is>
          <t>2026-08-23</t>
        </is>
      </c>
      <c r="AN217" s="33" t="inlineStr">
        <is>
          <t>2027-05-31</t>
        </is>
      </c>
      <c r="AO217" s="13" t="n"/>
      <c r="AP217" s="30" t="n"/>
    </row>
    <row r="218" ht="35.1" customHeight="1" s="69">
      <c r="B218" s="48" t="n">
        <v>3537</v>
      </c>
      <c r="C218" s="48" t="inlineStr">
        <is>
          <t>名古屋</t>
        </is>
      </c>
      <c r="D218" s="19" t="inlineStr">
        <is>
          <t>アットイン栄南1-9</t>
        </is>
      </c>
      <c r="E218" s="48" t="inlineStr">
        <is>
          <t>2DK</t>
        </is>
      </c>
      <c r="F218" s="48" t="n">
        <v>1</v>
      </c>
      <c r="G218" s="48" t="inlineStr">
        <is>
          <t>栄周辺</t>
        </is>
      </c>
      <c r="H218" s="48" t="n">
        <v>53.25</v>
      </c>
      <c r="I218" s="20" t="n">
        <v>0.3</v>
      </c>
      <c r="J218" s="20" t="n">
        <v>0</v>
      </c>
      <c r="K218" s="20" t="n">
        <v>0</v>
      </c>
      <c r="L218" s="20" t="n">
        <v>0</v>
      </c>
      <c r="M218" s="20" t="n">
        <v>0</v>
      </c>
      <c r="N218" s="24" t="n">
        <v>10600</v>
      </c>
      <c r="O218" s="24" t="n">
        <v>9500</v>
      </c>
      <c r="P218" s="24" t="n">
        <v>1100</v>
      </c>
      <c r="Q218" s="24" t="n">
        <v>68000</v>
      </c>
      <c r="R218" s="24" t="n">
        <v>5700</v>
      </c>
      <c r="S218" s="24">
        <f>IF(R218="","",(R218+P218)*30 -Y218)</f>
        <v/>
      </c>
      <c r="T218" s="20">
        <f>IF(R218="","",(O218-R218)/O218)</f>
        <v/>
      </c>
      <c r="U218" s="24" t="n">
        <v>4280</v>
      </c>
      <c r="V218" s="24">
        <f>IF(U218="","",(U218+P218)*30-Y218)</f>
        <v/>
      </c>
      <c r="W218" s="20">
        <f>IF(U218="","",(O218-U218)/O218)</f>
        <v/>
      </c>
      <c r="X218" s="15">
        <f>IF(AND(R218="",U218=""),"",IF(OR(U218="", R218=""),"-",IF(0&lt;(R218-U218),"OK","NG")))</f>
        <v/>
      </c>
      <c r="Y218" s="24" t="n">
        <v>0</v>
      </c>
      <c r="Z218" s="51" t="n"/>
      <c r="AA218" s="24">
        <f>IF(AD218="","",AD218*30)</f>
        <v/>
      </c>
      <c r="AB218" s="24">
        <f>IF(AA218="","",AA218-Y218)</f>
        <v/>
      </c>
      <c r="AC218" s="24">
        <f>IF(Z218="","",((Y218+5000+5000)/(1-Z218))/30)</f>
        <v/>
      </c>
      <c r="AD218" s="32" t="n"/>
      <c r="AE218" s="24">
        <f>IF(AD218="","",AD218-O218)</f>
        <v/>
      </c>
      <c r="AF218" s="24">
        <f>IF(AD218="","",U218-AD218)</f>
        <v/>
      </c>
      <c r="AG218" s="11">
        <f>IF(AD218="","",(O218-AD218)/O218)</f>
        <v/>
      </c>
      <c r="AH218" s="24" t="n">
        <v>34000</v>
      </c>
      <c r="AI218" s="24">
        <f>IF(AJ218="","",Q218*(1-AJ218))</f>
        <v/>
      </c>
      <c r="AJ218" s="51" t="n"/>
      <c r="AK218" s="49" t="n"/>
      <c r="AL218" s="28" t="n"/>
      <c r="AM218" s="33" t="inlineStr">
        <is>
          <t>2026-08-01</t>
        </is>
      </c>
      <c r="AN218" s="33" t="inlineStr">
        <is>
          <t>2026-07-31</t>
        </is>
      </c>
      <c r="AO218" s="13" t="n"/>
      <c r="AP218" s="30" t="n"/>
    </row>
    <row r="219" ht="35.1" customHeight="1" s="69">
      <c r="B219" s="48" t="n">
        <v>3538</v>
      </c>
      <c r="C219" s="48" t="inlineStr">
        <is>
          <t>東京</t>
        </is>
      </c>
      <c r="D219" s="19" t="inlineStr">
        <is>
          <t>アットイン麻布十番7</t>
        </is>
      </c>
      <c r="E219" s="48" t="inlineStr">
        <is>
          <t>1K</t>
        </is>
      </c>
      <c r="F219" s="48" t="n">
        <v>1</v>
      </c>
      <c r="G219" s="48" t="inlineStr">
        <is>
          <t>六本木・麻布十番・白金高輪</t>
        </is>
      </c>
      <c r="H219" s="48" t="n">
        <v>26.4</v>
      </c>
      <c r="I219" s="20" t="n">
        <v>1</v>
      </c>
      <c r="J219" s="20" t="n">
        <v>0.2</v>
      </c>
      <c r="K219" s="20" t="n">
        <v>0</v>
      </c>
      <c r="L219" s="20" t="n">
        <v>0</v>
      </c>
      <c r="M219" s="20" t="n">
        <v>0</v>
      </c>
      <c r="N219" s="24" t="n">
        <v>14360</v>
      </c>
      <c r="O219" s="24" t="n">
        <v>13480</v>
      </c>
      <c r="P219" s="24" t="n">
        <v>880</v>
      </c>
      <c r="Q219" s="24" t="n">
        <v>44000</v>
      </c>
      <c r="R219" s="24" t="n">
        <v>5420</v>
      </c>
      <c r="S219" s="24">
        <f>IF(R219="","",(R219+P219)*30 -Y219)</f>
        <v/>
      </c>
      <c r="T219" s="20">
        <f>IF(R219="","",(O219-R219)/O219)</f>
        <v/>
      </c>
      <c r="U219" s="24" t="n">
        <v>5500</v>
      </c>
      <c r="V219" s="24">
        <f>IF(U219="","",(U219+P219)*30-Y219)</f>
        <v/>
      </c>
      <c r="W219" s="20">
        <f>IF(U219="","",(O219-U219)/O219)</f>
        <v/>
      </c>
      <c r="X219" s="15">
        <f>IF(AND(R219="",U219=""),"",IF(OR(U219="", R219=""),"-",IF(0&lt;(R219-U219),"OK","NG")))</f>
        <v/>
      </c>
      <c r="Y219" s="24" t="n">
        <v>134500</v>
      </c>
      <c r="Z219" s="51" t="n"/>
      <c r="AA219" s="24">
        <f>IF(AD219="","",AD219*30)</f>
        <v/>
      </c>
      <c r="AB219" s="24">
        <f>IF(AA219="","",AA219-Y219)</f>
        <v/>
      </c>
      <c r="AC219" s="24">
        <f>IF(Z219="","",((Y219+5000+5000)/(1-Z219))/30)</f>
        <v/>
      </c>
      <c r="AD219" s="32" t="n"/>
      <c r="AE219" s="24">
        <f>IF(AD219="","",AD219-O219)</f>
        <v/>
      </c>
      <c r="AF219" s="24">
        <f>IF(AD219="","",U219-AD219)</f>
        <v/>
      </c>
      <c r="AG219" s="11">
        <f>IF(AD219="","",(O219-AD219)/O219)</f>
        <v/>
      </c>
      <c r="AH219" s="24" t="n">
        <v>22000</v>
      </c>
      <c r="AI219" s="24">
        <f>IF(AJ219="","",Q219*(1-AJ219))</f>
        <v/>
      </c>
      <c r="AJ219" s="51" t="n"/>
      <c r="AK219" s="49" t="n"/>
      <c r="AL219" s="28" t="n"/>
      <c r="AM219" s="33" t="inlineStr">
        <is>
          <t>2026-08-08</t>
        </is>
      </c>
      <c r="AN219" s="33" t="inlineStr">
        <is>
          <t>2026-08-07</t>
        </is>
      </c>
      <c r="AO219" s="13" t="n"/>
      <c r="AP219" s="30" t="n"/>
    </row>
    <row r="220" ht="35.1" customHeight="1" s="69">
      <c r="B220" s="48" t="n">
        <v>3539</v>
      </c>
      <c r="C220" s="48" t="inlineStr">
        <is>
          <t>名古屋</t>
        </is>
      </c>
      <c r="D220" s="19" t="inlineStr">
        <is>
          <t>アットイン栄1-2</t>
        </is>
      </c>
      <c r="E220" s="48" t="inlineStr">
        <is>
          <t>2LDK</t>
        </is>
      </c>
      <c r="F220" s="48" t="n">
        <v>4</v>
      </c>
      <c r="G220" s="48" t="inlineStr">
        <is>
          <t>栄周辺</t>
        </is>
      </c>
      <c r="H220" s="48" t="n">
        <v>59.73</v>
      </c>
      <c r="I220" s="20" t="n">
        <v>0.975</v>
      </c>
      <c r="J220" s="20" t="n">
        <v>0.95</v>
      </c>
      <c r="K220" s="20" t="n">
        <v>0.75</v>
      </c>
      <c r="L220" s="20" t="n">
        <v>0.25</v>
      </c>
      <c r="M220" s="20" t="n">
        <v>0.25</v>
      </c>
      <c r="N220" s="24" t="n">
        <v>12100</v>
      </c>
      <c r="O220" s="24" t="n">
        <v>11000</v>
      </c>
      <c r="P220" s="24" t="n">
        <v>1100</v>
      </c>
      <c r="Q220" s="24" t="n">
        <v>68000</v>
      </c>
      <c r="R220" s="24" t="n">
        <v>8250</v>
      </c>
      <c r="S220" s="24">
        <f>IF(R220="","",(R220+P220)*30 -Y220)</f>
        <v/>
      </c>
      <c r="T220" s="20">
        <f>IF(R220="","",(O220-R220)/O220)</f>
        <v/>
      </c>
      <c r="U220" s="24" t="n">
        <v>4950</v>
      </c>
      <c r="V220" s="24">
        <f>IF(U220="","",(U220+P220)*30-Y220)</f>
        <v/>
      </c>
      <c r="W220" s="20">
        <f>IF(U220="","",(O220-U220)/O220)</f>
        <v/>
      </c>
      <c r="X220" s="15">
        <f>IF(AND(R220="",U220=""),"",IF(OR(U220="", R220=""),"-",IF(0&lt;(R220-U220),"OK","NG")))</f>
        <v/>
      </c>
      <c r="Y220" s="24" t="n">
        <v>0</v>
      </c>
      <c r="Z220" s="51" t="n"/>
      <c r="AA220" s="24">
        <f>IF(AD220="","",AD220*30)</f>
        <v/>
      </c>
      <c r="AB220" s="24">
        <f>IF(AA220="","",AA220-Y220)</f>
        <v/>
      </c>
      <c r="AC220" s="24">
        <f>IF(Z220="","",((Y220+5000+5000)/(1-Z220))/30)</f>
        <v/>
      </c>
      <c r="AD220" s="32" t="n"/>
      <c r="AE220" s="24">
        <f>IF(AD220="","",AD220-O220)</f>
        <v/>
      </c>
      <c r="AF220" s="24">
        <f>IF(AD220="","",U220-AD220)</f>
        <v/>
      </c>
      <c r="AG220" s="11">
        <f>IF(AD220="","",(O220-AD220)/O220)</f>
        <v/>
      </c>
      <c r="AH220" s="24" t="n">
        <v>34000</v>
      </c>
      <c r="AI220" s="24">
        <f>IF(AJ220="","",Q220*(1-AJ220))</f>
        <v/>
      </c>
      <c r="AJ220" s="51" t="n"/>
      <c r="AK220" s="49" t="n"/>
      <c r="AL220" s="28" t="n"/>
      <c r="AM220" s="33" t="inlineStr">
        <is>
          <t>2026-08-25</t>
        </is>
      </c>
      <c r="AN220" s="33" t="inlineStr">
        <is>
          <t>2026-12-31</t>
        </is>
      </c>
      <c r="AO220" s="13" t="n"/>
      <c r="AP220" s="30" t="n"/>
    </row>
    <row r="221" ht="35.1" customHeight="1" s="69">
      <c r="B221" s="48" t="n">
        <v>3540</v>
      </c>
      <c r="C221" s="48" t="inlineStr">
        <is>
          <t>名古屋</t>
        </is>
      </c>
      <c r="D221" s="19" t="inlineStr">
        <is>
          <t>アットイン金山8</t>
        </is>
      </c>
      <c r="E221" s="48" t="inlineStr">
        <is>
          <t>2LDK</t>
        </is>
      </c>
      <c r="F221" s="48" t="n">
        <v>1</v>
      </c>
      <c r="G221" s="48" t="inlineStr">
        <is>
          <t>金山周辺</t>
        </is>
      </c>
      <c r="H221" s="48" t="n">
        <v>73.38</v>
      </c>
      <c r="I221" s="20" t="n">
        <v>1</v>
      </c>
      <c r="J221" s="20" t="n">
        <v>1</v>
      </c>
      <c r="K221" s="20" t="n">
        <v>1</v>
      </c>
      <c r="L221" s="20" t="n">
        <v>1</v>
      </c>
      <c r="M221" s="20" t="n">
        <v>1</v>
      </c>
      <c r="N221" s="24" t="n">
        <v>11620</v>
      </c>
      <c r="O221" s="24" t="n">
        <v>10520</v>
      </c>
      <c r="P221" s="24" t="n">
        <v>1100</v>
      </c>
      <c r="Q221" s="24" t="n">
        <v>68000</v>
      </c>
      <c r="R221" s="24" t="n">
        <v>5790</v>
      </c>
      <c r="S221" s="24">
        <f>IF(R221="","",(R221+P221)*30 -Y221)</f>
        <v/>
      </c>
      <c r="T221" s="20">
        <f>IF(R221="","",(O221-R221)/O221)</f>
        <v/>
      </c>
      <c r="U221" s="24" t="n">
        <v>4740</v>
      </c>
      <c r="V221" s="24">
        <f>IF(U221="","",(U221+P221)*30-Y221)</f>
        <v/>
      </c>
      <c r="W221" s="20">
        <f>IF(U221="","",(O221-U221)/O221)</f>
        <v/>
      </c>
      <c r="X221" s="15">
        <f>IF(AND(R221="",U221=""),"",IF(OR(U221="", R221=""),"-",IF(0&lt;(R221-U221),"OK","NG")))</f>
        <v/>
      </c>
      <c r="Y221" s="24" t="n">
        <v>127000</v>
      </c>
      <c r="Z221" s="51" t="n"/>
      <c r="AA221" s="24">
        <f>IF(AD221="","",AD221*30)</f>
        <v/>
      </c>
      <c r="AB221" s="24">
        <f>IF(AA221="","",AA221-Y221)</f>
        <v/>
      </c>
      <c r="AC221" s="24">
        <f>IF(Z221="","",((Y221+5000+5000)/(1-Z221))/30)</f>
        <v/>
      </c>
      <c r="AD221" s="32" t="n"/>
      <c r="AE221" s="24">
        <f>IF(AD221="","",AD221-O221)</f>
        <v/>
      </c>
      <c r="AF221" s="24">
        <f>IF(AD221="","",U221-AD221)</f>
        <v/>
      </c>
      <c r="AG221" s="11">
        <f>IF(AD221="","",(O221-AD221)/O221)</f>
        <v/>
      </c>
      <c r="AH221" s="24" t="n">
        <v>34000</v>
      </c>
      <c r="AI221" s="24">
        <f>IF(AJ221="","",Q221*(1-AJ221))</f>
        <v/>
      </c>
      <c r="AJ221" s="51" t="n"/>
      <c r="AK221" s="49" t="n"/>
      <c r="AL221" s="28" t="n"/>
      <c r="AM221" s="33" t="inlineStr">
        <is>
          <t>2027-07-01</t>
        </is>
      </c>
      <c r="AN221" s="33" t="inlineStr">
        <is>
          <t>2027-06-30</t>
        </is>
      </c>
      <c r="AO221" s="13" t="n"/>
      <c r="AP221" s="30" t="n"/>
    </row>
    <row r="222" ht="35.1" customHeight="1" s="69">
      <c r="B222" s="48" t="n">
        <v>3545</v>
      </c>
      <c r="C222" s="48" t="inlineStr">
        <is>
          <t>名古屋</t>
        </is>
      </c>
      <c r="D222" s="19" t="inlineStr">
        <is>
          <t>アットイン名古屋駅14-1</t>
        </is>
      </c>
      <c r="E222" s="48" t="inlineStr">
        <is>
          <t>1K</t>
        </is>
      </c>
      <c r="F222" s="48" t="n">
        <v>19</v>
      </c>
      <c r="G222" s="48" t="inlineStr">
        <is>
          <t>名駅周辺</t>
        </is>
      </c>
      <c r="H222" s="48" t="n">
        <v>24.03</v>
      </c>
      <c r="I222" s="20" t="n">
        <v>0.87895</v>
      </c>
      <c r="J222" s="20" t="n">
        <v>0.85263</v>
      </c>
      <c r="K222" s="20" t="n">
        <v>0.97368</v>
      </c>
      <c r="L222" s="20" t="n">
        <v>0.68421</v>
      </c>
      <c r="M222" s="20" t="n">
        <v>0.32105</v>
      </c>
      <c r="N222" s="24" t="n">
        <v>12000</v>
      </c>
      <c r="O222" s="24" t="n">
        <v>11120</v>
      </c>
      <c r="P222" s="24" t="n">
        <v>880</v>
      </c>
      <c r="Q222" s="24" t="n">
        <v>44000</v>
      </c>
      <c r="R222" s="24" t="n">
        <v>3340</v>
      </c>
      <c r="S222" s="24">
        <f>IF(R222="","",(R222+P222)*30 -Y222)</f>
        <v/>
      </c>
      <c r="T222" s="20">
        <f>IF(R222="","",(O222-R222)/O222)</f>
        <v/>
      </c>
      <c r="U222" s="24" t="n">
        <v>2780</v>
      </c>
      <c r="V222" s="24">
        <f>IF(U222="","",(U222+P222)*30-Y222)</f>
        <v/>
      </c>
      <c r="W222" s="20">
        <f>IF(U222="","",(O222-U222)/O222)</f>
        <v/>
      </c>
      <c r="X222" s="15">
        <f>IF(AND(R222="",U222=""),"",IF(OR(U222="", R222=""),"-",IF(0&lt;(R222-U222),"OK","NG")))</f>
        <v/>
      </c>
      <c r="Y222" s="24" t="n">
        <v>68330</v>
      </c>
      <c r="Z222" s="51" t="n"/>
      <c r="AA222" s="24">
        <f>IF(AD222="","",AD222*30)</f>
        <v/>
      </c>
      <c r="AB222" s="24">
        <f>IF(AA222="","",AA222-Y222)</f>
        <v/>
      </c>
      <c r="AC222" s="24">
        <f>IF(Z222="","",((Y222+5000+5000)/(1-Z222))/30)</f>
        <v/>
      </c>
      <c r="AD222" s="32" t="n"/>
      <c r="AE222" s="24">
        <f>IF(AD222="","",AD222-O222)</f>
        <v/>
      </c>
      <c r="AF222" s="24">
        <f>IF(AD222="","",U222-AD222)</f>
        <v/>
      </c>
      <c r="AG222" s="11">
        <f>IF(AD222="","",(O222-AD222)/O222)</f>
        <v/>
      </c>
      <c r="AH222" s="24" t="n">
        <v>22000</v>
      </c>
      <c r="AI222" s="24">
        <f>IF(AJ222="","",Q222*(1-AJ222))</f>
        <v/>
      </c>
      <c r="AJ222" s="51" t="n"/>
      <c r="AK222" s="49" t="n"/>
      <c r="AL222" s="28" t="n"/>
      <c r="AM222" s="33" t="inlineStr">
        <is>
          <t>2026-09-16</t>
        </is>
      </c>
      <c r="AN222" s="33" t="inlineStr">
        <is>
          <t>2027-07-12</t>
        </is>
      </c>
      <c r="AO222" s="13" t="n"/>
      <c r="AP222" s="30" t="n"/>
    </row>
    <row r="223" ht="35.1" customHeight="1" s="69">
      <c r="B223" s="48" t="n">
        <v>3546</v>
      </c>
      <c r="C223" s="48" t="inlineStr">
        <is>
          <t>名古屋</t>
        </is>
      </c>
      <c r="D223" s="19" t="inlineStr">
        <is>
          <t>アットイン名古屋駅14-2</t>
        </is>
      </c>
      <c r="E223" s="48" t="inlineStr">
        <is>
          <t>1K</t>
        </is>
      </c>
      <c r="F223" s="48" t="n">
        <v>10</v>
      </c>
      <c r="G223" s="48" t="inlineStr">
        <is>
          <t>名駅周辺</t>
        </is>
      </c>
      <c r="H223" s="48" t="n">
        <v>26.08</v>
      </c>
      <c r="I223" s="20" t="n">
        <v>0.84</v>
      </c>
      <c r="J223" s="20" t="n">
        <v>0.75</v>
      </c>
      <c r="K223" s="20" t="n">
        <v>1.1</v>
      </c>
      <c r="L223" s="20" t="n">
        <v>0.84</v>
      </c>
      <c r="M223" s="20" t="n">
        <v>0.5</v>
      </c>
      <c r="N223" s="24" t="n">
        <v>12400</v>
      </c>
      <c r="O223" s="24" t="n">
        <v>11520</v>
      </c>
      <c r="P223" s="24" t="n">
        <v>880</v>
      </c>
      <c r="Q223" s="24" t="n">
        <v>44000</v>
      </c>
      <c r="R223" s="24" t="n">
        <v>3460</v>
      </c>
      <c r="S223" s="24">
        <f>IF(R223="","",(R223+P223)*30 -Y223)</f>
        <v/>
      </c>
      <c r="T223" s="20">
        <f>IF(R223="","",(O223-R223)/O223)</f>
        <v/>
      </c>
      <c r="U223" s="24" t="n">
        <v>2880</v>
      </c>
      <c r="V223" s="24">
        <f>IF(U223="","",(U223+P223)*30-Y223)</f>
        <v/>
      </c>
      <c r="W223" s="20">
        <f>IF(U223="","",(O223-U223)/O223)</f>
        <v/>
      </c>
      <c r="X223" s="15">
        <f>IF(AND(R223="",U223=""),"",IF(OR(U223="", R223=""),"-",IF(0&lt;(R223-U223),"OK","NG")))</f>
        <v/>
      </c>
      <c r="Y223" s="24" t="n">
        <v>71450</v>
      </c>
      <c r="Z223" s="51" t="n"/>
      <c r="AA223" s="24">
        <f>IF(AD223="","",AD223*30)</f>
        <v/>
      </c>
      <c r="AB223" s="24">
        <f>IF(AA223="","",AA223-Y223)</f>
        <v/>
      </c>
      <c r="AC223" s="24">
        <f>IF(Z223="","",((Y223+5000+5000)/(1-Z223))/30)</f>
        <v/>
      </c>
      <c r="AD223" s="32" t="n"/>
      <c r="AE223" s="24">
        <f>IF(AD223="","",AD223-O223)</f>
        <v/>
      </c>
      <c r="AF223" s="24">
        <f>IF(AD223="","",U223-AD223)</f>
        <v/>
      </c>
      <c r="AG223" s="11">
        <f>IF(AD223="","",(O223-AD223)/O223)</f>
        <v/>
      </c>
      <c r="AH223" s="24" t="n">
        <v>22000</v>
      </c>
      <c r="AI223" s="24">
        <f>IF(AJ223="","",Q223*(1-AJ223))</f>
        <v/>
      </c>
      <c r="AJ223" s="51" t="n"/>
      <c r="AK223" s="49" t="n"/>
      <c r="AL223" s="28" t="n"/>
      <c r="AM223" s="33" t="inlineStr">
        <is>
          <t>2026-10-01</t>
        </is>
      </c>
      <c r="AN223" s="33" t="inlineStr">
        <is>
          <t>2027-06-27</t>
        </is>
      </c>
      <c r="AO223" s="13" t="n"/>
      <c r="AP223" s="30" t="n"/>
    </row>
    <row r="224" ht="35.1" customHeight="1" s="69">
      <c r="B224" s="48" t="n">
        <v>3547</v>
      </c>
      <c r="C224" s="48" t="inlineStr">
        <is>
          <t>名古屋</t>
        </is>
      </c>
      <c r="D224" s="19" t="inlineStr">
        <is>
          <t>アットイン名古屋駅14-3</t>
        </is>
      </c>
      <c r="E224" s="48" t="inlineStr">
        <is>
          <t>1K</t>
        </is>
      </c>
      <c r="F224" s="48" t="n">
        <v>11</v>
      </c>
      <c r="G224" s="48" t="inlineStr">
        <is>
          <t>名駅周辺</t>
        </is>
      </c>
      <c r="H224" s="48" t="n">
        <v>29.92</v>
      </c>
      <c r="I224" s="20" t="n">
        <v>0.8</v>
      </c>
      <c r="J224" s="20" t="n">
        <v>0.7454499999999999</v>
      </c>
      <c r="K224" s="20" t="n">
        <v>1</v>
      </c>
      <c r="L224" s="20" t="n">
        <v>0.7545500000000001</v>
      </c>
      <c r="M224" s="20" t="n">
        <v>0.36364</v>
      </c>
      <c r="N224" s="24" t="n">
        <v>12880</v>
      </c>
      <c r="O224" s="24" t="n">
        <v>12000</v>
      </c>
      <c r="P224" s="24" t="n">
        <v>880</v>
      </c>
      <c r="Q224" s="24" t="n">
        <v>44000</v>
      </c>
      <c r="R224" s="24" t="n">
        <v>3300</v>
      </c>
      <c r="S224" s="24">
        <f>IF(R224="","",(R224+P224)*30 -Y224)</f>
        <v/>
      </c>
      <c r="T224" s="20">
        <f>IF(R224="","",(O224-R224)/O224)</f>
        <v/>
      </c>
      <c r="U224" s="24" t="n">
        <v>2700</v>
      </c>
      <c r="V224" s="24">
        <f>IF(U224="","",(U224+P224)*30-Y224)</f>
        <v/>
      </c>
      <c r="W224" s="20">
        <f>IF(U224="","",(O224-U224)/O224)</f>
        <v/>
      </c>
      <c r="X224" s="15">
        <f>IF(AND(R224="",U224=""),"",IF(OR(U224="", R224=""),"-",IF(0&lt;(R224-U224),"OK","NG")))</f>
        <v/>
      </c>
      <c r="Y224" s="24" t="n">
        <v>80000</v>
      </c>
      <c r="Z224" s="51" t="n"/>
      <c r="AA224" s="24">
        <f>IF(AD224="","",AD224*30)</f>
        <v/>
      </c>
      <c r="AB224" s="24">
        <f>IF(AA224="","",AA224-Y224)</f>
        <v/>
      </c>
      <c r="AC224" s="24">
        <f>IF(Z224="","",((Y224+5000+5000)/(1-Z224))/30)</f>
        <v/>
      </c>
      <c r="AD224" s="32" t="n"/>
      <c r="AE224" s="24">
        <f>IF(AD224="","",AD224-O224)</f>
        <v/>
      </c>
      <c r="AF224" s="24">
        <f>IF(AD224="","",U224-AD224)</f>
        <v/>
      </c>
      <c r="AG224" s="11">
        <f>IF(AD224="","",(O224-AD224)/O224)</f>
        <v/>
      </c>
      <c r="AH224" s="24" t="n">
        <v>22000</v>
      </c>
      <c r="AI224" s="24">
        <f>IF(AJ224="","",Q224*(1-AJ224))</f>
        <v/>
      </c>
      <c r="AJ224" s="51" t="n"/>
      <c r="AK224" s="49" t="n"/>
      <c r="AL224" s="28" t="n"/>
      <c r="AM224" s="33" t="inlineStr">
        <is>
          <t>2026-10-01</t>
        </is>
      </c>
      <c r="AN224" s="33" t="inlineStr">
        <is>
          <t>2027-09-08</t>
        </is>
      </c>
      <c r="AO224" s="13" t="n"/>
      <c r="AP224" s="30" t="n"/>
    </row>
    <row r="225" ht="35.1" customHeight="1" s="69">
      <c r="B225" s="48" t="n">
        <v>3560</v>
      </c>
      <c r="C225" s="48" t="inlineStr">
        <is>
          <t>名古屋</t>
        </is>
      </c>
      <c r="D225" s="19" t="inlineStr">
        <is>
          <t>アットイン金山23-1</t>
        </is>
      </c>
      <c r="E225" s="48" t="inlineStr">
        <is>
          <t>2LDK</t>
        </is>
      </c>
      <c r="F225" s="48" t="n">
        <v>1</v>
      </c>
      <c r="G225" s="48" t="inlineStr">
        <is>
          <t>金山周辺</t>
        </is>
      </c>
      <c r="H225" s="48" t="n">
        <v>66.61</v>
      </c>
      <c r="I225" s="20" t="n">
        <v>1</v>
      </c>
      <c r="J225" s="20" t="n">
        <v>1</v>
      </c>
      <c r="K225" s="20" t="n">
        <v>0</v>
      </c>
      <c r="L225" s="20" t="n">
        <v>0</v>
      </c>
      <c r="M225" s="20" t="n">
        <v>0</v>
      </c>
      <c r="N225" s="24" t="n">
        <v>8360</v>
      </c>
      <c r="O225" s="24" t="n">
        <v>7260</v>
      </c>
      <c r="P225" s="24" t="n">
        <v>1100</v>
      </c>
      <c r="Q225" s="24" t="n">
        <v>68000</v>
      </c>
      <c r="R225" s="24" t="n">
        <v>4360</v>
      </c>
      <c r="S225" s="24">
        <f>IF(R225="","",(R225+P225)*30 -Y225)</f>
        <v/>
      </c>
      <c r="T225" s="20">
        <f>IF(R225="","",(O225-R225)/O225)</f>
        <v/>
      </c>
      <c r="U225" s="24" t="n">
        <v>3270</v>
      </c>
      <c r="V225" s="24">
        <f>IF(U225="","",(U225+P225)*30-Y225)</f>
        <v/>
      </c>
      <c r="W225" s="20">
        <f>IF(U225="","",(O225-U225)/O225)</f>
        <v/>
      </c>
      <c r="X225" s="15">
        <f>IF(AND(R225="",U225=""),"",IF(OR(U225="", R225=""),"-",IF(0&lt;(R225-U225),"OK","NG")))</f>
        <v/>
      </c>
      <c r="Y225" s="24" t="n">
        <v>90000</v>
      </c>
      <c r="Z225" s="51" t="n"/>
      <c r="AA225" s="24">
        <f>IF(AD225="","",AD225*30)</f>
        <v/>
      </c>
      <c r="AB225" s="24">
        <f>IF(AA225="","",AA225-Y225)</f>
        <v/>
      </c>
      <c r="AC225" s="24">
        <f>IF(Z225="","",((Y225+5000+5000)/(1-Z225))/30)</f>
        <v/>
      </c>
      <c r="AD225" s="32" t="n"/>
      <c r="AE225" s="24">
        <f>IF(AD225="","",AD225-O225)</f>
        <v/>
      </c>
      <c r="AF225" s="24">
        <f>IF(AD225="","",U225-AD225)</f>
        <v/>
      </c>
      <c r="AG225" s="11">
        <f>IF(AD225="","",(O225-AD225)/O225)</f>
        <v/>
      </c>
      <c r="AH225" s="24" t="n">
        <v>34000</v>
      </c>
      <c r="AI225" s="24">
        <f>IF(AJ225="","",Q225*(1-AJ225))</f>
        <v/>
      </c>
      <c r="AJ225" s="51" t="n"/>
      <c r="AK225" s="49" t="n"/>
      <c r="AL225" s="28" t="n"/>
      <c r="AM225" s="33" t="inlineStr">
        <is>
          <t>2026-09-01</t>
        </is>
      </c>
      <c r="AN225" s="33" t="inlineStr">
        <is>
          <t>2026-08-31</t>
        </is>
      </c>
      <c r="AO225" s="13" t="n"/>
      <c r="AP225" s="30" t="n"/>
    </row>
    <row r="226" ht="35.1" customHeight="1" s="69">
      <c r="B226" s="48" t="n">
        <v>3563</v>
      </c>
      <c r="C226" s="48" t="inlineStr">
        <is>
          <t>名古屋</t>
        </is>
      </c>
      <c r="D226" s="19" t="inlineStr">
        <is>
          <t>アットイン藤ヶ丘7</t>
        </is>
      </c>
      <c r="E226" s="48" t="inlineStr">
        <is>
          <t>1K</t>
        </is>
      </c>
      <c r="F226" s="48" t="n">
        <v>1</v>
      </c>
      <c r="G226" s="48" t="inlineStr">
        <is>
          <t>名東区</t>
        </is>
      </c>
      <c r="H226" s="48" t="n">
        <v>23.8</v>
      </c>
      <c r="I226" s="20" t="n">
        <v>1</v>
      </c>
      <c r="J226" s="20" t="n">
        <v>1</v>
      </c>
      <c r="K226" s="20" t="n">
        <v>1</v>
      </c>
      <c r="L226" s="20" t="n">
        <v>0</v>
      </c>
      <c r="M226" s="20" t="n">
        <v>0</v>
      </c>
      <c r="N226" s="24" t="n">
        <v>5180</v>
      </c>
      <c r="O226" s="24" t="n">
        <v>4300</v>
      </c>
      <c r="P226" s="24" t="n">
        <v>880</v>
      </c>
      <c r="Q226" s="24" t="n">
        <v>44000</v>
      </c>
      <c r="R226" s="24" t="n">
        <v>3660</v>
      </c>
      <c r="S226" s="24">
        <f>IF(R226="","",(R226+P226)*30 -Y226)</f>
        <v/>
      </c>
      <c r="T226" s="20">
        <f>IF(R226="","",(O226-R226)/O226)</f>
        <v/>
      </c>
      <c r="U226" s="24" t="n">
        <v>2370</v>
      </c>
      <c r="V226" s="24">
        <f>IF(U226="","",(U226+P226)*30-Y226)</f>
        <v/>
      </c>
      <c r="W226" s="20">
        <f>IF(U226="","",(O226-U226)/O226)</f>
        <v/>
      </c>
      <c r="X226" s="15">
        <f>IF(AND(R226="",U226=""),"",IF(OR(U226="", R226=""),"-",IF(0&lt;(R226-U226),"OK","NG")))</f>
        <v/>
      </c>
      <c r="Y226" s="24" t="n">
        <v>48000</v>
      </c>
      <c r="Z226" s="51" t="n"/>
      <c r="AA226" s="24">
        <f>IF(AD226="","",AD226*30)</f>
        <v/>
      </c>
      <c r="AB226" s="24">
        <f>IF(AA226="","",AA226-Y226)</f>
        <v/>
      </c>
      <c r="AC226" s="24">
        <f>IF(Z226="","",((Y226+5000+5000)/(1-Z226))/30)</f>
        <v/>
      </c>
      <c r="AD226" s="32" t="n"/>
      <c r="AE226" s="24">
        <f>IF(AD226="","",AD226-O226)</f>
        <v/>
      </c>
      <c r="AF226" s="24">
        <f>IF(AD226="","",U226-AD226)</f>
        <v/>
      </c>
      <c r="AG226" s="11">
        <f>IF(AD226="","",(O226-AD226)/O226)</f>
        <v/>
      </c>
      <c r="AH226" s="24" t="n">
        <v>22000</v>
      </c>
      <c r="AI226" s="24">
        <f>IF(AJ226="","",Q226*(1-AJ226))</f>
        <v/>
      </c>
      <c r="AJ226" s="51" t="n"/>
      <c r="AK226" s="49" t="n"/>
      <c r="AL226" s="28" t="n"/>
      <c r="AM226" s="33" t="inlineStr">
        <is>
          <t>2026-10-01</t>
        </is>
      </c>
      <c r="AN226" s="33" t="inlineStr">
        <is>
          <t>2026-09-30</t>
        </is>
      </c>
      <c r="AO226" s="13" t="n"/>
      <c r="AP226" s="30" t="n"/>
    </row>
    <row r="227" ht="35.1" customHeight="1" s="69">
      <c r="B227" s="48" t="n">
        <v>3564</v>
      </c>
      <c r="C227" s="48" t="inlineStr">
        <is>
          <t>名古屋</t>
        </is>
      </c>
      <c r="D227" s="19" t="inlineStr">
        <is>
          <t>アットイン藤ヶ丘8</t>
        </is>
      </c>
      <c r="E227" s="48" t="inlineStr">
        <is>
          <t>1K</t>
        </is>
      </c>
      <c r="F227" s="48" t="n">
        <v>1</v>
      </c>
      <c r="G227" s="48" t="inlineStr">
        <is>
          <t>名東区</t>
        </is>
      </c>
      <c r="H227" s="48" t="n">
        <v>24.64</v>
      </c>
      <c r="I227" s="20" t="n">
        <v>0.8</v>
      </c>
      <c r="J227" s="20" t="n">
        <v>0.3</v>
      </c>
      <c r="K227" s="20" t="n">
        <v>0</v>
      </c>
      <c r="L227" s="20" t="n">
        <v>0</v>
      </c>
      <c r="M227" s="20" t="n">
        <v>0</v>
      </c>
      <c r="N227" s="24" t="n">
        <v>5760</v>
      </c>
      <c r="O227" s="24" t="n">
        <v>4880</v>
      </c>
      <c r="P227" s="24" t="n">
        <v>880</v>
      </c>
      <c r="Q227" s="24" t="n">
        <v>44000</v>
      </c>
      <c r="R227" s="24" t="n">
        <v>4150</v>
      </c>
      <c r="S227" s="24">
        <f>IF(R227="","",(R227+P227)*30 -Y227)</f>
        <v/>
      </c>
      <c r="T227" s="20">
        <f>IF(R227="","",(O227-R227)/O227)</f>
        <v/>
      </c>
      <c r="U227" s="24" t="n">
        <v>2690</v>
      </c>
      <c r="V227" s="24">
        <f>IF(U227="","",(U227+P227)*30-Y227)</f>
        <v/>
      </c>
      <c r="W227" s="20">
        <f>IF(U227="","",(O227-U227)/O227)</f>
        <v/>
      </c>
      <c r="X227" s="15">
        <f>IF(AND(R227="",U227=""),"",IF(OR(U227="", R227=""),"-",IF(0&lt;(R227-U227),"OK","NG")))</f>
        <v/>
      </c>
      <c r="Y227" s="24" t="n">
        <v>57000</v>
      </c>
      <c r="Z227" s="51" t="n"/>
      <c r="AA227" s="24">
        <f>IF(AD227="","",AD227*30)</f>
        <v/>
      </c>
      <c r="AB227" s="24">
        <f>IF(AA227="","",AA227-Y227)</f>
        <v/>
      </c>
      <c r="AC227" s="24">
        <f>IF(Z227="","",((Y227+5000+5000)/(1-Z227))/30)</f>
        <v/>
      </c>
      <c r="AD227" s="32" t="n"/>
      <c r="AE227" s="24">
        <f>IF(AD227="","",AD227-O227)</f>
        <v/>
      </c>
      <c r="AF227" s="24">
        <f>IF(AD227="","",U227-AD227)</f>
        <v/>
      </c>
      <c r="AG227" s="11">
        <f>IF(AD227="","",(O227-AD227)/O227)</f>
        <v/>
      </c>
      <c r="AH227" s="24" t="n">
        <v>22000</v>
      </c>
      <c r="AI227" s="24">
        <f>IF(AJ227="","",Q227*(1-AJ227))</f>
        <v/>
      </c>
      <c r="AJ227" s="51" t="n"/>
      <c r="AK227" s="49" t="n"/>
      <c r="AL227" s="28" t="n"/>
      <c r="AM227" s="33" t="inlineStr">
        <is>
          <t>2026-10-01</t>
        </is>
      </c>
      <c r="AN227" s="33" t="inlineStr">
        <is>
          <t>2026-09-30</t>
        </is>
      </c>
      <c r="AO227" s="13" t="n"/>
      <c r="AP227" s="30" t="n"/>
    </row>
    <row r="228" ht="35.1" customHeight="1" s="69">
      <c r="B228" s="48" t="n">
        <v>3567</v>
      </c>
      <c r="C228" s="48" t="inlineStr">
        <is>
          <t>名古屋</t>
        </is>
      </c>
      <c r="D228" s="19" t="inlineStr">
        <is>
          <t>アットイン塩釜口2</t>
        </is>
      </c>
      <c r="E228" s="48" t="inlineStr">
        <is>
          <t>1R</t>
        </is>
      </c>
      <c r="F228" s="48" t="n">
        <v>1</v>
      </c>
      <c r="G228" s="48" t="inlineStr">
        <is>
          <t>天白・八事周辺</t>
        </is>
      </c>
      <c r="H228" s="48" t="n">
        <v>22.4</v>
      </c>
      <c r="I228" s="20" t="n">
        <v>1</v>
      </c>
      <c r="J228" s="20" t="n">
        <v>1</v>
      </c>
      <c r="K228" s="20" t="n">
        <v>1</v>
      </c>
      <c r="L228" s="20" t="n">
        <v>0.2</v>
      </c>
      <c r="M228" s="20" t="n">
        <v>0</v>
      </c>
      <c r="N228" s="24" t="n">
        <v>4600</v>
      </c>
      <c r="O228" s="24" t="n">
        <v>3720</v>
      </c>
      <c r="P228" s="24" t="n">
        <v>880</v>
      </c>
      <c r="Q228" s="24" t="n">
        <v>44000</v>
      </c>
      <c r="R228" s="24" t="n">
        <v>3350</v>
      </c>
      <c r="S228" s="24">
        <f>IF(R228="","",(R228+P228)*30 -Y228)</f>
        <v/>
      </c>
      <c r="T228" s="20">
        <f>IF(R228="","",(O228-R228)/O228)</f>
        <v/>
      </c>
      <c r="U228" s="24" t="n">
        <v>2240</v>
      </c>
      <c r="V228" s="24">
        <f>IF(U228="","",(U228+P228)*30-Y228)</f>
        <v/>
      </c>
      <c r="W228" s="20">
        <f>IF(U228="","",(O228-U228)/O228)</f>
        <v/>
      </c>
      <c r="X228" s="15">
        <f>IF(AND(R228="",U228=""),"",IF(OR(U228="", R228=""),"-",IF(0&lt;(R228-U228),"OK","NG")))</f>
        <v/>
      </c>
      <c r="Y228" s="24" t="n">
        <v>39000</v>
      </c>
      <c r="Z228" s="51" t="n"/>
      <c r="AA228" s="24">
        <f>IF(AD228="","",AD228*30)</f>
        <v/>
      </c>
      <c r="AB228" s="24">
        <f>IF(AA228="","",AA228-Y228)</f>
        <v/>
      </c>
      <c r="AC228" s="24">
        <f>IF(Z228="","",((Y228+5000+5000)/(1-Z228))/30)</f>
        <v/>
      </c>
      <c r="AD228" s="32" t="n"/>
      <c r="AE228" s="24">
        <f>IF(AD228="","",AD228-O228)</f>
        <v/>
      </c>
      <c r="AF228" s="24">
        <f>IF(AD228="","",U228-AD228)</f>
        <v/>
      </c>
      <c r="AG228" s="11">
        <f>IF(AD228="","",(O228-AD228)/O228)</f>
        <v/>
      </c>
      <c r="AH228" s="24" t="n">
        <v>22000</v>
      </c>
      <c r="AI228" s="24">
        <f>IF(AJ228="","",Q228*(1-AJ228))</f>
        <v/>
      </c>
      <c r="AJ228" s="51" t="n"/>
      <c r="AK228" s="49" t="n"/>
      <c r="AL228" s="28" t="n"/>
      <c r="AM228" s="33" t="inlineStr">
        <is>
          <t>2026-10-07</t>
        </is>
      </c>
      <c r="AN228" s="33" t="inlineStr">
        <is>
          <t>2026-10-06</t>
        </is>
      </c>
      <c r="AO228" s="13" t="n"/>
      <c r="AP228" s="30" t="n"/>
    </row>
    <row r="229" ht="35.1" customHeight="1" s="69">
      <c r="B229" s="48" t="n">
        <v>3570</v>
      </c>
      <c r="C229" s="48" t="inlineStr">
        <is>
          <t>名古屋</t>
        </is>
      </c>
      <c r="D229" s="19" t="inlineStr">
        <is>
          <t>アットイン築地口3（名古屋駅まで電車22分）</t>
        </is>
      </c>
      <c r="E229" s="48" t="inlineStr">
        <is>
          <t>1K</t>
        </is>
      </c>
      <c r="F229" s="48" t="n">
        <v>4</v>
      </c>
      <c r="G229" s="48" t="inlineStr">
        <is>
          <t>名古屋港周辺</t>
        </is>
      </c>
      <c r="H229" s="48" t="n">
        <v>24.79</v>
      </c>
      <c r="I229" s="20" t="n">
        <v>0.925</v>
      </c>
      <c r="J229" s="20" t="n">
        <v>0.725</v>
      </c>
      <c r="K229" s="20" t="n">
        <v>0.675</v>
      </c>
      <c r="L229" s="20" t="n">
        <v>0.35</v>
      </c>
      <c r="M229" s="20" t="n">
        <v>0</v>
      </c>
      <c r="N229" s="24" t="n">
        <v>5280</v>
      </c>
      <c r="O229" s="24" t="n">
        <v>4400</v>
      </c>
      <c r="P229" s="24" t="n">
        <v>880</v>
      </c>
      <c r="Q229" s="24" t="n">
        <v>44000</v>
      </c>
      <c r="R229" s="24" t="n">
        <v>3740</v>
      </c>
      <c r="S229" s="24">
        <f>IF(R229="","",(R229+P229)*30 -Y229)</f>
        <v/>
      </c>
      <c r="T229" s="20">
        <f>IF(R229="","",(O229-R229)/O229)</f>
        <v/>
      </c>
      <c r="U229" s="24" t="n">
        <v>2420</v>
      </c>
      <c r="V229" s="24">
        <f>IF(U229="","",(U229+P229)*30-Y229)</f>
        <v/>
      </c>
      <c r="W229" s="20">
        <f>IF(U229="","",(O229-U229)/O229)</f>
        <v/>
      </c>
      <c r="X229" s="15">
        <f>IF(AND(R229="",U229=""),"",IF(OR(U229="", R229=""),"-",IF(0&lt;(R229-U229),"OK","NG")))</f>
        <v/>
      </c>
      <c r="Y229" s="24" t="n">
        <v>50500</v>
      </c>
      <c r="Z229" s="51" t="n"/>
      <c r="AA229" s="24">
        <f>IF(AD229="","",AD229*30)</f>
        <v/>
      </c>
      <c r="AB229" s="24">
        <f>IF(AA229="","",AA229-Y229)</f>
        <v/>
      </c>
      <c r="AC229" s="24">
        <f>IF(Z229="","",((Y229+5000+5000)/(1-Z229))/30)</f>
        <v/>
      </c>
      <c r="AD229" s="32" t="n"/>
      <c r="AE229" s="24">
        <f>IF(AD229="","",AD229-O229)</f>
        <v/>
      </c>
      <c r="AF229" s="24">
        <f>IF(AD229="","",U229-AD229)</f>
        <v/>
      </c>
      <c r="AG229" s="11">
        <f>IF(AD229="","",(O229-AD229)/O229)</f>
        <v/>
      </c>
      <c r="AH229" s="24" t="n">
        <v>22000</v>
      </c>
      <c r="AI229" s="24">
        <f>IF(AJ229="","",Q229*(1-AJ229))</f>
        <v/>
      </c>
      <c r="AJ229" s="51" t="n"/>
      <c r="AK229" s="49" t="n"/>
      <c r="AL229" s="28" t="n"/>
      <c r="AM229" s="33" t="inlineStr">
        <is>
          <t>2026-09-02</t>
        </is>
      </c>
      <c r="AN229" s="33" t="inlineStr">
        <is>
          <t>2026-10-22</t>
        </is>
      </c>
      <c r="AO229" s="13" t="n"/>
      <c r="AP229" s="30" t="n"/>
    </row>
    <row r="230" ht="35.1" customHeight="1" s="69">
      <c r="B230" s="48" t="n">
        <v>3572</v>
      </c>
      <c r="C230" s="48" t="inlineStr">
        <is>
          <t>名古屋</t>
        </is>
      </c>
      <c r="D230" s="19" t="inlineStr">
        <is>
          <t>アットイン道徳1（名古屋駅まで電車20分）</t>
        </is>
      </c>
      <c r="E230" s="48" t="inlineStr">
        <is>
          <t>1K</t>
        </is>
      </c>
      <c r="F230" s="48" t="n">
        <v>5</v>
      </c>
      <c r="G230" s="48" t="inlineStr">
        <is>
          <t>笠寺・堀田・新瑞橋周辺</t>
        </is>
      </c>
      <c r="H230" s="48" t="n">
        <v>24</v>
      </c>
      <c r="I230" s="20" t="n">
        <v>0.82</v>
      </c>
      <c r="J230" s="20" t="n">
        <v>0.9</v>
      </c>
      <c r="K230" s="20" t="n">
        <v>0.96</v>
      </c>
      <c r="L230" s="20" t="n">
        <v>0.46</v>
      </c>
      <c r="M230" s="20" t="n">
        <v>0</v>
      </c>
      <c r="N230" s="24" t="n">
        <v>9680</v>
      </c>
      <c r="O230" s="24" t="n">
        <v>8800</v>
      </c>
      <c r="P230" s="24" t="n">
        <v>880</v>
      </c>
      <c r="Q230" s="24" t="n">
        <v>44000</v>
      </c>
      <c r="R230" s="24" t="n">
        <v>2860</v>
      </c>
      <c r="S230" s="24">
        <f>IF(R230="","",(R230+P230)*30 -Y230)</f>
        <v/>
      </c>
      <c r="T230" s="20">
        <f>IF(R230="","",(O230-R230)/O230)</f>
        <v/>
      </c>
      <c r="U230" s="24" t="n">
        <v>2420</v>
      </c>
      <c r="V230" s="24">
        <f>IF(U230="","",(U230+P230)*30-Y230)</f>
        <v/>
      </c>
      <c r="W230" s="20">
        <f>IF(U230="","",(O230-U230)/O230)</f>
        <v/>
      </c>
      <c r="X230" s="15">
        <f>IF(AND(R230="",U230=""),"",IF(OR(U230="", R230=""),"-",IF(0&lt;(R230-U230),"OK","NG")))</f>
        <v/>
      </c>
      <c r="Y230" s="24" t="n">
        <v>51000</v>
      </c>
      <c r="Z230" s="51" t="n"/>
      <c r="AA230" s="24">
        <f>IF(AD230="","",AD230*30)</f>
        <v/>
      </c>
      <c r="AB230" s="24">
        <f>IF(AA230="","",AA230-Y230)</f>
        <v/>
      </c>
      <c r="AC230" s="24">
        <f>IF(Z230="","",((Y230+5000+5000)/(1-Z230))/30)</f>
        <v/>
      </c>
      <c r="AD230" s="32" t="n"/>
      <c r="AE230" s="24">
        <f>IF(AD230="","",AD230-O230)</f>
        <v/>
      </c>
      <c r="AF230" s="24">
        <f>IF(AD230="","",U230-AD230)</f>
        <v/>
      </c>
      <c r="AG230" s="11">
        <f>IF(AD230="","",(O230-AD230)/O230)</f>
        <v/>
      </c>
      <c r="AH230" s="24" t="n">
        <v>22000</v>
      </c>
      <c r="AI230" s="24">
        <f>IF(AJ230="","",Q230*(1-AJ230))</f>
        <v/>
      </c>
      <c r="AJ230" s="51" t="n"/>
      <c r="AK230" s="49" t="n"/>
      <c r="AL230" s="28" t="n"/>
      <c r="AM230" s="33" t="inlineStr">
        <is>
          <t>2026-10-06</t>
        </is>
      </c>
      <c r="AN230" s="33" t="inlineStr">
        <is>
          <t>2026-11-01</t>
        </is>
      </c>
      <c r="AO230" s="13" t="n"/>
      <c r="AP230" s="30" t="n"/>
    </row>
    <row r="231" ht="35.1" customHeight="1" s="69">
      <c r="B231" s="48" t="n">
        <v>3575</v>
      </c>
      <c r="C231" s="48" t="inlineStr">
        <is>
          <t>名古屋</t>
        </is>
      </c>
      <c r="D231" s="19" t="inlineStr">
        <is>
          <t>アットイン北岡崎1</t>
        </is>
      </c>
      <c r="E231" s="48" t="inlineStr">
        <is>
          <t>1R</t>
        </is>
      </c>
      <c r="F231" s="48" t="n">
        <v>1</v>
      </c>
      <c r="G231" s="48" t="inlineStr">
        <is>
          <t>岡崎・豊橋地区</t>
        </is>
      </c>
      <c r="H231" s="48" t="n">
        <v>30.45</v>
      </c>
      <c r="I231" s="20" t="n">
        <v>1</v>
      </c>
      <c r="J231" s="20" t="n">
        <v>1</v>
      </c>
      <c r="K231" s="20" t="n">
        <v>1</v>
      </c>
      <c r="L231" s="20" t="n">
        <v>0</v>
      </c>
      <c r="M231" s="20" t="n">
        <v>0</v>
      </c>
      <c r="N231" s="24" t="n">
        <v>10640</v>
      </c>
      <c r="O231" s="24" t="n">
        <v>9760</v>
      </c>
      <c r="P231" s="24" t="n">
        <v>880</v>
      </c>
      <c r="Q231" s="24" t="n">
        <v>44000</v>
      </c>
      <c r="R231" s="24" t="n">
        <v>3180</v>
      </c>
      <c r="S231" s="24">
        <f>IF(R231="","",(R231+P231)*30 -Y231)</f>
        <v/>
      </c>
      <c r="T231" s="20">
        <f>IF(R231="","",(O231-R231)/O231)</f>
        <v/>
      </c>
      <c r="U231" s="24" t="n">
        <v>2690</v>
      </c>
      <c r="V231" s="24">
        <f>IF(U231="","",(U231+P231)*30-Y231)</f>
        <v/>
      </c>
      <c r="W231" s="20">
        <f>IF(U231="","",(O231-U231)/O231)</f>
        <v/>
      </c>
      <c r="X231" s="15">
        <f>IF(AND(R231="",U231=""),"",IF(OR(U231="", R231=""),"-",IF(0&lt;(R231-U231),"OK","NG")))</f>
        <v/>
      </c>
      <c r="Y231" s="24" t="n">
        <v>49000</v>
      </c>
      <c r="Z231" s="51" t="n"/>
      <c r="AA231" s="24">
        <f>IF(AD231="","",AD231*30)</f>
        <v/>
      </c>
      <c r="AB231" s="24">
        <f>IF(AA231="","",AA231-Y231)</f>
        <v/>
      </c>
      <c r="AC231" s="24">
        <f>IF(Z231="","",((Y231+5000+5000)/(1-Z231))/30)</f>
        <v/>
      </c>
      <c r="AD231" s="32" t="n"/>
      <c r="AE231" s="24">
        <f>IF(AD231="","",AD231-O231)</f>
        <v/>
      </c>
      <c r="AF231" s="24">
        <f>IF(AD231="","",U231-AD231)</f>
        <v/>
      </c>
      <c r="AG231" s="11">
        <f>IF(AD231="","",(O231-AD231)/O231)</f>
        <v/>
      </c>
      <c r="AH231" s="24" t="n">
        <v>22000</v>
      </c>
      <c r="AI231" s="24">
        <f>IF(AJ231="","",Q231*(1-AJ231))</f>
        <v/>
      </c>
      <c r="AJ231" s="51" t="n"/>
      <c r="AK231" s="49" t="n"/>
      <c r="AL231" s="28" t="n"/>
      <c r="AM231" s="33" t="inlineStr">
        <is>
          <t>2026-10-01</t>
        </is>
      </c>
      <c r="AN231" s="33" t="inlineStr">
        <is>
          <t>2026-09-30</t>
        </is>
      </c>
      <c r="AO231" s="13" t="n"/>
      <c r="AP231" s="30" t="n"/>
    </row>
    <row r="232" ht="35.1" customHeight="1" s="69">
      <c r="B232" s="48" t="n">
        <v>3576</v>
      </c>
      <c r="C232" s="48" t="inlineStr">
        <is>
          <t>名古屋</t>
        </is>
      </c>
      <c r="D232" s="19" t="inlineStr">
        <is>
          <t>アットイン東岡崎12</t>
        </is>
      </c>
      <c r="E232" s="48" t="inlineStr">
        <is>
          <t>1K</t>
        </is>
      </c>
      <c r="F232" s="48" t="n">
        <v>1</v>
      </c>
      <c r="G232" s="48" t="inlineStr">
        <is>
          <t>岡崎・豊橋地区</t>
        </is>
      </c>
      <c r="H232" s="48" t="n">
        <v>25.07</v>
      </c>
      <c r="I232" s="20" t="n">
        <v>1</v>
      </c>
      <c r="J232" s="20" t="n">
        <v>1</v>
      </c>
      <c r="K232" s="20" t="n">
        <v>1</v>
      </c>
      <c r="L232" s="20" t="n">
        <v>0</v>
      </c>
      <c r="M232" s="20" t="n">
        <v>0</v>
      </c>
      <c r="N232" s="24" t="n">
        <v>9680</v>
      </c>
      <c r="O232" s="24" t="n">
        <v>8800</v>
      </c>
      <c r="P232" s="24" t="n">
        <v>880</v>
      </c>
      <c r="Q232" s="24" t="n">
        <v>44000</v>
      </c>
      <c r="R232" s="24" t="n">
        <v>2860</v>
      </c>
      <c r="S232" s="24">
        <f>IF(R232="","",(R232+P232)*30 -Y232)</f>
        <v/>
      </c>
      <c r="T232" s="20">
        <f>IF(R232="","",(O232-R232)/O232)</f>
        <v/>
      </c>
      <c r="U232" s="24" t="n">
        <v>2420</v>
      </c>
      <c r="V232" s="24">
        <f>IF(U232="","",(U232+P232)*30-Y232)</f>
        <v/>
      </c>
      <c r="W232" s="20">
        <f>IF(U232="","",(O232-U232)/O232)</f>
        <v/>
      </c>
      <c r="X232" s="15">
        <f>IF(AND(R232="",U232=""),"",IF(OR(U232="", R232=""),"-",IF(0&lt;(R232-U232),"OK","NG")))</f>
        <v/>
      </c>
      <c r="Y232" s="24" t="n">
        <v>52000</v>
      </c>
      <c r="Z232" s="51" t="n"/>
      <c r="AA232" s="24">
        <f>IF(AD232="","",AD232*30)</f>
        <v/>
      </c>
      <c r="AB232" s="24">
        <f>IF(AA232="","",AA232-Y232)</f>
        <v/>
      </c>
      <c r="AC232" s="24">
        <f>IF(Z232="","",((Y232+5000+5000)/(1-Z232))/30)</f>
        <v/>
      </c>
      <c r="AD232" s="32" t="n"/>
      <c r="AE232" s="24">
        <f>IF(AD232="","",AD232-O232)</f>
        <v/>
      </c>
      <c r="AF232" s="24">
        <f>IF(AD232="","",U232-AD232)</f>
        <v/>
      </c>
      <c r="AG232" s="11">
        <f>IF(AD232="","",(O232-AD232)/O232)</f>
        <v/>
      </c>
      <c r="AH232" s="24" t="n">
        <v>22000</v>
      </c>
      <c r="AI232" s="24">
        <f>IF(AJ232="","",Q232*(1-AJ232))</f>
        <v/>
      </c>
      <c r="AJ232" s="51" t="n"/>
      <c r="AK232" s="49" t="n"/>
      <c r="AL232" s="28" t="n"/>
      <c r="AM232" s="33" t="inlineStr">
        <is>
          <t>2026-10-01</t>
        </is>
      </c>
      <c r="AN232" s="33" t="inlineStr">
        <is>
          <t>2026-09-30</t>
        </is>
      </c>
      <c r="AO232" s="13" t="n"/>
      <c r="AP232" s="30" t="n"/>
    </row>
    <row r="233" ht="35.1" customHeight="1" s="69">
      <c r="B233" s="48" t="n">
        <v>3577</v>
      </c>
      <c r="C233" s="48" t="inlineStr">
        <is>
          <t>名古屋</t>
        </is>
      </c>
      <c r="D233" s="19" t="inlineStr">
        <is>
          <t>アットイン四日市1-4</t>
        </is>
      </c>
      <c r="E233" s="48" t="inlineStr">
        <is>
          <t>1K</t>
        </is>
      </c>
      <c r="F233" s="48" t="n">
        <v>3</v>
      </c>
      <c r="G233" s="48" t="inlineStr">
        <is>
          <t>四日市・鈴鹿・津地区</t>
        </is>
      </c>
      <c r="H233" s="48" t="n">
        <v>26.29</v>
      </c>
      <c r="I233" s="20" t="n">
        <v>0.76667</v>
      </c>
      <c r="J233" s="20" t="n">
        <v>0.83333</v>
      </c>
      <c r="K233" s="20" t="n">
        <v>1</v>
      </c>
      <c r="L233" s="20" t="n">
        <v>0.8666700000000001</v>
      </c>
      <c r="M233" s="20" t="n">
        <v>0.66667</v>
      </c>
      <c r="N233" s="24" t="n">
        <v>5620</v>
      </c>
      <c r="O233" s="24" t="n">
        <v>4740</v>
      </c>
      <c r="P233" s="24" t="n">
        <v>880</v>
      </c>
      <c r="Q233" s="24" t="n">
        <v>44000</v>
      </c>
      <c r="R233" s="24" t="n">
        <v>4030</v>
      </c>
      <c r="S233" s="24">
        <f>IF(R233="","",(R233+P233)*30 -Y233)</f>
        <v/>
      </c>
      <c r="T233" s="20">
        <f>IF(R233="","",(O233-R233)/O233)</f>
        <v/>
      </c>
      <c r="U233" s="24" t="n">
        <v>2610</v>
      </c>
      <c r="V233" s="24">
        <f>IF(U233="","",(U233+P233)*30-Y233)</f>
        <v/>
      </c>
      <c r="W233" s="20">
        <f>IF(U233="","",(O233-U233)/O233)</f>
        <v/>
      </c>
      <c r="X233" s="15">
        <f>IF(AND(R233="",U233=""),"",IF(OR(U233="", R233=""),"-",IF(0&lt;(R233-U233),"OK","NG")))</f>
        <v/>
      </c>
      <c r="Y233" s="24" t="n">
        <v>0</v>
      </c>
      <c r="Z233" s="51" t="n"/>
      <c r="AA233" s="24">
        <f>IF(AD233="","",AD233*30)</f>
        <v/>
      </c>
      <c r="AB233" s="24">
        <f>IF(AA233="","",AA233-Y233)</f>
        <v/>
      </c>
      <c r="AC233" s="24">
        <f>IF(Z233="","",((Y233+5000+5000)/(1-Z233))/30)</f>
        <v/>
      </c>
      <c r="AD233" s="32" t="n"/>
      <c r="AE233" s="24">
        <f>IF(AD233="","",AD233-O233)</f>
        <v/>
      </c>
      <c r="AF233" s="24">
        <f>IF(AD233="","",U233-AD233)</f>
        <v/>
      </c>
      <c r="AG233" s="11">
        <f>IF(AD233="","",(O233-AD233)/O233)</f>
        <v/>
      </c>
      <c r="AH233" s="24" t="n">
        <v>22000</v>
      </c>
      <c r="AI233" s="24">
        <f>IF(AJ233="","",Q233*(1-AJ233))</f>
        <v/>
      </c>
      <c r="AJ233" s="51" t="n"/>
      <c r="AK233" s="49" t="n"/>
      <c r="AL233" s="28" t="n"/>
      <c r="AM233" s="33" t="inlineStr">
        <is>
          <t>2026-10-23</t>
        </is>
      </c>
      <c r="AN233" s="33" t="inlineStr">
        <is>
          <t>2026-12-31</t>
        </is>
      </c>
      <c r="AO233" s="13" t="n"/>
      <c r="AP233" s="30" t="n"/>
    </row>
    <row r="234" ht="35.1" customHeight="1" s="69">
      <c r="B234" s="48" t="n">
        <v>4568</v>
      </c>
      <c r="C234" s="48" t="inlineStr">
        <is>
          <t>東京</t>
        </is>
      </c>
      <c r="D234" s="19" t="inlineStr">
        <is>
          <t>アットイン西葛西1</t>
        </is>
      </c>
      <c r="E234" s="48" t="inlineStr">
        <is>
          <t>1K</t>
        </is>
      </c>
      <c r="F234" s="48" t="n">
        <v>3</v>
      </c>
      <c r="G234" s="48" t="inlineStr">
        <is>
          <t>門前仲町・木場・葛西</t>
        </is>
      </c>
      <c r="H234" s="48" t="n">
        <v>24.44</v>
      </c>
      <c r="I234" s="20" t="n">
        <v>1</v>
      </c>
      <c r="J234" s="20" t="n">
        <v>0.93333</v>
      </c>
      <c r="K234" s="20" t="n">
        <v>0.8666700000000001</v>
      </c>
      <c r="L234" s="20" t="n">
        <v>0.66667</v>
      </c>
      <c r="M234" s="20" t="n">
        <v>0.33333</v>
      </c>
      <c r="N234" s="24" t="n">
        <v>9160</v>
      </c>
      <c r="O234" s="24" t="n">
        <v>8280</v>
      </c>
      <c r="P234" s="24" t="n">
        <v>880</v>
      </c>
      <c r="Q234" s="24" t="n">
        <v>44000</v>
      </c>
      <c r="R234" s="24" t="n">
        <v>3280</v>
      </c>
      <c r="S234" s="24">
        <f>IF(R234="","",(R234+P234)*30 -Y234)</f>
        <v/>
      </c>
      <c r="T234" s="20">
        <f>IF(R234="","",(O234-R234)/O234)</f>
        <v/>
      </c>
      <c r="U234" s="24" t="n">
        <v>3720</v>
      </c>
      <c r="V234" s="24">
        <f>IF(U234="","",(U234+P234)*30-Y234)</f>
        <v/>
      </c>
      <c r="W234" s="20">
        <f>IF(U234="","",(O234-U234)/O234)</f>
        <v/>
      </c>
      <c r="X234" s="15">
        <f>IF(AND(R234="",U234=""),"",IF(OR(U234="", R234=""),"-",IF(0&lt;(R234-U234),"OK","NG")))</f>
        <v/>
      </c>
      <c r="Y234" s="24" t="n">
        <v>81000</v>
      </c>
      <c r="Z234" s="51" t="n"/>
      <c r="AA234" s="24">
        <f>IF(AD234="","",AD234*30)</f>
        <v/>
      </c>
      <c r="AB234" s="24">
        <f>IF(AA234="","",AA234-Y234)</f>
        <v/>
      </c>
      <c r="AC234" s="24">
        <f>IF(Z234="","",((Y234+5000+5000)/(1-Z234))/30)</f>
        <v/>
      </c>
      <c r="AD234" s="32" t="n"/>
      <c r="AE234" s="24">
        <f>IF(AD234="","",AD234-O234)</f>
        <v/>
      </c>
      <c r="AF234" s="24">
        <f>IF(AD234="","",U234-AD234)</f>
        <v/>
      </c>
      <c r="AG234" s="11">
        <f>IF(AD234="","",(O234-AD234)/O234)</f>
        <v/>
      </c>
      <c r="AH234" s="24" t="n">
        <v>22000</v>
      </c>
      <c r="AI234" s="24">
        <f>IF(AJ234="","",Q234*(1-AJ234))</f>
        <v/>
      </c>
      <c r="AJ234" s="51" t="n"/>
      <c r="AK234" s="49" t="n"/>
      <c r="AL234" s="28" t="n"/>
      <c r="AM234" s="33" t="inlineStr">
        <is>
          <t>2026-09-19</t>
        </is>
      </c>
      <c r="AN234" s="33" t="inlineStr">
        <is>
          <t>2028-08-12</t>
        </is>
      </c>
      <c r="AO234" s="13" t="n"/>
      <c r="AP234" s="30" t="n"/>
    </row>
    <row r="235" ht="35.1" customHeight="1" s="69">
      <c r="B235" s="48" t="n">
        <v>4570</v>
      </c>
      <c r="C235" s="48" t="inlineStr">
        <is>
          <t>東京</t>
        </is>
      </c>
      <c r="D235" s="19" t="inlineStr">
        <is>
          <t>アットイン葛西1</t>
        </is>
      </c>
      <c r="E235" s="48" t="inlineStr">
        <is>
          <t>1K</t>
        </is>
      </c>
      <c r="F235" s="48" t="n">
        <v>1</v>
      </c>
      <c r="G235" s="48" t="inlineStr">
        <is>
          <t>門前仲町・木場・葛西</t>
        </is>
      </c>
      <c r="H235" s="48" t="n">
        <v>29.07</v>
      </c>
      <c r="I235" s="20" t="n">
        <v>1</v>
      </c>
      <c r="J235" s="20" t="n">
        <v>1</v>
      </c>
      <c r="K235" s="20" t="n">
        <v>1</v>
      </c>
      <c r="L235" s="20" t="n">
        <v>1</v>
      </c>
      <c r="M235" s="20" t="n">
        <v>1</v>
      </c>
      <c r="N235" s="24" t="n">
        <v>9260</v>
      </c>
      <c r="O235" s="24" t="n">
        <v>8380</v>
      </c>
      <c r="P235" s="24" t="n">
        <v>880</v>
      </c>
      <c r="Q235" s="24" t="n">
        <v>44000</v>
      </c>
      <c r="R235" s="24" t="n">
        <v>4160</v>
      </c>
      <c r="S235" s="24">
        <f>IF(R235="","",(R235+P235)*30 -Y235)</f>
        <v/>
      </c>
      <c r="T235" s="20">
        <f>IF(R235="","",(O235-R235)/O235)</f>
        <v/>
      </c>
      <c r="U235" s="24" t="n">
        <v>3720</v>
      </c>
      <c r="V235" s="24">
        <f>IF(U235="","",(U235+P235)*30-Y235)</f>
        <v/>
      </c>
      <c r="W235" s="20">
        <f>IF(U235="","",(O235-U235)/O235)</f>
        <v/>
      </c>
      <c r="X235" s="15">
        <f>IF(AND(R235="",U235=""),"",IF(OR(U235="", R235=""),"-",IF(0&lt;(R235-U235),"OK","NG")))</f>
        <v/>
      </c>
      <c r="Y235" s="24" t="n">
        <v>81000</v>
      </c>
      <c r="Z235" s="51" t="n"/>
      <c r="AA235" s="24">
        <f>IF(AD235="","",AD235*30)</f>
        <v/>
      </c>
      <c r="AB235" s="24">
        <f>IF(AA235="","",AA235-Y235)</f>
        <v/>
      </c>
      <c r="AC235" s="24">
        <f>IF(Z235="","",((Y235+5000+5000)/(1-Z235))/30)</f>
        <v/>
      </c>
      <c r="AD235" s="32" t="n"/>
      <c r="AE235" s="24">
        <f>IF(AD235="","",AD235-O235)</f>
        <v/>
      </c>
      <c r="AF235" s="24">
        <f>IF(AD235="","",U235-AD235)</f>
        <v/>
      </c>
      <c r="AG235" s="11">
        <f>IF(AD235="","",(O235-AD235)/O235)</f>
        <v/>
      </c>
      <c r="AH235" s="24" t="n">
        <v>22000</v>
      </c>
      <c r="AI235" s="24">
        <f>IF(AJ235="","",Q235*(1-AJ235))</f>
        <v/>
      </c>
      <c r="AJ235" s="51" t="n"/>
      <c r="AK235" s="49" t="n"/>
      <c r="AL235" s="28" t="n"/>
      <c r="AM235" s="33" t="inlineStr">
        <is>
          <t>2027-07-01</t>
        </is>
      </c>
      <c r="AN235" s="33" t="inlineStr">
        <is>
          <t>2027-06-30</t>
        </is>
      </c>
      <c r="AO235" s="13" t="n"/>
      <c r="AP235" s="30" t="n"/>
    </row>
    <row r="236" ht="35.1" customHeight="1" s="69">
      <c r="B236" s="48" t="n">
        <v>4571</v>
      </c>
      <c r="C236" s="48" t="inlineStr">
        <is>
          <t>東京</t>
        </is>
      </c>
      <c r="D236" s="19" t="inlineStr">
        <is>
          <t>アットイン駒込1-1</t>
        </is>
      </c>
      <c r="E236" s="48" t="inlineStr">
        <is>
          <t>1K</t>
        </is>
      </c>
      <c r="F236" s="48" t="n">
        <v>30</v>
      </c>
      <c r="G236" s="48" t="inlineStr">
        <is>
          <t>東京北エリア（田端・赤羽）</t>
        </is>
      </c>
      <c r="H236" s="48" t="n">
        <v>25.71</v>
      </c>
      <c r="I236" s="20" t="n">
        <v>0.8733300000000001</v>
      </c>
      <c r="J236" s="20" t="n">
        <v>0.84</v>
      </c>
      <c r="K236" s="20" t="n">
        <v>0.6333299999999999</v>
      </c>
      <c r="L236" s="20" t="n">
        <v>0.27333</v>
      </c>
      <c r="M236" s="20" t="n">
        <v>0.15</v>
      </c>
      <c r="N236" s="24" t="n">
        <v>13440</v>
      </c>
      <c r="O236" s="24" t="n">
        <v>12560</v>
      </c>
      <c r="P236" s="24" t="n">
        <v>880</v>
      </c>
      <c r="Q236" s="24" t="n">
        <v>44000</v>
      </c>
      <c r="R236" s="24" t="n">
        <v>4800</v>
      </c>
      <c r="S236" s="24">
        <f>IF(R236="","",(R236+P236)*30 -Y236)</f>
        <v/>
      </c>
      <c r="T236" s="20">
        <f>IF(R236="","",(O236-R236)/O236)</f>
        <v/>
      </c>
      <c r="U236" s="24" t="n">
        <v>4980</v>
      </c>
      <c r="V236" s="24">
        <f>IF(U236="","",(U236+P236)*30-Y236)</f>
        <v/>
      </c>
      <c r="W236" s="20">
        <f>IF(U236="","",(O236-U236)/O236)</f>
        <v/>
      </c>
      <c r="X236" s="15">
        <f>IF(AND(R236="",U236=""),"",IF(OR(U236="", R236=""),"-",IF(0&lt;(R236-U236),"OK","NG")))</f>
        <v/>
      </c>
      <c r="Y236" s="24" t="n">
        <v>134000</v>
      </c>
      <c r="Z236" s="51" t="n"/>
      <c r="AA236" s="24">
        <f>IF(AD236="","",AD236*30)</f>
        <v/>
      </c>
      <c r="AB236" s="24">
        <f>IF(AA236="","",AA236-Y236)</f>
        <v/>
      </c>
      <c r="AC236" s="24">
        <f>IF(Z236="","",((Y236+5000+5000)/(1-Z236))/30)</f>
        <v/>
      </c>
      <c r="AD236" s="32" t="n"/>
      <c r="AE236" s="24">
        <f>IF(AD236="","",AD236-O236)</f>
        <v/>
      </c>
      <c r="AF236" s="24">
        <f>IF(AD236="","",U236-AD236)</f>
        <v/>
      </c>
      <c r="AG236" s="11">
        <f>IF(AD236="","",(O236-AD236)/O236)</f>
        <v/>
      </c>
      <c r="AH236" s="24" t="n">
        <v>22000</v>
      </c>
      <c r="AI236" s="24">
        <f>IF(AJ236="","",Q236*(1-AJ236))</f>
        <v/>
      </c>
      <c r="AJ236" s="51" t="n"/>
      <c r="AK236" s="49" t="n"/>
      <c r="AL236" s="28" t="n"/>
      <c r="AM236" s="33" t="inlineStr">
        <is>
          <t>2026-08-03</t>
        </is>
      </c>
      <c r="AN236" s="33" t="inlineStr">
        <is>
          <t>2027-07-04</t>
        </is>
      </c>
      <c r="AO236" s="13" t="n"/>
      <c r="AP236" s="30" t="n"/>
    </row>
    <row r="237" ht="35.1" customHeight="1" s="69">
      <c r="B237" s="48" t="n">
        <v>4572</v>
      </c>
      <c r="C237" s="48" t="inlineStr">
        <is>
          <t>東京</t>
        </is>
      </c>
      <c r="D237" s="19" t="inlineStr">
        <is>
          <t>アットイン駒込1-2</t>
        </is>
      </c>
      <c r="E237" s="48" t="inlineStr">
        <is>
          <t>2LDK</t>
        </is>
      </c>
      <c r="F237" s="48" t="n">
        <v>4</v>
      </c>
      <c r="G237" s="48" t="inlineStr">
        <is>
          <t>東京北エリア（田端・赤羽）</t>
        </is>
      </c>
      <c r="H237" s="48" t="n">
        <v>52.48</v>
      </c>
      <c r="I237" s="20" t="n">
        <v>0.9</v>
      </c>
      <c r="J237" s="20" t="n">
        <v>0.95</v>
      </c>
      <c r="K237" s="20" t="n">
        <v>0.75</v>
      </c>
      <c r="L237" s="20" t="n">
        <v>0.95</v>
      </c>
      <c r="M237" s="20" t="n">
        <v>0.775</v>
      </c>
      <c r="N237" s="24" t="n">
        <v>26240</v>
      </c>
      <c r="O237" s="24" t="n">
        <v>25140</v>
      </c>
      <c r="P237" s="24" t="n">
        <v>1100</v>
      </c>
      <c r="Q237" s="24" t="n">
        <v>68000</v>
      </c>
      <c r="R237" s="24" t="n">
        <v>7940</v>
      </c>
      <c r="S237" s="24">
        <f>IF(R237="","",(R237+P237)*30 -Y237)</f>
        <v/>
      </c>
      <c r="T237" s="20">
        <f>IF(R237="","",(O237-R237)/O237)</f>
        <v/>
      </c>
      <c r="U237" s="24" t="n">
        <v>7700</v>
      </c>
      <c r="V237" s="24">
        <f>IF(U237="","",(U237+P237)*30-Y237)</f>
        <v/>
      </c>
      <c r="W237" s="20">
        <f>IF(U237="","",(O237-U237)/O237)</f>
        <v/>
      </c>
      <c r="X237" s="15">
        <f>IF(AND(R237="",U237=""),"",IF(OR(U237="", R237=""),"-",IF(0&lt;(R237-U237),"OK","NG")))</f>
        <v/>
      </c>
      <c r="Y237" s="24" t="n">
        <v>215000</v>
      </c>
      <c r="Z237" s="51" t="n"/>
      <c r="AA237" s="24">
        <f>IF(AD237="","",AD237*30)</f>
        <v/>
      </c>
      <c r="AB237" s="24">
        <f>IF(AA237="","",AA237-Y237)</f>
        <v/>
      </c>
      <c r="AC237" s="24">
        <f>IF(Z237="","",((Y237+5000+5000)/(1-Z237))/30)</f>
        <v/>
      </c>
      <c r="AD237" s="32" t="n"/>
      <c r="AE237" s="24">
        <f>IF(AD237="","",AD237-O237)</f>
        <v/>
      </c>
      <c r="AF237" s="24">
        <f>IF(AD237="","",U237-AD237)</f>
        <v/>
      </c>
      <c r="AG237" s="11">
        <f>IF(AD237="","",(O237-AD237)/O237)</f>
        <v/>
      </c>
      <c r="AH237" s="24" t="n">
        <v>34000</v>
      </c>
      <c r="AI237" s="24">
        <f>IF(AJ237="","",Q237*(1-AJ237))</f>
        <v/>
      </c>
      <c r="AJ237" s="51" t="n"/>
      <c r="AK237" s="49" t="n"/>
      <c r="AL237" s="28" t="n"/>
      <c r="AM237" s="33" t="inlineStr">
        <is>
          <t>2027-01-01</t>
        </is>
      </c>
      <c r="AN237" s="33" t="inlineStr">
        <is>
          <t>2027-05-25</t>
        </is>
      </c>
      <c r="AO237" s="13" t="n"/>
      <c r="AP237" s="30" t="n"/>
    </row>
    <row r="238" ht="35.1" customHeight="1" s="69">
      <c r="B238" s="48" t="n">
        <v>4576</v>
      </c>
      <c r="C238" s="48" t="inlineStr">
        <is>
          <t>名古屋</t>
        </is>
      </c>
      <c r="D238" s="19" t="inlineStr">
        <is>
          <t>アットイン金山1-2</t>
        </is>
      </c>
      <c r="E238" s="48" t="inlineStr">
        <is>
          <t>1LDK</t>
        </is>
      </c>
      <c r="F238" s="48" t="n">
        <v>7</v>
      </c>
      <c r="G238" s="48" t="inlineStr">
        <is>
          <t>金山周辺</t>
        </is>
      </c>
      <c r="H238" s="48" t="n">
        <v>48.6</v>
      </c>
      <c r="I238" s="20" t="n">
        <v>0.94286</v>
      </c>
      <c r="J238" s="20" t="n">
        <v>0.95714</v>
      </c>
      <c r="K238" s="20" t="n">
        <v>0.97143</v>
      </c>
      <c r="L238" s="20" t="n">
        <v>0.6</v>
      </c>
      <c r="M238" s="20" t="n">
        <v>0.57143</v>
      </c>
      <c r="N238" s="24" t="n">
        <v>19880</v>
      </c>
      <c r="O238" s="24" t="n">
        <v>19000</v>
      </c>
      <c r="P238" s="24" t="n">
        <v>880</v>
      </c>
      <c r="Q238" s="24" t="n">
        <v>44000</v>
      </c>
      <c r="R238" s="24" t="n">
        <v>5230</v>
      </c>
      <c r="S238" s="24">
        <f>IF(R238="","",(R238+P238)*30 -Y238)</f>
        <v/>
      </c>
      <c r="T238" s="20">
        <f>IF(R238="","",(O238-R238)/O238)</f>
        <v/>
      </c>
      <c r="U238" s="24" t="n">
        <v>4280</v>
      </c>
      <c r="V238" s="24">
        <f>IF(U238="","",(U238+P238)*30-Y238)</f>
        <v/>
      </c>
      <c r="W238" s="20">
        <f>IF(U238="","",(O238-U238)/O238)</f>
        <v/>
      </c>
      <c r="X238" s="15">
        <f>IF(AND(R238="",U238=""),"",IF(OR(U238="", R238=""),"-",IF(0&lt;(R238-U238),"OK","NG")))</f>
        <v/>
      </c>
      <c r="Y238" s="24" t="n">
        <v>0</v>
      </c>
      <c r="Z238" s="51" t="n"/>
      <c r="AA238" s="24">
        <f>IF(AD238="","",AD238*30)</f>
        <v/>
      </c>
      <c r="AB238" s="24">
        <f>IF(AA238="","",AA238-Y238)</f>
        <v/>
      </c>
      <c r="AC238" s="24">
        <f>IF(Z238="","",((Y238+5000+5000)/(1-Z238))/30)</f>
        <v/>
      </c>
      <c r="AD238" s="32" t="n"/>
      <c r="AE238" s="24">
        <f>IF(AD238="","",AD238-O238)</f>
        <v/>
      </c>
      <c r="AF238" s="24">
        <f>IF(AD238="","",U238-AD238)</f>
        <v/>
      </c>
      <c r="AG238" s="11">
        <f>IF(AD238="","",(O238-AD238)/O238)</f>
        <v/>
      </c>
      <c r="AH238" s="24" t="n">
        <v>22000</v>
      </c>
      <c r="AI238" s="24">
        <f>IF(AJ238="","",Q238*(1-AJ238))</f>
        <v/>
      </c>
      <c r="AJ238" s="51" t="n"/>
      <c r="AK238" s="49" t="n"/>
      <c r="AL238" s="28" t="n"/>
      <c r="AM238" s="33" t="inlineStr">
        <is>
          <t>2026-10-01</t>
        </is>
      </c>
      <c r="AN238" s="33" t="inlineStr">
        <is>
          <t>2027-08-09</t>
        </is>
      </c>
      <c r="AO238" s="13" t="n"/>
      <c r="AP238" s="30" t="n"/>
    </row>
    <row r="239" ht="35.1" customHeight="1" s="69">
      <c r="B239" s="48" t="n">
        <v>4581</v>
      </c>
      <c r="C239" s="48" t="inlineStr">
        <is>
          <t>東京</t>
        </is>
      </c>
      <c r="D239" s="19" t="inlineStr">
        <is>
          <t>◆アットイン川崎4</t>
        </is>
      </c>
      <c r="E239" s="48" t="inlineStr">
        <is>
          <t>1K</t>
        </is>
      </c>
      <c r="F239" s="48" t="n">
        <v>1</v>
      </c>
      <c r="G239" s="48" t="inlineStr">
        <is>
          <t>川崎・大森・蒲田</t>
        </is>
      </c>
      <c r="H239" s="48" t="n">
        <v>20.57</v>
      </c>
      <c r="I239" s="20" t="n">
        <v>1</v>
      </c>
      <c r="J239" s="20" t="n">
        <v>1</v>
      </c>
      <c r="K239" s="20" t="n">
        <v>0</v>
      </c>
      <c r="L239" s="20" t="n">
        <v>0</v>
      </c>
      <c r="M239" s="20" t="n">
        <v>0</v>
      </c>
      <c r="N239" s="24" t="n">
        <v>9700</v>
      </c>
      <c r="O239" s="24" t="n">
        <v>8820</v>
      </c>
      <c r="P239" s="24" t="n">
        <v>880</v>
      </c>
      <c r="Q239" s="24" t="n">
        <v>44000</v>
      </c>
      <c r="R239" s="24" t="n">
        <v>3620</v>
      </c>
      <c r="S239" s="24">
        <f>IF(R239="","",(R239+P239)*30 -Y239)</f>
        <v/>
      </c>
      <c r="T239" s="20">
        <f>IF(R239="","",(O239-R239)/O239)</f>
        <v/>
      </c>
      <c r="U239" s="24" t="n">
        <v>3620</v>
      </c>
      <c r="V239" s="24">
        <f>IF(U239="","",(U239+P239)*30-Y239)</f>
        <v/>
      </c>
      <c r="W239" s="20">
        <f>IF(U239="","",(O239-U239)/O239)</f>
        <v/>
      </c>
      <c r="X239" s="15">
        <f>IF(AND(R239="",U239=""),"",IF(OR(U239="", R239=""),"-",IF(0&lt;(R239-U239),"OK","NG")))</f>
        <v/>
      </c>
      <c r="Y239" s="24" t="n">
        <v>84500</v>
      </c>
      <c r="Z239" s="51" t="n"/>
      <c r="AA239" s="24">
        <f>IF(AD239="","",AD239*30)</f>
        <v/>
      </c>
      <c r="AB239" s="24">
        <f>IF(AA239="","",AA239-Y239)</f>
        <v/>
      </c>
      <c r="AC239" s="24">
        <f>IF(Z239="","",((Y239+5000+5000)/(1-Z239))/30)</f>
        <v/>
      </c>
      <c r="AD239" s="32" t="n"/>
      <c r="AE239" s="24">
        <f>IF(AD239="","",AD239-O239)</f>
        <v/>
      </c>
      <c r="AF239" s="24">
        <f>IF(AD239="","",U239-AD239)</f>
        <v/>
      </c>
      <c r="AG239" s="11">
        <f>IF(AD239="","",(O239-AD239)/O239)</f>
        <v/>
      </c>
      <c r="AH239" s="24" t="n">
        <v>22000</v>
      </c>
      <c r="AI239" s="24">
        <f>IF(AJ239="","",Q239*(1-AJ239))</f>
        <v/>
      </c>
      <c r="AJ239" s="51" t="n"/>
      <c r="AK239" s="49" t="n"/>
      <c r="AL239" s="28" t="n"/>
      <c r="AM239" s="33" t="inlineStr">
        <is>
          <t>2026-09-01</t>
        </is>
      </c>
      <c r="AN239" s="33" t="inlineStr">
        <is>
          <t>2026-08-31</t>
        </is>
      </c>
      <c r="AO239" s="13" t="n"/>
      <c r="AP239" s="30" t="n"/>
    </row>
    <row r="240" ht="35.1" customHeight="1" s="69">
      <c r="B240" s="48" t="n">
        <v>4582</v>
      </c>
      <c r="C240" s="48" t="inlineStr">
        <is>
          <t>東京</t>
        </is>
      </c>
      <c r="D240" s="19" t="inlineStr">
        <is>
          <t>アットイン赤羽2</t>
        </is>
      </c>
      <c r="E240" s="48" t="inlineStr">
        <is>
          <t>1K</t>
        </is>
      </c>
      <c r="F240" s="48" t="n">
        <v>4</v>
      </c>
      <c r="G240" s="48" t="inlineStr">
        <is>
          <t>東京北エリア（田端・赤羽）</t>
        </is>
      </c>
      <c r="H240" s="48" t="n">
        <v>18.01</v>
      </c>
      <c r="I240" s="20" t="n">
        <v>1</v>
      </c>
      <c r="J240" s="20" t="n">
        <v>1</v>
      </c>
      <c r="K240" s="20" t="n">
        <v>1</v>
      </c>
      <c r="L240" s="20" t="n">
        <v>0.75</v>
      </c>
      <c r="M240" s="20" t="n">
        <v>0.75</v>
      </c>
      <c r="N240" s="24" t="n">
        <v>9020</v>
      </c>
      <c r="O240" s="24" t="n">
        <v>8140</v>
      </c>
      <c r="P240" s="24" t="n">
        <v>880</v>
      </c>
      <c r="Q240" s="24" t="n">
        <v>44000</v>
      </c>
      <c r="R240" s="24" t="n">
        <v>3620</v>
      </c>
      <c r="S240" s="24">
        <f>IF(R240="","",(R240+P240)*30 -Y240)</f>
        <v/>
      </c>
      <c r="T240" s="20">
        <f>IF(R240="","",(O240-R240)/O240)</f>
        <v/>
      </c>
      <c r="U240" s="24" t="n">
        <v>3520</v>
      </c>
      <c r="V240" s="24">
        <f>IF(U240="","",(U240+P240)*30-Y240)</f>
        <v/>
      </c>
      <c r="W240" s="20">
        <f>IF(U240="","",(O240-U240)/O240)</f>
        <v/>
      </c>
      <c r="X240" s="15">
        <f>IF(AND(R240="",U240=""),"",IF(OR(U240="", R240=""),"-",IF(0&lt;(R240-U240),"OK","NG")))</f>
        <v/>
      </c>
      <c r="Y240" s="24" t="n">
        <v>88000</v>
      </c>
      <c r="Z240" s="51" t="n"/>
      <c r="AA240" s="24">
        <f>IF(AD240="","",AD240*30)</f>
        <v/>
      </c>
      <c r="AB240" s="24">
        <f>IF(AA240="","",AA240-Y240)</f>
        <v/>
      </c>
      <c r="AC240" s="24">
        <f>IF(Z240="","",((Y240+5000+5000)/(1-Z240))/30)</f>
        <v/>
      </c>
      <c r="AD240" s="32" t="n"/>
      <c r="AE240" s="24">
        <f>IF(AD240="","",AD240-O240)</f>
        <v/>
      </c>
      <c r="AF240" s="24">
        <f>IF(AD240="","",U240-AD240)</f>
        <v/>
      </c>
      <c r="AG240" s="11">
        <f>IF(AD240="","",(O240-AD240)/O240)</f>
        <v/>
      </c>
      <c r="AH240" s="24" t="n">
        <v>22000</v>
      </c>
      <c r="AI240" s="24">
        <f>IF(AJ240="","",Q240*(1-AJ240))</f>
        <v/>
      </c>
      <c r="AJ240" s="51" t="n"/>
      <c r="AK240" s="49" t="n"/>
      <c r="AL240" s="28" t="n"/>
      <c r="AM240" s="33" t="inlineStr">
        <is>
          <t>2026-10-01</t>
        </is>
      </c>
      <c r="AN240" s="33" t="inlineStr">
        <is>
          <t>2027-03-31</t>
        </is>
      </c>
      <c r="AO240" s="13" t="n"/>
      <c r="AP240" s="30" t="n"/>
    </row>
    <row r="241" ht="35.1" customHeight="1" s="69">
      <c r="B241" s="48" t="n">
        <v>4587</v>
      </c>
      <c r="C241" s="48" t="inlineStr">
        <is>
          <t>名古屋</t>
        </is>
      </c>
      <c r="D241" s="19" t="inlineStr">
        <is>
          <t>アットイン四間道1</t>
        </is>
      </c>
      <c r="E241" s="48" t="inlineStr">
        <is>
          <t>2LDK</t>
        </is>
      </c>
      <c r="F241" s="48" t="n">
        <v>1</v>
      </c>
      <c r="G241" s="48" t="inlineStr">
        <is>
          <t>名駅周辺</t>
        </is>
      </c>
      <c r="H241" s="48" t="n">
        <v>94.06999999999999</v>
      </c>
      <c r="I241" s="20" t="n">
        <v>0.5</v>
      </c>
      <c r="J241" s="20" t="n">
        <v>0.5</v>
      </c>
      <c r="K241" s="20" t="n">
        <v>0.4</v>
      </c>
      <c r="L241" s="20" t="n">
        <v>0.1</v>
      </c>
      <c r="M241" s="20" t="n">
        <v>0</v>
      </c>
      <c r="N241" s="24" t="n">
        <v>14916</v>
      </c>
      <c r="O241" s="24" t="n">
        <v>13816</v>
      </c>
      <c r="P241" s="24" t="n">
        <v>1100</v>
      </c>
      <c r="Q241" s="24" t="n">
        <v>68000</v>
      </c>
      <c r="R241" s="24" t="n"/>
      <c r="S241" s="24">
        <f>IF(R241="","",(R241+P241)*30 -Y241)</f>
        <v/>
      </c>
      <c r="T241" s="20">
        <f>IF(R241="","",(O241-R241)/O241)</f>
        <v/>
      </c>
      <c r="U241" s="24" t="n"/>
      <c r="V241" s="24">
        <f>IF(U241="","",(U241+P241)*30-Y241)</f>
        <v/>
      </c>
      <c r="W241" s="20">
        <f>IF(U241="","",(O241-U241)/O241)</f>
        <v/>
      </c>
      <c r="X241" s="15">
        <f>IF(AND(R241="",U241=""),"",IF(OR(U241="", R241=""),"-",IF(0&lt;(R241-U241),"OK","NG")))</f>
        <v/>
      </c>
      <c r="Y241" s="24" t="n">
        <v>100000</v>
      </c>
      <c r="Z241" s="51" t="n"/>
      <c r="AA241" s="24">
        <f>IF(AD241="","",AD241*30)</f>
        <v/>
      </c>
      <c r="AB241" s="24">
        <f>IF(AA241="","",AA241-Y241)</f>
        <v/>
      </c>
      <c r="AC241" s="24">
        <f>IF(Z241="","",((Y241+5000+5000)/(1-Z241))/30)</f>
        <v/>
      </c>
      <c r="AD241" s="32" t="n"/>
      <c r="AE241" s="24">
        <f>IF(AD241="","",AD241-O241)</f>
        <v/>
      </c>
      <c r="AF241" s="24">
        <f>IF(AD241="","",U241-AD241)</f>
        <v/>
      </c>
      <c r="AG241" s="11">
        <f>IF(AD241="","",(O241-AD241)/O241)</f>
        <v/>
      </c>
      <c r="AH241" s="24" t="n"/>
      <c r="AI241" s="24">
        <f>IF(AJ241="","",Q241*(1-AJ241))</f>
        <v/>
      </c>
      <c r="AJ241" s="51" t="n"/>
      <c r="AK241" s="49" t="n"/>
      <c r="AL241" s="28" t="n"/>
      <c r="AM241" s="33" t="inlineStr">
        <is>
          <t>2027-01-23</t>
        </is>
      </c>
      <c r="AN241" s="33" t="inlineStr">
        <is>
          <t>2027-01-22</t>
        </is>
      </c>
      <c r="AO241" s="13" t="n"/>
      <c r="AP241" s="30" t="n"/>
    </row>
    <row r="242" ht="35.1" customHeight="1" s="69">
      <c r="B242" s="48" t="n">
        <v>4606</v>
      </c>
      <c r="C242" s="48" t="inlineStr">
        <is>
          <t>東京</t>
        </is>
      </c>
      <c r="D242" s="19" t="inlineStr">
        <is>
          <t>アットイン横浜10</t>
        </is>
      </c>
      <c r="E242" s="48" t="inlineStr">
        <is>
          <t>1K</t>
        </is>
      </c>
      <c r="F242" s="48" t="n">
        <v>1</v>
      </c>
      <c r="G242" s="48" t="inlineStr">
        <is>
          <t>横浜</t>
        </is>
      </c>
      <c r="H242" s="48" t="n">
        <v>21.38</v>
      </c>
      <c r="I242" s="20" t="n">
        <v>1</v>
      </c>
      <c r="J242" s="20" t="n">
        <v>1</v>
      </c>
      <c r="K242" s="20" t="n">
        <v>0.3</v>
      </c>
      <c r="L242" s="20" t="n">
        <v>0</v>
      </c>
      <c r="M242" s="20" t="n">
        <v>0</v>
      </c>
      <c r="N242" s="24" t="n">
        <v>9020</v>
      </c>
      <c r="O242" s="24" t="n">
        <v>8140</v>
      </c>
      <c r="P242" s="24" t="n">
        <v>880</v>
      </c>
      <c r="Q242" s="24" t="n">
        <v>44000</v>
      </c>
      <c r="R242" s="24" t="n">
        <v>3620</v>
      </c>
      <c r="S242" s="24">
        <f>IF(R242="","",(R242+P242)*30 -Y242)</f>
        <v/>
      </c>
      <c r="T242" s="20">
        <f>IF(R242="","",(O242-R242)/O242)</f>
        <v/>
      </c>
      <c r="U242" s="24" t="n">
        <v>3520</v>
      </c>
      <c r="V242" s="24">
        <f>IF(U242="","",(U242+P242)*30-Y242)</f>
        <v/>
      </c>
      <c r="W242" s="20">
        <f>IF(U242="","",(O242-U242)/O242)</f>
        <v/>
      </c>
      <c r="X242" s="15">
        <f>IF(AND(R242="",U242=""),"",IF(OR(U242="", R242=""),"-",IF(0&lt;(R242-U242),"OK","NG")))</f>
        <v/>
      </c>
      <c r="Y242" s="24" t="n">
        <v>81500</v>
      </c>
      <c r="Z242" s="51" t="n"/>
      <c r="AA242" s="24">
        <f>IF(AD242="","",AD242*30)</f>
        <v/>
      </c>
      <c r="AB242" s="24">
        <f>IF(AA242="","",AA242-Y242)</f>
        <v/>
      </c>
      <c r="AC242" s="24">
        <f>IF(Z242="","",((Y242+5000+5000)/(1-Z242))/30)</f>
        <v/>
      </c>
      <c r="AD242" s="32" t="n"/>
      <c r="AE242" s="24">
        <f>IF(AD242="","",AD242-O242)</f>
        <v/>
      </c>
      <c r="AF242" s="24">
        <f>IF(AD242="","",U242-AD242)</f>
        <v/>
      </c>
      <c r="AG242" s="11">
        <f>IF(AD242="","",(O242-AD242)/O242)</f>
        <v/>
      </c>
      <c r="AH242" s="24" t="n">
        <v>22000</v>
      </c>
      <c r="AI242" s="24">
        <f>IF(AJ242="","",Q242*(1-AJ242))</f>
        <v/>
      </c>
      <c r="AJ242" s="51" t="n"/>
      <c r="AK242" s="49" t="n"/>
      <c r="AL242" s="28" t="n"/>
      <c r="AM242" s="33" t="inlineStr">
        <is>
          <t>2026-11-11</t>
        </is>
      </c>
      <c r="AN242" s="33" t="inlineStr">
        <is>
          <t>2026-11-10</t>
        </is>
      </c>
      <c r="AO242" s="13" t="n"/>
      <c r="AP242" s="30" t="n"/>
    </row>
    <row r="243" ht="35.1" customHeight="1" s="69">
      <c r="B243" s="48" t="n">
        <v>4611</v>
      </c>
      <c r="C243" s="48" t="inlineStr">
        <is>
          <t>東京</t>
        </is>
      </c>
      <c r="D243" s="19" t="inlineStr">
        <is>
          <t>◆アットイン武蔵小杉1</t>
        </is>
      </c>
      <c r="E243" s="48" t="inlineStr">
        <is>
          <t>1K</t>
        </is>
      </c>
      <c r="F243" s="48" t="n">
        <v>2</v>
      </c>
      <c r="G243" s="48" t="inlineStr">
        <is>
          <t>川崎・大森・蒲田</t>
        </is>
      </c>
      <c r="H243" s="48" t="n">
        <v>21.1</v>
      </c>
      <c r="I243" s="20" t="n">
        <v>0.75</v>
      </c>
      <c r="J243" s="20" t="n">
        <v>0.65</v>
      </c>
      <c r="K243" s="20" t="n">
        <v>0.5</v>
      </c>
      <c r="L243" s="20" t="n">
        <v>0.5</v>
      </c>
      <c r="M243" s="20" t="n">
        <v>0.5</v>
      </c>
      <c r="N243" s="24" t="n">
        <v>10380</v>
      </c>
      <c r="O243" s="24" t="n">
        <v>9500</v>
      </c>
      <c r="P243" s="24" t="n">
        <v>880</v>
      </c>
      <c r="Q243" s="24" t="n">
        <v>44000</v>
      </c>
      <c r="R243" s="24" t="n">
        <v>3800</v>
      </c>
      <c r="S243" s="24">
        <f>IF(R243="","",(R243+P243)*30 -Y243)</f>
        <v/>
      </c>
      <c r="T243" s="20">
        <f>IF(R243="","",(O243-R243)/O243)</f>
        <v/>
      </c>
      <c r="U243" s="24" t="n">
        <v>4300</v>
      </c>
      <c r="V243" s="24">
        <f>IF(U243="","",(U243+P243)*30-Y243)</f>
        <v/>
      </c>
      <c r="W243" s="20">
        <f>IF(U243="","",(O243-U243)/O243)</f>
        <v/>
      </c>
      <c r="X243" s="15">
        <f>IF(AND(R243="",U243=""),"",IF(OR(U243="", R243=""),"-",IF(0&lt;(R243-U243),"OK","NG")))</f>
        <v/>
      </c>
      <c r="Y243" s="24" t="n">
        <v>94000</v>
      </c>
      <c r="Z243" s="51" t="n"/>
      <c r="AA243" s="24">
        <f>IF(AD243="","",AD243*30)</f>
        <v/>
      </c>
      <c r="AB243" s="24">
        <f>IF(AA243="","",AA243-Y243)</f>
        <v/>
      </c>
      <c r="AC243" s="24">
        <f>IF(Z243="","",((Y243+5000+5000)/(1-Z243))/30)</f>
        <v/>
      </c>
      <c r="AD243" s="32" t="n"/>
      <c r="AE243" s="24">
        <f>IF(AD243="","",AD243-O243)</f>
        <v/>
      </c>
      <c r="AF243" s="24">
        <f>IF(AD243="","",U243-AD243)</f>
        <v/>
      </c>
      <c r="AG243" s="11">
        <f>IF(AD243="","",(O243-AD243)/O243)</f>
        <v/>
      </c>
      <c r="AH243" s="24" t="n">
        <v>22000</v>
      </c>
      <c r="AI243" s="24">
        <f>IF(AJ243="","",Q243*(1-AJ243))</f>
        <v/>
      </c>
      <c r="AJ243" s="51" t="n"/>
      <c r="AK243" s="49" t="n"/>
      <c r="AL243" s="28" t="n"/>
      <c r="AM243" s="33" t="inlineStr">
        <is>
          <t>2026-08-09</t>
        </is>
      </c>
      <c r="AN243" s="33" t="inlineStr">
        <is>
          <t>2027-03-31</t>
        </is>
      </c>
      <c r="AO243" s="13" t="n"/>
      <c r="AP243" s="30" t="n"/>
    </row>
    <row r="244" ht="35.1" customHeight="1" s="69">
      <c r="B244" s="48" t="n">
        <v>4620</v>
      </c>
      <c r="C244" s="48" t="inlineStr">
        <is>
          <t>名古屋</t>
        </is>
      </c>
      <c r="D244" s="19" t="inlineStr">
        <is>
          <t>アットイン一宮2</t>
        </is>
      </c>
      <c r="E244" s="48" t="inlineStr">
        <is>
          <t>2LDK</t>
        </is>
      </c>
      <c r="F244" s="48" t="n">
        <v>1</v>
      </c>
      <c r="G244" s="48" t="inlineStr">
        <is>
          <t>一宮・稲沢地区</t>
        </is>
      </c>
      <c r="H244" s="48" t="n"/>
      <c r="I244" s="20" t="n">
        <v>1</v>
      </c>
      <c r="J244" s="20" t="n">
        <v>1</v>
      </c>
      <c r="K244" s="20" t="n">
        <v>1</v>
      </c>
      <c r="L244" s="20" t="n">
        <v>1</v>
      </c>
      <c r="M244" s="20" t="n">
        <v>1</v>
      </c>
      <c r="N244" s="24" t="n">
        <v>7100</v>
      </c>
      <c r="O244" s="24" t="n">
        <v>6000</v>
      </c>
      <c r="P244" s="24" t="n">
        <v>1100</v>
      </c>
      <c r="Q244" s="24" t="n">
        <v>68000</v>
      </c>
      <c r="R244" s="24" t="n"/>
      <c r="S244" s="24">
        <f>IF(R244="","",(R244+P244)*30 -Y244)</f>
        <v/>
      </c>
      <c r="T244" s="20">
        <f>IF(R244="","",(O244-R244)/O244)</f>
        <v/>
      </c>
      <c r="U244" s="24" t="n"/>
      <c r="V244" s="24">
        <f>IF(U244="","",(U244+P244)*30-Y244)</f>
        <v/>
      </c>
      <c r="W244" s="20">
        <f>IF(U244="","",(O244-U244)/O244)</f>
        <v/>
      </c>
      <c r="X244" s="15">
        <f>IF(AND(R244="",U244=""),"",IF(OR(U244="", R244=""),"-",IF(0&lt;(R244-U244),"OK","NG")))</f>
        <v/>
      </c>
      <c r="Y244" s="24" t="n">
        <v>0</v>
      </c>
      <c r="Z244" s="51" t="n"/>
      <c r="AA244" s="24">
        <f>IF(AD244="","",AD244*30)</f>
        <v/>
      </c>
      <c r="AB244" s="24">
        <f>IF(AA244="","",AA244-Y244)</f>
        <v/>
      </c>
      <c r="AC244" s="24">
        <f>IF(Z244="","",((Y244+5000+5000)/(1-Z244))/30)</f>
        <v/>
      </c>
      <c r="AD244" s="32" t="n"/>
      <c r="AE244" s="24">
        <f>IF(AD244="","",AD244-O244)</f>
        <v/>
      </c>
      <c r="AF244" s="24">
        <f>IF(AD244="","",U244-AD244)</f>
        <v/>
      </c>
      <c r="AG244" s="11">
        <f>IF(AD244="","",(O244-AD244)/O244)</f>
        <v/>
      </c>
      <c r="AH244" s="24" t="n"/>
      <c r="AI244" s="24">
        <f>IF(AJ244="","",Q244*(1-AJ244))</f>
        <v/>
      </c>
      <c r="AJ244" s="51" t="n"/>
      <c r="AK244" s="49" t="n"/>
      <c r="AL244" s="28" t="n"/>
      <c r="AM244" s="33" t="inlineStr">
        <is>
          <t>2027-01-01</t>
        </is>
      </c>
      <c r="AN244" s="33" t="inlineStr">
        <is>
          <t>2026-12-31</t>
        </is>
      </c>
      <c r="AO244" s="13" t="n"/>
      <c r="AP244" s="30" t="n"/>
    </row>
    <row r="245" ht="35.1" customHeight="1" s="69">
      <c r="B245" s="48" t="n">
        <v>4624</v>
      </c>
      <c r="C245" s="48" t="inlineStr">
        <is>
          <t>名古屋</t>
        </is>
      </c>
      <c r="D245" s="19" t="inlineStr">
        <is>
          <t>アットイン金山23-2</t>
        </is>
      </c>
      <c r="E245" s="48" t="inlineStr">
        <is>
          <t>1DK</t>
        </is>
      </c>
      <c r="F245" s="48" t="n">
        <v>1</v>
      </c>
      <c r="G245" s="48" t="inlineStr">
        <is>
          <t>金山周辺</t>
        </is>
      </c>
      <c r="H245" s="48" t="n">
        <v>49.27</v>
      </c>
      <c r="I245" s="20" t="n">
        <v>1</v>
      </c>
      <c r="J245" s="20" t="n">
        <v>1</v>
      </c>
      <c r="K245" s="20" t="n">
        <v>0</v>
      </c>
      <c r="L245" s="20" t="n">
        <v>0</v>
      </c>
      <c r="M245" s="20" t="n">
        <v>0</v>
      </c>
      <c r="N245" s="24" t="n">
        <v>13560</v>
      </c>
      <c r="O245" s="24" t="n">
        <v>12680</v>
      </c>
      <c r="P245" s="24" t="n">
        <v>880</v>
      </c>
      <c r="Q245" s="24" t="n">
        <v>44000</v>
      </c>
      <c r="R245" s="24" t="n">
        <v>3490</v>
      </c>
      <c r="S245" s="24">
        <f>IF(R245="","",(R245+P245)*30 -Y245)</f>
        <v/>
      </c>
      <c r="T245" s="20">
        <f>IF(R245="","",(O245-R245)/O245)</f>
        <v/>
      </c>
      <c r="U245" s="24" t="n">
        <v>2860</v>
      </c>
      <c r="V245" s="24">
        <f>IF(U245="","",(U245+P245)*30-Y245)</f>
        <v/>
      </c>
      <c r="W245" s="20">
        <f>IF(U245="","",(O245-U245)/O245)</f>
        <v/>
      </c>
      <c r="X245" s="15">
        <f>IF(AND(R245="",U245=""),"",IF(OR(U245="", R245=""),"-",IF(0&lt;(R245-U245),"OK","NG")))</f>
        <v/>
      </c>
      <c r="Y245" s="24" t="n">
        <v>81000</v>
      </c>
      <c r="Z245" s="51" t="n"/>
      <c r="AA245" s="24">
        <f>IF(AD245="","",AD245*30)</f>
        <v/>
      </c>
      <c r="AB245" s="24">
        <f>IF(AA245="","",AA245-Y245)</f>
        <v/>
      </c>
      <c r="AC245" s="24">
        <f>IF(Z245="","",((Y245+5000+5000)/(1-Z245))/30)</f>
        <v/>
      </c>
      <c r="AD245" s="32" t="n"/>
      <c r="AE245" s="24">
        <f>IF(AD245="","",AD245-O245)</f>
        <v/>
      </c>
      <c r="AF245" s="24">
        <f>IF(AD245="","",U245-AD245)</f>
        <v/>
      </c>
      <c r="AG245" s="11">
        <f>IF(AD245="","",(O245-AD245)/O245)</f>
        <v/>
      </c>
      <c r="AH245" s="24" t="n">
        <v>22000</v>
      </c>
      <c r="AI245" s="24">
        <f>IF(AJ245="","",Q245*(1-AJ245))</f>
        <v/>
      </c>
      <c r="AJ245" s="51" t="n"/>
      <c r="AK245" s="49" t="n"/>
      <c r="AL245" s="28" t="n"/>
      <c r="AM245" s="33" t="inlineStr">
        <is>
          <t>2026-09-02</t>
        </is>
      </c>
      <c r="AN245" s="33" t="inlineStr">
        <is>
          <t>2026-09-01</t>
        </is>
      </c>
      <c r="AO245" s="13" t="n"/>
      <c r="AP245" s="30" t="n"/>
    </row>
    <row r="246" ht="35.1" customHeight="1" s="69">
      <c r="B246" s="48" t="n">
        <v>4650</v>
      </c>
      <c r="C246" s="48" t="inlineStr">
        <is>
          <t>東京</t>
        </is>
      </c>
      <c r="D246" s="19" t="inlineStr">
        <is>
          <t>◇アットイン町屋1-1</t>
        </is>
      </c>
      <c r="E246" s="48" t="inlineStr">
        <is>
          <t>1K</t>
        </is>
      </c>
      <c r="F246" s="48" t="n">
        <v>2</v>
      </c>
      <c r="G246" s="48" t="inlineStr">
        <is>
          <t>東京北エリア（田端・赤羽）</t>
        </is>
      </c>
      <c r="H246" s="48" t="n">
        <v>25.57</v>
      </c>
      <c r="I246" s="20" t="n">
        <v>1</v>
      </c>
      <c r="J246" s="20" t="n">
        <v>1</v>
      </c>
      <c r="K246" s="20" t="n">
        <v>1</v>
      </c>
      <c r="L246" s="20" t="n">
        <v>1</v>
      </c>
      <c r="M246" s="20" t="n">
        <v>0.5</v>
      </c>
      <c r="N246" s="24" t="n">
        <v>10180</v>
      </c>
      <c r="O246" s="24" t="n">
        <v>9300</v>
      </c>
      <c r="P246" s="24" t="n">
        <v>880</v>
      </c>
      <c r="Q246" s="24" t="n">
        <v>44000</v>
      </c>
      <c r="R246" s="24" t="n">
        <v>3960</v>
      </c>
      <c r="S246" s="24">
        <f>IF(R246="","",(R246+P246)*30 -Y246)</f>
        <v/>
      </c>
      <c r="T246" s="20">
        <f>IF(R246="","",(O246-R246)/O246)</f>
        <v/>
      </c>
      <c r="U246" s="24" t="n">
        <v>3860</v>
      </c>
      <c r="V246" s="24">
        <f>IF(U246="","",(U246+P246)*30-Y246)</f>
        <v/>
      </c>
      <c r="W246" s="20">
        <f>IF(U246="","",(O246-U246)/O246)</f>
        <v/>
      </c>
      <c r="X246" s="15">
        <f>IF(AND(R246="",U246=""),"",IF(OR(U246="", R246=""),"-",IF(0&lt;(R246-U246),"OK","NG")))</f>
        <v/>
      </c>
      <c r="Y246" s="24" t="n">
        <v>98500</v>
      </c>
      <c r="Z246" s="51" t="n"/>
      <c r="AA246" s="24">
        <f>IF(AD246="","",AD246*30)</f>
        <v/>
      </c>
      <c r="AB246" s="24">
        <f>IF(AA246="","",AA246-Y246)</f>
        <v/>
      </c>
      <c r="AC246" s="24">
        <f>IF(Z246="","",((Y246+5000+5000)/(1-Z246))/30)</f>
        <v/>
      </c>
      <c r="AD246" s="32" t="n"/>
      <c r="AE246" s="24">
        <f>IF(AD246="","",AD246-O246)</f>
        <v/>
      </c>
      <c r="AF246" s="24">
        <f>IF(AD246="","",U246-AD246)</f>
        <v/>
      </c>
      <c r="AG246" s="11">
        <f>IF(AD246="","",(O246-AD246)/O246)</f>
        <v/>
      </c>
      <c r="AH246" s="24" t="n">
        <v>22000</v>
      </c>
      <c r="AI246" s="24">
        <f>IF(AJ246="","",Q246*(1-AJ246))</f>
        <v/>
      </c>
      <c r="AJ246" s="51" t="n"/>
      <c r="AK246" s="49" t="n"/>
      <c r="AL246" s="28" t="n"/>
      <c r="AM246" s="33" t="inlineStr">
        <is>
          <t>2026-11-01</t>
        </is>
      </c>
      <c r="AN246" s="33" t="inlineStr">
        <is>
          <t>2027-03-15</t>
        </is>
      </c>
      <c r="AO246" s="13" t="n"/>
      <c r="AP246" s="30" t="n"/>
    </row>
    <row r="247" ht="35.1" customHeight="1" s="69">
      <c r="B247" s="48" t="n">
        <v>4653</v>
      </c>
      <c r="C247" s="48" t="inlineStr">
        <is>
          <t>東京</t>
        </is>
      </c>
      <c r="D247" s="19" t="inlineStr">
        <is>
          <t>アットイン潮見1</t>
        </is>
      </c>
      <c r="E247" s="48" t="inlineStr">
        <is>
          <t>1K</t>
        </is>
      </c>
      <c r="F247" s="48" t="n">
        <v>1</v>
      </c>
      <c r="G247" s="48" t="inlineStr">
        <is>
          <t>豊洲・勝どき</t>
        </is>
      </c>
      <c r="H247" s="48" t="n">
        <v>26.34</v>
      </c>
      <c r="I247" s="20" t="n">
        <v>1</v>
      </c>
      <c r="J247" s="20" t="n">
        <v>1</v>
      </c>
      <c r="K247" s="20" t="n">
        <v>1</v>
      </c>
      <c r="L247" s="20" t="n">
        <v>0</v>
      </c>
      <c r="M247" s="20" t="n">
        <v>0</v>
      </c>
      <c r="N247" s="24" t="n">
        <v>10620</v>
      </c>
      <c r="O247" s="24" t="n">
        <v>9740</v>
      </c>
      <c r="P247" s="24" t="n">
        <v>880</v>
      </c>
      <c r="Q247" s="24" t="n">
        <v>44000</v>
      </c>
      <c r="R247" s="24" t="n">
        <v>4300</v>
      </c>
      <c r="S247" s="24">
        <f>IF(R247="","",(R247+P247)*30 -Y247)</f>
        <v/>
      </c>
      <c r="T247" s="20">
        <f>IF(R247="","",(O247-R247)/O247)</f>
        <v/>
      </c>
      <c r="U247" s="24" t="n">
        <v>4160</v>
      </c>
      <c r="V247" s="24">
        <f>IF(U247="","",(U247+P247)*30-Y247)</f>
        <v/>
      </c>
      <c r="W247" s="20">
        <f>IF(U247="","",(O247-U247)/O247)</f>
        <v/>
      </c>
      <c r="X247" s="15">
        <f>IF(AND(R247="",U247=""),"",IF(OR(U247="", R247=""),"-",IF(0&lt;(R247-U247),"OK","NG")))</f>
        <v/>
      </c>
      <c r="Y247" s="24" t="n">
        <v>106000</v>
      </c>
      <c r="Z247" s="51" t="n"/>
      <c r="AA247" s="24">
        <f>IF(AD247="","",AD247*30)</f>
        <v/>
      </c>
      <c r="AB247" s="24">
        <f>IF(AA247="","",AA247-Y247)</f>
        <v/>
      </c>
      <c r="AC247" s="24">
        <f>IF(Z247="","",((Y247+5000+5000)/(1-Z247))/30)</f>
        <v/>
      </c>
      <c r="AD247" s="32" t="n"/>
      <c r="AE247" s="24">
        <f>IF(AD247="","",AD247-O247)</f>
        <v/>
      </c>
      <c r="AF247" s="24">
        <f>IF(AD247="","",U247-AD247)</f>
        <v/>
      </c>
      <c r="AG247" s="11">
        <f>IF(AD247="","",(O247-AD247)/O247)</f>
        <v/>
      </c>
      <c r="AH247" s="24" t="n">
        <v>22000</v>
      </c>
      <c r="AI247" s="24">
        <f>IF(AJ247="","",Q247*(1-AJ247))</f>
        <v/>
      </c>
      <c r="AJ247" s="51" t="n"/>
      <c r="AK247" s="49" t="n"/>
      <c r="AL247" s="28" t="n"/>
      <c r="AM247" s="33" t="inlineStr">
        <is>
          <t>2026-10-01</t>
        </is>
      </c>
      <c r="AN247" s="33" t="inlineStr">
        <is>
          <t>2026-09-30</t>
        </is>
      </c>
      <c r="AO247" s="13" t="n"/>
      <c r="AP247" s="30" t="n"/>
    </row>
    <row r="248" ht="35.1" customHeight="1" s="69">
      <c r="B248" s="48" t="n">
        <v>4655</v>
      </c>
      <c r="C248" s="48" t="inlineStr">
        <is>
          <t>東京</t>
        </is>
      </c>
      <c r="D248" s="19" t="inlineStr">
        <is>
          <t>アットイン亀戸3</t>
        </is>
      </c>
      <c r="E248" s="48" t="inlineStr">
        <is>
          <t>1K</t>
        </is>
      </c>
      <c r="F248" s="48" t="n">
        <v>1</v>
      </c>
      <c r="G248" s="48" t="inlineStr">
        <is>
          <t>錦糸町・両国</t>
        </is>
      </c>
      <c r="H248" s="48" t="n">
        <v>25.24</v>
      </c>
      <c r="I248" s="20" t="n">
        <v>1</v>
      </c>
      <c r="J248" s="20" t="n">
        <v>1</v>
      </c>
      <c r="K248" s="20" t="n">
        <v>1</v>
      </c>
      <c r="L248" s="20" t="n">
        <v>1</v>
      </c>
      <c r="M248" s="20" t="n">
        <v>1</v>
      </c>
      <c r="N248" s="24" t="n">
        <v>9700</v>
      </c>
      <c r="O248" s="24" t="n">
        <v>8820</v>
      </c>
      <c r="P248" s="24" t="n">
        <v>880</v>
      </c>
      <c r="Q248" s="24" t="n">
        <v>44000</v>
      </c>
      <c r="R248" s="24" t="n"/>
      <c r="S248" s="24">
        <f>IF(R248="","",(R248+P248)*30 -Y248)</f>
        <v/>
      </c>
      <c r="T248" s="20">
        <f>IF(R248="","",(O248-R248)/O248)</f>
        <v/>
      </c>
      <c r="U248" s="24" t="n"/>
      <c r="V248" s="24">
        <f>IF(U248="","",(U248+P248)*30-Y248)</f>
        <v/>
      </c>
      <c r="W248" s="20">
        <f>IF(U248="","",(O248-U248)/O248)</f>
        <v/>
      </c>
      <c r="X248" s="15">
        <f>IF(AND(R248="",U248=""),"",IF(OR(U248="", R248=""),"-",IF(0&lt;(R248-U248),"OK","NG")))</f>
        <v/>
      </c>
      <c r="Y248" s="24" t="n">
        <v>88500</v>
      </c>
      <c r="Z248" s="51" t="n"/>
      <c r="AA248" s="24">
        <f>IF(AD248="","",AD248*30)</f>
        <v/>
      </c>
      <c r="AB248" s="24">
        <f>IF(AA248="","",AA248-Y248)</f>
        <v/>
      </c>
      <c r="AC248" s="24">
        <f>IF(Z248="","",((Y248+5000+5000)/(1-Z248))/30)</f>
        <v/>
      </c>
      <c r="AD248" s="32" t="n"/>
      <c r="AE248" s="24">
        <f>IF(AD248="","",AD248-O248)</f>
        <v/>
      </c>
      <c r="AF248" s="24">
        <f>IF(AD248="","",U248-AD248)</f>
        <v/>
      </c>
      <c r="AG248" s="11">
        <f>IF(AD248="","",(O248-AD248)/O248)</f>
        <v/>
      </c>
      <c r="AH248" s="24" t="n"/>
      <c r="AI248" s="24">
        <f>IF(AJ248="","",Q248*(1-AJ248))</f>
        <v/>
      </c>
      <c r="AJ248" s="51" t="n"/>
      <c r="AK248" s="49" t="n"/>
      <c r="AL248" s="28" t="n"/>
      <c r="AM248" s="33" t="inlineStr">
        <is>
          <t>2027-05-02</t>
        </is>
      </c>
      <c r="AN248" s="33" t="inlineStr">
        <is>
          <t>2027-05-01</t>
        </is>
      </c>
      <c r="AO248" s="13" t="n"/>
      <c r="AP248" s="30" t="n"/>
    </row>
    <row r="249" ht="35.1" customHeight="1" s="69">
      <c r="B249" s="48" t="n">
        <v>4678</v>
      </c>
      <c r="C249" s="48" t="inlineStr">
        <is>
          <t>東京</t>
        </is>
      </c>
      <c r="D249" s="19" t="inlineStr">
        <is>
          <t>◆アットイン渋谷1</t>
        </is>
      </c>
      <c r="E249" s="48" t="inlineStr">
        <is>
          <t>1K</t>
        </is>
      </c>
      <c r="F249" s="48" t="n">
        <v>1</v>
      </c>
      <c r="G249" s="48" t="inlineStr">
        <is>
          <t>渋谷・三軒茶屋・自由が丘</t>
        </is>
      </c>
      <c r="H249" s="48" t="n">
        <v>24.25</v>
      </c>
      <c r="I249" s="20" t="n">
        <v>0.6</v>
      </c>
      <c r="J249" s="20" t="n">
        <v>1</v>
      </c>
      <c r="K249" s="20" t="n">
        <v>1</v>
      </c>
      <c r="L249" s="20" t="n">
        <v>1</v>
      </c>
      <c r="M249" s="20" t="n">
        <v>0.5</v>
      </c>
      <c r="N249" s="24" t="n">
        <v>11740</v>
      </c>
      <c r="O249" s="24" t="n">
        <v>10860</v>
      </c>
      <c r="P249" s="24" t="n">
        <v>880</v>
      </c>
      <c r="Q249" s="24" t="n">
        <v>44000</v>
      </c>
      <c r="R249" s="24" t="n">
        <v>5220</v>
      </c>
      <c r="S249" s="24">
        <f>IF(R249="","",(R249+P249)*30 -Y249)</f>
        <v/>
      </c>
      <c r="T249" s="20">
        <f>IF(R249="","",(O249-R249)/O249)</f>
        <v/>
      </c>
      <c r="U249" s="24" t="n">
        <v>4540</v>
      </c>
      <c r="V249" s="24">
        <f>IF(U249="","",(U249+P249)*30-Y249)</f>
        <v/>
      </c>
      <c r="W249" s="20">
        <f>IF(U249="","",(O249-U249)/O249)</f>
        <v/>
      </c>
      <c r="X249" s="15">
        <f>IF(AND(R249="",U249=""),"",IF(OR(U249="", R249=""),"-",IF(0&lt;(R249-U249),"OK","NG")))</f>
        <v/>
      </c>
      <c r="Y249" s="24" t="n">
        <v>108000</v>
      </c>
      <c r="Z249" s="51" t="n"/>
      <c r="AA249" s="24">
        <f>IF(AD249="","",AD249*30)</f>
        <v/>
      </c>
      <c r="AB249" s="24">
        <f>IF(AA249="","",AA249-Y249)</f>
        <v/>
      </c>
      <c r="AC249" s="24">
        <f>IF(Z249="","",((Y249+5000+5000)/(1-Z249))/30)</f>
        <v/>
      </c>
      <c r="AD249" s="32" t="n"/>
      <c r="AE249" s="24">
        <f>IF(AD249="","",AD249-O249)</f>
        <v/>
      </c>
      <c r="AF249" s="24">
        <f>IF(AD249="","",U249-AD249)</f>
        <v/>
      </c>
      <c r="AG249" s="11">
        <f>IF(AD249="","",(O249-AD249)/O249)</f>
        <v/>
      </c>
      <c r="AH249" s="24" t="n">
        <v>22000</v>
      </c>
      <c r="AI249" s="24">
        <f>IF(AJ249="","",Q249*(1-AJ249))</f>
        <v/>
      </c>
      <c r="AJ249" s="51" t="n"/>
      <c r="AK249" s="49" t="n"/>
      <c r="AL249" s="28" t="n"/>
      <c r="AM249" s="33" t="inlineStr">
        <is>
          <t>2026-11-17</t>
        </is>
      </c>
      <c r="AN249" s="33" t="inlineStr">
        <is>
          <t>2026-11-16</t>
        </is>
      </c>
      <c r="AO249" s="13" t="n"/>
      <c r="AP249" s="30" t="n"/>
    </row>
    <row r="250" ht="35.1" customHeight="1" s="69">
      <c r="B250" s="48" t="n">
        <v>4682</v>
      </c>
      <c r="C250" s="48" t="inlineStr">
        <is>
          <t>名古屋</t>
        </is>
      </c>
      <c r="D250" s="19" t="inlineStr">
        <is>
          <t>アットイン東山公園2</t>
        </is>
      </c>
      <c r="E250" s="48" t="inlineStr">
        <is>
          <t>1R</t>
        </is>
      </c>
      <c r="F250" s="48" t="n">
        <v>1</v>
      </c>
      <c r="G250" s="48" t="inlineStr">
        <is>
          <t>千種区</t>
        </is>
      </c>
      <c r="H250" s="48" t="n">
        <v>22.87</v>
      </c>
      <c r="I250" s="20" t="n">
        <v>1</v>
      </c>
      <c r="J250" s="20" t="n">
        <v>1</v>
      </c>
      <c r="K250" s="20" t="n">
        <v>1</v>
      </c>
      <c r="L250" s="20" t="n">
        <v>1</v>
      </c>
      <c r="M250" s="20" t="n">
        <v>1</v>
      </c>
      <c r="N250" s="24" t="n">
        <v>4600</v>
      </c>
      <c r="O250" s="24" t="n">
        <v>3720</v>
      </c>
      <c r="P250" s="24" t="n">
        <v>880</v>
      </c>
      <c r="Q250" s="24" t="n">
        <v>44000</v>
      </c>
      <c r="R250" s="24" t="n">
        <v>3350</v>
      </c>
      <c r="S250" s="24">
        <f>IF(R250="","",(R250+P250)*30 -Y250)</f>
        <v/>
      </c>
      <c r="T250" s="20">
        <f>IF(R250="","",(O250-R250)/O250)</f>
        <v/>
      </c>
      <c r="U250" s="24" t="n">
        <v>2240</v>
      </c>
      <c r="V250" s="24">
        <f>IF(U250="","",(U250+P250)*30-Y250)</f>
        <v/>
      </c>
      <c r="W250" s="20">
        <f>IF(U250="","",(O250-U250)/O250)</f>
        <v/>
      </c>
      <c r="X250" s="15">
        <f>IF(AND(R250="",U250=""),"",IF(OR(U250="", R250=""),"-",IF(0&lt;(R250-U250),"OK","NG")))</f>
        <v/>
      </c>
      <c r="Y250" s="24" t="n">
        <v>43000</v>
      </c>
      <c r="Z250" s="51" t="n"/>
      <c r="AA250" s="24">
        <f>IF(AD250="","",AD250*30)</f>
        <v/>
      </c>
      <c r="AB250" s="24">
        <f>IF(AA250="","",AA250-Y250)</f>
        <v/>
      </c>
      <c r="AC250" s="24">
        <f>IF(Z250="","",((Y250+5000+5000)/(1-Z250))/30)</f>
        <v/>
      </c>
      <c r="AD250" s="32" t="n"/>
      <c r="AE250" s="24">
        <f>IF(AD250="","",AD250-O250)</f>
        <v/>
      </c>
      <c r="AF250" s="24">
        <f>IF(AD250="","",U250-AD250)</f>
        <v/>
      </c>
      <c r="AG250" s="11">
        <f>IF(AD250="","",(O250-AD250)/O250)</f>
        <v/>
      </c>
      <c r="AH250" s="24" t="n">
        <v>22000</v>
      </c>
      <c r="AI250" s="24">
        <f>IF(AJ250="","",Q250*(1-AJ250))</f>
        <v/>
      </c>
      <c r="AJ250" s="51" t="n"/>
      <c r="AK250" s="49" t="n"/>
      <c r="AL250" s="28" t="n"/>
      <c r="AM250" s="33" t="inlineStr">
        <is>
          <t>2028-09-20</t>
        </is>
      </c>
      <c r="AN250" s="33" t="inlineStr">
        <is>
          <t>2028-09-19</t>
        </is>
      </c>
      <c r="AO250" s="13" t="n"/>
      <c r="AP250" s="30" t="n"/>
    </row>
    <row r="251" ht="35.1" customHeight="1" s="69">
      <c r="B251" s="48" t="n">
        <v>4683</v>
      </c>
      <c r="C251" s="48" t="inlineStr">
        <is>
          <t>東京</t>
        </is>
      </c>
      <c r="D251" s="19" t="inlineStr">
        <is>
          <t>アットイン本厚木4</t>
        </is>
      </c>
      <c r="E251" s="48" t="inlineStr">
        <is>
          <t>3DK</t>
        </is>
      </c>
      <c r="F251" s="48" t="n">
        <v>2</v>
      </c>
      <c r="G251" s="48" t="inlineStr">
        <is>
          <t>町田・本厚木</t>
        </is>
      </c>
      <c r="H251" s="48" t="n">
        <v>52</v>
      </c>
      <c r="I251" s="20" t="n">
        <v>0.25</v>
      </c>
      <c r="J251" s="20" t="n">
        <v>0.9</v>
      </c>
      <c r="K251" s="20" t="n">
        <v>0.5</v>
      </c>
      <c r="L251" s="20" t="n">
        <v>0.5</v>
      </c>
      <c r="M251" s="20" t="n">
        <v>0.45</v>
      </c>
      <c r="N251" s="24" t="n">
        <v>13090</v>
      </c>
      <c r="O251" s="24" t="n">
        <v>11880</v>
      </c>
      <c r="P251" s="24" t="n">
        <v>1210</v>
      </c>
      <c r="Q251" s="24" t="n">
        <v>84000</v>
      </c>
      <c r="R251" s="24" t="n">
        <v>3180</v>
      </c>
      <c r="S251" s="24">
        <f>IF(R251="","",(R251+P251)*30 -Y251)</f>
        <v/>
      </c>
      <c r="T251" s="20">
        <f>IF(R251="","",(O251-R251)/O251)</f>
        <v/>
      </c>
      <c r="U251" s="24" t="n">
        <v>3280</v>
      </c>
      <c r="V251" s="24">
        <f>IF(U251="","",(U251+P251)*30-Y251)</f>
        <v/>
      </c>
      <c r="W251" s="20">
        <f>IF(U251="","",(O251-U251)/O251)</f>
        <v/>
      </c>
      <c r="X251" s="15">
        <f>IF(AND(R251="",U251=""),"",IF(OR(U251="", R251=""),"-",IF(0&lt;(R251-U251),"OK","NG")))</f>
        <v/>
      </c>
      <c r="Y251" s="24" t="n">
        <v>83000</v>
      </c>
      <c r="Z251" s="51" t="n"/>
      <c r="AA251" s="24">
        <f>IF(AD251="","",AD251*30)</f>
        <v/>
      </c>
      <c r="AB251" s="24">
        <f>IF(AA251="","",AA251-Y251)</f>
        <v/>
      </c>
      <c r="AC251" s="24">
        <f>IF(Z251="","",((Y251+5000+5000)/(1-Z251))/30)</f>
        <v/>
      </c>
      <c r="AD251" s="32" t="n"/>
      <c r="AE251" s="24">
        <f>IF(AD251="","",AD251-O251)</f>
        <v/>
      </c>
      <c r="AF251" s="24">
        <f>IF(AD251="","",U251-AD251)</f>
        <v/>
      </c>
      <c r="AG251" s="11">
        <f>IF(AD251="","",(O251-AD251)/O251)</f>
        <v/>
      </c>
      <c r="AH251" s="24" t="n">
        <v>42000</v>
      </c>
      <c r="AI251" s="24">
        <f>IF(AJ251="","",Q251*(1-AJ251))</f>
        <v/>
      </c>
      <c r="AJ251" s="51" t="n"/>
      <c r="AK251" s="49" t="n"/>
      <c r="AL251" s="28" t="n"/>
      <c r="AM251" s="33" t="inlineStr">
        <is>
          <t>2026-08-29</t>
        </is>
      </c>
      <c r="AN251" s="33" t="inlineStr">
        <is>
          <t>2026-11-28</t>
        </is>
      </c>
      <c r="AO251" s="13" t="n"/>
      <c r="AP251" s="30" t="n"/>
    </row>
    <row r="252" ht="35.1" customHeight="1" s="69">
      <c r="B252" s="48" t="n">
        <v>4684</v>
      </c>
      <c r="C252" s="48" t="inlineStr">
        <is>
          <t>東京</t>
        </is>
      </c>
      <c r="D252" s="19" t="inlineStr">
        <is>
          <t>◆アットイン西池袋1</t>
        </is>
      </c>
      <c r="E252" s="48" t="inlineStr">
        <is>
          <t>2K</t>
        </is>
      </c>
      <c r="F252" s="48" t="n">
        <v>2</v>
      </c>
      <c r="G252" s="48" t="inlineStr">
        <is>
          <t>池袋・大塚</t>
        </is>
      </c>
      <c r="H252" s="48" t="n">
        <v>25.52</v>
      </c>
      <c r="I252" s="20" t="n">
        <v>1</v>
      </c>
      <c r="J252" s="20" t="n">
        <v>1</v>
      </c>
      <c r="K252" s="20" t="n">
        <v>1</v>
      </c>
      <c r="L252" s="20" t="n">
        <v>0.5</v>
      </c>
      <c r="M252" s="20" t="n">
        <v>0.5</v>
      </c>
      <c r="N252" s="24" t="n">
        <v>10780</v>
      </c>
      <c r="O252" s="24" t="n">
        <v>9900</v>
      </c>
      <c r="P252" s="24" t="n">
        <v>880</v>
      </c>
      <c r="Q252" s="24" t="n">
        <v>44000</v>
      </c>
      <c r="R252" s="24" t="n">
        <v>4060</v>
      </c>
      <c r="S252" s="24">
        <f>IF(R252="","",(R252+P252)*30 -Y252)</f>
        <v/>
      </c>
      <c r="T252" s="20">
        <f>IF(R252="","",(O252-R252)/O252)</f>
        <v/>
      </c>
      <c r="U252" s="24" t="n">
        <v>3960</v>
      </c>
      <c r="V252" s="24">
        <f>IF(U252="","",(U252+P252)*30-Y252)</f>
        <v/>
      </c>
      <c r="W252" s="20">
        <f>IF(U252="","",(O252-U252)/O252)</f>
        <v/>
      </c>
      <c r="X252" s="15">
        <f>IF(AND(R252="",U252=""),"",IF(OR(U252="", R252=""),"-",IF(0&lt;(R252-U252),"OK","NG")))</f>
        <v/>
      </c>
      <c r="Y252" s="24" t="n">
        <v>97000</v>
      </c>
      <c r="Z252" s="51" t="n"/>
      <c r="AA252" s="24">
        <f>IF(AD252="","",AD252*30)</f>
        <v/>
      </c>
      <c r="AB252" s="24">
        <f>IF(AA252="","",AA252-Y252)</f>
        <v/>
      </c>
      <c r="AC252" s="24">
        <f>IF(Z252="","",((Y252+5000+5000)/(1-Z252))/30)</f>
        <v/>
      </c>
      <c r="AD252" s="32" t="n"/>
      <c r="AE252" s="24">
        <f>IF(AD252="","",AD252-O252)</f>
        <v/>
      </c>
      <c r="AF252" s="24">
        <f>IF(AD252="","",U252-AD252)</f>
        <v/>
      </c>
      <c r="AG252" s="11">
        <f>IF(AD252="","",(O252-AD252)/O252)</f>
        <v/>
      </c>
      <c r="AH252" s="24" t="n">
        <v>22000</v>
      </c>
      <c r="AI252" s="24">
        <f>IF(AJ252="","",Q252*(1-AJ252))</f>
        <v/>
      </c>
      <c r="AJ252" s="51" t="n"/>
      <c r="AK252" s="49" t="n"/>
      <c r="AL252" s="28" t="n"/>
      <c r="AM252" s="33" t="inlineStr">
        <is>
          <t>2026-10-02</t>
        </is>
      </c>
      <c r="AN252" s="33" t="inlineStr">
        <is>
          <t>2026-12-19</t>
        </is>
      </c>
      <c r="AO252" s="13" t="n"/>
      <c r="AP252" s="30" t="n"/>
    </row>
    <row r="253" ht="35.1" customHeight="1" s="69">
      <c r="B253" s="48" t="n">
        <v>4689</v>
      </c>
      <c r="C253" s="48" t="inlineStr">
        <is>
          <t>東京</t>
        </is>
      </c>
      <c r="D253" s="19" t="inlineStr">
        <is>
          <t>◆アットイン川崎10</t>
        </is>
      </c>
      <c r="E253" s="48" t="inlineStr">
        <is>
          <t>1K</t>
        </is>
      </c>
      <c r="F253" s="48" t="n">
        <v>2</v>
      </c>
      <c r="G253" s="48" t="inlineStr">
        <is>
          <t>川崎・大森・蒲田</t>
        </is>
      </c>
      <c r="H253" s="48" t="n">
        <v>21.96</v>
      </c>
      <c r="I253" s="20" t="n">
        <v>0.95</v>
      </c>
      <c r="J253" s="20" t="n">
        <v>0.75</v>
      </c>
      <c r="K253" s="20" t="n">
        <v>0.8</v>
      </c>
      <c r="L253" s="20" t="n">
        <v>0.5</v>
      </c>
      <c r="M253" s="20" t="n">
        <v>0.5</v>
      </c>
      <c r="N253" s="24" t="n">
        <v>9700</v>
      </c>
      <c r="O253" s="24" t="n">
        <v>8820</v>
      </c>
      <c r="P253" s="24" t="n">
        <v>880</v>
      </c>
      <c r="Q253" s="24" t="n">
        <v>44000</v>
      </c>
      <c r="R253" s="24" t="n">
        <v>3520</v>
      </c>
      <c r="S253" s="24">
        <f>IF(R253="","",(R253+P253)*30 -Y253)</f>
        <v/>
      </c>
      <c r="T253" s="20">
        <f>IF(R253="","",(O253-R253)/O253)</f>
        <v/>
      </c>
      <c r="U253" s="24" t="n">
        <v>3820</v>
      </c>
      <c r="V253" s="24">
        <f>IF(U253="","",(U253+P253)*30-Y253)</f>
        <v/>
      </c>
      <c r="W253" s="20">
        <f>IF(U253="","",(O253-U253)/O253)</f>
        <v/>
      </c>
      <c r="X253" s="15">
        <f>IF(AND(R253="",U253=""),"",IF(OR(U253="", R253=""),"-",IF(0&lt;(R253-U253),"OK","NG")))</f>
        <v/>
      </c>
      <c r="Y253" s="24" t="n">
        <v>87000</v>
      </c>
      <c r="Z253" s="51" t="n"/>
      <c r="AA253" s="24">
        <f>IF(AD253="","",AD253*30)</f>
        <v/>
      </c>
      <c r="AB253" s="24">
        <f>IF(AA253="","",AA253-Y253)</f>
        <v/>
      </c>
      <c r="AC253" s="24">
        <f>IF(Z253="","",((Y253+5000+5000)/(1-Z253))/30)</f>
        <v/>
      </c>
      <c r="AD253" s="32" t="n"/>
      <c r="AE253" s="24">
        <f>IF(AD253="","",AD253-O253)</f>
        <v/>
      </c>
      <c r="AF253" s="24">
        <f>IF(AD253="","",U253-AD253)</f>
        <v/>
      </c>
      <c r="AG253" s="11">
        <f>IF(AD253="","",(O253-AD253)/O253)</f>
        <v/>
      </c>
      <c r="AH253" s="24" t="n">
        <v>22000</v>
      </c>
      <c r="AI253" s="24">
        <f>IF(AJ253="","",Q253*(1-AJ253))</f>
        <v/>
      </c>
      <c r="AJ253" s="51" t="n"/>
      <c r="AK253" s="49" t="n"/>
      <c r="AL253" s="28" t="n"/>
      <c r="AM253" s="33" t="inlineStr">
        <is>
          <t>2026-09-20</t>
        </is>
      </c>
      <c r="AN253" s="33" t="inlineStr">
        <is>
          <t>2026-12-25</t>
        </is>
      </c>
      <c r="AO253" s="13" t="n"/>
      <c r="AP253" s="30" t="n"/>
    </row>
    <row r="254" ht="35.1" customHeight="1" s="69">
      <c r="B254" s="48" t="n">
        <v>4712</v>
      </c>
      <c r="C254" s="48" t="inlineStr">
        <is>
          <t>東京</t>
        </is>
      </c>
      <c r="D254" s="19" t="inlineStr">
        <is>
          <t>◆アットイン目黒3</t>
        </is>
      </c>
      <c r="E254" s="48" t="inlineStr">
        <is>
          <t>1K</t>
        </is>
      </c>
      <c r="F254" s="48" t="n">
        <v>10</v>
      </c>
      <c r="G254" s="48" t="inlineStr">
        <is>
          <t>五反田・目黒</t>
        </is>
      </c>
      <c r="H254" s="48" t="n">
        <v>20.6</v>
      </c>
      <c r="I254" s="20" t="n">
        <v>0.9</v>
      </c>
      <c r="J254" s="20" t="n">
        <v>0.91</v>
      </c>
      <c r="K254" s="20" t="n">
        <v>0.5</v>
      </c>
      <c r="L254" s="20" t="n">
        <v>0.31</v>
      </c>
      <c r="M254" s="20" t="n">
        <v>0.1</v>
      </c>
      <c r="N254" s="24" t="n">
        <v>11400</v>
      </c>
      <c r="O254" s="24" t="n">
        <v>10520</v>
      </c>
      <c r="P254" s="24" t="n">
        <v>880</v>
      </c>
      <c r="Q254" s="24" t="n">
        <v>44000</v>
      </c>
      <c r="R254" s="24" t="n">
        <v>4160</v>
      </c>
      <c r="S254" s="24">
        <f>IF(R254="","",(R254+P254)*30 -Y254)</f>
        <v/>
      </c>
      <c r="T254" s="20">
        <f>IF(R254="","",(O254-R254)/O254)</f>
        <v/>
      </c>
      <c r="U254" s="24" t="n">
        <v>4300</v>
      </c>
      <c r="V254" s="24">
        <f>IF(U254="","",(U254+P254)*30-Y254)</f>
        <v/>
      </c>
      <c r="W254" s="20">
        <f>IF(U254="","",(O254-U254)/O254)</f>
        <v/>
      </c>
      <c r="X254" s="15">
        <f>IF(AND(R254="",U254=""),"",IF(OR(U254="", R254=""),"-",IF(0&lt;(R254-U254),"OK","NG")))</f>
        <v/>
      </c>
      <c r="Y254" s="24" t="n">
        <v>108000</v>
      </c>
      <c r="Z254" s="51" t="n"/>
      <c r="AA254" s="24">
        <f>IF(AD254="","",AD254*30)</f>
        <v/>
      </c>
      <c r="AB254" s="24">
        <f>IF(AA254="","",AA254-Y254)</f>
        <v/>
      </c>
      <c r="AC254" s="24">
        <f>IF(Z254="","",((Y254+5000+5000)/(1-Z254))/30)</f>
        <v/>
      </c>
      <c r="AD254" s="32" t="n"/>
      <c r="AE254" s="24">
        <f>IF(AD254="","",AD254-O254)</f>
        <v/>
      </c>
      <c r="AF254" s="24">
        <f>IF(AD254="","",U254-AD254)</f>
        <v/>
      </c>
      <c r="AG254" s="11">
        <f>IF(AD254="","",(O254-AD254)/O254)</f>
        <v/>
      </c>
      <c r="AH254" s="24" t="n">
        <v>22000</v>
      </c>
      <c r="AI254" s="24">
        <f>IF(AJ254="","",Q254*(1-AJ254))</f>
        <v/>
      </c>
      <c r="AJ254" s="51" t="n"/>
      <c r="AK254" s="49" t="n"/>
      <c r="AL254" s="28" t="n"/>
      <c r="AM254" s="33" t="inlineStr">
        <is>
          <t>2026-08-29</t>
        </is>
      </c>
      <c r="AN254" s="33" t="inlineStr">
        <is>
          <t>2027-03-26</t>
        </is>
      </c>
      <c r="AO254" s="13" t="n"/>
      <c r="AP254" s="30" t="n"/>
    </row>
    <row r="255" ht="35.1" customHeight="1" s="69">
      <c r="B255" s="48" t="n">
        <v>4745</v>
      </c>
      <c r="C255" s="48" t="inlineStr">
        <is>
          <t>東京</t>
        </is>
      </c>
      <c r="D255" s="19" t="inlineStr">
        <is>
          <t>◆アットイン木場1</t>
        </is>
      </c>
      <c r="E255" s="48" t="inlineStr">
        <is>
          <t>1K</t>
        </is>
      </c>
      <c r="F255" s="48" t="n">
        <v>2</v>
      </c>
      <c r="G255" s="48" t="inlineStr">
        <is>
          <t>門前仲町・木場・葛西</t>
        </is>
      </c>
      <c r="H255" s="48" t="n">
        <v>22.05</v>
      </c>
      <c r="I255" s="20" t="n">
        <v>1</v>
      </c>
      <c r="J255" s="20" t="n">
        <v>1</v>
      </c>
      <c r="K255" s="20" t="n">
        <v>0.95</v>
      </c>
      <c r="L255" s="20" t="n">
        <v>0.7</v>
      </c>
      <c r="M255" s="20" t="n">
        <v>1</v>
      </c>
      <c r="N255" s="24" t="n">
        <v>10180</v>
      </c>
      <c r="O255" s="24" t="n">
        <v>9300</v>
      </c>
      <c r="P255" s="24" t="n">
        <v>880</v>
      </c>
      <c r="Q255" s="24" t="n">
        <v>44000</v>
      </c>
      <c r="R255" s="24" t="n">
        <v>3960</v>
      </c>
      <c r="S255" s="24">
        <f>IF(R255="","",(R255+P255)*30 -Y255)</f>
        <v/>
      </c>
      <c r="T255" s="20">
        <f>IF(R255="","",(O255-R255)/O255)</f>
        <v/>
      </c>
      <c r="U255" s="24" t="n">
        <v>3820</v>
      </c>
      <c r="V255" s="24">
        <f>IF(U255="","",(U255+P255)*30-Y255)</f>
        <v/>
      </c>
      <c r="W255" s="20">
        <f>IF(U255="","",(O255-U255)/O255)</f>
        <v/>
      </c>
      <c r="X255" s="15">
        <f>IF(AND(R255="",U255=""),"",IF(OR(U255="", R255=""),"-",IF(0&lt;(R255-U255),"OK","NG")))</f>
        <v/>
      </c>
      <c r="Y255" s="24" t="n">
        <v>93000</v>
      </c>
      <c r="Z255" s="51" t="n"/>
      <c r="AA255" s="24">
        <f>IF(AD255="","",AD255*30)</f>
        <v/>
      </c>
      <c r="AB255" s="24">
        <f>IF(AA255="","",AA255-Y255)</f>
        <v/>
      </c>
      <c r="AC255" s="24">
        <f>IF(Z255="","",((Y255+5000+5000)/(1-Z255))/30)</f>
        <v/>
      </c>
      <c r="AD255" s="32" t="n"/>
      <c r="AE255" s="24">
        <f>IF(AD255="","",AD255-O255)</f>
        <v/>
      </c>
      <c r="AF255" s="24">
        <f>IF(AD255="","",U255-AD255)</f>
        <v/>
      </c>
      <c r="AG255" s="11">
        <f>IF(AD255="","",(O255-AD255)/O255)</f>
        <v/>
      </c>
      <c r="AH255" s="24" t="n">
        <v>22000</v>
      </c>
      <c r="AI255" s="24">
        <f>IF(AJ255="","",Q255*(1-AJ255))</f>
        <v/>
      </c>
      <c r="AJ255" s="51" t="n"/>
      <c r="AK255" s="49" t="n"/>
      <c r="AL255" s="28" t="n"/>
      <c r="AM255" s="33" t="inlineStr">
        <is>
          <t>2026-12-07</t>
        </is>
      </c>
      <c r="AN255" s="33" t="inlineStr">
        <is>
          <t>2027-01-31</t>
        </is>
      </c>
      <c r="AO255" s="13" t="n"/>
      <c r="AP255" s="30" t="n"/>
    </row>
    <row r="256" ht="35.1" customHeight="1" s="69">
      <c r="B256" s="48" t="n">
        <v>4807</v>
      </c>
      <c r="C256" s="48" t="inlineStr">
        <is>
          <t>東京</t>
        </is>
      </c>
      <c r="D256" s="19" t="inlineStr">
        <is>
          <t>◆アットイン立川4-1</t>
        </is>
      </c>
      <c r="E256" s="48" t="inlineStr">
        <is>
          <t>1K</t>
        </is>
      </c>
      <c r="F256" s="48" t="n">
        <v>1</v>
      </c>
      <c r="G256" s="48" t="inlineStr">
        <is>
          <t>立川・八王子</t>
        </is>
      </c>
      <c r="H256" s="48" t="n">
        <v>21.81</v>
      </c>
      <c r="I256" s="20" t="n">
        <v>1</v>
      </c>
      <c r="J256" s="20" t="n">
        <v>1</v>
      </c>
      <c r="K256" s="20" t="n">
        <v>1</v>
      </c>
      <c r="L256" s="20" t="n">
        <v>1</v>
      </c>
      <c r="M256" s="20" t="n">
        <v>0</v>
      </c>
      <c r="N256" s="24" t="n">
        <v>8480</v>
      </c>
      <c r="O256" s="24" t="n">
        <v>7600</v>
      </c>
      <c r="P256" s="24" t="n">
        <v>880</v>
      </c>
      <c r="Q256" s="24" t="n">
        <v>44000</v>
      </c>
      <c r="R256" s="24" t="n">
        <v>3180</v>
      </c>
      <c r="S256" s="24">
        <f>IF(R256="","",(R256+P256)*30 -Y256)</f>
        <v/>
      </c>
      <c r="T256" s="20">
        <f>IF(R256="","",(O256-R256)/O256)</f>
        <v/>
      </c>
      <c r="U256" s="24" t="n">
        <v>3040</v>
      </c>
      <c r="V256" s="24">
        <f>IF(U256="","",(U256+P256)*30-Y256)</f>
        <v/>
      </c>
      <c r="W256" s="20">
        <f>IF(U256="","",(O256-U256)/O256)</f>
        <v/>
      </c>
      <c r="X256" s="15">
        <f>IF(AND(R256="",U256=""),"",IF(OR(U256="", R256=""),"-",IF(0&lt;(R256-U256),"OK","NG")))</f>
        <v/>
      </c>
      <c r="Y256" s="24" t="n">
        <v>73500</v>
      </c>
      <c r="Z256" s="51" t="n"/>
      <c r="AA256" s="24">
        <f>IF(AD256="","",AD256*30)</f>
        <v/>
      </c>
      <c r="AB256" s="24">
        <f>IF(AA256="","",AA256-Y256)</f>
        <v/>
      </c>
      <c r="AC256" s="24">
        <f>IF(Z256="","",((Y256+5000+5000)/(1-Z256))/30)</f>
        <v/>
      </c>
      <c r="AD256" s="32" t="n"/>
      <c r="AE256" s="24">
        <f>IF(AD256="","",AD256-O256)</f>
        <v/>
      </c>
      <c r="AF256" s="24">
        <f>IF(AD256="","",U256-AD256)</f>
        <v/>
      </c>
      <c r="AG256" s="11">
        <f>IF(AD256="","",(O256-AD256)/O256)</f>
        <v/>
      </c>
      <c r="AH256" s="24" t="n">
        <v>22000</v>
      </c>
      <c r="AI256" s="24">
        <f>IF(AJ256="","",Q256*(1-AJ256))</f>
        <v/>
      </c>
      <c r="AJ256" s="51" t="n"/>
      <c r="AK256" s="49" t="n"/>
      <c r="AL256" s="28" t="n"/>
      <c r="AM256" s="33" t="inlineStr">
        <is>
          <t>2026-11-01</t>
        </is>
      </c>
      <c r="AN256" s="33" t="inlineStr">
        <is>
          <t>2026-10-31</t>
        </is>
      </c>
      <c r="AO256" s="13" t="n"/>
      <c r="AP256" s="30" t="n"/>
    </row>
    <row r="257" ht="35.1" customHeight="1" s="69">
      <c r="B257" s="48" t="n">
        <v>4839</v>
      </c>
      <c r="C257" s="48" t="inlineStr">
        <is>
          <t>東京</t>
        </is>
      </c>
      <c r="D257" s="19" t="inlineStr">
        <is>
          <t>アットイン浅草蔵前1-1</t>
        </is>
      </c>
      <c r="E257" s="48" t="inlineStr">
        <is>
          <t>1K</t>
        </is>
      </c>
      <c r="F257" s="48" t="n">
        <v>13</v>
      </c>
      <c r="G257" s="48" t="inlineStr">
        <is>
          <t>上野・浅草</t>
        </is>
      </c>
      <c r="H257" s="48" t="n">
        <v>26.1</v>
      </c>
      <c r="I257" s="20" t="n">
        <v>0.89231</v>
      </c>
      <c r="J257" s="20" t="n">
        <v>0.90769</v>
      </c>
      <c r="K257" s="20" t="n">
        <v>0.96923</v>
      </c>
      <c r="L257" s="20" t="n">
        <v>0.73077</v>
      </c>
      <c r="M257" s="20" t="n">
        <v>0.43077</v>
      </c>
      <c r="N257" s="24" t="n">
        <v>11740</v>
      </c>
      <c r="O257" s="24" t="n">
        <v>10860</v>
      </c>
      <c r="P257" s="24" t="n">
        <v>880</v>
      </c>
      <c r="Q257" s="24" t="n">
        <v>44000</v>
      </c>
      <c r="R257" s="24" t="n">
        <v>4540</v>
      </c>
      <c r="S257" s="24">
        <f>IF(R257="","",(R257+P257)*30 -Y257)</f>
        <v/>
      </c>
      <c r="T257" s="20">
        <f>IF(R257="","",(O257-R257)/O257)</f>
        <v/>
      </c>
      <c r="U257" s="24" t="n">
        <v>4980</v>
      </c>
      <c r="V257" s="24">
        <f>IF(U257="","",(U257+P257)*30-Y257)</f>
        <v/>
      </c>
      <c r="W257" s="20">
        <f>IF(U257="","",(O257-U257)/O257)</f>
        <v/>
      </c>
      <c r="X257" s="15">
        <f>IF(AND(R257="",U257=""),"",IF(OR(U257="", R257=""),"-",IF(0&lt;(R257-U257),"OK","NG")))</f>
        <v/>
      </c>
      <c r="Y257" s="24" t="n">
        <v>121500</v>
      </c>
      <c r="Z257" s="51" t="n"/>
      <c r="AA257" s="24">
        <f>IF(AD257="","",AD257*30)</f>
        <v/>
      </c>
      <c r="AB257" s="24">
        <f>IF(AA257="","",AA257-Y257)</f>
        <v/>
      </c>
      <c r="AC257" s="24">
        <f>IF(Z257="","",((Y257+5000+5000)/(1-Z257))/30)</f>
        <v/>
      </c>
      <c r="AD257" s="32" t="n"/>
      <c r="AE257" s="24">
        <f>IF(AD257="","",AD257-O257)</f>
        <v/>
      </c>
      <c r="AF257" s="24">
        <f>IF(AD257="","",U257-AD257)</f>
        <v/>
      </c>
      <c r="AG257" s="11">
        <f>IF(AD257="","",(O257-AD257)/O257)</f>
        <v/>
      </c>
      <c r="AH257" s="24" t="n">
        <v>22000</v>
      </c>
      <c r="AI257" s="24">
        <f>IF(AJ257="","",Q257*(1-AJ257))</f>
        <v/>
      </c>
      <c r="AJ257" s="51" t="n"/>
      <c r="AK257" s="49" t="n"/>
      <c r="AL257" s="28" t="n"/>
      <c r="AM257" s="33" t="inlineStr">
        <is>
          <t>2026-09-30</t>
        </is>
      </c>
      <c r="AN257" s="33" t="inlineStr">
        <is>
          <t>2027-05-24</t>
        </is>
      </c>
      <c r="AO257" s="13" t="n"/>
      <c r="AP257" s="30" t="n"/>
    </row>
    <row r="258" ht="35.1" customHeight="1" s="69">
      <c r="B258" s="48" t="n">
        <v>4840</v>
      </c>
      <c r="C258" s="48" t="inlineStr">
        <is>
          <t>東京</t>
        </is>
      </c>
      <c r="D258" s="19" t="inlineStr">
        <is>
          <t>アットイン浅草蔵前1-2</t>
        </is>
      </c>
      <c r="E258" s="48" t="inlineStr">
        <is>
          <t>1DK</t>
        </is>
      </c>
      <c r="F258" s="48" t="n">
        <v>9</v>
      </c>
      <c r="G258" s="48" t="inlineStr">
        <is>
          <t>上野・浅草</t>
        </is>
      </c>
      <c r="H258" s="48" t="n">
        <v>25.87</v>
      </c>
      <c r="I258" s="20" t="n">
        <v>0.9444399999999999</v>
      </c>
      <c r="J258" s="20" t="n">
        <v>0.93333</v>
      </c>
      <c r="K258" s="20" t="n">
        <v>0.78889</v>
      </c>
      <c r="L258" s="20" t="n">
        <v>0.6</v>
      </c>
      <c r="M258" s="20" t="n">
        <v>0.46667</v>
      </c>
      <c r="N258" s="24" t="n">
        <v>11740</v>
      </c>
      <c r="O258" s="24" t="n">
        <v>10860</v>
      </c>
      <c r="P258" s="24" t="n">
        <v>880</v>
      </c>
      <c r="Q258" s="24" t="n">
        <v>44000</v>
      </c>
      <c r="R258" s="24" t="n">
        <v>4540</v>
      </c>
      <c r="S258" s="24">
        <f>IF(R258="","",(R258+P258)*30 -Y258)</f>
        <v/>
      </c>
      <c r="T258" s="20">
        <f>IF(R258="","",(O258-R258)/O258)</f>
        <v/>
      </c>
      <c r="U258" s="24" t="n">
        <v>4600</v>
      </c>
      <c r="V258" s="24">
        <f>IF(U258="","",(U258+P258)*30-Y258)</f>
        <v/>
      </c>
      <c r="W258" s="20">
        <f>IF(U258="","",(O258-U258)/O258)</f>
        <v/>
      </c>
      <c r="X258" s="15">
        <f>IF(AND(R258="",U258=""),"",IF(OR(U258="", R258=""),"-",IF(0&lt;(R258-U258),"OK","NG")))</f>
        <v/>
      </c>
      <c r="Y258" s="24" t="n">
        <v>118500</v>
      </c>
      <c r="Z258" s="51" t="n"/>
      <c r="AA258" s="24">
        <f>IF(AD258="","",AD258*30)</f>
        <v/>
      </c>
      <c r="AB258" s="24">
        <f>IF(AA258="","",AA258-Y258)</f>
        <v/>
      </c>
      <c r="AC258" s="24">
        <f>IF(Z258="","",((Y258+5000+5000)/(1-Z258))/30)</f>
        <v/>
      </c>
      <c r="AD258" s="32" t="n"/>
      <c r="AE258" s="24">
        <f>IF(AD258="","",AD258-O258)</f>
        <v/>
      </c>
      <c r="AF258" s="24">
        <f>IF(AD258="","",U258-AD258)</f>
        <v/>
      </c>
      <c r="AG258" s="11">
        <f>IF(AD258="","",(O258-AD258)/O258)</f>
        <v/>
      </c>
      <c r="AH258" s="24" t="n">
        <v>22000</v>
      </c>
      <c r="AI258" s="24">
        <f>IF(AJ258="","",Q258*(1-AJ258))</f>
        <v/>
      </c>
      <c r="AJ258" s="51" t="n"/>
      <c r="AK258" s="49" t="n"/>
      <c r="AL258" s="28" t="n"/>
      <c r="AM258" s="33" t="inlineStr">
        <is>
          <t>2026-08-13</t>
        </is>
      </c>
      <c r="AN258" s="33" t="inlineStr">
        <is>
          <t>2027-08-31</t>
        </is>
      </c>
      <c r="AO258" s="13" t="n"/>
      <c r="AP258" s="30" t="n"/>
    </row>
    <row r="259" ht="35.1" customHeight="1" s="69">
      <c r="B259" s="48" t="n">
        <v>4912</v>
      </c>
      <c r="C259" s="48" t="inlineStr">
        <is>
          <t>名古屋</t>
        </is>
      </c>
      <c r="D259" s="19" t="inlineStr">
        <is>
          <t>アットイン豊田小川1</t>
        </is>
      </c>
      <c r="E259" s="48" t="inlineStr">
        <is>
          <t>1R</t>
        </is>
      </c>
      <c r="F259" s="48" t="n">
        <v>2</v>
      </c>
      <c r="G259" s="48" t="inlineStr">
        <is>
          <t>豊田地区</t>
        </is>
      </c>
      <c r="H259" s="48" t="n">
        <v>23</v>
      </c>
      <c r="I259" s="20" t="n">
        <v>1</v>
      </c>
      <c r="J259" s="20" t="n">
        <v>0.75</v>
      </c>
      <c r="K259" s="20" t="n">
        <v>1</v>
      </c>
      <c r="L259" s="20" t="n">
        <v>1</v>
      </c>
      <c r="M259" s="20" t="n">
        <v>1</v>
      </c>
      <c r="N259" s="24" t="n">
        <v>5180</v>
      </c>
      <c r="O259" s="24" t="n">
        <v>4300</v>
      </c>
      <c r="P259" s="24" t="n">
        <v>880</v>
      </c>
      <c r="Q259" s="24" t="n">
        <v>44000</v>
      </c>
      <c r="R259" s="24" t="n">
        <v>3660</v>
      </c>
      <c r="S259" s="24">
        <f>IF(R259="","",(R259+P259)*30 -Y259)</f>
        <v/>
      </c>
      <c r="T259" s="20">
        <f>IF(R259="","",(O259-R259)/O259)</f>
        <v/>
      </c>
      <c r="U259" s="24" t="n">
        <v>2370</v>
      </c>
      <c r="V259" s="24">
        <f>IF(U259="","",(U259+P259)*30-Y259)</f>
        <v/>
      </c>
      <c r="W259" s="20">
        <f>IF(U259="","",(O259-U259)/O259)</f>
        <v/>
      </c>
      <c r="X259" s="15">
        <f>IF(AND(R259="",U259=""),"",IF(OR(U259="", R259=""),"-",IF(0&lt;(R259-U259),"OK","NG")))</f>
        <v/>
      </c>
      <c r="Y259" s="24" t="n">
        <v>39000</v>
      </c>
      <c r="Z259" s="51" t="n"/>
      <c r="AA259" s="24">
        <f>IF(AD259="","",AD259*30)</f>
        <v/>
      </c>
      <c r="AB259" s="24">
        <f>IF(AA259="","",AA259-Y259)</f>
        <v/>
      </c>
      <c r="AC259" s="24">
        <f>IF(Z259="","",((Y259+5000+5000)/(1-Z259))/30)</f>
        <v/>
      </c>
      <c r="AD259" s="32" t="n"/>
      <c r="AE259" s="24">
        <f>IF(AD259="","",AD259-O259)</f>
        <v/>
      </c>
      <c r="AF259" s="24">
        <f>IF(AD259="","",U259-AD259)</f>
        <v/>
      </c>
      <c r="AG259" s="11">
        <f>IF(AD259="","",(O259-AD259)/O259)</f>
        <v/>
      </c>
      <c r="AH259" s="24" t="n">
        <v>22000</v>
      </c>
      <c r="AI259" s="24">
        <f>IF(AJ259="","",Q259*(1-AJ259))</f>
        <v/>
      </c>
      <c r="AJ259" s="51" t="n"/>
      <c r="AK259" s="49" t="n"/>
      <c r="AL259" s="28" t="n"/>
      <c r="AM259" s="33" t="inlineStr">
        <is>
          <t>2027-08-17</t>
        </is>
      </c>
      <c r="AN259" s="33" t="inlineStr">
        <is>
          <t>2027-11-21</t>
        </is>
      </c>
      <c r="AO259" s="13" t="n"/>
      <c r="AP259" s="30" t="n"/>
    </row>
    <row r="260" ht="35.1" customHeight="1" s="69">
      <c r="B260" s="48" t="n">
        <v>4943</v>
      </c>
      <c r="C260" s="48" t="inlineStr">
        <is>
          <t>東京</t>
        </is>
      </c>
      <c r="D260" s="19" t="inlineStr">
        <is>
          <t>◆アットイン田町2</t>
        </is>
      </c>
      <c r="E260" s="48" t="inlineStr">
        <is>
          <t>1K</t>
        </is>
      </c>
      <c r="F260" s="48" t="n">
        <v>1</v>
      </c>
      <c r="G260" s="48" t="inlineStr">
        <is>
          <t>品川・田町・大崎</t>
        </is>
      </c>
      <c r="H260" s="48" t="n">
        <v>18.91</v>
      </c>
      <c r="I260" s="20" t="n">
        <v>1</v>
      </c>
      <c r="J260" s="20" t="n">
        <v>0</v>
      </c>
      <c r="K260" s="20" t="n">
        <v>0.9</v>
      </c>
      <c r="L260" s="20" t="n">
        <v>1</v>
      </c>
      <c r="M260" s="20" t="n">
        <v>0</v>
      </c>
      <c r="N260" s="24" t="n">
        <v>9700</v>
      </c>
      <c r="O260" s="24" t="n">
        <v>8820</v>
      </c>
      <c r="P260" s="24" t="n">
        <v>880</v>
      </c>
      <c r="Q260" s="24" t="n">
        <v>44000</v>
      </c>
      <c r="R260" s="24" t="n">
        <v>3820</v>
      </c>
      <c r="S260" s="24">
        <f>IF(R260="","",(R260+P260)*30 -Y260)</f>
        <v/>
      </c>
      <c r="T260" s="20">
        <f>IF(R260="","",(O260-R260)/O260)</f>
        <v/>
      </c>
      <c r="U260" s="24" t="n">
        <v>3620</v>
      </c>
      <c r="V260" s="24">
        <f>IF(U260="","",(U260+P260)*30-Y260)</f>
        <v/>
      </c>
      <c r="W260" s="20">
        <f>IF(U260="","",(O260-U260)/O260)</f>
        <v/>
      </c>
      <c r="X260" s="15">
        <f>IF(AND(R260="",U260=""),"",IF(OR(U260="", R260=""),"-",IF(0&lt;(R260-U260),"OK","NG")))</f>
        <v/>
      </c>
      <c r="Y260" s="24" t="n">
        <v>86000</v>
      </c>
      <c r="Z260" s="51" t="n"/>
      <c r="AA260" s="24">
        <f>IF(AD260="","",AD260*30)</f>
        <v/>
      </c>
      <c r="AB260" s="24">
        <f>IF(AA260="","",AA260-Y260)</f>
        <v/>
      </c>
      <c r="AC260" s="24">
        <f>IF(Z260="","",((Y260+5000+5000)/(1-Z260))/30)</f>
        <v/>
      </c>
      <c r="AD260" s="32" t="n"/>
      <c r="AE260" s="24">
        <f>IF(AD260="","",AD260-O260)</f>
        <v/>
      </c>
      <c r="AF260" s="24">
        <f>IF(AD260="","",U260-AD260)</f>
        <v/>
      </c>
      <c r="AG260" s="11">
        <f>IF(AD260="","",(O260-AD260)/O260)</f>
        <v/>
      </c>
      <c r="AH260" s="24" t="n">
        <v>22000</v>
      </c>
      <c r="AI260" s="24">
        <f>IF(AJ260="","",Q260*(1-AJ260))</f>
        <v/>
      </c>
      <c r="AJ260" s="51" t="n"/>
      <c r="AK260" s="49" t="n"/>
      <c r="AL260" s="28" t="n"/>
      <c r="AM260" s="33" t="inlineStr">
        <is>
          <t>2026-11-02</t>
        </is>
      </c>
      <c r="AN260" s="33" t="inlineStr">
        <is>
          <t>2026-11-01</t>
        </is>
      </c>
      <c r="AO260" s="13" t="n"/>
      <c r="AP260" s="30" t="n"/>
    </row>
    <row r="261" ht="35.1" customHeight="1" s="69">
      <c r="B261" s="48" t="n">
        <v>4983</v>
      </c>
      <c r="C261" s="48" t="inlineStr">
        <is>
          <t>東京</t>
        </is>
      </c>
      <c r="D261" s="19" t="inlineStr">
        <is>
          <t>アットイン中野3</t>
        </is>
      </c>
      <c r="E261" s="48" t="inlineStr">
        <is>
          <t>1K</t>
        </is>
      </c>
      <c r="F261" s="48" t="n">
        <v>3</v>
      </c>
      <c r="G261" s="48" t="inlineStr">
        <is>
          <t>中野・荻窪・吉祥寺</t>
        </is>
      </c>
      <c r="H261" s="48" t="n">
        <v>20.9</v>
      </c>
      <c r="I261" s="20" t="n">
        <v>0.96667</v>
      </c>
      <c r="J261" s="20" t="n">
        <v>1</v>
      </c>
      <c r="K261" s="20" t="n">
        <v>1</v>
      </c>
      <c r="L261" s="20" t="n">
        <v>1</v>
      </c>
      <c r="M261" s="20" t="n">
        <v>0.66667</v>
      </c>
      <c r="N261" s="24" t="n">
        <v>8680</v>
      </c>
      <c r="O261" s="24" t="n">
        <v>7800</v>
      </c>
      <c r="P261" s="24" t="n">
        <v>880</v>
      </c>
      <c r="Q261" s="24" t="n">
        <v>44000</v>
      </c>
      <c r="R261" s="24" t="n">
        <v>3520</v>
      </c>
      <c r="S261" s="24">
        <f>IF(R261="","",(R261+P261)*30 -Y261)</f>
        <v/>
      </c>
      <c r="T261" s="20">
        <f>IF(R261="","",(O261-R261)/O261)</f>
        <v/>
      </c>
      <c r="U261" s="24" t="n">
        <v>3720</v>
      </c>
      <c r="V261" s="24">
        <f>IF(U261="","",(U261+P261)*30-Y261)</f>
        <v/>
      </c>
      <c r="W261" s="20">
        <f>IF(U261="","",(O261-U261)/O261)</f>
        <v/>
      </c>
      <c r="X261" s="15">
        <f>IF(AND(R261="",U261=""),"",IF(OR(U261="", R261=""),"-",IF(0&lt;(R261-U261),"OK","NG")))</f>
        <v/>
      </c>
      <c r="Y261" s="24" t="n">
        <v>84500</v>
      </c>
      <c r="Z261" s="51" t="n"/>
      <c r="AA261" s="24">
        <f>IF(AD261="","",AD261*30)</f>
        <v/>
      </c>
      <c r="AB261" s="24">
        <f>IF(AA261="","",AA261-Y261)</f>
        <v/>
      </c>
      <c r="AC261" s="24">
        <f>IF(Z261="","",((Y261+5000+5000)/(1-Z261))/30)</f>
        <v/>
      </c>
      <c r="AD261" s="32" t="n"/>
      <c r="AE261" s="24">
        <f>IF(AD261="","",AD261-O261)</f>
        <v/>
      </c>
      <c r="AF261" s="24">
        <f>IF(AD261="","",U261-AD261)</f>
        <v/>
      </c>
      <c r="AG261" s="11">
        <f>IF(AD261="","",(O261-AD261)/O261)</f>
        <v/>
      </c>
      <c r="AH261" s="24" t="n">
        <v>22000</v>
      </c>
      <c r="AI261" s="24">
        <f>IF(AJ261="","",Q261*(1-AJ261))</f>
        <v/>
      </c>
      <c r="AJ261" s="51" t="n"/>
      <c r="AK261" s="49" t="n"/>
      <c r="AL261" s="28" t="n"/>
      <c r="AM261" s="33" t="inlineStr">
        <is>
          <t>2026-11-01</t>
        </is>
      </c>
      <c r="AN261" s="33" t="inlineStr">
        <is>
          <t>2027-03-31</t>
        </is>
      </c>
      <c r="AO261" s="13" t="n"/>
      <c r="AP261" s="30" t="n"/>
    </row>
    <row r="262" ht="35.1" customHeight="1" s="69">
      <c r="B262" s="48" t="n">
        <v>4984</v>
      </c>
      <c r="C262" s="48" t="inlineStr">
        <is>
          <t>名古屋</t>
        </is>
      </c>
      <c r="D262" s="19" t="inlineStr">
        <is>
          <t>アットイン今池7</t>
        </is>
      </c>
      <c r="E262" s="48" t="inlineStr">
        <is>
          <t>1K</t>
        </is>
      </c>
      <c r="F262" s="48" t="n">
        <v>1</v>
      </c>
      <c r="G262" s="48" t="inlineStr">
        <is>
          <t>千種区</t>
        </is>
      </c>
      <c r="H262" s="48" t="n">
        <v>26.69</v>
      </c>
      <c r="I262" s="20" t="n">
        <v>1</v>
      </c>
      <c r="J262" s="20" t="n">
        <v>0.5</v>
      </c>
      <c r="K262" s="20" t="n">
        <v>0.9</v>
      </c>
      <c r="L262" s="20" t="n">
        <v>0</v>
      </c>
      <c r="M262" s="20" t="n">
        <v>0</v>
      </c>
      <c r="N262" s="24" t="n">
        <v>9680</v>
      </c>
      <c r="O262" s="24" t="n">
        <v>8800</v>
      </c>
      <c r="P262" s="24" t="n">
        <v>880</v>
      </c>
      <c r="Q262" s="24" t="n">
        <v>44000</v>
      </c>
      <c r="R262" s="24" t="n">
        <v>2860</v>
      </c>
      <c r="S262" s="24">
        <f>IF(R262="","",(R262+P262)*30 -Y262)</f>
        <v/>
      </c>
      <c r="T262" s="20">
        <f>IF(R262="","",(O262-R262)/O262)</f>
        <v/>
      </c>
      <c r="U262" s="24" t="n">
        <v>2420</v>
      </c>
      <c r="V262" s="24">
        <f>IF(U262="","",(U262+P262)*30-Y262)</f>
        <v/>
      </c>
      <c r="W262" s="20">
        <f>IF(U262="","",(O262-U262)/O262)</f>
        <v/>
      </c>
      <c r="X262" s="15">
        <f>IF(AND(R262="",U262=""),"",IF(OR(U262="", R262=""),"-",IF(0&lt;(R262-U262),"OK","NG")))</f>
        <v/>
      </c>
      <c r="Y262" s="24" t="n">
        <v>57000</v>
      </c>
      <c r="Z262" s="51" t="n"/>
      <c r="AA262" s="24">
        <f>IF(AD262="","",AD262*30)</f>
        <v/>
      </c>
      <c r="AB262" s="24">
        <f>IF(AA262="","",AA262-Y262)</f>
        <v/>
      </c>
      <c r="AC262" s="24">
        <f>IF(Z262="","",((Y262+5000+5000)/(1-Z262))/30)</f>
        <v/>
      </c>
      <c r="AD262" s="32" t="n"/>
      <c r="AE262" s="24">
        <f>IF(AD262="","",AD262-O262)</f>
        <v/>
      </c>
      <c r="AF262" s="24">
        <f>IF(AD262="","",U262-AD262)</f>
        <v/>
      </c>
      <c r="AG262" s="11">
        <f>IF(AD262="","",(O262-AD262)/O262)</f>
        <v/>
      </c>
      <c r="AH262" s="24" t="n">
        <v>22000</v>
      </c>
      <c r="AI262" s="24">
        <f>IF(AJ262="","",Q262*(1-AJ262))</f>
        <v/>
      </c>
      <c r="AJ262" s="51" t="n"/>
      <c r="AK262" s="49" t="n"/>
      <c r="AL262" s="28" t="n"/>
      <c r="AM262" s="33" t="inlineStr">
        <is>
          <t>2026-09-28</t>
        </is>
      </c>
      <c r="AN262" s="33" t="inlineStr">
        <is>
          <t>2026-09-27</t>
        </is>
      </c>
      <c r="AO262" s="13" t="n"/>
      <c r="AP262" s="30" t="n"/>
    </row>
    <row r="263" ht="35.1" customHeight="1" s="69">
      <c r="B263" s="48" t="n">
        <v>5006</v>
      </c>
      <c r="C263" s="48" t="inlineStr">
        <is>
          <t>東京</t>
        </is>
      </c>
      <c r="D263" s="19" t="inlineStr">
        <is>
          <t>◆アットイン立川4-2</t>
        </is>
      </c>
      <c r="E263" s="48" t="inlineStr">
        <is>
          <t>1K</t>
        </is>
      </c>
      <c r="F263" s="48" t="n">
        <v>1</v>
      </c>
      <c r="G263" s="48" t="inlineStr">
        <is>
          <t>立川・八王子</t>
        </is>
      </c>
      <c r="H263" s="48" t="n">
        <v>24.3</v>
      </c>
      <c r="I263" s="20" t="n">
        <v>1</v>
      </c>
      <c r="J263" s="20" t="n">
        <v>1</v>
      </c>
      <c r="K263" s="20" t="n">
        <v>1</v>
      </c>
      <c r="L263" s="20" t="n">
        <v>0</v>
      </c>
      <c r="M263" s="20" t="n">
        <v>0</v>
      </c>
      <c r="N263" s="24" t="n">
        <v>9020</v>
      </c>
      <c r="O263" s="24" t="n">
        <v>8140</v>
      </c>
      <c r="P263" s="24" t="n">
        <v>880</v>
      </c>
      <c r="Q263" s="24" t="n">
        <v>44000</v>
      </c>
      <c r="R263" s="24" t="n">
        <v>3520</v>
      </c>
      <c r="S263" s="24">
        <f>IF(R263="","",(R263+P263)*30 -Y263)</f>
        <v/>
      </c>
      <c r="T263" s="20">
        <f>IF(R263="","",(O263-R263)/O263)</f>
        <v/>
      </c>
      <c r="U263" s="24" t="n">
        <v>3280</v>
      </c>
      <c r="V263" s="24">
        <f>IF(U263="","",(U263+P263)*30-Y263)</f>
        <v/>
      </c>
      <c r="W263" s="20">
        <f>IF(U263="","",(O263-U263)/O263)</f>
        <v/>
      </c>
      <c r="X263" s="15">
        <f>IF(AND(R263="",U263=""),"",IF(OR(U263="", R263=""),"-",IF(0&lt;(R263-U263),"OK","NG")))</f>
        <v/>
      </c>
      <c r="Y263" s="24" t="n">
        <v>81000</v>
      </c>
      <c r="Z263" s="51" t="n"/>
      <c r="AA263" s="24">
        <f>IF(AD263="","",AD263*30)</f>
        <v/>
      </c>
      <c r="AB263" s="24">
        <f>IF(AA263="","",AA263-Y263)</f>
        <v/>
      </c>
      <c r="AC263" s="24">
        <f>IF(Z263="","",((Y263+5000+5000)/(1-Z263))/30)</f>
        <v/>
      </c>
      <c r="AD263" s="32" t="n"/>
      <c r="AE263" s="24">
        <f>IF(AD263="","",AD263-O263)</f>
        <v/>
      </c>
      <c r="AF263" s="24">
        <f>IF(AD263="","",U263-AD263)</f>
        <v/>
      </c>
      <c r="AG263" s="11">
        <f>IF(AD263="","",(O263-AD263)/O263)</f>
        <v/>
      </c>
      <c r="AH263" s="24" t="n">
        <v>22000</v>
      </c>
      <c r="AI263" s="24">
        <f>IF(AJ263="","",Q263*(1-AJ263))</f>
        <v/>
      </c>
      <c r="AJ263" s="51" t="n"/>
      <c r="AK263" s="49" t="n"/>
      <c r="AL263" s="28" t="n"/>
      <c r="AM263" s="33" t="inlineStr">
        <is>
          <t>2026-10-02</t>
        </is>
      </c>
      <c r="AN263" s="33" t="inlineStr">
        <is>
          <t>2026-10-01</t>
        </is>
      </c>
      <c r="AO263" s="13" t="n"/>
      <c r="AP263" s="30" t="n"/>
    </row>
    <row r="264" ht="35.1" customHeight="1" s="69">
      <c r="B264" s="48" t="n">
        <v>5019</v>
      </c>
      <c r="C264" s="48" t="inlineStr">
        <is>
          <t>東京</t>
        </is>
      </c>
      <c r="D264" s="19" t="inlineStr">
        <is>
          <t>アットイン本厚木6-2</t>
        </is>
      </c>
      <c r="E264" s="48" t="inlineStr">
        <is>
          <t>1K</t>
        </is>
      </c>
      <c r="F264" s="48" t="n">
        <v>4</v>
      </c>
      <c r="G264" s="48" t="inlineStr">
        <is>
          <t>町田・本厚木</t>
        </is>
      </c>
      <c r="H264" s="48" t="n">
        <v>21.11</v>
      </c>
      <c r="I264" s="20" t="n">
        <v>1</v>
      </c>
      <c r="J264" s="20" t="n">
        <v>0.75</v>
      </c>
      <c r="K264" s="20" t="n">
        <v>1</v>
      </c>
      <c r="L264" s="20" t="n">
        <v>1</v>
      </c>
      <c r="M264" s="20" t="n">
        <v>1</v>
      </c>
      <c r="N264" s="24" t="n">
        <v>8140</v>
      </c>
      <c r="O264" s="24" t="n">
        <v>7260</v>
      </c>
      <c r="P264" s="24" t="n">
        <v>880</v>
      </c>
      <c r="Q264" s="24" t="n">
        <v>44000</v>
      </c>
      <c r="R264" s="24" t="n">
        <v>2680</v>
      </c>
      <c r="S264" s="24">
        <f>IF(R264="","",(R264+P264)*30 -Y264)</f>
        <v/>
      </c>
      <c r="T264" s="20">
        <f>IF(R264="","",(O264-R264)/O264)</f>
        <v/>
      </c>
      <c r="U264" s="24" t="n">
        <v>2680</v>
      </c>
      <c r="V264" s="24">
        <f>IF(U264="","",(U264+P264)*30-Y264)</f>
        <v/>
      </c>
      <c r="W264" s="20">
        <f>IF(U264="","",(O264-U264)/O264)</f>
        <v/>
      </c>
      <c r="X264" s="15">
        <f>IF(AND(R264="",U264=""),"",IF(OR(U264="", R264=""),"-",IF(0&lt;(R264-U264),"OK","NG")))</f>
        <v/>
      </c>
      <c r="Y264" s="24" t="n">
        <v>61000</v>
      </c>
      <c r="Z264" s="51" t="n"/>
      <c r="AA264" s="24">
        <f>IF(AD264="","",AD264*30)</f>
        <v/>
      </c>
      <c r="AB264" s="24">
        <f>IF(AA264="","",AA264-Y264)</f>
        <v/>
      </c>
      <c r="AC264" s="24">
        <f>IF(Z264="","",((Y264+5000+5000)/(1-Z264))/30)</f>
        <v/>
      </c>
      <c r="AD264" s="32" t="n"/>
      <c r="AE264" s="24">
        <f>IF(AD264="","",AD264-O264)</f>
        <v/>
      </c>
      <c r="AF264" s="24">
        <f>IF(AD264="","",U264-AD264)</f>
        <v/>
      </c>
      <c r="AG264" s="11">
        <f>IF(AD264="","",(O264-AD264)/O264)</f>
        <v/>
      </c>
      <c r="AH264" s="24" t="n">
        <v>22000</v>
      </c>
      <c r="AI264" s="24">
        <f>IF(AJ264="","",Q264*(1-AJ264))</f>
        <v/>
      </c>
      <c r="AJ264" s="51" t="n"/>
      <c r="AK264" s="49" t="n"/>
      <c r="AL264" s="28" t="n"/>
      <c r="AM264" s="33" t="inlineStr">
        <is>
          <t>2026-12-01</t>
        </is>
      </c>
      <c r="AN264" s="33" t="inlineStr">
        <is>
          <t>2026-12-31</t>
        </is>
      </c>
      <c r="AO264" s="13" t="n"/>
      <c r="AP264" s="30" t="n"/>
    </row>
    <row r="265" ht="35.1" customHeight="1" s="69">
      <c r="B265" s="48" t="n">
        <v>5020</v>
      </c>
      <c r="C265" s="48" t="inlineStr">
        <is>
          <t>東京</t>
        </is>
      </c>
      <c r="D265" s="19" t="inlineStr">
        <is>
          <t>アットイン本厚木6-1</t>
        </is>
      </c>
      <c r="E265" s="48" t="inlineStr">
        <is>
          <t>1R</t>
        </is>
      </c>
      <c r="F265" s="48" t="n">
        <v>1</v>
      </c>
      <c r="G265" s="48" t="inlineStr">
        <is>
          <t>町田・本厚木</t>
        </is>
      </c>
      <c r="H265" s="48" t="n">
        <v>22.17</v>
      </c>
      <c r="I265" s="20" t="n">
        <v>0.1</v>
      </c>
      <c r="J265" s="20" t="n">
        <v>1</v>
      </c>
      <c r="K265" s="20" t="n">
        <v>1</v>
      </c>
      <c r="L265" s="20" t="n">
        <v>1</v>
      </c>
      <c r="M265" s="20" t="n">
        <v>1</v>
      </c>
      <c r="N265" s="24" t="n">
        <v>8000</v>
      </c>
      <c r="O265" s="24" t="n">
        <v>7120</v>
      </c>
      <c r="P265" s="24" t="n">
        <v>880</v>
      </c>
      <c r="Q265" s="24" t="n">
        <v>44000</v>
      </c>
      <c r="R265" s="24" t="n">
        <v>2680</v>
      </c>
      <c r="S265" s="24">
        <f>IF(R265="","",(R265+P265)*30 -Y265)</f>
        <v/>
      </c>
      <c r="T265" s="20">
        <f>IF(R265="","",(O265-R265)/O265)</f>
        <v/>
      </c>
      <c r="U265" s="24" t="n">
        <v>2680</v>
      </c>
      <c r="V265" s="24">
        <f>IF(U265="","",(U265+P265)*30-Y265)</f>
        <v/>
      </c>
      <c r="W265" s="20">
        <f>IF(U265="","",(O265-U265)/O265)</f>
        <v/>
      </c>
      <c r="X265" s="15">
        <f>IF(AND(R265="",U265=""),"",IF(OR(U265="", R265=""),"-",IF(0&lt;(R265-U265),"OK","NG")))</f>
        <v/>
      </c>
      <c r="Y265" s="24" t="n">
        <v>57000</v>
      </c>
      <c r="Z265" s="51" t="n"/>
      <c r="AA265" s="24">
        <f>IF(AD265="","",AD265*30)</f>
        <v/>
      </c>
      <c r="AB265" s="24">
        <f>IF(AA265="","",AA265-Y265)</f>
        <v/>
      </c>
      <c r="AC265" s="24">
        <f>IF(Z265="","",((Y265+5000+5000)/(1-Z265))/30)</f>
        <v/>
      </c>
      <c r="AD265" s="32" t="n"/>
      <c r="AE265" s="24">
        <f>IF(AD265="","",AD265-O265)</f>
        <v/>
      </c>
      <c r="AF265" s="24">
        <f>IF(AD265="","",U265-AD265)</f>
        <v/>
      </c>
      <c r="AG265" s="11">
        <f>IF(AD265="","",(O265-AD265)/O265)</f>
        <v/>
      </c>
      <c r="AH265" s="24" t="n">
        <v>22000</v>
      </c>
      <c r="AI265" s="24">
        <f>IF(AJ265="","",Q265*(1-AJ265))</f>
        <v/>
      </c>
      <c r="AJ265" s="51" t="n"/>
      <c r="AK265" s="49" t="n"/>
      <c r="AL265" s="28" t="n"/>
      <c r="AM265" s="33" t="inlineStr">
        <is>
          <t>2026-12-19</t>
        </is>
      </c>
      <c r="AN265" s="33" t="inlineStr">
        <is>
          <t>2026-12-18</t>
        </is>
      </c>
      <c r="AO265" s="13" t="n"/>
      <c r="AP265" s="30" t="n"/>
    </row>
    <row r="266" ht="35.1" customHeight="1" s="69">
      <c r="B266" s="48" t="n">
        <v>5036</v>
      </c>
      <c r="C266" s="48" t="inlineStr">
        <is>
          <t>東京</t>
        </is>
      </c>
      <c r="D266" s="19" t="inlineStr">
        <is>
          <t>◆アットイン東新宿4</t>
        </is>
      </c>
      <c r="E266" s="48" t="inlineStr">
        <is>
          <t>1K</t>
        </is>
      </c>
      <c r="F266" s="48" t="n">
        <v>1</v>
      </c>
      <c r="G266" s="48" t="inlineStr">
        <is>
          <t>新宿</t>
        </is>
      </c>
      <c r="H266" s="48" t="n">
        <v>18.87</v>
      </c>
      <c r="I266" s="20" t="n">
        <v>0.8</v>
      </c>
      <c r="J266" s="20" t="n">
        <v>1</v>
      </c>
      <c r="K266" s="20" t="n">
        <v>0.7</v>
      </c>
      <c r="L266" s="20" t="n">
        <v>0</v>
      </c>
      <c r="M266" s="20" t="n">
        <v>0</v>
      </c>
      <c r="N266" s="24" t="n">
        <v>9700</v>
      </c>
      <c r="O266" s="24" t="n">
        <v>8820</v>
      </c>
      <c r="P266" s="24" t="n">
        <v>880</v>
      </c>
      <c r="Q266" s="24" t="n">
        <v>44000</v>
      </c>
      <c r="R266" s="24" t="n">
        <v>3520</v>
      </c>
      <c r="S266" s="24">
        <f>IF(R266="","",(R266+P266)*30 -Y266)</f>
        <v/>
      </c>
      <c r="T266" s="20">
        <f>IF(R266="","",(O266-R266)/O266)</f>
        <v/>
      </c>
      <c r="U266" s="24" t="n">
        <v>3620</v>
      </c>
      <c r="V266" s="24">
        <f>IF(U266="","",(U266+P266)*30-Y266)</f>
        <v/>
      </c>
      <c r="W266" s="20">
        <f>IF(U266="","",(O266-U266)/O266)</f>
        <v/>
      </c>
      <c r="X266" s="15">
        <f>IF(AND(R266="",U266=""),"",IF(OR(U266="", R266=""),"-",IF(0&lt;(R266-U266),"OK","NG")))</f>
        <v/>
      </c>
      <c r="Y266" s="24" t="n">
        <v>85000</v>
      </c>
      <c r="Z266" s="51" t="n"/>
      <c r="AA266" s="24">
        <f>IF(AD266="","",AD266*30)</f>
        <v/>
      </c>
      <c r="AB266" s="24">
        <f>IF(AA266="","",AA266-Y266)</f>
        <v/>
      </c>
      <c r="AC266" s="24">
        <f>IF(Z266="","",((Y266+5000+5000)/(1-Z266))/30)</f>
        <v/>
      </c>
      <c r="AD266" s="32" t="n"/>
      <c r="AE266" s="24">
        <f>IF(AD266="","",AD266-O266)</f>
        <v/>
      </c>
      <c r="AF266" s="24">
        <f>IF(AD266="","",U266-AD266)</f>
        <v/>
      </c>
      <c r="AG266" s="11">
        <f>IF(AD266="","",(O266-AD266)/O266)</f>
        <v/>
      </c>
      <c r="AH266" s="24" t="n">
        <v>22000</v>
      </c>
      <c r="AI266" s="24">
        <f>IF(AJ266="","",Q266*(1-AJ266))</f>
        <v/>
      </c>
      <c r="AJ266" s="51" t="n"/>
      <c r="AK266" s="49" t="n"/>
      <c r="AL266" s="28" t="n"/>
      <c r="AM266" s="33" t="inlineStr">
        <is>
          <t>2026-09-22</t>
        </is>
      </c>
      <c r="AN266" s="33" t="inlineStr">
        <is>
          <t>2026-09-21</t>
        </is>
      </c>
      <c r="AO266" s="13" t="n"/>
      <c r="AP266" s="30" t="n"/>
    </row>
    <row r="267" ht="35.1" customHeight="1" s="69">
      <c r="B267" s="48" t="n">
        <v>5103</v>
      </c>
      <c r="C267" s="48" t="inlineStr">
        <is>
          <t>東京</t>
        </is>
      </c>
      <c r="D267" s="19" t="inlineStr">
        <is>
          <t>アットイン東向島1-1</t>
        </is>
      </c>
      <c r="E267" s="48" t="inlineStr">
        <is>
          <t>1K</t>
        </is>
      </c>
      <c r="F267" s="48" t="n">
        <v>1</v>
      </c>
      <c r="G267" s="48" t="inlineStr">
        <is>
          <t>東京北エリア（田端・赤羽）</t>
        </is>
      </c>
      <c r="H267" s="48" t="n">
        <v>26.07</v>
      </c>
      <c r="I267" s="20" t="n">
        <v>1</v>
      </c>
      <c r="J267" s="20" t="n">
        <v>1</v>
      </c>
      <c r="K267" s="20" t="n">
        <v>1</v>
      </c>
      <c r="L267" s="20" t="n">
        <v>0.4</v>
      </c>
      <c r="M267" s="20" t="n">
        <v>0</v>
      </c>
      <c r="N267" s="24" t="n">
        <v>9700</v>
      </c>
      <c r="O267" s="24" t="n">
        <v>8820</v>
      </c>
      <c r="P267" s="24" t="n">
        <v>880</v>
      </c>
      <c r="Q267" s="24" t="n">
        <v>44000</v>
      </c>
      <c r="R267" s="24" t="n">
        <v>3800</v>
      </c>
      <c r="S267" s="24">
        <f>IF(R267="","",(R267+P267)*30 -Y267)</f>
        <v/>
      </c>
      <c r="T267" s="20">
        <f>IF(R267="","",(O267-R267)/O267)</f>
        <v/>
      </c>
      <c r="U267" s="24" t="n">
        <v>3620</v>
      </c>
      <c r="V267" s="24">
        <f>IF(U267="","",(U267+P267)*30-Y267)</f>
        <v/>
      </c>
      <c r="W267" s="20">
        <f>IF(U267="","",(O267-U267)/O267)</f>
        <v/>
      </c>
      <c r="X267" s="15">
        <f>IF(AND(R267="",U267=""),"",IF(OR(U267="", R267=""),"-",IF(0&lt;(R267-U267),"OK","NG")))</f>
        <v/>
      </c>
      <c r="Y267" s="24" t="n">
        <v>45750</v>
      </c>
      <c r="Z267" s="51" t="n"/>
      <c r="AA267" s="24">
        <f>IF(AD267="","",AD267*30)</f>
        <v/>
      </c>
      <c r="AB267" s="24">
        <f>IF(AA267="","",AA267-Y267)</f>
        <v/>
      </c>
      <c r="AC267" s="24">
        <f>IF(Z267="","",((Y267+5000+5000)/(1-Z267))/30)</f>
        <v/>
      </c>
      <c r="AD267" s="32" t="n"/>
      <c r="AE267" s="24">
        <f>IF(AD267="","",AD267-O267)</f>
        <v/>
      </c>
      <c r="AF267" s="24">
        <f>IF(AD267="","",U267-AD267)</f>
        <v/>
      </c>
      <c r="AG267" s="11">
        <f>IF(AD267="","",(O267-AD267)/O267)</f>
        <v/>
      </c>
      <c r="AH267" s="24" t="n">
        <v>22000</v>
      </c>
      <c r="AI267" s="24">
        <f>IF(AJ267="","",Q267*(1-AJ267))</f>
        <v/>
      </c>
      <c r="AJ267" s="51" t="n"/>
      <c r="AK267" s="49" t="n"/>
      <c r="AL267" s="28" t="n"/>
      <c r="AM267" s="33" t="inlineStr">
        <is>
          <t>2026-10-12</t>
        </is>
      </c>
      <c r="AN267" s="33" t="inlineStr">
        <is>
          <t>2026-10-11</t>
        </is>
      </c>
      <c r="AO267" s="13" t="n"/>
      <c r="AP267" s="30" t="n"/>
    </row>
    <row r="268" ht="35.1" customHeight="1" s="69">
      <c r="B268" s="48" t="n">
        <v>5172</v>
      </c>
      <c r="C268" s="48" t="inlineStr">
        <is>
          <t>名古屋</t>
        </is>
      </c>
      <c r="D268" s="19" t="inlineStr">
        <is>
          <t>アットイン金山25</t>
        </is>
      </c>
      <c r="E268" s="48" t="inlineStr">
        <is>
          <t>1K</t>
        </is>
      </c>
      <c r="F268" s="48" t="n">
        <v>4</v>
      </c>
      <c r="G268" s="48" t="inlineStr">
        <is>
          <t>金山周辺</t>
        </is>
      </c>
      <c r="H268" s="48" t="n">
        <v>21.45</v>
      </c>
      <c r="I268" s="20" t="n">
        <v>0.4</v>
      </c>
      <c r="J268" s="20" t="n">
        <v>0.575</v>
      </c>
      <c r="K268" s="20" t="n">
        <v>0.975</v>
      </c>
      <c r="L268" s="20" t="n">
        <v>0.5</v>
      </c>
      <c r="M268" s="20" t="n">
        <v>0.25</v>
      </c>
      <c r="N268" s="24" t="n">
        <v>12400</v>
      </c>
      <c r="O268" s="24" t="n">
        <v>11520</v>
      </c>
      <c r="P268" s="24" t="n">
        <v>880</v>
      </c>
      <c r="Q268" s="24" t="n">
        <v>44000</v>
      </c>
      <c r="R268" s="24" t="n">
        <v>4410</v>
      </c>
      <c r="S268" s="24">
        <f>IF(R268="","",(R268+P268)*30 -Y268)</f>
        <v/>
      </c>
      <c r="T268" s="20">
        <f>IF(R268="","",(O268-R268)/O268)</f>
        <v/>
      </c>
      <c r="U268" s="24" t="n">
        <v>3900</v>
      </c>
      <c r="V268" s="24">
        <f>IF(U268="","",(U268+P268)*30-Y268)</f>
        <v/>
      </c>
      <c r="W268" s="20">
        <f>IF(U268="","",(O268-U268)/O268)</f>
        <v/>
      </c>
      <c r="X268" s="15">
        <f>IF(AND(R268="",U268=""),"",IF(OR(U268="", R268=""),"-",IF(0&lt;(R268-U268),"OK","NG")))</f>
        <v/>
      </c>
      <c r="Y268" s="24" t="n">
        <v>59000</v>
      </c>
      <c r="Z268" s="51" t="n"/>
      <c r="AA268" s="24">
        <f>IF(AD268="","",AD268*30)</f>
        <v/>
      </c>
      <c r="AB268" s="24">
        <f>IF(AA268="","",AA268-Y268)</f>
        <v/>
      </c>
      <c r="AC268" s="24">
        <f>IF(Z268="","",((Y268+5000+5000)/(1-Z268))/30)</f>
        <v/>
      </c>
      <c r="AD268" s="32" t="n"/>
      <c r="AE268" s="24">
        <f>IF(AD268="","",AD268-O268)</f>
        <v/>
      </c>
      <c r="AF268" s="24">
        <f>IF(AD268="","",U268-AD268)</f>
        <v/>
      </c>
      <c r="AG268" s="11">
        <f>IF(AD268="","",(O268-AD268)/O268)</f>
        <v/>
      </c>
      <c r="AH268" s="24" t="n">
        <v>22000</v>
      </c>
      <c r="AI268" s="24">
        <f>IF(AJ268="","",Q268*(1-AJ268))</f>
        <v/>
      </c>
      <c r="AJ268" s="51" t="n"/>
      <c r="AK268" s="49" t="n"/>
      <c r="AL268" s="28" t="n"/>
      <c r="AM268" s="33" t="inlineStr">
        <is>
          <t>2026-10-01</t>
        </is>
      </c>
      <c r="AN268" s="33" t="inlineStr">
        <is>
          <t>2026-11-30</t>
        </is>
      </c>
      <c r="AO268" s="13" t="n"/>
      <c r="AP268" s="30" t="n"/>
    </row>
    <row r="269" ht="35.1" customHeight="1" s="69">
      <c r="B269" s="48" t="n">
        <v>5246</v>
      </c>
      <c r="C269" s="48" t="inlineStr">
        <is>
          <t>名古屋</t>
        </is>
      </c>
      <c r="D269" s="19" t="inlineStr">
        <is>
          <t>アットイン刈谷1</t>
        </is>
      </c>
      <c r="E269" s="48" t="inlineStr">
        <is>
          <t>1R</t>
        </is>
      </c>
      <c r="F269" s="48" t="n">
        <v>9</v>
      </c>
      <c r="G269" s="48" t="inlineStr">
        <is>
          <t>知立・刈谷・安城地区</t>
        </is>
      </c>
      <c r="H269" s="48" t="n">
        <v>24</v>
      </c>
      <c r="I269" s="20" t="n">
        <v>1</v>
      </c>
      <c r="J269" s="20" t="n">
        <v>0.95556</v>
      </c>
      <c r="K269" s="20" t="n">
        <v>1</v>
      </c>
      <c r="L269" s="20" t="n">
        <v>0.66667</v>
      </c>
      <c r="M269" s="20" t="n">
        <v>0.5555600000000001</v>
      </c>
      <c r="N269" s="24" t="n">
        <v>12000</v>
      </c>
      <c r="O269" s="24" t="n">
        <v>11120</v>
      </c>
      <c r="P269" s="24" t="n">
        <v>880</v>
      </c>
      <c r="Q269" s="24" t="n">
        <v>44000</v>
      </c>
      <c r="R269" s="24" t="n">
        <v>3340</v>
      </c>
      <c r="S269" s="24">
        <f>IF(R269="","",(R269+P269)*30 -Y269)</f>
        <v/>
      </c>
      <c r="T269" s="20">
        <f>IF(R269="","",(O269-R269)/O269)</f>
        <v/>
      </c>
      <c r="U269" s="24" t="n">
        <v>2780</v>
      </c>
      <c r="V269" s="24">
        <f>IF(U269="","",(U269+P269)*30-Y269)</f>
        <v/>
      </c>
      <c r="W269" s="20">
        <f>IF(U269="","",(O269-U269)/O269)</f>
        <v/>
      </c>
      <c r="X269" s="15">
        <f>IF(AND(R269="",U269=""),"",IF(OR(U269="", R269=""),"-",IF(0&lt;(R269-U269),"OK","NG")))</f>
        <v/>
      </c>
      <c r="Y269" s="24" t="n">
        <v>71000</v>
      </c>
      <c r="Z269" s="51" t="n"/>
      <c r="AA269" s="24">
        <f>IF(AD269="","",AD269*30)</f>
        <v/>
      </c>
      <c r="AB269" s="24">
        <f>IF(AA269="","",AA269-Y269)</f>
        <v/>
      </c>
      <c r="AC269" s="24">
        <f>IF(Z269="","",((Y269+5000+5000)/(1-Z269))/30)</f>
        <v/>
      </c>
      <c r="AD269" s="32" t="n"/>
      <c r="AE269" s="24">
        <f>IF(AD269="","",AD269-O269)</f>
        <v/>
      </c>
      <c r="AF269" s="24">
        <f>IF(AD269="","",U269-AD269)</f>
        <v/>
      </c>
      <c r="AG269" s="11">
        <f>IF(AD269="","",(O269-AD269)/O269)</f>
        <v/>
      </c>
      <c r="AH269" s="24" t="n">
        <v>22000</v>
      </c>
      <c r="AI269" s="24">
        <f>IF(AJ269="","",Q269*(1-AJ269))</f>
        <v/>
      </c>
      <c r="AJ269" s="51" t="n"/>
      <c r="AK269" s="49" t="n"/>
      <c r="AL269" s="28" t="n"/>
      <c r="AM269" s="33" t="inlineStr">
        <is>
          <t>2026-10-01</t>
        </is>
      </c>
      <c r="AN269" s="33" t="inlineStr">
        <is>
          <t>2026-12-27</t>
        </is>
      </c>
      <c r="AO269" s="13" t="n"/>
      <c r="AP269" s="30" t="n"/>
    </row>
    <row r="270" ht="35.1" customHeight="1" s="69">
      <c r="B270" s="48" t="n">
        <v>5248</v>
      </c>
      <c r="C270" s="48" t="inlineStr">
        <is>
          <t>東京</t>
        </is>
      </c>
      <c r="D270" s="19" t="inlineStr">
        <is>
          <t>アットイン本厚木5-2</t>
        </is>
      </c>
      <c r="E270" s="48" t="inlineStr">
        <is>
          <t>1K</t>
        </is>
      </c>
      <c r="F270" s="48" t="n">
        <v>4</v>
      </c>
      <c r="G270" s="48" t="inlineStr">
        <is>
          <t>町田・本厚木</t>
        </is>
      </c>
      <c r="H270" s="48" t="n">
        <v>19.5</v>
      </c>
      <c r="I270" s="20" t="n">
        <v>1</v>
      </c>
      <c r="J270" s="20" t="n">
        <v>1</v>
      </c>
      <c r="K270" s="20" t="n">
        <v>1</v>
      </c>
      <c r="L270" s="20" t="n">
        <v>0.5</v>
      </c>
      <c r="M270" s="20" t="n">
        <v>0.45</v>
      </c>
      <c r="N270" s="24" t="n">
        <v>7120</v>
      </c>
      <c r="O270" s="24" t="n">
        <v>6240</v>
      </c>
      <c r="P270" s="24" t="n">
        <v>880</v>
      </c>
      <c r="Q270" s="24" t="n">
        <v>44000</v>
      </c>
      <c r="R270" s="24" t="n">
        <v>2680</v>
      </c>
      <c r="S270" s="24">
        <f>IF(R270="","",(R270+P270)*30 -Y270)</f>
        <v/>
      </c>
      <c r="T270" s="20">
        <f>IF(R270="","",(O270-R270)/O270)</f>
        <v/>
      </c>
      <c r="U270" s="24" t="n">
        <v>2680</v>
      </c>
      <c r="V270" s="24">
        <f>IF(U270="","",(U270+P270)*30-Y270)</f>
        <v/>
      </c>
      <c r="W270" s="20">
        <f>IF(U270="","",(O270-U270)/O270)</f>
        <v/>
      </c>
      <c r="X270" s="15">
        <f>IF(AND(R270="",U270=""),"",IF(OR(U270="", R270=""),"-",IF(0&lt;(R270-U270),"OK","NG")))</f>
        <v/>
      </c>
      <c r="Y270" s="24" t="n">
        <v>60000</v>
      </c>
      <c r="Z270" s="51" t="n"/>
      <c r="AA270" s="24">
        <f>IF(AD270="","",AD270*30)</f>
        <v/>
      </c>
      <c r="AB270" s="24">
        <f>IF(AA270="","",AA270-Y270)</f>
        <v/>
      </c>
      <c r="AC270" s="24">
        <f>IF(Z270="","",((Y270+5000+5000)/(1-Z270))/30)</f>
        <v/>
      </c>
      <c r="AD270" s="32" t="n"/>
      <c r="AE270" s="24">
        <f>IF(AD270="","",AD270-O270)</f>
        <v/>
      </c>
      <c r="AF270" s="24">
        <f>IF(AD270="","",U270-AD270)</f>
        <v/>
      </c>
      <c r="AG270" s="11">
        <f>IF(AD270="","",(O270-AD270)/O270)</f>
        <v/>
      </c>
      <c r="AH270" s="24" t="n">
        <v>22000</v>
      </c>
      <c r="AI270" s="24">
        <f>IF(AJ270="","",Q270*(1-AJ270))</f>
        <v/>
      </c>
      <c r="AJ270" s="51" t="n"/>
      <c r="AK270" s="49" t="n"/>
      <c r="AL270" s="28" t="n"/>
      <c r="AM270" s="33" t="inlineStr">
        <is>
          <t>2026-10-01</t>
        </is>
      </c>
      <c r="AN270" s="33" t="inlineStr">
        <is>
          <t>2026-12-31</t>
        </is>
      </c>
      <c r="AO270" s="13" t="n"/>
      <c r="AP270" s="30" t="n"/>
    </row>
    <row r="271" ht="35.1" customHeight="1" s="69">
      <c r="B271" s="48" t="n">
        <v>5251</v>
      </c>
      <c r="C271" s="48" t="inlineStr">
        <is>
          <t>東京</t>
        </is>
      </c>
      <c r="D271" s="19" t="inlineStr">
        <is>
          <t>◆アットイン川崎12</t>
        </is>
      </c>
      <c r="E271" s="48" t="inlineStr">
        <is>
          <t>1K</t>
        </is>
      </c>
      <c r="F271" s="48" t="n">
        <v>1</v>
      </c>
      <c r="G271" s="48" t="inlineStr">
        <is>
          <t>川崎・大森・蒲田</t>
        </is>
      </c>
      <c r="H271" s="48" t="n">
        <v>22.26</v>
      </c>
      <c r="I271" s="20" t="n">
        <v>0.9</v>
      </c>
      <c r="J271" s="20" t="n">
        <v>0.6</v>
      </c>
      <c r="K271" s="20" t="n">
        <v>0</v>
      </c>
      <c r="L271" s="20" t="n">
        <v>0</v>
      </c>
      <c r="M271" s="20" t="n">
        <v>0</v>
      </c>
      <c r="N271" s="24" t="n">
        <v>7220</v>
      </c>
      <c r="O271" s="24" t="n">
        <v>6340</v>
      </c>
      <c r="P271" s="24" t="n">
        <v>880</v>
      </c>
      <c r="Q271" s="24" t="n">
        <v>44000</v>
      </c>
      <c r="R271" s="24" t="n">
        <v>2680</v>
      </c>
      <c r="S271" s="24">
        <f>IF(R271="","",(R271+P271)*30 -Y271)</f>
        <v/>
      </c>
      <c r="T271" s="20">
        <f>IF(R271="","",(O271-R271)/O271)</f>
        <v/>
      </c>
      <c r="U271" s="24" t="n">
        <v>2940</v>
      </c>
      <c r="V271" s="24">
        <f>IF(U271="","",(U271+P271)*30-Y271)</f>
        <v/>
      </c>
      <c r="W271" s="20">
        <f>IF(U271="","",(O271-U271)/O271)</f>
        <v/>
      </c>
      <c r="X271" s="15">
        <f>IF(AND(R271="",U271=""),"",IF(OR(U271="", R271=""),"-",IF(0&lt;(R271-U271),"OK","NG")))</f>
        <v/>
      </c>
      <c r="Y271" s="24" t="n">
        <v>61000</v>
      </c>
      <c r="Z271" s="51" t="n"/>
      <c r="AA271" s="24">
        <f>IF(AD271="","",AD271*30)</f>
        <v/>
      </c>
      <c r="AB271" s="24">
        <f>IF(AA271="","",AA271-Y271)</f>
        <v/>
      </c>
      <c r="AC271" s="24">
        <f>IF(Z271="","",((Y271+5000+5000)/(1-Z271))/30)</f>
        <v/>
      </c>
      <c r="AD271" s="32" t="n"/>
      <c r="AE271" s="24">
        <f>IF(AD271="","",AD271-O271)</f>
        <v/>
      </c>
      <c r="AF271" s="24">
        <f>IF(AD271="","",U271-AD271)</f>
        <v/>
      </c>
      <c r="AG271" s="11">
        <f>IF(AD271="","",(O271-AD271)/O271)</f>
        <v/>
      </c>
      <c r="AH271" s="24" t="n">
        <v>22000</v>
      </c>
      <c r="AI271" s="24">
        <f>IF(AJ271="","",Q271*(1-AJ271))</f>
        <v/>
      </c>
      <c r="AJ271" s="51" t="n"/>
      <c r="AK271" s="49" t="n"/>
      <c r="AL271" s="28" t="n"/>
      <c r="AM271" s="33" t="inlineStr">
        <is>
          <t>2026-08-21</t>
        </is>
      </c>
      <c r="AN271" s="33" t="inlineStr">
        <is>
          <t>2026-08-20</t>
        </is>
      </c>
      <c r="AO271" s="13" t="n"/>
      <c r="AP271" s="30" t="n"/>
    </row>
    <row r="272" ht="35.1" customHeight="1" s="69">
      <c r="B272" s="48" t="n">
        <v>5263</v>
      </c>
      <c r="C272" s="48" t="inlineStr">
        <is>
          <t>名古屋</t>
        </is>
      </c>
      <c r="D272" s="19" t="inlineStr">
        <is>
          <t>アットイン栄東1-1</t>
        </is>
      </c>
      <c r="E272" s="48" t="inlineStr">
        <is>
          <t>1LDK</t>
        </is>
      </c>
      <c r="F272" s="48" t="n">
        <v>2</v>
      </c>
      <c r="G272" s="48" t="inlineStr">
        <is>
          <t>栄周辺</t>
        </is>
      </c>
      <c r="H272" s="48" t="n">
        <v>37.06</v>
      </c>
      <c r="I272" s="20" t="n">
        <v>1</v>
      </c>
      <c r="J272" s="20" t="n">
        <v>1</v>
      </c>
      <c r="K272" s="20" t="n">
        <v>0.5</v>
      </c>
      <c r="L272" s="20" t="n">
        <v>0.5</v>
      </c>
      <c r="M272" s="20" t="n">
        <v>0.5</v>
      </c>
      <c r="N272" s="24" t="n">
        <v>19880</v>
      </c>
      <c r="O272" s="24" t="n">
        <v>19000</v>
      </c>
      <c r="P272" s="24" t="n">
        <v>880</v>
      </c>
      <c r="Q272" s="24" t="n">
        <v>68000</v>
      </c>
      <c r="R272" s="24" t="n">
        <v>5230</v>
      </c>
      <c r="S272" s="24">
        <f>IF(R272="","",(R272+P272)*30 -Y272)</f>
        <v/>
      </c>
      <c r="T272" s="20">
        <f>IF(R272="","",(O272-R272)/O272)</f>
        <v/>
      </c>
      <c r="U272" s="24" t="n">
        <v>4280</v>
      </c>
      <c r="V272" s="24">
        <f>IF(U272="","",(U272+P272)*30-Y272)</f>
        <v/>
      </c>
      <c r="W272" s="20">
        <f>IF(U272="","",(O272-U272)/O272)</f>
        <v/>
      </c>
      <c r="X272" s="15">
        <f>IF(AND(R272="",U272=""),"",IF(OR(U272="", R272=""),"-",IF(0&lt;(R272-U272),"OK","NG")))</f>
        <v/>
      </c>
      <c r="Y272" s="24" t="n">
        <v>93000</v>
      </c>
      <c r="Z272" s="51" t="n"/>
      <c r="AA272" s="24">
        <f>IF(AD272="","",AD272*30)</f>
        <v/>
      </c>
      <c r="AB272" s="24">
        <f>IF(AA272="","",AA272-Y272)</f>
        <v/>
      </c>
      <c r="AC272" s="24">
        <f>IF(Z272="","",((Y272+5000+5000)/(1-Z272))/30)</f>
        <v/>
      </c>
      <c r="AD272" s="32" t="n"/>
      <c r="AE272" s="24">
        <f>IF(AD272="","",AD272-O272)</f>
        <v/>
      </c>
      <c r="AF272" s="24">
        <f>IF(AD272="","",U272-AD272)</f>
        <v/>
      </c>
      <c r="AG272" s="11">
        <f>IF(AD272="","",(O272-AD272)/O272)</f>
        <v/>
      </c>
      <c r="AH272" s="24" t="n">
        <v>34000</v>
      </c>
      <c r="AI272" s="24">
        <f>IF(AJ272="","",Q272*(1-AJ272))</f>
        <v/>
      </c>
      <c r="AJ272" s="51" t="n"/>
      <c r="AK272" s="49" t="n"/>
      <c r="AL272" s="28" t="n"/>
      <c r="AM272" s="33" t="inlineStr">
        <is>
          <t>2026-09-11</t>
        </is>
      </c>
      <c r="AN272" s="33" t="inlineStr">
        <is>
          <t>2026-12-24</t>
        </is>
      </c>
      <c r="AO272" s="13" t="n"/>
      <c r="AP272" s="30" t="n"/>
    </row>
    <row r="273" ht="35.1" customHeight="1" s="69">
      <c r="B273" s="48" t="n">
        <v>5264</v>
      </c>
      <c r="C273" s="48" t="inlineStr">
        <is>
          <t>名古屋</t>
        </is>
      </c>
      <c r="D273" s="19" t="inlineStr">
        <is>
          <t>アットイン栄東1-2</t>
        </is>
      </c>
      <c r="E273" s="48" t="inlineStr">
        <is>
          <t>1LDK</t>
        </is>
      </c>
      <c r="F273" s="48" t="n">
        <v>3</v>
      </c>
      <c r="G273" s="48" t="inlineStr">
        <is>
          <t>栄周辺</t>
        </is>
      </c>
      <c r="H273" s="48" t="n">
        <v>51.33</v>
      </c>
      <c r="I273" s="20" t="n">
        <v>0.93333</v>
      </c>
      <c r="J273" s="20" t="n">
        <v>0.96667</v>
      </c>
      <c r="K273" s="20" t="n">
        <v>0.8666700000000001</v>
      </c>
      <c r="L273" s="20" t="n">
        <v>0.66667</v>
      </c>
      <c r="M273" s="20" t="n">
        <v>0.66667</v>
      </c>
      <c r="N273" s="24" t="n">
        <v>22400</v>
      </c>
      <c r="O273" s="24" t="n">
        <v>21520</v>
      </c>
      <c r="P273" s="24" t="n">
        <v>880</v>
      </c>
      <c r="Q273" s="24" t="n">
        <v>68000</v>
      </c>
      <c r="R273" s="24" t="n">
        <v>5920</v>
      </c>
      <c r="S273" s="24">
        <f>IF(R273="","",(R273+P273)*30 -Y273)</f>
        <v/>
      </c>
      <c r="T273" s="20">
        <f>IF(R273="","",(O273-R273)/O273)</f>
        <v/>
      </c>
      <c r="U273" s="24" t="n">
        <v>4850</v>
      </c>
      <c r="V273" s="24">
        <f>IF(U273="","",(U273+P273)*30-Y273)</f>
        <v/>
      </c>
      <c r="W273" s="20">
        <f>IF(U273="","",(O273-U273)/O273)</f>
        <v/>
      </c>
      <c r="X273" s="15">
        <f>IF(AND(R273="",U273=""),"",IF(OR(U273="", R273=""),"-",IF(0&lt;(R273-U273),"OK","NG")))</f>
        <v/>
      </c>
      <c r="Y273" s="24" t="n">
        <v>131000</v>
      </c>
      <c r="Z273" s="51" t="n"/>
      <c r="AA273" s="24">
        <f>IF(AD273="","",AD273*30)</f>
        <v/>
      </c>
      <c r="AB273" s="24">
        <f>IF(AA273="","",AA273-Y273)</f>
        <v/>
      </c>
      <c r="AC273" s="24">
        <f>IF(Z273="","",((Y273+5000+5000)/(1-Z273))/30)</f>
        <v/>
      </c>
      <c r="AD273" s="32" t="n"/>
      <c r="AE273" s="24">
        <f>IF(AD273="","",AD273-O273)</f>
        <v/>
      </c>
      <c r="AF273" s="24">
        <f>IF(AD273="","",U273-AD273)</f>
        <v/>
      </c>
      <c r="AG273" s="11">
        <f>IF(AD273="","",(O273-AD273)/O273)</f>
        <v/>
      </c>
      <c r="AH273" s="24" t="n">
        <v>34000</v>
      </c>
      <c r="AI273" s="24">
        <f>IF(AJ273="","",Q273*(1-AJ273))</f>
        <v/>
      </c>
      <c r="AJ273" s="51" t="n"/>
      <c r="AK273" s="49" t="n"/>
      <c r="AL273" s="28" t="n"/>
      <c r="AM273" s="33" t="inlineStr">
        <is>
          <t>2026-09-20</t>
        </is>
      </c>
      <c r="AN273" s="33" t="inlineStr">
        <is>
          <t>2027-01-31</t>
        </is>
      </c>
      <c r="AO273" s="13" t="n"/>
      <c r="AP273" s="30" t="n"/>
    </row>
    <row r="274" ht="35.1" customHeight="1" s="69">
      <c r="B274" s="48" t="n">
        <v>5268</v>
      </c>
      <c r="C274" s="48" t="inlineStr">
        <is>
          <t>東京</t>
        </is>
      </c>
      <c r="D274" s="19" t="inlineStr">
        <is>
          <t>◆アットイン川崎13</t>
        </is>
      </c>
      <c r="E274" s="48" t="inlineStr">
        <is>
          <t>1K</t>
        </is>
      </c>
      <c r="F274" s="48" t="n">
        <v>1</v>
      </c>
      <c r="G274" s="48" t="inlineStr">
        <is>
          <t>川崎・大森・蒲田</t>
        </is>
      </c>
      <c r="H274" s="48" t="n">
        <v>20</v>
      </c>
      <c r="I274" s="20" t="n">
        <v>1</v>
      </c>
      <c r="J274" s="20" t="n">
        <v>0.6</v>
      </c>
      <c r="K274" s="20" t="n">
        <v>1</v>
      </c>
      <c r="L274" s="20" t="n">
        <v>1</v>
      </c>
      <c r="M274" s="20" t="n">
        <v>0.4</v>
      </c>
      <c r="N274" s="24" t="n">
        <v>9700</v>
      </c>
      <c r="O274" s="24" t="n">
        <v>8820</v>
      </c>
      <c r="P274" s="24" t="n">
        <v>880</v>
      </c>
      <c r="Q274" s="24" t="n">
        <v>44000</v>
      </c>
      <c r="R274" s="24" t="n">
        <v>3860</v>
      </c>
      <c r="S274" s="24">
        <f>IF(R274="","",(R274+P274)*30 -Y274)</f>
        <v/>
      </c>
      <c r="T274" s="20">
        <f>IF(R274="","",(O274-R274)/O274)</f>
        <v/>
      </c>
      <c r="U274" s="24" t="n">
        <v>3800</v>
      </c>
      <c r="V274" s="24">
        <f>IF(U274="","",(U274+P274)*30-Y274)</f>
        <v/>
      </c>
      <c r="W274" s="20">
        <f>IF(U274="","",(O274-U274)/O274)</f>
        <v/>
      </c>
      <c r="X274" s="15">
        <f>IF(AND(R274="",U274=""),"",IF(OR(U274="", R274=""),"-",IF(0&lt;(R274-U274),"OK","NG")))</f>
        <v/>
      </c>
      <c r="Y274" s="24" t="n">
        <v>93500</v>
      </c>
      <c r="Z274" s="51" t="n"/>
      <c r="AA274" s="24">
        <f>IF(AD274="","",AD274*30)</f>
        <v/>
      </c>
      <c r="AB274" s="24">
        <f>IF(AA274="","",AA274-Y274)</f>
        <v/>
      </c>
      <c r="AC274" s="24">
        <f>IF(Z274="","",((Y274+5000+5000)/(1-Z274))/30)</f>
        <v/>
      </c>
      <c r="AD274" s="32" t="n"/>
      <c r="AE274" s="24">
        <f>IF(AD274="","",AD274-O274)</f>
        <v/>
      </c>
      <c r="AF274" s="24">
        <f>IF(AD274="","",U274-AD274)</f>
        <v/>
      </c>
      <c r="AG274" s="11">
        <f>IF(AD274="","",(O274-AD274)/O274)</f>
        <v/>
      </c>
      <c r="AH274" s="24" t="n">
        <v>22000</v>
      </c>
      <c r="AI274" s="24">
        <f>IF(AJ274="","",Q274*(1-AJ274))</f>
        <v/>
      </c>
      <c r="AJ274" s="51" t="n"/>
      <c r="AK274" s="49" t="n"/>
      <c r="AL274" s="28" t="n"/>
      <c r="AM274" s="33" t="inlineStr">
        <is>
          <t>2026-11-14</t>
        </is>
      </c>
      <c r="AN274" s="33" t="inlineStr">
        <is>
          <t>2026-11-13</t>
        </is>
      </c>
      <c r="AO274" s="13" t="n"/>
      <c r="AP274" s="30" t="n"/>
    </row>
    <row r="275" ht="35.1" customHeight="1" s="69">
      <c r="B275" s="48" t="n">
        <v>5294</v>
      </c>
      <c r="C275" s="48" t="inlineStr">
        <is>
          <t>東京</t>
        </is>
      </c>
      <c r="D275" s="19" t="inlineStr">
        <is>
          <t>◆アットイン大森3</t>
        </is>
      </c>
      <c r="E275" s="48" t="inlineStr">
        <is>
          <t>1K</t>
        </is>
      </c>
      <c r="F275" s="48" t="n">
        <v>1</v>
      </c>
      <c r="G275" s="48" t="inlineStr">
        <is>
          <t>川崎・大森・蒲田</t>
        </is>
      </c>
      <c r="H275" s="48" t="n">
        <v>20.26</v>
      </c>
      <c r="I275" s="20" t="n">
        <v>1</v>
      </c>
      <c r="J275" s="20" t="n">
        <v>1</v>
      </c>
      <c r="K275" s="20" t="n">
        <v>0.9</v>
      </c>
      <c r="L275" s="20" t="n">
        <v>1</v>
      </c>
      <c r="M275" s="20" t="n">
        <v>1</v>
      </c>
      <c r="N275" s="24" t="n">
        <v>9700</v>
      </c>
      <c r="O275" s="24" t="n">
        <v>8820</v>
      </c>
      <c r="P275" s="24" t="n">
        <v>880</v>
      </c>
      <c r="Q275" s="24" t="n">
        <v>44000</v>
      </c>
      <c r="R275" s="24" t="n">
        <v>3720</v>
      </c>
      <c r="S275" s="24">
        <f>IF(R275="","",(R275+P275)*30 -Y275)</f>
        <v/>
      </c>
      <c r="T275" s="20">
        <f>IF(R275="","",(O275-R275)/O275)</f>
        <v/>
      </c>
      <c r="U275" s="24" t="n">
        <v>3620</v>
      </c>
      <c r="V275" s="24">
        <f>IF(U275="","",(U275+P275)*30-Y275)</f>
        <v/>
      </c>
      <c r="W275" s="20">
        <f>IF(U275="","",(O275-U275)/O275)</f>
        <v/>
      </c>
      <c r="X275" s="15">
        <f>IF(AND(R275="",U275=""),"",IF(OR(U275="", R275=""),"-",IF(0&lt;(R275-U275),"OK","NG")))</f>
        <v/>
      </c>
      <c r="Y275" s="24" t="n">
        <v>90000</v>
      </c>
      <c r="Z275" s="51" t="n"/>
      <c r="AA275" s="24">
        <f>IF(AD275="","",AD275*30)</f>
        <v/>
      </c>
      <c r="AB275" s="24">
        <f>IF(AA275="","",AA275-Y275)</f>
        <v/>
      </c>
      <c r="AC275" s="24">
        <f>IF(Z275="","",((Y275+5000+5000)/(1-Z275))/30)</f>
        <v/>
      </c>
      <c r="AD275" s="32" t="n"/>
      <c r="AE275" s="24">
        <f>IF(AD275="","",AD275-O275)</f>
        <v/>
      </c>
      <c r="AF275" s="24">
        <f>IF(AD275="","",U275-AD275)</f>
        <v/>
      </c>
      <c r="AG275" s="11">
        <f>IF(AD275="","",(O275-AD275)/O275)</f>
        <v/>
      </c>
      <c r="AH275" s="24" t="n">
        <v>22000</v>
      </c>
      <c r="AI275" s="24">
        <f>IF(AJ275="","",Q275*(1-AJ275))</f>
        <v/>
      </c>
      <c r="AJ275" s="51" t="n"/>
      <c r="AK275" s="49" t="n"/>
      <c r="AL275" s="28" t="n"/>
      <c r="AM275" s="33" t="inlineStr">
        <is>
          <t>2027-09-01</t>
        </is>
      </c>
      <c r="AN275" s="33" t="inlineStr">
        <is>
          <t>2027-08-31</t>
        </is>
      </c>
      <c r="AO275" s="13" t="n"/>
      <c r="AP275" s="30" t="n"/>
    </row>
    <row r="276" ht="35.1" customHeight="1" s="69">
      <c r="B276" s="48" t="n">
        <v>5295</v>
      </c>
      <c r="C276" s="48" t="inlineStr">
        <is>
          <t>東京</t>
        </is>
      </c>
      <c r="D276" s="19" t="inlineStr">
        <is>
          <t>アットインmini川崎11-2</t>
        </is>
      </c>
      <c r="E276" s="48" t="inlineStr">
        <is>
          <t>1R</t>
        </is>
      </c>
      <c r="F276" s="48" t="n">
        <v>2</v>
      </c>
      <c r="G276" s="48" t="inlineStr">
        <is>
          <t>川崎・大森・蒲田</t>
        </is>
      </c>
      <c r="H276" s="48" t="n">
        <v>12.05</v>
      </c>
      <c r="I276" s="20" t="n">
        <v>0.75</v>
      </c>
      <c r="J276" s="20" t="n">
        <v>0.75</v>
      </c>
      <c r="K276" s="20" t="n">
        <v>1</v>
      </c>
      <c r="L276" s="20" t="n">
        <v>0.5</v>
      </c>
      <c r="M276" s="20" t="n">
        <v>0.5</v>
      </c>
      <c r="N276" s="24" t="n">
        <v>6640</v>
      </c>
      <c r="O276" s="24" t="n">
        <v>5760</v>
      </c>
      <c r="P276" s="24" t="n">
        <v>880</v>
      </c>
      <c r="Q276" s="24" t="n">
        <v>44000</v>
      </c>
      <c r="R276" s="24" t="n">
        <v>2680</v>
      </c>
      <c r="S276" s="24">
        <f>IF(R276="","",(R276+P276)*30 -Y276)</f>
        <v/>
      </c>
      <c r="T276" s="20">
        <f>IF(R276="","",(O276-R276)/O276)</f>
        <v/>
      </c>
      <c r="U276" s="24" t="n">
        <v>2940</v>
      </c>
      <c r="V276" s="24">
        <f>IF(U276="","",(U276+P276)*30-Y276)</f>
        <v/>
      </c>
      <c r="W276" s="20">
        <f>IF(U276="","",(O276-U276)/O276)</f>
        <v/>
      </c>
      <c r="X276" s="15">
        <f>IF(AND(R276="",U276=""),"",IF(OR(U276="", R276=""),"-",IF(0&lt;(R276-U276),"OK","NG")))</f>
        <v/>
      </c>
      <c r="Y276" s="24" t="n">
        <v>60000</v>
      </c>
      <c r="Z276" s="51" t="n"/>
      <c r="AA276" s="24">
        <f>IF(AD276="","",AD276*30)</f>
        <v/>
      </c>
      <c r="AB276" s="24">
        <f>IF(AA276="","",AA276-Y276)</f>
        <v/>
      </c>
      <c r="AC276" s="24">
        <f>IF(Z276="","",((Y276+5000+5000)/(1-Z276))/30)</f>
        <v/>
      </c>
      <c r="AD276" s="32" t="n"/>
      <c r="AE276" s="24">
        <f>IF(AD276="","",AD276-O276)</f>
        <v/>
      </c>
      <c r="AF276" s="24">
        <f>IF(AD276="","",U276-AD276)</f>
        <v/>
      </c>
      <c r="AG276" s="11">
        <f>IF(AD276="","",(O276-AD276)/O276)</f>
        <v/>
      </c>
      <c r="AH276" s="24" t="n">
        <v>22000</v>
      </c>
      <c r="AI276" s="24">
        <f>IF(AJ276="","",Q276*(1-AJ276))</f>
        <v/>
      </c>
      <c r="AJ276" s="51" t="n"/>
      <c r="AK276" s="49" t="n"/>
      <c r="AL276" s="28" t="n"/>
      <c r="AM276" s="33" t="inlineStr">
        <is>
          <t>2026-10-01</t>
        </is>
      </c>
      <c r="AN276" s="33" t="inlineStr">
        <is>
          <t>2027-02-28</t>
        </is>
      </c>
      <c r="AO276" s="13" t="n"/>
      <c r="AP276" s="30" t="n"/>
    </row>
    <row r="277" ht="35.1" customHeight="1" s="69">
      <c r="B277" s="48" t="n">
        <v>5296</v>
      </c>
      <c r="C277" s="48" t="inlineStr">
        <is>
          <t>東京</t>
        </is>
      </c>
      <c r="D277" s="19" t="inlineStr">
        <is>
          <t>アットインmini川崎11-1</t>
        </is>
      </c>
      <c r="E277" s="48" t="inlineStr">
        <is>
          <t>1R</t>
        </is>
      </c>
      <c r="F277" s="48" t="n">
        <v>3</v>
      </c>
      <c r="G277" s="48" t="inlineStr">
        <is>
          <t>川崎・大森・蒲田</t>
        </is>
      </c>
      <c r="H277" s="48" t="n">
        <v>13.01</v>
      </c>
      <c r="I277" s="20" t="n">
        <v>0.83333</v>
      </c>
      <c r="J277" s="20" t="n">
        <v>0.8</v>
      </c>
      <c r="K277" s="20" t="n">
        <v>0.33333</v>
      </c>
      <c r="L277" s="20" t="n">
        <v>0.33333</v>
      </c>
      <c r="M277" s="20" t="n">
        <v>0</v>
      </c>
      <c r="N277" s="24" t="n">
        <v>7120</v>
      </c>
      <c r="O277" s="24" t="n">
        <v>6240</v>
      </c>
      <c r="P277" s="24" t="n">
        <v>880</v>
      </c>
      <c r="Q277" s="24" t="n">
        <v>44000</v>
      </c>
      <c r="R277" s="24" t="n">
        <v>2680</v>
      </c>
      <c r="S277" s="24">
        <f>IF(R277="","",(R277+P277)*30 -Y277)</f>
        <v/>
      </c>
      <c r="T277" s="20">
        <f>IF(R277="","",(O277-R277)/O277)</f>
        <v/>
      </c>
      <c r="U277" s="24" t="n">
        <v>2940</v>
      </c>
      <c r="V277" s="24">
        <f>IF(U277="","",(U277+P277)*30-Y277)</f>
        <v/>
      </c>
      <c r="W277" s="20">
        <f>IF(U277="","",(O277-U277)/O277)</f>
        <v/>
      </c>
      <c r="X277" s="15">
        <f>IF(AND(R277="",U277=""),"",IF(OR(U277="", R277=""),"-",IF(0&lt;(R277-U277),"OK","NG")))</f>
        <v/>
      </c>
      <c r="Y277" s="24" t="n">
        <v>60000</v>
      </c>
      <c r="Z277" s="51" t="n"/>
      <c r="AA277" s="24">
        <f>IF(AD277="","",AD277*30)</f>
        <v/>
      </c>
      <c r="AB277" s="24">
        <f>IF(AA277="","",AA277-Y277)</f>
        <v/>
      </c>
      <c r="AC277" s="24">
        <f>IF(Z277="","",((Y277+5000+5000)/(1-Z277))/30)</f>
        <v/>
      </c>
      <c r="AD277" s="32" t="n"/>
      <c r="AE277" s="24">
        <f>IF(AD277="","",AD277-O277)</f>
        <v/>
      </c>
      <c r="AF277" s="24">
        <f>IF(AD277="","",U277-AD277)</f>
        <v/>
      </c>
      <c r="AG277" s="11">
        <f>IF(AD277="","",(O277-AD277)/O277)</f>
        <v/>
      </c>
      <c r="AH277" s="24" t="n">
        <v>22000</v>
      </c>
      <c r="AI277" s="24">
        <f>IF(AJ277="","",Q277*(1-AJ277))</f>
        <v/>
      </c>
      <c r="AJ277" s="51" t="n"/>
      <c r="AK277" s="49" t="n"/>
      <c r="AL277" s="28" t="n"/>
      <c r="AM277" s="33" t="inlineStr">
        <is>
          <t>2026-08-16</t>
        </is>
      </c>
      <c r="AN277" s="33" t="inlineStr">
        <is>
          <t>2026-10-31</t>
        </is>
      </c>
      <c r="AO277" s="13" t="n"/>
      <c r="AP277" s="30" t="n"/>
    </row>
    <row r="278" ht="35.1" customHeight="1" s="69">
      <c r="B278" s="48" t="n">
        <v>5307</v>
      </c>
      <c r="C278" s="48" t="inlineStr">
        <is>
          <t>東京</t>
        </is>
      </c>
      <c r="D278" s="19" t="inlineStr">
        <is>
          <t>アットイン本厚木7</t>
        </is>
      </c>
      <c r="E278" s="48" t="inlineStr">
        <is>
          <t>3DK</t>
        </is>
      </c>
      <c r="F278" s="48" t="n">
        <v>1</v>
      </c>
      <c r="G278" s="48" t="inlineStr">
        <is>
          <t>町田・本厚木</t>
        </is>
      </c>
      <c r="H278" s="48" t="n">
        <v>57.33</v>
      </c>
      <c r="I278" s="20" t="n">
        <v>0.4</v>
      </c>
      <c r="J278" s="20" t="n">
        <v>0.2</v>
      </c>
      <c r="K278" s="20" t="n">
        <v>1</v>
      </c>
      <c r="L278" s="20" t="n">
        <v>0.8</v>
      </c>
      <c r="M278" s="20" t="n">
        <v>0</v>
      </c>
      <c r="N278" s="24" t="n">
        <v>15130</v>
      </c>
      <c r="O278" s="24" t="n">
        <v>13920</v>
      </c>
      <c r="P278" s="24" t="n">
        <v>1210</v>
      </c>
      <c r="Q278" s="24" t="n">
        <v>84000</v>
      </c>
      <c r="R278" s="24" t="n">
        <v>4300</v>
      </c>
      <c r="S278" s="24">
        <f>IF(R278="","",(R278+P278)*30 -Y278)</f>
        <v/>
      </c>
      <c r="T278" s="20">
        <f>IF(R278="","",(O278-R278)/O278)</f>
        <v/>
      </c>
      <c r="U278" s="24" t="n">
        <v>4060</v>
      </c>
      <c r="V278" s="24">
        <f>IF(U278="","",(U278+P278)*30-Y278)</f>
        <v/>
      </c>
      <c r="W278" s="20">
        <f>IF(U278="","",(O278-U278)/O278)</f>
        <v/>
      </c>
      <c r="X278" s="15">
        <f>IF(AND(R278="",U278=""),"",IF(OR(U278="", R278=""),"-",IF(0&lt;(R278-U278),"OK","NG")))</f>
        <v/>
      </c>
      <c r="Y278" s="24" t="n">
        <v>100000</v>
      </c>
      <c r="Z278" s="51" t="n"/>
      <c r="AA278" s="24">
        <f>IF(AD278="","",AD278*30)</f>
        <v/>
      </c>
      <c r="AB278" s="24">
        <f>IF(AA278="","",AA278-Y278)</f>
        <v/>
      </c>
      <c r="AC278" s="24">
        <f>IF(Z278="","",((Y278+5000+5000)/(1-Z278))/30)</f>
        <v/>
      </c>
      <c r="AD278" s="32" t="n"/>
      <c r="AE278" s="24">
        <f>IF(AD278="","",AD278-O278)</f>
        <v/>
      </c>
      <c r="AF278" s="24">
        <f>IF(AD278="","",U278-AD278)</f>
        <v/>
      </c>
      <c r="AG278" s="11">
        <f>IF(AD278="","",(O278-AD278)/O278)</f>
        <v/>
      </c>
      <c r="AH278" s="24" t="n">
        <v>42000</v>
      </c>
      <c r="AI278" s="24">
        <f>IF(AJ278="","",Q278*(1-AJ278))</f>
        <v/>
      </c>
      <c r="AJ278" s="51" t="n"/>
      <c r="AK278" s="49" t="n"/>
      <c r="AL278" s="28" t="n"/>
      <c r="AM278" s="33" t="inlineStr">
        <is>
          <t>2026-10-25</t>
        </is>
      </c>
      <c r="AN278" s="33" t="inlineStr">
        <is>
          <t>2026-10-24</t>
        </is>
      </c>
      <c r="AO278" s="13" t="n"/>
      <c r="AP278" s="30" t="n"/>
    </row>
    <row r="279" ht="35.1" customHeight="1" s="69">
      <c r="B279" s="48" t="n">
        <v>5309</v>
      </c>
      <c r="C279" s="48" t="inlineStr">
        <is>
          <t>東京</t>
        </is>
      </c>
      <c r="D279" s="19" t="inlineStr">
        <is>
          <t>アットイン芝浦1</t>
        </is>
      </c>
      <c r="E279" s="48" t="inlineStr">
        <is>
          <t>1K</t>
        </is>
      </c>
      <c r="F279" s="48" t="n">
        <v>2</v>
      </c>
      <c r="G279" s="48" t="inlineStr">
        <is>
          <t>品川・田町・大崎</t>
        </is>
      </c>
      <c r="H279" s="48" t="n">
        <v>21.65</v>
      </c>
      <c r="I279" s="20" t="n">
        <v>0.95</v>
      </c>
      <c r="J279" s="20" t="n">
        <v>0.5</v>
      </c>
      <c r="K279" s="20" t="n">
        <v>0.05</v>
      </c>
      <c r="L279" s="20" t="n">
        <v>0</v>
      </c>
      <c r="M279" s="20" t="n">
        <v>0</v>
      </c>
      <c r="N279" s="24" t="n">
        <v>10380</v>
      </c>
      <c r="O279" s="24" t="n">
        <v>9500</v>
      </c>
      <c r="P279" s="24" t="n">
        <v>880</v>
      </c>
      <c r="Q279" s="24" t="n">
        <v>44000</v>
      </c>
      <c r="R279" s="24" t="n">
        <v>3800</v>
      </c>
      <c r="S279" s="24">
        <f>IF(R279="","",(R279+P279)*30 -Y279)</f>
        <v/>
      </c>
      <c r="T279" s="20">
        <f>IF(R279="","",(O279-R279)/O279)</f>
        <v/>
      </c>
      <c r="U279" s="24" t="n">
        <v>4200</v>
      </c>
      <c r="V279" s="24">
        <f>IF(U279="","",(U279+P279)*30-Y279)</f>
        <v/>
      </c>
      <c r="W279" s="20">
        <f>IF(U279="","",(O279-U279)/O279)</f>
        <v/>
      </c>
      <c r="X279" s="15">
        <f>IF(AND(R279="",U279=""),"",IF(OR(U279="", R279=""),"-",IF(0&lt;(R279-U279),"OK","NG")))</f>
        <v/>
      </c>
      <c r="Y279" s="24" t="n">
        <v>99000</v>
      </c>
      <c r="Z279" s="51" t="n"/>
      <c r="AA279" s="24">
        <f>IF(AD279="","",AD279*30)</f>
        <v/>
      </c>
      <c r="AB279" s="24">
        <f>IF(AA279="","",AA279-Y279)</f>
        <v/>
      </c>
      <c r="AC279" s="24">
        <f>IF(Z279="","",((Y279+5000+5000)/(1-Z279))/30)</f>
        <v/>
      </c>
      <c r="AD279" s="32" t="n"/>
      <c r="AE279" s="24">
        <f>IF(AD279="","",AD279-O279)</f>
        <v/>
      </c>
      <c r="AF279" s="24">
        <f>IF(AD279="","",U279-AD279)</f>
        <v/>
      </c>
      <c r="AG279" s="11">
        <f>IF(AD279="","",(O279-AD279)/O279)</f>
        <v/>
      </c>
      <c r="AH279" s="24" t="n">
        <v>22000</v>
      </c>
      <c r="AI279" s="24">
        <f>IF(AJ279="","",Q279*(1-AJ279))</f>
        <v/>
      </c>
      <c r="AJ279" s="51" t="n"/>
      <c r="AK279" s="49" t="n"/>
      <c r="AL279" s="28" t="n"/>
      <c r="AM279" s="33" t="inlineStr">
        <is>
          <t>2026-08-01</t>
        </is>
      </c>
      <c r="AN279" s="33" t="inlineStr">
        <is>
          <t>2026-09-02</t>
        </is>
      </c>
      <c r="AO279" s="13" t="n"/>
      <c r="AP279" s="30" t="n"/>
    </row>
    <row r="280" ht="35.1" customHeight="1" s="69">
      <c r="B280" s="48" t="n">
        <v>5316</v>
      </c>
      <c r="C280" s="48" t="inlineStr">
        <is>
          <t>東京</t>
        </is>
      </c>
      <c r="D280" s="19" t="inlineStr">
        <is>
          <t>アットイン川崎14</t>
        </is>
      </c>
      <c r="E280" s="48" t="inlineStr">
        <is>
          <t>1K</t>
        </is>
      </c>
      <c r="F280" s="48" t="n">
        <v>1</v>
      </c>
      <c r="G280" s="48" t="inlineStr">
        <is>
          <t>川崎・大森・蒲田</t>
        </is>
      </c>
      <c r="H280" s="48" t="n">
        <v>21.84</v>
      </c>
      <c r="I280" s="20" t="n">
        <v>1</v>
      </c>
      <c r="J280" s="20" t="n">
        <v>0.1</v>
      </c>
      <c r="K280" s="20" t="n">
        <v>0</v>
      </c>
      <c r="L280" s="20" t="n">
        <v>0</v>
      </c>
      <c r="M280" s="20" t="n">
        <v>0</v>
      </c>
      <c r="N280" s="24" t="n">
        <v>8580</v>
      </c>
      <c r="O280" s="24" t="n">
        <v>7700</v>
      </c>
      <c r="P280" s="24" t="n">
        <v>880</v>
      </c>
      <c r="Q280" s="24" t="n">
        <v>44000</v>
      </c>
      <c r="R280" s="24" t="n">
        <v>3180</v>
      </c>
      <c r="S280" s="24">
        <f>IF(R280="","",(R280+P280)*30 -Y280)</f>
        <v/>
      </c>
      <c r="T280" s="20">
        <f>IF(R280="","",(O280-R280)/O280)</f>
        <v/>
      </c>
      <c r="U280" s="24" t="n">
        <v>3520</v>
      </c>
      <c r="V280" s="24">
        <f>IF(U280="","",(U280+P280)*30-Y280)</f>
        <v/>
      </c>
      <c r="W280" s="20">
        <f>IF(U280="","",(O280-U280)/O280)</f>
        <v/>
      </c>
      <c r="X280" s="15">
        <f>IF(AND(R280="",U280=""),"",IF(OR(U280="", R280=""),"-",IF(0&lt;(R280-U280),"OK","NG")))</f>
        <v/>
      </c>
      <c r="Y280" s="24" t="n">
        <v>77500</v>
      </c>
      <c r="Z280" s="51" t="n"/>
      <c r="AA280" s="24">
        <f>IF(AD280="","",AD280*30)</f>
        <v/>
      </c>
      <c r="AB280" s="24">
        <f>IF(AA280="","",AA280-Y280)</f>
        <v/>
      </c>
      <c r="AC280" s="24">
        <f>IF(Z280="","",((Y280+5000+5000)/(1-Z280))/30)</f>
        <v/>
      </c>
      <c r="AD280" s="32" t="n"/>
      <c r="AE280" s="24">
        <f>IF(AD280="","",AD280-O280)</f>
        <v/>
      </c>
      <c r="AF280" s="24">
        <f>IF(AD280="","",U280-AD280)</f>
        <v/>
      </c>
      <c r="AG280" s="11">
        <f>IF(AD280="","",(O280-AD280)/O280)</f>
        <v/>
      </c>
      <c r="AH280" s="24" t="n">
        <v>22000</v>
      </c>
      <c r="AI280" s="24">
        <f>IF(AJ280="","",Q280*(1-AJ280))</f>
        <v/>
      </c>
      <c r="AJ280" s="51" t="n"/>
      <c r="AK280" s="49" t="n"/>
      <c r="AL280" s="28" t="n"/>
      <c r="AM280" s="33" t="inlineStr">
        <is>
          <t>2026-08-05</t>
        </is>
      </c>
      <c r="AN280" s="33" t="inlineStr">
        <is>
          <t>2026-08-04</t>
        </is>
      </c>
      <c r="AO280" s="13" t="n"/>
      <c r="AP280" s="30" t="n"/>
    </row>
    <row r="281" ht="35.1" customHeight="1" s="69">
      <c r="B281" s="48" t="n">
        <v>5317</v>
      </c>
      <c r="C281" s="48" t="inlineStr">
        <is>
          <t>東京</t>
        </is>
      </c>
      <c r="D281" s="19" t="inlineStr">
        <is>
          <t>アットイン両国4</t>
        </is>
      </c>
      <c r="E281" s="48" t="inlineStr">
        <is>
          <t>1K</t>
        </is>
      </c>
      <c r="F281" s="48" t="n">
        <v>1</v>
      </c>
      <c r="G281" s="48" t="inlineStr">
        <is>
          <t>錦糸町・両国</t>
        </is>
      </c>
      <c r="H281" s="48" t="n">
        <v>22.75</v>
      </c>
      <c r="I281" s="20" t="n">
        <v>1</v>
      </c>
      <c r="J281" s="20" t="n">
        <v>1</v>
      </c>
      <c r="K281" s="20" t="n">
        <v>1</v>
      </c>
      <c r="L281" s="20" t="n">
        <v>0.2</v>
      </c>
      <c r="M281" s="20" t="n">
        <v>0</v>
      </c>
      <c r="N281" s="24" t="n">
        <v>9700</v>
      </c>
      <c r="O281" s="24" t="n">
        <v>8820</v>
      </c>
      <c r="P281" s="24" t="n">
        <v>880</v>
      </c>
      <c r="Q281" s="24" t="n">
        <v>44000</v>
      </c>
      <c r="R281" s="24" t="n">
        <v>3720</v>
      </c>
      <c r="S281" s="24">
        <f>IF(R281="","",(R281+P281)*30 -Y281)</f>
        <v/>
      </c>
      <c r="T281" s="20">
        <f>IF(R281="","",(O281-R281)/O281)</f>
        <v/>
      </c>
      <c r="U281" s="24" t="n">
        <v>3520</v>
      </c>
      <c r="V281" s="24">
        <f>IF(U281="","",(U281+P281)*30-Y281)</f>
        <v/>
      </c>
      <c r="W281" s="20">
        <f>IF(U281="","",(O281-U281)/O281)</f>
        <v/>
      </c>
      <c r="X281" s="15">
        <f>IF(AND(R281="",U281=""),"",IF(OR(U281="", R281=""),"-",IF(0&lt;(R281-U281),"OK","NG")))</f>
        <v/>
      </c>
      <c r="Y281" s="24" t="n">
        <v>88000</v>
      </c>
      <c r="Z281" s="51" t="n"/>
      <c r="AA281" s="24">
        <f>IF(AD281="","",AD281*30)</f>
        <v/>
      </c>
      <c r="AB281" s="24">
        <f>IF(AA281="","",AA281-Y281)</f>
        <v/>
      </c>
      <c r="AC281" s="24">
        <f>IF(Z281="","",((Y281+5000+5000)/(1-Z281))/30)</f>
        <v/>
      </c>
      <c r="AD281" s="32" t="n"/>
      <c r="AE281" s="24">
        <f>IF(AD281="","",AD281-O281)</f>
        <v/>
      </c>
      <c r="AF281" s="24">
        <f>IF(AD281="","",U281-AD281)</f>
        <v/>
      </c>
      <c r="AG281" s="11">
        <f>IF(AD281="","",(O281-AD281)/O281)</f>
        <v/>
      </c>
      <c r="AH281" s="24" t="n">
        <v>22000</v>
      </c>
      <c r="AI281" s="24">
        <f>IF(AJ281="","",Q281*(1-AJ281))</f>
        <v/>
      </c>
      <c r="AJ281" s="51" t="n"/>
      <c r="AK281" s="49" t="n"/>
      <c r="AL281" s="28" t="n"/>
      <c r="AM281" s="33" t="inlineStr">
        <is>
          <t>2026-10-06</t>
        </is>
      </c>
      <c r="AN281" s="33" t="inlineStr">
        <is>
          <t>2026-10-05</t>
        </is>
      </c>
      <c r="AO281" s="13" t="n"/>
      <c r="AP281" s="30" t="n"/>
    </row>
    <row r="282" ht="35.1" customHeight="1" s="69">
      <c r="B282" s="48" t="n">
        <v>5330</v>
      </c>
      <c r="C282" s="48" t="inlineStr">
        <is>
          <t>東京</t>
        </is>
      </c>
      <c r="D282" s="19" t="inlineStr">
        <is>
          <t>アットイン日本橋11-1</t>
        </is>
      </c>
      <c r="E282" s="48" t="inlineStr">
        <is>
          <t>1K</t>
        </is>
      </c>
      <c r="F282" s="48" t="n">
        <v>23</v>
      </c>
      <c r="G282" s="48" t="inlineStr">
        <is>
          <t>東京駅エリア（銀座・日本橋・神田）</t>
        </is>
      </c>
      <c r="H282" s="48" t="n">
        <v>20.7</v>
      </c>
      <c r="I282" s="20" t="n">
        <v>0.9087</v>
      </c>
      <c r="J282" s="20" t="n">
        <v>0.91304</v>
      </c>
      <c r="K282" s="20" t="n">
        <v>0.56087</v>
      </c>
      <c r="L282" s="20" t="n">
        <v>0.4913</v>
      </c>
      <c r="M282" s="20" t="n">
        <v>0.18696</v>
      </c>
      <c r="N282" s="24" t="n">
        <v>11400</v>
      </c>
      <c r="O282" s="24" t="n">
        <v>10520</v>
      </c>
      <c r="P282" s="24" t="n">
        <v>880</v>
      </c>
      <c r="Q282" s="24" t="n">
        <v>44000</v>
      </c>
      <c r="R282" s="24" t="n">
        <v>4160</v>
      </c>
      <c r="S282" s="24">
        <f>IF(R282="","",(R282+P282)*30 -Y282)</f>
        <v/>
      </c>
      <c r="T282" s="20">
        <f>IF(R282="","",(O282-R282)/O282)</f>
        <v/>
      </c>
      <c r="U282" s="24" t="n">
        <v>4400</v>
      </c>
      <c r="V282" s="24">
        <f>IF(U282="","",(U282+P282)*30-Y282)</f>
        <v/>
      </c>
      <c r="W282" s="20">
        <f>IF(U282="","",(O282-U282)/O282)</f>
        <v/>
      </c>
      <c r="X282" s="15">
        <f>IF(AND(R282="",U282=""),"",IF(OR(U282="", R282=""),"-",IF(0&lt;(R282-U282),"OK","NG")))</f>
        <v/>
      </c>
      <c r="Y282" s="24" t="n">
        <v>104200</v>
      </c>
      <c r="Z282" s="51" t="n"/>
      <c r="AA282" s="24">
        <f>IF(AD282="","",AD282*30)</f>
        <v/>
      </c>
      <c r="AB282" s="24">
        <f>IF(AA282="","",AA282-Y282)</f>
        <v/>
      </c>
      <c r="AC282" s="24">
        <f>IF(Z282="","",((Y282+5000+5000)/(1-Z282))/30)</f>
        <v/>
      </c>
      <c r="AD282" s="32" t="n"/>
      <c r="AE282" s="24">
        <f>IF(AD282="","",AD282-O282)</f>
        <v/>
      </c>
      <c r="AF282" s="24">
        <f>IF(AD282="","",U282-AD282)</f>
        <v/>
      </c>
      <c r="AG282" s="11">
        <f>IF(AD282="","",(O282-AD282)/O282)</f>
        <v/>
      </c>
      <c r="AH282" s="24" t="n">
        <v>22000</v>
      </c>
      <c r="AI282" s="24">
        <f>IF(AJ282="","",Q282*(1-AJ282))</f>
        <v/>
      </c>
      <c r="AJ282" s="51" t="n"/>
      <c r="AK282" s="49" t="n"/>
      <c r="AL282" s="28" t="n"/>
      <c r="AM282" s="33" t="inlineStr">
        <is>
          <t>2026-08-23</t>
        </is>
      </c>
      <c r="AN282" s="33" t="inlineStr">
        <is>
          <t>2027-06-22</t>
        </is>
      </c>
      <c r="AO282" s="13" t="n"/>
      <c r="AP282" s="30" t="n"/>
    </row>
    <row r="283" ht="35.1" customHeight="1" s="69">
      <c r="B283" s="48" t="n">
        <v>5331</v>
      </c>
      <c r="C283" s="48" t="inlineStr">
        <is>
          <t>東京</t>
        </is>
      </c>
      <c r="D283" s="19" t="inlineStr">
        <is>
          <t>アットイン日本橋11-6</t>
        </is>
      </c>
      <c r="E283" s="48" t="inlineStr">
        <is>
          <t>1LDK</t>
        </is>
      </c>
      <c r="F283" s="48" t="n">
        <v>4</v>
      </c>
      <c r="G283" s="48" t="inlineStr">
        <is>
          <t>東京駅エリア（銀座・日本橋・神田）</t>
        </is>
      </c>
      <c r="H283" s="48" t="n">
        <v>41.4</v>
      </c>
      <c r="I283" s="20" t="n">
        <v>0.875</v>
      </c>
      <c r="J283" s="20" t="n">
        <v>0.675</v>
      </c>
      <c r="K283" s="20" t="n">
        <v>0.75</v>
      </c>
      <c r="L283" s="20" t="n">
        <v>0.475</v>
      </c>
      <c r="M283" s="20" t="n">
        <v>0.25</v>
      </c>
      <c r="N283" s="24" t="n">
        <v>18200</v>
      </c>
      <c r="O283" s="24" t="n">
        <v>17320</v>
      </c>
      <c r="P283" s="24" t="n">
        <v>880</v>
      </c>
      <c r="Q283" s="24" t="n">
        <v>44000</v>
      </c>
      <c r="R283" s="24" t="n">
        <v>6580</v>
      </c>
      <c r="S283" s="24">
        <f>IF(R283="","",(R283+P283)*30 -Y283)</f>
        <v/>
      </c>
      <c r="T283" s="20">
        <f>IF(R283="","",(O283-R283)/O283)</f>
        <v/>
      </c>
      <c r="U283" s="24" t="n">
        <v>6580</v>
      </c>
      <c r="V283" s="24">
        <f>IF(U283="","",(U283+P283)*30-Y283)</f>
        <v/>
      </c>
      <c r="W283" s="20">
        <f>IF(U283="","",(O283-U283)/O283)</f>
        <v/>
      </c>
      <c r="X283" s="15">
        <f>IF(AND(R283="",U283=""),"",IF(OR(U283="", R283=""),"-",IF(0&lt;(R283-U283),"OK","NG")))</f>
        <v/>
      </c>
      <c r="Y283" s="24" t="n">
        <v>165000</v>
      </c>
      <c r="Z283" s="51" t="n"/>
      <c r="AA283" s="24">
        <f>IF(AD283="","",AD283*30)</f>
        <v/>
      </c>
      <c r="AB283" s="24">
        <f>IF(AA283="","",AA283-Y283)</f>
        <v/>
      </c>
      <c r="AC283" s="24">
        <f>IF(Z283="","",((Y283+5000+5000)/(1-Z283))/30)</f>
        <v/>
      </c>
      <c r="AD283" s="32" t="n"/>
      <c r="AE283" s="24">
        <f>IF(AD283="","",AD283-O283)</f>
        <v/>
      </c>
      <c r="AF283" s="24">
        <f>IF(AD283="","",U283-AD283)</f>
        <v/>
      </c>
      <c r="AG283" s="11">
        <f>IF(AD283="","",(O283-AD283)/O283)</f>
        <v/>
      </c>
      <c r="AH283" s="24" t="n">
        <v>22000</v>
      </c>
      <c r="AI283" s="24">
        <f>IF(AJ283="","",Q283*(1-AJ283))</f>
        <v/>
      </c>
      <c r="AJ283" s="51" t="n"/>
      <c r="AK283" s="49" t="n"/>
      <c r="AL283" s="28" t="n"/>
      <c r="AM283" s="33" t="inlineStr">
        <is>
          <t>2026-08-21</t>
        </is>
      </c>
      <c r="AN283" s="33" t="inlineStr">
        <is>
          <t>2027-03-31</t>
        </is>
      </c>
      <c r="AO283" s="13" t="n"/>
      <c r="AP283" s="30" t="n"/>
    </row>
    <row r="284" ht="35.1" customHeight="1" s="69">
      <c r="B284" s="48" t="n">
        <v>5350</v>
      </c>
      <c r="C284" s="48" t="inlineStr">
        <is>
          <t>東京</t>
        </is>
      </c>
      <c r="D284" s="19" t="inlineStr">
        <is>
          <t>アットイン日本橋11-2</t>
        </is>
      </c>
      <c r="E284" s="48" t="inlineStr">
        <is>
          <t>1K</t>
        </is>
      </c>
      <c r="F284" s="48" t="n">
        <v>31</v>
      </c>
      <c r="G284" s="48" t="inlineStr">
        <is>
          <t>東京駅エリア（銀座・日本橋・神田）</t>
        </is>
      </c>
      <c r="H284" s="48" t="n">
        <v>20.7</v>
      </c>
      <c r="I284" s="20" t="n">
        <v>0.9129</v>
      </c>
      <c r="J284" s="20" t="n">
        <v>0.9129</v>
      </c>
      <c r="K284" s="20" t="n">
        <v>0.38387</v>
      </c>
      <c r="L284" s="20" t="n">
        <v>0.30968</v>
      </c>
      <c r="M284" s="20" t="n">
        <v>0.07742</v>
      </c>
      <c r="N284" s="24" t="n">
        <v>11400</v>
      </c>
      <c r="O284" s="24" t="n">
        <v>10520</v>
      </c>
      <c r="P284" s="24" t="n">
        <v>880</v>
      </c>
      <c r="Q284" s="24" t="n">
        <v>44000</v>
      </c>
      <c r="R284" s="24" t="n">
        <v>4160</v>
      </c>
      <c r="S284" s="24">
        <f>IF(R284="","",(R284+P284)*30 -Y284)</f>
        <v/>
      </c>
      <c r="T284" s="20">
        <f>IF(R284="","",(O284-R284)/O284)</f>
        <v/>
      </c>
      <c r="U284" s="24" t="n">
        <v>4300</v>
      </c>
      <c r="V284" s="24">
        <f>IF(U284="","",(U284+P284)*30-Y284)</f>
        <v/>
      </c>
      <c r="W284" s="20">
        <f>IF(U284="","",(O284-U284)/O284)</f>
        <v/>
      </c>
      <c r="X284" s="15">
        <f>IF(AND(R284="",U284=""),"",IF(OR(U284="", R284=""),"-",IF(0&lt;(R284-U284),"OK","NG")))</f>
        <v/>
      </c>
      <c r="Y284" s="24" t="n">
        <v>104200</v>
      </c>
      <c r="Z284" s="51" t="n"/>
      <c r="AA284" s="24">
        <f>IF(AD284="","",AD284*30)</f>
        <v/>
      </c>
      <c r="AB284" s="24">
        <f>IF(AA284="","",AA284-Y284)</f>
        <v/>
      </c>
      <c r="AC284" s="24">
        <f>IF(Z284="","",((Y284+5000+5000)/(1-Z284))/30)</f>
        <v/>
      </c>
      <c r="AD284" s="32" t="n"/>
      <c r="AE284" s="24">
        <f>IF(AD284="","",AD284-O284)</f>
        <v/>
      </c>
      <c r="AF284" s="24">
        <f>IF(AD284="","",U284-AD284)</f>
        <v/>
      </c>
      <c r="AG284" s="11">
        <f>IF(AD284="","",(O284-AD284)/O284)</f>
        <v/>
      </c>
      <c r="AH284" s="24" t="n">
        <v>22000</v>
      </c>
      <c r="AI284" s="24">
        <f>IF(AJ284="","",Q284*(1-AJ284))</f>
        <v/>
      </c>
      <c r="AJ284" s="51" t="n"/>
      <c r="AK284" s="49" t="n"/>
      <c r="AL284" s="28" t="n"/>
      <c r="AM284" s="33" t="inlineStr">
        <is>
          <t>2026-08-23</t>
        </is>
      </c>
      <c r="AN284" s="33" t="inlineStr">
        <is>
          <t>2027-06-04</t>
        </is>
      </c>
      <c r="AO284" s="13" t="n"/>
      <c r="AP284" s="30" t="n"/>
    </row>
    <row r="285" ht="35.1" customHeight="1" s="69">
      <c r="B285" s="48" t="n">
        <v>5377</v>
      </c>
      <c r="C285" s="48" t="inlineStr">
        <is>
          <t>東京</t>
        </is>
      </c>
      <c r="D285" s="19" t="inlineStr">
        <is>
          <t>アットイン浅草1</t>
        </is>
      </c>
      <c r="E285" s="48" t="inlineStr">
        <is>
          <t>1K</t>
        </is>
      </c>
      <c r="F285" s="48" t="n">
        <v>1</v>
      </c>
      <c r="G285" s="48" t="inlineStr">
        <is>
          <t>上野・浅草</t>
        </is>
      </c>
      <c r="H285" s="48" t="n">
        <v>25.31</v>
      </c>
      <c r="I285" s="20" t="n">
        <v>1</v>
      </c>
      <c r="J285" s="20" t="n">
        <v>1</v>
      </c>
      <c r="K285" s="20" t="n">
        <v>1</v>
      </c>
      <c r="L285" s="20" t="n">
        <v>1</v>
      </c>
      <c r="M285" s="20" t="n">
        <v>1</v>
      </c>
      <c r="N285" s="24" t="n">
        <v>10860</v>
      </c>
      <c r="O285" s="24" t="n">
        <v>9980</v>
      </c>
      <c r="P285" s="24" t="n">
        <v>880</v>
      </c>
      <c r="Q285" s="24" t="n">
        <v>44000</v>
      </c>
      <c r="R285" s="24" t="n">
        <v>4540</v>
      </c>
      <c r="S285" s="24">
        <f>IF(R285="","",(R285+P285)*30 -Y285)</f>
        <v/>
      </c>
      <c r="T285" s="20">
        <f>IF(R285="","",(O285-R285)/O285)</f>
        <v/>
      </c>
      <c r="U285" s="24" t="n">
        <v>4200</v>
      </c>
      <c r="V285" s="24">
        <f>IF(U285="","",(U285+P285)*30-Y285)</f>
        <v/>
      </c>
      <c r="W285" s="20">
        <f>IF(U285="","",(O285-U285)/O285)</f>
        <v/>
      </c>
      <c r="X285" s="15">
        <f>IF(AND(R285="",U285=""),"",IF(OR(U285="", R285=""),"-",IF(0&lt;(R285-U285),"OK","NG")))</f>
        <v/>
      </c>
      <c r="Y285" s="24" t="n">
        <v>103000</v>
      </c>
      <c r="Z285" s="51" t="n"/>
      <c r="AA285" s="24">
        <f>IF(AD285="","",AD285*30)</f>
        <v/>
      </c>
      <c r="AB285" s="24">
        <f>IF(AA285="","",AA285-Y285)</f>
        <v/>
      </c>
      <c r="AC285" s="24">
        <f>IF(Z285="","",((Y285+5000+5000)/(1-Z285))/30)</f>
        <v/>
      </c>
      <c r="AD285" s="32" t="n"/>
      <c r="AE285" s="24">
        <f>IF(AD285="","",AD285-O285)</f>
        <v/>
      </c>
      <c r="AF285" s="24">
        <f>IF(AD285="","",U285-AD285)</f>
        <v/>
      </c>
      <c r="AG285" s="11">
        <f>IF(AD285="","",(O285-AD285)/O285)</f>
        <v/>
      </c>
      <c r="AH285" s="24" t="n">
        <v>22000</v>
      </c>
      <c r="AI285" s="24">
        <f>IF(AJ285="","",Q285*(1-AJ285))</f>
        <v/>
      </c>
      <c r="AJ285" s="51" t="n"/>
      <c r="AK285" s="49" t="n"/>
      <c r="AL285" s="28" t="n"/>
      <c r="AM285" s="33" t="inlineStr">
        <is>
          <t>2027-04-02</t>
        </is>
      </c>
      <c r="AN285" s="33" t="inlineStr">
        <is>
          <t>2027-04-01</t>
        </is>
      </c>
      <c r="AO285" s="13" t="n"/>
      <c r="AP285" s="30" t="n"/>
    </row>
    <row r="286" ht="35.1" customHeight="1" s="69">
      <c r="B286" s="48" t="n">
        <v>5378</v>
      </c>
      <c r="C286" s="48" t="inlineStr">
        <is>
          <t>東京</t>
        </is>
      </c>
      <c r="D286" s="19" t="inlineStr">
        <is>
          <t>アットイン北日暮里1</t>
        </is>
      </c>
      <c r="E286" s="48" t="inlineStr">
        <is>
          <t>1K</t>
        </is>
      </c>
      <c r="F286" s="48" t="n">
        <v>1</v>
      </c>
      <c r="G286" s="48" t="inlineStr">
        <is>
          <t>東京北エリア（田端・赤羽）</t>
        </is>
      </c>
      <c r="H286" s="48" t="n">
        <v>25.42</v>
      </c>
      <c r="I286" s="20" t="n">
        <v>1</v>
      </c>
      <c r="J286" s="20" t="n">
        <v>0.8</v>
      </c>
      <c r="K286" s="20" t="n">
        <v>1</v>
      </c>
      <c r="L286" s="20" t="n">
        <v>0.6</v>
      </c>
      <c r="M286" s="20" t="n">
        <v>0</v>
      </c>
      <c r="N286" s="24" t="n">
        <v>7900</v>
      </c>
      <c r="O286" s="24" t="n">
        <v>7020</v>
      </c>
      <c r="P286" s="24" t="n">
        <v>880</v>
      </c>
      <c r="Q286" s="24" t="n">
        <v>44000</v>
      </c>
      <c r="R286" s="24" t="n">
        <v>2940</v>
      </c>
      <c r="S286" s="24">
        <f>IF(R286="","",(R286+P286)*30 -Y286)</f>
        <v/>
      </c>
      <c r="T286" s="20">
        <f>IF(R286="","",(O286-R286)/O286)</f>
        <v/>
      </c>
      <c r="U286" s="24" t="n">
        <v>3380</v>
      </c>
      <c r="V286" s="24">
        <f>IF(U286="","",(U286+P286)*30-Y286)</f>
        <v/>
      </c>
      <c r="W286" s="20">
        <f>IF(U286="","",(O286-U286)/O286)</f>
        <v/>
      </c>
      <c r="X286" s="15">
        <f>IF(AND(R286="",U286=""),"",IF(OR(U286="", R286=""),"-",IF(0&lt;(R286-U286),"OK","NG")))</f>
        <v/>
      </c>
      <c r="Y286" s="24" t="n">
        <v>69500</v>
      </c>
      <c r="Z286" s="51" t="n"/>
      <c r="AA286" s="24">
        <f>IF(AD286="","",AD286*30)</f>
        <v/>
      </c>
      <c r="AB286" s="24">
        <f>IF(AA286="","",AA286-Y286)</f>
        <v/>
      </c>
      <c r="AC286" s="24">
        <f>IF(Z286="","",((Y286+5000+5000)/(1-Z286))/30)</f>
        <v/>
      </c>
      <c r="AD286" s="32" t="n"/>
      <c r="AE286" s="24">
        <f>IF(AD286="","",AD286-O286)</f>
        <v/>
      </c>
      <c r="AF286" s="24">
        <f>IF(AD286="","",U286-AD286)</f>
        <v/>
      </c>
      <c r="AG286" s="11">
        <f>IF(AD286="","",(O286-AD286)/O286)</f>
        <v/>
      </c>
      <c r="AH286" s="24" t="n">
        <v>22000</v>
      </c>
      <c r="AI286" s="24">
        <f>IF(AJ286="","",Q286*(1-AJ286))</f>
        <v/>
      </c>
      <c r="AJ286" s="51" t="n"/>
      <c r="AK286" s="49" t="n"/>
      <c r="AL286" s="28" t="n"/>
      <c r="AM286" s="33" t="inlineStr">
        <is>
          <t>2026-10-20</t>
        </is>
      </c>
      <c r="AN286" s="33" t="inlineStr">
        <is>
          <t>2026-10-19</t>
        </is>
      </c>
      <c r="AO286" s="13" t="n"/>
      <c r="AP286" s="30" t="n"/>
    </row>
    <row r="287" ht="35.1" customHeight="1" s="69">
      <c r="B287" s="48" t="n">
        <v>5381</v>
      </c>
      <c r="C287" s="48" t="inlineStr">
        <is>
          <t>東京</t>
        </is>
      </c>
      <c r="D287" s="19" t="inlineStr">
        <is>
          <t>◇アットイン学芸大学1</t>
        </is>
      </c>
      <c r="E287" s="48" t="inlineStr">
        <is>
          <t>1K</t>
        </is>
      </c>
      <c r="F287" s="48" t="n">
        <v>1</v>
      </c>
      <c r="G287" s="48" t="inlineStr">
        <is>
          <t>渋谷・三軒茶屋・自由が丘</t>
        </is>
      </c>
      <c r="H287" s="48" t="n">
        <v>22.61</v>
      </c>
      <c r="I287" s="20" t="n">
        <v>1</v>
      </c>
      <c r="J287" s="20" t="n">
        <v>0.5</v>
      </c>
      <c r="K287" s="20" t="n">
        <v>0</v>
      </c>
      <c r="L287" s="20" t="n">
        <v>0</v>
      </c>
      <c r="M287" s="20" t="n">
        <v>0</v>
      </c>
      <c r="N287" s="24" t="n">
        <v>10380</v>
      </c>
      <c r="O287" s="24" t="n">
        <v>9500</v>
      </c>
      <c r="P287" s="24" t="n">
        <v>880</v>
      </c>
      <c r="Q287" s="24" t="n">
        <v>44000</v>
      </c>
      <c r="R287" s="24" t="n">
        <v>3800</v>
      </c>
      <c r="S287" s="24">
        <f>IF(R287="","",(R287+P287)*30 -Y287)</f>
        <v/>
      </c>
      <c r="T287" s="20">
        <f>IF(R287="","",(O287-R287)/O287)</f>
        <v/>
      </c>
      <c r="U287" s="24" t="n">
        <v>4300</v>
      </c>
      <c r="V287" s="24">
        <f>IF(U287="","",(U287+P287)*30-Y287)</f>
        <v/>
      </c>
      <c r="W287" s="20">
        <f>IF(U287="","",(O287-U287)/O287)</f>
        <v/>
      </c>
      <c r="X287" s="15">
        <f>IF(AND(R287="",U287=""),"",IF(OR(U287="", R287=""),"-",IF(0&lt;(R287-U287),"OK","NG")))</f>
        <v/>
      </c>
      <c r="Y287" s="24" t="n">
        <v>94000</v>
      </c>
      <c r="Z287" s="51" t="n"/>
      <c r="AA287" s="24">
        <f>IF(AD287="","",AD287*30)</f>
        <v/>
      </c>
      <c r="AB287" s="24">
        <f>IF(AA287="","",AA287-Y287)</f>
        <v/>
      </c>
      <c r="AC287" s="24">
        <f>IF(Z287="","",((Y287+5000+5000)/(1-Z287))/30)</f>
        <v/>
      </c>
      <c r="AD287" s="32" t="n"/>
      <c r="AE287" s="24">
        <f>IF(AD287="","",AD287-O287)</f>
        <v/>
      </c>
      <c r="AF287" s="24">
        <f>IF(AD287="","",U287-AD287)</f>
        <v/>
      </c>
      <c r="AG287" s="11">
        <f>IF(AD287="","",(O287-AD287)/O287)</f>
        <v/>
      </c>
      <c r="AH287" s="24" t="n">
        <v>22000</v>
      </c>
      <c r="AI287" s="24">
        <f>IF(AJ287="","",Q287*(1-AJ287))</f>
        <v/>
      </c>
      <c r="AJ287" s="51" t="n"/>
      <c r="AK287" s="49" t="n"/>
      <c r="AL287" s="28" t="n"/>
      <c r="AM287" s="33" t="inlineStr">
        <is>
          <t>2026-08-18</t>
        </is>
      </c>
      <c r="AN287" s="33" t="inlineStr">
        <is>
          <t>2026-08-17</t>
        </is>
      </c>
      <c r="AO287" s="13" t="n"/>
      <c r="AP287" s="30" t="n"/>
    </row>
    <row r="288" ht="35.1" customHeight="1" s="69">
      <c r="B288" s="48" t="n">
        <v>5382</v>
      </c>
      <c r="C288" s="48" t="inlineStr">
        <is>
          <t>東京</t>
        </is>
      </c>
      <c r="D288" s="19" t="inlineStr">
        <is>
          <t>◇アットイン大塚3</t>
        </is>
      </c>
      <c r="E288" s="48" t="inlineStr">
        <is>
          <t>1R</t>
        </is>
      </c>
      <c r="F288" s="48" t="n">
        <v>2</v>
      </c>
      <c r="G288" s="48" t="inlineStr">
        <is>
          <t>池袋・大塚</t>
        </is>
      </c>
      <c r="H288" s="48" t="n">
        <v>16.02</v>
      </c>
      <c r="I288" s="20" t="n">
        <v>1</v>
      </c>
      <c r="J288" s="20" t="n">
        <v>1</v>
      </c>
      <c r="K288" s="20" t="n">
        <v>1</v>
      </c>
      <c r="L288" s="20" t="n">
        <v>0.9</v>
      </c>
      <c r="M288" s="20" t="n">
        <v>0.5</v>
      </c>
      <c r="N288" s="24" t="n">
        <v>7120</v>
      </c>
      <c r="O288" s="24" t="n">
        <v>6240</v>
      </c>
      <c r="P288" s="24" t="n">
        <v>880</v>
      </c>
      <c r="Q288" s="24" t="n">
        <v>44000</v>
      </c>
      <c r="R288" s="24" t="n">
        <v>2680</v>
      </c>
      <c r="S288" s="24">
        <f>IF(R288="","",(R288+P288)*30 -Y288)</f>
        <v/>
      </c>
      <c r="T288" s="20">
        <f>IF(R288="","",(O288-R288)/O288)</f>
        <v/>
      </c>
      <c r="U288" s="24" t="n">
        <v>2940</v>
      </c>
      <c r="V288" s="24">
        <f>IF(U288="","",(U288+P288)*30-Y288)</f>
        <v/>
      </c>
      <c r="W288" s="20">
        <f>IF(U288="","",(O288-U288)/O288)</f>
        <v/>
      </c>
      <c r="X288" s="15">
        <f>IF(AND(R288="",U288=""),"",IF(OR(U288="", R288=""),"-",IF(0&lt;(R288-U288),"OK","NG")))</f>
        <v/>
      </c>
      <c r="Y288" s="24" t="n">
        <v>61000</v>
      </c>
      <c r="Z288" s="51" t="n"/>
      <c r="AA288" s="24">
        <f>IF(AD288="","",AD288*30)</f>
        <v/>
      </c>
      <c r="AB288" s="24">
        <f>IF(AA288="","",AA288-Y288)</f>
        <v/>
      </c>
      <c r="AC288" s="24">
        <f>IF(Z288="","",((Y288+5000+5000)/(1-Z288))/30)</f>
        <v/>
      </c>
      <c r="AD288" s="32" t="n"/>
      <c r="AE288" s="24">
        <f>IF(AD288="","",AD288-O288)</f>
        <v/>
      </c>
      <c r="AF288" s="24">
        <f>IF(AD288="","",U288-AD288)</f>
        <v/>
      </c>
      <c r="AG288" s="11">
        <f>IF(AD288="","",(O288-AD288)/O288)</f>
        <v/>
      </c>
      <c r="AH288" s="24" t="n">
        <v>22000</v>
      </c>
      <c r="AI288" s="24">
        <f>IF(AJ288="","",Q288*(1-AJ288))</f>
        <v/>
      </c>
      <c r="AJ288" s="51" t="n"/>
      <c r="AK288" s="49" t="n"/>
      <c r="AL288" s="28" t="n"/>
      <c r="AM288" s="33" t="inlineStr">
        <is>
          <t>2026-10-25</t>
        </is>
      </c>
      <c r="AN288" s="33" t="inlineStr">
        <is>
          <t>2027-05-12</t>
        </is>
      </c>
      <c r="AO288" s="13" t="n"/>
      <c r="AP288" s="30" t="n"/>
    </row>
    <row r="289" ht="35.1" customHeight="1" s="69">
      <c r="B289" s="48" t="n">
        <v>5383</v>
      </c>
      <c r="C289" s="48" t="inlineStr">
        <is>
          <t>東京</t>
        </is>
      </c>
      <c r="D289" s="19" t="inlineStr">
        <is>
          <t>アットイン新横浜2</t>
        </is>
      </c>
      <c r="E289" s="48" t="inlineStr">
        <is>
          <t>1K</t>
        </is>
      </c>
      <c r="F289" s="48" t="n">
        <v>8</v>
      </c>
      <c r="G289" s="48" t="inlineStr">
        <is>
          <t>横浜</t>
        </is>
      </c>
      <c r="H289" s="48" t="n">
        <v>18.63</v>
      </c>
      <c r="I289" s="20" t="n">
        <v>0.825</v>
      </c>
      <c r="J289" s="20" t="n">
        <v>0.9</v>
      </c>
      <c r="K289" s="20" t="n">
        <v>0.9875</v>
      </c>
      <c r="L289" s="20" t="n">
        <v>0.525</v>
      </c>
      <c r="M289" s="20" t="n">
        <v>0.25</v>
      </c>
      <c r="N289" s="24" t="n">
        <v>8140</v>
      </c>
      <c r="O289" s="24" t="n">
        <v>7260</v>
      </c>
      <c r="P289" s="24" t="n">
        <v>880</v>
      </c>
      <c r="Q289" s="24" t="n">
        <v>44000</v>
      </c>
      <c r="R289" s="24" t="n">
        <v>2940</v>
      </c>
      <c r="S289" s="24">
        <f>IF(R289="","",(R289+P289)*30 -Y289)</f>
        <v/>
      </c>
      <c r="T289" s="20">
        <f>IF(R289="","",(O289-R289)/O289)</f>
        <v/>
      </c>
      <c r="U289" s="24" t="n">
        <v>3040</v>
      </c>
      <c r="V289" s="24">
        <f>IF(U289="","",(U289+P289)*30-Y289)</f>
        <v/>
      </c>
      <c r="W289" s="20">
        <f>IF(U289="","",(O289-U289)/O289)</f>
        <v/>
      </c>
      <c r="X289" s="15">
        <f>IF(AND(R289="",U289=""),"",IF(OR(U289="", R289=""),"-",IF(0&lt;(R289-U289),"OK","NG")))</f>
        <v/>
      </c>
      <c r="Y289" s="24" t="n">
        <v>67000</v>
      </c>
      <c r="Z289" s="51" t="n"/>
      <c r="AA289" s="24">
        <f>IF(AD289="","",AD289*30)</f>
        <v/>
      </c>
      <c r="AB289" s="24">
        <f>IF(AA289="","",AA289-Y289)</f>
        <v/>
      </c>
      <c r="AC289" s="24">
        <f>IF(Z289="","",((Y289+5000+5000)/(1-Z289))/30)</f>
        <v/>
      </c>
      <c r="AD289" s="32" t="n"/>
      <c r="AE289" s="24">
        <f>IF(AD289="","",AD289-O289)</f>
        <v/>
      </c>
      <c r="AF289" s="24">
        <f>IF(AD289="","",U289-AD289)</f>
        <v/>
      </c>
      <c r="AG289" s="11">
        <f>IF(AD289="","",(O289-AD289)/O289)</f>
        <v/>
      </c>
      <c r="AH289" s="24" t="n">
        <v>22000</v>
      </c>
      <c r="AI289" s="24">
        <f>IF(AJ289="","",Q289*(1-AJ289))</f>
        <v/>
      </c>
      <c r="AJ289" s="51" t="n"/>
      <c r="AK289" s="49" t="n"/>
      <c r="AL289" s="28" t="n"/>
      <c r="AM289" s="33" t="inlineStr">
        <is>
          <t>2026-09-28</t>
        </is>
      </c>
      <c r="AN289" s="33" t="inlineStr">
        <is>
          <t>2027-08-31</t>
        </is>
      </c>
      <c r="AO289" s="13" t="n"/>
      <c r="AP289" s="30" t="n"/>
    </row>
    <row r="290" ht="35.1" customHeight="1" s="69">
      <c r="B290" s="48" t="n">
        <v>5384</v>
      </c>
      <c r="C290" s="48" t="inlineStr">
        <is>
          <t>東京</t>
        </is>
      </c>
      <c r="D290" s="19" t="inlineStr">
        <is>
          <t>◇アットイン横浜11</t>
        </is>
      </c>
      <c r="E290" s="48" t="inlineStr">
        <is>
          <t>1R</t>
        </is>
      </c>
      <c r="F290" s="48" t="n">
        <v>1</v>
      </c>
      <c r="G290" s="48" t="inlineStr">
        <is>
          <t>横浜</t>
        </is>
      </c>
      <c r="H290" s="48" t="n">
        <v>19.89</v>
      </c>
      <c r="I290" s="20" t="n">
        <v>0.7</v>
      </c>
      <c r="J290" s="20" t="n">
        <v>0.9</v>
      </c>
      <c r="K290" s="20" t="n">
        <v>0.6</v>
      </c>
      <c r="L290" s="20" t="n">
        <v>0</v>
      </c>
      <c r="M290" s="20" t="n">
        <v>0</v>
      </c>
      <c r="N290" s="24" t="n">
        <v>7560</v>
      </c>
      <c r="O290" s="24" t="n">
        <v>6680</v>
      </c>
      <c r="P290" s="24" t="n">
        <v>880</v>
      </c>
      <c r="Q290" s="24" t="n">
        <v>44000</v>
      </c>
      <c r="R290" s="24" t="n">
        <v>2680</v>
      </c>
      <c r="S290" s="24">
        <f>IF(R290="","",(R290+P290)*30 -Y290)</f>
        <v/>
      </c>
      <c r="T290" s="20">
        <f>IF(R290="","",(O290-R290)/O290)</f>
        <v/>
      </c>
      <c r="U290" s="24" t="n">
        <v>2940</v>
      </c>
      <c r="V290" s="24">
        <f>IF(U290="","",(U290+P290)*30-Y290)</f>
        <v/>
      </c>
      <c r="W290" s="20">
        <f>IF(U290="","",(O290-U290)/O290)</f>
        <v/>
      </c>
      <c r="X290" s="15">
        <f>IF(AND(R290="",U290=""),"",IF(OR(U290="", R290=""),"-",IF(0&lt;(R290-U290),"OK","NG")))</f>
        <v/>
      </c>
      <c r="Y290" s="24" t="n">
        <v>63000</v>
      </c>
      <c r="Z290" s="51" t="n"/>
      <c r="AA290" s="24">
        <f>IF(AD290="","",AD290*30)</f>
        <v/>
      </c>
      <c r="AB290" s="24">
        <f>IF(AA290="","",AA290-Y290)</f>
        <v/>
      </c>
      <c r="AC290" s="24">
        <f>IF(Z290="","",((Y290+5000+5000)/(1-Z290))/30)</f>
        <v/>
      </c>
      <c r="AD290" s="32" t="n"/>
      <c r="AE290" s="24">
        <f>IF(AD290="","",AD290-O290)</f>
        <v/>
      </c>
      <c r="AF290" s="24">
        <f>IF(AD290="","",U290-AD290)</f>
        <v/>
      </c>
      <c r="AG290" s="11">
        <f>IF(AD290="","",(O290-AD290)/O290)</f>
        <v/>
      </c>
      <c r="AH290" s="24" t="n">
        <v>22000</v>
      </c>
      <c r="AI290" s="24">
        <f>IF(AJ290="","",Q290*(1-AJ290))</f>
        <v/>
      </c>
      <c r="AJ290" s="51" t="n"/>
      <c r="AK290" s="49" t="n"/>
      <c r="AL290" s="28" t="n"/>
      <c r="AM290" s="33" t="inlineStr">
        <is>
          <t>2026-09-20</t>
        </is>
      </c>
      <c r="AN290" s="33" t="inlineStr">
        <is>
          <t>2026-09-19</t>
        </is>
      </c>
      <c r="AO290" s="13" t="n"/>
      <c r="AP290" s="30" t="n"/>
    </row>
    <row r="291" ht="35.1" customHeight="1" s="69">
      <c r="B291" s="48" t="n">
        <v>5385</v>
      </c>
      <c r="C291" s="48" t="inlineStr">
        <is>
          <t>東京</t>
        </is>
      </c>
      <c r="D291" s="19" t="inlineStr">
        <is>
          <t>アットイン行徳2</t>
        </is>
      </c>
      <c r="E291" s="48" t="inlineStr">
        <is>
          <t>1K</t>
        </is>
      </c>
      <c r="F291" s="48" t="n">
        <v>8</v>
      </c>
      <c r="G291" s="48" t="inlineStr">
        <is>
          <t>門前仲町・木場・葛西</t>
        </is>
      </c>
      <c r="H291" s="48" t="n">
        <v>25.19</v>
      </c>
      <c r="I291" s="20" t="n">
        <v>0.7875</v>
      </c>
      <c r="J291" s="20" t="n">
        <v>0.9125</v>
      </c>
      <c r="K291" s="20" t="n">
        <v>0.75</v>
      </c>
      <c r="L291" s="20" t="n">
        <v>0.75</v>
      </c>
      <c r="M291" s="20" t="n">
        <v>0.6875</v>
      </c>
      <c r="N291" s="24" t="n">
        <v>8240</v>
      </c>
      <c r="O291" s="24" t="n">
        <v>7360</v>
      </c>
      <c r="P291" s="24" t="n">
        <v>880</v>
      </c>
      <c r="Q291" s="24" t="n">
        <v>44000</v>
      </c>
      <c r="R291" s="24" t="n">
        <v>2680</v>
      </c>
      <c r="S291" s="24">
        <f>IF(R291="","",(R291+P291)*30 -Y291)</f>
        <v/>
      </c>
      <c r="T291" s="20">
        <f>IF(R291="","",(O291-R291)/O291)</f>
        <v/>
      </c>
      <c r="U291" s="24" t="n">
        <v>2940</v>
      </c>
      <c r="V291" s="24">
        <f>IF(U291="","",(U291+P291)*30-Y291)</f>
        <v/>
      </c>
      <c r="W291" s="20">
        <f>IF(U291="","",(O291-U291)/O291)</f>
        <v/>
      </c>
      <c r="X291" s="15">
        <f>IF(AND(R291="",U291=""),"",IF(OR(U291="", R291=""),"-",IF(0&lt;(R291-U291),"OK","NG")))</f>
        <v/>
      </c>
      <c r="Y291" s="24" t="n">
        <v>67000</v>
      </c>
      <c r="Z291" s="51" t="n"/>
      <c r="AA291" s="24">
        <f>IF(AD291="","",AD291*30)</f>
        <v/>
      </c>
      <c r="AB291" s="24">
        <f>IF(AA291="","",AA291-Y291)</f>
        <v/>
      </c>
      <c r="AC291" s="24">
        <f>IF(Z291="","",((Y291+5000+5000)/(1-Z291))/30)</f>
        <v/>
      </c>
      <c r="AD291" s="32" t="n"/>
      <c r="AE291" s="24">
        <f>IF(AD291="","",AD291-O291)</f>
        <v/>
      </c>
      <c r="AF291" s="24">
        <f>IF(AD291="","",U291-AD291)</f>
        <v/>
      </c>
      <c r="AG291" s="11">
        <f>IF(AD291="","",(O291-AD291)/O291)</f>
        <v/>
      </c>
      <c r="AH291" s="24" t="n">
        <v>22000</v>
      </c>
      <c r="AI291" s="24">
        <f>IF(AJ291="","",Q291*(1-AJ291))</f>
        <v/>
      </c>
      <c r="AJ291" s="51" t="n"/>
      <c r="AK291" s="49" t="n"/>
      <c r="AL291" s="28" t="n"/>
      <c r="AM291" s="33" t="inlineStr">
        <is>
          <t>2026-08-19</t>
        </is>
      </c>
      <c r="AN291" s="33" t="inlineStr">
        <is>
          <t>2027-07-30</t>
        </is>
      </c>
      <c r="AO291" s="13" t="n"/>
      <c r="AP291" s="30" t="n"/>
    </row>
    <row r="292" ht="35.1" customHeight="1" s="69">
      <c r="B292" s="48" t="n">
        <v>5386</v>
      </c>
      <c r="C292" s="48" t="inlineStr">
        <is>
          <t>東京</t>
        </is>
      </c>
      <c r="D292" s="19" t="inlineStr">
        <is>
          <t>◇アットイン都立大学1</t>
        </is>
      </c>
      <c r="E292" s="48" t="inlineStr">
        <is>
          <t>1R</t>
        </is>
      </c>
      <c r="F292" s="48" t="n">
        <v>1</v>
      </c>
      <c r="G292" s="48" t="inlineStr">
        <is>
          <t>渋谷・三軒茶屋・自由が丘</t>
        </is>
      </c>
      <c r="H292" s="48" t="n">
        <v>17.1</v>
      </c>
      <c r="I292" s="20" t="n">
        <v>1</v>
      </c>
      <c r="J292" s="20" t="n">
        <v>1</v>
      </c>
      <c r="K292" s="20" t="n">
        <v>1</v>
      </c>
      <c r="L292" s="20" t="n">
        <v>0.8</v>
      </c>
      <c r="M292" s="20" t="n">
        <v>0</v>
      </c>
      <c r="N292" s="24" t="n">
        <v>9160</v>
      </c>
      <c r="O292" s="24" t="n">
        <v>8280</v>
      </c>
      <c r="P292" s="24" t="n">
        <v>880</v>
      </c>
      <c r="Q292" s="24" t="n">
        <v>44000</v>
      </c>
      <c r="R292" s="24" t="n">
        <v>3960</v>
      </c>
      <c r="S292" s="24">
        <f>IF(R292="","",(R292+P292)*30 -Y292)</f>
        <v/>
      </c>
      <c r="T292" s="20">
        <f>IF(R292="","",(O292-R292)/O292)</f>
        <v/>
      </c>
      <c r="U292" s="24" t="n">
        <v>3520</v>
      </c>
      <c r="V292" s="24">
        <f>IF(U292="","",(U292+P292)*30-Y292)</f>
        <v/>
      </c>
      <c r="W292" s="20">
        <f>IF(U292="","",(O292-U292)/O292)</f>
        <v/>
      </c>
      <c r="X292" s="15">
        <f>IF(AND(R292="",U292=""),"",IF(OR(U292="", R292=""),"-",IF(0&lt;(R292-U292),"OK","NG")))</f>
        <v/>
      </c>
      <c r="Y292" s="24" t="n">
        <v>81000</v>
      </c>
      <c r="Z292" s="51" t="n"/>
      <c r="AA292" s="24">
        <f>IF(AD292="","",AD292*30)</f>
        <v/>
      </c>
      <c r="AB292" s="24">
        <f>IF(AA292="","",AA292-Y292)</f>
        <v/>
      </c>
      <c r="AC292" s="24">
        <f>IF(Z292="","",((Y292+5000+5000)/(1-Z292))/30)</f>
        <v/>
      </c>
      <c r="AD292" s="32" t="n"/>
      <c r="AE292" s="24">
        <f>IF(AD292="","",AD292-O292)</f>
        <v/>
      </c>
      <c r="AF292" s="24">
        <f>IF(AD292="","",U292-AD292)</f>
        <v/>
      </c>
      <c r="AG292" s="11">
        <f>IF(AD292="","",(O292-AD292)/O292)</f>
        <v/>
      </c>
      <c r="AH292" s="24" t="n">
        <v>22000</v>
      </c>
      <c r="AI292" s="24">
        <f>IF(AJ292="","",Q292*(1-AJ292))</f>
        <v/>
      </c>
      <c r="AJ292" s="51" t="n"/>
      <c r="AK292" s="49" t="n"/>
      <c r="AL292" s="28" t="n"/>
      <c r="AM292" s="33" t="inlineStr">
        <is>
          <t>2026-10-26</t>
        </is>
      </c>
      <c r="AN292" s="33" t="inlineStr">
        <is>
          <t>2026-10-25</t>
        </is>
      </c>
      <c r="AO292" s="13" t="n"/>
      <c r="AP292" s="30" t="n"/>
    </row>
    <row r="293" ht="35.1" customHeight="1" s="69">
      <c r="B293" s="48" t="n">
        <v>5387</v>
      </c>
      <c r="C293" s="48" t="inlineStr">
        <is>
          <t>東京</t>
        </is>
      </c>
      <c r="D293" s="19" t="inlineStr">
        <is>
          <t>◇アットイン品川5</t>
        </is>
      </c>
      <c r="E293" s="48" t="inlineStr">
        <is>
          <t>1K</t>
        </is>
      </c>
      <c r="F293" s="48" t="n">
        <v>1</v>
      </c>
      <c r="G293" s="48" t="inlineStr">
        <is>
          <t>品川・田町・大崎</t>
        </is>
      </c>
      <c r="H293" s="48" t="n">
        <v>21.84</v>
      </c>
      <c r="I293" s="20" t="n">
        <v>1</v>
      </c>
      <c r="J293" s="20" t="n">
        <v>0.8</v>
      </c>
      <c r="K293" s="20" t="n">
        <v>0</v>
      </c>
      <c r="L293" s="20" t="n">
        <v>0</v>
      </c>
      <c r="M293" s="20" t="n">
        <v>0</v>
      </c>
      <c r="N293" s="24" t="n">
        <v>9840</v>
      </c>
      <c r="O293" s="24" t="n">
        <v>8960</v>
      </c>
      <c r="P293" s="24" t="n">
        <v>880</v>
      </c>
      <c r="Q293" s="24" t="n">
        <v>44000</v>
      </c>
      <c r="R293" s="24" t="n">
        <v>3720</v>
      </c>
      <c r="S293" s="24">
        <f>IF(R293="","",(R293+P293)*30 -Y293)</f>
        <v/>
      </c>
      <c r="T293" s="20">
        <f>IF(R293="","",(O293-R293)/O293)</f>
        <v/>
      </c>
      <c r="U293" s="24" t="n">
        <v>3720</v>
      </c>
      <c r="V293" s="24">
        <f>IF(U293="","",(U293+P293)*30-Y293)</f>
        <v/>
      </c>
      <c r="W293" s="20">
        <f>IF(U293="","",(O293-U293)/O293)</f>
        <v/>
      </c>
      <c r="X293" s="15">
        <f>IF(AND(R293="",U293=""),"",IF(OR(U293="", R293=""),"-",IF(0&lt;(R293-U293),"OK","NG")))</f>
        <v/>
      </c>
      <c r="Y293" s="24" t="n">
        <v>86500</v>
      </c>
      <c r="Z293" s="51" t="n"/>
      <c r="AA293" s="24">
        <f>IF(AD293="","",AD293*30)</f>
        <v/>
      </c>
      <c r="AB293" s="24">
        <f>IF(AA293="","",AA293-Y293)</f>
        <v/>
      </c>
      <c r="AC293" s="24">
        <f>IF(Z293="","",((Y293+5000+5000)/(1-Z293))/30)</f>
        <v/>
      </c>
      <c r="AD293" s="32" t="n"/>
      <c r="AE293" s="24">
        <f>IF(AD293="","",AD293-O293)</f>
        <v/>
      </c>
      <c r="AF293" s="24">
        <f>IF(AD293="","",U293-AD293)</f>
        <v/>
      </c>
      <c r="AG293" s="11">
        <f>IF(AD293="","",(O293-AD293)/O293)</f>
        <v/>
      </c>
      <c r="AH293" s="24" t="n">
        <v>22000</v>
      </c>
      <c r="AI293" s="24">
        <f>IF(AJ293="","",Q293*(1-AJ293))</f>
        <v/>
      </c>
      <c r="AJ293" s="51" t="n"/>
      <c r="AK293" s="49" t="n"/>
      <c r="AL293" s="28" t="n"/>
      <c r="AM293" s="33" t="inlineStr">
        <is>
          <t>2026-08-25</t>
        </is>
      </c>
      <c r="AN293" s="33" t="inlineStr">
        <is>
          <t>2026-08-24</t>
        </is>
      </c>
      <c r="AO293" s="13" t="n"/>
      <c r="AP293" s="30" t="n"/>
    </row>
    <row r="294" ht="35.1" customHeight="1" s="69">
      <c r="B294" s="48" t="n">
        <v>5388</v>
      </c>
      <c r="C294" s="48" t="inlineStr">
        <is>
          <t>東京</t>
        </is>
      </c>
      <c r="D294" s="19" t="inlineStr">
        <is>
          <t>◇アットイン東新宿2</t>
        </is>
      </c>
      <c r="E294" s="48" t="inlineStr">
        <is>
          <t>1K</t>
        </is>
      </c>
      <c r="F294" s="48" t="n">
        <v>1</v>
      </c>
      <c r="G294" s="48" t="inlineStr">
        <is>
          <t>新宿</t>
        </is>
      </c>
      <c r="H294" s="48" t="n">
        <v>24.56</v>
      </c>
      <c r="I294" s="20" t="n">
        <v>1</v>
      </c>
      <c r="J294" s="20" t="n">
        <v>1</v>
      </c>
      <c r="K294" s="20" t="n">
        <v>1</v>
      </c>
      <c r="L294" s="20" t="n">
        <v>1</v>
      </c>
      <c r="M294" s="20" t="n">
        <v>1</v>
      </c>
      <c r="N294" s="24" t="n">
        <v>10380</v>
      </c>
      <c r="O294" s="24" t="n">
        <v>9500</v>
      </c>
      <c r="P294" s="24" t="n">
        <v>880</v>
      </c>
      <c r="Q294" s="24" t="n">
        <v>44000</v>
      </c>
      <c r="R294" s="24" t="n">
        <v>4160</v>
      </c>
      <c r="S294" s="24">
        <f>IF(R294="","",(R294+P294)*30 -Y294)</f>
        <v/>
      </c>
      <c r="T294" s="20">
        <f>IF(R294="","",(O294-R294)/O294)</f>
        <v/>
      </c>
      <c r="U294" s="24" t="n">
        <v>4060</v>
      </c>
      <c r="V294" s="24">
        <f>IF(U294="","",(U294+P294)*30-Y294)</f>
        <v/>
      </c>
      <c r="W294" s="20">
        <f>IF(U294="","",(O294-U294)/O294)</f>
        <v/>
      </c>
      <c r="X294" s="15">
        <f>IF(AND(R294="",U294=""),"",IF(OR(U294="", R294=""),"-",IF(0&lt;(R294-U294),"OK","NG")))</f>
        <v/>
      </c>
      <c r="Y294" s="24" t="n">
        <v>98000</v>
      </c>
      <c r="Z294" s="51" t="n"/>
      <c r="AA294" s="24">
        <f>IF(AD294="","",AD294*30)</f>
        <v/>
      </c>
      <c r="AB294" s="24">
        <f>IF(AA294="","",AA294-Y294)</f>
        <v/>
      </c>
      <c r="AC294" s="24">
        <f>IF(Z294="","",((Y294+5000+5000)/(1-Z294))/30)</f>
        <v/>
      </c>
      <c r="AD294" s="32" t="n"/>
      <c r="AE294" s="24">
        <f>IF(AD294="","",AD294-O294)</f>
        <v/>
      </c>
      <c r="AF294" s="24">
        <f>IF(AD294="","",U294-AD294)</f>
        <v/>
      </c>
      <c r="AG294" s="11">
        <f>IF(AD294="","",(O294-AD294)/O294)</f>
        <v/>
      </c>
      <c r="AH294" s="24" t="n">
        <v>22000</v>
      </c>
      <c r="AI294" s="24">
        <f>IF(AJ294="","",Q294*(1-AJ294))</f>
        <v/>
      </c>
      <c r="AJ294" s="51" t="n"/>
      <c r="AK294" s="49" t="n"/>
      <c r="AL294" s="28" t="n"/>
      <c r="AM294" s="33" t="inlineStr">
        <is>
          <t>2027-02-01</t>
        </is>
      </c>
      <c r="AN294" s="33" t="inlineStr">
        <is>
          <t>2027-01-31</t>
        </is>
      </c>
      <c r="AO294" s="13" t="n"/>
      <c r="AP294" s="30" t="n"/>
    </row>
    <row r="295" ht="35.1" customHeight="1" s="69">
      <c r="B295" s="48" t="n">
        <v>5389</v>
      </c>
      <c r="C295" s="48" t="inlineStr">
        <is>
          <t>東京</t>
        </is>
      </c>
      <c r="D295" s="19" t="inlineStr">
        <is>
          <t>◇アットイン大塚4</t>
        </is>
      </c>
      <c r="E295" s="48" t="inlineStr">
        <is>
          <t>1R</t>
        </is>
      </c>
      <c r="F295" s="48" t="n">
        <v>1</v>
      </c>
      <c r="G295" s="48" t="inlineStr">
        <is>
          <t>池袋・大塚</t>
        </is>
      </c>
      <c r="H295" s="48" t="n">
        <v>21.21</v>
      </c>
      <c r="I295" s="20" t="n">
        <v>1</v>
      </c>
      <c r="J295" s="20" t="n">
        <v>1</v>
      </c>
      <c r="K295" s="20" t="n">
        <v>1</v>
      </c>
      <c r="L295" s="20" t="n">
        <v>1</v>
      </c>
      <c r="M295" s="20" t="n">
        <v>1</v>
      </c>
      <c r="N295" s="24" t="n">
        <v>9700</v>
      </c>
      <c r="O295" s="24" t="n">
        <v>8820</v>
      </c>
      <c r="P295" s="24" t="n">
        <v>880</v>
      </c>
      <c r="Q295" s="24" t="n">
        <v>44000</v>
      </c>
      <c r="R295" s="24" t="n"/>
      <c r="S295" s="24">
        <f>IF(R295="","",(R295+P295)*30 -Y295)</f>
        <v/>
      </c>
      <c r="T295" s="20">
        <f>IF(R295="","",(O295-R295)/O295)</f>
        <v/>
      </c>
      <c r="U295" s="24" t="n"/>
      <c r="V295" s="24">
        <f>IF(U295="","",(U295+P295)*30-Y295)</f>
        <v/>
      </c>
      <c r="W295" s="20">
        <f>IF(U295="","",(O295-U295)/O295)</f>
        <v/>
      </c>
      <c r="X295" s="15">
        <f>IF(AND(R295="",U295=""),"",IF(OR(U295="", R295=""),"-",IF(0&lt;(R295-U295),"OK","NG")))</f>
        <v/>
      </c>
      <c r="Y295" s="24" t="n">
        <v>77000</v>
      </c>
      <c r="Z295" s="51" t="n"/>
      <c r="AA295" s="24">
        <f>IF(AD295="","",AD295*30)</f>
        <v/>
      </c>
      <c r="AB295" s="24">
        <f>IF(AA295="","",AA295-Y295)</f>
        <v/>
      </c>
      <c r="AC295" s="24">
        <f>IF(Z295="","",((Y295+5000+5000)/(1-Z295))/30)</f>
        <v/>
      </c>
      <c r="AD295" s="32" t="n"/>
      <c r="AE295" s="24">
        <f>IF(AD295="","",AD295-O295)</f>
        <v/>
      </c>
      <c r="AF295" s="24">
        <f>IF(AD295="","",U295-AD295)</f>
        <v/>
      </c>
      <c r="AG295" s="11">
        <f>IF(AD295="","",(O295-AD295)/O295)</f>
        <v/>
      </c>
      <c r="AH295" s="24" t="n"/>
      <c r="AI295" s="24">
        <f>IF(AJ295="","",Q295*(1-AJ295))</f>
        <v/>
      </c>
      <c r="AJ295" s="51" t="n"/>
      <c r="AK295" s="49" t="n"/>
      <c r="AL295" s="28" t="n"/>
      <c r="AM295" s="33" t="inlineStr">
        <is>
          <t>2027-05-13</t>
        </is>
      </c>
      <c r="AN295" s="33" t="inlineStr">
        <is>
          <t>2027-05-12</t>
        </is>
      </c>
      <c r="AO295" s="13" t="n"/>
      <c r="AP295" s="30" t="n"/>
    </row>
    <row r="296" ht="35.1" customHeight="1" s="69">
      <c r="B296" s="48" t="n">
        <v>5390</v>
      </c>
      <c r="C296" s="48" t="inlineStr">
        <is>
          <t>東京</t>
        </is>
      </c>
      <c r="D296" s="19" t="inlineStr">
        <is>
          <t>◇アットイン行徳3</t>
        </is>
      </c>
      <c r="E296" s="48" t="inlineStr">
        <is>
          <t>1K</t>
        </is>
      </c>
      <c r="F296" s="48" t="n">
        <v>1</v>
      </c>
      <c r="G296" s="48" t="inlineStr">
        <is>
          <t>門前仲町・木場・葛西</t>
        </is>
      </c>
      <c r="H296" s="48" t="n">
        <v>16.51</v>
      </c>
      <c r="I296" s="20" t="n">
        <v>1</v>
      </c>
      <c r="J296" s="20" t="n">
        <v>0.5</v>
      </c>
      <c r="K296" s="20" t="n">
        <v>1</v>
      </c>
      <c r="L296" s="20" t="n">
        <v>1</v>
      </c>
      <c r="M296" s="20" t="n">
        <v>0.6</v>
      </c>
      <c r="N296" s="24" t="n">
        <v>7460</v>
      </c>
      <c r="O296" s="24" t="n">
        <v>6580</v>
      </c>
      <c r="P296" s="24" t="n">
        <v>880</v>
      </c>
      <c r="Q296" s="24" t="n">
        <v>44000</v>
      </c>
      <c r="R296" s="24" t="n">
        <v>2300</v>
      </c>
      <c r="S296" s="24">
        <f>IF(R296="","",(R296+P296)*30 -Y296)</f>
        <v/>
      </c>
      <c r="T296" s="20">
        <f>IF(R296="","",(O296-R296)/O296)</f>
        <v/>
      </c>
      <c r="U296" s="24" t="n">
        <v>2300</v>
      </c>
      <c r="V296" s="24">
        <f>IF(U296="","",(U296+P296)*30-Y296)</f>
        <v/>
      </c>
      <c r="W296" s="20">
        <f>IF(U296="","",(O296-U296)/O296)</f>
        <v/>
      </c>
      <c r="X296" s="15">
        <f>IF(AND(R296="",U296=""),"",IF(OR(U296="", R296=""),"-",IF(0&lt;(R296-U296),"OK","NG")))</f>
        <v/>
      </c>
      <c r="Y296" s="24" t="n">
        <v>52000</v>
      </c>
      <c r="Z296" s="51" t="n"/>
      <c r="AA296" s="24">
        <f>IF(AD296="","",AD296*30)</f>
        <v/>
      </c>
      <c r="AB296" s="24">
        <f>IF(AA296="","",AA296-Y296)</f>
        <v/>
      </c>
      <c r="AC296" s="24">
        <f>IF(Z296="","",((Y296+5000+5000)/(1-Z296))/30)</f>
        <v/>
      </c>
      <c r="AD296" s="32" t="n"/>
      <c r="AE296" s="24">
        <f>IF(AD296="","",AD296-O296)</f>
        <v/>
      </c>
      <c r="AF296" s="24">
        <f>IF(AD296="","",U296-AD296)</f>
        <v/>
      </c>
      <c r="AG296" s="11">
        <f>IF(AD296="","",(O296-AD296)/O296)</f>
        <v/>
      </c>
      <c r="AH296" s="24" t="n">
        <v>22000</v>
      </c>
      <c r="AI296" s="24">
        <f>IF(AJ296="","",Q296*(1-AJ296))</f>
        <v/>
      </c>
      <c r="AJ296" s="51" t="n"/>
      <c r="AK296" s="49" t="n"/>
      <c r="AL296" s="28" t="n"/>
      <c r="AM296" s="33" t="inlineStr">
        <is>
          <t>2026-11-18</t>
        </is>
      </c>
      <c r="AN296" s="33" t="inlineStr">
        <is>
          <t>2026-11-17</t>
        </is>
      </c>
      <c r="AO296" s="13" t="n"/>
      <c r="AP296" s="30" t="n"/>
    </row>
    <row r="297" ht="35.1" customHeight="1" s="69">
      <c r="B297" s="48" t="n">
        <v>5391</v>
      </c>
      <c r="C297" s="48" t="inlineStr">
        <is>
          <t>東京</t>
        </is>
      </c>
      <c r="D297" s="19" t="inlineStr">
        <is>
          <t>◇アットイン神田3</t>
        </is>
      </c>
      <c r="E297" s="48" t="inlineStr">
        <is>
          <t>1K</t>
        </is>
      </c>
      <c r="F297" s="48" t="n">
        <v>1</v>
      </c>
      <c r="G297" s="48" t="inlineStr">
        <is>
          <t>東京駅エリア（銀座・日本橋・神田）</t>
        </is>
      </c>
      <c r="H297" s="48" t="n">
        <v>29.14</v>
      </c>
      <c r="I297" s="20" t="n">
        <v>1</v>
      </c>
      <c r="J297" s="20" t="n">
        <v>0.9</v>
      </c>
      <c r="K297" s="20" t="n">
        <v>1</v>
      </c>
      <c r="L297" s="20" t="n">
        <v>0</v>
      </c>
      <c r="M297" s="20" t="n">
        <v>0</v>
      </c>
      <c r="N297" s="24" t="n">
        <v>11400</v>
      </c>
      <c r="O297" s="24" t="n">
        <v>10520</v>
      </c>
      <c r="P297" s="24" t="n">
        <v>880</v>
      </c>
      <c r="Q297" s="24" t="n">
        <v>44000</v>
      </c>
      <c r="R297" s="24" t="n">
        <v>4400</v>
      </c>
      <c r="S297" s="24">
        <f>IF(R297="","",(R297+P297)*30 -Y297)</f>
        <v/>
      </c>
      <c r="T297" s="20">
        <f>IF(R297="","",(O297-R297)/O297)</f>
        <v/>
      </c>
      <c r="U297" s="24" t="n">
        <v>4980</v>
      </c>
      <c r="V297" s="24">
        <f>IF(U297="","",(U297+P297)*30-Y297)</f>
        <v/>
      </c>
      <c r="W297" s="20">
        <f>IF(U297="","",(O297-U297)/O297)</f>
        <v/>
      </c>
      <c r="X297" s="15">
        <f>IF(AND(R297="",U297=""),"",IF(OR(U297="", R297=""),"-",IF(0&lt;(R297-U297),"OK","NG")))</f>
        <v/>
      </c>
      <c r="Y297" s="24" t="n">
        <v>108000</v>
      </c>
      <c r="Z297" s="51" t="n"/>
      <c r="AA297" s="24">
        <f>IF(AD297="","",AD297*30)</f>
        <v/>
      </c>
      <c r="AB297" s="24">
        <f>IF(AA297="","",AA297-Y297)</f>
        <v/>
      </c>
      <c r="AC297" s="24">
        <f>IF(Z297="","",((Y297+5000+5000)/(1-Z297))/30)</f>
        <v/>
      </c>
      <c r="AD297" s="32" t="n"/>
      <c r="AE297" s="24">
        <f>IF(AD297="","",AD297-O297)</f>
        <v/>
      </c>
      <c r="AF297" s="24">
        <f>IF(AD297="","",U297-AD297)</f>
        <v/>
      </c>
      <c r="AG297" s="11">
        <f>IF(AD297="","",(O297-AD297)/O297)</f>
        <v/>
      </c>
      <c r="AH297" s="24" t="n">
        <v>22000</v>
      </c>
      <c r="AI297" s="24">
        <f>IF(AJ297="","",Q297*(1-AJ297))</f>
        <v/>
      </c>
      <c r="AJ297" s="51" t="n"/>
      <c r="AK297" s="49" t="n"/>
      <c r="AL297" s="28" t="n"/>
      <c r="AM297" s="33" t="inlineStr">
        <is>
          <t>2026-09-30</t>
        </is>
      </c>
      <c r="AN297" s="33" t="inlineStr">
        <is>
          <t>2026-09-29</t>
        </is>
      </c>
      <c r="AO297" s="13" t="n"/>
      <c r="AP297" s="30" t="n"/>
    </row>
    <row r="298" ht="35.1" customHeight="1" s="69">
      <c r="B298" s="48" t="n">
        <v>5392</v>
      </c>
      <c r="C298" s="48" t="inlineStr">
        <is>
          <t>東京</t>
        </is>
      </c>
      <c r="D298" s="19" t="inlineStr">
        <is>
          <t>◇アットインmini秋葉原3</t>
        </is>
      </c>
      <c r="E298" s="48" t="inlineStr">
        <is>
          <t>1R</t>
        </is>
      </c>
      <c r="F298" s="48" t="n">
        <v>1</v>
      </c>
      <c r="G298" s="48" t="inlineStr">
        <is>
          <t>上野・浅草</t>
        </is>
      </c>
      <c r="H298" s="48" t="n">
        <v>12.83</v>
      </c>
      <c r="I298" s="20" t="n">
        <v>1</v>
      </c>
      <c r="J298" s="20" t="n">
        <v>1</v>
      </c>
      <c r="K298" s="20" t="n">
        <v>0.7</v>
      </c>
      <c r="L298" s="20" t="n">
        <v>0</v>
      </c>
      <c r="M298" s="20" t="n">
        <v>0</v>
      </c>
      <c r="N298" s="24" t="n">
        <v>8820</v>
      </c>
      <c r="O298" s="24" t="n">
        <v>7940</v>
      </c>
      <c r="P298" s="24" t="n">
        <v>880</v>
      </c>
      <c r="Q298" s="24" t="n">
        <v>44000</v>
      </c>
      <c r="R298" s="24" t="n">
        <v>3380</v>
      </c>
      <c r="S298" s="24">
        <f>IF(R298="","",(R298+P298)*30 -Y298)</f>
        <v/>
      </c>
      <c r="T298" s="20">
        <f>IF(R298="","",(O298-R298)/O298)</f>
        <v/>
      </c>
      <c r="U298" s="24" t="n">
        <v>3180</v>
      </c>
      <c r="V298" s="24">
        <f>IF(U298="","",(U298+P298)*30-Y298)</f>
        <v/>
      </c>
      <c r="W298" s="20">
        <f>IF(U298="","",(O298-U298)/O298)</f>
        <v/>
      </c>
      <c r="X298" s="15">
        <f>IF(AND(R298="",U298=""),"",IF(OR(U298="", R298=""),"-",IF(0&lt;(R298-U298),"OK","NG")))</f>
        <v/>
      </c>
      <c r="Y298" s="24" t="n">
        <v>75000</v>
      </c>
      <c r="Z298" s="51" t="n"/>
      <c r="AA298" s="24">
        <f>IF(AD298="","",AD298*30)</f>
        <v/>
      </c>
      <c r="AB298" s="24">
        <f>IF(AA298="","",AA298-Y298)</f>
        <v/>
      </c>
      <c r="AC298" s="24">
        <f>IF(Z298="","",((Y298+5000+5000)/(1-Z298))/30)</f>
        <v/>
      </c>
      <c r="AD298" s="32" t="n"/>
      <c r="AE298" s="24">
        <f>IF(AD298="","",AD298-O298)</f>
        <v/>
      </c>
      <c r="AF298" s="24">
        <f>IF(AD298="","",U298-AD298)</f>
        <v/>
      </c>
      <c r="AG298" s="11">
        <f>IF(AD298="","",(O298-AD298)/O298)</f>
        <v/>
      </c>
      <c r="AH298" s="24" t="n">
        <v>22000</v>
      </c>
      <c r="AI298" s="24">
        <f>IF(AJ298="","",Q298*(1-AJ298))</f>
        <v/>
      </c>
      <c r="AJ298" s="51" t="n"/>
      <c r="AK298" s="49" t="n"/>
      <c r="AL298" s="28" t="n"/>
      <c r="AM298" s="33" t="inlineStr">
        <is>
          <t>2026-09-25</t>
        </is>
      </c>
      <c r="AN298" s="33" t="inlineStr">
        <is>
          <t>2026-09-24</t>
        </is>
      </c>
      <c r="AO298" s="13" t="n"/>
      <c r="AP298" s="30" t="n"/>
    </row>
    <row r="299" ht="35.1" customHeight="1" s="69">
      <c r="B299" s="48" t="n">
        <v>5393</v>
      </c>
      <c r="C299" s="48" t="inlineStr">
        <is>
          <t>東京</t>
        </is>
      </c>
      <c r="D299" s="19" t="inlineStr">
        <is>
          <t>◆アットイン新宿9-1</t>
        </is>
      </c>
      <c r="E299" s="48" t="inlineStr">
        <is>
          <t>1K</t>
        </is>
      </c>
      <c r="F299" s="48" t="n">
        <v>1</v>
      </c>
      <c r="G299" s="48" t="inlineStr">
        <is>
          <t>新宿</t>
        </is>
      </c>
      <c r="H299" s="48" t="n">
        <v>20.65</v>
      </c>
      <c r="I299" s="20" t="n">
        <v>1</v>
      </c>
      <c r="J299" s="20" t="n">
        <v>1</v>
      </c>
      <c r="K299" s="20" t="n">
        <v>1</v>
      </c>
      <c r="L299" s="20" t="n">
        <v>1</v>
      </c>
      <c r="M299" s="20" t="n">
        <v>1</v>
      </c>
      <c r="N299" s="24" t="n">
        <v>9700</v>
      </c>
      <c r="O299" s="24" t="n">
        <v>8820</v>
      </c>
      <c r="P299" s="24" t="n">
        <v>880</v>
      </c>
      <c r="Q299" s="24" t="n">
        <v>44000</v>
      </c>
      <c r="R299" s="24" t="n">
        <v>3380</v>
      </c>
      <c r="S299" s="24">
        <f>IF(R299="","",(R299+P299)*30 -Y299)</f>
        <v/>
      </c>
      <c r="T299" s="20">
        <f>IF(R299="","",(O299-R299)/O299)</f>
        <v/>
      </c>
      <c r="U299" s="24" t="n">
        <v>4060</v>
      </c>
      <c r="V299" s="24">
        <f>IF(U299="","",(U299+P299)*30-Y299)</f>
        <v/>
      </c>
      <c r="W299" s="20">
        <f>IF(U299="","",(O299-U299)/O299)</f>
        <v/>
      </c>
      <c r="X299" s="15">
        <f>IF(AND(R299="",U299=""),"",IF(OR(U299="", R299=""),"-",IF(0&lt;(R299-U299),"OK","NG")))</f>
        <v/>
      </c>
      <c r="Y299" s="24" t="n">
        <v>80000</v>
      </c>
      <c r="Z299" s="51" t="n"/>
      <c r="AA299" s="24">
        <f>IF(AD299="","",AD299*30)</f>
        <v/>
      </c>
      <c r="AB299" s="24">
        <f>IF(AA299="","",AA299-Y299)</f>
        <v/>
      </c>
      <c r="AC299" s="24">
        <f>IF(Z299="","",((Y299+5000+5000)/(1-Z299))/30)</f>
        <v/>
      </c>
      <c r="AD299" s="32" t="n"/>
      <c r="AE299" s="24">
        <f>IF(AD299="","",AD299-O299)</f>
        <v/>
      </c>
      <c r="AF299" s="24">
        <f>IF(AD299="","",U299-AD299)</f>
        <v/>
      </c>
      <c r="AG299" s="11">
        <f>IF(AD299="","",(O299-AD299)/O299)</f>
        <v/>
      </c>
      <c r="AH299" s="24" t="n">
        <v>22000</v>
      </c>
      <c r="AI299" s="24">
        <f>IF(AJ299="","",Q299*(1-AJ299))</f>
        <v/>
      </c>
      <c r="AJ299" s="51" t="n"/>
      <c r="AK299" s="49" t="n"/>
      <c r="AL299" s="28" t="n"/>
      <c r="AM299" s="33" t="inlineStr">
        <is>
          <t>2028-08-22</t>
        </is>
      </c>
      <c r="AN299" s="33" t="inlineStr">
        <is>
          <t>2028-08-21</t>
        </is>
      </c>
      <c r="AO299" s="13" t="n"/>
      <c r="AP299" s="30" t="n"/>
    </row>
    <row r="300" ht="35.1" customHeight="1" s="69">
      <c r="B300" s="48" t="n">
        <v>5394</v>
      </c>
      <c r="C300" s="48" t="inlineStr">
        <is>
          <t>東京</t>
        </is>
      </c>
      <c r="D300" s="19" t="inlineStr">
        <is>
          <t>◇アットイン武蔵小杉2-1</t>
        </is>
      </c>
      <c r="E300" s="48" t="inlineStr">
        <is>
          <t>1R</t>
        </is>
      </c>
      <c r="F300" s="48" t="n">
        <v>15</v>
      </c>
      <c r="G300" s="48" t="inlineStr">
        <is>
          <t>川崎・大森・蒲田</t>
        </is>
      </c>
      <c r="H300" s="48" t="n">
        <v>22.5</v>
      </c>
      <c r="I300" s="20" t="n">
        <v>0.83333</v>
      </c>
      <c r="J300" s="20" t="n">
        <v>0.8666700000000001</v>
      </c>
      <c r="K300" s="20" t="n">
        <v>0.38</v>
      </c>
      <c r="L300" s="20" t="n">
        <v>0.19333</v>
      </c>
      <c r="M300" s="20" t="n">
        <v>0.04667</v>
      </c>
      <c r="N300" s="24" t="n">
        <v>7460</v>
      </c>
      <c r="O300" s="24" t="n">
        <v>6580</v>
      </c>
      <c r="P300" s="24" t="n">
        <v>880</v>
      </c>
      <c r="Q300" s="24" t="n">
        <v>44000</v>
      </c>
      <c r="R300" s="24" t="n">
        <v>2940</v>
      </c>
      <c r="S300" s="24">
        <f>IF(R300="","",(R300+P300)*30 -Y300)</f>
        <v/>
      </c>
      <c r="T300" s="20">
        <f>IF(R300="","",(O300-R300)/O300)</f>
        <v/>
      </c>
      <c r="U300" s="24" t="n">
        <v>3280</v>
      </c>
      <c r="V300" s="24">
        <f>IF(U300="","",(U300+P300)*30-Y300)</f>
        <v/>
      </c>
      <c r="W300" s="20">
        <f>IF(U300="","",(O300-U300)/O300)</f>
        <v/>
      </c>
      <c r="X300" s="15">
        <f>IF(AND(R300="",U300=""),"",IF(OR(U300="", R300=""),"-",IF(0&lt;(R300-U300),"OK","NG")))</f>
        <v/>
      </c>
      <c r="Y300" s="24" t="n">
        <v>69500</v>
      </c>
      <c r="Z300" s="51" t="n"/>
      <c r="AA300" s="24">
        <f>IF(AD300="","",AD300*30)</f>
        <v/>
      </c>
      <c r="AB300" s="24">
        <f>IF(AA300="","",AA300-Y300)</f>
        <v/>
      </c>
      <c r="AC300" s="24">
        <f>IF(Z300="","",((Y300+5000+5000)/(1-Z300))/30)</f>
        <v/>
      </c>
      <c r="AD300" s="32" t="n"/>
      <c r="AE300" s="24">
        <f>IF(AD300="","",AD300-O300)</f>
        <v/>
      </c>
      <c r="AF300" s="24">
        <f>IF(AD300="","",U300-AD300)</f>
        <v/>
      </c>
      <c r="AG300" s="11">
        <f>IF(AD300="","",(O300-AD300)/O300)</f>
        <v/>
      </c>
      <c r="AH300" s="24" t="n">
        <v>22000</v>
      </c>
      <c r="AI300" s="24">
        <f>IF(AJ300="","",Q300*(1-AJ300))</f>
        <v/>
      </c>
      <c r="AJ300" s="51" t="n"/>
      <c r="AK300" s="49" t="n"/>
      <c r="AL300" s="28" t="n"/>
      <c r="AM300" s="33" t="inlineStr">
        <is>
          <t>2026-08-20</t>
        </is>
      </c>
      <c r="AN300" s="33" t="inlineStr">
        <is>
          <t>2026-11-19</t>
        </is>
      </c>
      <c r="AO300" s="13" t="n"/>
      <c r="AP300" s="30" t="n"/>
    </row>
    <row r="301" ht="35.1" customHeight="1" s="69">
      <c r="B301" s="48" t="n">
        <v>5395</v>
      </c>
      <c r="C301" s="48" t="inlineStr">
        <is>
          <t>東京</t>
        </is>
      </c>
      <c r="D301" s="19" t="inlineStr">
        <is>
          <t>◇アットイン武蔵小杉2-6</t>
        </is>
      </c>
      <c r="E301" s="48" t="inlineStr">
        <is>
          <t>1R</t>
        </is>
      </c>
      <c r="F301" s="48" t="n">
        <v>1</v>
      </c>
      <c r="G301" s="48" t="inlineStr">
        <is>
          <t>川崎・大森・蒲田</t>
        </is>
      </c>
      <c r="H301" s="48" t="n">
        <v>23.1</v>
      </c>
      <c r="I301" s="20" t="n">
        <v>1</v>
      </c>
      <c r="J301" s="20" t="n">
        <v>1</v>
      </c>
      <c r="K301" s="20" t="n">
        <v>0.7</v>
      </c>
      <c r="L301" s="20" t="n">
        <v>0</v>
      </c>
      <c r="M301" s="20" t="n">
        <v>0</v>
      </c>
      <c r="N301" s="24" t="n">
        <v>8480</v>
      </c>
      <c r="O301" s="24" t="n">
        <v>7600</v>
      </c>
      <c r="P301" s="24" t="n">
        <v>880</v>
      </c>
      <c r="Q301" s="24" t="n">
        <v>44000</v>
      </c>
      <c r="R301" s="24" t="n">
        <v>3180</v>
      </c>
      <c r="S301" s="24">
        <f>IF(R301="","",(R301+P301)*30 -Y301)</f>
        <v/>
      </c>
      <c r="T301" s="20">
        <f>IF(R301="","",(O301-R301)/O301)</f>
        <v/>
      </c>
      <c r="U301" s="24" t="n">
        <v>3380</v>
      </c>
      <c r="V301" s="24">
        <f>IF(U301="","",(U301+P301)*30-Y301)</f>
        <v/>
      </c>
      <c r="W301" s="20">
        <f>IF(U301="","",(O301-U301)/O301)</f>
        <v/>
      </c>
      <c r="X301" s="15">
        <f>IF(AND(R301="",U301=""),"",IF(OR(U301="", R301=""),"-",IF(0&lt;(R301-U301),"OK","NG")))</f>
        <v/>
      </c>
      <c r="Y301" s="24" t="n">
        <v>73800</v>
      </c>
      <c r="Z301" s="51" t="n"/>
      <c r="AA301" s="24">
        <f>IF(AD301="","",AD301*30)</f>
        <v/>
      </c>
      <c r="AB301" s="24">
        <f>IF(AA301="","",AA301-Y301)</f>
        <v/>
      </c>
      <c r="AC301" s="24">
        <f>IF(Z301="","",((Y301+5000+5000)/(1-Z301))/30)</f>
        <v/>
      </c>
      <c r="AD301" s="32" t="n"/>
      <c r="AE301" s="24">
        <f>IF(AD301="","",AD301-O301)</f>
        <v/>
      </c>
      <c r="AF301" s="24">
        <f>IF(AD301="","",U301-AD301)</f>
        <v/>
      </c>
      <c r="AG301" s="11">
        <f>IF(AD301="","",(O301-AD301)/O301)</f>
        <v/>
      </c>
      <c r="AH301" s="24" t="n">
        <v>22000</v>
      </c>
      <c r="AI301" s="24">
        <f>IF(AJ301="","",Q301*(1-AJ301))</f>
        <v/>
      </c>
      <c r="AJ301" s="51" t="n"/>
      <c r="AK301" s="49" t="n"/>
      <c r="AL301" s="28" t="n"/>
      <c r="AM301" s="33" t="inlineStr">
        <is>
          <t>2026-09-24</t>
        </is>
      </c>
      <c r="AN301" s="33" t="inlineStr">
        <is>
          <t>2026-09-23</t>
        </is>
      </c>
      <c r="AO301" s="13" t="n"/>
      <c r="AP301" s="30" t="n"/>
    </row>
    <row r="302" ht="35.1" customHeight="1" s="69">
      <c r="B302" s="48" t="n">
        <v>5398</v>
      </c>
      <c r="C302" s="48" t="inlineStr">
        <is>
          <t>社宅・家具付賃貸・他社借</t>
        </is>
      </c>
      <c r="D302" s="19" t="inlineStr">
        <is>
          <t>アットイン福島4</t>
        </is>
      </c>
      <c r="E302" s="48" t="inlineStr">
        <is>
          <t>3LDK</t>
        </is>
      </c>
      <c r="F302" s="48" t="n">
        <v>1</v>
      </c>
      <c r="G302" s="48" t="inlineStr">
        <is>
          <t>社宅・家具付賃貸・他社借</t>
        </is>
      </c>
      <c r="H302" s="48" t="n">
        <v>69.18000000000001</v>
      </c>
      <c r="I302" s="20" t="n">
        <v>1</v>
      </c>
      <c r="J302" s="20" t="n">
        <v>1</v>
      </c>
      <c r="K302" s="20" t="n">
        <v>1</v>
      </c>
      <c r="L302" s="20" t="n">
        <v>1</v>
      </c>
      <c r="M302" s="20" t="n">
        <v>1</v>
      </c>
      <c r="N302" s="24" t="n">
        <v>6000</v>
      </c>
      <c r="O302" s="24" t="n">
        <v>6000</v>
      </c>
      <c r="P302" s="24" t="n"/>
      <c r="Q302" s="24" t="n">
        <v>80000</v>
      </c>
      <c r="R302" s="24" t="n"/>
      <c r="S302" s="24">
        <f>IF(R302="","",(R302+P302)*30 -Y302)</f>
        <v/>
      </c>
      <c r="T302" s="20">
        <f>IF(R302="","",(O302-R302)/O302)</f>
        <v/>
      </c>
      <c r="U302" s="24" t="n"/>
      <c r="V302" s="24">
        <f>IF(U302="","",(U302+P302)*30-Y302)</f>
        <v/>
      </c>
      <c r="W302" s="20">
        <f>IF(U302="","",(O302-U302)/O302)</f>
        <v/>
      </c>
      <c r="X302" s="15">
        <f>IF(AND(R302="",U302=""),"",IF(OR(U302="", R302=""),"-",IF(0&lt;(R302-U302),"OK","NG")))</f>
        <v/>
      </c>
      <c r="Y302" s="24" t="n">
        <v>90000</v>
      </c>
      <c r="Z302" s="51" t="n"/>
      <c r="AA302" s="24">
        <f>IF(AD302="","",AD302*30)</f>
        <v/>
      </c>
      <c r="AB302" s="24">
        <f>IF(AA302="","",AA302-Y302)</f>
        <v/>
      </c>
      <c r="AC302" s="24">
        <f>IF(Z302="","",((Y302+5000+5000)/(1-Z302))/30)</f>
        <v/>
      </c>
      <c r="AD302" s="32" t="n"/>
      <c r="AE302" s="24">
        <f>IF(AD302="","",AD302-O302)</f>
        <v/>
      </c>
      <c r="AF302" s="24">
        <f>IF(AD302="","",U302-AD302)</f>
        <v/>
      </c>
      <c r="AG302" s="11">
        <f>IF(AD302="","",(O302-AD302)/O302)</f>
        <v/>
      </c>
      <c r="AH302" s="24" t="n"/>
      <c r="AI302" s="24">
        <f>IF(AJ302="","",Q302*(1-AJ302))</f>
        <v/>
      </c>
      <c r="AJ302" s="51" t="n"/>
      <c r="AK302" s="49" t="n"/>
      <c r="AL302" s="28" t="n"/>
      <c r="AM302" s="33" t="inlineStr">
        <is>
          <t>2027-04-01</t>
        </is>
      </c>
      <c r="AN302" s="33" t="inlineStr">
        <is>
          <t>2027-03-31</t>
        </is>
      </c>
      <c r="AO302" s="13" t="n"/>
      <c r="AP302" s="30" t="n"/>
    </row>
    <row r="303" ht="35.1" customHeight="1" s="69">
      <c r="B303" s="48" t="n">
        <v>5421</v>
      </c>
      <c r="C303" s="48" t="inlineStr">
        <is>
          <t>東京</t>
        </is>
      </c>
      <c r="D303" s="19" t="inlineStr">
        <is>
          <t>◇アットイン後楽園1</t>
        </is>
      </c>
      <c r="E303" s="48" t="inlineStr">
        <is>
          <t>1R</t>
        </is>
      </c>
      <c r="F303" s="48" t="n">
        <v>1</v>
      </c>
      <c r="G303" s="48" t="inlineStr">
        <is>
          <t>飯田橋・水道橋・九段</t>
        </is>
      </c>
      <c r="H303" s="48" t="n">
        <v>24.04</v>
      </c>
      <c r="I303" s="20" t="n">
        <v>1</v>
      </c>
      <c r="J303" s="20" t="n">
        <v>0.6</v>
      </c>
      <c r="K303" s="20" t="n">
        <v>0</v>
      </c>
      <c r="L303" s="20" t="n">
        <v>0</v>
      </c>
      <c r="M303" s="20" t="n">
        <v>0</v>
      </c>
      <c r="N303" s="24" t="n">
        <v>9260</v>
      </c>
      <c r="O303" s="24" t="n">
        <v>8380</v>
      </c>
      <c r="P303" s="24" t="n">
        <v>880</v>
      </c>
      <c r="Q303" s="24" t="n">
        <v>44000</v>
      </c>
      <c r="R303" s="24" t="n">
        <v>3280</v>
      </c>
      <c r="S303" s="24">
        <f>IF(R303="","",(R303+P303)*30 -Y303)</f>
        <v/>
      </c>
      <c r="T303" s="20">
        <f>IF(R303="","",(O303-R303)/O303)</f>
        <v/>
      </c>
      <c r="U303" s="24" t="n">
        <v>3280</v>
      </c>
      <c r="V303" s="24">
        <f>IF(U303="","",(U303+P303)*30-Y303)</f>
        <v/>
      </c>
      <c r="W303" s="20">
        <f>IF(U303="","",(O303-U303)/O303)</f>
        <v/>
      </c>
      <c r="X303" s="15">
        <f>IF(AND(R303="",U303=""),"",IF(OR(U303="", R303=""),"-",IF(0&lt;(R303-U303),"OK","NG")))</f>
        <v/>
      </c>
      <c r="Y303" s="24" t="n">
        <v>77000</v>
      </c>
      <c r="Z303" s="51" t="n"/>
      <c r="AA303" s="24">
        <f>IF(AD303="","",AD303*30)</f>
        <v/>
      </c>
      <c r="AB303" s="24">
        <f>IF(AA303="","",AA303-Y303)</f>
        <v/>
      </c>
      <c r="AC303" s="24">
        <f>IF(Z303="","",((Y303+5000+5000)/(1-Z303))/30)</f>
        <v/>
      </c>
      <c r="AD303" s="32" t="n"/>
      <c r="AE303" s="24">
        <f>IF(AD303="","",AD303-O303)</f>
        <v/>
      </c>
      <c r="AF303" s="24">
        <f>IF(AD303="","",U303-AD303)</f>
        <v/>
      </c>
      <c r="AG303" s="11">
        <f>IF(AD303="","",(O303-AD303)/O303)</f>
        <v/>
      </c>
      <c r="AH303" s="24" t="n">
        <v>22000</v>
      </c>
      <c r="AI303" s="24">
        <f>IF(AJ303="","",Q303*(1-AJ303))</f>
        <v/>
      </c>
      <c r="AJ303" s="51" t="n"/>
      <c r="AK303" s="49" t="n"/>
      <c r="AL303" s="28" t="n"/>
      <c r="AM303" s="33" t="inlineStr">
        <is>
          <t>2026-08-21</t>
        </is>
      </c>
      <c r="AN303" s="33" t="inlineStr">
        <is>
          <t>2026-08-20</t>
        </is>
      </c>
      <c r="AO303" s="13" t="n"/>
      <c r="AP303" s="30" t="n"/>
    </row>
    <row r="304" ht="35.1" customHeight="1" s="69">
      <c r="B304" s="48" t="n">
        <v>5423</v>
      </c>
      <c r="C304" s="48" t="inlineStr">
        <is>
          <t>東京</t>
        </is>
      </c>
      <c r="D304" s="19" t="inlineStr">
        <is>
          <t>◇アットイン浦安1</t>
        </is>
      </c>
      <c r="E304" s="48" t="inlineStr">
        <is>
          <t>1K</t>
        </is>
      </c>
      <c r="F304" s="48" t="n">
        <v>2</v>
      </c>
      <c r="G304" s="48" t="inlineStr">
        <is>
          <t>門前仲町・木場・葛西</t>
        </is>
      </c>
      <c r="H304" s="48" t="n">
        <v>22.35</v>
      </c>
      <c r="I304" s="20" t="n">
        <v>1</v>
      </c>
      <c r="J304" s="20" t="n">
        <v>0.5</v>
      </c>
      <c r="K304" s="20" t="n">
        <v>0.5</v>
      </c>
      <c r="L304" s="20" t="n">
        <v>0</v>
      </c>
      <c r="M304" s="20" t="n">
        <v>0</v>
      </c>
      <c r="N304" s="24" t="n">
        <v>9020</v>
      </c>
      <c r="O304" s="24" t="n">
        <v>8140</v>
      </c>
      <c r="P304" s="24" t="n">
        <v>880</v>
      </c>
      <c r="Q304" s="24" t="n">
        <v>44000</v>
      </c>
      <c r="R304" s="24" t="n">
        <v>3380</v>
      </c>
      <c r="S304" s="24">
        <f>IF(R304="","",(R304+P304)*30 -Y304)</f>
        <v/>
      </c>
      <c r="T304" s="20">
        <f>IF(R304="","",(O304-R304)/O304)</f>
        <v/>
      </c>
      <c r="U304" s="24" t="n">
        <v>3800</v>
      </c>
      <c r="V304" s="24">
        <f>IF(U304="","",(U304+P304)*30-Y304)</f>
        <v/>
      </c>
      <c r="W304" s="20">
        <f>IF(U304="","",(O304-U304)/O304)</f>
        <v/>
      </c>
      <c r="X304" s="15">
        <f>IF(AND(R304="",U304=""),"",IF(OR(U304="", R304=""),"-",IF(0&lt;(R304-U304),"OK","NG")))</f>
        <v/>
      </c>
      <c r="Y304" s="24" t="n">
        <v>86000</v>
      </c>
      <c r="Z304" s="51" t="n"/>
      <c r="AA304" s="24">
        <f>IF(AD304="","",AD304*30)</f>
        <v/>
      </c>
      <c r="AB304" s="24">
        <f>IF(AA304="","",AA304-Y304)</f>
        <v/>
      </c>
      <c r="AC304" s="24">
        <f>IF(Z304="","",((Y304+5000+5000)/(1-Z304))/30)</f>
        <v/>
      </c>
      <c r="AD304" s="32" t="n"/>
      <c r="AE304" s="24">
        <f>IF(AD304="","",AD304-O304)</f>
        <v/>
      </c>
      <c r="AF304" s="24">
        <f>IF(AD304="","",U304-AD304)</f>
        <v/>
      </c>
      <c r="AG304" s="11">
        <f>IF(AD304="","",(O304-AD304)/O304)</f>
        <v/>
      </c>
      <c r="AH304" s="24" t="n">
        <v>22000</v>
      </c>
      <c r="AI304" s="24">
        <f>IF(AJ304="","",Q304*(1-AJ304))</f>
        <v/>
      </c>
      <c r="AJ304" s="51" t="n"/>
      <c r="AK304" s="49" t="n"/>
      <c r="AL304" s="28" t="n"/>
      <c r="AM304" s="33" t="inlineStr">
        <is>
          <t>2026-08-01</t>
        </is>
      </c>
      <c r="AN304" s="33" t="inlineStr">
        <is>
          <t>2026-10-01</t>
        </is>
      </c>
      <c r="AO304" s="13" t="n"/>
      <c r="AP304" s="30" t="n"/>
    </row>
    <row r="305" ht="35.1" customHeight="1" s="69">
      <c r="B305" s="48" t="n">
        <v>5424</v>
      </c>
      <c r="C305" s="48" t="inlineStr">
        <is>
          <t>東京</t>
        </is>
      </c>
      <c r="D305" s="19" t="inlineStr">
        <is>
          <t>◇アットイン三軒茶屋2</t>
        </is>
      </c>
      <c r="E305" s="48" t="inlineStr">
        <is>
          <t>1K</t>
        </is>
      </c>
      <c r="F305" s="48" t="n">
        <v>1</v>
      </c>
      <c r="G305" s="48" t="inlineStr">
        <is>
          <t>渋谷・三軒茶屋・自由が丘</t>
        </is>
      </c>
      <c r="H305" s="48" t="n">
        <v>18.15</v>
      </c>
      <c r="I305" s="20" t="n">
        <v>1</v>
      </c>
      <c r="J305" s="20" t="n">
        <v>1</v>
      </c>
      <c r="K305" s="20" t="n">
        <v>0.8</v>
      </c>
      <c r="L305" s="20" t="n">
        <v>0</v>
      </c>
      <c r="M305" s="20" t="n">
        <v>0</v>
      </c>
      <c r="N305" s="24" t="n">
        <v>8140</v>
      </c>
      <c r="O305" s="24" t="n">
        <v>7260</v>
      </c>
      <c r="P305" s="24" t="n">
        <v>880</v>
      </c>
      <c r="Q305" s="24" t="n">
        <v>44000</v>
      </c>
      <c r="R305" s="24" t="n">
        <v>3520</v>
      </c>
      <c r="S305" s="24">
        <f>IF(R305="","",(R305+P305)*30 -Y305)</f>
        <v/>
      </c>
      <c r="T305" s="20">
        <f>IF(R305="","",(O305-R305)/O305)</f>
        <v/>
      </c>
      <c r="U305" s="24" t="n">
        <v>3040</v>
      </c>
      <c r="V305" s="24">
        <f>IF(U305="","",(U305+P305)*30-Y305)</f>
        <v/>
      </c>
      <c r="W305" s="20">
        <f>IF(U305="","",(O305-U305)/O305)</f>
        <v/>
      </c>
      <c r="X305" s="15">
        <f>IF(AND(R305="",U305=""),"",IF(OR(U305="", R305=""),"-",IF(0&lt;(R305-U305),"OK","NG")))</f>
        <v/>
      </c>
      <c r="Y305" s="24" t="n">
        <v>71000</v>
      </c>
      <c r="Z305" s="51" t="n"/>
      <c r="AA305" s="24">
        <f>IF(AD305="","",AD305*30)</f>
        <v/>
      </c>
      <c r="AB305" s="24">
        <f>IF(AA305="","",AA305-Y305)</f>
        <v/>
      </c>
      <c r="AC305" s="24">
        <f>IF(Z305="","",((Y305+5000+5000)/(1-Z305))/30)</f>
        <v/>
      </c>
      <c r="AD305" s="32" t="n"/>
      <c r="AE305" s="24">
        <f>IF(AD305="","",AD305-O305)</f>
        <v/>
      </c>
      <c r="AF305" s="24">
        <f>IF(AD305="","",U305-AD305)</f>
        <v/>
      </c>
      <c r="AG305" s="11">
        <f>IF(AD305="","",(O305-AD305)/O305)</f>
        <v/>
      </c>
      <c r="AH305" s="24" t="n">
        <v>22000</v>
      </c>
      <c r="AI305" s="24">
        <f>IF(AJ305="","",Q305*(1-AJ305))</f>
        <v/>
      </c>
      <c r="AJ305" s="51" t="n"/>
      <c r="AK305" s="49" t="n"/>
      <c r="AL305" s="28" t="n"/>
      <c r="AM305" s="33" t="inlineStr">
        <is>
          <t>2026-09-27</t>
        </is>
      </c>
      <c r="AN305" s="33" t="inlineStr">
        <is>
          <t>2026-09-26</t>
        </is>
      </c>
      <c r="AO305" s="13" t="n"/>
      <c r="AP305" s="30" t="n"/>
    </row>
    <row r="306" ht="35.1" customHeight="1" s="69">
      <c r="B306" s="48" t="n">
        <v>5425</v>
      </c>
      <c r="C306" s="48" t="inlineStr">
        <is>
          <t>東京</t>
        </is>
      </c>
      <c r="D306" s="19" t="inlineStr">
        <is>
          <t>◇アットイン浅草橋3</t>
        </is>
      </c>
      <c r="E306" s="48" t="inlineStr">
        <is>
          <t>2K</t>
        </is>
      </c>
      <c r="F306" s="48" t="n">
        <v>1</v>
      </c>
      <c r="G306" s="48" t="inlineStr">
        <is>
          <t>上野・浅草</t>
        </is>
      </c>
      <c r="H306" s="48" t="n">
        <v>40.9</v>
      </c>
      <c r="I306" s="20" t="n">
        <v>1</v>
      </c>
      <c r="J306" s="20" t="n">
        <v>0.9</v>
      </c>
      <c r="K306" s="20" t="n">
        <v>1</v>
      </c>
      <c r="L306" s="20" t="n">
        <v>0.5</v>
      </c>
      <c r="M306" s="20" t="n">
        <v>0.9</v>
      </c>
      <c r="N306" s="24" t="n">
        <v>17080</v>
      </c>
      <c r="O306" s="24" t="n">
        <v>16200</v>
      </c>
      <c r="P306" s="24" t="n">
        <v>880</v>
      </c>
      <c r="Q306" s="24" t="n">
        <v>68000</v>
      </c>
      <c r="R306" s="24" t="n">
        <v>6300</v>
      </c>
      <c r="S306" s="24">
        <f>IF(R306="","",(R306+P306)*30 -Y306)</f>
        <v/>
      </c>
      <c r="T306" s="20">
        <f>IF(R306="","",(O306-R306)/O306)</f>
        <v/>
      </c>
      <c r="U306" s="24" t="n">
        <v>6240</v>
      </c>
      <c r="V306" s="24">
        <f>IF(U306="","",(U306+P306)*30-Y306)</f>
        <v/>
      </c>
      <c r="W306" s="20">
        <f>IF(U306="","",(O306-U306)/O306)</f>
        <v/>
      </c>
      <c r="X306" s="15">
        <f>IF(AND(R306="",U306=""),"",IF(OR(U306="", R306=""),"-",IF(0&lt;(R306-U306),"OK","NG")))</f>
        <v/>
      </c>
      <c r="Y306" s="24" t="n">
        <v>167500</v>
      </c>
      <c r="Z306" s="51" t="n"/>
      <c r="AA306" s="24">
        <f>IF(AD306="","",AD306*30)</f>
        <v/>
      </c>
      <c r="AB306" s="24">
        <f>IF(AA306="","",AA306-Y306)</f>
        <v/>
      </c>
      <c r="AC306" s="24">
        <f>IF(Z306="","",((Y306+5000+5000)/(1-Z306))/30)</f>
        <v/>
      </c>
      <c r="AD306" s="32" t="n"/>
      <c r="AE306" s="24">
        <f>IF(AD306="","",AD306-O306)</f>
        <v/>
      </c>
      <c r="AF306" s="24">
        <f>IF(AD306="","",U306-AD306)</f>
        <v/>
      </c>
      <c r="AG306" s="11">
        <f>IF(AD306="","",(O306-AD306)/O306)</f>
        <v/>
      </c>
      <c r="AH306" s="24" t="n">
        <v>34000</v>
      </c>
      <c r="AI306" s="24">
        <f>IF(AJ306="","",Q306*(1-AJ306))</f>
        <v/>
      </c>
      <c r="AJ306" s="51" t="n"/>
      <c r="AK306" s="49" t="n"/>
      <c r="AL306" s="28" t="n"/>
      <c r="AM306" s="33" t="inlineStr">
        <is>
          <t>2026-11-28</t>
        </is>
      </c>
      <c r="AN306" s="33" t="inlineStr">
        <is>
          <t>2026-11-27</t>
        </is>
      </c>
      <c r="AO306" s="13" t="n"/>
      <c r="AP306" s="30" t="n"/>
    </row>
    <row r="307" ht="35.1" customHeight="1" s="69">
      <c r="B307" s="48" t="n">
        <v>5427</v>
      </c>
      <c r="C307" s="48" t="inlineStr">
        <is>
          <t>東京</t>
        </is>
      </c>
      <c r="D307" s="19" t="inlineStr">
        <is>
          <t>◇アットイン大井町1</t>
        </is>
      </c>
      <c r="E307" s="48" t="inlineStr">
        <is>
          <t>1K</t>
        </is>
      </c>
      <c r="F307" s="48" t="n">
        <v>1</v>
      </c>
      <c r="G307" s="48" t="inlineStr">
        <is>
          <t>品川・田町・大崎</t>
        </is>
      </c>
      <c r="H307" s="48" t="n">
        <v>24.18</v>
      </c>
      <c r="I307" s="20" t="n">
        <v>1</v>
      </c>
      <c r="J307" s="20" t="n">
        <v>1</v>
      </c>
      <c r="K307" s="20" t="n">
        <v>1</v>
      </c>
      <c r="L307" s="20" t="n">
        <v>1</v>
      </c>
      <c r="M307" s="20" t="n">
        <v>1</v>
      </c>
      <c r="N307" s="24" t="n">
        <v>9700</v>
      </c>
      <c r="O307" s="24" t="n">
        <v>8820</v>
      </c>
      <c r="P307" s="24" t="n">
        <v>880</v>
      </c>
      <c r="Q307" s="24" t="n">
        <v>44000</v>
      </c>
      <c r="R307" s="24" t="n">
        <v>4600</v>
      </c>
      <c r="S307" s="24">
        <f>IF(R307="","",(R307+P307)*30 -Y307)</f>
        <v/>
      </c>
      <c r="T307" s="20">
        <f>IF(R307="","",(O307-R307)/O307)</f>
        <v/>
      </c>
      <c r="U307" s="24" t="n">
        <v>4160</v>
      </c>
      <c r="V307" s="24">
        <f>IF(U307="","",(U307+P307)*30-Y307)</f>
        <v/>
      </c>
      <c r="W307" s="20">
        <f>IF(U307="","",(O307-U307)/O307)</f>
        <v/>
      </c>
      <c r="X307" s="15">
        <f>IF(AND(R307="",U307=""),"",IF(OR(U307="", R307=""),"-",IF(0&lt;(R307-U307),"OK","NG")))</f>
        <v/>
      </c>
      <c r="Y307" s="24" t="n">
        <v>86000</v>
      </c>
      <c r="Z307" s="51" t="n"/>
      <c r="AA307" s="24">
        <f>IF(AD307="","",AD307*30)</f>
        <v/>
      </c>
      <c r="AB307" s="24">
        <f>IF(AA307="","",AA307-Y307)</f>
        <v/>
      </c>
      <c r="AC307" s="24">
        <f>IF(Z307="","",((Y307+5000+5000)/(1-Z307))/30)</f>
        <v/>
      </c>
      <c r="AD307" s="32" t="n"/>
      <c r="AE307" s="24">
        <f>IF(AD307="","",AD307-O307)</f>
        <v/>
      </c>
      <c r="AF307" s="24">
        <f>IF(AD307="","",U307-AD307)</f>
        <v/>
      </c>
      <c r="AG307" s="11">
        <f>IF(AD307="","",(O307-AD307)/O307)</f>
        <v/>
      </c>
      <c r="AH307" s="24" t="n">
        <v>22000</v>
      </c>
      <c r="AI307" s="24">
        <f>IF(AJ307="","",Q307*(1-AJ307))</f>
        <v/>
      </c>
      <c r="AJ307" s="51" t="n"/>
      <c r="AK307" s="49" t="n"/>
      <c r="AL307" s="28" t="n"/>
      <c r="AM307" s="33" t="inlineStr">
        <is>
          <t>2027-03-01</t>
        </is>
      </c>
      <c r="AN307" s="33" t="inlineStr">
        <is>
          <t>2027-02-28</t>
        </is>
      </c>
      <c r="AO307" s="13" t="n"/>
      <c r="AP307" s="30" t="n"/>
    </row>
    <row r="308" ht="35.1" customHeight="1" s="69">
      <c r="B308" s="48" t="n">
        <v>5428</v>
      </c>
      <c r="C308" s="48" t="inlineStr">
        <is>
          <t>東京</t>
        </is>
      </c>
      <c r="D308" s="19" t="inlineStr">
        <is>
          <t>アットイン秋葉原2</t>
        </is>
      </c>
      <c r="E308" s="48" t="inlineStr">
        <is>
          <t>1R</t>
        </is>
      </c>
      <c r="F308" s="48" t="n">
        <v>1</v>
      </c>
      <c r="G308" s="48" t="inlineStr">
        <is>
          <t>上野・浅草</t>
        </is>
      </c>
      <c r="H308" s="48" t="n">
        <v>22.9</v>
      </c>
      <c r="I308" s="20" t="n">
        <v>1</v>
      </c>
      <c r="J308" s="20" t="n">
        <v>1</v>
      </c>
      <c r="K308" s="20" t="n">
        <v>1</v>
      </c>
      <c r="L308" s="20" t="n">
        <v>1</v>
      </c>
      <c r="M308" s="20" t="n">
        <v>1</v>
      </c>
      <c r="N308" s="24" t="n">
        <v>10180</v>
      </c>
      <c r="O308" s="24" t="n">
        <v>9300</v>
      </c>
      <c r="P308" s="24" t="n">
        <v>880</v>
      </c>
      <c r="Q308" s="24" t="n">
        <v>44000</v>
      </c>
      <c r="R308" s="24" t="n">
        <v>3960</v>
      </c>
      <c r="S308" s="24">
        <f>IF(R308="","",(R308+P308)*30 -Y308)</f>
        <v/>
      </c>
      <c r="T308" s="20">
        <f>IF(R308="","",(O308-R308)/O308)</f>
        <v/>
      </c>
      <c r="U308" s="24" t="n">
        <v>3820</v>
      </c>
      <c r="V308" s="24">
        <f>IF(U308="","",(U308+P308)*30-Y308)</f>
        <v/>
      </c>
      <c r="W308" s="20">
        <f>IF(U308="","",(O308-U308)/O308)</f>
        <v/>
      </c>
      <c r="X308" s="15">
        <f>IF(AND(R308="",U308=""),"",IF(OR(U308="", R308=""),"-",IF(0&lt;(R308-U308),"OK","NG")))</f>
        <v/>
      </c>
      <c r="Y308" s="24" t="n">
        <v>95000</v>
      </c>
      <c r="Z308" s="51" t="n"/>
      <c r="AA308" s="24">
        <f>IF(AD308="","",AD308*30)</f>
        <v/>
      </c>
      <c r="AB308" s="24">
        <f>IF(AA308="","",AA308-Y308)</f>
        <v/>
      </c>
      <c r="AC308" s="24">
        <f>IF(Z308="","",((Y308+5000+5000)/(1-Z308))/30)</f>
        <v/>
      </c>
      <c r="AD308" s="32" t="n"/>
      <c r="AE308" s="24">
        <f>IF(AD308="","",AD308-O308)</f>
        <v/>
      </c>
      <c r="AF308" s="24">
        <f>IF(AD308="","",U308-AD308)</f>
        <v/>
      </c>
      <c r="AG308" s="11">
        <f>IF(AD308="","",(O308-AD308)/O308)</f>
        <v/>
      </c>
      <c r="AH308" s="24" t="n">
        <v>22000</v>
      </c>
      <c r="AI308" s="24">
        <f>IF(AJ308="","",Q308*(1-AJ308))</f>
        <v/>
      </c>
      <c r="AJ308" s="51" t="n"/>
      <c r="AK308" s="49" t="n"/>
      <c r="AL308" s="28" t="n"/>
      <c r="AM308" s="33" t="inlineStr">
        <is>
          <t>2026-12-07</t>
        </is>
      </c>
      <c r="AN308" s="33" t="inlineStr">
        <is>
          <t>2026-12-06</t>
        </is>
      </c>
      <c r="AO308" s="13" t="n"/>
      <c r="AP308" s="30" t="n"/>
    </row>
    <row r="309" ht="35.1" customHeight="1" s="69">
      <c r="B309" s="48" t="n">
        <v>5438</v>
      </c>
      <c r="C309" s="48" t="inlineStr">
        <is>
          <t>東京</t>
        </is>
      </c>
      <c r="D309" s="19" t="inlineStr">
        <is>
          <t>◇アットイン横浜13</t>
        </is>
      </c>
      <c r="E309" s="48" t="inlineStr">
        <is>
          <t>1K</t>
        </is>
      </c>
      <c r="F309" s="48" t="n">
        <v>1</v>
      </c>
      <c r="G309" s="48" t="inlineStr">
        <is>
          <t>横浜</t>
        </is>
      </c>
      <c r="H309" s="48" t="n">
        <v>30.33</v>
      </c>
      <c r="I309" s="20" t="n">
        <v>1</v>
      </c>
      <c r="J309" s="20" t="n">
        <v>1</v>
      </c>
      <c r="K309" s="20" t="n">
        <v>1</v>
      </c>
      <c r="L309" s="20" t="n">
        <v>1</v>
      </c>
      <c r="M309" s="20" t="n">
        <v>1</v>
      </c>
      <c r="N309" s="24" t="n">
        <v>10040</v>
      </c>
      <c r="O309" s="24" t="n">
        <v>9160</v>
      </c>
      <c r="P309" s="24" t="n">
        <v>880</v>
      </c>
      <c r="Q309" s="24" t="n">
        <v>44000</v>
      </c>
      <c r="R309" s="24" t="n">
        <v>8820</v>
      </c>
      <c r="S309" s="24">
        <f>IF(R309="","",(R309+P309)*30 -Y309)</f>
        <v/>
      </c>
      <c r="T309" s="20">
        <f>IF(R309="","",(O309-R309)/O309)</f>
        <v/>
      </c>
      <c r="U309" s="24" t="n">
        <v>6340</v>
      </c>
      <c r="V309" s="24">
        <f>IF(U309="","",(U309+P309)*30-Y309)</f>
        <v/>
      </c>
      <c r="W309" s="20">
        <f>IF(U309="","",(O309-U309)/O309)</f>
        <v/>
      </c>
      <c r="X309" s="15">
        <f>IF(AND(R309="",U309=""),"",IF(OR(U309="", R309=""),"-",IF(0&lt;(R309-U309),"OK","NG")))</f>
        <v/>
      </c>
      <c r="Y309" s="24" t="n">
        <v>94000</v>
      </c>
      <c r="Z309" s="51" t="n"/>
      <c r="AA309" s="24">
        <f>IF(AD309="","",AD309*30)</f>
        <v/>
      </c>
      <c r="AB309" s="24">
        <f>IF(AA309="","",AA309-Y309)</f>
        <v/>
      </c>
      <c r="AC309" s="24">
        <f>IF(Z309="","",((Y309+5000+5000)/(1-Z309))/30)</f>
        <v/>
      </c>
      <c r="AD309" s="32" t="n"/>
      <c r="AE309" s="24">
        <f>IF(AD309="","",AD309-O309)</f>
        <v/>
      </c>
      <c r="AF309" s="24">
        <f>IF(AD309="","",U309-AD309)</f>
        <v/>
      </c>
      <c r="AG309" s="11">
        <f>IF(AD309="","",(O309-AD309)/O309)</f>
        <v/>
      </c>
      <c r="AH309" s="24" t="n">
        <v>22000</v>
      </c>
      <c r="AI309" s="24">
        <f>IF(AJ309="","",Q309*(1-AJ309))</f>
        <v/>
      </c>
      <c r="AJ309" s="51" t="n"/>
      <c r="AK309" s="49" t="n"/>
      <c r="AL309" s="28" t="n"/>
      <c r="AM309" s="33" t="inlineStr">
        <is>
          <t>2027-01-01</t>
        </is>
      </c>
      <c r="AN309" s="33" t="inlineStr">
        <is>
          <t>2026-12-31</t>
        </is>
      </c>
      <c r="AO309" s="13" t="n"/>
      <c r="AP309" s="30" t="n"/>
    </row>
    <row r="310" ht="35.1" customHeight="1" s="69">
      <c r="B310" s="48" t="n">
        <v>5439</v>
      </c>
      <c r="C310" s="48" t="inlineStr">
        <is>
          <t>東京</t>
        </is>
      </c>
      <c r="D310" s="19" t="inlineStr">
        <is>
          <t>◇アットイン早稲田1-1</t>
        </is>
      </c>
      <c r="E310" s="48" t="inlineStr">
        <is>
          <t>1K</t>
        </is>
      </c>
      <c r="F310" s="48" t="n">
        <v>2</v>
      </c>
      <c r="G310" s="48" t="inlineStr">
        <is>
          <t>新宿</t>
        </is>
      </c>
      <c r="H310" s="48" t="n">
        <v>21</v>
      </c>
      <c r="I310" s="20" t="n">
        <v>1</v>
      </c>
      <c r="J310" s="20" t="n">
        <v>1</v>
      </c>
      <c r="K310" s="20" t="n">
        <v>1</v>
      </c>
      <c r="L310" s="20" t="n">
        <v>0.5</v>
      </c>
      <c r="M310" s="20" t="n">
        <v>1</v>
      </c>
      <c r="N310" s="24" t="n">
        <v>9160</v>
      </c>
      <c r="O310" s="24" t="n">
        <v>8280</v>
      </c>
      <c r="P310" s="24" t="n">
        <v>880</v>
      </c>
      <c r="Q310" s="24" t="n">
        <v>44000</v>
      </c>
      <c r="R310" s="24" t="n">
        <v>3520</v>
      </c>
      <c r="S310" s="24">
        <f>IF(R310="","",(R310+P310)*30 -Y310)</f>
        <v/>
      </c>
      <c r="T310" s="20">
        <f>IF(R310="","",(O310-R310)/O310)</f>
        <v/>
      </c>
      <c r="U310" s="24" t="n">
        <v>3380</v>
      </c>
      <c r="V310" s="24">
        <f>IF(U310="","",(U310+P310)*30-Y310)</f>
        <v/>
      </c>
      <c r="W310" s="20">
        <f>IF(U310="","",(O310-U310)/O310)</f>
        <v/>
      </c>
      <c r="X310" s="15">
        <f>IF(AND(R310="",U310=""),"",IF(OR(U310="", R310=""),"-",IF(0&lt;(R310-U310),"OK","NG")))</f>
        <v/>
      </c>
      <c r="Y310" s="24" t="n">
        <v>80000</v>
      </c>
      <c r="Z310" s="51" t="n"/>
      <c r="AA310" s="24">
        <f>IF(AD310="","",AD310*30)</f>
        <v/>
      </c>
      <c r="AB310" s="24">
        <f>IF(AA310="","",AA310-Y310)</f>
        <v/>
      </c>
      <c r="AC310" s="24">
        <f>IF(Z310="","",((Y310+5000+5000)/(1-Z310))/30)</f>
        <v/>
      </c>
      <c r="AD310" s="32" t="n"/>
      <c r="AE310" s="24">
        <f>IF(AD310="","",AD310-O310)</f>
        <v/>
      </c>
      <c r="AF310" s="24">
        <f>IF(AD310="","",U310-AD310)</f>
        <v/>
      </c>
      <c r="AG310" s="11">
        <f>IF(AD310="","",(O310-AD310)/O310)</f>
        <v/>
      </c>
      <c r="AH310" s="24" t="n">
        <v>22000</v>
      </c>
      <c r="AI310" s="24">
        <f>IF(AJ310="","",Q310*(1-AJ310))</f>
        <v/>
      </c>
      <c r="AJ310" s="51" t="n"/>
      <c r="AK310" s="49" t="n"/>
      <c r="AL310" s="28" t="n"/>
      <c r="AM310" s="33" t="inlineStr">
        <is>
          <t>2027-02-01</t>
        </is>
      </c>
      <c r="AN310" s="33" t="inlineStr">
        <is>
          <t>2027-02-05</t>
        </is>
      </c>
      <c r="AO310" s="13" t="n"/>
      <c r="AP310" s="30" t="n"/>
    </row>
    <row r="311" ht="35.1" customHeight="1" s="69">
      <c r="B311" s="48" t="n">
        <v>5440</v>
      </c>
      <c r="C311" s="48" t="inlineStr">
        <is>
          <t>東京</t>
        </is>
      </c>
      <c r="D311" s="19" t="inlineStr">
        <is>
          <t>アットイン横浜12</t>
        </is>
      </c>
      <c r="E311" s="48" t="inlineStr">
        <is>
          <t>1K</t>
        </is>
      </c>
      <c r="F311" s="48" t="n">
        <v>1</v>
      </c>
      <c r="G311" s="48" t="inlineStr">
        <is>
          <t>横浜</t>
        </is>
      </c>
      <c r="H311" s="48" t="n">
        <v>21</v>
      </c>
      <c r="I311" s="20" t="n">
        <v>0.9</v>
      </c>
      <c r="J311" s="20" t="n">
        <v>1</v>
      </c>
      <c r="K311" s="20" t="n">
        <v>1</v>
      </c>
      <c r="L311" s="20" t="n">
        <v>0</v>
      </c>
      <c r="M311" s="20" t="n">
        <v>0</v>
      </c>
      <c r="N311" s="24" t="n">
        <v>8340</v>
      </c>
      <c r="O311" s="24" t="n">
        <v>7460</v>
      </c>
      <c r="P311" s="24" t="n">
        <v>880</v>
      </c>
      <c r="Q311" s="24" t="n">
        <v>44000</v>
      </c>
      <c r="R311" s="24" t="n">
        <v>3380</v>
      </c>
      <c r="S311" s="24">
        <f>IF(R311="","",(R311+P311)*30 -Y311)</f>
        <v/>
      </c>
      <c r="T311" s="20">
        <f>IF(R311="","",(O311-R311)/O311)</f>
        <v/>
      </c>
      <c r="U311" s="24" t="n">
        <v>3180</v>
      </c>
      <c r="V311" s="24">
        <f>IF(U311="","",(U311+P311)*30-Y311)</f>
        <v/>
      </c>
      <c r="W311" s="20">
        <f>IF(U311="","",(O311-U311)/O311)</f>
        <v/>
      </c>
      <c r="X311" s="15">
        <f>IF(AND(R311="",U311=""),"",IF(OR(U311="", R311=""),"-",IF(0&lt;(R311-U311),"OK","NG")))</f>
        <v/>
      </c>
      <c r="Y311" s="24" t="n">
        <v>75000</v>
      </c>
      <c r="Z311" s="51" t="n"/>
      <c r="AA311" s="24">
        <f>IF(AD311="","",AD311*30)</f>
        <v/>
      </c>
      <c r="AB311" s="24">
        <f>IF(AA311="","",AA311-Y311)</f>
        <v/>
      </c>
      <c r="AC311" s="24">
        <f>IF(Z311="","",((Y311+5000+5000)/(1-Z311))/30)</f>
        <v/>
      </c>
      <c r="AD311" s="32" t="n"/>
      <c r="AE311" s="24">
        <f>IF(AD311="","",AD311-O311)</f>
        <v/>
      </c>
      <c r="AF311" s="24">
        <f>IF(AD311="","",U311-AD311)</f>
        <v/>
      </c>
      <c r="AG311" s="11">
        <f>IF(AD311="","",(O311-AD311)/O311)</f>
        <v/>
      </c>
      <c r="AH311" s="24" t="n">
        <v>22000</v>
      </c>
      <c r="AI311" s="24">
        <f>IF(AJ311="","",Q311*(1-AJ311))</f>
        <v/>
      </c>
      <c r="AJ311" s="51" t="n"/>
      <c r="AK311" s="49" t="n"/>
      <c r="AL311" s="28" t="n"/>
      <c r="AM311" s="33" t="inlineStr">
        <is>
          <t>2026-09-30</t>
        </is>
      </c>
      <c r="AN311" s="33" t="inlineStr">
        <is>
          <t>2026-09-29</t>
        </is>
      </c>
      <c r="AO311" s="13" t="n"/>
      <c r="AP311" s="30" t="n"/>
    </row>
    <row r="312" ht="35.1" customHeight="1" s="69">
      <c r="B312" s="48" t="n">
        <v>5441</v>
      </c>
      <c r="C312" s="48" t="inlineStr">
        <is>
          <t>東京</t>
        </is>
      </c>
      <c r="D312" s="19" t="inlineStr">
        <is>
          <t>◇アットイン代々木上原1</t>
        </is>
      </c>
      <c r="E312" s="48" t="inlineStr">
        <is>
          <t>1K</t>
        </is>
      </c>
      <c r="F312" s="48" t="n">
        <v>1</v>
      </c>
      <c r="G312" s="48" t="inlineStr">
        <is>
          <t>渋谷・三軒茶屋・自由が丘</t>
        </is>
      </c>
      <c r="H312" s="48" t="n">
        <v>16.36</v>
      </c>
      <c r="I312" s="20" t="n">
        <v>0.4</v>
      </c>
      <c r="J312" s="20" t="n">
        <v>0.9</v>
      </c>
      <c r="K312" s="20" t="n">
        <v>1</v>
      </c>
      <c r="L312" s="20" t="n">
        <v>0</v>
      </c>
      <c r="M312" s="20" t="n">
        <v>0</v>
      </c>
      <c r="N312" s="24" t="n">
        <v>9700</v>
      </c>
      <c r="O312" s="24" t="n">
        <v>8820</v>
      </c>
      <c r="P312" s="24" t="n">
        <v>880</v>
      </c>
      <c r="Q312" s="24" t="n">
        <v>44000</v>
      </c>
      <c r="R312" s="24" t="n">
        <v>3520</v>
      </c>
      <c r="S312" s="24">
        <f>IF(R312="","",(R312+P312)*30 -Y312)</f>
        <v/>
      </c>
      <c r="T312" s="20">
        <f>IF(R312="","",(O312-R312)/O312)</f>
        <v/>
      </c>
      <c r="U312" s="24" t="n">
        <v>3620</v>
      </c>
      <c r="V312" s="24">
        <f>IF(U312="","",(U312+P312)*30-Y312)</f>
        <v/>
      </c>
      <c r="W312" s="20">
        <f>IF(U312="","",(O312-U312)/O312)</f>
        <v/>
      </c>
      <c r="X312" s="15">
        <f>IF(AND(R312="",U312=""),"",IF(OR(U312="", R312=""),"-",IF(0&lt;(R312-U312),"OK","NG")))</f>
        <v/>
      </c>
      <c r="Y312" s="24" t="n">
        <v>88000</v>
      </c>
      <c r="Z312" s="51" t="n"/>
      <c r="AA312" s="24">
        <f>IF(AD312="","",AD312*30)</f>
        <v/>
      </c>
      <c r="AB312" s="24">
        <f>IF(AA312="","",AA312-Y312)</f>
        <v/>
      </c>
      <c r="AC312" s="24">
        <f>IF(Z312="","",((Y312+5000+5000)/(1-Z312))/30)</f>
        <v/>
      </c>
      <c r="AD312" s="32" t="n"/>
      <c r="AE312" s="24">
        <f>IF(AD312="","",AD312-O312)</f>
        <v/>
      </c>
      <c r="AF312" s="24">
        <f>IF(AD312="","",U312-AD312)</f>
        <v/>
      </c>
      <c r="AG312" s="11">
        <f>IF(AD312="","",(O312-AD312)/O312)</f>
        <v/>
      </c>
      <c r="AH312" s="24" t="n">
        <v>22000</v>
      </c>
      <c r="AI312" s="24">
        <f>IF(AJ312="","",Q312*(1-AJ312))</f>
        <v/>
      </c>
      <c r="AJ312" s="51" t="n"/>
      <c r="AK312" s="49" t="n"/>
      <c r="AL312" s="28" t="n"/>
      <c r="AM312" s="33" t="inlineStr">
        <is>
          <t>2026-10-01</t>
        </is>
      </c>
      <c r="AN312" s="33" t="inlineStr">
        <is>
          <t>2026-09-30</t>
        </is>
      </c>
      <c r="AO312" s="13" t="n"/>
      <c r="AP312" s="30" t="n"/>
    </row>
    <row r="313" ht="35.1" customHeight="1" s="69">
      <c r="B313" s="48" t="n">
        <v>5442</v>
      </c>
      <c r="C313" s="48" t="inlineStr">
        <is>
          <t>東京</t>
        </is>
      </c>
      <c r="D313" s="19" t="inlineStr">
        <is>
          <t>◇アットイン馬込2</t>
        </is>
      </c>
      <c r="E313" s="48" t="inlineStr">
        <is>
          <t>1K</t>
        </is>
      </c>
      <c r="F313" s="48" t="n">
        <v>1</v>
      </c>
      <c r="G313" s="48" t="inlineStr">
        <is>
          <t>川崎・大森・蒲田</t>
        </is>
      </c>
      <c r="H313" s="48" t="n">
        <v>21.04</v>
      </c>
      <c r="I313" s="20" t="n">
        <v>1</v>
      </c>
      <c r="J313" s="20" t="n">
        <v>1</v>
      </c>
      <c r="K313" s="20" t="n">
        <v>1</v>
      </c>
      <c r="L313" s="20" t="n">
        <v>0</v>
      </c>
      <c r="M313" s="20" t="n">
        <v>0</v>
      </c>
      <c r="N313" s="24" t="n">
        <v>8820</v>
      </c>
      <c r="O313" s="24" t="n">
        <v>7940</v>
      </c>
      <c r="P313" s="24" t="n">
        <v>880</v>
      </c>
      <c r="Q313" s="24" t="n">
        <v>44000</v>
      </c>
      <c r="R313" s="24" t="n">
        <v>3380</v>
      </c>
      <c r="S313" s="24">
        <f>IF(R313="","",(R313+P313)*30 -Y313)</f>
        <v/>
      </c>
      <c r="T313" s="20">
        <f>IF(R313="","",(O313-R313)/O313)</f>
        <v/>
      </c>
      <c r="U313" s="24" t="n">
        <v>3280</v>
      </c>
      <c r="V313" s="24">
        <f>IF(U313="","",(U313+P313)*30-Y313)</f>
        <v/>
      </c>
      <c r="W313" s="20">
        <f>IF(U313="","",(O313-U313)/O313)</f>
        <v/>
      </c>
      <c r="X313" s="15">
        <f>IF(AND(R313="",U313=""),"",IF(OR(U313="", R313=""),"-",IF(0&lt;(R313-U313),"OK","NG")))</f>
        <v/>
      </c>
      <c r="Y313" s="24" t="n">
        <v>80000</v>
      </c>
      <c r="Z313" s="51" t="n"/>
      <c r="AA313" s="24">
        <f>IF(AD313="","",AD313*30)</f>
        <v/>
      </c>
      <c r="AB313" s="24">
        <f>IF(AA313="","",AA313-Y313)</f>
        <v/>
      </c>
      <c r="AC313" s="24">
        <f>IF(Z313="","",((Y313+5000+5000)/(1-Z313))/30)</f>
        <v/>
      </c>
      <c r="AD313" s="32" t="n"/>
      <c r="AE313" s="24">
        <f>IF(AD313="","",AD313-O313)</f>
        <v/>
      </c>
      <c r="AF313" s="24">
        <f>IF(AD313="","",U313-AD313)</f>
        <v/>
      </c>
      <c r="AG313" s="11">
        <f>IF(AD313="","",(O313-AD313)/O313)</f>
        <v/>
      </c>
      <c r="AH313" s="24" t="n">
        <v>22000</v>
      </c>
      <c r="AI313" s="24">
        <f>IF(AJ313="","",Q313*(1-AJ313))</f>
        <v/>
      </c>
      <c r="AJ313" s="51" t="n"/>
      <c r="AK313" s="49" t="n"/>
      <c r="AL313" s="28" t="n"/>
      <c r="AM313" s="33" t="inlineStr">
        <is>
          <t>2026-10-01</t>
        </is>
      </c>
      <c r="AN313" s="33" t="inlineStr">
        <is>
          <t>2026-09-30</t>
        </is>
      </c>
      <c r="AO313" s="13" t="n"/>
      <c r="AP313" s="30" t="n"/>
    </row>
    <row r="314" ht="35.1" customHeight="1" s="69">
      <c r="B314" s="48" t="n">
        <v>5443</v>
      </c>
      <c r="C314" s="48" t="inlineStr">
        <is>
          <t>東京</t>
        </is>
      </c>
      <c r="D314" s="19" t="inlineStr">
        <is>
          <t>◇アットイン町田5</t>
        </is>
      </c>
      <c r="E314" s="48" t="inlineStr">
        <is>
          <t>1K</t>
        </is>
      </c>
      <c r="F314" s="48" t="n">
        <v>3</v>
      </c>
      <c r="G314" s="48" t="inlineStr">
        <is>
          <t>町田・本厚木</t>
        </is>
      </c>
      <c r="H314" s="48" t="n">
        <v>25.03</v>
      </c>
      <c r="I314" s="20" t="n">
        <v>1</v>
      </c>
      <c r="J314" s="20" t="n">
        <v>1</v>
      </c>
      <c r="K314" s="20" t="n">
        <v>0.16667</v>
      </c>
      <c r="L314" s="20" t="n">
        <v>0</v>
      </c>
      <c r="M314" s="20" t="n">
        <v>0</v>
      </c>
      <c r="N314" s="24" t="n">
        <v>9020</v>
      </c>
      <c r="O314" s="24" t="n">
        <v>8140</v>
      </c>
      <c r="P314" s="24" t="n">
        <v>880</v>
      </c>
      <c r="Q314" s="24" t="n">
        <v>44000</v>
      </c>
      <c r="R314" s="24" t="n">
        <v>3380</v>
      </c>
      <c r="S314" s="24">
        <f>IF(R314="","",(R314+P314)*30 -Y314)</f>
        <v/>
      </c>
      <c r="T314" s="20">
        <f>IF(R314="","",(O314-R314)/O314)</f>
        <v/>
      </c>
      <c r="U314" s="24" t="n">
        <v>3180</v>
      </c>
      <c r="V314" s="24">
        <f>IF(U314="","",(U314+P314)*30-Y314)</f>
        <v/>
      </c>
      <c r="W314" s="20">
        <f>IF(U314="","",(O314-U314)/O314)</f>
        <v/>
      </c>
      <c r="X314" s="15">
        <f>IF(AND(R314="",U314=""),"",IF(OR(U314="", R314=""),"-",IF(0&lt;(R314-U314),"OK","NG")))</f>
        <v/>
      </c>
      <c r="Y314" s="24" t="n">
        <v>78000</v>
      </c>
      <c r="Z314" s="51" t="n"/>
      <c r="AA314" s="24">
        <f>IF(AD314="","",AD314*30)</f>
        <v/>
      </c>
      <c r="AB314" s="24">
        <f>IF(AA314="","",AA314-Y314)</f>
        <v/>
      </c>
      <c r="AC314" s="24">
        <f>IF(Z314="","",((Y314+5000+5000)/(1-Z314))/30)</f>
        <v/>
      </c>
      <c r="AD314" s="32" t="n"/>
      <c r="AE314" s="24">
        <f>IF(AD314="","",AD314-O314)</f>
        <v/>
      </c>
      <c r="AF314" s="24">
        <f>IF(AD314="","",U314-AD314)</f>
        <v/>
      </c>
      <c r="AG314" s="11">
        <f>IF(AD314="","",(O314-AD314)/O314)</f>
        <v/>
      </c>
      <c r="AH314" s="24" t="n">
        <v>22000</v>
      </c>
      <c r="AI314" s="24">
        <f>IF(AJ314="","",Q314*(1-AJ314))</f>
        <v/>
      </c>
      <c r="AJ314" s="51" t="n"/>
      <c r="AK314" s="49" t="n"/>
      <c r="AL314" s="28" t="n"/>
      <c r="AM314" s="33" t="inlineStr">
        <is>
          <t>2026-09-01</t>
        </is>
      </c>
      <c r="AN314" s="33" t="inlineStr">
        <is>
          <t>2026-09-16</t>
        </is>
      </c>
      <c r="AO314" s="13" t="n"/>
      <c r="AP314" s="30" t="n"/>
    </row>
    <row r="315" ht="35.1" customHeight="1" s="69">
      <c r="B315" s="48" t="n">
        <v>5444</v>
      </c>
      <c r="C315" s="48" t="inlineStr">
        <is>
          <t>東京</t>
        </is>
      </c>
      <c r="D315" s="19" t="inlineStr">
        <is>
          <t>◇アットイン大塚5</t>
        </is>
      </c>
      <c r="E315" s="48" t="inlineStr">
        <is>
          <t>1K</t>
        </is>
      </c>
      <c r="F315" s="48" t="n">
        <v>1</v>
      </c>
      <c r="G315" s="48" t="inlineStr">
        <is>
          <t>池袋・大塚</t>
        </is>
      </c>
      <c r="H315" s="48" t="n">
        <v>22.02</v>
      </c>
      <c r="I315" s="20" t="n">
        <v>0.7</v>
      </c>
      <c r="J315" s="20" t="n">
        <v>1</v>
      </c>
      <c r="K315" s="20" t="n">
        <v>0.8</v>
      </c>
      <c r="L315" s="20" t="n">
        <v>0.8</v>
      </c>
      <c r="M315" s="20" t="n">
        <v>0</v>
      </c>
      <c r="N315" s="24" t="n">
        <v>9840</v>
      </c>
      <c r="O315" s="24" t="n">
        <v>8960</v>
      </c>
      <c r="P315" s="24" t="n">
        <v>880</v>
      </c>
      <c r="Q315" s="24" t="n">
        <v>44000</v>
      </c>
      <c r="R315" s="24" t="n">
        <v>3380</v>
      </c>
      <c r="S315" s="24">
        <f>IF(R315="","",(R315+P315)*30 -Y315)</f>
        <v/>
      </c>
      <c r="T315" s="20">
        <f>IF(R315="","",(O315-R315)/O315)</f>
        <v/>
      </c>
      <c r="U315" s="24" t="n">
        <v>3620</v>
      </c>
      <c r="V315" s="24">
        <f>IF(U315="","",(U315+P315)*30-Y315)</f>
        <v/>
      </c>
      <c r="W315" s="20">
        <f>IF(U315="","",(O315-U315)/O315)</f>
        <v/>
      </c>
      <c r="X315" s="15">
        <f>IF(AND(R315="",U315=""),"",IF(OR(U315="", R315=""),"-",IF(0&lt;(R315-U315),"OK","NG")))</f>
        <v/>
      </c>
      <c r="Y315" s="24" t="n">
        <v>78000</v>
      </c>
      <c r="Z315" s="51" t="n"/>
      <c r="AA315" s="24">
        <f>IF(AD315="","",AD315*30)</f>
        <v/>
      </c>
      <c r="AB315" s="24">
        <f>IF(AA315="","",AA315-Y315)</f>
        <v/>
      </c>
      <c r="AC315" s="24">
        <f>IF(Z315="","",((Y315+5000+5000)/(1-Z315))/30)</f>
        <v/>
      </c>
      <c r="AD315" s="32" t="n"/>
      <c r="AE315" s="24">
        <f>IF(AD315="","",AD315-O315)</f>
        <v/>
      </c>
      <c r="AF315" s="24">
        <f>IF(AD315="","",U315-AD315)</f>
        <v/>
      </c>
      <c r="AG315" s="11">
        <f>IF(AD315="","",(O315-AD315)/O315)</f>
        <v/>
      </c>
      <c r="AH315" s="24" t="n">
        <v>22000</v>
      </c>
      <c r="AI315" s="24">
        <f>IF(AJ315="","",Q315*(1-AJ315))</f>
        <v/>
      </c>
      <c r="AJ315" s="51" t="n"/>
      <c r="AK315" s="49" t="n"/>
      <c r="AL315" s="28" t="n"/>
      <c r="AM315" s="33" t="inlineStr">
        <is>
          <t>2026-10-27</t>
        </is>
      </c>
      <c r="AN315" s="33" t="inlineStr">
        <is>
          <t>2026-10-26</t>
        </is>
      </c>
      <c r="AO315" s="13" t="n"/>
      <c r="AP315" s="30" t="n"/>
    </row>
    <row r="316" ht="35.1" customHeight="1" s="69">
      <c r="B316" s="48" t="n">
        <v>5446</v>
      </c>
      <c r="C316" s="48" t="inlineStr">
        <is>
          <t>名古屋</t>
        </is>
      </c>
      <c r="D316" s="19" t="inlineStr">
        <is>
          <t>アットイン一宮8（名古屋駅まで電車16分）</t>
        </is>
      </c>
      <c r="E316" s="48" t="inlineStr">
        <is>
          <t>1K</t>
        </is>
      </c>
      <c r="F316" s="48" t="n">
        <v>4</v>
      </c>
      <c r="G316" s="48" t="inlineStr">
        <is>
          <t>一宮・稲沢地区</t>
        </is>
      </c>
      <c r="H316" s="48" t="n">
        <v>24.11</v>
      </c>
      <c r="I316" s="20" t="n">
        <v>0.75</v>
      </c>
      <c r="J316" s="20" t="n">
        <v>0.7</v>
      </c>
      <c r="K316" s="20" t="n">
        <v>1</v>
      </c>
      <c r="L316" s="20" t="n">
        <v>0.825</v>
      </c>
      <c r="M316" s="20" t="n">
        <v>0</v>
      </c>
      <c r="N316" s="24" t="n">
        <v>5960</v>
      </c>
      <c r="O316" s="24" t="n">
        <v>5080</v>
      </c>
      <c r="P316" s="24" t="n">
        <v>880</v>
      </c>
      <c r="Q316" s="24" t="n">
        <v>44000</v>
      </c>
      <c r="R316" s="24" t="n">
        <v>4070</v>
      </c>
      <c r="S316" s="24">
        <f>IF(R316="","",(R316+P316)*30 -Y316)</f>
        <v/>
      </c>
      <c r="T316" s="20">
        <f>IF(R316="","",(O316-R316)/O316)</f>
        <v/>
      </c>
      <c r="U316" s="24" t="n">
        <v>2540</v>
      </c>
      <c r="V316" s="24">
        <f>IF(U316="","",(U316+P316)*30-Y316)</f>
        <v/>
      </c>
      <c r="W316" s="20">
        <f>IF(U316="","",(O316-U316)/O316)</f>
        <v/>
      </c>
      <c r="X316" s="15">
        <f>IF(AND(R316="",U316=""),"",IF(OR(U316="", R316=""),"-",IF(0&lt;(R316-U316),"OK","NG")))</f>
        <v/>
      </c>
      <c r="Y316" s="24" t="n">
        <v>64000</v>
      </c>
      <c r="Z316" s="51" t="n"/>
      <c r="AA316" s="24">
        <f>IF(AD316="","",AD316*30)</f>
        <v/>
      </c>
      <c r="AB316" s="24">
        <f>IF(AA316="","",AA316-Y316)</f>
        <v/>
      </c>
      <c r="AC316" s="24">
        <f>IF(Z316="","",((Y316+5000+5000)/(1-Z316))/30)</f>
        <v/>
      </c>
      <c r="AD316" s="32" t="n"/>
      <c r="AE316" s="24">
        <f>IF(AD316="","",AD316-O316)</f>
        <v/>
      </c>
      <c r="AF316" s="24">
        <f>IF(AD316="","",U316-AD316)</f>
        <v/>
      </c>
      <c r="AG316" s="11">
        <f>IF(AD316="","",(O316-AD316)/O316)</f>
        <v/>
      </c>
      <c r="AH316" s="24" t="n">
        <v>22000</v>
      </c>
      <c r="AI316" s="24">
        <f>IF(AJ316="","",Q316*(1-AJ316))</f>
        <v/>
      </c>
      <c r="AJ316" s="51" t="n"/>
      <c r="AK316" s="49" t="n"/>
      <c r="AL316" s="28" t="n"/>
      <c r="AM316" s="33" t="inlineStr">
        <is>
          <t>2026-10-25</t>
        </is>
      </c>
      <c r="AN316" s="33" t="inlineStr">
        <is>
          <t>2026-10-30</t>
        </is>
      </c>
      <c r="AO316" s="13" t="n"/>
      <c r="AP316" s="30" t="n"/>
    </row>
    <row r="317" ht="35.1" customHeight="1" s="69">
      <c r="B317" s="48" t="n">
        <v>5447</v>
      </c>
      <c r="C317" s="48" t="inlineStr">
        <is>
          <t>東京</t>
        </is>
      </c>
      <c r="D317" s="19" t="inlineStr">
        <is>
          <t>◇アットイン田端3</t>
        </is>
      </c>
      <c r="E317" s="48" t="inlineStr">
        <is>
          <t>1K</t>
        </is>
      </c>
      <c r="F317" s="48" t="n">
        <v>1</v>
      </c>
      <c r="G317" s="48" t="inlineStr">
        <is>
          <t>東京北エリア（田端・赤羽）</t>
        </is>
      </c>
      <c r="H317" s="48" t="n">
        <v>26.52</v>
      </c>
      <c r="I317" s="20" t="n">
        <v>1</v>
      </c>
      <c r="J317" s="20" t="n">
        <v>1</v>
      </c>
      <c r="K317" s="20" t="n">
        <v>0.9</v>
      </c>
      <c r="L317" s="20" t="n">
        <v>1</v>
      </c>
      <c r="M317" s="20" t="n">
        <v>1</v>
      </c>
      <c r="N317" s="24" t="n">
        <v>10040</v>
      </c>
      <c r="O317" s="24" t="n">
        <v>9160</v>
      </c>
      <c r="P317" s="24" t="n">
        <v>880</v>
      </c>
      <c r="Q317" s="24" t="n">
        <v>44000</v>
      </c>
      <c r="R317" s="24" t="n">
        <v>3820</v>
      </c>
      <c r="S317" s="24">
        <f>IF(R317="","",(R317+P317)*30 -Y317)</f>
        <v/>
      </c>
      <c r="T317" s="20">
        <f>IF(R317="","",(O317-R317)/O317)</f>
        <v/>
      </c>
      <c r="U317" s="24" t="n">
        <v>3620</v>
      </c>
      <c r="V317" s="24">
        <f>IF(U317="","",(U317+P317)*30-Y317)</f>
        <v/>
      </c>
      <c r="W317" s="20">
        <f>IF(U317="","",(O317-U317)/O317)</f>
        <v/>
      </c>
      <c r="X317" s="15">
        <f>IF(AND(R317="",U317=""),"",IF(OR(U317="", R317=""),"-",IF(0&lt;(R317-U317),"OK","NG")))</f>
        <v/>
      </c>
      <c r="Y317" s="24" t="n">
        <v>93000</v>
      </c>
      <c r="Z317" s="51" t="n"/>
      <c r="AA317" s="24">
        <f>IF(AD317="","",AD317*30)</f>
        <v/>
      </c>
      <c r="AB317" s="24">
        <f>IF(AA317="","",AA317-Y317)</f>
        <v/>
      </c>
      <c r="AC317" s="24">
        <f>IF(Z317="","",((Y317+5000+5000)/(1-Z317))/30)</f>
        <v/>
      </c>
      <c r="AD317" s="32" t="n"/>
      <c r="AE317" s="24">
        <f>IF(AD317="","",AD317-O317)</f>
        <v/>
      </c>
      <c r="AF317" s="24">
        <f>IF(AD317="","",U317-AD317)</f>
        <v/>
      </c>
      <c r="AG317" s="11">
        <f>IF(AD317="","",(O317-AD317)/O317)</f>
        <v/>
      </c>
      <c r="AH317" s="24" t="n">
        <v>22000</v>
      </c>
      <c r="AI317" s="24">
        <f>IF(AJ317="","",Q317*(1-AJ317))</f>
        <v/>
      </c>
      <c r="AJ317" s="51" t="n"/>
      <c r="AK317" s="49" t="n"/>
      <c r="AL317" s="28" t="n"/>
      <c r="AM317" s="33" t="inlineStr">
        <is>
          <t>2027-04-03</t>
        </is>
      </c>
      <c r="AN317" s="33" t="inlineStr">
        <is>
          <t>2027-04-02</t>
        </is>
      </c>
      <c r="AO317" s="13" t="n"/>
      <c r="AP317" s="30" t="n"/>
    </row>
    <row r="318" ht="35.1" customHeight="1" s="69">
      <c r="B318" s="48" t="n">
        <v>5449</v>
      </c>
      <c r="C318" s="48" t="inlineStr">
        <is>
          <t>東京</t>
        </is>
      </c>
      <c r="D318" s="19" t="inlineStr">
        <is>
          <t>アットイン中野5</t>
        </is>
      </c>
      <c r="E318" s="48" t="inlineStr">
        <is>
          <t>1R</t>
        </is>
      </c>
      <c r="F318" s="48" t="n">
        <v>1</v>
      </c>
      <c r="G318" s="48" t="inlineStr">
        <is>
          <t>中野・荻窪・吉祥寺</t>
        </is>
      </c>
      <c r="H318" s="48" t="n">
        <v>19.04</v>
      </c>
      <c r="I318" s="20" t="n">
        <v>1</v>
      </c>
      <c r="J318" s="20" t="n">
        <v>1</v>
      </c>
      <c r="K318" s="20" t="n">
        <v>1</v>
      </c>
      <c r="L318" s="20" t="n">
        <v>1</v>
      </c>
      <c r="M318" s="20" t="n">
        <v>1</v>
      </c>
      <c r="N318" s="24" t="n">
        <v>8340</v>
      </c>
      <c r="O318" s="24" t="n">
        <v>7460</v>
      </c>
      <c r="P318" s="24" t="n">
        <v>880</v>
      </c>
      <c r="Q318" s="24" t="n">
        <v>44000</v>
      </c>
      <c r="R318" s="24" t="n">
        <v>3620</v>
      </c>
      <c r="S318" s="24">
        <f>IF(R318="","",(R318+P318)*30 -Y318)</f>
        <v/>
      </c>
      <c r="T318" s="20">
        <f>IF(R318="","",(O318-R318)/O318)</f>
        <v/>
      </c>
      <c r="U318" s="24" t="n">
        <v>3380</v>
      </c>
      <c r="V318" s="24">
        <f>IF(U318="","",(U318+P318)*30-Y318)</f>
        <v/>
      </c>
      <c r="W318" s="20">
        <f>IF(U318="","",(O318-U318)/O318)</f>
        <v/>
      </c>
      <c r="X318" s="15">
        <f>IF(AND(R318="",U318=""),"",IF(OR(U318="", R318=""),"-",IF(0&lt;(R318-U318),"OK","NG")))</f>
        <v/>
      </c>
      <c r="Y318" s="24" t="n">
        <v>72000</v>
      </c>
      <c r="Z318" s="51" t="n"/>
      <c r="AA318" s="24">
        <f>IF(AD318="","",AD318*30)</f>
        <v/>
      </c>
      <c r="AB318" s="24">
        <f>IF(AA318="","",AA318-Y318)</f>
        <v/>
      </c>
      <c r="AC318" s="24">
        <f>IF(Z318="","",((Y318+5000+5000)/(1-Z318))/30)</f>
        <v/>
      </c>
      <c r="AD318" s="32" t="n"/>
      <c r="AE318" s="24">
        <f>IF(AD318="","",AD318-O318)</f>
        <v/>
      </c>
      <c r="AF318" s="24">
        <f>IF(AD318="","",U318-AD318)</f>
        <v/>
      </c>
      <c r="AG318" s="11">
        <f>IF(AD318="","",(O318-AD318)/O318)</f>
        <v/>
      </c>
      <c r="AH318" s="24" t="n">
        <v>22000</v>
      </c>
      <c r="AI318" s="24">
        <f>IF(AJ318="","",Q318*(1-AJ318))</f>
        <v/>
      </c>
      <c r="AJ318" s="51" t="n"/>
      <c r="AK318" s="49" t="n"/>
      <c r="AL318" s="28" t="n"/>
      <c r="AM318" s="33" t="inlineStr">
        <is>
          <t>2028-08-12</t>
        </is>
      </c>
      <c r="AN318" s="33" t="inlineStr">
        <is>
          <t>2028-08-11</t>
        </is>
      </c>
      <c r="AO318" s="13" t="n"/>
      <c r="AP318" s="30" t="n"/>
    </row>
    <row r="319" ht="35.1" customHeight="1" s="69">
      <c r="B319" s="48" t="n">
        <v>5450</v>
      </c>
      <c r="C319" s="48" t="inlineStr">
        <is>
          <t>東京</t>
        </is>
      </c>
      <c r="D319" s="19" t="inlineStr">
        <is>
          <t>◇アットイン横浜14-6</t>
        </is>
      </c>
      <c r="E319" s="48" t="inlineStr">
        <is>
          <t>1LDK</t>
        </is>
      </c>
      <c r="F319" s="48" t="n">
        <v>2</v>
      </c>
      <c r="G319" s="48" t="inlineStr">
        <is>
          <t>横浜</t>
        </is>
      </c>
      <c r="H319" s="48" t="n">
        <v>37.29</v>
      </c>
      <c r="I319" s="20" t="n">
        <v>0.95</v>
      </c>
      <c r="J319" s="20" t="n">
        <v>1</v>
      </c>
      <c r="K319" s="20" t="n">
        <v>1</v>
      </c>
      <c r="L319" s="20" t="n">
        <v>1</v>
      </c>
      <c r="M319" s="20" t="n">
        <v>0.85</v>
      </c>
      <c r="N319" s="24" t="n">
        <v>13440</v>
      </c>
      <c r="O319" s="24" t="n">
        <v>12560</v>
      </c>
      <c r="P319" s="24" t="n">
        <v>880</v>
      </c>
      <c r="Q319" s="24" t="n">
        <v>44000</v>
      </c>
      <c r="R319" s="24" t="n">
        <v>4600</v>
      </c>
      <c r="S319" s="24">
        <f>IF(R319="","",(R319+P319)*30 -Y319)</f>
        <v/>
      </c>
      <c r="T319" s="20">
        <f>IF(R319="","",(O319-R319)/O319)</f>
        <v/>
      </c>
      <c r="U319" s="24" t="n">
        <v>4400</v>
      </c>
      <c r="V319" s="24">
        <f>IF(U319="","",(U319+P319)*30-Y319)</f>
        <v/>
      </c>
      <c r="W319" s="20">
        <f>IF(U319="","",(O319-U319)/O319)</f>
        <v/>
      </c>
      <c r="X319" s="15">
        <f>IF(AND(R319="",U319=""),"",IF(OR(U319="", R319=""),"-",IF(0&lt;(R319-U319),"OK","NG")))</f>
        <v/>
      </c>
      <c r="Y319" s="24" t="n">
        <v>112375</v>
      </c>
      <c r="Z319" s="51" t="n"/>
      <c r="AA319" s="24">
        <f>IF(AD319="","",AD319*30)</f>
        <v/>
      </c>
      <c r="AB319" s="24">
        <f>IF(AA319="","",AA319-Y319)</f>
        <v/>
      </c>
      <c r="AC319" s="24">
        <f>IF(Z319="","",((Y319+5000+5000)/(1-Z319))/30)</f>
        <v/>
      </c>
      <c r="AD319" s="32" t="n"/>
      <c r="AE319" s="24">
        <f>IF(AD319="","",AD319-O319)</f>
        <v/>
      </c>
      <c r="AF319" s="24">
        <f>IF(AD319="","",U319-AD319)</f>
        <v/>
      </c>
      <c r="AG319" s="11">
        <f>IF(AD319="","",(O319-AD319)/O319)</f>
        <v/>
      </c>
      <c r="AH319" s="24" t="n">
        <v>22000</v>
      </c>
      <c r="AI319" s="24">
        <f>IF(AJ319="","",Q319*(1-AJ319))</f>
        <v/>
      </c>
      <c r="AJ319" s="51" t="n"/>
      <c r="AK319" s="49" t="n"/>
      <c r="AL319" s="28" t="n"/>
      <c r="AM319" s="33" t="inlineStr">
        <is>
          <t>2027-01-31</t>
        </is>
      </c>
      <c r="AN319" s="33" t="inlineStr">
        <is>
          <t>2027-02-21</t>
        </is>
      </c>
      <c r="AO319" s="13" t="n"/>
      <c r="AP319" s="30" t="n"/>
    </row>
    <row r="320" ht="35.1" customHeight="1" s="69">
      <c r="B320" s="48" t="n">
        <v>5453</v>
      </c>
      <c r="C320" s="48" t="inlineStr">
        <is>
          <t>東京</t>
        </is>
      </c>
      <c r="D320" s="19" t="inlineStr">
        <is>
          <t>◇アットイン品川6</t>
        </is>
      </c>
      <c r="E320" s="48" t="inlineStr">
        <is>
          <t>1K</t>
        </is>
      </c>
      <c r="F320" s="48" t="n">
        <v>1</v>
      </c>
      <c r="G320" s="48" t="inlineStr">
        <is>
          <t>品川・田町・大崎</t>
        </is>
      </c>
      <c r="H320" s="48" t="n">
        <v>22.21</v>
      </c>
      <c r="I320" s="20" t="n">
        <v>1</v>
      </c>
      <c r="J320" s="20" t="n">
        <v>0.6</v>
      </c>
      <c r="K320" s="20" t="n">
        <v>0</v>
      </c>
      <c r="L320" s="20" t="n">
        <v>0</v>
      </c>
      <c r="M320" s="20" t="n">
        <v>0</v>
      </c>
      <c r="N320" s="24" t="n">
        <v>9700</v>
      </c>
      <c r="O320" s="24" t="n">
        <v>8820</v>
      </c>
      <c r="P320" s="24" t="n">
        <v>880</v>
      </c>
      <c r="Q320" s="24" t="n">
        <v>44000</v>
      </c>
      <c r="R320" s="24" t="n">
        <v>3520</v>
      </c>
      <c r="S320" s="24">
        <f>IF(R320="","",(R320+P320)*30 -Y320)</f>
        <v/>
      </c>
      <c r="T320" s="20">
        <f>IF(R320="","",(O320-R320)/O320)</f>
        <v/>
      </c>
      <c r="U320" s="24" t="n">
        <v>3520</v>
      </c>
      <c r="V320" s="24">
        <f>IF(U320="","",(U320+P320)*30-Y320)</f>
        <v/>
      </c>
      <c r="W320" s="20">
        <f>IF(U320="","",(O320-U320)/O320)</f>
        <v/>
      </c>
      <c r="X320" s="15">
        <f>IF(AND(R320="",U320=""),"",IF(OR(U320="", R320=""),"-",IF(0&lt;(R320-U320),"OK","NG")))</f>
        <v/>
      </c>
      <c r="Y320" s="24" t="n">
        <v>88000</v>
      </c>
      <c r="Z320" s="51" t="n"/>
      <c r="AA320" s="24">
        <f>IF(AD320="","",AD320*30)</f>
        <v/>
      </c>
      <c r="AB320" s="24">
        <f>IF(AA320="","",AA320-Y320)</f>
        <v/>
      </c>
      <c r="AC320" s="24">
        <f>IF(Z320="","",((Y320+5000+5000)/(1-Z320))/30)</f>
        <v/>
      </c>
      <c r="AD320" s="32" t="n"/>
      <c r="AE320" s="24">
        <f>IF(AD320="","",AD320-O320)</f>
        <v/>
      </c>
      <c r="AF320" s="24">
        <f>IF(AD320="","",U320-AD320)</f>
        <v/>
      </c>
      <c r="AG320" s="11">
        <f>IF(AD320="","",(O320-AD320)/O320)</f>
        <v/>
      </c>
      <c r="AH320" s="24" t="n">
        <v>22000</v>
      </c>
      <c r="AI320" s="24">
        <f>IF(AJ320="","",Q320*(1-AJ320))</f>
        <v/>
      </c>
      <c r="AJ320" s="51" t="n"/>
      <c r="AK320" s="49" t="n"/>
      <c r="AL320" s="28" t="n"/>
      <c r="AM320" s="33" t="inlineStr">
        <is>
          <t>2026-08-19</t>
        </is>
      </c>
      <c r="AN320" s="33" t="inlineStr">
        <is>
          <t>2026-08-18</t>
        </is>
      </c>
      <c r="AO320" s="13" t="n"/>
      <c r="AP320" s="30" t="n"/>
    </row>
    <row r="321" ht="35.1" customHeight="1" s="69">
      <c r="B321" s="48" t="n">
        <v>5454</v>
      </c>
      <c r="C321" s="48" t="inlineStr">
        <is>
          <t>東京</t>
        </is>
      </c>
      <c r="D321" s="19" t="inlineStr">
        <is>
          <t>◇アットイン駒沢大学2</t>
        </is>
      </c>
      <c r="E321" s="48" t="inlineStr">
        <is>
          <t>1K</t>
        </is>
      </c>
      <c r="F321" s="48" t="n">
        <v>1</v>
      </c>
      <c r="G321" s="48" t="inlineStr">
        <is>
          <t>渋谷・三軒茶屋・自由が丘</t>
        </is>
      </c>
      <c r="H321" s="48" t="n">
        <v>27.35</v>
      </c>
      <c r="I321" s="20" t="n">
        <v>1</v>
      </c>
      <c r="J321" s="20" t="n">
        <v>1</v>
      </c>
      <c r="K321" s="20" t="n">
        <v>1</v>
      </c>
      <c r="L321" s="20" t="n">
        <v>1</v>
      </c>
      <c r="M321" s="20" t="n">
        <v>0</v>
      </c>
      <c r="N321" s="24" t="n">
        <v>10860</v>
      </c>
      <c r="O321" s="24" t="n">
        <v>9980</v>
      </c>
      <c r="P321" s="24" t="n">
        <v>880</v>
      </c>
      <c r="Q321" s="24" t="n">
        <v>44000</v>
      </c>
      <c r="R321" s="24" t="n">
        <v>4980</v>
      </c>
      <c r="S321" s="24">
        <f>IF(R321="","",(R321+P321)*30 -Y321)</f>
        <v/>
      </c>
      <c r="T321" s="20">
        <f>IF(R321="","",(O321-R321)/O321)</f>
        <v/>
      </c>
      <c r="U321" s="24" t="n">
        <v>4300</v>
      </c>
      <c r="V321" s="24">
        <f>IF(U321="","",(U321+P321)*30-Y321)</f>
        <v/>
      </c>
      <c r="W321" s="20">
        <f>IF(U321="","",(O321-U321)/O321)</f>
        <v/>
      </c>
      <c r="X321" s="15">
        <f>IF(AND(R321="",U321=""),"",IF(OR(U321="", R321=""),"-",IF(0&lt;(R321-U321),"OK","NG")))</f>
        <v/>
      </c>
      <c r="Y321" s="24" t="n">
        <v>104500</v>
      </c>
      <c r="Z321" s="51" t="n"/>
      <c r="AA321" s="24">
        <f>IF(AD321="","",AD321*30)</f>
        <v/>
      </c>
      <c r="AB321" s="24">
        <f>IF(AA321="","",AA321-Y321)</f>
        <v/>
      </c>
      <c r="AC321" s="24">
        <f>IF(Z321="","",((Y321+5000+5000)/(1-Z321))/30)</f>
        <v/>
      </c>
      <c r="AD321" s="32" t="n"/>
      <c r="AE321" s="24">
        <f>IF(AD321="","",AD321-O321)</f>
        <v/>
      </c>
      <c r="AF321" s="24">
        <f>IF(AD321="","",U321-AD321)</f>
        <v/>
      </c>
      <c r="AG321" s="11">
        <f>IF(AD321="","",(O321-AD321)/O321)</f>
        <v/>
      </c>
      <c r="AH321" s="24" t="n">
        <v>22000</v>
      </c>
      <c r="AI321" s="24">
        <f>IF(AJ321="","",Q321*(1-AJ321))</f>
        <v/>
      </c>
      <c r="AJ321" s="51" t="n"/>
      <c r="AK321" s="49" t="n"/>
      <c r="AL321" s="28" t="n"/>
      <c r="AM321" s="33" t="inlineStr">
        <is>
          <t>2026-11-01</t>
        </is>
      </c>
      <c r="AN321" s="33" t="inlineStr">
        <is>
          <t>2026-10-31</t>
        </is>
      </c>
      <c r="AO321" s="13" t="n"/>
      <c r="AP321" s="30" t="n"/>
    </row>
    <row r="322" ht="35.1" customHeight="1" s="69">
      <c r="B322" s="48" t="n">
        <v>5455</v>
      </c>
      <c r="C322" s="48" t="inlineStr">
        <is>
          <t>東京</t>
        </is>
      </c>
      <c r="D322" s="19" t="inlineStr">
        <is>
          <t>◇アットイン東陽町1</t>
        </is>
      </c>
      <c r="E322" s="48" t="inlineStr">
        <is>
          <t>1K</t>
        </is>
      </c>
      <c r="F322" s="48" t="n">
        <v>1</v>
      </c>
      <c r="G322" s="48" t="inlineStr">
        <is>
          <t>門前仲町・木場・葛西</t>
        </is>
      </c>
      <c r="H322" s="48" t="n">
        <v>26.1</v>
      </c>
      <c r="I322" s="20" t="n">
        <v>1</v>
      </c>
      <c r="J322" s="20" t="n">
        <v>0.9</v>
      </c>
      <c r="K322" s="20" t="n">
        <v>1</v>
      </c>
      <c r="L322" s="20" t="n">
        <v>0.8</v>
      </c>
      <c r="M322" s="20" t="n">
        <v>1</v>
      </c>
      <c r="N322" s="24" t="n">
        <v>10180</v>
      </c>
      <c r="O322" s="24" t="n">
        <v>9300</v>
      </c>
      <c r="P322" s="24" t="n">
        <v>880</v>
      </c>
      <c r="Q322" s="24" t="n">
        <v>44000</v>
      </c>
      <c r="R322" s="24" t="n">
        <v>3960</v>
      </c>
      <c r="S322" s="24">
        <f>IF(R322="","",(R322+P322)*30 -Y322)</f>
        <v/>
      </c>
      <c r="T322" s="20">
        <f>IF(R322="","",(O322-R322)/O322)</f>
        <v/>
      </c>
      <c r="U322" s="24" t="n">
        <v>3800</v>
      </c>
      <c r="V322" s="24">
        <f>IF(U322="","",(U322+P322)*30-Y322)</f>
        <v/>
      </c>
      <c r="W322" s="20">
        <f>IF(U322="","",(O322-U322)/O322)</f>
        <v/>
      </c>
      <c r="X322" s="15">
        <f>IF(AND(R322="",U322=""),"",IF(OR(U322="", R322=""),"-",IF(0&lt;(R322-U322),"OK","NG")))</f>
        <v/>
      </c>
      <c r="Y322" s="24" t="n">
        <v>94500</v>
      </c>
      <c r="Z322" s="51" t="n"/>
      <c r="AA322" s="24">
        <f>IF(AD322="","",AD322*30)</f>
        <v/>
      </c>
      <c r="AB322" s="24">
        <f>IF(AA322="","",AA322-Y322)</f>
        <v/>
      </c>
      <c r="AC322" s="24">
        <f>IF(Z322="","",((Y322+5000+5000)/(1-Z322))/30)</f>
        <v/>
      </c>
      <c r="AD322" s="32" t="n"/>
      <c r="AE322" s="24">
        <f>IF(AD322="","",AD322-O322)</f>
        <v/>
      </c>
      <c r="AF322" s="24">
        <f>IF(AD322="","",U322-AD322)</f>
        <v/>
      </c>
      <c r="AG322" s="11">
        <f>IF(AD322="","",(O322-AD322)/O322)</f>
        <v/>
      </c>
      <c r="AH322" s="24" t="n">
        <v>22000</v>
      </c>
      <c r="AI322" s="24">
        <f>IF(AJ322="","",Q322*(1-AJ322))</f>
        <v/>
      </c>
      <c r="AJ322" s="51" t="n"/>
      <c r="AK322" s="49" t="n"/>
      <c r="AL322" s="28" t="n"/>
      <c r="AM322" s="33" t="inlineStr">
        <is>
          <t>2026-11-30</t>
        </is>
      </c>
      <c r="AN322" s="33" t="inlineStr">
        <is>
          <t>2026-11-29</t>
        </is>
      </c>
      <c r="AO322" s="13" t="n"/>
      <c r="AP322" s="30" t="n"/>
    </row>
    <row r="323" ht="35.1" customHeight="1" s="69">
      <c r="B323" s="48" t="n">
        <v>5456</v>
      </c>
      <c r="C323" s="48" t="inlineStr">
        <is>
          <t>東京</t>
        </is>
      </c>
      <c r="D323" s="19" t="inlineStr">
        <is>
          <t>◇アットイン横浜15</t>
        </is>
      </c>
      <c r="E323" s="48" t="inlineStr">
        <is>
          <t>1K</t>
        </is>
      </c>
      <c r="F323" s="48" t="n">
        <v>1</v>
      </c>
      <c r="G323" s="48" t="inlineStr">
        <is>
          <t>横浜</t>
        </is>
      </c>
      <c r="H323" s="48" t="n">
        <v>19.08</v>
      </c>
      <c r="I323" s="20" t="n">
        <v>0.9</v>
      </c>
      <c r="J323" s="20" t="n">
        <v>1</v>
      </c>
      <c r="K323" s="20" t="n">
        <v>0.2</v>
      </c>
      <c r="L323" s="20" t="n">
        <v>0</v>
      </c>
      <c r="M323" s="20" t="n">
        <v>0</v>
      </c>
      <c r="N323" s="24" t="n">
        <v>8820</v>
      </c>
      <c r="O323" s="24" t="n">
        <v>7940</v>
      </c>
      <c r="P323" s="24" t="n">
        <v>880</v>
      </c>
      <c r="Q323" s="24" t="n">
        <v>44000</v>
      </c>
      <c r="R323" s="24" t="n">
        <v>3180</v>
      </c>
      <c r="S323" s="24">
        <f>IF(R323="","",(R323+P323)*30 -Y323)</f>
        <v/>
      </c>
      <c r="T323" s="20">
        <f>IF(R323="","",(O323-R323)/O323)</f>
        <v/>
      </c>
      <c r="U323" s="24" t="n">
        <v>3280</v>
      </c>
      <c r="V323" s="24">
        <f>IF(U323="","",(U323+P323)*30-Y323)</f>
        <v/>
      </c>
      <c r="W323" s="20">
        <f>IF(U323="","",(O323-U323)/O323)</f>
        <v/>
      </c>
      <c r="X323" s="15">
        <f>IF(AND(R323="",U323=""),"",IF(OR(U323="", R323=""),"-",IF(0&lt;(R323-U323),"OK","NG")))</f>
        <v/>
      </c>
      <c r="Y323" s="24" t="n">
        <v>77000</v>
      </c>
      <c r="Z323" s="51" t="n"/>
      <c r="AA323" s="24">
        <f>IF(AD323="","",AD323*30)</f>
        <v/>
      </c>
      <c r="AB323" s="24">
        <f>IF(AA323="","",AA323-Y323)</f>
        <v/>
      </c>
      <c r="AC323" s="24">
        <f>IF(Z323="","",((Y323+5000+5000)/(1-Z323))/30)</f>
        <v/>
      </c>
      <c r="AD323" s="32" t="n"/>
      <c r="AE323" s="24">
        <f>IF(AD323="","",AD323-O323)</f>
        <v/>
      </c>
      <c r="AF323" s="24">
        <f>IF(AD323="","",U323-AD323)</f>
        <v/>
      </c>
      <c r="AG323" s="11">
        <f>IF(AD323="","",(O323-AD323)/O323)</f>
        <v/>
      </c>
      <c r="AH323" s="24" t="n">
        <v>22000</v>
      </c>
      <c r="AI323" s="24">
        <f>IF(AJ323="","",Q323*(1-AJ323))</f>
        <v/>
      </c>
      <c r="AJ323" s="51" t="n"/>
      <c r="AK323" s="49" t="n"/>
      <c r="AL323" s="28" t="n"/>
      <c r="AM323" s="33" t="inlineStr">
        <is>
          <t>2027-04-01</t>
        </is>
      </c>
      <c r="AN323" s="33" t="inlineStr">
        <is>
          <t>2027-03-31</t>
        </is>
      </c>
      <c r="AO323" s="13" t="n"/>
      <c r="AP323" s="30" t="n"/>
    </row>
    <row r="324" ht="35.1" customHeight="1" s="69">
      <c r="B324" s="48" t="n">
        <v>5457</v>
      </c>
      <c r="C324" s="48" t="inlineStr">
        <is>
          <t>東京</t>
        </is>
      </c>
      <c r="D324" s="19" t="inlineStr">
        <is>
          <t>◇アットイン蒲田4</t>
        </is>
      </c>
      <c r="E324" s="48" t="inlineStr">
        <is>
          <t>1K</t>
        </is>
      </c>
      <c r="F324" s="48" t="n">
        <v>2</v>
      </c>
      <c r="G324" s="48" t="inlineStr">
        <is>
          <t>川崎・大森・蒲田</t>
        </is>
      </c>
      <c r="H324" s="48" t="n">
        <v>25.82</v>
      </c>
      <c r="I324" s="20" t="n">
        <v>0.8</v>
      </c>
      <c r="J324" s="20" t="n">
        <v>1</v>
      </c>
      <c r="K324" s="20" t="n">
        <v>0.75</v>
      </c>
      <c r="L324" s="20" t="n">
        <v>1</v>
      </c>
      <c r="M324" s="20" t="n">
        <v>0.5</v>
      </c>
      <c r="N324" s="24" t="n">
        <v>9700</v>
      </c>
      <c r="O324" s="24" t="n">
        <v>8820</v>
      </c>
      <c r="P324" s="24" t="n">
        <v>880</v>
      </c>
      <c r="Q324" s="24" t="n">
        <v>44000</v>
      </c>
      <c r="R324" s="24" t="n">
        <v>3720</v>
      </c>
      <c r="S324" s="24">
        <f>IF(R324="","",(R324+P324)*30 -Y324)</f>
        <v/>
      </c>
      <c r="T324" s="20">
        <f>IF(R324="","",(O324-R324)/O324)</f>
        <v/>
      </c>
      <c r="U324" s="24" t="n">
        <v>3960</v>
      </c>
      <c r="V324" s="24">
        <f>IF(U324="","",(U324+P324)*30-Y324)</f>
        <v/>
      </c>
      <c r="W324" s="20">
        <f>IF(U324="","",(O324-U324)/O324)</f>
        <v/>
      </c>
      <c r="X324" s="15">
        <f>IF(AND(R324="",U324=""),"",IF(OR(U324="", R324=""),"-",IF(0&lt;(R324-U324),"OK","NG")))</f>
        <v/>
      </c>
      <c r="Y324" s="24" t="n">
        <v>86000</v>
      </c>
      <c r="Z324" s="51" t="n"/>
      <c r="AA324" s="24">
        <f>IF(AD324="","",AD324*30)</f>
        <v/>
      </c>
      <c r="AB324" s="24">
        <f>IF(AA324="","",AA324-Y324)</f>
        <v/>
      </c>
      <c r="AC324" s="24">
        <f>IF(Z324="","",((Y324+5000+5000)/(1-Z324))/30)</f>
        <v/>
      </c>
      <c r="AD324" s="32" t="n"/>
      <c r="AE324" s="24">
        <f>IF(AD324="","",AD324-O324)</f>
        <v/>
      </c>
      <c r="AF324" s="24">
        <f>IF(AD324="","",U324-AD324)</f>
        <v/>
      </c>
      <c r="AG324" s="11">
        <f>IF(AD324="","",(O324-AD324)/O324)</f>
        <v/>
      </c>
      <c r="AH324" s="24" t="n">
        <v>22000</v>
      </c>
      <c r="AI324" s="24">
        <f>IF(AJ324="","",Q324*(1-AJ324))</f>
        <v/>
      </c>
      <c r="AJ324" s="51" t="n"/>
      <c r="AK324" s="49" t="n"/>
      <c r="AL324" s="28" t="n"/>
      <c r="AM324" s="33" t="inlineStr">
        <is>
          <t>2026-11-01</t>
        </is>
      </c>
      <c r="AN324" s="33" t="inlineStr">
        <is>
          <t>2026-12-15</t>
        </is>
      </c>
      <c r="AO324" s="13" t="n"/>
      <c r="AP324" s="30" t="n"/>
    </row>
    <row r="325" ht="35.1" customHeight="1" s="69">
      <c r="B325" s="48" t="n">
        <v>5458</v>
      </c>
      <c r="C325" s="48" t="inlineStr">
        <is>
          <t>東京</t>
        </is>
      </c>
      <c r="D325" s="19" t="inlineStr">
        <is>
          <t>◇アットイン西日暮里1</t>
        </is>
      </c>
      <c r="E325" s="48" t="inlineStr">
        <is>
          <t>1K</t>
        </is>
      </c>
      <c r="F325" s="48" t="n">
        <v>1</v>
      </c>
      <c r="G325" s="48" t="inlineStr">
        <is>
          <t>東京北エリア（田端・赤羽）</t>
        </is>
      </c>
      <c r="H325" s="48" t="n">
        <v>17.39</v>
      </c>
      <c r="I325" s="20" t="n">
        <v>1</v>
      </c>
      <c r="J325" s="20" t="n">
        <v>1</v>
      </c>
      <c r="K325" s="20" t="n">
        <v>1</v>
      </c>
      <c r="L325" s="20" t="n">
        <v>1</v>
      </c>
      <c r="M325" s="20" t="n">
        <v>1</v>
      </c>
      <c r="N325" s="24" t="n">
        <v>7900</v>
      </c>
      <c r="O325" s="24" t="n">
        <v>7020</v>
      </c>
      <c r="P325" s="24" t="n">
        <v>880</v>
      </c>
      <c r="Q325" s="24" t="n">
        <v>44000</v>
      </c>
      <c r="R325" s="24" t="n"/>
      <c r="S325" s="24">
        <f>IF(R325="","",(R325+P325)*30 -Y325)</f>
        <v/>
      </c>
      <c r="T325" s="20">
        <f>IF(R325="","",(O325-R325)/O325)</f>
        <v/>
      </c>
      <c r="U325" s="24" t="n"/>
      <c r="V325" s="24">
        <f>IF(U325="","",(U325+P325)*30-Y325)</f>
        <v/>
      </c>
      <c r="W325" s="20">
        <f>IF(U325="","",(O325-U325)/O325)</f>
        <v/>
      </c>
      <c r="X325" s="15">
        <f>IF(AND(R325="",U325=""),"",IF(OR(U325="", R325=""),"-",IF(0&lt;(R325-U325),"OK","NG")))</f>
        <v/>
      </c>
      <c r="Y325" s="24" t="n">
        <v>70000</v>
      </c>
      <c r="Z325" s="51" t="n"/>
      <c r="AA325" s="24">
        <f>IF(AD325="","",AD325*30)</f>
        <v/>
      </c>
      <c r="AB325" s="24">
        <f>IF(AA325="","",AA325-Y325)</f>
        <v/>
      </c>
      <c r="AC325" s="24">
        <f>IF(Z325="","",((Y325+5000+5000)/(1-Z325))/30)</f>
        <v/>
      </c>
      <c r="AD325" s="32" t="n"/>
      <c r="AE325" s="24">
        <f>IF(AD325="","",AD325-O325)</f>
        <v/>
      </c>
      <c r="AF325" s="24">
        <f>IF(AD325="","",U325-AD325)</f>
        <v/>
      </c>
      <c r="AG325" s="11">
        <f>IF(AD325="","",(O325-AD325)/O325)</f>
        <v/>
      </c>
      <c r="AH325" s="24" t="n"/>
      <c r="AI325" s="24">
        <f>IF(AJ325="","",Q325*(1-AJ325))</f>
        <v/>
      </c>
      <c r="AJ325" s="51" t="n"/>
      <c r="AK325" s="49" t="n"/>
      <c r="AL325" s="28" t="n"/>
      <c r="AM325" s="33" t="inlineStr">
        <is>
          <t>2028-03-25</t>
        </is>
      </c>
      <c r="AN325" s="33" t="inlineStr">
        <is>
          <t>2028-03-24</t>
        </is>
      </c>
      <c r="AO325" s="13" t="n"/>
      <c r="AP325" s="30" t="n"/>
    </row>
    <row r="326" ht="35.1" customHeight="1" s="69">
      <c r="B326" s="48" t="n">
        <v>5459</v>
      </c>
      <c r="C326" s="48" t="inlineStr">
        <is>
          <t>東京</t>
        </is>
      </c>
      <c r="D326" s="19" t="inlineStr">
        <is>
          <t>◇アットイン東陽町2-2</t>
        </is>
      </c>
      <c r="E326" s="48" t="inlineStr">
        <is>
          <t>1K</t>
        </is>
      </c>
      <c r="F326" s="48" t="n">
        <v>1</v>
      </c>
      <c r="G326" s="48" t="inlineStr">
        <is>
          <t>門前仲町・木場・葛西</t>
        </is>
      </c>
      <c r="H326" s="48" t="n">
        <v>27.18</v>
      </c>
      <c r="I326" s="20" t="n">
        <v>1</v>
      </c>
      <c r="J326" s="20" t="n">
        <v>0.4</v>
      </c>
      <c r="K326" s="20" t="n">
        <v>1</v>
      </c>
      <c r="L326" s="20" t="n">
        <v>0.6</v>
      </c>
      <c r="M326" s="20" t="n">
        <v>0</v>
      </c>
      <c r="N326" s="24" t="n">
        <v>10380</v>
      </c>
      <c r="O326" s="24" t="n">
        <v>9500</v>
      </c>
      <c r="P326" s="24" t="n">
        <v>880</v>
      </c>
      <c r="Q326" s="24" t="n">
        <v>44000</v>
      </c>
      <c r="R326" s="24" t="n">
        <v>4160</v>
      </c>
      <c r="S326" s="24">
        <f>IF(R326="","",(R326+P326)*30 -Y326)</f>
        <v/>
      </c>
      <c r="T326" s="20">
        <f>IF(R326="","",(O326-R326)/O326)</f>
        <v/>
      </c>
      <c r="U326" s="24" t="n">
        <v>4060</v>
      </c>
      <c r="V326" s="24">
        <f>IF(U326="","",(U326+P326)*30-Y326)</f>
        <v/>
      </c>
      <c r="W326" s="20">
        <f>IF(U326="","",(O326-U326)/O326)</f>
        <v/>
      </c>
      <c r="X326" s="15">
        <f>IF(AND(R326="",U326=""),"",IF(OR(U326="", R326=""),"-",IF(0&lt;(R326-U326),"OK","NG")))</f>
        <v/>
      </c>
      <c r="Y326" s="24" t="n">
        <v>98000</v>
      </c>
      <c r="Z326" s="51" t="n"/>
      <c r="AA326" s="24">
        <f>IF(AD326="","",AD326*30)</f>
        <v/>
      </c>
      <c r="AB326" s="24">
        <f>IF(AA326="","",AA326-Y326)</f>
        <v/>
      </c>
      <c r="AC326" s="24">
        <f>IF(Z326="","",((Y326+5000+5000)/(1-Z326))/30)</f>
        <v/>
      </c>
      <c r="AD326" s="32" t="n"/>
      <c r="AE326" s="24">
        <f>IF(AD326="","",AD326-O326)</f>
        <v/>
      </c>
      <c r="AF326" s="24">
        <f>IF(AD326="","",U326-AD326)</f>
        <v/>
      </c>
      <c r="AG326" s="11">
        <f>IF(AD326="","",(O326-AD326)/O326)</f>
        <v/>
      </c>
      <c r="AH326" s="24" t="n">
        <v>22000</v>
      </c>
      <c r="AI326" s="24">
        <f>IF(AJ326="","",Q326*(1-AJ326))</f>
        <v/>
      </c>
      <c r="AJ326" s="51" t="n"/>
      <c r="AK326" s="49" t="n"/>
      <c r="AL326" s="28" t="n"/>
      <c r="AM326" s="33" t="inlineStr">
        <is>
          <t>2026-10-20</t>
        </is>
      </c>
      <c r="AN326" s="33" t="inlineStr">
        <is>
          <t>2026-10-19</t>
        </is>
      </c>
      <c r="AO326" s="13" t="n"/>
      <c r="AP326" s="30" t="n"/>
    </row>
    <row r="327" ht="35.1" customHeight="1" s="69">
      <c r="B327" s="48" t="n">
        <v>5461</v>
      </c>
      <c r="C327" s="48" t="inlineStr">
        <is>
          <t>東京</t>
        </is>
      </c>
      <c r="D327" s="19" t="inlineStr">
        <is>
          <t>◇アットイン新宿11</t>
        </is>
      </c>
      <c r="E327" s="48" t="inlineStr">
        <is>
          <t>1R</t>
        </is>
      </c>
      <c r="F327" s="48" t="n">
        <v>1</v>
      </c>
      <c r="G327" s="48" t="inlineStr">
        <is>
          <t>新宿</t>
        </is>
      </c>
      <c r="H327" s="48" t="n">
        <v>26.25</v>
      </c>
      <c r="I327" s="20" t="n">
        <v>1</v>
      </c>
      <c r="J327" s="20" t="n">
        <v>1</v>
      </c>
      <c r="K327" s="20" t="n">
        <v>1</v>
      </c>
      <c r="L327" s="20" t="n">
        <v>1</v>
      </c>
      <c r="M327" s="20" t="n">
        <v>1</v>
      </c>
      <c r="N327" s="24" t="n">
        <v>11400</v>
      </c>
      <c r="O327" s="24" t="n">
        <v>10520</v>
      </c>
      <c r="P327" s="24" t="n">
        <v>880</v>
      </c>
      <c r="Q327" s="24" t="n">
        <v>44000</v>
      </c>
      <c r="R327" s="24" t="n">
        <v>3960</v>
      </c>
      <c r="S327" s="24">
        <f>IF(R327="","",(R327+P327)*30 -Y327)</f>
        <v/>
      </c>
      <c r="T327" s="20">
        <f>IF(R327="","",(O327-R327)/O327)</f>
        <v/>
      </c>
      <c r="U327" s="24" t="n">
        <v>3820</v>
      </c>
      <c r="V327" s="24">
        <f>IF(U327="","",(U327+P327)*30-Y327)</f>
        <v/>
      </c>
      <c r="W327" s="20">
        <f>IF(U327="","",(O327-U327)/O327)</f>
        <v/>
      </c>
      <c r="X327" s="15">
        <f>IF(AND(R327="",U327=""),"",IF(OR(U327="", R327=""),"-",IF(0&lt;(R327-U327),"OK","NG")))</f>
        <v/>
      </c>
      <c r="Y327" s="24" t="n">
        <v>95000</v>
      </c>
      <c r="Z327" s="51" t="n"/>
      <c r="AA327" s="24">
        <f>IF(AD327="","",AD327*30)</f>
        <v/>
      </c>
      <c r="AB327" s="24">
        <f>IF(AA327="","",AA327-Y327)</f>
        <v/>
      </c>
      <c r="AC327" s="24">
        <f>IF(Z327="","",((Y327+5000+5000)/(1-Z327))/30)</f>
        <v/>
      </c>
      <c r="AD327" s="32" t="n"/>
      <c r="AE327" s="24">
        <f>IF(AD327="","",AD327-O327)</f>
        <v/>
      </c>
      <c r="AF327" s="24">
        <f>IF(AD327="","",U327-AD327)</f>
        <v/>
      </c>
      <c r="AG327" s="11">
        <f>IF(AD327="","",(O327-AD327)/O327)</f>
        <v/>
      </c>
      <c r="AH327" s="24" t="n">
        <v>22000</v>
      </c>
      <c r="AI327" s="24">
        <f>IF(AJ327="","",Q327*(1-AJ327))</f>
        <v/>
      </c>
      <c r="AJ327" s="51" t="n"/>
      <c r="AK327" s="49" t="n"/>
      <c r="AL327" s="28" t="n"/>
      <c r="AM327" s="33" t="inlineStr">
        <is>
          <t>2026-12-02</t>
        </is>
      </c>
      <c r="AN327" s="33" t="inlineStr">
        <is>
          <t>2026-12-01</t>
        </is>
      </c>
      <c r="AO327" s="13" t="n"/>
      <c r="AP327" s="30" t="n"/>
    </row>
    <row r="328" ht="35.1" customHeight="1" s="69">
      <c r="B328" s="48" t="n">
        <v>5471</v>
      </c>
      <c r="C328" s="48" t="inlineStr">
        <is>
          <t>東京</t>
        </is>
      </c>
      <c r="D328" s="19" t="inlineStr">
        <is>
          <t>アットインmini川崎15</t>
        </is>
      </c>
      <c r="E328" s="48" t="inlineStr">
        <is>
          <t>1R</t>
        </is>
      </c>
      <c r="F328" s="48" t="n">
        <v>7</v>
      </c>
      <c r="G328" s="48" t="inlineStr">
        <is>
          <t>川崎・大森・蒲田</t>
        </is>
      </c>
      <c r="H328" s="48" t="n">
        <v>12.49</v>
      </c>
      <c r="I328" s="20" t="n">
        <v>0.81429</v>
      </c>
      <c r="J328" s="20" t="n">
        <v>0.92857</v>
      </c>
      <c r="K328" s="20" t="n">
        <v>0.5</v>
      </c>
      <c r="L328" s="20" t="n">
        <v>0.42857</v>
      </c>
      <c r="M328" s="20" t="n">
        <v>0.42857</v>
      </c>
      <c r="N328" s="24" t="n">
        <v>6640</v>
      </c>
      <c r="O328" s="24" t="n">
        <v>5760</v>
      </c>
      <c r="P328" s="24" t="n">
        <v>880</v>
      </c>
      <c r="Q328" s="24" t="n">
        <v>44000</v>
      </c>
      <c r="R328" s="24" t="n">
        <v>2300</v>
      </c>
      <c r="S328" s="24">
        <f>IF(R328="","",(R328+P328)*30 -Y328)</f>
        <v/>
      </c>
      <c r="T328" s="20">
        <f>IF(R328="","",(O328-R328)/O328)</f>
        <v/>
      </c>
      <c r="U328" s="24" t="n">
        <v>2680</v>
      </c>
      <c r="V328" s="24">
        <f>IF(U328="","",(U328+P328)*30-Y328)</f>
        <v/>
      </c>
      <c r="W328" s="20">
        <f>IF(U328="","",(O328-U328)/O328)</f>
        <v/>
      </c>
      <c r="X328" s="15">
        <f>IF(AND(R328="",U328=""),"",IF(OR(U328="", R328=""),"-",IF(0&lt;(R328-U328),"OK","NG")))</f>
        <v/>
      </c>
      <c r="Y328" s="24" t="n">
        <v>55000</v>
      </c>
      <c r="Z328" s="51" t="n"/>
      <c r="AA328" s="24">
        <f>IF(AD328="","",AD328*30)</f>
        <v/>
      </c>
      <c r="AB328" s="24">
        <f>IF(AA328="","",AA328-Y328)</f>
        <v/>
      </c>
      <c r="AC328" s="24">
        <f>IF(Z328="","",((Y328+5000+5000)/(1-Z328))/30)</f>
        <v/>
      </c>
      <c r="AD328" s="32" t="n"/>
      <c r="AE328" s="24">
        <f>IF(AD328="","",AD328-O328)</f>
        <v/>
      </c>
      <c r="AF328" s="24">
        <f>IF(AD328="","",U328-AD328)</f>
        <v/>
      </c>
      <c r="AG328" s="11">
        <f>IF(AD328="","",(O328-AD328)/O328)</f>
        <v/>
      </c>
      <c r="AH328" s="24" t="n">
        <v>22000</v>
      </c>
      <c r="AI328" s="24">
        <f>IF(AJ328="","",Q328*(1-AJ328))</f>
        <v/>
      </c>
      <c r="AJ328" s="51" t="n"/>
      <c r="AK328" s="49" t="n"/>
      <c r="AL328" s="28" t="n"/>
      <c r="AM328" s="33" t="inlineStr">
        <is>
          <t>2026-08-24</t>
        </is>
      </c>
      <c r="AN328" s="33" t="inlineStr">
        <is>
          <t>2027-12-15</t>
        </is>
      </c>
      <c r="AO328" s="13" t="n"/>
      <c r="AP328" s="30" t="n"/>
    </row>
    <row r="329" ht="35.1" customHeight="1" s="69">
      <c r="B329" s="48" t="n">
        <v>5472</v>
      </c>
      <c r="C329" s="48" t="inlineStr">
        <is>
          <t>東京</t>
        </is>
      </c>
      <c r="D329" s="19" t="inlineStr">
        <is>
          <t>◇アットイン武蔵小杉2-2</t>
        </is>
      </c>
      <c r="E329" s="48" t="inlineStr">
        <is>
          <t>1R</t>
        </is>
      </c>
      <c r="F329" s="48" t="n">
        <v>1</v>
      </c>
      <c r="G329" s="48" t="inlineStr">
        <is>
          <t>川崎・大森・蒲田</t>
        </is>
      </c>
      <c r="H329" s="48" t="n">
        <v>24.75</v>
      </c>
      <c r="I329" s="20" t="n">
        <v>1</v>
      </c>
      <c r="J329" s="20" t="n">
        <v>0.9</v>
      </c>
      <c r="K329" s="20" t="n">
        <v>0.3</v>
      </c>
      <c r="L329" s="20" t="n">
        <v>0</v>
      </c>
      <c r="M329" s="20" t="n">
        <v>0</v>
      </c>
      <c r="N329" s="24" t="n">
        <v>7900</v>
      </c>
      <c r="O329" s="24" t="n">
        <v>7020</v>
      </c>
      <c r="P329" s="24" t="n">
        <v>880</v>
      </c>
      <c r="Q329" s="24" t="n">
        <v>44000</v>
      </c>
      <c r="R329" s="24" t="n">
        <v>2940</v>
      </c>
      <c r="S329" s="24">
        <f>IF(R329="","",(R329+P329)*30 -Y329)</f>
        <v/>
      </c>
      <c r="T329" s="20">
        <f>IF(R329="","",(O329-R329)/O329)</f>
        <v/>
      </c>
      <c r="U329" s="24" t="n">
        <v>3280</v>
      </c>
      <c r="V329" s="24">
        <f>IF(U329="","",(U329+P329)*30-Y329)</f>
        <v/>
      </c>
      <c r="W329" s="20">
        <f>IF(U329="","",(O329-U329)/O329)</f>
        <v/>
      </c>
      <c r="X329" s="15">
        <f>IF(AND(R329="",U329=""),"",IF(OR(U329="", R329=""),"-",IF(0&lt;(R329-U329),"OK","NG")))</f>
        <v/>
      </c>
      <c r="Y329" s="24" t="n">
        <v>69500</v>
      </c>
      <c r="Z329" s="51" t="n"/>
      <c r="AA329" s="24">
        <f>IF(AD329="","",AD329*30)</f>
        <v/>
      </c>
      <c r="AB329" s="24">
        <f>IF(AA329="","",AA329-Y329)</f>
        <v/>
      </c>
      <c r="AC329" s="24">
        <f>IF(Z329="","",((Y329+5000+5000)/(1-Z329))/30)</f>
        <v/>
      </c>
      <c r="AD329" s="32" t="n"/>
      <c r="AE329" s="24">
        <f>IF(AD329="","",AD329-O329)</f>
        <v/>
      </c>
      <c r="AF329" s="24">
        <f>IF(AD329="","",U329-AD329)</f>
        <v/>
      </c>
      <c r="AG329" s="11">
        <f>IF(AD329="","",(O329-AD329)/O329)</f>
        <v/>
      </c>
      <c r="AH329" s="24" t="n">
        <v>22000</v>
      </c>
      <c r="AI329" s="24">
        <f>IF(AJ329="","",Q329*(1-AJ329))</f>
        <v/>
      </c>
      <c r="AJ329" s="51" t="n"/>
      <c r="AK329" s="49" t="n"/>
      <c r="AL329" s="28" t="n"/>
      <c r="AM329" s="33" t="inlineStr">
        <is>
          <t>2026-09-15</t>
        </is>
      </c>
      <c r="AN329" s="33" t="inlineStr">
        <is>
          <t>2026-09-14</t>
        </is>
      </c>
      <c r="AO329" s="13" t="n"/>
      <c r="AP329" s="30" t="n"/>
    </row>
    <row r="330" ht="35.1" customHeight="1" s="69">
      <c r="B330" s="48" t="n">
        <v>5473</v>
      </c>
      <c r="C330" s="48" t="inlineStr">
        <is>
          <t>東京</t>
        </is>
      </c>
      <c r="D330" s="19" t="inlineStr">
        <is>
          <t>◇アットイン東陽町2-1</t>
        </is>
      </c>
      <c r="E330" s="48" t="inlineStr">
        <is>
          <t>1K</t>
        </is>
      </c>
      <c r="F330" s="48" t="n">
        <v>1</v>
      </c>
      <c r="G330" s="48" t="inlineStr">
        <is>
          <t>門前仲町・木場・葛西</t>
        </is>
      </c>
      <c r="H330" s="48" t="n">
        <v>22.68</v>
      </c>
      <c r="I330" s="20" t="n">
        <v>1</v>
      </c>
      <c r="J330" s="20" t="n">
        <v>1</v>
      </c>
      <c r="K330" s="20" t="n">
        <v>1</v>
      </c>
      <c r="L330" s="20" t="n">
        <v>1</v>
      </c>
      <c r="M330" s="20" t="n">
        <v>1</v>
      </c>
      <c r="N330" s="24" t="n">
        <v>9160</v>
      </c>
      <c r="O330" s="24" t="n">
        <v>8280</v>
      </c>
      <c r="P330" s="24" t="n">
        <v>880</v>
      </c>
      <c r="Q330" s="24" t="n">
        <v>44000</v>
      </c>
      <c r="R330" s="24" t="n">
        <v>4160</v>
      </c>
      <c r="S330" s="24">
        <f>IF(R330="","",(R330+P330)*30 -Y330)</f>
        <v/>
      </c>
      <c r="T330" s="20">
        <f>IF(R330="","",(O330-R330)/O330)</f>
        <v/>
      </c>
      <c r="U330" s="24" t="n">
        <v>3960</v>
      </c>
      <c r="V330" s="24">
        <f>IF(U330="","",(U330+P330)*30-Y330)</f>
        <v/>
      </c>
      <c r="W330" s="20">
        <f>IF(U330="","",(O330-U330)/O330)</f>
        <v/>
      </c>
      <c r="X330" s="15">
        <f>IF(AND(R330="",U330=""),"",IF(OR(U330="", R330=""),"-",IF(0&lt;(R330-U330),"OK","NG")))</f>
        <v/>
      </c>
      <c r="Y330" s="24" t="n">
        <v>86000</v>
      </c>
      <c r="Z330" s="51" t="n"/>
      <c r="AA330" s="24">
        <f>IF(AD330="","",AD330*30)</f>
        <v/>
      </c>
      <c r="AB330" s="24">
        <f>IF(AA330="","",AA330-Y330)</f>
        <v/>
      </c>
      <c r="AC330" s="24">
        <f>IF(Z330="","",((Y330+5000+5000)/(1-Z330))/30)</f>
        <v/>
      </c>
      <c r="AD330" s="32" t="n"/>
      <c r="AE330" s="24">
        <f>IF(AD330="","",AD330-O330)</f>
        <v/>
      </c>
      <c r="AF330" s="24">
        <f>IF(AD330="","",U330-AD330)</f>
        <v/>
      </c>
      <c r="AG330" s="11">
        <f>IF(AD330="","",(O330-AD330)/O330)</f>
        <v/>
      </c>
      <c r="AH330" s="24" t="n">
        <v>22000</v>
      </c>
      <c r="AI330" s="24">
        <f>IF(AJ330="","",Q330*(1-AJ330))</f>
        <v/>
      </c>
      <c r="AJ330" s="51" t="n"/>
      <c r="AK330" s="49" t="n"/>
      <c r="AL330" s="28" t="n"/>
      <c r="AM330" s="33" t="inlineStr">
        <is>
          <t>2027-01-01</t>
        </is>
      </c>
      <c r="AN330" s="33" t="inlineStr">
        <is>
          <t>2026-12-31</t>
        </is>
      </c>
      <c r="AO330" s="13" t="n"/>
      <c r="AP330" s="30" t="n"/>
    </row>
    <row r="331" ht="35.1" customHeight="1" s="69">
      <c r="B331" s="48" t="n">
        <v>5474</v>
      </c>
      <c r="C331" s="48" t="inlineStr">
        <is>
          <t>東京</t>
        </is>
      </c>
      <c r="D331" s="19" t="inlineStr">
        <is>
          <t>アットイン横浜14-1</t>
        </is>
      </c>
      <c r="E331" s="48" t="inlineStr">
        <is>
          <t>1K</t>
        </is>
      </c>
      <c r="F331" s="48" t="n">
        <v>5</v>
      </c>
      <c r="G331" s="48" t="inlineStr">
        <is>
          <t>横浜</t>
        </is>
      </c>
      <c r="H331" s="48" t="n">
        <v>24.33</v>
      </c>
      <c r="I331" s="20" t="n">
        <v>0.92</v>
      </c>
      <c r="J331" s="20" t="n">
        <v>0.96</v>
      </c>
      <c r="K331" s="20" t="n">
        <v>0.92</v>
      </c>
      <c r="L331" s="20" t="n">
        <v>0.82</v>
      </c>
      <c r="M331" s="20" t="n">
        <v>0.62</v>
      </c>
      <c r="N331" s="24" t="n">
        <v>8340</v>
      </c>
      <c r="O331" s="24" t="n">
        <v>7460</v>
      </c>
      <c r="P331" s="24" t="n">
        <v>880</v>
      </c>
      <c r="Q331" s="24" t="n">
        <v>44000</v>
      </c>
      <c r="R331" s="24" t="n">
        <v>3040</v>
      </c>
      <c r="S331" s="24">
        <f>IF(R331="","",(R331+P331)*30 -Y331)</f>
        <v/>
      </c>
      <c r="T331" s="20">
        <f>IF(R331="","",(O331-R331)/O331)</f>
        <v/>
      </c>
      <c r="U331" s="24" t="n">
        <v>3180</v>
      </c>
      <c r="V331" s="24">
        <f>IF(U331="","",(U331+P331)*30-Y331)</f>
        <v/>
      </c>
      <c r="W331" s="20">
        <f>IF(U331="","",(O331-U331)/O331)</f>
        <v/>
      </c>
      <c r="X331" s="15">
        <f>IF(AND(R331="",U331=""),"",IF(OR(U331="", R331=""),"-",IF(0&lt;(R331-U331),"OK","NG")))</f>
        <v/>
      </c>
      <c r="Y331" s="24" t="n">
        <v>79000</v>
      </c>
      <c r="Z331" s="51" t="n"/>
      <c r="AA331" s="24">
        <f>IF(AD331="","",AD331*30)</f>
        <v/>
      </c>
      <c r="AB331" s="24">
        <f>IF(AA331="","",AA331-Y331)</f>
        <v/>
      </c>
      <c r="AC331" s="24">
        <f>IF(Z331="","",((Y331+5000+5000)/(1-Z331))/30)</f>
        <v/>
      </c>
      <c r="AD331" s="32" t="n"/>
      <c r="AE331" s="24">
        <f>IF(AD331="","",AD331-O331)</f>
        <v/>
      </c>
      <c r="AF331" s="24">
        <f>IF(AD331="","",U331-AD331)</f>
        <v/>
      </c>
      <c r="AG331" s="11">
        <f>IF(AD331="","",(O331-AD331)/O331)</f>
        <v/>
      </c>
      <c r="AH331" s="24" t="n">
        <v>22000</v>
      </c>
      <c r="AI331" s="24">
        <f>IF(AJ331="","",Q331*(1-AJ331))</f>
        <v/>
      </c>
      <c r="AJ331" s="51" t="n"/>
      <c r="AK331" s="49" t="n"/>
      <c r="AL331" s="28" t="n"/>
      <c r="AM331" s="33" t="inlineStr">
        <is>
          <t>2026-10-03</t>
        </is>
      </c>
      <c r="AN331" s="33" t="inlineStr">
        <is>
          <t>2028-03-31</t>
        </is>
      </c>
      <c r="AO331" s="13" t="n"/>
      <c r="AP331" s="30" t="n"/>
    </row>
    <row r="332" ht="35.1" customHeight="1" s="69">
      <c r="B332" s="48" t="n">
        <v>5475</v>
      </c>
      <c r="C332" s="48" t="inlineStr">
        <is>
          <t>東京</t>
        </is>
      </c>
      <c r="D332" s="19" t="inlineStr">
        <is>
          <t>◇アットイン武蔵小金井1-1</t>
        </is>
      </c>
      <c r="E332" s="48" t="inlineStr">
        <is>
          <t>1R</t>
        </is>
      </c>
      <c r="F332" s="48" t="n">
        <v>5</v>
      </c>
      <c r="G332" s="48" t="inlineStr">
        <is>
          <t>中野・荻窪・吉祥寺</t>
        </is>
      </c>
      <c r="H332" s="48" t="n">
        <v>17.01</v>
      </c>
      <c r="I332" s="20" t="n">
        <v>0.92</v>
      </c>
      <c r="J332" s="20" t="n">
        <v>0.9</v>
      </c>
      <c r="K332" s="20" t="n">
        <v>0.28</v>
      </c>
      <c r="L332" s="20" t="n">
        <v>0</v>
      </c>
      <c r="M332" s="20" t="n">
        <v>0</v>
      </c>
      <c r="N332" s="24" t="n">
        <v>6640</v>
      </c>
      <c r="O332" s="24" t="n">
        <v>5760</v>
      </c>
      <c r="P332" s="24" t="n">
        <v>880</v>
      </c>
      <c r="Q332" s="24" t="n">
        <v>44000</v>
      </c>
      <c r="R332" s="24" t="n">
        <v>1970</v>
      </c>
      <c r="S332" s="24">
        <f>IF(R332="","",(R332+P332)*30 -Y332)</f>
        <v/>
      </c>
      <c r="T332" s="20">
        <f>IF(R332="","",(O332-R332)/O332)</f>
        <v/>
      </c>
      <c r="U332" s="24" t="n">
        <v>2300</v>
      </c>
      <c r="V332" s="24">
        <f>IF(U332="","",(U332+P332)*30-Y332)</f>
        <v/>
      </c>
      <c r="W332" s="20">
        <f>IF(U332="","",(O332-U332)/O332)</f>
        <v/>
      </c>
      <c r="X332" s="15">
        <f>IF(AND(R332="",U332=""),"",IF(OR(U332="", R332=""),"-",IF(0&lt;(R332-U332),"OK","NG")))</f>
        <v/>
      </c>
      <c r="Y332" s="24" t="n">
        <v>46000</v>
      </c>
      <c r="Z332" s="51" t="n"/>
      <c r="AA332" s="24">
        <f>IF(AD332="","",AD332*30)</f>
        <v/>
      </c>
      <c r="AB332" s="24">
        <f>IF(AA332="","",AA332-Y332)</f>
        <v/>
      </c>
      <c r="AC332" s="24">
        <f>IF(Z332="","",((Y332+5000+5000)/(1-Z332))/30)</f>
        <v/>
      </c>
      <c r="AD332" s="32" t="n"/>
      <c r="AE332" s="24">
        <f>IF(AD332="","",AD332-O332)</f>
        <v/>
      </c>
      <c r="AF332" s="24">
        <f>IF(AD332="","",U332-AD332)</f>
        <v/>
      </c>
      <c r="AG332" s="11">
        <f>IF(AD332="","",(O332-AD332)/O332)</f>
        <v/>
      </c>
      <c r="AH332" s="24" t="n">
        <v>22000</v>
      </c>
      <c r="AI332" s="24">
        <f>IF(AJ332="","",Q332*(1-AJ332))</f>
        <v/>
      </c>
      <c r="AJ332" s="51" t="n"/>
      <c r="AK332" s="49" t="n"/>
      <c r="AL332" s="28" t="n"/>
      <c r="AM332" s="33" t="inlineStr">
        <is>
          <t>2026-08-21</t>
        </is>
      </c>
      <c r="AN332" s="33" t="inlineStr">
        <is>
          <t>2026-09-30</t>
        </is>
      </c>
      <c r="AO332" s="13" t="n"/>
      <c r="AP332" s="30" t="n"/>
    </row>
    <row r="333" ht="35.1" customHeight="1" s="69">
      <c r="B333" s="48" t="n">
        <v>5476</v>
      </c>
      <c r="C333" s="48" t="inlineStr">
        <is>
          <t>東京</t>
        </is>
      </c>
      <c r="D333" s="19" t="inlineStr">
        <is>
          <t>◇アットイン武蔵小金井1-2</t>
        </is>
      </c>
      <c r="E333" s="48" t="inlineStr">
        <is>
          <t>1R</t>
        </is>
      </c>
      <c r="F333" s="48" t="n">
        <v>2</v>
      </c>
      <c r="G333" s="48" t="inlineStr">
        <is>
          <t>中野・荻窪・吉祥寺</t>
        </is>
      </c>
      <c r="H333" s="48" t="n">
        <v>20</v>
      </c>
      <c r="I333" s="20" t="n">
        <v>0.95</v>
      </c>
      <c r="J333" s="20" t="n">
        <v>0.7</v>
      </c>
      <c r="K333" s="20" t="n">
        <v>0.8</v>
      </c>
      <c r="L333" s="20" t="n">
        <v>0.5</v>
      </c>
      <c r="M333" s="20" t="n">
        <v>0</v>
      </c>
      <c r="N333" s="24" t="n">
        <v>6540</v>
      </c>
      <c r="O333" s="24" t="n">
        <v>5660</v>
      </c>
      <c r="P333" s="24" t="n">
        <v>880</v>
      </c>
      <c r="Q333" s="24" t="n">
        <v>44000</v>
      </c>
      <c r="R333" s="24" t="n">
        <v>1970</v>
      </c>
      <c r="S333" s="24">
        <f>IF(R333="","",(R333+P333)*30 -Y333)</f>
        <v/>
      </c>
      <c r="T333" s="20">
        <f>IF(R333="","",(O333-R333)/O333)</f>
        <v/>
      </c>
      <c r="U333" s="24" t="n">
        <v>2300</v>
      </c>
      <c r="V333" s="24">
        <f>IF(U333="","",(U333+P333)*30-Y333)</f>
        <v/>
      </c>
      <c r="W333" s="20">
        <f>IF(U333="","",(O333-U333)/O333)</f>
        <v/>
      </c>
      <c r="X333" s="15">
        <f>IF(AND(R333="",U333=""),"",IF(OR(U333="", R333=""),"-",IF(0&lt;(R333-U333),"OK","NG")))</f>
        <v/>
      </c>
      <c r="Y333" s="24" t="n">
        <v>44000</v>
      </c>
      <c r="Z333" s="51" t="n"/>
      <c r="AA333" s="24">
        <f>IF(AD333="","",AD333*30)</f>
        <v/>
      </c>
      <c r="AB333" s="24">
        <f>IF(AA333="","",AA333-Y333)</f>
        <v/>
      </c>
      <c r="AC333" s="24">
        <f>IF(Z333="","",((Y333+5000+5000)/(1-Z333))/30)</f>
        <v/>
      </c>
      <c r="AD333" s="32" t="n"/>
      <c r="AE333" s="24">
        <f>IF(AD333="","",AD333-O333)</f>
        <v/>
      </c>
      <c r="AF333" s="24">
        <f>IF(AD333="","",U333-AD333)</f>
        <v/>
      </c>
      <c r="AG333" s="11">
        <f>IF(AD333="","",(O333-AD333)/O333)</f>
        <v/>
      </c>
      <c r="AH333" s="24" t="n">
        <v>22000</v>
      </c>
      <c r="AI333" s="24">
        <f>IF(AJ333="","",Q333*(1-AJ333))</f>
        <v/>
      </c>
      <c r="AJ333" s="51" t="n"/>
      <c r="AK333" s="49" t="n"/>
      <c r="AL333" s="28" t="n"/>
      <c r="AM333" s="33" t="inlineStr">
        <is>
          <t>2026-09-20</t>
        </is>
      </c>
      <c r="AN333" s="33" t="inlineStr">
        <is>
          <t>2026-10-31</t>
        </is>
      </c>
      <c r="AO333" s="13" t="n"/>
      <c r="AP333" s="30" t="n"/>
    </row>
    <row r="334" ht="35.1" customHeight="1" s="69">
      <c r="B334" s="48" t="n">
        <v>5478</v>
      </c>
      <c r="C334" s="48" t="inlineStr">
        <is>
          <t>東京</t>
        </is>
      </c>
      <c r="D334" s="19" t="inlineStr">
        <is>
          <t>◇アットイン戸越1</t>
        </is>
      </c>
      <c r="E334" s="48" t="inlineStr">
        <is>
          <t>1K</t>
        </is>
      </c>
      <c r="F334" s="48" t="n">
        <v>1</v>
      </c>
      <c r="G334" s="48" t="inlineStr">
        <is>
          <t>品川・田町・大崎</t>
        </is>
      </c>
      <c r="H334" s="48" t="n">
        <v>21.09</v>
      </c>
      <c r="I334" s="20" t="n">
        <v>0.9</v>
      </c>
      <c r="J334" s="20" t="n">
        <v>0.6</v>
      </c>
      <c r="K334" s="20" t="n">
        <v>0.8</v>
      </c>
      <c r="L334" s="20" t="n">
        <v>1</v>
      </c>
      <c r="M334" s="20" t="n">
        <v>1</v>
      </c>
      <c r="N334" s="24" t="n">
        <v>9700</v>
      </c>
      <c r="O334" s="24" t="n">
        <v>8820</v>
      </c>
      <c r="P334" s="24" t="n">
        <v>880</v>
      </c>
      <c r="Q334" s="24" t="n">
        <v>44000</v>
      </c>
      <c r="R334" s="24" t="n">
        <v>4300</v>
      </c>
      <c r="S334" s="24">
        <f>IF(R334="","",(R334+P334)*30 -Y334)</f>
        <v/>
      </c>
      <c r="T334" s="20">
        <f>IF(R334="","",(O334-R334)/O334)</f>
        <v/>
      </c>
      <c r="U334" s="24" t="n">
        <v>3800</v>
      </c>
      <c r="V334" s="24">
        <f>IF(U334="","",(U334+P334)*30-Y334)</f>
        <v/>
      </c>
      <c r="W334" s="20">
        <f>IF(U334="","",(O334-U334)/O334)</f>
        <v/>
      </c>
      <c r="X334" s="15">
        <f>IF(AND(R334="",U334=""),"",IF(OR(U334="", R334=""),"-",IF(0&lt;(R334-U334),"OK","NG")))</f>
        <v/>
      </c>
      <c r="Y334" s="24" t="n">
        <v>88000</v>
      </c>
      <c r="Z334" s="51" t="n"/>
      <c r="AA334" s="24">
        <f>IF(AD334="","",AD334*30)</f>
        <v/>
      </c>
      <c r="AB334" s="24">
        <f>IF(AA334="","",AA334-Y334)</f>
        <v/>
      </c>
      <c r="AC334" s="24">
        <f>IF(Z334="","",((Y334+5000+5000)/(1-Z334))/30)</f>
        <v/>
      </c>
      <c r="AD334" s="32" t="n"/>
      <c r="AE334" s="24">
        <f>IF(AD334="","",AD334-O334)</f>
        <v/>
      </c>
      <c r="AF334" s="24">
        <f>IF(AD334="","",U334-AD334)</f>
        <v/>
      </c>
      <c r="AG334" s="11">
        <f>IF(AD334="","",(O334-AD334)/O334)</f>
        <v/>
      </c>
      <c r="AH334" s="24" t="n">
        <v>22000</v>
      </c>
      <c r="AI334" s="24">
        <f>IF(AJ334="","",Q334*(1-AJ334))</f>
        <v/>
      </c>
      <c r="AJ334" s="51" t="n"/>
      <c r="AK334" s="49" t="n"/>
      <c r="AL334" s="28" t="n"/>
      <c r="AM334" s="33" t="inlineStr">
        <is>
          <t>2027-03-21</t>
        </is>
      </c>
      <c r="AN334" s="33" t="inlineStr">
        <is>
          <t>2027-03-20</t>
        </is>
      </c>
      <c r="AO334" s="13" t="n"/>
      <c r="AP334" s="30" t="n"/>
    </row>
    <row r="335" ht="35.1" customHeight="1" s="69">
      <c r="B335" s="48" t="n">
        <v>5479</v>
      </c>
      <c r="C335" s="48" t="inlineStr">
        <is>
          <t>東京</t>
        </is>
      </c>
      <c r="D335" s="19" t="inlineStr">
        <is>
          <t>◇アットイン大井町2</t>
        </is>
      </c>
      <c r="E335" s="48" t="inlineStr">
        <is>
          <t>1K</t>
        </is>
      </c>
      <c r="F335" s="48" t="n">
        <v>2</v>
      </c>
      <c r="G335" s="48" t="inlineStr">
        <is>
          <t>品川・田町・大崎</t>
        </is>
      </c>
      <c r="H335" s="48" t="n">
        <v>19.72</v>
      </c>
      <c r="I335" s="20" t="n">
        <v>1</v>
      </c>
      <c r="J335" s="20" t="n">
        <v>1</v>
      </c>
      <c r="K335" s="20" t="n">
        <v>1</v>
      </c>
      <c r="L335" s="20" t="n">
        <v>1</v>
      </c>
      <c r="M335" s="20" t="n">
        <v>1</v>
      </c>
      <c r="N335" s="24" t="n">
        <v>9700</v>
      </c>
      <c r="O335" s="24" t="n">
        <v>8820</v>
      </c>
      <c r="P335" s="24" t="n">
        <v>880</v>
      </c>
      <c r="Q335" s="24" t="n">
        <v>44000</v>
      </c>
      <c r="R335" s="24" t="n">
        <v>3520</v>
      </c>
      <c r="S335" s="24">
        <f>IF(R335="","",(R335+P335)*30 -Y335)</f>
        <v/>
      </c>
      <c r="T335" s="20">
        <f>IF(R335="","",(O335-R335)/O335)</f>
        <v/>
      </c>
      <c r="U335" s="24" t="n">
        <v>3960</v>
      </c>
      <c r="V335" s="24">
        <f>IF(U335="","",(U335+P335)*30-Y335)</f>
        <v/>
      </c>
      <c r="W335" s="20">
        <f>IF(U335="","",(O335-U335)/O335)</f>
        <v/>
      </c>
      <c r="X335" s="15">
        <f>IF(AND(R335="",U335=""),"",IF(OR(U335="", R335=""),"-",IF(0&lt;(R335-U335),"OK","NG")))</f>
        <v/>
      </c>
      <c r="Y335" s="24" t="n">
        <v>88000</v>
      </c>
      <c r="Z335" s="51" t="n"/>
      <c r="AA335" s="24">
        <f>IF(AD335="","",AD335*30)</f>
        <v/>
      </c>
      <c r="AB335" s="24">
        <f>IF(AA335="","",AA335-Y335)</f>
        <v/>
      </c>
      <c r="AC335" s="24">
        <f>IF(Z335="","",((Y335+5000+5000)/(1-Z335))/30)</f>
        <v/>
      </c>
      <c r="AD335" s="32" t="n"/>
      <c r="AE335" s="24">
        <f>IF(AD335="","",AD335-O335)</f>
        <v/>
      </c>
      <c r="AF335" s="24">
        <f>IF(AD335="","",U335-AD335)</f>
        <v/>
      </c>
      <c r="AG335" s="11">
        <f>IF(AD335="","",(O335-AD335)/O335)</f>
        <v/>
      </c>
      <c r="AH335" s="24" t="n">
        <v>22000</v>
      </c>
      <c r="AI335" s="24">
        <f>IF(AJ335="","",Q335*(1-AJ335))</f>
        <v/>
      </c>
      <c r="AJ335" s="51" t="n"/>
      <c r="AK335" s="49" t="n"/>
      <c r="AL335" s="28" t="n"/>
      <c r="AM335" s="33" t="inlineStr">
        <is>
          <t>2027-04-20</t>
        </is>
      </c>
      <c r="AN335" s="33" t="inlineStr">
        <is>
          <t>2028-08-28</t>
        </is>
      </c>
      <c r="AO335" s="13" t="n"/>
      <c r="AP335" s="30" t="n"/>
    </row>
    <row r="336" ht="35.1" customHeight="1" s="69">
      <c r="B336" s="48" t="n">
        <v>5480</v>
      </c>
      <c r="C336" s="48" t="inlineStr">
        <is>
          <t>東京</t>
        </is>
      </c>
      <c r="D336" s="19" t="inlineStr">
        <is>
          <t>◇アットイン四ツ谷1-1</t>
        </is>
      </c>
      <c r="E336" s="48" t="inlineStr">
        <is>
          <t>1R</t>
        </is>
      </c>
      <c r="F336" s="48" t="n">
        <v>1</v>
      </c>
      <c r="G336" s="48" t="inlineStr">
        <is>
          <t>飯田橋・水道橋・九段</t>
        </is>
      </c>
      <c r="H336" s="48" t="n">
        <v>18.3</v>
      </c>
      <c r="I336" s="20" t="n">
        <v>0.9</v>
      </c>
      <c r="J336" s="20" t="n">
        <v>0.9</v>
      </c>
      <c r="K336" s="20" t="n">
        <v>1</v>
      </c>
      <c r="L336" s="20" t="n">
        <v>1</v>
      </c>
      <c r="M336" s="20" t="n">
        <v>1</v>
      </c>
      <c r="N336" s="24" t="n">
        <v>10040</v>
      </c>
      <c r="O336" s="24" t="n">
        <v>9160</v>
      </c>
      <c r="P336" s="24" t="n">
        <v>880</v>
      </c>
      <c r="Q336" s="24" t="n">
        <v>44000</v>
      </c>
      <c r="R336" s="24" t="n">
        <v>3720</v>
      </c>
      <c r="S336" s="24">
        <f>IF(R336="","",(R336+P336)*30 -Y336)</f>
        <v/>
      </c>
      <c r="T336" s="20">
        <f>IF(R336="","",(O336-R336)/O336)</f>
        <v/>
      </c>
      <c r="U336" s="24" t="n">
        <v>3520</v>
      </c>
      <c r="V336" s="24">
        <f>IF(U336="","",(U336+P336)*30-Y336)</f>
        <v/>
      </c>
      <c r="W336" s="20">
        <f>IF(U336="","",(O336-U336)/O336)</f>
        <v/>
      </c>
      <c r="X336" s="15">
        <f>IF(AND(R336="",U336=""),"",IF(OR(U336="", R336=""),"-",IF(0&lt;(R336-U336),"OK","NG")))</f>
        <v/>
      </c>
      <c r="Y336" s="24" t="n">
        <v>81500</v>
      </c>
      <c r="Z336" s="51" t="n"/>
      <c r="AA336" s="24">
        <f>IF(AD336="","",AD336*30)</f>
        <v/>
      </c>
      <c r="AB336" s="24">
        <f>IF(AA336="","",AA336-Y336)</f>
        <v/>
      </c>
      <c r="AC336" s="24">
        <f>IF(Z336="","",((Y336+5000+5000)/(1-Z336))/30)</f>
        <v/>
      </c>
      <c r="AD336" s="32" t="n"/>
      <c r="AE336" s="24">
        <f>IF(AD336="","",AD336-O336)</f>
        <v/>
      </c>
      <c r="AF336" s="24">
        <f>IF(AD336="","",U336-AD336)</f>
        <v/>
      </c>
      <c r="AG336" s="11">
        <f>IF(AD336="","",(O336-AD336)/O336)</f>
        <v/>
      </c>
      <c r="AH336" s="24" t="n">
        <v>22000</v>
      </c>
      <c r="AI336" s="24">
        <f>IF(AJ336="","",Q336*(1-AJ336))</f>
        <v/>
      </c>
      <c r="AJ336" s="51" t="n"/>
      <c r="AK336" s="49" t="n"/>
      <c r="AL336" s="28" t="n"/>
      <c r="AM336" s="33" t="inlineStr">
        <is>
          <t>2027-01-01</t>
        </is>
      </c>
      <c r="AN336" s="33" t="inlineStr">
        <is>
          <t>2026-12-31</t>
        </is>
      </c>
      <c r="AO336" s="13" t="n"/>
      <c r="AP336" s="30" t="n"/>
    </row>
    <row r="337" ht="35.1" customHeight="1" s="69">
      <c r="B337" s="48" t="n">
        <v>5510</v>
      </c>
      <c r="C337" s="48" t="inlineStr">
        <is>
          <t>東京</t>
        </is>
      </c>
      <c r="D337" s="19" t="inlineStr">
        <is>
          <t>◇アットイン東中野1</t>
        </is>
      </c>
      <c r="E337" s="48" t="inlineStr">
        <is>
          <t>1K</t>
        </is>
      </c>
      <c r="F337" s="48" t="n">
        <v>1</v>
      </c>
      <c r="G337" s="48" t="inlineStr">
        <is>
          <t>中野・荻窪・吉祥寺</t>
        </is>
      </c>
      <c r="H337" s="48" t="n">
        <v>22.95</v>
      </c>
      <c r="I337" s="20" t="n">
        <v>0.8</v>
      </c>
      <c r="J337" s="20" t="n">
        <v>0.8</v>
      </c>
      <c r="K337" s="20" t="n">
        <v>0</v>
      </c>
      <c r="L337" s="20" t="n">
        <v>1</v>
      </c>
      <c r="M337" s="20" t="n">
        <v>1</v>
      </c>
      <c r="N337" s="24" t="n">
        <v>9260</v>
      </c>
      <c r="O337" s="24" t="n">
        <v>8380</v>
      </c>
      <c r="P337" s="24" t="n">
        <v>880</v>
      </c>
      <c r="Q337" s="24" t="n">
        <v>44000</v>
      </c>
      <c r="R337" s="24" t="n">
        <v>3520</v>
      </c>
      <c r="S337" s="24">
        <f>IF(R337="","",(R337+P337)*30 -Y337)</f>
        <v/>
      </c>
      <c r="T337" s="20">
        <f>IF(R337="","",(O337-R337)/O337)</f>
        <v/>
      </c>
      <c r="U337" s="24" t="n">
        <v>3820</v>
      </c>
      <c r="V337" s="24">
        <f>IF(U337="","",(U337+P337)*30-Y337)</f>
        <v/>
      </c>
      <c r="W337" s="20">
        <f>IF(U337="","",(O337-U337)/O337)</f>
        <v/>
      </c>
      <c r="X337" s="15">
        <f>IF(AND(R337="",U337=""),"",IF(OR(U337="", R337=""),"-",IF(0&lt;(R337-U337),"OK","NG")))</f>
        <v/>
      </c>
      <c r="Y337" s="24" t="n">
        <v>87000</v>
      </c>
      <c r="Z337" s="51" t="n"/>
      <c r="AA337" s="24">
        <f>IF(AD337="","",AD337*30)</f>
        <v/>
      </c>
      <c r="AB337" s="24">
        <f>IF(AA337="","",AA337-Y337)</f>
        <v/>
      </c>
      <c r="AC337" s="24">
        <f>IF(Z337="","",((Y337+5000+5000)/(1-Z337))/30)</f>
        <v/>
      </c>
      <c r="AD337" s="32" t="n"/>
      <c r="AE337" s="24">
        <f>IF(AD337="","",AD337-O337)</f>
        <v/>
      </c>
      <c r="AF337" s="24">
        <f>IF(AD337="","",U337-AD337)</f>
        <v/>
      </c>
      <c r="AG337" s="11">
        <f>IF(AD337="","",(O337-AD337)/O337)</f>
        <v/>
      </c>
      <c r="AH337" s="24" t="n">
        <v>22000</v>
      </c>
      <c r="AI337" s="24">
        <f>IF(AJ337="","",Q337*(1-AJ337))</f>
        <v/>
      </c>
      <c r="AJ337" s="51" t="n"/>
      <c r="AK337" s="49" t="n"/>
      <c r="AL337" s="28" t="n"/>
      <c r="AM337" s="33" t="inlineStr">
        <is>
          <t>2027-04-02</t>
        </is>
      </c>
      <c r="AN337" s="33" t="inlineStr">
        <is>
          <t>2027-04-01</t>
        </is>
      </c>
      <c r="AO337" s="13" t="n"/>
      <c r="AP337" s="30" t="n"/>
    </row>
    <row r="338" ht="35.1" customHeight="1" s="69">
      <c r="B338" s="48" t="n">
        <v>5511</v>
      </c>
      <c r="C338" s="48" t="inlineStr">
        <is>
          <t>東京</t>
        </is>
      </c>
      <c r="D338" s="19" t="inlineStr">
        <is>
          <t>◇アットイン品川7-1</t>
        </is>
      </c>
      <c r="E338" s="48" t="inlineStr">
        <is>
          <t>1K</t>
        </is>
      </c>
      <c r="F338" s="48" t="n">
        <v>1</v>
      </c>
      <c r="G338" s="48" t="inlineStr">
        <is>
          <t>品川・田町・大崎</t>
        </is>
      </c>
      <c r="H338" s="48" t="n">
        <v>22.18</v>
      </c>
      <c r="I338" s="20" t="n">
        <v>1</v>
      </c>
      <c r="J338" s="20" t="n">
        <v>1</v>
      </c>
      <c r="K338" s="20" t="n">
        <v>1</v>
      </c>
      <c r="L338" s="20" t="n">
        <v>1</v>
      </c>
      <c r="M338" s="20" t="n">
        <v>1</v>
      </c>
      <c r="N338" s="24" t="n">
        <v>10520</v>
      </c>
      <c r="O338" s="24" t="n">
        <v>9640</v>
      </c>
      <c r="P338" s="24" t="n">
        <v>880</v>
      </c>
      <c r="Q338" s="24" t="n">
        <v>44000</v>
      </c>
      <c r="R338" s="24" t="n">
        <v>8140</v>
      </c>
      <c r="S338" s="24">
        <f>IF(R338="","",(R338+P338)*30 -Y338)</f>
        <v/>
      </c>
      <c r="T338" s="20">
        <f>IF(R338="","",(O338-R338)/O338)</f>
        <v/>
      </c>
      <c r="U338" s="24" t="n"/>
      <c r="V338" s="24">
        <f>IF(U338="","",(U338+P338)*30-Y338)</f>
        <v/>
      </c>
      <c r="W338" s="20">
        <f>IF(U338="","",(O338-U338)/O338)</f>
        <v/>
      </c>
      <c r="X338" s="15">
        <f>IF(AND(R338="",U338=""),"",IF(OR(U338="", R338=""),"-",IF(0&lt;(R338-U338),"OK","NG")))</f>
        <v/>
      </c>
      <c r="Y338" s="24" t="n">
        <v>96000</v>
      </c>
      <c r="Z338" s="51" t="n"/>
      <c r="AA338" s="24">
        <f>IF(AD338="","",AD338*30)</f>
        <v/>
      </c>
      <c r="AB338" s="24">
        <f>IF(AA338="","",AA338-Y338)</f>
        <v/>
      </c>
      <c r="AC338" s="24">
        <f>IF(Z338="","",((Y338+5000+5000)/(1-Z338))/30)</f>
        <v/>
      </c>
      <c r="AD338" s="32" t="n"/>
      <c r="AE338" s="24">
        <f>IF(AD338="","",AD338-O338)</f>
        <v/>
      </c>
      <c r="AF338" s="24">
        <f>IF(AD338="","",U338-AD338)</f>
        <v/>
      </c>
      <c r="AG338" s="11">
        <f>IF(AD338="","",(O338-AD338)/O338)</f>
        <v/>
      </c>
      <c r="AH338" s="24" t="n"/>
      <c r="AI338" s="24">
        <f>IF(AJ338="","",Q338*(1-AJ338))</f>
        <v/>
      </c>
      <c r="AJ338" s="51" t="n"/>
      <c r="AK338" s="49" t="n"/>
      <c r="AL338" s="28" t="n"/>
      <c r="AM338" s="33" t="inlineStr">
        <is>
          <t>2027-10-01</t>
        </is>
      </c>
      <c r="AN338" s="33" t="inlineStr">
        <is>
          <t>2027-09-30</t>
        </is>
      </c>
      <c r="AO338" s="13" t="n"/>
      <c r="AP338" s="30" t="n"/>
    </row>
    <row r="339" ht="35.1" customHeight="1" s="69">
      <c r="B339" s="48" t="n">
        <v>5512</v>
      </c>
      <c r="C339" s="48" t="inlineStr">
        <is>
          <t>東京</t>
        </is>
      </c>
      <c r="D339" s="19" t="inlineStr">
        <is>
          <t>◇アットイン東新宿3</t>
        </is>
      </c>
      <c r="E339" s="48" t="inlineStr">
        <is>
          <t>1K</t>
        </is>
      </c>
      <c r="F339" s="48" t="n">
        <v>1</v>
      </c>
      <c r="G339" s="48" t="inlineStr">
        <is>
          <t>新宿</t>
        </is>
      </c>
      <c r="H339" s="48" t="n">
        <v>20.25</v>
      </c>
      <c r="I339" s="20" t="n">
        <v>1</v>
      </c>
      <c r="J339" s="20" t="n">
        <v>1</v>
      </c>
      <c r="K339" s="20" t="n">
        <v>1</v>
      </c>
      <c r="L339" s="20" t="n">
        <v>1</v>
      </c>
      <c r="M339" s="20" t="n">
        <v>1</v>
      </c>
      <c r="N339" s="24" t="n">
        <v>10620</v>
      </c>
      <c r="O339" s="24" t="n">
        <v>9740</v>
      </c>
      <c r="P339" s="24" t="n">
        <v>880</v>
      </c>
      <c r="Q339" s="24" t="n">
        <v>44000</v>
      </c>
      <c r="R339" s="24" t="n">
        <v>3720</v>
      </c>
      <c r="S339" s="24">
        <f>IF(R339="","",(R339+P339)*30 -Y339)</f>
        <v/>
      </c>
      <c r="T339" s="20">
        <f>IF(R339="","",(O339-R339)/O339)</f>
        <v/>
      </c>
      <c r="U339" s="24" t="n">
        <v>3960</v>
      </c>
      <c r="V339" s="24">
        <f>IF(U339="","",(U339+P339)*30-Y339)</f>
        <v/>
      </c>
      <c r="W339" s="20">
        <f>IF(U339="","",(O339-U339)/O339)</f>
        <v/>
      </c>
      <c r="X339" s="15">
        <f>IF(AND(R339="",U339=""),"",IF(OR(U339="", R339=""),"-",IF(0&lt;(R339-U339),"OK","NG")))</f>
        <v/>
      </c>
      <c r="Y339" s="24" t="n">
        <v>85000</v>
      </c>
      <c r="Z339" s="51" t="n"/>
      <c r="AA339" s="24">
        <f>IF(AD339="","",AD339*30)</f>
        <v/>
      </c>
      <c r="AB339" s="24">
        <f>IF(AA339="","",AA339-Y339)</f>
        <v/>
      </c>
      <c r="AC339" s="24">
        <f>IF(Z339="","",((Y339+5000+5000)/(1-Z339))/30)</f>
        <v/>
      </c>
      <c r="AD339" s="32" t="n"/>
      <c r="AE339" s="24">
        <f>IF(AD339="","",AD339-O339)</f>
        <v/>
      </c>
      <c r="AF339" s="24">
        <f>IF(AD339="","",U339-AD339)</f>
        <v/>
      </c>
      <c r="AG339" s="11">
        <f>IF(AD339="","",(O339-AD339)/O339)</f>
        <v/>
      </c>
      <c r="AH339" s="24" t="n">
        <v>22000</v>
      </c>
      <c r="AI339" s="24">
        <f>IF(AJ339="","",Q339*(1-AJ339))</f>
        <v/>
      </c>
      <c r="AJ339" s="51" t="n"/>
      <c r="AK339" s="49" t="n"/>
      <c r="AL339" s="28" t="n"/>
      <c r="AM339" s="33" t="inlineStr">
        <is>
          <t>2026-12-27</t>
        </is>
      </c>
      <c r="AN339" s="33" t="inlineStr">
        <is>
          <t>2026-12-26</t>
        </is>
      </c>
      <c r="AO339" s="13" t="n"/>
      <c r="AP339" s="30" t="n"/>
    </row>
    <row r="340" ht="35.1" customHeight="1" s="69">
      <c r="B340" s="48" t="n">
        <v>5513</v>
      </c>
      <c r="C340" s="48" t="inlineStr">
        <is>
          <t>東京</t>
        </is>
      </c>
      <c r="D340" s="19" t="inlineStr">
        <is>
          <t>◇アットイン東中野2</t>
        </is>
      </c>
      <c r="E340" s="48" t="inlineStr">
        <is>
          <t>1R</t>
        </is>
      </c>
      <c r="F340" s="48" t="n">
        <v>1</v>
      </c>
      <c r="G340" s="48" t="inlineStr">
        <is>
          <t>中野・荻窪・吉祥寺</t>
        </is>
      </c>
      <c r="H340" s="48" t="n">
        <v>18.65</v>
      </c>
      <c r="I340" s="20" t="n">
        <v>1</v>
      </c>
      <c r="J340" s="20" t="n">
        <v>0.4</v>
      </c>
      <c r="K340" s="20" t="n">
        <v>0</v>
      </c>
      <c r="L340" s="20" t="n">
        <v>0</v>
      </c>
      <c r="M340" s="20" t="n">
        <v>0</v>
      </c>
      <c r="N340" s="24" t="n">
        <v>8240</v>
      </c>
      <c r="O340" s="24" t="n">
        <v>7360</v>
      </c>
      <c r="P340" s="24" t="n">
        <v>880</v>
      </c>
      <c r="Q340" s="24" t="n">
        <v>44000</v>
      </c>
      <c r="R340" s="24" t="n">
        <v>2940</v>
      </c>
      <c r="S340" s="24">
        <f>IF(R340="","",(R340+P340)*30 -Y340)</f>
        <v/>
      </c>
      <c r="T340" s="20">
        <f>IF(R340="","",(O340-R340)/O340)</f>
        <v/>
      </c>
      <c r="U340" s="24" t="n">
        <v>3180</v>
      </c>
      <c r="V340" s="24">
        <f>IF(U340="","",(U340+P340)*30-Y340)</f>
        <v/>
      </c>
      <c r="W340" s="20">
        <f>IF(U340="","",(O340-U340)/O340)</f>
        <v/>
      </c>
      <c r="X340" s="15">
        <f>IF(AND(R340="",U340=""),"",IF(OR(U340="", R340=""),"-",IF(0&lt;(R340-U340),"OK","NG")))</f>
        <v/>
      </c>
      <c r="Y340" s="24" t="n">
        <v>66000</v>
      </c>
      <c r="Z340" s="51" t="n"/>
      <c r="AA340" s="24">
        <f>IF(AD340="","",AD340*30)</f>
        <v/>
      </c>
      <c r="AB340" s="24">
        <f>IF(AA340="","",AA340-Y340)</f>
        <v/>
      </c>
      <c r="AC340" s="24">
        <f>IF(Z340="","",((Y340+5000+5000)/(1-Z340))/30)</f>
        <v/>
      </c>
      <c r="AD340" s="32" t="n"/>
      <c r="AE340" s="24">
        <f>IF(AD340="","",AD340-O340)</f>
        <v/>
      </c>
      <c r="AF340" s="24">
        <f>IF(AD340="","",U340-AD340)</f>
        <v/>
      </c>
      <c r="AG340" s="11">
        <f>IF(AD340="","",(O340-AD340)/O340)</f>
        <v/>
      </c>
      <c r="AH340" s="24" t="n">
        <v>22000</v>
      </c>
      <c r="AI340" s="24">
        <f>IF(AJ340="","",Q340*(1-AJ340))</f>
        <v/>
      </c>
      <c r="AJ340" s="51" t="n"/>
      <c r="AK340" s="49" t="n"/>
      <c r="AL340" s="28" t="n"/>
      <c r="AM340" s="33" t="inlineStr">
        <is>
          <t>2026-08-12</t>
        </is>
      </c>
      <c r="AN340" s="33" t="inlineStr">
        <is>
          <t>2026-08-11</t>
        </is>
      </c>
      <c r="AO340" s="13" t="n"/>
      <c r="AP340" s="30" t="n"/>
    </row>
    <row r="341" ht="35.1" customHeight="1" s="69">
      <c r="B341" s="48" t="n">
        <v>5527</v>
      </c>
      <c r="C341" s="48" t="inlineStr">
        <is>
          <t>東京</t>
        </is>
      </c>
      <c r="D341" s="19" t="inlineStr">
        <is>
          <t>アットイン高田馬場3</t>
        </is>
      </c>
      <c r="E341" s="48" t="inlineStr">
        <is>
          <t>1K</t>
        </is>
      </c>
      <c r="F341" s="48" t="n">
        <v>1</v>
      </c>
      <c r="G341" s="48" t="inlineStr">
        <is>
          <t>新宿</t>
        </is>
      </c>
      <c r="H341" s="48" t="n">
        <v>17.44</v>
      </c>
      <c r="I341" s="20" t="n">
        <v>0.7</v>
      </c>
      <c r="J341" s="20" t="n">
        <v>0.3</v>
      </c>
      <c r="K341" s="20" t="n">
        <v>0</v>
      </c>
      <c r="L341" s="20" t="n">
        <v>0</v>
      </c>
      <c r="M341" s="20" t="n">
        <v>0</v>
      </c>
      <c r="N341" s="24" t="n">
        <v>8580</v>
      </c>
      <c r="O341" s="24" t="n">
        <v>7700</v>
      </c>
      <c r="P341" s="24" t="n">
        <v>880</v>
      </c>
      <c r="Q341" s="24" t="n">
        <v>44000</v>
      </c>
      <c r="R341" s="24" t="n">
        <v>3180</v>
      </c>
      <c r="S341" s="24">
        <f>IF(R341="","",(R341+P341)*30 -Y341)</f>
        <v/>
      </c>
      <c r="T341" s="20">
        <f>IF(R341="","",(O341-R341)/O341)</f>
        <v/>
      </c>
      <c r="U341" s="24" t="n">
        <v>3180</v>
      </c>
      <c r="V341" s="24">
        <f>IF(U341="","",(U341+P341)*30-Y341)</f>
        <v/>
      </c>
      <c r="W341" s="20">
        <f>IF(U341="","",(O341-U341)/O341)</f>
        <v/>
      </c>
      <c r="X341" s="15">
        <f>IF(AND(R341="",U341=""),"",IF(OR(U341="", R341=""),"-",IF(0&lt;(R341-U341),"OK","NG")))</f>
        <v/>
      </c>
      <c r="Y341" s="24" t="n">
        <v>77000</v>
      </c>
      <c r="Z341" s="51" t="n"/>
      <c r="AA341" s="24">
        <f>IF(AD341="","",AD341*30)</f>
        <v/>
      </c>
      <c r="AB341" s="24">
        <f>IF(AA341="","",AA341-Y341)</f>
        <v/>
      </c>
      <c r="AC341" s="24">
        <f>IF(Z341="","",((Y341+5000+5000)/(1-Z341))/30)</f>
        <v/>
      </c>
      <c r="AD341" s="32" t="n"/>
      <c r="AE341" s="24">
        <f>IF(AD341="","",AD341-O341)</f>
        <v/>
      </c>
      <c r="AF341" s="24">
        <f>IF(AD341="","",U341-AD341)</f>
        <v/>
      </c>
      <c r="AG341" s="11">
        <f>IF(AD341="","",(O341-AD341)/O341)</f>
        <v/>
      </c>
      <c r="AH341" s="24" t="n">
        <v>22000</v>
      </c>
      <c r="AI341" s="24">
        <f>IF(AJ341="","",Q341*(1-AJ341))</f>
        <v/>
      </c>
      <c r="AJ341" s="51" t="n"/>
      <c r="AK341" s="49" t="n"/>
      <c r="AL341" s="28" t="n"/>
      <c r="AM341" s="33" t="inlineStr">
        <is>
          <t>2026-08-09</t>
        </is>
      </c>
      <c r="AN341" s="33" t="inlineStr">
        <is>
          <t>2026-08-08</t>
        </is>
      </c>
      <c r="AO341" s="13" t="n"/>
      <c r="AP341" s="30" t="n"/>
    </row>
    <row r="342" ht="35.1" customHeight="1" s="69">
      <c r="B342" s="48" t="n">
        <v>5546</v>
      </c>
      <c r="C342" s="48" t="inlineStr">
        <is>
          <t>名古屋</t>
        </is>
      </c>
      <c r="D342" s="19" t="inlineStr">
        <is>
          <t>アットイン名古屋駅4-2</t>
        </is>
      </c>
      <c r="E342" s="48" t="inlineStr">
        <is>
          <t>1R</t>
        </is>
      </c>
      <c r="F342" s="48" t="n">
        <v>2</v>
      </c>
      <c r="G342" s="48" t="inlineStr">
        <is>
          <t>名駅周辺</t>
        </is>
      </c>
      <c r="H342" s="48" t="n">
        <v>24.85</v>
      </c>
      <c r="I342" s="20" t="n">
        <v>1</v>
      </c>
      <c r="J342" s="20" t="n">
        <v>1</v>
      </c>
      <c r="K342" s="20" t="n">
        <v>0.85</v>
      </c>
      <c r="L342" s="20" t="n">
        <v>0.5</v>
      </c>
      <c r="M342" s="20" t="n">
        <v>0.5</v>
      </c>
      <c r="N342" s="24" t="n">
        <v>11720</v>
      </c>
      <c r="O342" s="24" t="n">
        <v>10840</v>
      </c>
      <c r="P342" s="24" t="n">
        <v>880</v>
      </c>
      <c r="Q342" s="24" t="n">
        <v>44000</v>
      </c>
      <c r="R342" s="24" t="n">
        <v>3260</v>
      </c>
      <c r="S342" s="24">
        <f>IF(R342="","",(R342+P342)*30 -Y342)</f>
        <v/>
      </c>
      <c r="T342" s="20">
        <f>IF(R342="","",(O342-R342)/O342)</f>
        <v/>
      </c>
      <c r="U342" s="24" t="n">
        <v>2710</v>
      </c>
      <c r="V342" s="24">
        <f>IF(U342="","",(U342+P342)*30-Y342)</f>
        <v/>
      </c>
      <c r="W342" s="20">
        <f>IF(U342="","",(O342-U342)/O342)</f>
        <v/>
      </c>
      <c r="X342" s="15">
        <f>IF(AND(R342="",U342=""),"",IF(OR(U342="", R342=""),"-",IF(0&lt;(R342-U342),"OK","NG")))</f>
        <v/>
      </c>
      <c r="Y342" s="24" t="n">
        <v>64000</v>
      </c>
      <c r="Z342" s="51" t="n"/>
      <c r="AA342" s="24">
        <f>IF(AD342="","",AD342*30)</f>
        <v/>
      </c>
      <c r="AB342" s="24">
        <f>IF(AA342="","",AA342-Y342)</f>
        <v/>
      </c>
      <c r="AC342" s="24">
        <f>IF(Z342="","",((Y342+5000+5000)/(1-Z342))/30)</f>
        <v/>
      </c>
      <c r="AD342" s="32" t="n"/>
      <c r="AE342" s="24">
        <f>IF(AD342="","",AD342-O342)</f>
        <v/>
      </c>
      <c r="AF342" s="24">
        <f>IF(AD342="","",U342-AD342)</f>
        <v/>
      </c>
      <c r="AG342" s="11">
        <f>IF(AD342="","",(O342-AD342)/O342)</f>
        <v/>
      </c>
      <c r="AH342" s="24" t="n">
        <v>22000</v>
      </c>
      <c r="AI342" s="24">
        <f>IF(AJ342="","",Q342*(1-AJ342))</f>
        <v/>
      </c>
      <c r="AJ342" s="51" t="n"/>
      <c r="AK342" s="49" t="n"/>
      <c r="AL342" s="28" t="n"/>
      <c r="AM342" s="33" t="inlineStr">
        <is>
          <t>2026-09-23</t>
        </is>
      </c>
      <c r="AN342" s="33" t="inlineStr">
        <is>
          <t>2027-06-30</t>
        </is>
      </c>
      <c r="AO342" s="13" t="n"/>
      <c r="AP342" s="30" t="n"/>
    </row>
    <row r="343" ht="35.1" customHeight="1" s="69">
      <c r="B343" s="48" t="n">
        <v>5548</v>
      </c>
      <c r="C343" s="48" t="inlineStr">
        <is>
          <t>東京</t>
        </is>
      </c>
      <c r="D343" s="19" t="inlineStr">
        <is>
          <t>◇アットイン大森5</t>
        </is>
      </c>
      <c r="E343" s="48" t="inlineStr">
        <is>
          <t>1K</t>
        </is>
      </c>
      <c r="F343" s="48" t="n">
        <v>1</v>
      </c>
      <c r="G343" s="48" t="inlineStr">
        <is>
          <t>川崎・大森・蒲田</t>
        </is>
      </c>
      <c r="H343" s="48" t="n">
        <v>19.6</v>
      </c>
      <c r="I343" s="20" t="n">
        <v>1</v>
      </c>
      <c r="J343" s="20" t="n">
        <v>0.5</v>
      </c>
      <c r="K343" s="20" t="n">
        <v>0</v>
      </c>
      <c r="L343" s="20" t="n">
        <v>0</v>
      </c>
      <c r="M343" s="20" t="n">
        <v>0</v>
      </c>
      <c r="N343" s="24" t="n">
        <v>8340</v>
      </c>
      <c r="O343" s="24" t="n">
        <v>7460</v>
      </c>
      <c r="P343" s="24" t="n">
        <v>880</v>
      </c>
      <c r="Q343" s="24" t="n">
        <v>44000</v>
      </c>
      <c r="R343" s="24" t="n">
        <v>3040</v>
      </c>
      <c r="S343" s="24">
        <f>IF(R343="","",(R343+P343)*30 -Y343)</f>
        <v/>
      </c>
      <c r="T343" s="20">
        <f>IF(R343="","",(O343-R343)/O343)</f>
        <v/>
      </c>
      <c r="U343" s="24" t="n">
        <v>3180</v>
      </c>
      <c r="V343" s="24">
        <f>IF(U343="","",(U343+P343)*30-Y343)</f>
        <v/>
      </c>
      <c r="W343" s="20">
        <f>IF(U343="","",(O343-U343)/O343)</f>
        <v/>
      </c>
      <c r="X343" s="15">
        <f>IF(AND(R343="",U343=""),"",IF(OR(U343="", R343=""),"-",IF(0&lt;(R343-U343),"OK","NG")))</f>
        <v/>
      </c>
      <c r="Y343" s="24" t="n">
        <v>72000</v>
      </c>
      <c r="Z343" s="51" t="n"/>
      <c r="AA343" s="24">
        <f>IF(AD343="","",AD343*30)</f>
        <v/>
      </c>
      <c r="AB343" s="24">
        <f>IF(AA343="","",AA343-Y343)</f>
        <v/>
      </c>
      <c r="AC343" s="24">
        <f>IF(Z343="","",((Y343+5000+5000)/(1-Z343))/30)</f>
        <v/>
      </c>
      <c r="AD343" s="32" t="n"/>
      <c r="AE343" s="24">
        <f>IF(AD343="","",AD343-O343)</f>
        <v/>
      </c>
      <c r="AF343" s="24">
        <f>IF(AD343="","",U343-AD343)</f>
        <v/>
      </c>
      <c r="AG343" s="11">
        <f>IF(AD343="","",(O343-AD343)/O343)</f>
        <v/>
      </c>
      <c r="AH343" s="24" t="n">
        <v>22000</v>
      </c>
      <c r="AI343" s="24">
        <f>IF(AJ343="","",Q343*(1-AJ343))</f>
        <v/>
      </c>
      <c r="AJ343" s="51" t="n"/>
      <c r="AK343" s="49" t="n"/>
      <c r="AL343" s="28" t="n"/>
      <c r="AM343" s="33" t="inlineStr">
        <is>
          <t>2026-08-15</t>
        </is>
      </c>
      <c r="AN343" s="33" t="inlineStr">
        <is>
          <t>2026-08-14</t>
        </is>
      </c>
      <c r="AO343" s="13" t="n"/>
      <c r="AP343" s="30" t="n"/>
    </row>
    <row r="344" ht="35.1" customHeight="1" s="69">
      <c r="B344" s="48" t="n">
        <v>5562</v>
      </c>
      <c r="C344" s="48" t="inlineStr">
        <is>
          <t>東京</t>
        </is>
      </c>
      <c r="D344" s="19" t="inlineStr">
        <is>
          <t>◆アットイン立川3-2</t>
        </is>
      </c>
      <c r="E344" s="48" t="inlineStr">
        <is>
          <t>1K</t>
        </is>
      </c>
      <c r="F344" s="48" t="n">
        <v>2</v>
      </c>
      <c r="G344" s="48" t="inlineStr">
        <is>
          <t>立川・八王子</t>
        </is>
      </c>
      <c r="H344" s="48" t="n">
        <v>20.15</v>
      </c>
      <c r="I344" s="20" t="n">
        <v>0.9</v>
      </c>
      <c r="J344" s="20" t="n">
        <v>0.75</v>
      </c>
      <c r="K344" s="20" t="n">
        <v>1</v>
      </c>
      <c r="L344" s="20" t="n">
        <v>1</v>
      </c>
      <c r="M344" s="20" t="n">
        <v>1</v>
      </c>
      <c r="N344" s="24" t="n">
        <v>8480</v>
      </c>
      <c r="O344" s="24" t="n">
        <v>7600</v>
      </c>
      <c r="P344" s="24" t="n">
        <v>880</v>
      </c>
      <c r="Q344" s="24" t="n">
        <v>44000</v>
      </c>
      <c r="R344" s="24" t="n">
        <v>3180</v>
      </c>
      <c r="S344" s="24">
        <f>IF(R344="","",(R344+P344)*30 -Y344)</f>
        <v/>
      </c>
      <c r="T344" s="20">
        <f>IF(R344="","",(O344-R344)/O344)</f>
        <v/>
      </c>
      <c r="U344" s="24" t="n">
        <v>3380</v>
      </c>
      <c r="V344" s="24">
        <f>IF(U344="","",(U344+P344)*30-Y344)</f>
        <v/>
      </c>
      <c r="W344" s="20">
        <f>IF(U344="","",(O344-U344)/O344)</f>
        <v/>
      </c>
      <c r="X344" s="15">
        <f>IF(AND(R344="",U344=""),"",IF(OR(U344="", R344=""),"-",IF(0&lt;(R344-U344),"OK","NG")))</f>
        <v/>
      </c>
      <c r="Y344" s="24" t="n">
        <v>79200</v>
      </c>
      <c r="Z344" s="51" t="n"/>
      <c r="AA344" s="24">
        <f>IF(AD344="","",AD344*30)</f>
        <v/>
      </c>
      <c r="AB344" s="24">
        <f>IF(AA344="","",AA344-Y344)</f>
        <v/>
      </c>
      <c r="AC344" s="24">
        <f>IF(Z344="","",((Y344+5000+5000)/(1-Z344))/30)</f>
        <v/>
      </c>
      <c r="AD344" s="32" t="n"/>
      <c r="AE344" s="24">
        <f>IF(AD344="","",AD344-O344)</f>
        <v/>
      </c>
      <c r="AF344" s="24">
        <f>IF(AD344="","",U344-AD344)</f>
        <v/>
      </c>
      <c r="AG344" s="11">
        <f>IF(AD344="","",(O344-AD344)/O344)</f>
        <v/>
      </c>
      <c r="AH344" s="24" t="n">
        <v>22000</v>
      </c>
      <c r="AI344" s="24">
        <f>IF(AJ344="","",Q344*(1-AJ344))</f>
        <v/>
      </c>
      <c r="AJ344" s="51" t="n"/>
      <c r="AK344" s="49" t="n"/>
      <c r="AL344" s="28" t="n"/>
      <c r="AM344" s="33" t="inlineStr">
        <is>
          <t>2026-12-01</t>
        </is>
      </c>
      <c r="AN344" s="33" t="inlineStr">
        <is>
          <t>2027-03-28</t>
        </is>
      </c>
      <c r="AO344" s="13" t="n"/>
      <c r="AP344" s="30" t="n"/>
    </row>
    <row r="345" ht="35.1" customHeight="1" s="69">
      <c r="B345" s="48" t="n">
        <v>5564</v>
      </c>
      <c r="C345" s="48" t="inlineStr">
        <is>
          <t>東京</t>
        </is>
      </c>
      <c r="D345" s="19" t="inlineStr">
        <is>
          <t>◇アットイン立川5</t>
        </is>
      </c>
      <c r="E345" s="48" t="inlineStr">
        <is>
          <t>1K</t>
        </is>
      </c>
      <c r="F345" s="48" t="n">
        <v>2</v>
      </c>
      <c r="G345" s="48" t="inlineStr">
        <is>
          <t>立川・八王子</t>
        </is>
      </c>
      <c r="H345" s="48" t="n">
        <v>21.39</v>
      </c>
      <c r="I345" s="20" t="n">
        <v>1</v>
      </c>
      <c r="J345" s="20" t="n">
        <v>0.9</v>
      </c>
      <c r="K345" s="20" t="n">
        <v>0.6</v>
      </c>
      <c r="L345" s="20" t="n">
        <v>0.5</v>
      </c>
      <c r="M345" s="20" t="n">
        <v>0.45</v>
      </c>
      <c r="N345" s="24" t="n">
        <v>9020</v>
      </c>
      <c r="O345" s="24" t="n">
        <v>8140</v>
      </c>
      <c r="P345" s="24" t="n">
        <v>880</v>
      </c>
      <c r="Q345" s="24" t="n">
        <v>44000</v>
      </c>
      <c r="R345" s="24" t="n">
        <v>3280</v>
      </c>
      <c r="S345" s="24">
        <f>IF(R345="","",(R345+P345)*30 -Y345)</f>
        <v/>
      </c>
      <c r="T345" s="20">
        <f>IF(R345="","",(O345-R345)/O345)</f>
        <v/>
      </c>
      <c r="U345" s="24" t="n">
        <v>3520</v>
      </c>
      <c r="V345" s="24">
        <f>IF(U345="","",(U345+P345)*30-Y345)</f>
        <v/>
      </c>
      <c r="W345" s="20">
        <f>IF(U345="","",(O345-U345)/O345)</f>
        <v/>
      </c>
      <c r="X345" s="15">
        <f>IF(AND(R345="",U345=""),"",IF(OR(U345="", R345=""),"-",IF(0&lt;(R345-U345),"OK","NG")))</f>
        <v/>
      </c>
      <c r="Y345" s="24" t="n">
        <v>79000</v>
      </c>
      <c r="Z345" s="51" t="n"/>
      <c r="AA345" s="24">
        <f>IF(AD345="","",AD345*30)</f>
        <v/>
      </c>
      <c r="AB345" s="24">
        <f>IF(AA345="","",AA345-Y345)</f>
        <v/>
      </c>
      <c r="AC345" s="24">
        <f>IF(Z345="","",((Y345+5000+5000)/(1-Z345))/30)</f>
        <v/>
      </c>
      <c r="AD345" s="32" t="n"/>
      <c r="AE345" s="24">
        <f>IF(AD345="","",AD345-O345)</f>
        <v/>
      </c>
      <c r="AF345" s="24">
        <f>IF(AD345="","",U345-AD345)</f>
        <v/>
      </c>
      <c r="AG345" s="11">
        <f>IF(AD345="","",(O345-AD345)/O345)</f>
        <v/>
      </c>
      <c r="AH345" s="24" t="n">
        <v>22000</v>
      </c>
      <c r="AI345" s="24">
        <f>IF(AJ345="","",Q345*(1-AJ345))</f>
        <v/>
      </c>
      <c r="AJ345" s="51" t="n"/>
      <c r="AK345" s="49" t="n"/>
      <c r="AL345" s="28" t="n"/>
      <c r="AM345" s="33" t="inlineStr">
        <is>
          <t>2026-09-07</t>
        </is>
      </c>
      <c r="AN345" s="33" t="inlineStr">
        <is>
          <t>2026-11-28</t>
        </is>
      </c>
      <c r="AO345" s="13" t="n"/>
      <c r="AP345" s="30" t="n"/>
    </row>
    <row r="346" ht="35.1" customHeight="1" s="69">
      <c r="B346" s="48" t="n">
        <v>5566</v>
      </c>
      <c r="C346" s="48" t="inlineStr">
        <is>
          <t>東京</t>
        </is>
      </c>
      <c r="D346" s="19" t="inlineStr">
        <is>
          <t>◇アットイン大塚6</t>
        </is>
      </c>
      <c r="E346" s="48" t="inlineStr">
        <is>
          <t>1R</t>
        </is>
      </c>
      <c r="F346" s="48" t="n">
        <v>1</v>
      </c>
      <c r="G346" s="48" t="inlineStr">
        <is>
          <t>池袋・大塚</t>
        </is>
      </c>
      <c r="H346" s="48" t="n">
        <v>20</v>
      </c>
      <c r="I346" s="20" t="n">
        <v>0.1</v>
      </c>
      <c r="J346" s="20" t="n">
        <v>1</v>
      </c>
      <c r="K346" s="20" t="n">
        <v>1</v>
      </c>
      <c r="L346" s="20" t="n">
        <v>1</v>
      </c>
      <c r="M346" s="20" t="n">
        <v>1</v>
      </c>
      <c r="N346" s="24" t="n">
        <v>8680</v>
      </c>
      <c r="O346" s="24" t="n">
        <v>7800</v>
      </c>
      <c r="P346" s="24" t="n">
        <v>880</v>
      </c>
      <c r="Q346" s="24" t="n">
        <v>44000</v>
      </c>
      <c r="R346" s="24" t="n">
        <v>3180</v>
      </c>
      <c r="S346" s="24">
        <f>IF(R346="","",(R346+P346)*30 -Y346)</f>
        <v/>
      </c>
      <c r="T346" s="20">
        <f>IF(R346="","",(O346-R346)/O346)</f>
        <v/>
      </c>
      <c r="U346" s="24" t="n">
        <v>3520</v>
      </c>
      <c r="V346" s="24">
        <f>IF(U346="","",(U346+P346)*30-Y346)</f>
        <v/>
      </c>
      <c r="W346" s="20">
        <f>IF(U346="","",(O346-U346)/O346)</f>
        <v/>
      </c>
      <c r="X346" s="15">
        <f>IF(AND(R346="",U346=""),"",IF(OR(U346="", R346=""),"-",IF(0&lt;(R346-U346),"OK","NG")))</f>
        <v/>
      </c>
      <c r="Y346" s="24" t="n">
        <v>75000</v>
      </c>
      <c r="Z346" s="51" t="n"/>
      <c r="AA346" s="24">
        <f>IF(AD346="","",AD346*30)</f>
        <v/>
      </c>
      <c r="AB346" s="24">
        <f>IF(AA346="","",AA346-Y346)</f>
        <v/>
      </c>
      <c r="AC346" s="24">
        <f>IF(Z346="","",((Y346+5000+5000)/(1-Z346))/30)</f>
        <v/>
      </c>
      <c r="AD346" s="32" t="n"/>
      <c r="AE346" s="24">
        <f>IF(AD346="","",AD346-O346)</f>
        <v/>
      </c>
      <c r="AF346" s="24">
        <f>IF(AD346="","",U346-AD346)</f>
        <v/>
      </c>
      <c r="AG346" s="11">
        <f>IF(AD346="","",(O346-AD346)/O346)</f>
        <v/>
      </c>
      <c r="AH346" s="24" t="n">
        <v>22000</v>
      </c>
      <c r="AI346" s="24">
        <f>IF(AJ346="","",Q346*(1-AJ346))</f>
        <v/>
      </c>
      <c r="AJ346" s="51" t="n"/>
      <c r="AK346" s="49" t="n"/>
      <c r="AL346" s="28" t="n"/>
      <c r="AM346" s="33" t="inlineStr">
        <is>
          <t>2027-02-01</t>
        </is>
      </c>
      <c r="AN346" s="33" t="inlineStr">
        <is>
          <t>2027-01-31</t>
        </is>
      </c>
      <c r="AO346" s="13" t="n"/>
      <c r="AP346" s="30" t="n"/>
    </row>
    <row r="347" ht="35.1" customHeight="1" s="69">
      <c r="B347" s="48" t="n">
        <v>5575</v>
      </c>
      <c r="C347" s="48" t="inlineStr">
        <is>
          <t>東京</t>
        </is>
      </c>
      <c r="D347" s="19" t="inlineStr">
        <is>
          <t>アットイン飯田橋5-1</t>
        </is>
      </c>
      <c r="E347" s="48" t="inlineStr">
        <is>
          <t>1R</t>
        </is>
      </c>
      <c r="F347" s="48" t="n">
        <v>1</v>
      </c>
      <c r="G347" s="48" t="inlineStr">
        <is>
          <t>飯田橋・水道橋・九段</t>
        </is>
      </c>
      <c r="H347" s="48" t="n">
        <v>19.76</v>
      </c>
      <c r="I347" s="20" t="n">
        <v>0.5</v>
      </c>
      <c r="J347" s="20" t="n">
        <v>0.4</v>
      </c>
      <c r="K347" s="20" t="n">
        <v>1</v>
      </c>
      <c r="L347" s="20" t="n">
        <v>1</v>
      </c>
      <c r="M347" s="20" t="n">
        <v>1</v>
      </c>
      <c r="N347" s="24" t="n">
        <v>9020</v>
      </c>
      <c r="O347" s="24" t="n">
        <v>8140</v>
      </c>
      <c r="P347" s="24" t="n">
        <v>880</v>
      </c>
      <c r="Q347" s="24" t="n">
        <v>44000</v>
      </c>
      <c r="R347" s="24" t="n">
        <v>3380</v>
      </c>
      <c r="S347" s="24">
        <f>IF(R347="","",(R347+P347)*30 -Y347)</f>
        <v/>
      </c>
      <c r="T347" s="20">
        <f>IF(R347="","",(O347-R347)/O347)</f>
        <v/>
      </c>
      <c r="U347" s="24" t="n">
        <v>3380</v>
      </c>
      <c r="V347" s="24">
        <f>IF(U347="","",(U347+P347)*30-Y347)</f>
        <v/>
      </c>
      <c r="W347" s="20">
        <f>IF(U347="","",(O347-U347)/O347)</f>
        <v/>
      </c>
      <c r="X347" s="15">
        <f>IF(AND(R347="",U347=""),"",IF(OR(U347="", R347=""),"-",IF(0&lt;(R347-U347),"OK","NG")))</f>
        <v/>
      </c>
      <c r="Y347" s="24" t="n">
        <v>80000</v>
      </c>
      <c r="Z347" s="51" t="n"/>
      <c r="AA347" s="24">
        <f>IF(AD347="","",AD347*30)</f>
        <v/>
      </c>
      <c r="AB347" s="24">
        <f>IF(AA347="","",AA347-Y347)</f>
        <v/>
      </c>
      <c r="AC347" s="24">
        <f>IF(Z347="","",((Y347+5000+5000)/(1-Z347))/30)</f>
        <v/>
      </c>
      <c r="AD347" s="32" t="n"/>
      <c r="AE347" s="24">
        <f>IF(AD347="","",AD347-O347)</f>
        <v/>
      </c>
      <c r="AF347" s="24">
        <f>IF(AD347="","",U347-AD347)</f>
        <v/>
      </c>
      <c r="AG347" s="11">
        <f>IF(AD347="","",(O347-AD347)/O347)</f>
        <v/>
      </c>
      <c r="AH347" s="24" t="n">
        <v>22000</v>
      </c>
      <c r="AI347" s="24">
        <f>IF(AJ347="","",Q347*(1-AJ347))</f>
        <v/>
      </c>
      <c r="AJ347" s="51" t="n"/>
      <c r="AK347" s="49" t="n"/>
      <c r="AL347" s="28" t="n"/>
      <c r="AM347" s="33" t="inlineStr">
        <is>
          <t>2026-12-27</t>
        </is>
      </c>
      <c r="AN347" s="33" t="inlineStr">
        <is>
          <t>2026-12-26</t>
        </is>
      </c>
      <c r="AO347" s="13" t="n"/>
      <c r="AP347" s="30" t="n"/>
    </row>
    <row r="348" ht="35.1" customHeight="1" s="69">
      <c r="B348" s="48" t="n">
        <v>5577</v>
      </c>
      <c r="C348" s="48" t="inlineStr">
        <is>
          <t>東京</t>
        </is>
      </c>
      <c r="D348" s="19" t="inlineStr">
        <is>
          <t>アットイン町田6-1</t>
        </is>
      </c>
      <c r="E348" s="48" t="inlineStr">
        <is>
          <t>1K</t>
        </is>
      </c>
      <c r="F348" s="48" t="n">
        <v>1</v>
      </c>
      <c r="G348" s="48" t="inlineStr">
        <is>
          <t>町田・本厚木</t>
        </is>
      </c>
      <c r="H348" s="48" t="n">
        <v>24.09</v>
      </c>
      <c r="I348" s="20" t="n">
        <v>1</v>
      </c>
      <c r="J348" s="20" t="n">
        <v>1</v>
      </c>
      <c r="K348" s="20" t="n">
        <v>1</v>
      </c>
      <c r="L348" s="20" t="n">
        <v>0</v>
      </c>
      <c r="M348" s="20" t="n">
        <v>0</v>
      </c>
      <c r="N348" s="24" t="n">
        <v>6640</v>
      </c>
      <c r="O348" s="24" t="n">
        <v>5760</v>
      </c>
      <c r="P348" s="24" t="n">
        <v>880</v>
      </c>
      <c r="Q348" s="24" t="n">
        <v>44000</v>
      </c>
      <c r="R348" s="24" t="n">
        <v>2680</v>
      </c>
      <c r="S348" s="24">
        <f>IF(R348="","",(R348+P348)*30 -Y348)</f>
        <v/>
      </c>
      <c r="T348" s="20">
        <f>IF(R348="","",(O348-R348)/O348)</f>
        <v/>
      </c>
      <c r="U348" s="24" t="n">
        <v>2680</v>
      </c>
      <c r="V348" s="24">
        <f>IF(U348="","",(U348+P348)*30-Y348)</f>
        <v/>
      </c>
      <c r="W348" s="20">
        <f>IF(U348="","",(O348-U348)/O348)</f>
        <v/>
      </c>
      <c r="X348" s="15">
        <f>IF(AND(R348="",U348=""),"",IF(OR(U348="", R348=""),"-",IF(0&lt;(R348-U348),"OK","NG")))</f>
        <v/>
      </c>
      <c r="Y348" s="24" t="n">
        <v>60000</v>
      </c>
      <c r="Z348" s="51" t="n"/>
      <c r="AA348" s="24">
        <f>IF(AD348="","",AD348*30)</f>
        <v/>
      </c>
      <c r="AB348" s="24">
        <f>IF(AA348="","",AA348-Y348)</f>
        <v/>
      </c>
      <c r="AC348" s="24">
        <f>IF(Z348="","",((Y348+5000+5000)/(1-Z348))/30)</f>
        <v/>
      </c>
      <c r="AD348" s="32" t="n"/>
      <c r="AE348" s="24">
        <f>IF(AD348="","",AD348-O348)</f>
        <v/>
      </c>
      <c r="AF348" s="24">
        <f>IF(AD348="","",U348-AD348)</f>
        <v/>
      </c>
      <c r="AG348" s="11">
        <f>IF(AD348="","",(O348-AD348)/O348)</f>
        <v/>
      </c>
      <c r="AH348" s="24" t="n">
        <v>22000</v>
      </c>
      <c r="AI348" s="24">
        <f>IF(AJ348="","",Q348*(1-AJ348))</f>
        <v/>
      </c>
      <c r="AJ348" s="51" t="n"/>
      <c r="AK348" s="49" t="n"/>
      <c r="AL348" s="28" t="n"/>
      <c r="AM348" s="33" t="inlineStr">
        <is>
          <t>2026-10-01</t>
        </is>
      </c>
      <c r="AN348" s="33" t="inlineStr">
        <is>
          <t>2026-09-30</t>
        </is>
      </c>
      <c r="AO348" s="13" t="n"/>
      <c r="AP348" s="30" t="n"/>
    </row>
    <row r="349" ht="35.1" customHeight="1" s="69">
      <c r="B349" s="48" t="n">
        <v>5578</v>
      </c>
      <c r="C349" s="48" t="inlineStr">
        <is>
          <t>東京</t>
        </is>
      </c>
      <c r="D349" s="19" t="inlineStr">
        <is>
          <t>アットイン町田6-2</t>
        </is>
      </c>
      <c r="E349" s="48" t="inlineStr">
        <is>
          <t>1R</t>
        </is>
      </c>
      <c r="F349" s="48" t="n">
        <v>2</v>
      </c>
      <c r="G349" s="48" t="inlineStr">
        <is>
          <t>町田・本厚木</t>
        </is>
      </c>
      <c r="H349" s="48" t="n">
        <v>17.38</v>
      </c>
      <c r="I349" s="20" t="n">
        <v>1</v>
      </c>
      <c r="J349" s="20" t="n">
        <v>0.85</v>
      </c>
      <c r="K349" s="20" t="n">
        <v>0.5</v>
      </c>
      <c r="L349" s="20" t="n">
        <v>0.5</v>
      </c>
      <c r="M349" s="20" t="n">
        <v>0</v>
      </c>
      <c r="N349" s="24" t="n">
        <v>6200</v>
      </c>
      <c r="O349" s="24" t="n">
        <v>5320</v>
      </c>
      <c r="P349" s="24" t="n">
        <v>880</v>
      </c>
      <c r="Q349" s="24" t="n">
        <v>44000</v>
      </c>
      <c r="R349" s="24" t="n">
        <v>2300</v>
      </c>
      <c r="S349" s="24">
        <f>IF(R349="","",(R349+P349)*30 -Y349)</f>
        <v/>
      </c>
      <c r="T349" s="20">
        <f>IF(R349="","",(O349-R349)/O349)</f>
        <v/>
      </c>
      <c r="U349" s="24" t="n">
        <v>2300</v>
      </c>
      <c r="V349" s="24">
        <f>IF(U349="","",(U349+P349)*30-Y349)</f>
        <v/>
      </c>
      <c r="W349" s="20">
        <f>IF(U349="","",(O349-U349)/O349)</f>
        <v/>
      </c>
      <c r="X349" s="15">
        <f>IF(AND(R349="",U349=""),"",IF(OR(U349="", R349=""),"-",IF(0&lt;(R349-U349),"OK","NG")))</f>
        <v/>
      </c>
      <c r="Y349" s="24" t="n">
        <v>50000</v>
      </c>
      <c r="Z349" s="51" t="n"/>
      <c r="AA349" s="24">
        <f>IF(AD349="","",AD349*30)</f>
        <v/>
      </c>
      <c r="AB349" s="24">
        <f>IF(AA349="","",AA349-Y349)</f>
        <v/>
      </c>
      <c r="AC349" s="24">
        <f>IF(Z349="","",((Y349+5000+5000)/(1-Z349))/30)</f>
        <v/>
      </c>
      <c r="AD349" s="32" t="n"/>
      <c r="AE349" s="24">
        <f>IF(AD349="","",AD349-O349)</f>
        <v/>
      </c>
      <c r="AF349" s="24">
        <f>IF(AD349="","",U349-AD349)</f>
        <v/>
      </c>
      <c r="AG349" s="11">
        <f>IF(AD349="","",(O349-AD349)/O349)</f>
        <v/>
      </c>
      <c r="AH349" s="24" t="n">
        <v>22000</v>
      </c>
      <c r="AI349" s="24">
        <f>IF(AJ349="","",Q349*(1-AJ349))</f>
        <v/>
      </c>
      <c r="AJ349" s="51" t="n"/>
      <c r="AK349" s="49" t="n"/>
      <c r="AL349" s="28" t="n"/>
      <c r="AM349" s="33" t="inlineStr">
        <is>
          <t>2026-09-01</t>
        </is>
      </c>
      <c r="AN349" s="33" t="inlineStr">
        <is>
          <t>2026-11-01</t>
        </is>
      </c>
      <c r="AO349" s="13" t="n"/>
      <c r="AP349" s="30" t="n"/>
    </row>
    <row r="350" ht="35.1" customHeight="1" s="69">
      <c r="B350" s="48" t="n">
        <v>5624</v>
      </c>
      <c r="C350" s="48" t="inlineStr">
        <is>
          <t>東京</t>
        </is>
      </c>
      <c r="D350" s="19" t="inlineStr">
        <is>
          <t>◆アットイン横浜関内1-1</t>
        </is>
      </c>
      <c r="E350" s="48" t="inlineStr">
        <is>
          <t>1K</t>
        </is>
      </c>
      <c r="F350" s="48" t="n">
        <v>1</v>
      </c>
      <c r="G350" s="48" t="inlineStr">
        <is>
          <t>横浜</t>
        </is>
      </c>
      <c r="H350" s="48" t="n">
        <v>24.17</v>
      </c>
      <c r="I350" s="20" t="n">
        <v>0.8</v>
      </c>
      <c r="J350" s="20" t="n">
        <v>1</v>
      </c>
      <c r="K350" s="20" t="n">
        <v>1</v>
      </c>
      <c r="L350" s="20" t="n">
        <v>0.4</v>
      </c>
      <c r="M350" s="20" t="n">
        <v>0</v>
      </c>
      <c r="N350" s="24" t="n">
        <v>9020</v>
      </c>
      <c r="O350" s="24" t="n">
        <v>8140</v>
      </c>
      <c r="P350" s="24" t="n">
        <v>880</v>
      </c>
      <c r="Q350" s="24" t="n">
        <v>44000</v>
      </c>
      <c r="R350" s="24" t="n">
        <v>3720</v>
      </c>
      <c r="S350" s="24">
        <f>IF(R350="","",(R350+P350)*30 -Y350)</f>
        <v/>
      </c>
      <c r="T350" s="20">
        <f>IF(R350="","",(O350-R350)/O350)</f>
        <v/>
      </c>
      <c r="U350" s="24" t="n">
        <v>3860</v>
      </c>
      <c r="V350" s="24">
        <f>IF(U350="","",(U350+P350)*30-Y350)</f>
        <v/>
      </c>
      <c r="W350" s="20">
        <f>IF(U350="","",(O350-U350)/O350)</f>
        <v/>
      </c>
      <c r="X350" s="15">
        <f>IF(AND(R350="",U350=""),"",IF(OR(U350="", R350=""),"-",IF(0&lt;(R350-U350),"OK","NG")))</f>
        <v/>
      </c>
      <c r="Y350" s="24" t="n">
        <v>80000</v>
      </c>
      <c r="Z350" s="51" t="n"/>
      <c r="AA350" s="24">
        <f>IF(AD350="","",AD350*30)</f>
        <v/>
      </c>
      <c r="AB350" s="24">
        <f>IF(AA350="","",AA350-Y350)</f>
        <v/>
      </c>
      <c r="AC350" s="24">
        <f>IF(Z350="","",((Y350+5000+5000)/(1-Z350))/30)</f>
        <v/>
      </c>
      <c r="AD350" s="32" t="n"/>
      <c r="AE350" s="24">
        <f>IF(AD350="","",AD350-O350)</f>
        <v/>
      </c>
      <c r="AF350" s="24">
        <f>IF(AD350="","",U350-AD350)</f>
        <v/>
      </c>
      <c r="AG350" s="11">
        <f>IF(AD350="","",(O350-AD350)/O350)</f>
        <v/>
      </c>
      <c r="AH350" s="24" t="n">
        <v>22000</v>
      </c>
      <c r="AI350" s="24">
        <f>IF(AJ350="","",Q350*(1-AJ350))</f>
        <v/>
      </c>
      <c r="AJ350" s="51" t="n"/>
      <c r="AK350" s="49" t="n"/>
      <c r="AL350" s="28" t="n"/>
      <c r="AM350" s="33" t="inlineStr">
        <is>
          <t>2026-10-12</t>
        </is>
      </c>
      <c r="AN350" s="33" t="inlineStr">
        <is>
          <t>2026-10-11</t>
        </is>
      </c>
      <c r="AO350" s="13" t="n"/>
      <c r="AP350" s="30" t="n"/>
    </row>
    <row r="351" ht="35.1" customHeight="1" s="69">
      <c r="B351" s="48" t="n">
        <v>5625</v>
      </c>
      <c r="C351" s="48" t="inlineStr">
        <is>
          <t>名古屋</t>
        </is>
      </c>
      <c r="D351" s="19" t="inlineStr">
        <is>
          <t>アットイン丸の内1</t>
        </is>
      </c>
      <c r="E351" s="48" t="inlineStr">
        <is>
          <t>1K</t>
        </is>
      </c>
      <c r="F351" s="48" t="n">
        <v>3</v>
      </c>
      <c r="G351" s="48" t="inlineStr">
        <is>
          <t>伏見・丸の内周辺</t>
        </is>
      </c>
      <c r="H351" s="48" t="n">
        <v>19.69</v>
      </c>
      <c r="I351" s="20" t="n">
        <v>0.82609</v>
      </c>
      <c r="J351" s="20" t="n">
        <v>0.7</v>
      </c>
      <c r="K351" s="20" t="n">
        <v>0.66667</v>
      </c>
      <c r="L351" s="20" t="n">
        <v>0.03333</v>
      </c>
      <c r="M351" s="20" t="n">
        <v>0</v>
      </c>
      <c r="N351" s="24" t="n">
        <v>11040</v>
      </c>
      <c r="O351" s="24" t="n">
        <v>10160</v>
      </c>
      <c r="P351" s="24" t="n">
        <v>880</v>
      </c>
      <c r="Q351" s="24" t="n">
        <v>44000</v>
      </c>
      <c r="R351" s="24" t="n">
        <v>3050</v>
      </c>
      <c r="S351" s="24">
        <f>IF(R351="","",(R351+P351)*30 -Y351)</f>
        <v/>
      </c>
      <c r="T351" s="20">
        <f>IF(R351="","",(O351-R351)/O351)</f>
        <v/>
      </c>
      <c r="U351" s="24" t="n">
        <v>2540</v>
      </c>
      <c r="V351" s="24">
        <f>IF(U351="","",(U351+P351)*30-Y351)</f>
        <v/>
      </c>
      <c r="W351" s="20">
        <f>IF(U351="","",(O351-U351)/O351)</f>
        <v/>
      </c>
      <c r="X351" s="15">
        <f>IF(AND(R351="",U351=""),"",IF(OR(U351="", R351=""),"-",IF(0&lt;(R351-U351),"OK","NG")))</f>
        <v/>
      </c>
      <c r="Y351" s="24" t="n">
        <v>62060</v>
      </c>
      <c r="Z351" s="51" t="n"/>
      <c r="AA351" s="24">
        <f>IF(AD351="","",AD351*30)</f>
        <v/>
      </c>
      <c r="AB351" s="24">
        <f>IF(AA351="","",AA351-Y351)</f>
        <v/>
      </c>
      <c r="AC351" s="24">
        <f>IF(Z351="","",((Y351+5000+5000)/(1-Z351))/30)</f>
        <v/>
      </c>
      <c r="AD351" s="32" t="n"/>
      <c r="AE351" s="24">
        <f>IF(AD351="","",AD351-O351)</f>
        <v/>
      </c>
      <c r="AF351" s="24">
        <f>IF(AD351="","",U351-AD351)</f>
        <v/>
      </c>
      <c r="AG351" s="11">
        <f>IF(AD351="","",(O351-AD351)/O351)</f>
        <v/>
      </c>
      <c r="AH351" s="24" t="n">
        <v>22000</v>
      </c>
      <c r="AI351" s="24">
        <f>IF(AJ351="","",Q351*(1-AJ351))</f>
        <v/>
      </c>
      <c r="AJ351" s="51" t="n"/>
      <c r="AK351" s="49" t="n"/>
      <c r="AL351" s="28" t="n"/>
      <c r="AM351" s="33" t="inlineStr">
        <is>
          <t>2026-09-01</t>
        </is>
      </c>
      <c r="AN351" s="33" t="inlineStr">
        <is>
          <t>2026-10-04</t>
        </is>
      </c>
      <c r="AO351" s="13" t="n"/>
      <c r="AP351" s="30" t="n"/>
    </row>
    <row r="352" ht="35.1" customHeight="1" s="69">
      <c r="B352" s="48" t="n">
        <v>5627</v>
      </c>
      <c r="C352" s="48" t="inlineStr">
        <is>
          <t>名古屋</t>
        </is>
      </c>
      <c r="D352" s="19" t="inlineStr">
        <is>
          <t>アットイン原11</t>
        </is>
      </c>
      <c r="E352" s="48" t="inlineStr">
        <is>
          <t>1K</t>
        </is>
      </c>
      <c r="F352" s="48" t="n">
        <v>2</v>
      </c>
      <c r="G352" s="48" t="inlineStr">
        <is>
          <t>天白・八事周辺</t>
        </is>
      </c>
      <c r="H352" s="48" t="n">
        <v>28</v>
      </c>
      <c r="I352" s="20" t="n">
        <v>0.5</v>
      </c>
      <c r="J352" s="20" t="n">
        <v>0.75</v>
      </c>
      <c r="K352" s="20" t="n">
        <v>0</v>
      </c>
      <c r="L352" s="20" t="n">
        <v>0</v>
      </c>
      <c r="M352" s="20" t="n">
        <v>0</v>
      </c>
      <c r="N352" s="24" t="n">
        <v>5760</v>
      </c>
      <c r="O352" s="24" t="n">
        <v>4880</v>
      </c>
      <c r="P352" s="24" t="n">
        <v>880</v>
      </c>
      <c r="Q352" s="24" t="n">
        <v>44000</v>
      </c>
      <c r="R352" s="24" t="n">
        <v>4150</v>
      </c>
      <c r="S352" s="24">
        <f>IF(R352="","",(R352+P352)*30 -Y352)</f>
        <v/>
      </c>
      <c r="T352" s="20">
        <f>IF(R352="","",(O352-R352)/O352)</f>
        <v/>
      </c>
      <c r="U352" s="24" t="n">
        <v>2690</v>
      </c>
      <c r="V352" s="24">
        <f>IF(U352="","",(U352+P352)*30-Y352)</f>
        <v/>
      </c>
      <c r="W352" s="20">
        <f>IF(U352="","",(O352-U352)/O352)</f>
        <v/>
      </c>
      <c r="X352" s="15">
        <f>IF(AND(R352="",U352=""),"",IF(OR(U352="", R352=""),"-",IF(0&lt;(R352-U352),"OK","NG")))</f>
        <v/>
      </c>
      <c r="Y352" s="24" t="n">
        <v>57000</v>
      </c>
      <c r="Z352" s="51" t="n"/>
      <c r="AA352" s="24">
        <f>IF(AD352="","",AD352*30)</f>
        <v/>
      </c>
      <c r="AB352" s="24">
        <f>IF(AA352="","",AA352-Y352)</f>
        <v/>
      </c>
      <c r="AC352" s="24">
        <f>IF(Z352="","",((Y352+5000+5000)/(1-Z352))/30)</f>
        <v/>
      </c>
      <c r="AD352" s="32" t="n"/>
      <c r="AE352" s="24">
        <f>IF(AD352="","",AD352-O352)</f>
        <v/>
      </c>
      <c r="AF352" s="24">
        <f>IF(AD352="","",U352-AD352)</f>
        <v/>
      </c>
      <c r="AG352" s="11">
        <f>IF(AD352="","",(O352-AD352)/O352)</f>
        <v/>
      </c>
      <c r="AH352" s="24" t="n">
        <v>22000</v>
      </c>
      <c r="AI352" s="24">
        <f>IF(AJ352="","",Q352*(1-AJ352))</f>
        <v/>
      </c>
      <c r="AJ352" s="51" t="n"/>
      <c r="AK352" s="49" t="n"/>
      <c r="AL352" s="28" t="n"/>
      <c r="AM352" s="33" t="inlineStr">
        <is>
          <t>2026-08-16</t>
        </is>
      </c>
      <c r="AN352" s="33" t="inlineStr">
        <is>
          <t>2026-08-31</t>
        </is>
      </c>
      <c r="AO352" s="13" t="n"/>
      <c r="AP352" s="30" t="n"/>
    </row>
    <row r="353" ht="35.1" customHeight="1" s="69">
      <c r="B353" s="48" t="n">
        <v>5632</v>
      </c>
      <c r="C353" s="48" t="inlineStr">
        <is>
          <t>東京</t>
        </is>
      </c>
      <c r="D353" s="19" t="inlineStr">
        <is>
          <t>アットイン町田6-3</t>
        </is>
      </c>
      <c r="E353" s="48" t="inlineStr">
        <is>
          <t>1R</t>
        </is>
      </c>
      <c r="F353" s="48" t="n">
        <v>4</v>
      </c>
      <c r="G353" s="48" t="inlineStr">
        <is>
          <t>町田・本厚木</t>
        </is>
      </c>
      <c r="H353" s="48" t="n">
        <v>17.38</v>
      </c>
      <c r="I353" s="20" t="n">
        <v>1</v>
      </c>
      <c r="J353" s="20" t="n">
        <v>0.9</v>
      </c>
      <c r="K353" s="20" t="n">
        <v>0.625</v>
      </c>
      <c r="L353" s="20" t="n">
        <v>0.5</v>
      </c>
      <c r="M353" s="20" t="n">
        <v>0.3</v>
      </c>
      <c r="N353" s="24" t="n">
        <v>6860</v>
      </c>
      <c r="O353" s="24" t="n">
        <v>5980</v>
      </c>
      <c r="P353" s="24" t="n">
        <v>880</v>
      </c>
      <c r="Q353" s="24" t="n">
        <v>44000</v>
      </c>
      <c r="R353" s="24" t="n">
        <v>2300</v>
      </c>
      <c r="S353" s="24">
        <f>IF(R353="","",(R353+P353)*30 -Y353)</f>
        <v/>
      </c>
      <c r="T353" s="20">
        <f>IF(R353="","",(O353-R353)/O353)</f>
        <v/>
      </c>
      <c r="U353" s="24" t="n">
        <v>2680</v>
      </c>
      <c r="V353" s="24">
        <f>IF(U353="","",(U353+P353)*30-Y353)</f>
        <v/>
      </c>
      <c r="W353" s="20">
        <f>IF(U353="","",(O353-U353)/O353)</f>
        <v/>
      </c>
      <c r="X353" s="15">
        <f>IF(AND(R353="",U353=""),"",IF(OR(U353="", R353=""),"-",IF(0&lt;(R353-U353),"OK","NG")))</f>
        <v/>
      </c>
      <c r="Y353" s="24" t="n">
        <v>60000</v>
      </c>
      <c r="Z353" s="51" t="n"/>
      <c r="AA353" s="24">
        <f>IF(AD353="","",AD353*30)</f>
        <v/>
      </c>
      <c r="AB353" s="24">
        <f>IF(AA353="","",AA353-Y353)</f>
        <v/>
      </c>
      <c r="AC353" s="24">
        <f>IF(Z353="","",((Y353+5000+5000)/(1-Z353))/30)</f>
        <v/>
      </c>
      <c r="AD353" s="32" t="n"/>
      <c r="AE353" s="24">
        <f>IF(AD353="","",AD353-O353)</f>
        <v/>
      </c>
      <c r="AF353" s="24">
        <f>IF(AD353="","",U353-AD353)</f>
        <v/>
      </c>
      <c r="AG353" s="11">
        <f>IF(AD353="","",(O353-AD353)/O353)</f>
        <v/>
      </c>
      <c r="AH353" s="24" t="n">
        <v>22000</v>
      </c>
      <c r="AI353" s="24">
        <f>IF(AJ353="","",Q353*(1-AJ353))</f>
        <v/>
      </c>
      <c r="AJ353" s="51" t="n"/>
      <c r="AK353" s="49" t="n"/>
      <c r="AL353" s="28" t="n"/>
      <c r="AM353" s="33" t="inlineStr">
        <is>
          <t>2026-08-22</t>
        </is>
      </c>
      <c r="AN353" s="33" t="inlineStr">
        <is>
          <t>2027-02-18</t>
        </is>
      </c>
      <c r="AO353" s="13" t="n"/>
      <c r="AP353" s="30" t="n"/>
    </row>
    <row r="354" ht="35.1" customHeight="1" s="69">
      <c r="B354" s="48" t="n">
        <v>5635</v>
      </c>
      <c r="C354" s="48" t="inlineStr">
        <is>
          <t>東京</t>
        </is>
      </c>
      <c r="D354" s="19" t="inlineStr">
        <is>
          <t>アットイン横浜関内2</t>
        </is>
      </c>
      <c r="E354" s="48" t="inlineStr">
        <is>
          <t>1DK</t>
        </is>
      </c>
      <c r="F354" s="48" t="n">
        <v>1</v>
      </c>
      <c r="G354" s="48" t="inlineStr">
        <is>
          <t>横浜</t>
        </is>
      </c>
      <c r="H354" s="48" t="n">
        <v>34.82</v>
      </c>
      <c r="I354" s="20" t="n">
        <v>0.8</v>
      </c>
      <c r="J354" s="20" t="n">
        <v>1</v>
      </c>
      <c r="K354" s="20" t="n">
        <v>0.7</v>
      </c>
      <c r="L354" s="20" t="n">
        <v>0</v>
      </c>
      <c r="M354" s="20" t="n">
        <v>0</v>
      </c>
      <c r="N354" s="24" t="n">
        <v>10380</v>
      </c>
      <c r="O354" s="24" t="n">
        <v>9500</v>
      </c>
      <c r="P354" s="24" t="n">
        <v>880</v>
      </c>
      <c r="Q354" s="24" t="n">
        <v>44000</v>
      </c>
      <c r="R354" s="24" t="n">
        <v>3720</v>
      </c>
      <c r="S354" s="24">
        <f>IF(R354="","",(R354+P354)*30 -Y354)</f>
        <v/>
      </c>
      <c r="T354" s="20">
        <f>IF(R354="","",(O354-R354)/O354)</f>
        <v/>
      </c>
      <c r="U354" s="24" t="n">
        <v>3820</v>
      </c>
      <c r="V354" s="24">
        <f>IF(U354="","",(U354+P354)*30-Y354)</f>
        <v/>
      </c>
      <c r="W354" s="20">
        <f>IF(U354="","",(O354-U354)/O354)</f>
        <v/>
      </c>
      <c r="X354" s="15">
        <f>IF(AND(R354="",U354=""),"",IF(OR(U354="", R354=""),"-",IF(0&lt;(R354-U354),"OK","NG")))</f>
        <v/>
      </c>
      <c r="Y354" s="24" t="n">
        <v>95000</v>
      </c>
      <c r="Z354" s="51" t="n"/>
      <c r="AA354" s="24">
        <f>IF(AD354="","",AD354*30)</f>
        <v/>
      </c>
      <c r="AB354" s="24">
        <f>IF(AA354="","",AA354-Y354)</f>
        <v/>
      </c>
      <c r="AC354" s="24">
        <f>IF(Z354="","",((Y354+5000+5000)/(1-Z354))/30)</f>
        <v/>
      </c>
      <c r="AD354" s="32" t="n"/>
      <c r="AE354" s="24">
        <f>IF(AD354="","",AD354-O354)</f>
        <v/>
      </c>
      <c r="AF354" s="24">
        <f>IF(AD354="","",U354-AD354)</f>
        <v/>
      </c>
      <c r="AG354" s="11">
        <f>IF(AD354="","",(O354-AD354)/O354)</f>
        <v/>
      </c>
      <c r="AH354" s="24" t="n">
        <v>22000</v>
      </c>
      <c r="AI354" s="24">
        <f>IF(AJ354="","",Q354*(1-AJ354))</f>
        <v/>
      </c>
      <c r="AJ354" s="51" t="n"/>
      <c r="AK354" s="49" t="n"/>
      <c r="AL354" s="28" t="n"/>
      <c r="AM354" s="33" t="inlineStr">
        <is>
          <t>2026-09-21</t>
        </is>
      </c>
      <c r="AN354" s="33" t="inlineStr">
        <is>
          <t>2026-09-20</t>
        </is>
      </c>
      <c r="AO354" s="13" t="n"/>
      <c r="AP354" s="30" t="n"/>
    </row>
    <row r="355" ht="35.1" customHeight="1" s="69">
      <c r="B355" s="48" t="n">
        <v>5636</v>
      </c>
      <c r="C355" s="48" t="inlineStr">
        <is>
          <t>名古屋</t>
        </is>
      </c>
      <c r="D355" s="19" t="inlineStr">
        <is>
          <t>アットイン鶴舞5（名古屋駅まで電車7分）</t>
        </is>
      </c>
      <c r="E355" s="48" t="inlineStr">
        <is>
          <t>1K</t>
        </is>
      </c>
      <c r="F355" s="48" t="n">
        <v>10</v>
      </c>
      <c r="G355" s="48" t="inlineStr">
        <is>
          <t>鶴舞・御器所・桜山周辺</t>
        </is>
      </c>
      <c r="H355" s="48" t="n">
        <v>23.22</v>
      </c>
      <c r="I355" s="20" t="n">
        <v>0.89</v>
      </c>
      <c r="J355" s="20" t="n">
        <v>0.98</v>
      </c>
      <c r="K355" s="20" t="n">
        <v>0.8</v>
      </c>
      <c r="L355" s="20" t="n">
        <v>0.66</v>
      </c>
      <c r="M355" s="20" t="n">
        <v>0.49</v>
      </c>
      <c r="N355" s="24" t="n">
        <v>11320</v>
      </c>
      <c r="O355" s="24" t="n">
        <v>10440</v>
      </c>
      <c r="P355" s="24" t="n">
        <v>880</v>
      </c>
      <c r="Q355" s="24" t="n">
        <v>44000</v>
      </c>
      <c r="R355" s="24" t="n">
        <v>3140</v>
      </c>
      <c r="S355" s="24">
        <f>IF(R355="","",(R355+P355)*30 -Y355)</f>
        <v/>
      </c>
      <c r="T355" s="20">
        <f>IF(R355="","",(O355-R355)/O355)</f>
        <v/>
      </c>
      <c r="U355" s="24" t="n">
        <v>2610</v>
      </c>
      <c r="V355" s="24">
        <f>IF(U355="","",(U355+P355)*30-Y355)</f>
        <v/>
      </c>
      <c r="W355" s="20">
        <f>IF(U355="","",(O355-U355)/O355)</f>
        <v/>
      </c>
      <c r="X355" s="15">
        <f>IF(AND(R355="",U355=""),"",IF(OR(U355="", R355=""),"-",IF(0&lt;(R355-U355),"OK","NG")))</f>
        <v/>
      </c>
      <c r="Y355" s="24" t="n">
        <v>66500</v>
      </c>
      <c r="Z355" s="51" t="n"/>
      <c r="AA355" s="24">
        <f>IF(AD355="","",AD355*30)</f>
        <v/>
      </c>
      <c r="AB355" s="24">
        <f>IF(AA355="","",AA355-Y355)</f>
        <v/>
      </c>
      <c r="AC355" s="24">
        <f>IF(Z355="","",((Y355+5000+5000)/(1-Z355))/30)</f>
        <v/>
      </c>
      <c r="AD355" s="32" t="n"/>
      <c r="AE355" s="24">
        <f>IF(AD355="","",AD355-O355)</f>
        <v/>
      </c>
      <c r="AF355" s="24">
        <f>IF(AD355="","",U355-AD355)</f>
        <v/>
      </c>
      <c r="AG355" s="11">
        <f>IF(AD355="","",(O355-AD355)/O355)</f>
        <v/>
      </c>
      <c r="AH355" s="24" t="n">
        <v>22000</v>
      </c>
      <c r="AI355" s="24">
        <f>IF(AJ355="","",Q355*(1-AJ355))</f>
        <v/>
      </c>
      <c r="AJ355" s="51" t="n"/>
      <c r="AK355" s="49" t="n"/>
      <c r="AL355" s="28" t="n"/>
      <c r="AM355" s="33" t="inlineStr">
        <is>
          <t>2026-08-30</t>
        </is>
      </c>
      <c r="AN355" s="33" t="inlineStr">
        <is>
          <t>2027-03-31</t>
        </is>
      </c>
      <c r="AO355" s="13" t="n"/>
      <c r="AP355" s="30" t="n"/>
    </row>
    <row r="356" ht="35.1" customHeight="1" s="69">
      <c r="B356" s="48" t="n">
        <v>5637</v>
      </c>
      <c r="C356" s="48" t="inlineStr">
        <is>
          <t>東京</t>
        </is>
      </c>
      <c r="D356" s="19" t="inlineStr">
        <is>
          <t>アットイン町屋1-6</t>
        </is>
      </c>
      <c r="E356" s="48" t="inlineStr">
        <is>
          <t>2LDK</t>
        </is>
      </c>
      <c r="F356" s="48" t="n">
        <v>1</v>
      </c>
      <c r="G356" s="48" t="inlineStr">
        <is>
          <t>東京北エリア（田端・赤羽）</t>
        </is>
      </c>
      <c r="H356" s="48" t="n">
        <v>50.56</v>
      </c>
      <c r="I356" s="20" t="n">
        <v>0.9</v>
      </c>
      <c r="J356" s="20" t="n">
        <v>1</v>
      </c>
      <c r="K356" s="20" t="n">
        <v>1</v>
      </c>
      <c r="L356" s="20" t="n">
        <v>1</v>
      </c>
      <c r="M356" s="20" t="n">
        <v>1</v>
      </c>
      <c r="N356" s="24" t="n">
        <v>21340</v>
      </c>
      <c r="O356" s="24" t="n">
        <v>20240</v>
      </c>
      <c r="P356" s="24" t="n">
        <v>1100</v>
      </c>
      <c r="Q356" s="24" t="n">
        <v>68000</v>
      </c>
      <c r="R356" s="24" t="n">
        <v>6440</v>
      </c>
      <c r="S356" s="24">
        <f>IF(R356="","",(R356+P356)*30 -Y356)</f>
        <v/>
      </c>
      <c r="T356" s="20">
        <f>IF(R356="","",(O356-R356)/O356)</f>
        <v/>
      </c>
      <c r="U356" s="24" t="n">
        <v>6100</v>
      </c>
      <c r="V356" s="24">
        <f>IF(U356="","",(U356+P356)*30-Y356)</f>
        <v/>
      </c>
      <c r="W356" s="20">
        <f>IF(U356="","",(O356-U356)/O356)</f>
        <v/>
      </c>
      <c r="X356" s="15">
        <f>IF(AND(R356="",U356=""),"",IF(OR(U356="", R356=""),"-",IF(0&lt;(R356-U356),"OK","NG")))</f>
        <v/>
      </c>
      <c r="Y356" s="24" t="n">
        <v>161500</v>
      </c>
      <c r="Z356" s="51" t="n"/>
      <c r="AA356" s="24">
        <f>IF(AD356="","",AD356*30)</f>
        <v/>
      </c>
      <c r="AB356" s="24">
        <f>IF(AA356="","",AA356-Y356)</f>
        <v/>
      </c>
      <c r="AC356" s="24">
        <f>IF(Z356="","",((Y356+5000+5000)/(1-Z356))/30)</f>
        <v/>
      </c>
      <c r="AD356" s="32" t="n"/>
      <c r="AE356" s="24">
        <f>IF(AD356="","",AD356-O356)</f>
        <v/>
      </c>
      <c r="AF356" s="24">
        <f>IF(AD356="","",U356-AD356)</f>
        <v/>
      </c>
      <c r="AG356" s="11">
        <f>IF(AD356="","",(O356-AD356)/O356)</f>
        <v/>
      </c>
      <c r="AH356" s="24" t="n">
        <v>34000</v>
      </c>
      <c r="AI356" s="24">
        <f>IF(AJ356="","",Q356*(1-AJ356))</f>
        <v/>
      </c>
      <c r="AJ356" s="51" t="n"/>
      <c r="AK356" s="49" t="n"/>
      <c r="AL356" s="28" t="n"/>
      <c r="AM356" s="33" t="inlineStr">
        <is>
          <t>2026-12-29</t>
        </is>
      </c>
      <c r="AN356" s="33" t="inlineStr">
        <is>
          <t>2026-12-28</t>
        </is>
      </c>
      <c r="AO356" s="13" t="n"/>
      <c r="AP356" s="30" t="n"/>
    </row>
    <row r="357" ht="35.1" customHeight="1" s="69">
      <c r="B357" s="48" t="n">
        <v>5670</v>
      </c>
      <c r="C357" s="48" t="inlineStr">
        <is>
          <t>名古屋</t>
        </is>
      </c>
      <c r="D357" s="19" t="inlineStr">
        <is>
          <t>アットイン金山18-1</t>
        </is>
      </c>
      <c r="E357" s="48" t="inlineStr">
        <is>
          <t>2LDK</t>
        </is>
      </c>
      <c r="F357" s="48" t="n">
        <v>1</v>
      </c>
      <c r="G357" s="48" t="inlineStr">
        <is>
          <t>金山周辺</t>
        </is>
      </c>
      <c r="H357" s="48" t="n">
        <v>72.90000000000001</v>
      </c>
      <c r="I357" s="20" t="n">
        <v>0.8</v>
      </c>
      <c r="J357" s="20" t="n">
        <v>0.7</v>
      </c>
      <c r="K357" s="20" t="n">
        <v>1</v>
      </c>
      <c r="L357" s="20" t="n">
        <v>0.3</v>
      </c>
      <c r="M357" s="20" t="n">
        <v>0</v>
      </c>
      <c r="N357" s="24" t="n">
        <v>8560</v>
      </c>
      <c r="O357" s="24" t="n">
        <v>7460</v>
      </c>
      <c r="P357" s="24" t="n">
        <v>1100</v>
      </c>
      <c r="Q357" s="24" t="n">
        <v>68000</v>
      </c>
      <c r="R357" s="24" t="n">
        <v>4480</v>
      </c>
      <c r="S357" s="24">
        <f>IF(R357="","",(R357+P357)*30 -Y357)</f>
        <v/>
      </c>
      <c r="T357" s="20">
        <f>IF(R357="","",(O357-R357)/O357)</f>
        <v/>
      </c>
      <c r="U357" s="24" t="n">
        <v>3360</v>
      </c>
      <c r="V357" s="24">
        <f>IF(U357="","",(U357+P357)*30-Y357)</f>
        <v/>
      </c>
      <c r="W357" s="20">
        <f>IF(U357="","",(O357-U357)/O357)</f>
        <v/>
      </c>
      <c r="X357" s="15">
        <f>IF(AND(R357="",U357=""),"",IF(OR(U357="", R357=""),"-",IF(0&lt;(R357-U357),"OK","NG")))</f>
        <v/>
      </c>
      <c r="Y357" s="24" t="n">
        <v>88000</v>
      </c>
      <c r="Z357" s="51" t="n"/>
      <c r="AA357" s="24">
        <f>IF(AD357="","",AD357*30)</f>
        <v/>
      </c>
      <c r="AB357" s="24">
        <f>IF(AA357="","",AA357-Y357)</f>
        <v/>
      </c>
      <c r="AC357" s="24">
        <f>IF(Z357="","",((Y357+5000+5000)/(1-Z357))/30)</f>
        <v/>
      </c>
      <c r="AD357" s="32" t="n"/>
      <c r="AE357" s="24">
        <f>IF(AD357="","",AD357-O357)</f>
        <v/>
      </c>
      <c r="AF357" s="24">
        <f>IF(AD357="","",U357-AD357)</f>
        <v/>
      </c>
      <c r="AG357" s="11">
        <f>IF(AD357="","",(O357-AD357)/O357)</f>
        <v/>
      </c>
      <c r="AH357" s="24" t="n">
        <v>34000</v>
      </c>
      <c r="AI357" s="24">
        <f>IF(AJ357="","",Q357*(1-AJ357))</f>
        <v/>
      </c>
      <c r="AJ357" s="51" t="n"/>
      <c r="AK357" s="49" t="n"/>
      <c r="AL357" s="28" t="n"/>
      <c r="AM357" s="33" t="inlineStr">
        <is>
          <t>2026-10-10</t>
        </is>
      </c>
      <c r="AN357" s="33" t="inlineStr">
        <is>
          <t>2026-10-09</t>
        </is>
      </c>
      <c r="AO357" s="13" t="n"/>
      <c r="AP357" s="30" t="n"/>
    </row>
    <row r="358" ht="35.1" customHeight="1" s="69">
      <c r="B358" s="48" t="n">
        <v>5705</v>
      </c>
      <c r="C358" s="48" t="inlineStr">
        <is>
          <t>名古屋</t>
        </is>
      </c>
      <c r="D358" s="19" t="inlineStr">
        <is>
          <t>アットイン金山北1</t>
        </is>
      </c>
      <c r="E358" s="48" t="inlineStr">
        <is>
          <t>1K</t>
        </is>
      </c>
      <c r="F358" s="48" t="n">
        <v>5</v>
      </c>
      <c r="G358" s="48" t="inlineStr">
        <is>
          <t>金山周辺</t>
        </is>
      </c>
      <c r="H358" s="48" t="n">
        <v>27.55</v>
      </c>
      <c r="I358" s="20" t="n">
        <v>1</v>
      </c>
      <c r="J358" s="20" t="n">
        <v>1</v>
      </c>
      <c r="K358" s="20" t="n">
        <v>1</v>
      </c>
      <c r="L358" s="20" t="n">
        <v>0.88</v>
      </c>
      <c r="M358" s="20" t="n">
        <v>0.2</v>
      </c>
      <c r="N358" s="24" t="n">
        <v>10640</v>
      </c>
      <c r="O358" s="24" t="n">
        <v>9760</v>
      </c>
      <c r="P358" s="24" t="n">
        <v>880</v>
      </c>
      <c r="Q358" s="24" t="n">
        <v>44000</v>
      </c>
      <c r="R358" s="24" t="n">
        <v>3180</v>
      </c>
      <c r="S358" s="24">
        <f>IF(R358="","",(R358+P358)*30 -Y358)</f>
        <v/>
      </c>
      <c r="T358" s="20">
        <f>IF(R358="","",(O358-R358)/O358)</f>
        <v/>
      </c>
      <c r="U358" s="24" t="n">
        <v>2690</v>
      </c>
      <c r="V358" s="24">
        <f>IF(U358="","",(U358+P358)*30-Y358)</f>
        <v/>
      </c>
      <c r="W358" s="20">
        <f>IF(U358="","",(O358-U358)/O358)</f>
        <v/>
      </c>
      <c r="X358" s="15">
        <f>IF(AND(R358="",U358=""),"",IF(OR(U358="", R358=""),"-",IF(0&lt;(R358-U358),"OK","NG")))</f>
        <v/>
      </c>
      <c r="Y358" s="24" t="n">
        <v>61500</v>
      </c>
      <c r="Z358" s="51" t="n"/>
      <c r="AA358" s="24">
        <f>IF(AD358="","",AD358*30)</f>
        <v/>
      </c>
      <c r="AB358" s="24">
        <f>IF(AA358="","",AA358-Y358)</f>
        <v/>
      </c>
      <c r="AC358" s="24">
        <f>IF(Z358="","",((Y358+5000+5000)/(1-Z358))/30)</f>
        <v/>
      </c>
      <c r="AD358" s="32" t="n"/>
      <c r="AE358" s="24">
        <f>IF(AD358="","",AD358-O358)</f>
        <v/>
      </c>
      <c r="AF358" s="24">
        <f>IF(AD358="","",U358-AD358)</f>
        <v/>
      </c>
      <c r="AG358" s="11">
        <f>IF(AD358="","",(O358-AD358)/O358)</f>
        <v/>
      </c>
      <c r="AH358" s="24" t="n">
        <v>22000</v>
      </c>
      <c r="AI358" s="24">
        <f>IF(AJ358="","",Q358*(1-AJ358))</f>
        <v/>
      </c>
      <c r="AJ358" s="51" t="n"/>
      <c r="AK358" s="49" t="n"/>
      <c r="AL358" s="28" t="n"/>
      <c r="AM358" s="33" t="inlineStr">
        <is>
          <t>2026-10-28</t>
        </is>
      </c>
      <c r="AN358" s="33" t="inlineStr">
        <is>
          <t>2026-12-05</t>
        </is>
      </c>
      <c r="AO358" s="13" t="n"/>
      <c r="AP358" s="30" t="n"/>
    </row>
    <row r="359" ht="35.1" customHeight="1" s="69">
      <c r="B359" s="48" t="n">
        <v>5706</v>
      </c>
      <c r="C359" s="48" t="inlineStr">
        <is>
          <t>東京</t>
        </is>
      </c>
      <c r="D359" s="19" t="inlineStr">
        <is>
          <t>アットイン横浜桜木町2</t>
        </is>
      </c>
      <c r="E359" s="48" t="inlineStr">
        <is>
          <t>1K</t>
        </is>
      </c>
      <c r="F359" s="48" t="n">
        <v>1</v>
      </c>
      <c r="G359" s="48" t="inlineStr">
        <is>
          <t>横浜</t>
        </is>
      </c>
      <c r="H359" s="48" t="n">
        <v>20.15</v>
      </c>
      <c r="I359" s="20" t="n">
        <v>1</v>
      </c>
      <c r="J359" s="20" t="n">
        <v>1</v>
      </c>
      <c r="K359" s="20" t="n">
        <v>1</v>
      </c>
      <c r="L359" s="20" t="n">
        <v>0.9</v>
      </c>
      <c r="M359" s="20" t="n">
        <v>0</v>
      </c>
      <c r="N359" s="24" t="n">
        <v>8480</v>
      </c>
      <c r="O359" s="24" t="n">
        <v>7600</v>
      </c>
      <c r="P359" s="24" t="n">
        <v>880</v>
      </c>
      <c r="Q359" s="24" t="n">
        <v>44000</v>
      </c>
      <c r="R359" s="24" t="n">
        <v>3380</v>
      </c>
      <c r="S359" s="24">
        <f>IF(R359="","",(R359+P359)*30 -Y359)</f>
        <v/>
      </c>
      <c r="T359" s="20">
        <f>IF(R359="","",(O359-R359)/O359)</f>
        <v/>
      </c>
      <c r="U359" s="24" t="n">
        <v>3180</v>
      </c>
      <c r="V359" s="24">
        <f>IF(U359="","",(U359+P359)*30-Y359)</f>
        <v/>
      </c>
      <c r="W359" s="20">
        <f>IF(U359="","",(O359-U359)/O359)</f>
        <v/>
      </c>
      <c r="X359" s="15">
        <f>IF(AND(R359="",U359=""),"",IF(OR(U359="", R359=""),"-",IF(0&lt;(R359-U359),"OK","NG")))</f>
        <v/>
      </c>
      <c r="Y359" s="24" t="n">
        <v>75500</v>
      </c>
      <c r="Z359" s="51" t="n"/>
      <c r="AA359" s="24">
        <f>IF(AD359="","",AD359*30)</f>
        <v/>
      </c>
      <c r="AB359" s="24">
        <f>IF(AA359="","",AA359-Y359)</f>
        <v/>
      </c>
      <c r="AC359" s="24">
        <f>IF(Z359="","",((Y359+5000+5000)/(1-Z359))/30)</f>
        <v/>
      </c>
      <c r="AD359" s="32" t="n"/>
      <c r="AE359" s="24">
        <f>IF(AD359="","",AD359-O359)</f>
        <v/>
      </c>
      <c r="AF359" s="24">
        <f>IF(AD359="","",U359-AD359)</f>
        <v/>
      </c>
      <c r="AG359" s="11">
        <f>IF(AD359="","",(O359-AD359)/O359)</f>
        <v/>
      </c>
      <c r="AH359" s="24" t="n">
        <v>22000</v>
      </c>
      <c r="AI359" s="24">
        <f>IF(AJ359="","",Q359*(1-AJ359))</f>
        <v/>
      </c>
      <c r="AJ359" s="51" t="n"/>
      <c r="AK359" s="49" t="n"/>
      <c r="AL359" s="28" t="n"/>
      <c r="AM359" s="33" t="inlineStr">
        <is>
          <t>2026-10-29</t>
        </is>
      </c>
      <c r="AN359" s="33" t="inlineStr">
        <is>
          <t>2026-10-28</t>
        </is>
      </c>
      <c r="AO359" s="13" t="n"/>
      <c r="AP359" s="30" t="n"/>
    </row>
    <row r="360" ht="35.1" customHeight="1" s="69">
      <c r="B360" s="48" t="n">
        <v>5756</v>
      </c>
      <c r="C360" s="48" t="inlineStr">
        <is>
          <t>東京</t>
        </is>
      </c>
      <c r="D360" s="19" t="inlineStr">
        <is>
          <t>アットイン銀座6</t>
        </is>
      </c>
      <c r="E360" s="48" t="inlineStr">
        <is>
          <t>1LDK</t>
        </is>
      </c>
      <c r="F360" s="48" t="n">
        <v>1</v>
      </c>
      <c r="G360" s="48" t="inlineStr">
        <is>
          <t>東京駅エリア（銀座・日本橋・神田）</t>
        </is>
      </c>
      <c r="H360" s="48" t="n">
        <v>40.8</v>
      </c>
      <c r="I360" s="20" t="n">
        <v>1</v>
      </c>
      <c r="J360" s="20" t="n">
        <v>1</v>
      </c>
      <c r="K360" s="20" t="n">
        <v>1</v>
      </c>
      <c r="L360" s="20" t="n">
        <v>1</v>
      </c>
      <c r="M360" s="20" t="n">
        <v>1</v>
      </c>
      <c r="N360" s="24" t="n">
        <v>17860</v>
      </c>
      <c r="O360" s="24" t="n">
        <v>16980</v>
      </c>
      <c r="P360" s="24" t="n">
        <v>880</v>
      </c>
      <c r="Q360" s="24" t="n">
        <v>44000</v>
      </c>
      <c r="R360" s="24" t="n">
        <v>16280</v>
      </c>
      <c r="S360" s="24">
        <f>IF(R360="","",(R360+P360)*30 -Y360)</f>
        <v/>
      </c>
      <c r="T360" s="20">
        <f>IF(R360="","",(O360-R360)/O360)</f>
        <v/>
      </c>
      <c r="U360" s="24" t="n">
        <v>7800</v>
      </c>
      <c r="V360" s="24">
        <f>IF(U360="","",(U360+P360)*30-Y360)</f>
        <v/>
      </c>
      <c r="W360" s="20">
        <f>IF(U360="","",(O360-U360)/O360)</f>
        <v/>
      </c>
      <c r="X360" s="15">
        <f>IF(AND(R360="",U360=""),"",IF(OR(U360="", R360=""),"-",IF(0&lt;(R360-U360),"OK","NG")))</f>
        <v/>
      </c>
      <c r="Y360" s="24" t="n">
        <v>165000</v>
      </c>
      <c r="Z360" s="51" t="n"/>
      <c r="AA360" s="24">
        <f>IF(AD360="","",AD360*30)</f>
        <v/>
      </c>
      <c r="AB360" s="24">
        <f>IF(AA360="","",AA360-Y360)</f>
        <v/>
      </c>
      <c r="AC360" s="24">
        <f>IF(Z360="","",((Y360+5000+5000)/(1-Z360))/30)</f>
        <v/>
      </c>
      <c r="AD360" s="32" t="n"/>
      <c r="AE360" s="24">
        <f>IF(AD360="","",AD360-O360)</f>
        <v/>
      </c>
      <c r="AF360" s="24">
        <f>IF(AD360="","",U360-AD360)</f>
        <v/>
      </c>
      <c r="AG360" s="11">
        <f>IF(AD360="","",(O360-AD360)/O360)</f>
        <v/>
      </c>
      <c r="AH360" s="24" t="n">
        <v>22000</v>
      </c>
      <c r="AI360" s="24">
        <f>IF(AJ360="","",Q360*(1-AJ360))</f>
        <v/>
      </c>
      <c r="AJ360" s="51" t="n"/>
      <c r="AK360" s="49" t="n"/>
      <c r="AL360" s="28" t="n"/>
      <c r="AM360" s="33" t="inlineStr">
        <is>
          <t>2027-03-01</t>
        </is>
      </c>
      <c r="AN360" s="33" t="inlineStr">
        <is>
          <t>2027-02-28</t>
        </is>
      </c>
      <c r="AO360" s="13" t="n"/>
      <c r="AP360" s="30" t="n"/>
    </row>
    <row r="361" ht="35.1" customHeight="1" s="69">
      <c r="B361" s="48" t="n">
        <v>5807</v>
      </c>
      <c r="C361" s="48" t="inlineStr">
        <is>
          <t>東京</t>
        </is>
      </c>
      <c r="D361" s="19" t="inlineStr">
        <is>
          <t>アットイン赤羽3</t>
        </is>
      </c>
      <c r="E361" s="48" t="inlineStr">
        <is>
          <t>1K</t>
        </is>
      </c>
      <c r="F361" s="48" t="n">
        <v>1</v>
      </c>
      <c r="G361" s="48" t="inlineStr">
        <is>
          <t>東京北エリア（田端・赤羽）</t>
        </is>
      </c>
      <c r="H361" s="48" t="n">
        <v>20.28</v>
      </c>
      <c r="I361" s="20" t="n">
        <v>1</v>
      </c>
      <c r="J361" s="20" t="n">
        <v>1</v>
      </c>
      <c r="K361" s="20" t="n">
        <v>1</v>
      </c>
      <c r="L361" s="20" t="n">
        <v>1</v>
      </c>
      <c r="M361" s="20" t="n">
        <v>1</v>
      </c>
      <c r="N361" s="24" t="n">
        <v>9260</v>
      </c>
      <c r="O361" s="24" t="n">
        <v>8380</v>
      </c>
      <c r="P361" s="24" t="n">
        <v>880</v>
      </c>
      <c r="Q361" s="24" t="n">
        <v>44000</v>
      </c>
      <c r="R361" s="24" t="n">
        <v>3620</v>
      </c>
      <c r="S361" s="24">
        <f>IF(R361="","",(R361+P361)*30 -Y361)</f>
        <v/>
      </c>
      <c r="T361" s="20">
        <f>IF(R361="","",(O361-R361)/O361)</f>
        <v/>
      </c>
      <c r="U361" s="24" t="n">
        <v>3520</v>
      </c>
      <c r="V361" s="24">
        <f>IF(U361="","",(U361+P361)*30-Y361)</f>
        <v/>
      </c>
      <c r="W361" s="20">
        <f>IF(U361="","",(O361-U361)/O361)</f>
        <v/>
      </c>
      <c r="X361" s="15">
        <f>IF(AND(R361="",U361=""),"",IF(OR(U361="", R361=""),"-",IF(0&lt;(R361-U361),"OK","NG")))</f>
        <v/>
      </c>
      <c r="Y361" s="24" t="n">
        <v>80500</v>
      </c>
      <c r="Z361" s="51" t="n"/>
      <c r="AA361" s="24">
        <f>IF(AD361="","",AD361*30)</f>
        <v/>
      </c>
      <c r="AB361" s="24">
        <f>IF(AA361="","",AA361-Y361)</f>
        <v/>
      </c>
      <c r="AC361" s="24">
        <f>IF(Z361="","",((Y361+5000+5000)/(1-Z361))/30)</f>
        <v/>
      </c>
      <c r="AD361" s="32" t="n"/>
      <c r="AE361" s="24">
        <f>IF(AD361="","",AD361-O361)</f>
        <v/>
      </c>
      <c r="AF361" s="24">
        <f>IF(AD361="","",U361-AD361)</f>
        <v/>
      </c>
      <c r="AG361" s="11">
        <f>IF(AD361="","",(O361-AD361)/O361)</f>
        <v/>
      </c>
      <c r="AH361" s="24" t="n">
        <v>22000</v>
      </c>
      <c r="AI361" s="24">
        <f>IF(AJ361="","",Q361*(1-AJ361))</f>
        <v/>
      </c>
      <c r="AJ361" s="51" t="n"/>
      <c r="AK361" s="49" t="n"/>
      <c r="AL361" s="28" t="n"/>
      <c r="AM361" s="33" t="inlineStr">
        <is>
          <t>2026-12-01</t>
        </is>
      </c>
      <c r="AN361" s="33" t="inlineStr">
        <is>
          <t>2026-11-30</t>
        </is>
      </c>
      <c r="AO361" s="13" t="n"/>
      <c r="AP361" s="30" t="n"/>
    </row>
    <row r="362" ht="35.1" customHeight="1" s="69">
      <c r="B362" s="48" t="n">
        <v>5808</v>
      </c>
      <c r="C362" s="48" t="inlineStr">
        <is>
          <t>東京</t>
        </is>
      </c>
      <c r="D362" s="19" t="inlineStr">
        <is>
          <t>アットイン駒込2</t>
        </is>
      </c>
      <c r="E362" s="48" t="inlineStr">
        <is>
          <t>1K</t>
        </is>
      </c>
      <c r="F362" s="48" t="n">
        <v>1</v>
      </c>
      <c r="G362" s="48" t="inlineStr">
        <is>
          <t>飯田橋・水道橋・九段</t>
        </is>
      </c>
      <c r="H362" s="48" t="n">
        <v>24.31</v>
      </c>
      <c r="I362" s="20" t="n">
        <v>1</v>
      </c>
      <c r="J362" s="20" t="n">
        <v>1</v>
      </c>
      <c r="K362" s="20" t="n">
        <v>1</v>
      </c>
      <c r="L362" s="20" t="n">
        <v>1</v>
      </c>
      <c r="M362" s="20" t="n">
        <v>1</v>
      </c>
      <c r="N362" s="24" t="n">
        <v>9700</v>
      </c>
      <c r="O362" s="24" t="n">
        <v>8820</v>
      </c>
      <c r="P362" s="24" t="n">
        <v>880</v>
      </c>
      <c r="Q362" s="24" t="n">
        <v>44000</v>
      </c>
      <c r="R362" s="24" t="n"/>
      <c r="S362" s="24">
        <f>IF(R362="","",(R362+P362)*30 -Y362)</f>
        <v/>
      </c>
      <c r="T362" s="20">
        <f>IF(R362="","",(O362-R362)/O362)</f>
        <v/>
      </c>
      <c r="U362" s="24" t="n"/>
      <c r="V362" s="24">
        <f>IF(U362="","",(U362+P362)*30-Y362)</f>
        <v/>
      </c>
      <c r="W362" s="20">
        <f>IF(U362="","",(O362-U362)/O362)</f>
        <v/>
      </c>
      <c r="X362" s="15">
        <f>IF(AND(R362="",U362=""),"",IF(OR(U362="", R362=""),"-",IF(0&lt;(R362-U362),"OK","NG")))</f>
        <v/>
      </c>
      <c r="Y362" s="24" t="n">
        <v>89187</v>
      </c>
      <c r="Z362" s="51" t="n"/>
      <c r="AA362" s="24">
        <f>IF(AD362="","",AD362*30)</f>
        <v/>
      </c>
      <c r="AB362" s="24">
        <f>IF(AA362="","",AA362-Y362)</f>
        <v/>
      </c>
      <c r="AC362" s="24">
        <f>IF(Z362="","",((Y362+5000+5000)/(1-Z362))/30)</f>
        <v/>
      </c>
      <c r="AD362" s="32" t="n"/>
      <c r="AE362" s="24">
        <f>IF(AD362="","",AD362-O362)</f>
        <v/>
      </c>
      <c r="AF362" s="24">
        <f>IF(AD362="","",U362-AD362)</f>
        <v/>
      </c>
      <c r="AG362" s="11">
        <f>IF(AD362="","",(O362-AD362)/O362)</f>
        <v/>
      </c>
      <c r="AH362" s="24" t="n"/>
      <c r="AI362" s="24">
        <f>IF(AJ362="","",Q362*(1-AJ362))</f>
        <v/>
      </c>
      <c r="AJ362" s="51" t="n"/>
      <c r="AK362" s="49" t="n"/>
      <c r="AL362" s="28" t="n"/>
      <c r="AM362" s="33" t="inlineStr">
        <is>
          <t>2028-03-29</t>
        </is>
      </c>
      <c r="AN362" s="33" t="inlineStr">
        <is>
          <t>2028-03-28</t>
        </is>
      </c>
      <c r="AO362" s="13" t="n"/>
      <c r="AP362" s="30" t="n"/>
    </row>
    <row r="363" ht="35.1" customHeight="1" s="69">
      <c r="B363" s="48" t="n">
        <v>5875</v>
      </c>
      <c r="C363" s="48" t="inlineStr">
        <is>
          <t>東京</t>
        </is>
      </c>
      <c r="D363" s="19" t="inlineStr">
        <is>
          <t>アットイン本厚木10</t>
        </is>
      </c>
      <c r="E363" s="48" t="inlineStr">
        <is>
          <t>1K</t>
        </is>
      </c>
      <c r="F363" s="48" t="n">
        <v>2</v>
      </c>
      <c r="G363" s="48" t="inlineStr">
        <is>
          <t>町田・本厚木</t>
        </is>
      </c>
      <c r="H363" s="48" t="n">
        <v>18.59</v>
      </c>
      <c r="I363" s="20" t="n">
        <v>0.85</v>
      </c>
      <c r="J363" s="20" t="n">
        <v>1</v>
      </c>
      <c r="K363" s="20" t="n">
        <v>0.5</v>
      </c>
      <c r="L363" s="20" t="n">
        <v>0.5</v>
      </c>
      <c r="M363" s="20" t="n">
        <v>0.5</v>
      </c>
      <c r="N363" s="24" t="n">
        <v>6440</v>
      </c>
      <c r="O363" s="24" t="n">
        <v>5560</v>
      </c>
      <c r="P363" s="24" t="n">
        <v>880</v>
      </c>
      <c r="Q363" s="24" t="n">
        <v>44000</v>
      </c>
      <c r="R363" s="24" t="n">
        <v>1970</v>
      </c>
      <c r="S363" s="24">
        <f>IF(R363="","",(R363+P363)*30 -Y363)</f>
        <v/>
      </c>
      <c r="T363" s="20">
        <f>IF(R363="","",(O363-R363)/O363)</f>
        <v/>
      </c>
      <c r="U363" s="24" t="n">
        <v>1970</v>
      </c>
      <c r="V363" s="24">
        <f>IF(U363="","",(U363+P363)*30-Y363)</f>
        <v/>
      </c>
      <c r="W363" s="20">
        <f>IF(U363="","",(O363-U363)/O363)</f>
        <v/>
      </c>
      <c r="X363" s="15">
        <f>IF(AND(R363="",U363=""),"",IF(OR(U363="", R363=""),"-",IF(0&lt;(R363-U363),"OK","NG")))</f>
        <v/>
      </c>
      <c r="Y363" s="24" t="n">
        <v>40000</v>
      </c>
      <c r="Z363" s="51" t="n"/>
      <c r="AA363" s="24">
        <f>IF(AD363="","",AD363*30)</f>
        <v/>
      </c>
      <c r="AB363" s="24">
        <f>IF(AA363="","",AA363-Y363)</f>
        <v/>
      </c>
      <c r="AC363" s="24">
        <f>IF(Z363="","",((Y363+5000+5000)/(1-Z363))/30)</f>
        <v/>
      </c>
      <c r="AD363" s="32" t="n"/>
      <c r="AE363" s="24">
        <f>IF(AD363="","",AD363-O363)</f>
        <v/>
      </c>
      <c r="AF363" s="24">
        <f>IF(AD363="","",U363-AD363)</f>
        <v/>
      </c>
      <c r="AG363" s="11">
        <f>IF(AD363="","",(O363-AD363)/O363)</f>
        <v/>
      </c>
      <c r="AH363" s="24" t="n">
        <v>22000</v>
      </c>
      <c r="AI363" s="24">
        <f>IF(AJ363="","",Q363*(1-AJ363))</f>
        <v/>
      </c>
      <c r="AJ363" s="51" t="n"/>
      <c r="AK363" s="49" t="n"/>
      <c r="AL363" s="28" t="n"/>
      <c r="AM363" s="33" t="inlineStr">
        <is>
          <t>2026-09-01</t>
        </is>
      </c>
      <c r="AN363" s="33" t="inlineStr">
        <is>
          <t>2026-12-30</t>
        </is>
      </c>
      <c r="AO363" s="13" t="n"/>
      <c r="AP363" s="30" t="n"/>
    </row>
    <row r="364" ht="35.1" customHeight="1" s="69">
      <c r="B364" s="48" t="n">
        <v>5876</v>
      </c>
      <c r="C364" s="48" t="inlineStr">
        <is>
          <t>東京</t>
        </is>
      </c>
      <c r="D364" s="19" t="inlineStr">
        <is>
          <t>アットイン本厚木6-3</t>
        </is>
      </c>
      <c r="E364" s="48" t="inlineStr">
        <is>
          <t>1K</t>
        </is>
      </c>
      <c r="F364" s="48" t="n">
        <v>1</v>
      </c>
      <c r="G364" s="48" t="inlineStr">
        <is>
          <t>町田・本厚木</t>
        </is>
      </c>
      <c r="H364" s="48" t="n">
        <v>22.17</v>
      </c>
      <c r="I364" s="20" t="n">
        <v>1</v>
      </c>
      <c r="J364" s="20" t="n">
        <v>1</v>
      </c>
      <c r="K364" s="20" t="n">
        <v>0.7</v>
      </c>
      <c r="L364" s="20" t="n">
        <v>0</v>
      </c>
      <c r="M364" s="20" t="n">
        <v>0</v>
      </c>
      <c r="N364" s="24" t="n">
        <v>8140</v>
      </c>
      <c r="O364" s="24" t="n">
        <v>7260</v>
      </c>
      <c r="P364" s="24" t="n">
        <v>880</v>
      </c>
      <c r="Q364" s="24" t="n">
        <v>44000</v>
      </c>
      <c r="R364" s="24" t="n">
        <v>2680</v>
      </c>
      <c r="S364" s="24">
        <f>IF(R364="","",(R364+P364)*30 -Y364)</f>
        <v/>
      </c>
      <c r="T364" s="20">
        <f>IF(R364="","",(O364-R364)/O364)</f>
        <v/>
      </c>
      <c r="U364" s="24" t="n">
        <v>2680</v>
      </c>
      <c r="V364" s="24">
        <f>IF(U364="","",(U364+P364)*30-Y364)</f>
        <v/>
      </c>
      <c r="W364" s="20">
        <f>IF(U364="","",(O364-U364)/O364)</f>
        <v/>
      </c>
      <c r="X364" s="15">
        <f>IF(AND(R364="",U364=""),"",IF(OR(U364="", R364=""),"-",IF(0&lt;(R364-U364),"OK","NG")))</f>
        <v/>
      </c>
      <c r="Y364" s="24" t="n">
        <v>60000</v>
      </c>
      <c r="Z364" s="51" t="n"/>
      <c r="AA364" s="24">
        <f>IF(AD364="","",AD364*30)</f>
        <v/>
      </c>
      <c r="AB364" s="24">
        <f>IF(AA364="","",AA364-Y364)</f>
        <v/>
      </c>
      <c r="AC364" s="24">
        <f>IF(Z364="","",((Y364+5000+5000)/(1-Z364))/30)</f>
        <v/>
      </c>
      <c r="AD364" s="32" t="n"/>
      <c r="AE364" s="24">
        <f>IF(AD364="","",AD364-O364)</f>
        <v/>
      </c>
      <c r="AF364" s="24">
        <f>IF(AD364="","",U364-AD364)</f>
        <v/>
      </c>
      <c r="AG364" s="11">
        <f>IF(AD364="","",(O364-AD364)/O364)</f>
        <v/>
      </c>
      <c r="AH364" s="24" t="n">
        <v>22000</v>
      </c>
      <c r="AI364" s="24">
        <f>IF(AJ364="","",Q364*(1-AJ364))</f>
        <v/>
      </c>
      <c r="AJ364" s="51" t="n"/>
      <c r="AK364" s="49" t="n"/>
      <c r="AL364" s="28" t="n"/>
      <c r="AM364" s="33" t="inlineStr">
        <is>
          <t>2026-09-21</t>
        </is>
      </c>
      <c r="AN364" s="33" t="inlineStr">
        <is>
          <t>2026-09-20</t>
        </is>
      </c>
      <c r="AO364" s="13" t="n"/>
      <c r="AP364" s="30" t="n"/>
    </row>
    <row r="365" ht="35.1" customHeight="1" s="69">
      <c r="B365" s="48" t="n">
        <v>5914</v>
      </c>
      <c r="C365" s="48" t="inlineStr">
        <is>
          <t>東京</t>
        </is>
      </c>
      <c r="D365" s="19" t="inlineStr">
        <is>
          <t>アットイン品川8-1</t>
        </is>
      </c>
      <c r="E365" s="48" t="inlineStr">
        <is>
          <t>1K</t>
        </is>
      </c>
      <c r="F365" s="48" t="n">
        <v>5</v>
      </c>
      <c r="G365" s="48" t="inlineStr">
        <is>
          <t>品川・田町・大崎</t>
        </is>
      </c>
      <c r="H365" s="48" t="n">
        <v>24.14</v>
      </c>
      <c r="I365" s="20" t="n">
        <v>0.96</v>
      </c>
      <c r="J365" s="20" t="n">
        <v>0.9399999999999999</v>
      </c>
      <c r="K365" s="20" t="n">
        <v>0.82</v>
      </c>
      <c r="L365" s="20" t="n">
        <v>0.32</v>
      </c>
      <c r="M365" s="20" t="n">
        <v>0.2</v>
      </c>
      <c r="N365" s="24" t="n">
        <v>10520</v>
      </c>
      <c r="O365" s="24" t="n">
        <v>9640</v>
      </c>
      <c r="P365" s="24" t="n">
        <v>880</v>
      </c>
      <c r="Q365" s="24" t="n">
        <v>44000</v>
      </c>
      <c r="R365" s="24" t="n">
        <v>4200</v>
      </c>
      <c r="S365" s="24">
        <f>IF(R365="","",(R365+P365)*30 -Y365)</f>
        <v/>
      </c>
      <c r="T365" s="20">
        <f>IF(R365="","",(O365-R365)/O365)</f>
        <v/>
      </c>
      <c r="U365" s="24" t="n">
        <v>4060</v>
      </c>
      <c r="V365" s="24">
        <f>IF(U365="","",(U365+P365)*30-Y365)</f>
        <v/>
      </c>
      <c r="W365" s="20">
        <f>IF(U365="","",(O365-U365)/O365)</f>
        <v/>
      </c>
      <c r="X365" s="15">
        <f>IF(AND(R365="",U365=""),"",IF(OR(U365="", R365=""),"-",IF(0&lt;(R365-U365),"OK","NG")))</f>
        <v/>
      </c>
      <c r="Y365" s="24" t="n">
        <v>103000</v>
      </c>
      <c r="Z365" s="51" t="n"/>
      <c r="AA365" s="24">
        <f>IF(AD365="","",AD365*30)</f>
        <v/>
      </c>
      <c r="AB365" s="24">
        <f>IF(AA365="","",AA365-Y365)</f>
        <v/>
      </c>
      <c r="AC365" s="24">
        <f>IF(Z365="","",((Y365+5000+5000)/(1-Z365))/30)</f>
        <v/>
      </c>
      <c r="AD365" s="32" t="n"/>
      <c r="AE365" s="24">
        <f>IF(AD365="","",AD365-O365)</f>
        <v/>
      </c>
      <c r="AF365" s="24">
        <f>IF(AD365="","",U365-AD365)</f>
        <v/>
      </c>
      <c r="AG365" s="11">
        <f>IF(AD365="","",(O365-AD365)/O365)</f>
        <v/>
      </c>
      <c r="AH365" s="24" t="n">
        <v>22000</v>
      </c>
      <c r="AI365" s="24">
        <f>IF(AJ365="","",Q365*(1-AJ365))</f>
        <v/>
      </c>
      <c r="AJ365" s="51" t="n"/>
      <c r="AK365" s="49" t="n"/>
      <c r="AL365" s="28" t="n"/>
      <c r="AM365" s="33" t="inlineStr">
        <is>
          <t>2026-09-03</t>
        </is>
      </c>
      <c r="AN365" s="33" t="inlineStr">
        <is>
          <t>2027-03-31</t>
        </is>
      </c>
      <c r="AO365" s="13" t="n"/>
      <c r="AP365" s="30" t="n"/>
    </row>
    <row r="366" ht="35.1" customHeight="1" s="69">
      <c r="B366" s="48" t="n">
        <v>5954</v>
      </c>
      <c r="C366" s="48" t="inlineStr">
        <is>
          <t>東京</t>
        </is>
      </c>
      <c r="D366" s="19" t="inlineStr">
        <is>
          <t>アットイン横浜桜木町3</t>
        </is>
      </c>
      <c r="E366" s="48" t="inlineStr">
        <is>
          <t>1K</t>
        </is>
      </c>
      <c r="F366" s="48" t="n">
        <v>1</v>
      </c>
      <c r="G366" s="48" t="inlineStr">
        <is>
          <t>横浜</t>
        </is>
      </c>
      <c r="H366" s="48" t="n">
        <v>21.93</v>
      </c>
      <c r="I366" s="20" t="n">
        <v>0.9</v>
      </c>
      <c r="J366" s="20" t="n">
        <v>0.9</v>
      </c>
      <c r="K366" s="20" t="n">
        <v>1</v>
      </c>
      <c r="L366" s="20" t="n">
        <v>1</v>
      </c>
      <c r="M366" s="20" t="n">
        <v>0.1</v>
      </c>
      <c r="N366" s="24" t="n">
        <v>8820</v>
      </c>
      <c r="O366" s="24" t="n">
        <v>7940</v>
      </c>
      <c r="P366" s="24" t="n">
        <v>880</v>
      </c>
      <c r="Q366" s="24" t="n">
        <v>44000</v>
      </c>
      <c r="R366" s="24" t="n">
        <v>3180</v>
      </c>
      <c r="S366" s="24">
        <f>IF(R366="","",(R366+P366)*30 -Y366)</f>
        <v/>
      </c>
      <c r="T366" s="20">
        <f>IF(R366="","",(O366-R366)/O366)</f>
        <v/>
      </c>
      <c r="U366" s="24" t="n">
        <v>3280</v>
      </c>
      <c r="V366" s="24">
        <f>IF(U366="","",(U366+P366)*30-Y366)</f>
        <v/>
      </c>
      <c r="W366" s="20">
        <f>IF(U366="","",(O366-U366)/O366)</f>
        <v/>
      </c>
      <c r="X366" s="15">
        <f>IF(AND(R366="",U366=""),"",IF(OR(U366="", R366=""),"-",IF(0&lt;(R366-U366),"OK","NG")))</f>
        <v/>
      </c>
      <c r="Y366" s="24" t="n">
        <v>80000</v>
      </c>
      <c r="Z366" s="51" t="n"/>
      <c r="AA366" s="24">
        <f>IF(AD366="","",AD366*30)</f>
        <v/>
      </c>
      <c r="AB366" s="24">
        <f>IF(AA366="","",AA366-Y366)</f>
        <v/>
      </c>
      <c r="AC366" s="24">
        <f>IF(Z366="","",((Y366+5000+5000)/(1-Z366))/30)</f>
        <v/>
      </c>
      <c r="AD366" s="32" t="n"/>
      <c r="AE366" s="24">
        <f>IF(AD366="","",AD366-O366)</f>
        <v/>
      </c>
      <c r="AF366" s="24">
        <f>IF(AD366="","",U366-AD366)</f>
        <v/>
      </c>
      <c r="AG366" s="11">
        <f>IF(AD366="","",(O366-AD366)/O366)</f>
        <v/>
      </c>
      <c r="AH366" s="24" t="n">
        <v>22000</v>
      </c>
      <c r="AI366" s="24">
        <f>IF(AJ366="","",Q366*(1-AJ366))</f>
        <v/>
      </c>
      <c r="AJ366" s="51" t="n"/>
      <c r="AK366" s="49" t="n"/>
      <c r="AL366" s="28" t="n"/>
      <c r="AM366" s="33" t="inlineStr">
        <is>
          <t>2026-11-04</t>
        </is>
      </c>
      <c r="AN366" s="33" t="inlineStr">
        <is>
          <t>2026-11-03</t>
        </is>
      </c>
      <c r="AO366" s="13" t="n"/>
      <c r="AP366" s="30" t="n"/>
    </row>
    <row r="367" ht="35.1" customHeight="1" s="69">
      <c r="B367" s="48" t="n">
        <v>6066</v>
      </c>
      <c r="C367" s="48" t="inlineStr">
        <is>
          <t>東京</t>
        </is>
      </c>
      <c r="D367" s="19" t="inlineStr">
        <is>
          <t>アットイン品川8-2</t>
        </is>
      </c>
      <c r="E367" s="48" t="inlineStr">
        <is>
          <t>1K</t>
        </is>
      </c>
      <c r="F367" s="48" t="n">
        <v>4</v>
      </c>
      <c r="G367" s="48" t="inlineStr">
        <is>
          <t>品川・田町・大崎</t>
        </is>
      </c>
      <c r="H367" s="48" t="n">
        <v>24.48</v>
      </c>
      <c r="I367" s="20" t="n">
        <v>0.85</v>
      </c>
      <c r="J367" s="20" t="n">
        <v>1</v>
      </c>
      <c r="K367" s="20" t="n">
        <v>1</v>
      </c>
      <c r="L367" s="20" t="n">
        <v>0.975</v>
      </c>
      <c r="M367" s="20" t="n">
        <v>0.25</v>
      </c>
      <c r="N367" s="24" t="n">
        <v>10620</v>
      </c>
      <c r="O367" s="24" t="n">
        <v>9740</v>
      </c>
      <c r="P367" s="24" t="n">
        <v>880</v>
      </c>
      <c r="Q367" s="24" t="n">
        <v>44000</v>
      </c>
      <c r="R367" s="24" t="n">
        <v>4300</v>
      </c>
      <c r="S367" s="24">
        <f>IF(R367="","",(R367+P367)*30 -Y367)</f>
        <v/>
      </c>
      <c r="T367" s="20">
        <f>IF(R367="","",(O367-R367)/O367)</f>
        <v/>
      </c>
      <c r="U367" s="24" t="n">
        <v>4060</v>
      </c>
      <c r="V367" s="24">
        <f>IF(U367="","",(U367+P367)*30-Y367)</f>
        <v/>
      </c>
      <c r="W367" s="20">
        <f>IF(U367="","",(O367-U367)/O367)</f>
        <v/>
      </c>
      <c r="X367" s="15">
        <f>IF(AND(R367="",U367=""),"",IF(OR(U367="", R367=""),"-",IF(0&lt;(R367-U367),"OK","NG")))</f>
        <v/>
      </c>
      <c r="Y367" s="24" t="n">
        <v>103000</v>
      </c>
      <c r="Z367" s="51" t="n"/>
      <c r="AA367" s="24">
        <f>IF(AD367="","",AD367*30)</f>
        <v/>
      </c>
      <c r="AB367" s="24">
        <f>IF(AA367="","",AA367-Y367)</f>
        <v/>
      </c>
      <c r="AC367" s="24">
        <f>IF(Z367="","",((Y367+5000+5000)/(1-Z367))/30)</f>
        <v/>
      </c>
      <c r="AD367" s="32" t="n"/>
      <c r="AE367" s="24">
        <f>IF(AD367="","",AD367-O367)</f>
        <v/>
      </c>
      <c r="AF367" s="24">
        <f>IF(AD367="","",U367-AD367)</f>
        <v/>
      </c>
      <c r="AG367" s="11">
        <f>IF(AD367="","",(O367-AD367)/O367)</f>
        <v/>
      </c>
      <c r="AH367" s="24" t="n">
        <v>22000</v>
      </c>
      <c r="AI367" s="24">
        <f>IF(AJ367="","",Q367*(1-AJ367))</f>
        <v/>
      </c>
      <c r="AJ367" s="51" t="n"/>
      <c r="AK367" s="49" t="n"/>
      <c r="AL367" s="28" t="n"/>
      <c r="AM367" s="33" t="inlineStr">
        <is>
          <t>2026-10-31</t>
        </is>
      </c>
      <c r="AN367" s="33" t="inlineStr">
        <is>
          <t>2027-07-04</t>
        </is>
      </c>
      <c r="AO367" s="13" t="n"/>
      <c r="AP367" s="30" t="n"/>
    </row>
    <row r="368" ht="35.1" customHeight="1" s="69">
      <c r="B368" s="48" t="n">
        <v>6067</v>
      </c>
      <c r="C368" s="48" t="inlineStr">
        <is>
          <t>東京</t>
        </is>
      </c>
      <c r="D368" s="19" t="inlineStr">
        <is>
          <t>アットイン品川8-3</t>
        </is>
      </c>
      <c r="E368" s="48" t="inlineStr">
        <is>
          <t>1K</t>
        </is>
      </c>
      <c r="F368" s="48" t="n">
        <v>3</v>
      </c>
      <c r="G368" s="48" t="inlineStr">
        <is>
          <t>品川・田町・大崎</t>
        </is>
      </c>
      <c r="H368" s="48" t="n">
        <v>24.48</v>
      </c>
      <c r="I368" s="20" t="n">
        <v>1</v>
      </c>
      <c r="J368" s="20" t="n">
        <v>0.8666700000000001</v>
      </c>
      <c r="K368" s="20" t="n">
        <v>0.4</v>
      </c>
      <c r="L368" s="20" t="n">
        <v>0.33333</v>
      </c>
      <c r="M368" s="20" t="n">
        <v>0.3</v>
      </c>
      <c r="N368" s="24" t="n">
        <v>10620</v>
      </c>
      <c r="O368" s="24" t="n">
        <v>9740</v>
      </c>
      <c r="P368" s="24" t="n">
        <v>880</v>
      </c>
      <c r="Q368" s="24" t="n">
        <v>44000</v>
      </c>
      <c r="R368" s="24" t="n">
        <v>3860</v>
      </c>
      <c r="S368" s="24">
        <f>IF(R368="","",(R368+P368)*30 -Y368)</f>
        <v/>
      </c>
      <c r="T368" s="20">
        <f>IF(R368="","",(O368-R368)/O368)</f>
        <v/>
      </c>
      <c r="U368" s="24" t="n">
        <v>3960</v>
      </c>
      <c r="V368" s="24">
        <f>IF(U368="","",(U368+P368)*30-Y368)</f>
        <v/>
      </c>
      <c r="W368" s="20">
        <f>IF(U368="","",(O368-U368)/O368)</f>
        <v/>
      </c>
      <c r="X368" s="15">
        <f>IF(AND(R368="",U368=""),"",IF(OR(U368="", R368=""),"-",IF(0&lt;(R368-U368),"OK","NG")))</f>
        <v/>
      </c>
      <c r="Y368" s="24" t="n">
        <v>103000</v>
      </c>
      <c r="Z368" s="51" t="n"/>
      <c r="AA368" s="24">
        <f>IF(AD368="","",AD368*30)</f>
        <v/>
      </c>
      <c r="AB368" s="24">
        <f>IF(AA368="","",AA368-Y368)</f>
        <v/>
      </c>
      <c r="AC368" s="24">
        <f>IF(Z368="","",((Y368+5000+5000)/(1-Z368))/30)</f>
        <v/>
      </c>
      <c r="AD368" s="32" t="n"/>
      <c r="AE368" s="24">
        <f>IF(AD368="","",AD368-O368)</f>
        <v/>
      </c>
      <c r="AF368" s="24">
        <f>IF(AD368="","",U368-AD368)</f>
        <v/>
      </c>
      <c r="AG368" s="11">
        <f>IF(AD368="","",(O368-AD368)/O368)</f>
        <v/>
      </c>
      <c r="AH368" s="24" t="n">
        <v>22000</v>
      </c>
      <c r="AI368" s="24">
        <f>IF(AJ368="","",Q368*(1-AJ368))</f>
        <v/>
      </c>
      <c r="AJ368" s="51" t="n"/>
      <c r="AK368" s="49" t="n"/>
      <c r="AL368" s="28" t="n"/>
      <c r="AM368" s="33" t="inlineStr">
        <is>
          <t>2026-08-21</t>
        </is>
      </c>
      <c r="AN368" s="33" t="inlineStr">
        <is>
          <t>2026-11-27</t>
        </is>
      </c>
      <c r="AO368" s="13" t="n"/>
      <c r="AP368" s="30" t="n"/>
    </row>
    <row r="369" ht="35.1" customHeight="1" s="69">
      <c r="B369" s="48" t="n">
        <v>6068</v>
      </c>
      <c r="C369" s="48" t="inlineStr">
        <is>
          <t>東京</t>
        </is>
      </c>
      <c r="D369" s="19" t="inlineStr">
        <is>
          <t>アットイン品川8-4</t>
        </is>
      </c>
      <c r="E369" s="48" t="inlineStr">
        <is>
          <t>1K</t>
        </is>
      </c>
      <c r="F369" s="48" t="n">
        <v>1</v>
      </c>
      <c r="G369" s="48" t="inlineStr">
        <is>
          <t>品川・田町・大崎</t>
        </is>
      </c>
      <c r="H369" s="48" t="n">
        <v>24.48</v>
      </c>
      <c r="I369" s="20" t="n">
        <v>1</v>
      </c>
      <c r="J369" s="20" t="n">
        <v>1</v>
      </c>
      <c r="K369" s="20" t="n">
        <v>1</v>
      </c>
      <c r="L369" s="20" t="n">
        <v>1</v>
      </c>
      <c r="M369" s="20" t="n">
        <v>1</v>
      </c>
      <c r="N369" s="24" t="n">
        <v>10520</v>
      </c>
      <c r="O369" s="24" t="n">
        <v>9640</v>
      </c>
      <c r="P369" s="24" t="n">
        <v>880</v>
      </c>
      <c r="Q369" s="24" t="n">
        <v>44000</v>
      </c>
      <c r="R369" s="24" t="n">
        <v>4200</v>
      </c>
      <c r="S369" s="24">
        <f>IF(R369="","",(R369+P369)*30 -Y369)</f>
        <v/>
      </c>
      <c r="T369" s="20">
        <f>IF(R369="","",(O369-R369)/O369)</f>
        <v/>
      </c>
      <c r="U369" s="24" t="n">
        <v>3960</v>
      </c>
      <c r="V369" s="24">
        <f>IF(U369="","",(U369+P369)*30-Y369)</f>
        <v/>
      </c>
      <c r="W369" s="20">
        <f>IF(U369="","",(O369-U369)/O369)</f>
        <v/>
      </c>
      <c r="X369" s="15">
        <f>IF(AND(R369="",U369=""),"",IF(OR(U369="", R369=""),"-",IF(0&lt;(R369-U369),"OK","NG")))</f>
        <v/>
      </c>
      <c r="Y369" s="24" t="n">
        <v>102000</v>
      </c>
      <c r="Z369" s="51" t="n"/>
      <c r="AA369" s="24">
        <f>IF(AD369="","",AD369*30)</f>
        <v/>
      </c>
      <c r="AB369" s="24">
        <f>IF(AA369="","",AA369-Y369)</f>
        <v/>
      </c>
      <c r="AC369" s="24">
        <f>IF(Z369="","",((Y369+5000+5000)/(1-Z369))/30)</f>
        <v/>
      </c>
      <c r="AD369" s="32" t="n"/>
      <c r="AE369" s="24">
        <f>IF(AD369="","",AD369-O369)</f>
        <v/>
      </c>
      <c r="AF369" s="24">
        <f>IF(AD369="","",U369-AD369)</f>
        <v/>
      </c>
      <c r="AG369" s="11">
        <f>IF(AD369="","",(O369-AD369)/O369)</f>
        <v/>
      </c>
      <c r="AH369" s="24" t="n">
        <v>22000</v>
      </c>
      <c r="AI369" s="24">
        <f>IF(AJ369="","",Q369*(1-AJ369))</f>
        <v/>
      </c>
      <c r="AJ369" s="51" t="n"/>
      <c r="AK369" s="49" t="n"/>
      <c r="AL369" s="28" t="n"/>
      <c r="AM369" s="33" t="inlineStr">
        <is>
          <t>2026-12-19</t>
        </is>
      </c>
      <c r="AN369" s="33" t="inlineStr">
        <is>
          <t>2026-12-18</t>
        </is>
      </c>
      <c r="AO369" s="13" t="n"/>
      <c r="AP369" s="30" t="n"/>
    </row>
    <row r="370" ht="35.1" customHeight="1" s="69">
      <c r="B370" s="48" t="n">
        <v>6103</v>
      </c>
      <c r="C370" s="48" t="inlineStr">
        <is>
          <t>大阪</t>
        </is>
      </c>
      <c r="D370" s="19" t="inlineStr">
        <is>
          <t>アットイン心斎橋2</t>
        </is>
      </c>
      <c r="E370" s="48" t="inlineStr">
        <is>
          <t>1K</t>
        </is>
      </c>
      <c r="F370" s="48" t="n">
        <v>2</v>
      </c>
      <c r="G370" s="48" t="inlineStr">
        <is>
          <t>心斎橋・なんば周辺</t>
        </is>
      </c>
      <c r="H370" s="48" t="n">
        <v>23.01</v>
      </c>
      <c r="I370" s="20" t="n">
        <v>0.75</v>
      </c>
      <c r="J370" s="20" t="n">
        <v>0.55</v>
      </c>
      <c r="K370" s="20" t="n">
        <v>0.5</v>
      </c>
      <c r="L370" s="20" t="n">
        <v>0</v>
      </c>
      <c r="M370" s="20" t="n">
        <v>0</v>
      </c>
      <c r="N370" s="24" t="n">
        <v>7460</v>
      </c>
      <c r="O370" s="24" t="n">
        <v>6580</v>
      </c>
      <c r="P370" s="24" t="n">
        <v>880</v>
      </c>
      <c r="Q370" s="24" t="n">
        <v>44000</v>
      </c>
      <c r="R370" s="24" t="n">
        <v>3180</v>
      </c>
      <c r="S370" s="24">
        <f>IF(R370="","",(R370+P370)*30 -Y370)</f>
        <v/>
      </c>
      <c r="T370" s="20">
        <f>IF(R370="","",(O370-R370)/O370)</f>
        <v/>
      </c>
      <c r="U370" s="24" t="n">
        <v>3280</v>
      </c>
      <c r="V370" s="24">
        <f>IF(U370="","",(U370+P370)*30-Y370)</f>
        <v/>
      </c>
      <c r="W370" s="20">
        <f>IF(U370="","",(O370-U370)/O370)</f>
        <v/>
      </c>
      <c r="X370" s="15">
        <f>IF(AND(R370="",U370=""),"",IF(OR(U370="", R370=""),"-",IF(0&lt;(R370-U370),"OK","NG")))</f>
        <v/>
      </c>
      <c r="Y370" s="24" t="n">
        <v>71000</v>
      </c>
      <c r="Z370" s="51" t="n"/>
      <c r="AA370" s="24">
        <f>IF(AD370="","",AD370*30)</f>
        <v/>
      </c>
      <c r="AB370" s="24">
        <f>IF(AA370="","",AA370-Y370)</f>
        <v/>
      </c>
      <c r="AC370" s="24">
        <f>IF(Z370="","",((Y370+5000+5000)/(1-Z370))/30)</f>
        <v/>
      </c>
      <c r="AD370" s="32" t="n"/>
      <c r="AE370" s="24">
        <f>IF(AD370="","",AD370-O370)</f>
        <v/>
      </c>
      <c r="AF370" s="24">
        <f>IF(AD370="","",U370-AD370)</f>
        <v/>
      </c>
      <c r="AG370" s="11">
        <f>IF(AD370="","",(O370-AD370)/O370)</f>
        <v/>
      </c>
      <c r="AH370" s="24" t="n">
        <v>22000</v>
      </c>
      <c r="AI370" s="24">
        <f>IF(AJ370="","",Q370*(1-AJ370))</f>
        <v/>
      </c>
      <c r="AJ370" s="51" t="n"/>
      <c r="AK370" s="49" t="n"/>
      <c r="AL370" s="28" t="n"/>
      <c r="AM370" s="33" t="inlineStr">
        <is>
          <t>2026-08-04</t>
        </is>
      </c>
      <c r="AN370" s="33" t="inlineStr">
        <is>
          <t>2026-09-30</t>
        </is>
      </c>
      <c r="AO370" s="13" t="n"/>
      <c r="AP370" s="30" t="n"/>
    </row>
    <row r="371" ht="35.1" customHeight="1" s="69">
      <c r="B371" s="48" t="n">
        <v>6160</v>
      </c>
      <c r="C371" s="48" t="inlineStr">
        <is>
          <t>名古屋</t>
        </is>
      </c>
      <c r="D371" s="19" t="inlineStr">
        <is>
          <t>アットイン栄南1-5【ロフトベッド】</t>
        </is>
      </c>
      <c r="E371" s="48" t="inlineStr">
        <is>
          <t>1R</t>
        </is>
      </c>
      <c r="F371" s="48" t="n">
        <v>2</v>
      </c>
      <c r="G371" s="48" t="inlineStr">
        <is>
          <t>栄周辺</t>
        </is>
      </c>
      <c r="H371" s="48" t="n">
        <v>20.16</v>
      </c>
      <c r="I371" s="20" t="n">
        <v>1</v>
      </c>
      <c r="J371" s="20" t="n">
        <v>0.85</v>
      </c>
      <c r="K371" s="20" t="n">
        <v>1</v>
      </c>
      <c r="L371" s="20" t="n">
        <v>0.95</v>
      </c>
      <c r="M371" s="20" t="n">
        <v>0.5</v>
      </c>
      <c r="N371" s="24" t="n">
        <v>10360</v>
      </c>
      <c r="O371" s="24" t="n">
        <v>9480</v>
      </c>
      <c r="P371" s="24" t="n">
        <v>880</v>
      </c>
      <c r="Q371" s="24" t="n">
        <v>44000</v>
      </c>
      <c r="R371" s="24" t="n">
        <v>3090</v>
      </c>
      <c r="S371" s="24">
        <f>IF(R371="","",(R371+P371)*30 -Y371)</f>
        <v/>
      </c>
      <c r="T371" s="20">
        <f>IF(R371="","",(O371-R371)/O371)</f>
        <v/>
      </c>
      <c r="U371" s="24" t="n">
        <v>2610</v>
      </c>
      <c r="V371" s="24">
        <f>IF(U371="","",(U371+P371)*30-Y371)</f>
        <v/>
      </c>
      <c r="W371" s="20">
        <f>IF(U371="","",(O371-U371)/O371)</f>
        <v/>
      </c>
      <c r="X371" s="15">
        <f>IF(AND(R371="",U371=""),"",IF(OR(U371="", R371=""),"-",IF(0&lt;(R371-U371),"OK","NG")))</f>
        <v/>
      </c>
      <c r="Y371" s="24" t="n">
        <v>0</v>
      </c>
      <c r="Z371" s="51" t="n"/>
      <c r="AA371" s="24">
        <f>IF(AD371="","",AD371*30)</f>
        <v/>
      </c>
      <c r="AB371" s="24">
        <f>IF(AA371="","",AA371-Y371)</f>
        <v/>
      </c>
      <c r="AC371" s="24">
        <f>IF(Z371="","",((Y371+5000+5000)/(1-Z371))/30)</f>
        <v/>
      </c>
      <c r="AD371" s="32" t="n"/>
      <c r="AE371" s="24">
        <f>IF(AD371="","",AD371-O371)</f>
        <v/>
      </c>
      <c r="AF371" s="24">
        <f>IF(AD371="","",U371-AD371)</f>
        <v/>
      </c>
      <c r="AG371" s="11">
        <f>IF(AD371="","",(O371-AD371)/O371)</f>
        <v/>
      </c>
      <c r="AH371" s="24" t="n">
        <v>22000</v>
      </c>
      <c r="AI371" s="24">
        <f>IF(AJ371="","",Q371*(1-AJ371))</f>
        <v/>
      </c>
      <c r="AJ371" s="51" t="n"/>
      <c r="AK371" s="49" t="n"/>
      <c r="AL371" s="28" t="n"/>
      <c r="AM371" s="33" t="inlineStr">
        <is>
          <t>2026-10-29</t>
        </is>
      </c>
      <c r="AN371" s="33" t="inlineStr">
        <is>
          <t>2026-12-13</t>
        </is>
      </c>
      <c r="AO371" s="13" t="n"/>
      <c r="AP371" s="30" t="n"/>
    </row>
    <row r="372" ht="35.1" customHeight="1" s="69">
      <c r="B372" s="48" t="n">
        <v>6161</v>
      </c>
      <c r="C372" s="48" t="inlineStr">
        <is>
          <t>名古屋</t>
        </is>
      </c>
      <c r="D372" s="19" t="inlineStr">
        <is>
          <t>アットイン栄南1-6【ダブルベッド】</t>
        </is>
      </c>
      <c r="E372" s="48" t="inlineStr">
        <is>
          <t>1K</t>
        </is>
      </c>
      <c r="F372" s="48" t="n">
        <v>2</v>
      </c>
      <c r="G372" s="48" t="inlineStr">
        <is>
          <t>栄周辺</t>
        </is>
      </c>
      <c r="H372" s="48" t="n">
        <v>25.61</v>
      </c>
      <c r="I372" s="20" t="n">
        <v>0.9</v>
      </c>
      <c r="J372" s="20" t="n">
        <v>0.9</v>
      </c>
      <c r="K372" s="20" t="n">
        <v>0.95</v>
      </c>
      <c r="L372" s="20" t="n">
        <v>1</v>
      </c>
      <c r="M372" s="20" t="n">
        <v>1</v>
      </c>
      <c r="N372" s="24" t="n">
        <v>11320</v>
      </c>
      <c r="O372" s="24" t="n">
        <v>10440</v>
      </c>
      <c r="P372" s="24" t="n">
        <v>880</v>
      </c>
      <c r="Q372" s="24" t="n">
        <v>44000</v>
      </c>
      <c r="R372" s="24" t="n">
        <v>3140</v>
      </c>
      <c r="S372" s="24">
        <f>IF(R372="","",(R372+P372)*30 -Y372)</f>
        <v/>
      </c>
      <c r="T372" s="20">
        <f>IF(R372="","",(O372-R372)/O372)</f>
        <v/>
      </c>
      <c r="U372" s="24" t="n">
        <v>2610</v>
      </c>
      <c r="V372" s="24">
        <f>IF(U372="","",(U372+P372)*30-Y372)</f>
        <v/>
      </c>
      <c r="W372" s="20">
        <f>IF(U372="","",(O372-U372)/O372)</f>
        <v/>
      </c>
      <c r="X372" s="15">
        <f>IF(AND(R372="",U372=""),"",IF(OR(U372="", R372=""),"-",IF(0&lt;(R372-U372),"OK","NG")))</f>
        <v/>
      </c>
      <c r="Y372" s="24" t="n">
        <v>0</v>
      </c>
      <c r="Z372" s="51" t="n"/>
      <c r="AA372" s="24">
        <f>IF(AD372="","",AD372*30)</f>
        <v/>
      </c>
      <c r="AB372" s="24">
        <f>IF(AA372="","",AA372-Y372)</f>
        <v/>
      </c>
      <c r="AC372" s="24">
        <f>IF(Z372="","",((Y372+5000+5000)/(1-Z372))/30)</f>
        <v/>
      </c>
      <c r="AD372" s="32" t="n"/>
      <c r="AE372" s="24">
        <f>IF(AD372="","",AD372-O372)</f>
        <v/>
      </c>
      <c r="AF372" s="24">
        <f>IF(AD372="","",U372-AD372)</f>
        <v/>
      </c>
      <c r="AG372" s="11">
        <f>IF(AD372="","",(O372-AD372)/O372)</f>
        <v/>
      </c>
      <c r="AH372" s="24" t="n">
        <v>22000</v>
      </c>
      <c r="AI372" s="24">
        <f>IF(AJ372="","",Q372*(1-AJ372))</f>
        <v/>
      </c>
      <c r="AJ372" s="51" t="n"/>
      <c r="AK372" s="49" t="n"/>
      <c r="AL372" s="28" t="n"/>
      <c r="AM372" s="33" t="inlineStr">
        <is>
          <t>2027-03-26</t>
        </is>
      </c>
      <c r="AN372" s="33" t="inlineStr">
        <is>
          <t>2027-03-31</t>
        </is>
      </c>
      <c r="AO372" s="13" t="n"/>
      <c r="AP372" s="30" t="n"/>
    </row>
    <row r="373" ht="35.1" customHeight="1" s="69">
      <c r="B373" s="48" t="n">
        <v>6432</v>
      </c>
      <c r="C373" s="48" t="inlineStr">
        <is>
          <t>東京</t>
        </is>
      </c>
      <c r="D373" s="19" t="inlineStr">
        <is>
          <t>アットイン品川8-5</t>
        </is>
      </c>
      <c r="E373" s="48" t="inlineStr">
        <is>
          <t>1K</t>
        </is>
      </c>
      <c r="F373" s="48" t="n">
        <v>6</v>
      </c>
      <c r="G373" s="48" t="inlineStr">
        <is>
          <t>品川・田町・大崎</t>
        </is>
      </c>
      <c r="H373" s="48" t="n">
        <v>27.9</v>
      </c>
      <c r="I373" s="20" t="n">
        <v>0.96667</v>
      </c>
      <c r="J373" s="20" t="n">
        <v>1</v>
      </c>
      <c r="K373" s="20" t="n">
        <v>1</v>
      </c>
      <c r="L373" s="20" t="n">
        <v>0.93333</v>
      </c>
      <c r="M373" s="20" t="n">
        <v>0.8666700000000001</v>
      </c>
      <c r="N373" s="24" t="n">
        <v>10720</v>
      </c>
      <c r="O373" s="24" t="n">
        <v>9840</v>
      </c>
      <c r="P373" s="24" t="n">
        <v>880</v>
      </c>
      <c r="Q373" s="24" t="n">
        <v>44000</v>
      </c>
      <c r="R373" s="24" t="n">
        <v>4300</v>
      </c>
      <c r="S373" s="24">
        <f>IF(R373="","",(R373+P373)*30 -Y373)</f>
        <v/>
      </c>
      <c r="T373" s="20">
        <f>IF(R373="","",(O373-R373)/O373)</f>
        <v/>
      </c>
      <c r="U373" s="24" t="n">
        <v>4060</v>
      </c>
      <c r="V373" s="24">
        <f>IF(U373="","",(U373+P373)*30-Y373)</f>
        <v/>
      </c>
      <c r="W373" s="20">
        <f>IF(U373="","",(O373-U373)/O373)</f>
        <v/>
      </c>
      <c r="X373" s="15">
        <f>IF(AND(R373="",U373=""),"",IF(OR(U373="", R373=""),"-",IF(0&lt;(R373-U373),"OK","NG")))</f>
        <v/>
      </c>
      <c r="Y373" s="24" t="n">
        <v>109000</v>
      </c>
      <c r="Z373" s="51" t="n"/>
      <c r="AA373" s="24">
        <f>IF(AD373="","",AD373*30)</f>
        <v/>
      </c>
      <c r="AB373" s="24">
        <f>IF(AA373="","",AA373-Y373)</f>
        <v/>
      </c>
      <c r="AC373" s="24">
        <f>IF(Z373="","",((Y373+5000+5000)/(1-Z373))/30)</f>
        <v/>
      </c>
      <c r="AD373" s="32" t="n"/>
      <c r="AE373" s="24">
        <f>IF(AD373="","",AD373-O373)</f>
        <v/>
      </c>
      <c r="AF373" s="24">
        <f>IF(AD373="","",U373-AD373)</f>
        <v/>
      </c>
      <c r="AG373" s="11">
        <f>IF(AD373="","",(O373-AD373)/O373)</f>
        <v/>
      </c>
      <c r="AH373" s="24" t="n">
        <v>22000</v>
      </c>
      <c r="AI373" s="24">
        <f>IF(AJ373="","",Q373*(1-AJ373))</f>
        <v/>
      </c>
      <c r="AJ373" s="51" t="n"/>
      <c r="AK373" s="49" t="n"/>
      <c r="AL373" s="28" t="n"/>
      <c r="AM373" s="33" t="inlineStr">
        <is>
          <t>2026-11-09</t>
        </is>
      </c>
      <c r="AN373" s="33" t="inlineStr">
        <is>
          <t>2027-06-30</t>
        </is>
      </c>
      <c r="AO373" s="13" t="n"/>
      <c r="AP373" s="30" t="n"/>
    </row>
    <row r="374" ht="35.1" customHeight="1" s="69">
      <c r="B374" s="48" t="n">
        <v>6446</v>
      </c>
      <c r="C374" s="48" t="inlineStr">
        <is>
          <t>東京</t>
        </is>
      </c>
      <c r="D374" s="19" t="inlineStr">
        <is>
          <t>アットイン渋谷2-1</t>
        </is>
      </c>
      <c r="E374" s="48" t="inlineStr">
        <is>
          <t>1K</t>
        </is>
      </c>
      <c r="F374" s="48" t="n">
        <v>1</v>
      </c>
      <c r="G374" s="48" t="inlineStr">
        <is>
          <t>渋谷・三軒茶屋・自由が丘</t>
        </is>
      </c>
      <c r="H374" s="48" t="n">
        <v>22.8</v>
      </c>
      <c r="I374" s="20" t="n">
        <v>0.8</v>
      </c>
      <c r="J374" s="20" t="n">
        <v>1</v>
      </c>
      <c r="K374" s="20" t="n">
        <v>1</v>
      </c>
      <c r="L374" s="20" t="n">
        <v>0.2</v>
      </c>
      <c r="M374" s="20" t="n">
        <v>0</v>
      </c>
      <c r="N374" s="24" t="n">
        <v>13440</v>
      </c>
      <c r="O374" s="24" t="n">
        <v>12560</v>
      </c>
      <c r="P374" s="24" t="n">
        <v>880</v>
      </c>
      <c r="Q374" s="24" t="n">
        <v>44000</v>
      </c>
      <c r="R374" s="24" t="n">
        <v>5080</v>
      </c>
      <c r="S374" s="24">
        <f>IF(R374="","",(R374+P374)*30 -Y374)</f>
        <v/>
      </c>
      <c r="T374" s="20">
        <f>IF(R374="","",(O374-R374)/O374)</f>
        <v/>
      </c>
      <c r="U374" s="24" t="n">
        <v>4400</v>
      </c>
      <c r="V374" s="24">
        <f>IF(U374="","",(U374+P374)*30-Y374)</f>
        <v/>
      </c>
      <c r="W374" s="20">
        <f>IF(U374="","",(O374-U374)/O374)</f>
        <v/>
      </c>
      <c r="X374" s="15">
        <f>IF(AND(R374="",U374=""),"",IF(OR(U374="", R374=""),"-",IF(0&lt;(R374-U374),"OK","NG")))</f>
        <v/>
      </c>
      <c r="Y374" s="24" t="n">
        <v>118000</v>
      </c>
      <c r="Z374" s="51" t="n"/>
      <c r="AA374" s="24">
        <f>IF(AD374="","",AD374*30)</f>
        <v/>
      </c>
      <c r="AB374" s="24">
        <f>IF(AA374="","",AA374-Y374)</f>
        <v/>
      </c>
      <c r="AC374" s="24">
        <f>IF(Z374="","",((Y374+5000+5000)/(1-Z374))/30)</f>
        <v/>
      </c>
      <c r="AD374" s="32" t="n"/>
      <c r="AE374" s="24">
        <f>IF(AD374="","",AD374-O374)</f>
        <v/>
      </c>
      <c r="AF374" s="24">
        <f>IF(AD374="","",U374-AD374)</f>
        <v/>
      </c>
      <c r="AG374" s="11">
        <f>IF(AD374="","",(O374-AD374)/O374)</f>
        <v/>
      </c>
      <c r="AH374" s="24" t="n">
        <v>22000</v>
      </c>
      <c r="AI374" s="24">
        <f>IF(AJ374="","",Q374*(1-AJ374))</f>
        <v/>
      </c>
      <c r="AJ374" s="51" t="n"/>
      <c r="AK374" s="49" t="n"/>
      <c r="AL374" s="28" t="n"/>
      <c r="AM374" s="33" t="inlineStr">
        <is>
          <t>2026-10-06</t>
        </is>
      </c>
      <c r="AN374" s="33" t="inlineStr">
        <is>
          <t>2026-10-05</t>
        </is>
      </c>
      <c r="AO374" s="13" t="n"/>
      <c r="AP374" s="30" t="n"/>
    </row>
    <row r="375" ht="35.1" customHeight="1" s="69">
      <c r="B375" s="48" t="n">
        <v>6447</v>
      </c>
      <c r="C375" s="48" t="inlineStr">
        <is>
          <t>名古屋</t>
        </is>
      </c>
      <c r="D375" s="19" t="inlineStr">
        <is>
          <t>アットイン名古屋駅24-1</t>
        </is>
      </c>
      <c r="E375" s="48" t="inlineStr">
        <is>
          <t>1K</t>
        </is>
      </c>
      <c r="F375" s="48" t="n">
        <v>8</v>
      </c>
      <c r="G375" s="48" t="inlineStr">
        <is>
          <t>名駅周辺</t>
        </is>
      </c>
      <c r="H375" s="48" t="n">
        <v>18</v>
      </c>
      <c r="I375" s="20" t="n">
        <v>0.825</v>
      </c>
      <c r="J375" s="20" t="n">
        <v>0.825</v>
      </c>
      <c r="K375" s="20" t="n">
        <v>1</v>
      </c>
      <c r="L375" s="20" t="n">
        <v>0.8375</v>
      </c>
      <c r="M375" s="20" t="n">
        <v>0</v>
      </c>
      <c r="N375" s="24" t="n">
        <v>8600</v>
      </c>
      <c r="O375" s="24" t="n">
        <v>7720</v>
      </c>
      <c r="P375" s="24" t="n">
        <v>880</v>
      </c>
      <c r="Q375" s="24" t="n">
        <v>44000</v>
      </c>
      <c r="R375" s="24" t="n">
        <v>2710</v>
      </c>
      <c r="S375" s="24">
        <f>IF(R375="","",(R375+P375)*30 -Y375)</f>
        <v/>
      </c>
      <c r="T375" s="20">
        <f>IF(R375="","",(O375-R375)/O375)</f>
        <v/>
      </c>
      <c r="U375" s="24" t="n">
        <v>2320</v>
      </c>
      <c r="V375" s="24">
        <f>IF(U375="","",(U375+P375)*30-Y375)</f>
        <v/>
      </c>
      <c r="W375" s="20">
        <f>IF(U375="","",(O375-U375)/O375)</f>
        <v/>
      </c>
      <c r="X375" s="15">
        <f>IF(AND(R375="",U375=""),"",IF(OR(U375="", R375=""),"-",IF(0&lt;(R375-U375),"OK","NG")))</f>
        <v/>
      </c>
      <c r="Y375" s="24" t="n">
        <v>43000</v>
      </c>
      <c r="Z375" s="51" t="n"/>
      <c r="AA375" s="24">
        <f>IF(AD375="","",AD375*30)</f>
        <v/>
      </c>
      <c r="AB375" s="24">
        <f>IF(AA375="","",AA375-Y375)</f>
        <v/>
      </c>
      <c r="AC375" s="24">
        <f>IF(Z375="","",((Y375+5000+5000)/(1-Z375))/30)</f>
        <v/>
      </c>
      <c r="AD375" s="32" t="n"/>
      <c r="AE375" s="24">
        <f>IF(AD375="","",AD375-O375)</f>
        <v/>
      </c>
      <c r="AF375" s="24">
        <f>IF(AD375="","",U375-AD375)</f>
        <v/>
      </c>
      <c r="AG375" s="11">
        <f>IF(AD375="","",(O375-AD375)/O375)</f>
        <v/>
      </c>
      <c r="AH375" s="24" t="n">
        <v>22000</v>
      </c>
      <c r="AI375" s="24">
        <f>IF(AJ375="","",Q375*(1-AJ375))</f>
        <v/>
      </c>
      <c r="AJ375" s="51" t="n"/>
      <c r="AK375" s="49" t="n"/>
      <c r="AL375" s="28" t="n"/>
      <c r="AM375" s="33" t="inlineStr">
        <is>
          <t>2026-10-27</t>
        </is>
      </c>
      <c r="AN375" s="33" t="inlineStr">
        <is>
          <t>2026-10-26</t>
        </is>
      </c>
      <c r="AO375" s="13" t="n"/>
      <c r="AP375" s="30" t="n"/>
    </row>
    <row r="376" ht="35.1" customHeight="1" s="69">
      <c r="B376" s="48" t="n">
        <v>6477</v>
      </c>
      <c r="C376" s="48" t="inlineStr">
        <is>
          <t>東京</t>
        </is>
      </c>
      <c r="D376" s="19" t="inlineStr">
        <is>
          <t>アットイン新宿12</t>
        </is>
      </c>
      <c r="E376" s="48" t="inlineStr">
        <is>
          <t>1K</t>
        </is>
      </c>
      <c r="F376" s="48" t="n">
        <v>2</v>
      </c>
      <c r="G376" s="48" t="inlineStr">
        <is>
          <t>新宿</t>
        </is>
      </c>
      <c r="H376" s="48" t="n">
        <v>17.68</v>
      </c>
      <c r="I376" s="20" t="n">
        <v>1</v>
      </c>
      <c r="J376" s="20" t="n">
        <v>0.75</v>
      </c>
      <c r="K376" s="20" t="n">
        <v>0.65</v>
      </c>
      <c r="L376" s="20" t="n">
        <v>0.35</v>
      </c>
      <c r="M376" s="20" t="n">
        <v>0</v>
      </c>
      <c r="N376" s="24" t="n">
        <v>9260</v>
      </c>
      <c r="O376" s="24" t="n">
        <v>8380</v>
      </c>
      <c r="P376" s="24" t="n">
        <v>880</v>
      </c>
      <c r="Q376" s="24" t="n">
        <v>44000</v>
      </c>
      <c r="R376" s="24" t="n">
        <v>3180</v>
      </c>
      <c r="S376" s="24">
        <f>IF(R376="","",(R376+P376)*30 -Y376)</f>
        <v/>
      </c>
      <c r="T376" s="20">
        <f>IF(R376="","",(O376-R376)/O376)</f>
        <v/>
      </c>
      <c r="U376" s="24" t="n">
        <v>3720</v>
      </c>
      <c r="V376" s="24">
        <f>IF(U376="","",(U376+P376)*30-Y376)</f>
        <v/>
      </c>
      <c r="W376" s="20">
        <f>IF(U376="","",(O376-U376)/O376)</f>
        <v/>
      </c>
      <c r="X376" s="15">
        <f>IF(AND(R376="",U376=""),"",IF(OR(U376="", R376=""),"-",IF(0&lt;(R376-U376),"OK","NG")))</f>
        <v/>
      </c>
      <c r="Y376" s="24" t="n">
        <v>80000</v>
      </c>
      <c r="Z376" s="51" t="n"/>
      <c r="AA376" s="24">
        <f>IF(AD376="","",AD376*30)</f>
        <v/>
      </c>
      <c r="AB376" s="24">
        <f>IF(AA376="","",AA376-Y376)</f>
        <v/>
      </c>
      <c r="AC376" s="24">
        <f>IF(Z376="","",((Y376+5000+5000)/(1-Z376))/30)</f>
        <v/>
      </c>
      <c r="AD376" s="32" t="n"/>
      <c r="AE376" s="24">
        <f>IF(AD376="","",AD376-O376)</f>
        <v/>
      </c>
      <c r="AF376" s="24">
        <f>IF(AD376="","",U376-AD376)</f>
        <v/>
      </c>
      <c r="AG376" s="11">
        <f>IF(AD376="","",(O376-AD376)/O376)</f>
        <v/>
      </c>
      <c r="AH376" s="24" t="n">
        <v>22000</v>
      </c>
      <c r="AI376" s="24">
        <f>IF(AJ376="","",Q376*(1-AJ376))</f>
        <v/>
      </c>
      <c r="AJ376" s="51" t="n"/>
      <c r="AK376" s="49" t="n"/>
      <c r="AL376" s="28" t="n"/>
      <c r="AM376" s="33" t="inlineStr">
        <is>
          <t>2026-09-11</t>
        </is>
      </c>
      <c r="AN376" s="33" t="inlineStr">
        <is>
          <t>2026-10-21</t>
        </is>
      </c>
      <c r="AO376" s="13" t="n"/>
      <c r="AP376" s="30" t="n"/>
    </row>
    <row r="377" ht="35.1" customHeight="1" s="69">
      <c r="B377" s="48" t="n">
        <v>6686</v>
      </c>
      <c r="C377" s="48" t="inlineStr">
        <is>
          <t>東京</t>
        </is>
      </c>
      <c r="D377" s="19" t="inlineStr">
        <is>
          <t>◆アットイン二子玉川1</t>
        </is>
      </c>
      <c r="E377" s="48" t="inlineStr">
        <is>
          <t>1K</t>
        </is>
      </c>
      <c r="F377" s="48" t="n">
        <v>1</v>
      </c>
      <c r="G377" s="48" t="inlineStr">
        <is>
          <t>渋谷・三軒茶屋・自由が丘</t>
        </is>
      </c>
      <c r="H377" s="48" t="n">
        <v>20.1</v>
      </c>
      <c r="I377" s="20" t="n">
        <v>0.9</v>
      </c>
      <c r="J377" s="20" t="n">
        <v>0.9</v>
      </c>
      <c r="K377" s="20" t="n">
        <v>0</v>
      </c>
      <c r="L377" s="20" t="n">
        <v>0</v>
      </c>
      <c r="M377" s="20" t="n">
        <v>0</v>
      </c>
      <c r="N377" s="24" t="n">
        <v>8140</v>
      </c>
      <c r="O377" s="24" t="n">
        <v>7260</v>
      </c>
      <c r="P377" s="24" t="n">
        <v>880</v>
      </c>
      <c r="Q377" s="24" t="n">
        <v>44000</v>
      </c>
      <c r="R377" s="24" t="n">
        <v>2680</v>
      </c>
      <c r="S377" s="24">
        <f>IF(R377="","",(R377+P377)*30 -Y377)</f>
        <v/>
      </c>
      <c r="T377" s="20">
        <f>IF(R377="","",(O377-R377)/O377)</f>
        <v/>
      </c>
      <c r="U377" s="24" t="n">
        <v>2940</v>
      </c>
      <c r="V377" s="24">
        <f>IF(U377="","",(U377+P377)*30-Y377)</f>
        <v/>
      </c>
      <c r="W377" s="20">
        <f>IF(U377="","",(O377-U377)/O377)</f>
        <v/>
      </c>
      <c r="X377" s="15">
        <f>IF(AND(R377="",U377=""),"",IF(OR(U377="", R377=""),"-",IF(0&lt;(R377-U377),"OK","NG")))</f>
        <v/>
      </c>
      <c r="Y377" s="24" t="n">
        <v>71416</v>
      </c>
      <c r="Z377" s="51" t="n"/>
      <c r="AA377" s="24">
        <f>IF(AD377="","",AD377*30)</f>
        <v/>
      </c>
      <c r="AB377" s="24">
        <f>IF(AA377="","",AA377-Y377)</f>
        <v/>
      </c>
      <c r="AC377" s="24">
        <f>IF(Z377="","",((Y377+5000+5000)/(1-Z377))/30)</f>
        <v/>
      </c>
      <c r="AD377" s="32" t="n"/>
      <c r="AE377" s="24">
        <f>IF(AD377="","",AD377-O377)</f>
        <v/>
      </c>
      <c r="AF377" s="24">
        <f>IF(AD377="","",U377-AD377)</f>
        <v/>
      </c>
      <c r="AG377" s="11">
        <f>IF(AD377="","",(O377-AD377)/O377)</f>
        <v/>
      </c>
      <c r="AH377" s="24" t="n">
        <v>22000</v>
      </c>
      <c r="AI377" s="24">
        <f>IF(AJ377="","",Q377*(1-AJ377))</f>
        <v/>
      </c>
      <c r="AJ377" s="51" t="n"/>
      <c r="AK377" s="49" t="n"/>
      <c r="AL377" s="28" t="n"/>
      <c r="AM377" s="33" t="inlineStr">
        <is>
          <t>2026-09-01</t>
        </is>
      </c>
      <c r="AN377" s="33" t="inlineStr">
        <is>
          <t>2026-08-31</t>
        </is>
      </c>
      <c r="AO377" s="13" t="n"/>
      <c r="AP377" s="30" t="n"/>
    </row>
    <row r="378" ht="35.1" customHeight="1" s="69">
      <c r="B378" s="48" t="n">
        <v>6936</v>
      </c>
      <c r="C378" s="48" t="inlineStr">
        <is>
          <t>名古屋</t>
        </is>
      </c>
      <c r="D378" s="19" t="inlineStr">
        <is>
          <t>アットイン東岡崎3</t>
        </is>
      </c>
      <c r="E378" s="48" t="inlineStr">
        <is>
          <t>1K</t>
        </is>
      </c>
      <c r="F378" s="48" t="n">
        <v>2</v>
      </c>
      <c r="G378" s="48" t="inlineStr">
        <is>
          <t>岡崎・豊橋地区</t>
        </is>
      </c>
      <c r="H378" s="48" t="n">
        <v>29</v>
      </c>
      <c r="I378" s="20" t="n">
        <v>1</v>
      </c>
      <c r="J378" s="20" t="n">
        <v>1</v>
      </c>
      <c r="K378" s="20" t="n">
        <v>1</v>
      </c>
      <c r="L378" s="20" t="n">
        <v>1</v>
      </c>
      <c r="M378" s="20" t="n">
        <v>1</v>
      </c>
      <c r="N378" s="24" t="n">
        <v>11040</v>
      </c>
      <c r="O378" s="24" t="n">
        <v>10160</v>
      </c>
      <c r="P378" s="24" t="n">
        <v>880</v>
      </c>
      <c r="Q378" s="24" t="n">
        <v>44000</v>
      </c>
      <c r="R378" s="24" t="n">
        <v>3050</v>
      </c>
      <c r="S378" s="24">
        <f>IF(R378="","",(R378+P378)*30 -Y378)</f>
        <v/>
      </c>
      <c r="T378" s="20">
        <f>IF(R378="","",(O378-R378)/O378)</f>
        <v/>
      </c>
      <c r="U378" s="24" t="n">
        <v>2540</v>
      </c>
      <c r="V378" s="24">
        <f>IF(U378="","",(U378+P378)*30-Y378)</f>
        <v/>
      </c>
      <c r="W378" s="20">
        <f>IF(U378="","",(O378-U378)/O378)</f>
        <v/>
      </c>
      <c r="X378" s="15">
        <f>IF(AND(R378="",U378=""),"",IF(OR(U378="", R378=""),"-",IF(0&lt;(R378-U378),"OK","NG")))</f>
        <v/>
      </c>
      <c r="Y378" s="24" t="n">
        <v>60000</v>
      </c>
      <c r="Z378" s="51" t="n"/>
      <c r="AA378" s="24">
        <f>IF(AD378="","",AD378*30)</f>
        <v/>
      </c>
      <c r="AB378" s="24">
        <f>IF(AA378="","",AA378-Y378)</f>
        <v/>
      </c>
      <c r="AC378" s="24">
        <f>IF(Z378="","",((Y378+5000+5000)/(1-Z378))/30)</f>
        <v/>
      </c>
      <c r="AD378" s="32" t="n"/>
      <c r="AE378" s="24">
        <f>IF(AD378="","",AD378-O378)</f>
        <v/>
      </c>
      <c r="AF378" s="24">
        <f>IF(AD378="","",U378-AD378)</f>
        <v/>
      </c>
      <c r="AG378" s="11">
        <f>IF(AD378="","",(O378-AD378)/O378)</f>
        <v/>
      </c>
      <c r="AH378" s="24" t="n">
        <v>22000</v>
      </c>
      <c r="AI378" s="24">
        <f>IF(AJ378="","",Q378*(1-AJ378))</f>
        <v/>
      </c>
      <c r="AJ378" s="51" t="n"/>
      <c r="AK378" s="49" t="n"/>
      <c r="AL378" s="28" t="n"/>
      <c r="AM378" s="33" t="inlineStr">
        <is>
          <t>2027-02-01</t>
        </is>
      </c>
      <c r="AN378" s="33" t="inlineStr">
        <is>
          <t>2027-12-19</t>
        </is>
      </c>
      <c r="AO378" s="13" t="n"/>
      <c r="AP378" s="30" t="n"/>
    </row>
    <row r="379" ht="35.1" customHeight="1" s="69">
      <c r="B379" s="48" t="n">
        <v>7127</v>
      </c>
      <c r="C379" s="48" t="inlineStr">
        <is>
          <t>東京</t>
        </is>
      </c>
      <c r="D379" s="19" t="inlineStr">
        <is>
          <t>アットイン飯田橋5-2</t>
        </is>
      </c>
      <c r="E379" s="48" t="inlineStr">
        <is>
          <t>1R</t>
        </is>
      </c>
      <c r="F379" s="48" t="n">
        <v>1</v>
      </c>
      <c r="G379" s="48" t="inlineStr">
        <is>
          <t>飯田橋・水道橋・九段</t>
        </is>
      </c>
      <c r="H379" s="48" t="n">
        <v>19.6</v>
      </c>
      <c r="I379" s="20" t="n">
        <v>1</v>
      </c>
      <c r="J379" s="20" t="n">
        <v>0.7</v>
      </c>
      <c r="K379" s="20" t="n">
        <v>1</v>
      </c>
      <c r="L379" s="20" t="n">
        <v>1</v>
      </c>
      <c r="M379" s="20" t="n">
        <v>1</v>
      </c>
      <c r="N379" s="24" t="n">
        <v>8680</v>
      </c>
      <c r="O379" s="24" t="n">
        <v>7800</v>
      </c>
      <c r="P379" s="24" t="n">
        <v>880</v>
      </c>
      <c r="Q379" s="24" t="n">
        <v>44000</v>
      </c>
      <c r="R379" s="24" t="n">
        <v>3280</v>
      </c>
      <c r="S379" s="24">
        <f>IF(R379="","",(R379+P379)*30 -Y379)</f>
        <v/>
      </c>
      <c r="T379" s="20">
        <f>IF(R379="","",(O379-R379)/O379)</f>
        <v/>
      </c>
      <c r="U379" s="24" t="n">
        <v>3280</v>
      </c>
      <c r="V379" s="24">
        <f>IF(U379="","",(U379+P379)*30-Y379)</f>
        <v/>
      </c>
      <c r="W379" s="20">
        <f>IF(U379="","",(O379-U379)/O379)</f>
        <v/>
      </c>
      <c r="X379" s="15">
        <f>IF(AND(R379="",U379=""),"",IF(OR(U379="", R379=""),"-",IF(0&lt;(R379-U379),"OK","NG")))</f>
        <v/>
      </c>
      <c r="Y379" s="24" t="n">
        <v>80000</v>
      </c>
      <c r="Z379" s="51" t="n"/>
      <c r="AA379" s="24">
        <f>IF(AD379="","",AD379*30)</f>
        <v/>
      </c>
      <c r="AB379" s="24">
        <f>IF(AA379="","",AA379-Y379)</f>
        <v/>
      </c>
      <c r="AC379" s="24">
        <f>IF(Z379="","",((Y379+5000+5000)/(1-Z379))/30)</f>
        <v/>
      </c>
      <c r="AD379" s="32" t="n"/>
      <c r="AE379" s="24">
        <f>IF(AD379="","",AD379-O379)</f>
        <v/>
      </c>
      <c r="AF379" s="24">
        <f>IF(AD379="","",U379-AD379)</f>
        <v/>
      </c>
      <c r="AG379" s="11">
        <f>IF(AD379="","",(O379-AD379)/O379)</f>
        <v/>
      </c>
      <c r="AH379" s="24" t="n">
        <v>22000</v>
      </c>
      <c r="AI379" s="24">
        <f>IF(AJ379="","",Q379*(1-AJ379))</f>
        <v/>
      </c>
      <c r="AJ379" s="51" t="n"/>
      <c r="AK379" s="49" t="n"/>
      <c r="AL379" s="28" t="n"/>
      <c r="AM379" s="33" t="inlineStr">
        <is>
          <t>2026-12-31</t>
        </is>
      </c>
      <c r="AN379" s="33" t="inlineStr">
        <is>
          <t>2026-12-30</t>
        </is>
      </c>
      <c r="AO379" s="13" t="n"/>
      <c r="AP379" s="30" t="n"/>
    </row>
    <row r="380" ht="35.1" customHeight="1" s="69">
      <c r="B380" s="48" t="n">
        <v>7128</v>
      </c>
      <c r="C380" s="48" t="inlineStr">
        <is>
          <t>東京</t>
        </is>
      </c>
      <c r="D380" s="19" t="inlineStr">
        <is>
          <t>アットイン両国5</t>
        </is>
      </c>
      <c r="E380" s="48" t="inlineStr">
        <is>
          <t>1K</t>
        </is>
      </c>
      <c r="F380" s="48" t="n">
        <v>1</v>
      </c>
      <c r="G380" s="48" t="inlineStr">
        <is>
          <t>錦糸町・両国</t>
        </is>
      </c>
      <c r="H380" s="48" t="n">
        <v>20.46</v>
      </c>
      <c r="I380" s="20" t="n">
        <v>0.4</v>
      </c>
      <c r="J380" s="20" t="n">
        <v>0.8</v>
      </c>
      <c r="K380" s="20" t="n">
        <v>1</v>
      </c>
      <c r="L380" s="20" t="n">
        <v>1</v>
      </c>
      <c r="M380" s="20" t="n">
        <v>1</v>
      </c>
      <c r="N380" s="24" t="n">
        <v>9160</v>
      </c>
      <c r="O380" s="24" t="n">
        <v>8280</v>
      </c>
      <c r="P380" s="24" t="n">
        <v>880</v>
      </c>
      <c r="Q380" s="24" t="n">
        <v>44000</v>
      </c>
      <c r="R380" s="24" t="n">
        <v>3960</v>
      </c>
      <c r="S380" s="24">
        <f>IF(R380="","",(R380+P380)*30 -Y380)</f>
        <v/>
      </c>
      <c r="T380" s="20">
        <f>IF(R380="","",(O380-R380)/O380)</f>
        <v/>
      </c>
      <c r="U380" s="24" t="n">
        <v>5500</v>
      </c>
      <c r="V380" s="24">
        <f>IF(U380="","",(U380+P380)*30-Y380)</f>
        <v/>
      </c>
      <c r="W380" s="20">
        <f>IF(U380="","",(O380-U380)/O380)</f>
        <v/>
      </c>
      <c r="X380" s="15">
        <f>IF(AND(R380="",U380=""),"",IF(OR(U380="", R380=""),"-",IF(0&lt;(R380-U380),"OK","NG")))</f>
        <v/>
      </c>
      <c r="Y380" s="24" t="n">
        <v>80000</v>
      </c>
      <c r="Z380" s="51" t="n"/>
      <c r="AA380" s="24">
        <f>IF(AD380="","",AD380*30)</f>
        <v/>
      </c>
      <c r="AB380" s="24">
        <f>IF(AA380="","",AA380-Y380)</f>
        <v/>
      </c>
      <c r="AC380" s="24">
        <f>IF(Z380="","",((Y380+5000+5000)/(1-Z380))/30)</f>
        <v/>
      </c>
      <c r="AD380" s="32" t="n"/>
      <c r="AE380" s="24">
        <f>IF(AD380="","",AD380-O380)</f>
        <v/>
      </c>
      <c r="AF380" s="24">
        <f>IF(AD380="","",U380-AD380)</f>
        <v/>
      </c>
      <c r="AG380" s="11">
        <f>IF(AD380="","",(O380-AD380)/O380)</f>
        <v/>
      </c>
      <c r="AH380" s="24" t="n">
        <v>22000</v>
      </c>
      <c r="AI380" s="24">
        <f>IF(AJ380="","",Q380*(1-AJ380))</f>
        <v/>
      </c>
      <c r="AJ380" s="51" t="n"/>
      <c r="AK380" s="49" t="n"/>
      <c r="AL380" s="28" t="n"/>
      <c r="AM380" s="33" t="inlineStr">
        <is>
          <t>2027-08-27</t>
        </is>
      </c>
      <c r="AN380" s="33" t="inlineStr">
        <is>
          <t>2027-08-26</t>
        </is>
      </c>
      <c r="AO380" s="13" t="n"/>
      <c r="AP380" s="30" t="n"/>
    </row>
    <row r="381" ht="35.1" customHeight="1" s="69">
      <c r="B381" s="48" t="n">
        <v>7238</v>
      </c>
      <c r="C381" s="48" t="inlineStr">
        <is>
          <t>東京</t>
        </is>
      </c>
      <c r="D381" s="19" t="inlineStr">
        <is>
          <t>アットイン川崎16-1</t>
        </is>
      </c>
      <c r="E381" s="48" t="inlineStr">
        <is>
          <t>1R</t>
        </is>
      </c>
      <c r="F381" s="48" t="n">
        <v>5</v>
      </c>
      <c r="G381" s="48" t="inlineStr">
        <is>
          <t>川崎・大森・蒲田</t>
        </is>
      </c>
      <c r="H381" s="48" t="n">
        <v>18</v>
      </c>
      <c r="I381" s="20" t="n">
        <v>0.98</v>
      </c>
      <c r="J381" s="20" t="n">
        <v>0.96</v>
      </c>
      <c r="K381" s="20" t="n">
        <v>0.6</v>
      </c>
      <c r="L381" s="20" t="n">
        <v>0.6</v>
      </c>
      <c r="M381" s="20" t="n">
        <v>0.5600000000000001</v>
      </c>
      <c r="N381" s="24" t="n">
        <v>7560</v>
      </c>
      <c r="O381" s="24" t="n">
        <v>6680</v>
      </c>
      <c r="P381" s="24" t="n">
        <v>880</v>
      </c>
      <c r="Q381" s="24" t="n">
        <v>44000</v>
      </c>
      <c r="R381" s="24" t="n">
        <v>2680</v>
      </c>
      <c r="S381" s="24">
        <f>IF(R381="","",(R381+P381)*30 -Y381)</f>
        <v/>
      </c>
      <c r="T381" s="20">
        <f>IF(R381="","",(O381-R381)/O381)</f>
        <v/>
      </c>
      <c r="U381" s="24" t="n">
        <v>2940</v>
      </c>
      <c r="V381" s="24">
        <f>IF(U381="","",(U381+P381)*30-Y381)</f>
        <v/>
      </c>
      <c r="W381" s="20">
        <f>IF(U381="","",(O381-U381)/O381)</f>
        <v/>
      </c>
      <c r="X381" s="15">
        <f>IF(AND(R381="",U381=""),"",IF(OR(U381="", R381=""),"-",IF(0&lt;(R381-U381),"OK","NG")))</f>
        <v/>
      </c>
      <c r="Y381" s="24" t="n">
        <v>61500</v>
      </c>
      <c r="Z381" s="51" t="n"/>
      <c r="AA381" s="24">
        <f>IF(AD381="","",AD381*30)</f>
        <v/>
      </c>
      <c r="AB381" s="24">
        <f>IF(AA381="","",AA381-Y381)</f>
        <v/>
      </c>
      <c r="AC381" s="24">
        <f>IF(Z381="","",((Y381+5000+5000)/(1-Z381))/30)</f>
        <v/>
      </c>
      <c r="AD381" s="32" t="n"/>
      <c r="AE381" s="24">
        <f>IF(AD381="","",AD381-O381)</f>
        <v/>
      </c>
      <c r="AF381" s="24">
        <f>IF(AD381="","",U381-AD381)</f>
        <v/>
      </c>
      <c r="AG381" s="11">
        <f>IF(AD381="","",(O381-AD381)/O381)</f>
        <v/>
      </c>
      <c r="AH381" s="24" t="n">
        <v>22000</v>
      </c>
      <c r="AI381" s="24">
        <f>IF(AJ381="","",Q381*(1-AJ381))</f>
        <v/>
      </c>
      <c r="AJ381" s="51" t="n"/>
      <c r="AK381" s="49" t="n"/>
      <c r="AL381" s="28" t="n"/>
      <c r="AM381" s="33" t="inlineStr">
        <is>
          <t>2026-08-29</t>
        </is>
      </c>
      <c r="AN381" s="33" t="inlineStr">
        <is>
          <t>2027-07-24</t>
        </is>
      </c>
      <c r="AO381" s="13" t="n"/>
      <c r="AP381" s="30" t="n"/>
    </row>
    <row r="382" ht="35.1" customHeight="1" s="69">
      <c r="B382" s="48" t="n">
        <v>7268</v>
      </c>
      <c r="C382" s="48" t="inlineStr">
        <is>
          <t>名古屋</t>
        </is>
      </c>
      <c r="D382" s="19" t="inlineStr">
        <is>
          <t>アットイン名古屋駅24-2</t>
        </is>
      </c>
      <c r="E382" s="48" t="inlineStr">
        <is>
          <t>1LDK</t>
        </is>
      </c>
      <c r="F382" s="48" t="n">
        <v>2</v>
      </c>
      <c r="G382" s="48" t="inlineStr">
        <is>
          <t>名駅周辺</t>
        </is>
      </c>
      <c r="H382" s="48" t="n">
        <v>33.43</v>
      </c>
      <c r="I382" s="20" t="n">
        <v>1</v>
      </c>
      <c r="J382" s="20" t="n">
        <v>1</v>
      </c>
      <c r="K382" s="20" t="n">
        <v>0.5</v>
      </c>
      <c r="L382" s="20" t="n">
        <v>0.5</v>
      </c>
      <c r="M382" s="20" t="n">
        <v>0</v>
      </c>
      <c r="N382" s="24" t="n">
        <v>14440</v>
      </c>
      <c r="O382" s="24" t="n">
        <v>13560</v>
      </c>
      <c r="P382" s="24" t="n">
        <v>880</v>
      </c>
      <c r="Q382" s="24" t="n">
        <v>44000</v>
      </c>
      <c r="R382" s="24" t="n">
        <v>3730</v>
      </c>
      <c r="S382" s="24">
        <f>IF(R382="","",(R382+P382)*30 -Y382)</f>
        <v/>
      </c>
      <c r="T382" s="20">
        <f>IF(R382="","",(O382-R382)/O382)</f>
        <v/>
      </c>
      <c r="U382" s="24" t="n">
        <v>3060</v>
      </c>
      <c r="V382" s="24">
        <f>IF(U382="","",(U382+P382)*30-Y382)</f>
        <v/>
      </c>
      <c r="W382" s="20">
        <f>IF(U382="","",(O382-U382)/O382)</f>
        <v/>
      </c>
      <c r="X382" s="15">
        <f>IF(AND(R382="",U382=""),"",IF(OR(U382="", R382=""),"-",IF(0&lt;(R382-U382),"OK","NG")))</f>
        <v/>
      </c>
      <c r="Y382" s="24" t="n">
        <v>80000</v>
      </c>
      <c r="Z382" s="51" t="n"/>
      <c r="AA382" s="24">
        <f>IF(AD382="","",AD382*30)</f>
        <v/>
      </c>
      <c r="AB382" s="24">
        <f>IF(AA382="","",AA382-Y382)</f>
        <v/>
      </c>
      <c r="AC382" s="24">
        <f>IF(Z382="","",((Y382+5000+5000)/(1-Z382))/30)</f>
        <v/>
      </c>
      <c r="AD382" s="32" t="n"/>
      <c r="AE382" s="24">
        <f>IF(AD382="","",AD382-O382)</f>
        <v/>
      </c>
      <c r="AF382" s="24">
        <f>IF(AD382="","",U382-AD382)</f>
        <v/>
      </c>
      <c r="AG382" s="11">
        <f>IF(AD382="","",(O382-AD382)/O382)</f>
        <v/>
      </c>
      <c r="AH382" s="24" t="n">
        <v>22000</v>
      </c>
      <c r="AI382" s="24">
        <f>IF(AJ382="","",Q382*(1-AJ382))</f>
        <v/>
      </c>
      <c r="AJ382" s="51" t="n"/>
      <c r="AK382" s="49" t="n"/>
      <c r="AL382" s="28" t="n"/>
      <c r="AM382" s="33" t="inlineStr">
        <is>
          <t>2026-09-01</t>
        </is>
      </c>
      <c r="AN382" s="33" t="inlineStr">
        <is>
          <t>2026-11-01</t>
        </is>
      </c>
      <c r="AO382" s="13" t="n"/>
      <c r="AP382" s="30" t="n"/>
    </row>
    <row r="383" ht="35.1" customHeight="1" s="69">
      <c r="B383" s="48" t="n">
        <v>8100</v>
      </c>
      <c r="C383" s="48" t="inlineStr">
        <is>
          <t>東京</t>
        </is>
      </c>
      <c r="D383" s="19" t="inlineStr">
        <is>
          <t>アットイン渋谷2-2</t>
        </is>
      </c>
      <c r="E383" s="48" t="inlineStr">
        <is>
          <t>1K</t>
        </is>
      </c>
      <c r="F383" s="48" t="n">
        <v>1</v>
      </c>
      <c r="G383" s="48" t="inlineStr">
        <is>
          <t>渋谷・三軒茶屋・自由が丘</t>
        </is>
      </c>
      <c r="H383" s="48" t="n">
        <v>23.8</v>
      </c>
      <c r="I383" s="20" t="n">
        <v>1</v>
      </c>
      <c r="J383" s="20" t="n">
        <v>1</v>
      </c>
      <c r="K383" s="20" t="n">
        <v>1</v>
      </c>
      <c r="L383" s="20" t="n">
        <v>1</v>
      </c>
      <c r="M383" s="20" t="n">
        <v>1</v>
      </c>
      <c r="N383" s="24" t="n">
        <v>12760</v>
      </c>
      <c r="O383" s="24" t="n">
        <v>11880</v>
      </c>
      <c r="P383" s="24" t="n">
        <v>880</v>
      </c>
      <c r="Q383" s="24" t="n">
        <v>44000</v>
      </c>
      <c r="R383" s="24" t="n">
        <v>6780</v>
      </c>
      <c r="S383" s="24">
        <f>IF(R383="","",(R383+P383)*30 -Y383)</f>
        <v/>
      </c>
      <c r="T383" s="20">
        <f>IF(R383="","",(O383-R383)/O383)</f>
        <v/>
      </c>
      <c r="U383" s="24" t="n"/>
      <c r="V383" s="24">
        <f>IF(U383="","",(U383+P383)*30-Y383)</f>
        <v/>
      </c>
      <c r="W383" s="20">
        <f>IF(U383="","",(O383-U383)/O383)</f>
        <v/>
      </c>
      <c r="X383" s="15">
        <f>IF(AND(R383="",U383=""),"",IF(OR(U383="", R383=""),"-",IF(0&lt;(R383-U383),"OK","NG")))</f>
        <v/>
      </c>
      <c r="Y383" s="24" t="n">
        <v>114000</v>
      </c>
      <c r="Z383" s="51" t="n"/>
      <c r="AA383" s="24">
        <f>IF(AD383="","",AD383*30)</f>
        <v/>
      </c>
      <c r="AB383" s="24">
        <f>IF(AA383="","",AA383-Y383)</f>
        <v/>
      </c>
      <c r="AC383" s="24">
        <f>IF(Z383="","",((Y383+5000+5000)/(1-Z383))/30)</f>
        <v/>
      </c>
      <c r="AD383" s="32" t="n"/>
      <c r="AE383" s="24">
        <f>IF(AD383="","",AD383-O383)</f>
        <v/>
      </c>
      <c r="AF383" s="24">
        <f>IF(AD383="","",U383-AD383)</f>
        <v/>
      </c>
      <c r="AG383" s="11">
        <f>IF(AD383="","",(O383-AD383)/O383)</f>
        <v/>
      </c>
      <c r="AH383" s="24" t="n"/>
      <c r="AI383" s="24">
        <f>IF(AJ383="","",Q383*(1-AJ383))</f>
        <v/>
      </c>
      <c r="AJ383" s="51" t="n"/>
      <c r="AK383" s="49" t="n"/>
      <c r="AL383" s="28" t="n"/>
      <c r="AM383" s="33" t="inlineStr">
        <is>
          <t>2028-04-02</t>
        </is>
      </c>
      <c r="AN383" s="33" t="inlineStr">
        <is>
          <t>2028-04-01</t>
        </is>
      </c>
      <c r="AO383" s="13" t="n"/>
      <c r="AP383" s="30" t="n"/>
    </row>
    <row r="384" ht="35.1" customHeight="1" s="69">
      <c r="B384" s="48" t="n">
        <v>8572</v>
      </c>
      <c r="C384" s="48" t="inlineStr">
        <is>
          <t>東京</t>
        </is>
      </c>
      <c r="D384" s="19" t="inlineStr">
        <is>
          <t>アットイン渋谷2-3</t>
        </is>
      </c>
      <c r="E384" s="48" t="inlineStr">
        <is>
          <t>1K</t>
        </is>
      </c>
      <c r="F384" s="48" t="n">
        <v>1</v>
      </c>
      <c r="G384" s="48" t="inlineStr">
        <is>
          <t>渋谷・三軒茶屋・自由が丘</t>
        </is>
      </c>
      <c r="H384" s="48" t="n">
        <v>22.77</v>
      </c>
      <c r="I384" s="20" t="n">
        <v>1</v>
      </c>
      <c r="J384" s="20" t="n">
        <v>0.9</v>
      </c>
      <c r="K384" s="20" t="n">
        <v>1</v>
      </c>
      <c r="L384" s="20" t="n">
        <v>0.8</v>
      </c>
      <c r="M384" s="20" t="n">
        <v>0</v>
      </c>
      <c r="N384" s="24" t="n">
        <v>13440</v>
      </c>
      <c r="O384" s="24" t="n">
        <v>12560</v>
      </c>
      <c r="P384" s="24" t="n">
        <v>880</v>
      </c>
      <c r="Q384" s="24" t="n">
        <v>44000</v>
      </c>
      <c r="R384" s="24" t="n">
        <v>5080</v>
      </c>
      <c r="S384" s="24">
        <f>IF(R384="","",(R384+P384)*30 -Y384)</f>
        <v/>
      </c>
      <c r="T384" s="20">
        <f>IF(R384="","",(O384-R384)/O384)</f>
        <v/>
      </c>
      <c r="U384" s="24" t="n">
        <v>4400</v>
      </c>
      <c r="V384" s="24">
        <f>IF(U384="","",(U384+P384)*30-Y384)</f>
        <v/>
      </c>
      <c r="W384" s="20">
        <f>IF(U384="","",(O384-U384)/O384)</f>
        <v/>
      </c>
      <c r="X384" s="15">
        <f>IF(AND(R384="",U384=""),"",IF(OR(U384="", R384=""),"-",IF(0&lt;(R384-U384),"OK","NG")))</f>
        <v/>
      </c>
      <c r="Y384" s="24" t="n">
        <v>112000</v>
      </c>
      <c r="Z384" s="51" t="n"/>
      <c r="AA384" s="24">
        <f>IF(AD384="","",AD384*30)</f>
        <v/>
      </c>
      <c r="AB384" s="24">
        <f>IF(AA384="","",AA384-Y384)</f>
        <v/>
      </c>
      <c r="AC384" s="24">
        <f>IF(Z384="","",((Y384+5000+5000)/(1-Z384))/30)</f>
        <v/>
      </c>
      <c r="AD384" s="32" t="n"/>
      <c r="AE384" s="24">
        <f>IF(AD384="","",AD384-O384)</f>
        <v/>
      </c>
      <c r="AF384" s="24">
        <f>IF(AD384="","",U384-AD384)</f>
        <v/>
      </c>
      <c r="AG384" s="11">
        <f>IF(AD384="","",(O384-AD384)/O384)</f>
        <v/>
      </c>
      <c r="AH384" s="24" t="n">
        <v>22000</v>
      </c>
      <c r="AI384" s="24">
        <f>IF(AJ384="","",Q384*(1-AJ384))</f>
        <v/>
      </c>
      <c r="AJ384" s="51" t="n"/>
      <c r="AK384" s="49" t="n"/>
      <c r="AL384" s="28" t="n"/>
      <c r="AM384" s="33" t="inlineStr">
        <is>
          <t>2026-10-27</t>
        </is>
      </c>
      <c r="AN384" s="33" t="inlineStr">
        <is>
          <t>2026-10-26</t>
        </is>
      </c>
      <c r="AO384" s="13" t="n"/>
      <c r="AP384" s="30" t="n"/>
    </row>
    <row r="385" ht="35.1" customHeight="1" s="69">
      <c r="B385" s="48" t="n">
        <v>9621</v>
      </c>
      <c r="C385" s="48" t="inlineStr">
        <is>
          <t>東京</t>
        </is>
      </c>
      <c r="D385" s="19" t="inlineStr">
        <is>
          <t>アットイン川崎16-2</t>
        </is>
      </c>
      <c r="E385" s="48" t="inlineStr">
        <is>
          <t>1R</t>
        </is>
      </c>
      <c r="F385" s="48" t="n">
        <v>15</v>
      </c>
      <c r="G385" s="48" t="inlineStr">
        <is>
          <t>川崎・大森・蒲田</t>
        </is>
      </c>
      <c r="H385" s="48" t="n">
        <v>18</v>
      </c>
      <c r="I385" s="20" t="n">
        <v>0.93333</v>
      </c>
      <c r="J385" s="20" t="n">
        <v>0.9</v>
      </c>
      <c r="K385" s="20" t="n">
        <v>0.78667</v>
      </c>
      <c r="L385" s="20" t="n">
        <v>0.72</v>
      </c>
      <c r="M385" s="20" t="n">
        <v>0.15333</v>
      </c>
      <c r="N385" s="24" t="n">
        <v>7560</v>
      </c>
      <c r="O385" s="24" t="n">
        <v>6680</v>
      </c>
      <c r="P385" s="24" t="n">
        <v>880</v>
      </c>
      <c r="Q385" s="24" t="n">
        <v>44000</v>
      </c>
      <c r="R385" s="24" t="n">
        <v>2680</v>
      </c>
      <c r="S385" s="24">
        <f>IF(R385="","",(R385+P385)*30 -Y385)</f>
        <v/>
      </c>
      <c r="T385" s="20">
        <f>IF(R385="","",(O385-R385)/O385)</f>
        <v/>
      </c>
      <c r="U385" s="24" t="n">
        <v>2940</v>
      </c>
      <c r="V385" s="24">
        <f>IF(U385="","",(U385+P385)*30-Y385)</f>
        <v/>
      </c>
      <c r="W385" s="20">
        <f>IF(U385="","",(O385-U385)/O385)</f>
        <v/>
      </c>
      <c r="X385" s="15">
        <f>IF(AND(R385="",U385=""),"",IF(OR(U385="", R385=""),"-",IF(0&lt;(R385-U385),"OK","NG")))</f>
        <v/>
      </c>
      <c r="Y385" s="24" t="n">
        <v>61500</v>
      </c>
      <c r="Z385" s="51" t="n"/>
      <c r="AA385" s="24">
        <f>IF(AD385="","",AD385*30)</f>
        <v/>
      </c>
      <c r="AB385" s="24">
        <f>IF(AA385="","",AA385-Y385)</f>
        <v/>
      </c>
      <c r="AC385" s="24">
        <f>IF(Z385="","",((Y385+5000+5000)/(1-Z385))/30)</f>
        <v/>
      </c>
      <c r="AD385" s="32" t="n"/>
      <c r="AE385" s="24">
        <f>IF(AD385="","",AD385-O385)</f>
        <v/>
      </c>
      <c r="AF385" s="24">
        <f>IF(AD385="","",U385-AD385)</f>
        <v/>
      </c>
      <c r="AG385" s="11">
        <f>IF(AD385="","",(O385-AD385)/O385)</f>
        <v/>
      </c>
      <c r="AH385" s="24" t="n">
        <v>22000</v>
      </c>
      <c r="AI385" s="24">
        <f>IF(AJ385="","",Q385*(1-AJ385))</f>
        <v/>
      </c>
      <c r="AJ385" s="51" t="n"/>
      <c r="AK385" s="49" t="n"/>
      <c r="AL385" s="28" t="n"/>
      <c r="AM385" s="33" t="inlineStr">
        <is>
          <t>2026-08-24</t>
        </is>
      </c>
      <c r="AN385" s="33" t="inlineStr">
        <is>
          <t>2027-03-31</t>
        </is>
      </c>
      <c r="AO385" s="13" t="n"/>
      <c r="AP385" s="30" t="n"/>
    </row>
    <row r="386" ht="35.1" customHeight="1" s="69">
      <c r="B386" s="48" t="n">
        <v>9995</v>
      </c>
      <c r="C386" s="48" t="inlineStr">
        <is>
          <t>東京</t>
        </is>
      </c>
      <c r="D386" s="19" t="inlineStr">
        <is>
          <t>■アットイン練馬1</t>
        </is>
      </c>
      <c r="E386" s="48" t="inlineStr">
        <is>
          <t>1K</t>
        </is>
      </c>
      <c r="F386" s="48" t="n">
        <v>1</v>
      </c>
      <c r="G386" s="48" t="inlineStr">
        <is>
          <t>中野・荻窪・吉祥寺</t>
        </is>
      </c>
      <c r="H386" s="48" t="n">
        <v>21.38</v>
      </c>
      <c r="I386" s="20" t="n">
        <v>0</v>
      </c>
      <c r="J386" s="20" t="n">
        <v>0</v>
      </c>
      <c r="K386" s="20" t="n">
        <v>0</v>
      </c>
      <c r="L386" s="20" t="n">
        <v>0</v>
      </c>
      <c r="M386" s="20" t="n">
        <v>0</v>
      </c>
      <c r="N386" s="24" t="n">
        <v>6100</v>
      </c>
      <c r="O386" s="24" t="n">
        <v>5220</v>
      </c>
      <c r="P386" s="24" t="n">
        <v>880</v>
      </c>
      <c r="Q386" s="24" t="n">
        <v>44000</v>
      </c>
      <c r="R386" s="24" t="n"/>
      <c r="S386" s="24">
        <f>IF(R386="","",(R386+P386)*30 -Y386)</f>
        <v/>
      </c>
      <c r="T386" s="20">
        <f>IF(R386="","",(O386-R386)/O386)</f>
        <v/>
      </c>
      <c r="U386" s="24" t="n"/>
      <c r="V386" s="24">
        <f>IF(U386="","",(U386+P386)*30-Y386)</f>
        <v/>
      </c>
      <c r="W386" s="20">
        <f>IF(U386="","",(O386-U386)/O386)</f>
        <v/>
      </c>
      <c r="X386" s="15">
        <f>IF(AND(R386="",U386=""),"",IF(OR(U386="", R386=""),"-",IF(0&lt;(R386-U386),"OK","NG")))</f>
        <v/>
      </c>
      <c r="Y386" s="24" t="n">
        <v>0</v>
      </c>
      <c r="Z386" s="51" t="n"/>
      <c r="AA386" s="24">
        <f>IF(AD386="","",AD386*30)</f>
        <v/>
      </c>
      <c r="AB386" s="24">
        <f>IF(AA386="","",AA386-Y386)</f>
        <v/>
      </c>
      <c r="AC386" s="24">
        <f>IF(Z386="","",((Y386+5000+5000)/(1-Z386))/30)</f>
        <v/>
      </c>
      <c r="AD386" s="32" t="n"/>
      <c r="AE386" s="24">
        <f>IF(AD386="","",AD386-O386)</f>
        <v/>
      </c>
      <c r="AF386" s="24">
        <f>IF(AD386="","",U386-AD386)</f>
        <v/>
      </c>
      <c r="AG386" s="11">
        <f>IF(AD386="","",(O386-AD386)/O386)</f>
        <v/>
      </c>
      <c r="AH386" s="24" t="n"/>
      <c r="AI386" s="24">
        <f>IF(AJ386="","",Q386*(1-AJ386))</f>
        <v/>
      </c>
      <c r="AJ386" s="51" t="n"/>
      <c r="AK386" s="49" t="n"/>
      <c r="AL386" s="28" t="n"/>
      <c r="AM386" s="33" t="inlineStr">
        <is>
          <t>2026-08-01</t>
        </is>
      </c>
      <c r="AN386" s="33" t="inlineStr">
        <is>
          <t>2026-07-31</t>
        </is>
      </c>
      <c r="AO386" s="13" t="n"/>
      <c r="AP386" s="30" t="n"/>
    </row>
    <row r="387" ht="35.1" customHeight="1" s="69">
      <c r="B387" s="48" t="n">
        <v>10347</v>
      </c>
      <c r="C387" s="48" t="inlineStr">
        <is>
          <t>東京</t>
        </is>
      </c>
      <c r="D387" s="19" t="inlineStr">
        <is>
          <t>アットイン横浜21-1</t>
        </is>
      </c>
      <c r="E387" s="48" t="inlineStr">
        <is>
          <t>1K</t>
        </is>
      </c>
      <c r="F387" s="48" t="n">
        <v>1</v>
      </c>
      <c r="G387" s="48" t="inlineStr">
        <is>
          <t>横浜</t>
        </is>
      </c>
      <c r="H387" s="48" t="n">
        <v>20.87</v>
      </c>
      <c r="I387" s="20" t="n">
        <v>1</v>
      </c>
      <c r="J387" s="20" t="n">
        <v>1</v>
      </c>
      <c r="K387" s="20" t="n">
        <v>1</v>
      </c>
      <c r="L387" s="20" t="n">
        <v>1</v>
      </c>
      <c r="M387" s="20" t="n">
        <v>1</v>
      </c>
      <c r="N387" s="24" t="n">
        <v>8340</v>
      </c>
      <c r="O387" s="24" t="n">
        <v>7460</v>
      </c>
      <c r="P387" s="24" t="n">
        <v>880</v>
      </c>
      <c r="Q387" s="24" t="n">
        <v>44000</v>
      </c>
      <c r="R387" s="24" t="n">
        <v>3040</v>
      </c>
      <c r="S387" s="24">
        <f>IF(R387="","",(R387+P387)*30 -Y387)</f>
        <v/>
      </c>
      <c r="T387" s="20">
        <f>IF(R387="","",(O387-R387)/O387)</f>
        <v/>
      </c>
      <c r="U387" s="24" t="n">
        <v>3180</v>
      </c>
      <c r="V387" s="24">
        <f>IF(U387="","",(U387+P387)*30-Y387)</f>
        <v/>
      </c>
      <c r="W387" s="20">
        <f>IF(U387="","",(O387-U387)/O387)</f>
        <v/>
      </c>
      <c r="X387" s="15">
        <f>IF(AND(R387="",U387=""),"",IF(OR(U387="", R387=""),"-",IF(0&lt;(R387-U387),"OK","NG")))</f>
        <v/>
      </c>
      <c r="Y387" s="24" t="n">
        <v>75000</v>
      </c>
      <c r="Z387" s="51" t="n"/>
      <c r="AA387" s="24">
        <f>IF(AD387="","",AD387*30)</f>
        <v/>
      </c>
      <c r="AB387" s="24">
        <f>IF(AA387="","",AA387-Y387)</f>
        <v/>
      </c>
      <c r="AC387" s="24">
        <f>IF(Z387="","",((Y387+5000+5000)/(1-Z387))/30)</f>
        <v/>
      </c>
      <c r="AD387" s="32" t="n"/>
      <c r="AE387" s="24">
        <f>IF(AD387="","",AD387-O387)</f>
        <v/>
      </c>
      <c r="AF387" s="24">
        <f>IF(AD387="","",U387-AD387)</f>
        <v/>
      </c>
      <c r="AG387" s="11">
        <f>IF(AD387="","",(O387-AD387)/O387)</f>
        <v/>
      </c>
      <c r="AH387" s="24" t="n">
        <v>22000</v>
      </c>
      <c r="AI387" s="24">
        <f>IF(AJ387="","",Q387*(1-AJ387))</f>
        <v/>
      </c>
      <c r="AJ387" s="51" t="n"/>
      <c r="AK387" s="49" t="n"/>
      <c r="AL387" s="28" t="n"/>
      <c r="AM387" s="33" t="inlineStr">
        <is>
          <t>2026-12-01</t>
        </is>
      </c>
      <c r="AN387" s="33" t="inlineStr">
        <is>
          <t>2026-11-30</t>
        </is>
      </c>
      <c r="AO387" s="13" t="n"/>
      <c r="AP387" s="30" t="n"/>
    </row>
    <row r="388" ht="35.1" customHeight="1" s="69">
      <c r="B388" s="48" t="n">
        <v>10364</v>
      </c>
      <c r="C388" s="48" t="inlineStr">
        <is>
          <t>東京</t>
        </is>
      </c>
      <c r="D388" s="19" t="inlineStr">
        <is>
          <t>◆アットイン白金高輪2-1</t>
        </is>
      </c>
      <c r="E388" s="48" t="inlineStr">
        <is>
          <t>1K</t>
        </is>
      </c>
      <c r="F388" s="48" t="n">
        <v>1</v>
      </c>
      <c r="G388" s="48" t="inlineStr">
        <is>
          <t>六本木・麻布十番・白金高輪</t>
        </is>
      </c>
      <c r="H388" s="48" t="n">
        <v>29.19</v>
      </c>
      <c r="I388" s="20" t="n">
        <v>1</v>
      </c>
      <c r="J388" s="20" t="n">
        <v>1</v>
      </c>
      <c r="K388" s="20" t="n">
        <v>0.2</v>
      </c>
      <c r="L388" s="20" t="n">
        <v>0</v>
      </c>
      <c r="M388" s="20" t="n">
        <v>0</v>
      </c>
      <c r="N388" s="24" t="n">
        <v>12760</v>
      </c>
      <c r="O388" s="24" t="n">
        <v>11880</v>
      </c>
      <c r="P388" s="24" t="n">
        <v>880</v>
      </c>
      <c r="Q388" s="24" t="n">
        <v>44000</v>
      </c>
      <c r="R388" s="24" t="n">
        <v>5420</v>
      </c>
      <c r="S388" s="24">
        <f>IF(R388="","",(R388+P388)*30 -Y388)</f>
        <v/>
      </c>
      <c r="T388" s="20">
        <f>IF(R388="","",(O388-R388)/O388)</f>
        <v/>
      </c>
      <c r="U388" s="24" t="n">
        <v>4540</v>
      </c>
      <c r="V388" s="24">
        <f>IF(U388="","",(U388+P388)*30-Y388)</f>
        <v/>
      </c>
      <c r="W388" s="20">
        <f>IF(U388="","",(O388-U388)/O388)</f>
        <v/>
      </c>
      <c r="X388" s="15">
        <f>IF(AND(R388="",U388=""),"",IF(OR(U388="", R388=""),"-",IF(0&lt;(R388-U388),"OK","NG")))</f>
        <v/>
      </c>
      <c r="Y388" s="24" t="n">
        <v>120000</v>
      </c>
      <c r="Z388" s="51" t="n"/>
      <c r="AA388" s="24">
        <f>IF(AD388="","",AD388*30)</f>
        <v/>
      </c>
      <c r="AB388" s="24">
        <f>IF(AA388="","",AA388-Y388)</f>
        <v/>
      </c>
      <c r="AC388" s="24">
        <f>IF(Z388="","",((Y388+5000+5000)/(1-Z388))/30)</f>
        <v/>
      </c>
      <c r="AD388" s="32" t="n"/>
      <c r="AE388" s="24">
        <f>IF(AD388="","",AD388-O388)</f>
        <v/>
      </c>
      <c r="AF388" s="24">
        <f>IF(AD388="","",U388-AD388)</f>
        <v/>
      </c>
      <c r="AG388" s="11">
        <f>IF(AD388="","",(O388-AD388)/O388)</f>
        <v/>
      </c>
      <c r="AH388" s="24" t="n">
        <v>22000</v>
      </c>
      <c r="AI388" s="24">
        <f>IF(AJ388="","",Q388*(1-AJ388))</f>
        <v/>
      </c>
      <c r="AJ388" s="51" t="n"/>
      <c r="AK388" s="49" t="n"/>
      <c r="AL388" s="28" t="n"/>
      <c r="AM388" s="33" t="inlineStr">
        <is>
          <t>2026-09-08</t>
        </is>
      </c>
      <c r="AN388" s="33" t="inlineStr">
        <is>
          <t>2026-09-07</t>
        </is>
      </c>
      <c r="AO388" s="13" t="n"/>
      <c r="AP388" s="30" t="n"/>
    </row>
    <row r="389" ht="35.1" customHeight="1" s="69">
      <c r="B389" s="48" t="n">
        <v>10386</v>
      </c>
      <c r="C389" s="48" t="inlineStr">
        <is>
          <t>東京</t>
        </is>
      </c>
      <c r="D389" s="19" t="inlineStr">
        <is>
          <t>アットイン横浜関内3-1</t>
        </is>
      </c>
      <c r="E389" s="48" t="inlineStr">
        <is>
          <t>1K</t>
        </is>
      </c>
      <c r="F389" s="48" t="n">
        <v>3</v>
      </c>
      <c r="G389" s="48" t="inlineStr">
        <is>
          <t>横浜</t>
        </is>
      </c>
      <c r="H389" s="48" t="n">
        <v>22.91</v>
      </c>
      <c r="I389" s="20" t="n">
        <v>0.93333</v>
      </c>
      <c r="J389" s="20" t="n">
        <v>0.8</v>
      </c>
      <c r="K389" s="20" t="n">
        <v>0.9</v>
      </c>
      <c r="L389" s="20" t="n">
        <v>0.16667</v>
      </c>
      <c r="M389" s="20" t="n">
        <v>0</v>
      </c>
      <c r="N389" s="24" t="n">
        <v>9700</v>
      </c>
      <c r="O389" s="24" t="n">
        <v>8820</v>
      </c>
      <c r="P389" s="24" t="n">
        <v>880</v>
      </c>
      <c r="Q389" s="24" t="n">
        <v>44000</v>
      </c>
      <c r="R389" s="24" t="n">
        <v>3720</v>
      </c>
      <c r="S389" s="24">
        <f>IF(R389="","",(R389+P389)*30 -Y389)</f>
        <v/>
      </c>
      <c r="T389" s="20">
        <f>IF(R389="","",(O389-R389)/O389)</f>
        <v/>
      </c>
      <c r="U389" s="24" t="n">
        <v>3960</v>
      </c>
      <c r="V389" s="24">
        <f>IF(U389="","",(U389+P389)*30-Y389)</f>
        <v/>
      </c>
      <c r="W389" s="20">
        <f>IF(U389="","",(O389-U389)/O389)</f>
        <v/>
      </c>
      <c r="X389" s="15">
        <f>IF(AND(R389="",U389=""),"",IF(OR(U389="", R389=""),"-",IF(0&lt;(R389-U389),"OK","NG")))</f>
        <v/>
      </c>
      <c r="Y389" s="24" t="n">
        <v>93000</v>
      </c>
      <c r="Z389" s="51" t="n"/>
      <c r="AA389" s="24">
        <f>IF(AD389="","",AD389*30)</f>
        <v/>
      </c>
      <c r="AB389" s="24">
        <f>IF(AA389="","",AA389-Y389)</f>
        <v/>
      </c>
      <c r="AC389" s="24">
        <f>IF(Z389="","",((Y389+5000+5000)/(1-Z389))/30)</f>
        <v/>
      </c>
      <c r="AD389" s="32" t="n"/>
      <c r="AE389" s="24">
        <f>IF(AD389="","",AD389-O389)</f>
        <v/>
      </c>
      <c r="AF389" s="24">
        <f>IF(AD389="","",U389-AD389)</f>
        <v/>
      </c>
      <c r="AG389" s="11">
        <f>IF(AD389="","",(O389-AD389)/O389)</f>
        <v/>
      </c>
      <c r="AH389" s="24" t="n">
        <v>22000</v>
      </c>
      <c r="AI389" s="24">
        <f>IF(AJ389="","",Q389*(1-AJ389))</f>
        <v/>
      </c>
      <c r="AJ389" s="51" t="n"/>
      <c r="AK389" s="49" t="n"/>
      <c r="AL389" s="28" t="n"/>
      <c r="AM389" s="33" t="inlineStr">
        <is>
          <t>2026-09-24</t>
        </is>
      </c>
      <c r="AN389" s="33" t="inlineStr">
        <is>
          <t>2026-10-17</t>
        </is>
      </c>
      <c r="AO389" s="13" t="n"/>
      <c r="AP389" s="30" t="n"/>
    </row>
    <row r="390" ht="35.1" customHeight="1" s="69">
      <c r="B390" s="48" t="n">
        <v>10389</v>
      </c>
      <c r="C390" s="48" t="inlineStr">
        <is>
          <t>東京</t>
        </is>
      </c>
      <c r="D390" s="19" t="inlineStr">
        <is>
          <t>アットイン横浜関内3-2</t>
        </is>
      </c>
      <c r="E390" s="48" t="inlineStr">
        <is>
          <t>1K</t>
        </is>
      </c>
      <c r="F390" s="48" t="n">
        <v>1</v>
      </c>
      <c r="G390" s="48" t="inlineStr">
        <is>
          <t>横浜</t>
        </is>
      </c>
      <c r="H390" s="48" t="n">
        <v>22.91</v>
      </c>
      <c r="I390" s="20" t="n">
        <v>0.8</v>
      </c>
      <c r="J390" s="20" t="n">
        <v>0.8</v>
      </c>
      <c r="K390" s="20" t="n">
        <v>0</v>
      </c>
      <c r="L390" s="20" t="n">
        <v>0</v>
      </c>
      <c r="M390" s="20" t="n">
        <v>0</v>
      </c>
      <c r="N390" s="24" t="n">
        <v>9700</v>
      </c>
      <c r="O390" s="24" t="n">
        <v>8820</v>
      </c>
      <c r="P390" s="24" t="n">
        <v>880</v>
      </c>
      <c r="Q390" s="24" t="n">
        <v>44000</v>
      </c>
      <c r="R390" s="24" t="n">
        <v>3720</v>
      </c>
      <c r="S390" s="24">
        <f>IF(R390="","",(R390+P390)*30 -Y390)</f>
        <v/>
      </c>
      <c r="T390" s="20">
        <f>IF(R390="","",(O390-R390)/O390)</f>
        <v/>
      </c>
      <c r="U390" s="24" t="n">
        <v>3960</v>
      </c>
      <c r="V390" s="24">
        <f>IF(U390="","",(U390+P390)*30-Y390)</f>
        <v/>
      </c>
      <c r="W390" s="20">
        <f>IF(U390="","",(O390-U390)/O390)</f>
        <v/>
      </c>
      <c r="X390" s="15">
        <f>IF(AND(R390="",U390=""),"",IF(OR(U390="", R390=""),"-",IF(0&lt;(R390-U390),"OK","NG")))</f>
        <v/>
      </c>
      <c r="Y390" s="24" t="n">
        <v>93500</v>
      </c>
      <c r="Z390" s="51" t="n"/>
      <c r="AA390" s="24">
        <f>IF(AD390="","",AD390*30)</f>
        <v/>
      </c>
      <c r="AB390" s="24">
        <f>IF(AA390="","",AA390-Y390)</f>
        <v/>
      </c>
      <c r="AC390" s="24">
        <f>IF(Z390="","",((Y390+5000+5000)/(1-Z390))/30)</f>
        <v/>
      </c>
      <c r="AD390" s="32" t="n"/>
      <c r="AE390" s="24">
        <f>IF(AD390="","",AD390-O390)</f>
        <v/>
      </c>
      <c r="AF390" s="24">
        <f>IF(AD390="","",U390-AD390)</f>
        <v/>
      </c>
      <c r="AG390" s="11">
        <f>IF(AD390="","",(O390-AD390)/O390)</f>
        <v/>
      </c>
      <c r="AH390" s="24" t="n">
        <v>22000</v>
      </c>
      <c r="AI390" s="24">
        <f>IF(AJ390="","",Q390*(1-AJ390))</f>
        <v/>
      </c>
      <c r="AJ390" s="51" t="n"/>
      <c r="AK390" s="49" t="n"/>
      <c r="AL390" s="28" t="n"/>
      <c r="AM390" s="33" t="inlineStr">
        <is>
          <t>2026-08-26</t>
        </is>
      </c>
      <c r="AN390" s="33" t="inlineStr">
        <is>
          <t>2026-08-25</t>
        </is>
      </c>
      <c r="AO390" s="13" t="n"/>
      <c r="AP390" s="30" t="n"/>
    </row>
    <row r="391" ht="35.1" customHeight="1" s="69">
      <c r="B391" s="48" t="n">
        <v>10800</v>
      </c>
      <c r="C391" s="48" t="inlineStr">
        <is>
          <t>名古屋</t>
        </is>
      </c>
      <c r="D391" s="19" t="inlineStr">
        <is>
          <t>アットイン高岳1-3</t>
        </is>
      </c>
      <c r="E391" s="48" t="inlineStr">
        <is>
          <t>1K</t>
        </is>
      </c>
      <c r="F391" s="48" t="n">
        <v>1</v>
      </c>
      <c r="G391" s="48" t="inlineStr">
        <is>
          <t>栄周辺</t>
        </is>
      </c>
      <c r="H391" s="48" t="n">
        <v>23</v>
      </c>
      <c r="I391" s="20" t="n">
        <v>0.9</v>
      </c>
      <c r="J391" s="20" t="n">
        <v>0.9</v>
      </c>
      <c r="K391" s="20" t="n">
        <v>1</v>
      </c>
      <c r="L391" s="20" t="n">
        <v>1</v>
      </c>
      <c r="M391" s="20" t="n">
        <v>0.5</v>
      </c>
      <c r="N391" s="24" t="n">
        <v>10640</v>
      </c>
      <c r="O391" s="24" t="n">
        <v>9760</v>
      </c>
      <c r="P391" s="24" t="n">
        <v>880</v>
      </c>
      <c r="Q391" s="24" t="n">
        <v>44000</v>
      </c>
      <c r="R391" s="24" t="n">
        <v>3180</v>
      </c>
      <c r="S391" s="24">
        <f>IF(R391="","",(R391+P391)*30 -Y391)</f>
        <v/>
      </c>
      <c r="T391" s="20">
        <f>IF(R391="","",(O391-R391)/O391)</f>
        <v/>
      </c>
      <c r="U391" s="24" t="n">
        <v>2690</v>
      </c>
      <c r="V391" s="24">
        <f>IF(U391="","",(U391+P391)*30-Y391)</f>
        <v/>
      </c>
      <c r="W391" s="20">
        <f>IF(U391="","",(O391-U391)/O391)</f>
        <v/>
      </c>
      <c r="X391" s="15">
        <f>IF(AND(R391="",U391=""),"",IF(OR(U391="", R391=""),"-",IF(0&lt;(R391-U391),"OK","NG")))</f>
        <v/>
      </c>
      <c r="Y391" s="24" t="n">
        <v>0</v>
      </c>
      <c r="Z391" s="51" t="n"/>
      <c r="AA391" s="24">
        <f>IF(AD391="","",AD391*30)</f>
        <v/>
      </c>
      <c r="AB391" s="24">
        <f>IF(AA391="","",AA391-Y391)</f>
        <v/>
      </c>
      <c r="AC391" s="24">
        <f>IF(Z391="","",((Y391+5000+5000)/(1-Z391))/30)</f>
        <v/>
      </c>
      <c r="AD391" s="32" t="n"/>
      <c r="AE391" s="24">
        <f>IF(AD391="","",AD391-O391)</f>
        <v/>
      </c>
      <c r="AF391" s="24">
        <f>IF(AD391="","",U391-AD391)</f>
        <v/>
      </c>
      <c r="AG391" s="11">
        <f>IF(AD391="","",(O391-AD391)/O391)</f>
        <v/>
      </c>
      <c r="AH391" s="24" t="n">
        <v>22000</v>
      </c>
      <c r="AI391" s="24">
        <f>IF(AJ391="","",Q391*(1-AJ391))</f>
        <v/>
      </c>
      <c r="AJ391" s="51" t="n"/>
      <c r="AK391" s="49" t="n"/>
      <c r="AL391" s="28" t="n"/>
      <c r="AM391" s="33" t="inlineStr">
        <is>
          <t>2026-11-15</t>
        </is>
      </c>
      <c r="AN391" s="33" t="inlineStr">
        <is>
          <t>2026-11-14</t>
        </is>
      </c>
      <c r="AO391" s="13" t="n"/>
      <c r="AP391" s="30" t="n"/>
    </row>
    <row r="392" ht="35.1" customHeight="1" s="69">
      <c r="B392" s="48" t="n">
        <v>10850</v>
      </c>
      <c r="C392" s="48" t="inlineStr">
        <is>
          <t>名古屋</t>
        </is>
      </c>
      <c r="D392" s="19" t="inlineStr">
        <is>
          <t>アットイン金山西1</t>
        </is>
      </c>
      <c r="E392" s="48" t="inlineStr">
        <is>
          <t>1K</t>
        </is>
      </c>
      <c r="F392" s="48" t="n">
        <v>6</v>
      </c>
      <c r="G392" s="48" t="inlineStr">
        <is>
          <t>金山周辺</t>
        </is>
      </c>
      <c r="H392" s="48" t="n">
        <v>21.94</v>
      </c>
      <c r="I392" s="20" t="n">
        <v>1</v>
      </c>
      <c r="J392" s="20" t="n">
        <v>0.96667</v>
      </c>
      <c r="K392" s="20" t="n">
        <v>1</v>
      </c>
      <c r="L392" s="20" t="n">
        <v>0.83333</v>
      </c>
      <c r="M392" s="20" t="n">
        <v>0.01667</v>
      </c>
      <c r="N392" s="24" t="n">
        <v>11320</v>
      </c>
      <c r="O392" s="24" t="n">
        <v>10440</v>
      </c>
      <c r="P392" s="24" t="n">
        <v>880</v>
      </c>
      <c r="Q392" s="24" t="n">
        <v>44000</v>
      </c>
      <c r="R392" s="24" t="n">
        <v>3140</v>
      </c>
      <c r="S392" s="24">
        <f>IF(R392="","",(R392+P392)*30 -Y392)</f>
        <v/>
      </c>
      <c r="T392" s="20">
        <f>IF(R392="","",(O392-R392)/O392)</f>
        <v/>
      </c>
      <c r="U392" s="24" t="n">
        <v>2610</v>
      </c>
      <c r="V392" s="24">
        <f>IF(U392="","",(U392+P392)*30-Y392)</f>
        <v/>
      </c>
      <c r="W392" s="20">
        <f>IF(U392="","",(O392-U392)/O392)</f>
        <v/>
      </c>
      <c r="X392" s="15">
        <f>IF(AND(R392="",U392=""),"",IF(OR(U392="", R392=""),"-",IF(0&lt;(R392-U392),"OK","NG")))</f>
        <v/>
      </c>
      <c r="Y392" s="24" t="n">
        <v>67500</v>
      </c>
      <c r="Z392" s="51" t="n"/>
      <c r="AA392" s="24">
        <f>IF(AD392="","",AD392*30)</f>
        <v/>
      </c>
      <c r="AB392" s="24">
        <f>IF(AA392="","",AA392-Y392)</f>
        <v/>
      </c>
      <c r="AC392" s="24">
        <f>IF(Z392="","",((Y392+5000+5000)/(1-Z392))/30)</f>
        <v/>
      </c>
      <c r="AD392" s="32" t="n"/>
      <c r="AE392" s="24">
        <f>IF(AD392="","",AD392-O392)</f>
        <v/>
      </c>
      <c r="AF392" s="24">
        <f>IF(AD392="","",U392-AD392)</f>
        <v/>
      </c>
      <c r="AG392" s="11">
        <f>IF(AD392="","",(O392-AD392)/O392)</f>
        <v/>
      </c>
      <c r="AH392" s="24" t="n">
        <v>22000</v>
      </c>
      <c r="AI392" s="24">
        <f>IF(AJ392="","",Q392*(1-AJ392))</f>
        <v/>
      </c>
      <c r="AJ392" s="51" t="n"/>
      <c r="AK392" s="49" t="n"/>
      <c r="AL392" s="28" t="n"/>
      <c r="AM392" s="33" t="inlineStr">
        <is>
          <t>2026-10-01</t>
        </is>
      </c>
      <c r="AN392" s="33" t="inlineStr">
        <is>
          <t>2026-11-01</t>
        </is>
      </c>
      <c r="AO392" s="13" t="n"/>
      <c r="AP392" s="30" t="n"/>
    </row>
    <row r="393" ht="35.1" customHeight="1" s="69">
      <c r="B393" s="48" t="n">
        <v>10851</v>
      </c>
      <c r="C393" s="48" t="inlineStr">
        <is>
          <t>東京</t>
        </is>
      </c>
      <c r="D393" s="19" t="inlineStr">
        <is>
          <t>◆アットイン調布1</t>
        </is>
      </c>
      <c r="E393" s="48" t="inlineStr">
        <is>
          <t>2K</t>
        </is>
      </c>
      <c r="F393" s="48" t="n">
        <v>2</v>
      </c>
      <c r="G393" s="48" t="inlineStr">
        <is>
          <t>調布・府中</t>
        </is>
      </c>
      <c r="H393" s="48" t="n">
        <v>25.52</v>
      </c>
      <c r="I393" s="20" t="n">
        <v>1</v>
      </c>
      <c r="J393" s="20" t="n">
        <v>1</v>
      </c>
      <c r="K393" s="20" t="n">
        <v>0.8</v>
      </c>
      <c r="L393" s="20" t="n">
        <v>0.5</v>
      </c>
      <c r="M393" s="20" t="n">
        <v>0.25</v>
      </c>
      <c r="N393" s="24" t="n">
        <v>10720</v>
      </c>
      <c r="O393" s="24" t="n">
        <v>9840</v>
      </c>
      <c r="P393" s="24" t="n">
        <v>880</v>
      </c>
      <c r="Q393" s="24" t="n">
        <v>44000</v>
      </c>
      <c r="R393" s="24" t="n">
        <v>3960</v>
      </c>
      <c r="S393" s="24">
        <f>IF(R393="","",(R393+P393)*30 -Y393)</f>
        <v/>
      </c>
      <c r="T393" s="20">
        <f>IF(R393="","",(O393-R393)/O393)</f>
        <v/>
      </c>
      <c r="U393" s="24" t="n">
        <v>3800</v>
      </c>
      <c r="V393" s="24">
        <f>IF(U393="","",(U393+P393)*30-Y393)</f>
        <v/>
      </c>
      <c r="W393" s="20">
        <f>IF(U393="","",(O393-U393)/O393)</f>
        <v/>
      </c>
      <c r="X393" s="15">
        <f>IF(AND(R393="",U393=""),"",IF(OR(U393="", R393=""),"-",IF(0&lt;(R393-U393),"OK","NG")))</f>
        <v/>
      </c>
      <c r="Y393" s="24" t="n">
        <v>93000</v>
      </c>
      <c r="Z393" s="51" t="n"/>
      <c r="AA393" s="24">
        <f>IF(AD393="","",AD393*30)</f>
        <v/>
      </c>
      <c r="AB393" s="24">
        <f>IF(AA393="","",AA393-Y393)</f>
        <v/>
      </c>
      <c r="AC393" s="24">
        <f>IF(Z393="","",((Y393+5000+5000)/(1-Z393))/30)</f>
        <v/>
      </c>
      <c r="AD393" s="32" t="n"/>
      <c r="AE393" s="24">
        <f>IF(AD393="","",AD393-O393)</f>
        <v/>
      </c>
      <c r="AF393" s="24">
        <f>IF(AD393="","",U393-AD393)</f>
        <v/>
      </c>
      <c r="AG393" s="11">
        <f>IF(AD393="","",(O393-AD393)/O393)</f>
        <v/>
      </c>
      <c r="AH393" s="24" t="n">
        <v>22000</v>
      </c>
      <c r="AI393" s="24">
        <f>IF(AJ393="","",Q393*(1-AJ393))</f>
        <v/>
      </c>
      <c r="AJ393" s="51" t="n"/>
      <c r="AK393" s="49" t="n"/>
      <c r="AL393" s="28" t="n"/>
      <c r="AM393" s="33" t="inlineStr">
        <is>
          <t>2026-09-19</t>
        </is>
      </c>
      <c r="AN393" s="33" t="inlineStr">
        <is>
          <t>2026-11-14</t>
        </is>
      </c>
      <c r="AO393" s="13" t="n"/>
      <c r="AP393" s="30" t="n"/>
    </row>
    <row r="394" ht="35.1" customHeight="1" s="69">
      <c r="B394" s="48" t="n">
        <v>11010</v>
      </c>
      <c r="C394" s="48" t="inlineStr">
        <is>
          <t>東京</t>
        </is>
      </c>
      <c r="D394" s="19" t="inlineStr">
        <is>
          <t>◆アットイン鶴見1</t>
        </is>
      </c>
      <c r="E394" s="48" t="inlineStr">
        <is>
          <t>1R</t>
        </is>
      </c>
      <c r="F394" s="48" t="n">
        <v>1</v>
      </c>
      <c r="G394" s="48" t="inlineStr">
        <is>
          <t>横浜</t>
        </is>
      </c>
      <c r="H394" s="48" t="n">
        <v>19.97</v>
      </c>
      <c r="I394" s="20" t="n">
        <v>1</v>
      </c>
      <c r="J394" s="20" t="n">
        <v>0.2</v>
      </c>
      <c r="K394" s="20" t="n">
        <v>0</v>
      </c>
      <c r="L394" s="20" t="n">
        <v>0</v>
      </c>
      <c r="M394" s="20" t="n">
        <v>0</v>
      </c>
      <c r="N394" s="24" t="n">
        <v>7560</v>
      </c>
      <c r="O394" s="24" t="n">
        <v>6680</v>
      </c>
      <c r="P394" s="24" t="n">
        <v>880</v>
      </c>
      <c r="Q394" s="24" t="n">
        <v>44000</v>
      </c>
      <c r="R394" s="24" t="n">
        <v>2680</v>
      </c>
      <c r="S394" s="24">
        <f>IF(R394="","",(R394+P394)*30 -Y394)</f>
        <v/>
      </c>
      <c r="T394" s="20">
        <f>IF(R394="","",(O394-R394)/O394)</f>
        <v/>
      </c>
      <c r="U394" s="24" t="n">
        <v>2940</v>
      </c>
      <c r="V394" s="24">
        <f>IF(U394="","",(U394+P394)*30-Y394)</f>
        <v/>
      </c>
      <c r="W394" s="20">
        <f>IF(U394="","",(O394-U394)/O394)</f>
        <v/>
      </c>
      <c r="X394" s="15">
        <f>IF(AND(R394="",U394=""),"",IF(OR(U394="", R394=""),"-",IF(0&lt;(R394-U394),"OK","NG")))</f>
        <v/>
      </c>
      <c r="Y394" s="24" t="n">
        <v>63000</v>
      </c>
      <c r="Z394" s="51" t="n"/>
      <c r="AA394" s="24">
        <f>IF(AD394="","",AD394*30)</f>
        <v/>
      </c>
      <c r="AB394" s="24">
        <f>IF(AA394="","",AA394-Y394)</f>
        <v/>
      </c>
      <c r="AC394" s="24">
        <f>IF(Z394="","",((Y394+5000+5000)/(1-Z394))/30)</f>
        <v/>
      </c>
      <c r="AD394" s="32" t="n"/>
      <c r="AE394" s="24">
        <f>IF(AD394="","",AD394-O394)</f>
        <v/>
      </c>
      <c r="AF394" s="24">
        <f>IF(AD394="","",U394-AD394)</f>
        <v/>
      </c>
      <c r="AG394" s="11">
        <f>IF(AD394="","",(O394-AD394)/O394)</f>
        <v/>
      </c>
      <c r="AH394" s="24" t="n">
        <v>22000</v>
      </c>
      <c r="AI394" s="24">
        <f>IF(AJ394="","",Q394*(1-AJ394))</f>
        <v/>
      </c>
      <c r="AJ394" s="51" t="n"/>
      <c r="AK394" s="49" t="n"/>
      <c r="AL394" s="28" t="n"/>
      <c r="AM394" s="33" t="inlineStr">
        <is>
          <t>2026-08-07</t>
        </is>
      </c>
      <c r="AN394" s="33" t="inlineStr">
        <is>
          <t>2026-08-06</t>
        </is>
      </c>
      <c r="AO394" s="13" t="n"/>
      <c r="AP394" s="30" t="n"/>
    </row>
    <row r="395" ht="35.1" customHeight="1" s="69">
      <c r="B395" s="48" t="n">
        <v>11013</v>
      </c>
      <c r="C395" s="48" t="inlineStr">
        <is>
          <t>名古屋</t>
        </is>
      </c>
      <c r="D395" s="19" t="inlineStr">
        <is>
          <t>アットイン三河安城1-1</t>
        </is>
      </c>
      <c r="E395" s="48" t="inlineStr">
        <is>
          <t>1R</t>
        </is>
      </c>
      <c r="F395" s="48" t="n">
        <v>20</v>
      </c>
      <c r="G395" s="48" t="inlineStr">
        <is>
          <t>知立・刈谷・安城地区</t>
        </is>
      </c>
      <c r="H395" s="48" t="n">
        <v>24.48</v>
      </c>
      <c r="I395" s="20" t="n">
        <v>0.8149999999999999</v>
      </c>
      <c r="J395" s="20" t="n">
        <v>0.87</v>
      </c>
      <c r="K395" s="20" t="n">
        <v>0.61</v>
      </c>
      <c r="L395" s="20" t="n">
        <v>0.515</v>
      </c>
      <c r="M395" s="20" t="n">
        <v>0.125</v>
      </c>
      <c r="N395" s="24" t="n">
        <v>11720</v>
      </c>
      <c r="O395" s="24" t="n">
        <v>10840</v>
      </c>
      <c r="P395" s="24" t="n">
        <v>880</v>
      </c>
      <c r="Q395" s="24" t="n">
        <v>44000</v>
      </c>
      <c r="R395" s="24" t="n">
        <v>3260</v>
      </c>
      <c r="S395" s="24">
        <f>IF(R395="","",(R395+P395)*30 -Y395)</f>
        <v/>
      </c>
      <c r="T395" s="20">
        <f>IF(R395="","",(O395-R395)/O395)</f>
        <v/>
      </c>
      <c r="U395" s="24" t="n">
        <v>2710</v>
      </c>
      <c r="V395" s="24">
        <f>IF(U395="","",(U395+P395)*30-Y395)</f>
        <v/>
      </c>
      <c r="W395" s="20">
        <f>IF(U395="","",(O395-U395)/O395)</f>
        <v/>
      </c>
      <c r="X395" s="15">
        <f>IF(AND(R395="",U395=""),"",IF(OR(U395="", R395=""),"-",IF(0&lt;(R395-U395),"OK","NG")))</f>
        <v/>
      </c>
      <c r="Y395" s="24" t="n">
        <v>0</v>
      </c>
      <c r="Z395" s="51" t="n"/>
      <c r="AA395" s="24">
        <f>IF(AD395="","",AD395*30)</f>
        <v/>
      </c>
      <c r="AB395" s="24">
        <f>IF(AA395="","",AA395-Y395)</f>
        <v/>
      </c>
      <c r="AC395" s="24">
        <f>IF(Z395="","",((Y395+5000+5000)/(1-Z395))/30)</f>
        <v/>
      </c>
      <c r="AD395" s="32" t="n"/>
      <c r="AE395" s="24">
        <f>IF(AD395="","",AD395-O395)</f>
        <v/>
      </c>
      <c r="AF395" s="24">
        <f>IF(AD395="","",U395-AD395)</f>
        <v/>
      </c>
      <c r="AG395" s="11">
        <f>IF(AD395="","",(O395-AD395)/O395)</f>
        <v/>
      </c>
      <c r="AH395" s="24" t="n">
        <v>22000</v>
      </c>
      <c r="AI395" s="24">
        <f>IF(AJ395="","",Q395*(1-AJ395))</f>
        <v/>
      </c>
      <c r="AJ395" s="51" t="n"/>
      <c r="AK395" s="49" t="n"/>
      <c r="AL395" s="28" t="n"/>
      <c r="AM395" s="33" t="inlineStr">
        <is>
          <t>2026-08-01</t>
        </is>
      </c>
      <c r="AN395" s="33" t="inlineStr">
        <is>
          <t>2027-03-31</t>
        </is>
      </c>
      <c r="AO395" s="13" t="n"/>
      <c r="AP395" s="30" t="n"/>
    </row>
    <row r="396" ht="35.1" customHeight="1" s="69">
      <c r="B396" s="48" t="n">
        <v>11014</v>
      </c>
      <c r="C396" s="48" t="inlineStr">
        <is>
          <t>名古屋</t>
        </is>
      </c>
      <c r="D396" s="19" t="inlineStr">
        <is>
          <t>アットイン三河安城1-3</t>
        </is>
      </c>
      <c r="E396" s="48" t="inlineStr">
        <is>
          <t>1K</t>
        </is>
      </c>
      <c r="F396" s="48" t="n">
        <v>5</v>
      </c>
      <c r="G396" s="48" t="inlineStr">
        <is>
          <t>知立・刈谷・安城地区</t>
        </is>
      </c>
      <c r="H396" s="48" t="n">
        <v>31.01</v>
      </c>
      <c r="I396" s="20" t="n">
        <v>1</v>
      </c>
      <c r="J396" s="20" t="n">
        <v>0.98</v>
      </c>
      <c r="K396" s="20" t="n">
        <v>0.96</v>
      </c>
      <c r="L396" s="20" t="n">
        <v>0.2</v>
      </c>
      <c r="M396" s="20" t="n">
        <v>0.2</v>
      </c>
      <c r="N396" s="24" t="n">
        <v>12880</v>
      </c>
      <c r="O396" s="24" t="n">
        <v>12000</v>
      </c>
      <c r="P396" s="24" t="n">
        <v>880</v>
      </c>
      <c r="Q396" s="24" t="n">
        <v>44000</v>
      </c>
      <c r="R396" s="24" t="n">
        <v>3300</v>
      </c>
      <c r="S396" s="24">
        <f>IF(R396="","",(R396+P396)*30 -Y396)</f>
        <v/>
      </c>
      <c r="T396" s="20">
        <f>IF(R396="","",(O396-R396)/O396)</f>
        <v/>
      </c>
      <c r="U396" s="24" t="n">
        <v>2700</v>
      </c>
      <c r="V396" s="24">
        <f>IF(U396="","",(U396+P396)*30-Y396)</f>
        <v/>
      </c>
      <c r="W396" s="20">
        <f>IF(U396="","",(O396-U396)/O396)</f>
        <v/>
      </c>
      <c r="X396" s="15">
        <f>IF(AND(R396="",U396=""),"",IF(OR(U396="", R396=""),"-",IF(0&lt;(R396-U396),"OK","NG")))</f>
        <v/>
      </c>
      <c r="Y396" s="24" t="n">
        <v>0</v>
      </c>
      <c r="Z396" s="51" t="n"/>
      <c r="AA396" s="24">
        <f>IF(AD396="","",AD396*30)</f>
        <v/>
      </c>
      <c r="AB396" s="24">
        <f>IF(AA396="","",AA396-Y396)</f>
        <v/>
      </c>
      <c r="AC396" s="24">
        <f>IF(Z396="","",((Y396+5000+5000)/(1-Z396))/30)</f>
        <v/>
      </c>
      <c r="AD396" s="32" t="n"/>
      <c r="AE396" s="24">
        <f>IF(AD396="","",AD396-O396)</f>
        <v/>
      </c>
      <c r="AF396" s="24">
        <f>IF(AD396="","",U396-AD396)</f>
        <v/>
      </c>
      <c r="AG396" s="11">
        <f>IF(AD396="","",(O396-AD396)/O396)</f>
        <v/>
      </c>
      <c r="AH396" s="24" t="n">
        <v>22000</v>
      </c>
      <c r="AI396" s="24">
        <f>IF(AJ396="","",Q396*(1-AJ396))</f>
        <v/>
      </c>
      <c r="AJ396" s="51" t="n"/>
      <c r="AK396" s="49" t="n"/>
      <c r="AL396" s="28" t="n"/>
      <c r="AM396" s="33" t="inlineStr">
        <is>
          <t>2026-09-25</t>
        </is>
      </c>
      <c r="AN396" s="33" t="inlineStr">
        <is>
          <t>2027-03-31</t>
        </is>
      </c>
      <c r="AO396" s="13" t="n"/>
      <c r="AP396" s="30" t="n"/>
    </row>
    <row r="397" ht="35.1" customHeight="1" s="69">
      <c r="B397" s="48" t="n">
        <v>11018</v>
      </c>
      <c r="C397" s="48" t="inlineStr">
        <is>
          <t>名古屋</t>
        </is>
      </c>
      <c r="D397" s="19" t="inlineStr">
        <is>
          <t>アットイン名古屋駅北1-2</t>
        </is>
      </c>
      <c r="E397" s="48" t="inlineStr">
        <is>
          <t>2LDK</t>
        </is>
      </c>
      <c r="F397" s="48" t="n">
        <v>5</v>
      </c>
      <c r="G397" s="48" t="inlineStr">
        <is>
          <t>名駅周辺</t>
        </is>
      </c>
      <c r="H397" s="48" t="n">
        <v>60.8</v>
      </c>
      <c r="I397" s="20" t="n">
        <v>1</v>
      </c>
      <c r="J397" s="20" t="n">
        <v>1</v>
      </c>
      <c r="K397" s="20" t="n">
        <v>1</v>
      </c>
      <c r="L397" s="20" t="n">
        <v>0.8</v>
      </c>
      <c r="M397" s="20" t="n">
        <v>0.8</v>
      </c>
      <c r="N397" s="24" t="n">
        <v>12100</v>
      </c>
      <c r="O397" s="24" t="n">
        <v>11000</v>
      </c>
      <c r="P397" s="24" t="n">
        <v>1100</v>
      </c>
      <c r="Q397" s="24" t="n">
        <v>68000</v>
      </c>
      <c r="R397" s="24" t="n">
        <v>8250</v>
      </c>
      <c r="S397" s="24">
        <f>IF(R397="","",(R397+P397)*30 -Y397)</f>
        <v/>
      </c>
      <c r="T397" s="20">
        <f>IF(R397="","",(O397-R397)/O397)</f>
        <v/>
      </c>
      <c r="U397" s="24" t="n">
        <v>4950</v>
      </c>
      <c r="V397" s="24">
        <f>IF(U397="","",(U397+P397)*30-Y397)</f>
        <v/>
      </c>
      <c r="W397" s="20">
        <f>IF(U397="","",(O397-U397)/O397)</f>
        <v/>
      </c>
      <c r="X397" s="15">
        <f>IF(AND(R397="",U397=""),"",IF(OR(U397="", R397=""),"-",IF(0&lt;(R397-U397),"OK","NG")))</f>
        <v/>
      </c>
      <c r="Y397" s="24" t="n">
        <v>0</v>
      </c>
      <c r="Z397" s="51" t="n"/>
      <c r="AA397" s="24">
        <f>IF(AD397="","",AD397*30)</f>
        <v/>
      </c>
      <c r="AB397" s="24">
        <f>IF(AA397="","",AA397-Y397)</f>
        <v/>
      </c>
      <c r="AC397" s="24">
        <f>IF(Z397="","",((Y397+5000+5000)/(1-Z397))/30)</f>
        <v/>
      </c>
      <c r="AD397" s="32" t="n"/>
      <c r="AE397" s="24">
        <f>IF(AD397="","",AD397-O397)</f>
        <v/>
      </c>
      <c r="AF397" s="24">
        <f>IF(AD397="","",U397-AD397)</f>
        <v/>
      </c>
      <c r="AG397" s="11">
        <f>IF(AD397="","",(O397-AD397)/O397)</f>
        <v/>
      </c>
      <c r="AH397" s="24" t="n">
        <v>34000</v>
      </c>
      <c r="AI397" s="24">
        <f>IF(AJ397="","",Q397*(1-AJ397))</f>
        <v/>
      </c>
      <c r="AJ397" s="51" t="n"/>
      <c r="AK397" s="49" t="n"/>
      <c r="AL397" s="28" t="n"/>
      <c r="AM397" s="33" t="inlineStr">
        <is>
          <t>2026-08-16</t>
        </is>
      </c>
      <c r="AN397" s="33" t="inlineStr">
        <is>
          <t>2027-04-23</t>
        </is>
      </c>
      <c r="AO397" s="13" t="n"/>
      <c r="AP397" s="30" t="n"/>
    </row>
    <row r="398" ht="35.1" customHeight="1" s="69">
      <c r="B398" s="48" t="n">
        <v>11022</v>
      </c>
      <c r="C398" s="48" t="inlineStr">
        <is>
          <t>名古屋</t>
        </is>
      </c>
      <c r="D398" s="19" t="inlineStr">
        <is>
          <t>アットイン名古屋駅北1-3</t>
        </is>
      </c>
      <c r="E398" s="48" t="inlineStr">
        <is>
          <t>2LDK</t>
        </is>
      </c>
      <c r="F398" s="48" t="n">
        <v>8</v>
      </c>
      <c r="G398" s="48" t="inlineStr">
        <is>
          <t>名駅周辺</t>
        </is>
      </c>
      <c r="H398" s="48" t="n">
        <v>60.8</v>
      </c>
      <c r="I398" s="20" t="n">
        <v>0.9</v>
      </c>
      <c r="J398" s="20" t="n">
        <v>0.9375</v>
      </c>
      <c r="K398" s="20" t="n">
        <v>0.7625</v>
      </c>
      <c r="L398" s="20" t="n">
        <v>0.5625</v>
      </c>
      <c r="M398" s="20" t="n">
        <v>0.475</v>
      </c>
      <c r="N398" s="24" t="n">
        <v>12100</v>
      </c>
      <c r="O398" s="24" t="n">
        <v>11000</v>
      </c>
      <c r="P398" s="24" t="n">
        <v>1100</v>
      </c>
      <c r="Q398" s="24" t="n">
        <v>68000</v>
      </c>
      <c r="R398" s="24" t="n">
        <v>8250</v>
      </c>
      <c r="S398" s="24">
        <f>IF(R398="","",(R398+P398)*30 -Y398)</f>
        <v/>
      </c>
      <c r="T398" s="20">
        <f>IF(R398="","",(O398-R398)/O398)</f>
        <v/>
      </c>
      <c r="U398" s="24" t="n">
        <v>4950</v>
      </c>
      <c r="V398" s="24">
        <f>IF(U398="","",(U398+P398)*30-Y398)</f>
        <v/>
      </c>
      <c r="W398" s="20">
        <f>IF(U398="","",(O398-U398)/O398)</f>
        <v/>
      </c>
      <c r="X398" s="15">
        <f>IF(AND(R398="",U398=""),"",IF(OR(U398="", R398=""),"-",IF(0&lt;(R398-U398),"OK","NG")))</f>
        <v/>
      </c>
      <c r="Y398" s="24" t="n">
        <v>0</v>
      </c>
      <c r="Z398" s="51" t="n"/>
      <c r="AA398" s="24">
        <f>IF(AD398="","",AD398*30)</f>
        <v/>
      </c>
      <c r="AB398" s="24">
        <f>IF(AA398="","",AA398-Y398)</f>
        <v/>
      </c>
      <c r="AC398" s="24">
        <f>IF(Z398="","",((Y398+5000+5000)/(1-Z398))/30)</f>
        <v/>
      </c>
      <c r="AD398" s="32" t="n"/>
      <c r="AE398" s="24">
        <f>IF(AD398="","",AD398-O398)</f>
        <v/>
      </c>
      <c r="AF398" s="24">
        <f>IF(AD398="","",U398-AD398)</f>
        <v/>
      </c>
      <c r="AG398" s="11">
        <f>IF(AD398="","",(O398-AD398)/O398)</f>
        <v/>
      </c>
      <c r="AH398" s="24" t="n">
        <v>34000</v>
      </c>
      <c r="AI398" s="24">
        <f>IF(AJ398="","",Q398*(1-AJ398))</f>
        <v/>
      </c>
      <c r="AJ398" s="51" t="n"/>
      <c r="AK398" s="49" t="n"/>
      <c r="AL398" s="28" t="n"/>
      <c r="AM398" s="33" t="inlineStr">
        <is>
          <t>2026-08-28</t>
        </is>
      </c>
      <c r="AN398" s="33" t="inlineStr">
        <is>
          <t>2027-07-31</t>
        </is>
      </c>
      <c r="AO398" s="13" t="n"/>
      <c r="AP398" s="30" t="n"/>
    </row>
    <row r="399" ht="35.1" customHeight="1" s="69">
      <c r="B399" s="48" t="n">
        <v>11024</v>
      </c>
      <c r="C399" s="48" t="inlineStr">
        <is>
          <t>名古屋</t>
        </is>
      </c>
      <c r="D399" s="19" t="inlineStr">
        <is>
          <t>アットイン四日市2-1</t>
        </is>
      </c>
      <c r="E399" s="48" t="inlineStr">
        <is>
          <t>1K</t>
        </is>
      </c>
      <c r="F399" s="48" t="n">
        <v>30</v>
      </c>
      <c r="G399" s="48" t="inlineStr">
        <is>
          <t>四日市・鈴鹿・津地区</t>
        </is>
      </c>
      <c r="H399" s="48" t="n">
        <v>25.8</v>
      </c>
      <c r="I399" s="20" t="n">
        <v>0.48</v>
      </c>
      <c r="J399" s="20" t="n">
        <v>0.40333</v>
      </c>
      <c r="K399" s="20" t="n">
        <v>0.43333</v>
      </c>
      <c r="L399" s="20" t="n">
        <v>0.34333</v>
      </c>
      <c r="M399" s="20" t="n">
        <v>0.34667</v>
      </c>
      <c r="N399" s="24" t="n">
        <v>5960</v>
      </c>
      <c r="O399" s="24" t="n">
        <v>5080</v>
      </c>
      <c r="P399" s="24" t="n">
        <v>880</v>
      </c>
      <c r="Q399" s="24" t="n">
        <v>44000</v>
      </c>
      <c r="R399" s="24" t="n">
        <v>4070</v>
      </c>
      <c r="S399" s="24">
        <f>IF(R399="","",(R399+P399)*30 -Y399)</f>
        <v/>
      </c>
      <c r="T399" s="20">
        <f>IF(R399="","",(O399-R399)/O399)</f>
        <v/>
      </c>
      <c r="U399" s="24" t="n">
        <v>2540</v>
      </c>
      <c r="V399" s="24">
        <f>IF(U399="","",(U399+P399)*30-Y399)</f>
        <v/>
      </c>
      <c r="W399" s="20">
        <f>IF(U399="","",(O399-U399)/O399)</f>
        <v/>
      </c>
      <c r="X399" s="15">
        <f>IF(AND(R399="",U399=""),"",IF(OR(U399="", R399=""),"-",IF(0&lt;(R399-U399),"OK","NG")))</f>
        <v/>
      </c>
      <c r="Y399" s="24" t="n">
        <v>58000</v>
      </c>
      <c r="Z399" s="51" t="n"/>
      <c r="AA399" s="24">
        <f>IF(AD399="","",AD399*30)</f>
        <v/>
      </c>
      <c r="AB399" s="24">
        <f>IF(AA399="","",AA399-Y399)</f>
        <v/>
      </c>
      <c r="AC399" s="24">
        <f>IF(Z399="","",((Y399+5000+5000)/(1-Z399))/30)</f>
        <v/>
      </c>
      <c r="AD399" s="32" t="n"/>
      <c r="AE399" s="24">
        <f>IF(AD399="","",AD399-O399)</f>
        <v/>
      </c>
      <c r="AF399" s="24">
        <f>IF(AD399="","",U399-AD399)</f>
        <v/>
      </c>
      <c r="AG399" s="11">
        <f>IF(AD399="","",(O399-AD399)/O399)</f>
        <v/>
      </c>
      <c r="AH399" s="24" t="n">
        <v>22000</v>
      </c>
      <c r="AI399" s="24">
        <f>IF(AJ399="","",Q399*(1-AJ399))</f>
        <v/>
      </c>
      <c r="AJ399" s="51" t="n"/>
      <c r="AK399" s="49" t="n"/>
      <c r="AL399" s="28" t="n"/>
      <c r="AM399" s="33" t="inlineStr">
        <is>
          <t>2026-08-01</t>
        </is>
      </c>
      <c r="AN399" s="33" t="inlineStr">
        <is>
          <t>2027-06-04</t>
        </is>
      </c>
      <c r="AO399" s="13" t="n"/>
      <c r="AP399" s="30" t="n"/>
    </row>
    <row r="400" ht="35.1" customHeight="1" s="69">
      <c r="B400" s="48" t="n">
        <v>11027</v>
      </c>
      <c r="C400" s="48" t="inlineStr">
        <is>
          <t>東京</t>
        </is>
      </c>
      <c r="D400" s="19" t="inlineStr">
        <is>
          <t>アットイン調布2</t>
        </is>
      </c>
      <c r="E400" s="48" t="inlineStr">
        <is>
          <t>1K</t>
        </is>
      </c>
      <c r="F400" s="48" t="n">
        <v>1</v>
      </c>
      <c r="G400" s="48" t="inlineStr">
        <is>
          <t>調布・府中</t>
        </is>
      </c>
      <c r="H400" s="48" t="n">
        <v>25.75</v>
      </c>
      <c r="I400" s="20" t="n">
        <v>0.8</v>
      </c>
      <c r="J400" s="20" t="n">
        <v>1</v>
      </c>
      <c r="K400" s="20" t="n">
        <v>1</v>
      </c>
      <c r="L400" s="20" t="n">
        <v>1</v>
      </c>
      <c r="M400" s="20" t="n">
        <v>0.5</v>
      </c>
      <c r="N400" s="24" t="n">
        <v>8000</v>
      </c>
      <c r="O400" s="24" t="n">
        <v>7120</v>
      </c>
      <c r="P400" s="24" t="n">
        <v>880</v>
      </c>
      <c r="Q400" s="24" t="n">
        <v>44000</v>
      </c>
      <c r="R400" s="24" t="n">
        <v>3040</v>
      </c>
      <c r="S400" s="24">
        <f>IF(R400="","",(R400+P400)*30 -Y400)</f>
        <v/>
      </c>
      <c r="T400" s="20">
        <f>IF(R400="","",(O400-R400)/O400)</f>
        <v/>
      </c>
      <c r="U400" s="24" t="n">
        <v>2940</v>
      </c>
      <c r="V400" s="24">
        <f>IF(U400="","",(U400+P400)*30-Y400)</f>
        <v/>
      </c>
      <c r="W400" s="20">
        <f>IF(U400="","",(O400-U400)/O400)</f>
        <v/>
      </c>
      <c r="X400" s="15">
        <f>IF(AND(R400="",U400=""),"",IF(OR(U400="", R400=""),"-",IF(0&lt;(R400-U400),"OK","NG")))</f>
        <v/>
      </c>
      <c r="Y400" s="24" t="n">
        <v>68000</v>
      </c>
      <c r="Z400" s="51" t="n"/>
      <c r="AA400" s="24">
        <f>IF(AD400="","",AD400*30)</f>
        <v/>
      </c>
      <c r="AB400" s="24">
        <f>IF(AA400="","",AA400-Y400)</f>
        <v/>
      </c>
      <c r="AC400" s="24">
        <f>IF(Z400="","",((Y400+5000+5000)/(1-Z400))/30)</f>
        <v/>
      </c>
      <c r="AD400" s="32" t="n"/>
      <c r="AE400" s="24">
        <f>IF(AD400="","",AD400-O400)</f>
        <v/>
      </c>
      <c r="AF400" s="24">
        <f>IF(AD400="","",U400-AD400)</f>
        <v/>
      </c>
      <c r="AG400" s="11">
        <f>IF(AD400="","",(O400-AD400)/O400)</f>
        <v/>
      </c>
      <c r="AH400" s="24" t="n">
        <v>22000</v>
      </c>
      <c r="AI400" s="24">
        <f>IF(AJ400="","",Q400*(1-AJ400))</f>
        <v/>
      </c>
      <c r="AJ400" s="51" t="n"/>
      <c r="AK400" s="49" t="n"/>
      <c r="AL400" s="28" t="n"/>
      <c r="AM400" s="33" t="inlineStr">
        <is>
          <t>2026-11-16</t>
        </is>
      </c>
      <c r="AN400" s="33" t="inlineStr">
        <is>
          <t>2026-11-15</t>
        </is>
      </c>
      <c r="AO400" s="13" t="n"/>
      <c r="AP400" s="30" t="n"/>
    </row>
    <row r="401" ht="35.1" customHeight="1" s="69">
      <c r="B401" s="48" t="n">
        <v>11028</v>
      </c>
      <c r="C401" s="48" t="inlineStr">
        <is>
          <t>東京</t>
        </is>
      </c>
      <c r="D401" s="19" t="inlineStr">
        <is>
          <t>アットイン調布3</t>
        </is>
      </c>
      <c r="E401" s="48" t="inlineStr">
        <is>
          <t>1K</t>
        </is>
      </c>
      <c r="F401" s="48" t="n">
        <v>2</v>
      </c>
      <c r="G401" s="48" t="inlineStr">
        <is>
          <t>調布・府中</t>
        </is>
      </c>
      <c r="H401" s="48" t="n">
        <v>25.02</v>
      </c>
      <c r="I401" s="20" t="n">
        <v>1</v>
      </c>
      <c r="J401" s="20" t="n">
        <v>1</v>
      </c>
      <c r="K401" s="20" t="n">
        <v>0.8</v>
      </c>
      <c r="L401" s="20" t="n">
        <v>0.5</v>
      </c>
      <c r="M401" s="20" t="n">
        <v>0.25</v>
      </c>
      <c r="N401" s="24" t="n">
        <v>9260</v>
      </c>
      <c r="O401" s="24" t="n">
        <v>8380</v>
      </c>
      <c r="P401" s="24" t="n">
        <v>880</v>
      </c>
      <c r="Q401" s="24" t="n">
        <v>44000</v>
      </c>
      <c r="R401" s="24" t="n">
        <v>3520</v>
      </c>
      <c r="S401" s="24">
        <f>IF(R401="","",(R401+P401)*30 -Y401)</f>
        <v/>
      </c>
      <c r="T401" s="20">
        <f>IF(R401="","",(O401-R401)/O401)</f>
        <v/>
      </c>
      <c r="U401" s="24" t="n">
        <v>3380</v>
      </c>
      <c r="V401" s="24">
        <f>IF(U401="","",(U401+P401)*30-Y401)</f>
        <v/>
      </c>
      <c r="W401" s="20">
        <f>IF(U401="","",(O401-U401)/O401)</f>
        <v/>
      </c>
      <c r="X401" s="15">
        <f>IF(AND(R401="",U401=""),"",IF(OR(U401="", R401=""),"-",IF(0&lt;(R401-U401),"OK","NG")))</f>
        <v/>
      </c>
      <c r="Y401" s="24" t="n">
        <v>86000</v>
      </c>
      <c r="Z401" s="51" t="n"/>
      <c r="AA401" s="24">
        <f>IF(AD401="","",AD401*30)</f>
        <v/>
      </c>
      <c r="AB401" s="24">
        <f>IF(AA401="","",AA401-Y401)</f>
        <v/>
      </c>
      <c r="AC401" s="24">
        <f>IF(Z401="","",((Y401+5000+5000)/(1-Z401))/30)</f>
        <v/>
      </c>
      <c r="AD401" s="32" t="n"/>
      <c r="AE401" s="24">
        <f>IF(AD401="","",AD401-O401)</f>
        <v/>
      </c>
      <c r="AF401" s="24">
        <f>IF(AD401="","",U401-AD401)</f>
        <v/>
      </c>
      <c r="AG401" s="11">
        <f>IF(AD401="","",(O401-AD401)/O401)</f>
        <v/>
      </c>
      <c r="AH401" s="24" t="n">
        <v>22000</v>
      </c>
      <c r="AI401" s="24">
        <f>IF(AJ401="","",Q401*(1-AJ401))</f>
        <v/>
      </c>
      <c r="AJ401" s="51" t="n"/>
      <c r="AK401" s="49" t="n"/>
      <c r="AL401" s="28" t="n"/>
      <c r="AM401" s="33" t="inlineStr">
        <is>
          <t>2026-09-20</t>
        </is>
      </c>
      <c r="AN401" s="33" t="inlineStr">
        <is>
          <t>2026-11-14</t>
        </is>
      </c>
      <c r="AO401" s="13" t="n"/>
      <c r="AP401" s="30" t="n"/>
    </row>
    <row r="402" ht="35.1" customHeight="1" s="69">
      <c r="B402" s="48" t="n">
        <v>11078</v>
      </c>
      <c r="C402" s="48" t="inlineStr">
        <is>
          <t>東京</t>
        </is>
      </c>
      <c r="D402" s="19" t="inlineStr">
        <is>
          <t>アットイン王子1</t>
        </is>
      </c>
      <c r="E402" s="48" t="inlineStr">
        <is>
          <t>1K</t>
        </is>
      </c>
      <c r="F402" s="48" t="n">
        <v>1</v>
      </c>
      <c r="G402" s="48" t="inlineStr">
        <is>
          <t>東京北エリア（田端・赤羽）</t>
        </is>
      </c>
      <c r="H402" s="48" t="n">
        <v>25.62</v>
      </c>
      <c r="I402" s="20" t="n">
        <v>1</v>
      </c>
      <c r="J402" s="20" t="n">
        <v>0</v>
      </c>
      <c r="K402" s="20" t="n">
        <v>0.1</v>
      </c>
      <c r="L402" s="20" t="n">
        <v>1</v>
      </c>
      <c r="M402" s="20" t="n">
        <v>1</v>
      </c>
      <c r="N402" s="24" t="n">
        <v>9700</v>
      </c>
      <c r="O402" s="24" t="n">
        <v>8820</v>
      </c>
      <c r="P402" s="24" t="n">
        <v>880</v>
      </c>
      <c r="Q402" s="24" t="n">
        <v>44000</v>
      </c>
      <c r="R402" s="24" t="n">
        <v>4200</v>
      </c>
      <c r="S402" s="24">
        <f>IF(R402="","",(R402+P402)*30 -Y402)</f>
        <v/>
      </c>
      <c r="T402" s="20">
        <f>IF(R402="","",(O402-R402)/O402)</f>
        <v/>
      </c>
      <c r="U402" s="24" t="n">
        <v>3960</v>
      </c>
      <c r="V402" s="24">
        <f>IF(U402="","",(U402+P402)*30-Y402)</f>
        <v/>
      </c>
      <c r="W402" s="20">
        <f>IF(U402="","",(O402-U402)/O402)</f>
        <v/>
      </c>
      <c r="X402" s="15">
        <f>IF(AND(R402="",U402=""),"",IF(OR(U402="", R402=""),"-",IF(0&lt;(R402-U402),"OK","NG")))</f>
        <v/>
      </c>
      <c r="Y402" s="24" t="n">
        <v>92500</v>
      </c>
      <c r="Z402" s="51" t="n"/>
      <c r="AA402" s="24">
        <f>IF(AD402="","",AD402*30)</f>
        <v/>
      </c>
      <c r="AB402" s="24">
        <f>IF(AA402="","",AA402-Y402)</f>
        <v/>
      </c>
      <c r="AC402" s="24">
        <f>IF(Z402="","",((Y402+5000+5000)/(1-Z402))/30)</f>
        <v/>
      </c>
      <c r="AD402" s="32" t="n"/>
      <c r="AE402" s="24">
        <f>IF(AD402="","",AD402-O402)</f>
        <v/>
      </c>
      <c r="AF402" s="24">
        <f>IF(AD402="","",U402-AD402)</f>
        <v/>
      </c>
      <c r="AG402" s="11">
        <f>IF(AD402="","",(O402-AD402)/O402)</f>
        <v/>
      </c>
      <c r="AH402" s="24" t="n">
        <v>22000</v>
      </c>
      <c r="AI402" s="24">
        <f>IF(AJ402="","",Q402*(1-AJ402))</f>
        <v/>
      </c>
      <c r="AJ402" s="51" t="n"/>
      <c r="AK402" s="49" t="n"/>
      <c r="AL402" s="28" t="n"/>
      <c r="AM402" s="33" t="inlineStr">
        <is>
          <t>2027-03-23</t>
        </is>
      </c>
      <c r="AN402" s="33" t="inlineStr">
        <is>
          <t>2027-03-22</t>
        </is>
      </c>
      <c r="AO402" s="13" t="n"/>
      <c r="AP402" s="30" t="n"/>
    </row>
    <row r="403" ht="35.1" customHeight="1" s="69">
      <c r="B403" s="48" t="n">
        <v>11079</v>
      </c>
      <c r="C403" s="48" t="inlineStr">
        <is>
          <t>東京</t>
        </is>
      </c>
      <c r="D403" s="19" t="inlineStr">
        <is>
          <t>アットイン浜松町3</t>
        </is>
      </c>
      <c r="E403" s="48" t="inlineStr">
        <is>
          <t>1K</t>
        </is>
      </c>
      <c r="F403" s="48" t="n">
        <v>1</v>
      </c>
      <c r="G403" s="48" t="inlineStr">
        <is>
          <t>品川・田町・大崎</t>
        </is>
      </c>
      <c r="H403" s="48" t="n">
        <v>21.02</v>
      </c>
      <c r="I403" s="20" t="n">
        <v>1</v>
      </c>
      <c r="J403" s="20" t="n">
        <v>1</v>
      </c>
      <c r="K403" s="20" t="n">
        <v>1</v>
      </c>
      <c r="L403" s="20" t="n">
        <v>1</v>
      </c>
      <c r="M403" s="20" t="n">
        <v>1</v>
      </c>
      <c r="N403" s="24" t="n">
        <v>9700</v>
      </c>
      <c r="O403" s="24" t="n">
        <v>8820</v>
      </c>
      <c r="P403" s="24" t="n">
        <v>880</v>
      </c>
      <c r="Q403" s="24" t="n">
        <v>44000</v>
      </c>
      <c r="R403" s="24" t="n">
        <v>4640</v>
      </c>
      <c r="S403" s="24">
        <f>IF(R403="","",(R403+P403)*30 -Y403)</f>
        <v/>
      </c>
      <c r="T403" s="20">
        <f>IF(R403="","",(O403-R403)/O403)</f>
        <v/>
      </c>
      <c r="U403" s="24" t="n">
        <v>4200</v>
      </c>
      <c r="V403" s="24">
        <f>IF(U403="","",(U403+P403)*30-Y403)</f>
        <v/>
      </c>
      <c r="W403" s="20">
        <f>IF(U403="","",(O403-U403)/O403)</f>
        <v/>
      </c>
      <c r="X403" s="15">
        <f>IF(AND(R403="",U403=""),"",IF(OR(U403="", R403=""),"-",IF(0&lt;(R403-U403),"OK","NG")))</f>
        <v/>
      </c>
      <c r="Y403" s="24" t="n">
        <v>90000</v>
      </c>
      <c r="Z403" s="51" t="n"/>
      <c r="AA403" s="24">
        <f>IF(AD403="","",AD403*30)</f>
        <v/>
      </c>
      <c r="AB403" s="24">
        <f>IF(AA403="","",AA403-Y403)</f>
        <v/>
      </c>
      <c r="AC403" s="24">
        <f>IF(Z403="","",((Y403+5000+5000)/(1-Z403))/30)</f>
        <v/>
      </c>
      <c r="AD403" s="32" t="n"/>
      <c r="AE403" s="24">
        <f>IF(AD403="","",AD403-O403)</f>
        <v/>
      </c>
      <c r="AF403" s="24">
        <f>IF(AD403="","",U403-AD403)</f>
        <v/>
      </c>
      <c r="AG403" s="11">
        <f>IF(AD403="","",(O403-AD403)/O403)</f>
        <v/>
      </c>
      <c r="AH403" s="24" t="n">
        <v>22000</v>
      </c>
      <c r="AI403" s="24">
        <f>IF(AJ403="","",Q403*(1-AJ403))</f>
        <v/>
      </c>
      <c r="AJ403" s="51" t="n"/>
      <c r="AK403" s="49" t="n"/>
      <c r="AL403" s="28" t="n"/>
      <c r="AM403" s="33" t="inlineStr">
        <is>
          <t>2027-08-01</t>
        </is>
      </c>
      <c r="AN403" s="33" t="inlineStr">
        <is>
          <t>2027-07-31</t>
        </is>
      </c>
      <c r="AO403" s="13" t="n"/>
      <c r="AP403" s="30" t="n"/>
    </row>
    <row r="404" ht="35.1" customHeight="1" s="69">
      <c r="B404" s="48" t="n">
        <v>11080</v>
      </c>
      <c r="C404" s="48" t="inlineStr">
        <is>
          <t>東京</t>
        </is>
      </c>
      <c r="D404" s="19" t="inlineStr">
        <is>
          <t>アットイン押上2</t>
        </is>
      </c>
      <c r="E404" s="48" t="inlineStr">
        <is>
          <t>1K</t>
        </is>
      </c>
      <c r="F404" s="48" t="n">
        <v>1</v>
      </c>
      <c r="G404" s="48" t="inlineStr">
        <is>
          <t>錦糸町・両国</t>
        </is>
      </c>
      <c r="H404" s="48" t="n">
        <v>20.65</v>
      </c>
      <c r="I404" s="20" t="n">
        <v>1</v>
      </c>
      <c r="J404" s="20" t="n">
        <v>0.9</v>
      </c>
      <c r="K404" s="20" t="n">
        <v>1</v>
      </c>
      <c r="L404" s="20" t="n">
        <v>1</v>
      </c>
      <c r="M404" s="20" t="n">
        <v>0.1</v>
      </c>
      <c r="N404" s="24" t="n">
        <v>9700</v>
      </c>
      <c r="O404" s="24" t="n">
        <v>8820</v>
      </c>
      <c r="P404" s="24" t="n">
        <v>880</v>
      </c>
      <c r="Q404" s="24" t="n">
        <v>44000</v>
      </c>
      <c r="R404" s="24" t="n">
        <v>3520</v>
      </c>
      <c r="S404" s="24">
        <f>IF(R404="","",(R404+P404)*30 -Y404)</f>
        <v/>
      </c>
      <c r="T404" s="20">
        <f>IF(R404="","",(O404-R404)/O404)</f>
        <v/>
      </c>
      <c r="U404" s="24" t="n">
        <v>3960</v>
      </c>
      <c r="V404" s="24">
        <f>IF(U404="","",(U404+P404)*30-Y404)</f>
        <v/>
      </c>
      <c r="W404" s="20">
        <f>IF(U404="","",(O404-U404)/O404)</f>
        <v/>
      </c>
      <c r="X404" s="15">
        <f>IF(AND(R404="",U404=""),"",IF(OR(U404="", R404=""),"-",IF(0&lt;(R404-U404),"OK","NG")))</f>
        <v/>
      </c>
      <c r="Y404" s="24" t="n">
        <v>90000</v>
      </c>
      <c r="Z404" s="51" t="n"/>
      <c r="AA404" s="24">
        <f>IF(AD404="","",AD404*30)</f>
        <v/>
      </c>
      <c r="AB404" s="24">
        <f>IF(AA404="","",AA404-Y404)</f>
        <v/>
      </c>
      <c r="AC404" s="24">
        <f>IF(Z404="","",((Y404+5000+5000)/(1-Z404))/30)</f>
        <v/>
      </c>
      <c r="AD404" s="32" t="n"/>
      <c r="AE404" s="24">
        <f>IF(AD404="","",AD404-O404)</f>
        <v/>
      </c>
      <c r="AF404" s="24">
        <f>IF(AD404="","",U404-AD404)</f>
        <v/>
      </c>
      <c r="AG404" s="11">
        <f>IF(AD404="","",(O404-AD404)/O404)</f>
        <v/>
      </c>
      <c r="AH404" s="24" t="n">
        <v>22000</v>
      </c>
      <c r="AI404" s="24">
        <f>IF(AJ404="","",Q404*(1-AJ404))</f>
        <v/>
      </c>
      <c r="AJ404" s="51" t="n"/>
      <c r="AK404" s="49" t="n"/>
      <c r="AL404" s="28" t="n"/>
      <c r="AM404" s="33" t="inlineStr">
        <is>
          <t>2026-11-05</t>
        </is>
      </c>
      <c r="AN404" s="33" t="inlineStr">
        <is>
          <t>2026-11-04</t>
        </is>
      </c>
      <c r="AO404" s="13" t="n"/>
      <c r="AP404" s="30" t="n"/>
    </row>
    <row r="405" ht="35.1" customHeight="1" s="69">
      <c r="B405" s="48" t="n">
        <v>11081</v>
      </c>
      <c r="C405" s="48" t="inlineStr">
        <is>
          <t>東京</t>
        </is>
      </c>
      <c r="D405" s="19" t="inlineStr">
        <is>
          <t>アットイン用賀1</t>
        </is>
      </c>
      <c r="E405" s="48" t="inlineStr">
        <is>
          <t>1K</t>
        </is>
      </c>
      <c r="F405" s="48" t="n">
        <v>1</v>
      </c>
      <c r="G405" s="48" t="inlineStr">
        <is>
          <t>渋谷・三軒茶屋・自由が丘</t>
        </is>
      </c>
      <c r="H405" s="48" t="n">
        <v>25.6</v>
      </c>
      <c r="I405" s="20" t="n">
        <v>0.5</v>
      </c>
      <c r="J405" s="20" t="n">
        <v>1</v>
      </c>
      <c r="K405" s="20" t="n">
        <v>1</v>
      </c>
      <c r="L405" s="20" t="n">
        <v>1</v>
      </c>
      <c r="M405" s="20" t="n">
        <v>0</v>
      </c>
      <c r="N405" s="24" t="n">
        <v>10040</v>
      </c>
      <c r="O405" s="24" t="n">
        <v>9160</v>
      </c>
      <c r="P405" s="24" t="n">
        <v>880</v>
      </c>
      <c r="Q405" s="24" t="n">
        <v>44000</v>
      </c>
      <c r="R405" s="24" t="n">
        <v>3860</v>
      </c>
      <c r="S405" s="24">
        <f>IF(R405="","",(R405+P405)*30 -Y405)</f>
        <v/>
      </c>
      <c r="T405" s="20">
        <f>IF(R405="","",(O405-R405)/O405)</f>
        <v/>
      </c>
      <c r="U405" s="24" t="n">
        <v>3800</v>
      </c>
      <c r="V405" s="24">
        <f>IF(U405="","",(U405+P405)*30-Y405)</f>
        <v/>
      </c>
      <c r="W405" s="20">
        <f>IF(U405="","",(O405-U405)/O405)</f>
        <v/>
      </c>
      <c r="X405" s="15">
        <f>IF(AND(R405="",U405=""),"",IF(OR(U405="", R405=""),"-",IF(0&lt;(R405-U405),"OK","NG")))</f>
        <v/>
      </c>
      <c r="Y405" s="24" t="n">
        <v>94000</v>
      </c>
      <c r="Z405" s="51" t="n"/>
      <c r="AA405" s="24">
        <f>IF(AD405="","",AD405*30)</f>
        <v/>
      </c>
      <c r="AB405" s="24">
        <f>IF(AA405="","",AA405-Y405)</f>
        <v/>
      </c>
      <c r="AC405" s="24">
        <f>IF(Z405="","",((Y405+5000+5000)/(1-Z405))/30)</f>
        <v/>
      </c>
      <c r="AD405" s="32" t="n"/>
      <c r="AE405" s="24">
        <f>IF(AD405="","",AD405-O405)</f>
        <v/>
      </c>
      <c r="AF405" s="24">
        <f>IF(AD405="","",U405-AD405)</f>
        <v/>
      </c>
      <c r="AG405" s="11">
        <f>IF(AD405="","",(O405-AD405)/O405)</f>
        <v/>
      </c>
      <c r="AH405" s="24" t="n">
        <v>22000</v>
      </c>
      <c r="AI405" s="24">
        <f>IF(AJ405="","",Q405*(1-AJ405))</f>
        <v/>
      </c>
      <c r="AJ405" s="51" t="n"/>
      <c r="AK405" s="49" t="n"/>
      <c r="AL405" s="28" t="n"/>
      <c r="AM405" s="33" t="inlineStr">
        <is>
          <t>2026-11-01</t>
        </is>
      </c>
      <c r="AN405" s="33" t="inlineStr">
        <is>
          <t>2026-10-31</t>
        </is>
      </c>
      <c r="AO405" s="13" t="n"/>
      <c r="AP405" s="30" t="n"/>
    </row>
    <row r="406" ht="35.1" customHeight="1" s="69">
      <c r="B406" s="48" t="n">
        <v>11082</v>
      </c>
      <c r="C406" s="48" t="inlineStr">
        <is>
          <t>東京</t>
        </is>
      </c>
      <c r="D406" s="19" t="inlineStr">
        <is>
          <t>アットイン駒込3</t>
        </is>
      </c>
      <c r="E406" s="48" t="inlineStr">
        <is>
          <t>1R</t>
        </is>
      </c>
      <c r="F406" s="48" t="n">
        <v>1</v>
      </c>
      <c r="G406" s="48" t="inlineStr">
        <is>
          <t>飯田橋・水道橋・九段</t>
        </is>
      </c>
      <c r="H406" s="48" t="n">
        <v>20.34</v>
      </c>
      <c r="I406" s="20" t="n">
        <v>0.9</v>
      </c>
      <c r="J406" s="20" t="n">
        <v>1</v>
      </c>
      <c r="K406" s="20" t="n">
        <v>0.9</v>
      </c>
      <c r="L406" s="20" t="n">
        <v>1</v>
      </c>
      <c r="M406" s="20" t="n">
        <v>1</v>
      </c>
      <c r="N406" s="24" t="n">
        <v>9260</v>
      </c>
      <c r="O406" s="24" t="n">
        <v>8380</v>
      </c>
      <c r="P406" s="24" t="n">
        <v>880</v>
      </c>
      <c r="Q406" s="24" t="n">
        <v>44000</v>
      </c>
      <c r="R406" s="24" t="n">
        <v>4300</v>
      </c>
      <c r="S406" s="24">
        <f>IF(R406="","",(R406+P406)*30 -Y406)</f>
        <v/>
      </c>
      <c r="T406" s="20">
        <f>IF(R406="","",(O406-R406)/O406)</f>
        <v/>
      </c>
      <c r="U406" s="24" t="n">
        <v>3520</v>
      </c>
      <c r="V406" s="24">
        <f>IF(U406="","",(U406+P406)*30-Y406)</f>
        <v/>
      </c>
      <c r="W406" s="20">
        <f>IF(U406="","",(O406-U406)/O406)</f>
        <v/>
      </c>
      <c r="X406" s="15">
        <f>IF(AND(R406="",U406=""),"",IF(OR(U406="", R406=""),"-",IF(0&lt;(R406-U406),"OK","NG")))</f>
        <v/>
      </c>
      <c r="Y406" s="24" t="n">
        <v>85000</v>
      </c>
      <c r="Z406" s="51" t="n"/>
      <c r="AA406" s="24">
        <f>IF(AD406="","",AD406*30)</f>
        <v/>
      </c>
      <c r="AB406" s="24">
        <f>IF(AA406="","",AA406-Y406)</f>
        <v/>
      </c>
      <c r="AC406" s="24">
        <f>IF(Z406="","",((Y406+5000+5000)/(1-Z406))/30)</f>
        <v/>
      </c>
      <c r="AD406" s="32" t="n"/>
      <c r="AE406" s="24">
        <f>IF(AD406="","",AD406-O406)</f>
        <v/>
      </c>
      <c r="AF406" s="24">
        <f>IF(AD406="","",U406-AD406)</f>
        <v/>
      </c>
      <c r="AG406" s="11">
        <f>IF(AD406="","",(O406-AD406)/O406)</f>
        <v/>
      </c>
      <c r="AH406" s="24" t="n">
        <v>22000</v>
      </c>
      <c r="AI406" s="24">
        <f>IF(AJ406="","",Q406*(1-AJ406))</f>
        <v/>
      </c>
      <c r="AJ406" s="51" t="n"/>
      <c r="AK406" s="49" t="n"/>
      <c r="AL406" s="28" t="n"/>
      <c r="AM406" s="33" t="inlineStr">
        <is>
          <t>2027-03-28</t>
        </is>
      </c>
      <c r="AN406" s="33" t="inlineStr">
        <is>
          <t>2027-03-27</t>
        </is>
      </c>
      <c r="AO406" s="13" t="n"/>
      <c r="AP406" s="30" t="n"/>
    </row>
    <row r="407" ht="35.1" customHeight="1" s="69">
      <c r="B407" s="48" t="n">
        <v>11083</v>
      </c>
      <c r="C407" s="48" t="inlineStr">
        <is>
          <t>東京</t>
        </is>
      </c>
      <c r="D407" s="19" t="inlineStr">
        <is>
          <t>アットイン蒲田5</t>
        </is>
      </c>
      <c r="E407" s="48" t="inlineStr">
        <is>
          <t>1K</t>
        </is>
      </c>
      <c r="F407" s="48" t="n">
        <v>1</v>
      </c>
      <c r="G407" s="48" t="inlineStr">
        <is>
          <t>川崎・大森・蒲田</t>
        </is>
      </c>
      <c r="H407" s="48" t="n">
        <v>20.52</v>
      </c>
      <c r="I407" s="20" t="n">
        <v>0.7</v>
      </c>
      <c r="J407" s="20" t="n">
        <v>1</v>
      </c>
      <c r="K407" s="20" t="n">
        <v>0.2</v>
      </c>
      <c r="L407" s="20" t="n">
        <v>0</v>
      </c>
      <c r="M407" s="20" t="n">
        <v>0</v>
      </c>
      <c r="N407" s="24" t="n">
        <v>9700</v>
      </c>
      <c r="O407" s="24" t="n">
        <v>8820</v>
      </c>
      <c r="P407" s="24" t="n">
        <v>880</v>
      </c>
      <c r="Q407" s="24" t="n">
        <v>44000</v>
      </c>
      <c r="R407" s="24" t="n">
        <v>3720</v>
      </c>
      <c r="S407" s="24">
        <f>IF(R407="","",(R407+P407)*30 -Y407)</f>
        <v/>
      </c>
      <c r="T407" s="20">
        <f>IF(R407="","",(O407-R407)/O407)</f>
        <v/>
      </c>
      <c r="U407" s="24" t="n">
        <v>3960</v>
      </c>
      <c r="V407" s="24">
        <f>IF(U407="","",(U407+P407)*30-Y407)</f>
        <v/>
      </c>
      <c r="W407" s="20">
        <f>IF(U407="","",(O407-U407)/O407)</f>
        <v/>
      </c>
      <c r="X407" s="15">
        <f>IF(AND(R407="",U407=""),"",IF(OR(U407="", R407=""),"-",IF(0&lt;(R407-U407),"OK","NG")))</f>
        <v/>
      </c>
      <c r="Y407" s="24" t="n">
        <v>89000</v>
      </c>
      <c r="Z407" s="51" t="n"/>
      <c r="AA407" s="24">
        <f>IF(AD407="","",AD407*30)</f>
        <v/>
      </c>
      <c r="AB407" s="24">
        <f>IF(AA407="","",AA407-Y407)</f>
        <v/>
      </c>
      <c r="AC407" s="24">
        <f>IF(Z407="","",((Y407+5000+5000)/(1-Z407))/30)</f>
        <v/>
      </c>
      <c r="AD407" s="32" t="n"/>
      <c r="AE407" s="24">
        <f>IF(AD407="","",AD407-O407)</f>
        <v/>
      </c>
      <c r="AF407" s="24">
        <f>IF(AD407="","",U407-AD407)</f>
        <v/>
      </c>
      <c r="AG407" s="11">
        <f>IF(AD407="","",(O407-AD407)/O407)</f>
        <v/>
      </c>
      <c r="AH407" s="24" t="n">
        <v>22000</v>
      </c>
      <c r="AI407" s="24">
        <f>IF(AJ407="","",Q407*(1-AJ407))</f>
        <v/>
      </c>
      <c r="AJ407" s="51" t="n"/>
      <c r="AK407" s="49" t="n"/>
      <c r="AL407" s="28" t="n"/>
      <c r="AM407" s="33" t="inlineStr">
        <is>
          <t>2026-09-07</t>
        </is>
      </c>
      <c r="AN407" s="33" t="inlineStr">
        <is>
          <t>2026-09-06</t>
        </is>
      </c>
      <c r="AO407" s="13" t="n"/>
      <c r="AP407" s="30" t="n"/>
    </row>
    <row r="408" ht="35.1" customHeight="1" s="69">
      <c r="B408" s="48" t="n">
        <v>11168</v>
      </c>
      <c r="C408" s="48" t="inlineStr">
        <is>
          <t>東京</t>
        </is>
      </c>
      <c r="D408" s="19" t="inlineStr">
        <is>
          <t>アットイン板橋3</t>
        </is>
      </c>
      <c r="E408" s="48" t="inlineStr">
        <is>
          <t>1K</t>
        </is>
      </c>
      <c r="F408" s="48" t="n">
        <v>4</v>
      </c>
      <c r="G408" s="48" t="inlineStr">
        <is>
          <t>池袋・大塚</t>
        </is>
      </c>
      <c r="H408" s="48" t="n">
        <v>25.13</v>
      </c>
      <c r="I408" s="20" t="n">
        <v>0.95</v>
      </c>
      <c r="J408" s="20" t="n">
        <v>0.975</v>
      </c>
      <c r="K408" s="20" t="n">
        <v>0.8</v>
      </c>
      <c r="L408" s="20" t="n">
        <v>0.75</v>
      </c>
      <c r="M408" s="20" t="n">
        <v>0.575</v>
      </c>
      <c r="N408" s="24" t="n">
        <v>10040</v>
      </c>
      <c r="O408" s="24" t="n">
        <v>9160</v>
      </c>
      <c r="P408" s="24" t="n">
        <v>880</v>
      </c>
      <c r="Q408" s="24" t="n">
        <v>44000</v>
      </c>
      <c r="R408" s="24" t="n">
        <v>3820</v>
      </c>
      <c r="S408" s="24">
        <f>IF(R408="","",(R408+P408)*30 -Y408)</f>
        <v/>
      </c>
      <c r="T408" s="20">
        <f>IF(R408="","",(O408-R408)/O408)</f>
        <v/>
      </c>
      <c r="U408" s="24" t="n">
        <v>3960</v>
      </c>
      <c r="V408" s="24">
        <f>IF(U408="","",(U408+P408)*30-Y408)</f>
        <v/>
      </c>
      <c r="W408" s="20">
        <f>IF(U408="","",(O408-U408)/O408)</f>
        <v/>
      </c>
      <c r="X408" s="15">
        <f>IF(AND(R408="",U408=""),"",IF(OR(U408="", R408=""),"-",IF(0&lt;(R408-U408),"OK","NG")))</f>
        <v/>
      </c>
      <c r="Y408" s="24" t="n">
        <v>98000</v>
      </c>
      <c r="Z408" s="51" t="n"/>
      <c r="AA408" s="24">
        <f>IF(AD408="","",AD408*30)</f>
        <v/>
      </c>
      <c r="AB408" s="24">
        <f>IF(AA408="","",AA408-Y408)</f>
        <v/>
      </c>
      <c r="AC408" s="24">
        <f>IF(Z408="","",((Y408+5000+5000)/(1-Z408))/30)</f>
        <v/>
      </c>
      <c r="AD408" s="32" t="n"/>
      <c r="AE408" s="24">
        <f>IF(AD408="","",AD408-O408)</f>
        <v/>
      </c>
      <c r="AF408" s="24">
        <f>IF(AD408="","",U408-AD408)</f>
        <v/>
      </c>
      <c r="AG408" s="11">
        <f>IF(AD408="","",(O408-AD408)/O408)</f>
        <v/>
      </c>
      <c r="AH408" s="24" t="n">
        <v>22000</v>
      </c>
      <c r="AI408" s="24">
        <f>IF(AJ408="","",Q408*(1-AJ408))</f>
        <v/>
      </c>
      <c r="AJ408" s="51" t="n"/>
      <c r="AK408" s="49" t="n"/>
      <c r="AL408" s="28" t="n"/>
      <c r="AM408" s="33" t="inlineStr">
        <is>
          <t>2026-09-07</t>
        </is>
      </c>
      <c r="AN408" s="33" t="inlineStr">
        <is>
          <t>2027-06-26</t>
        </is>
      </c>
      <c r="AO408" s="13" t="n"/>
      <c r="AP408" s="30" t="n"/>
    </row>
    <row r="409" ht="35.1" customHeight="1" s="69">
      <c r="B409" s="48" t="n">
        <v>11180</v>
      </c>
      <c r="C409" s="48" t="inlineStr">
        <is>
          <t>東京</t>
        </is>
      </c>
      <c r="D409" s="19" t="inlineStr">
        <is>
          <t>アットイン旗の台1</t>
        </is>
      </c>
      <c r="E409" s="48" t="inlineStr">
        <is>
          <t>1K</t>
        </is>
      </c>
      <c r="F409" s="48" t="n">
        <v>1</v>
      </c>
      <c r="G409" s="48" t="inlineStr">
        <is>
          <t>品川・田町・大崎</t>
        </is>
      </c>
      <c r="H409" s="48" t="n">
        <v>20.35</v>
      </c>
      <c r="I409" s="20" t="n">
        <v>1</v>
      </c>
      <c r="J409" s="20" t="n">
        <v>1</v>
      </c>
      <c r="K409" s="20" t="n">
        <v>0.8</v>
      </c>
      <c r="L409" s="20" t="n">
        <v>1</v>
      </c>
      <c r="M409" s="20" t="n">
        <v>1</v>
      </c>
      <c r="N409" s="24" t="n">
        <v>8820</v>
      </c>
      <c r="O409" s="24" t="n">
        <v>7940</v>
      </c>
      <c r="P409" s="24" t="n">
        <v>880</v>
      </c>
      <c r="Q409" s="24" t="n">
        <v>44000</v>
      </c>
      <c r="R409" s="24" t="n">
        <v>4200</v>
      </c>
      <c r="S409" s="24">
        <f>IF(R409="","",(R409+P409)*30 -Y409)</f>
        <v/>
      </c>
      <c r="T409" s="20">
        <f>IF(R409="","",(O409-R409)/O409)</f>
        <v/>
      </c>
      <c r="U409" s="24" t="n">
        <v>3800</v>
      </c>
      <c r="V409" s="24">
        <f>IF(U409="","",(U409+P409)*30-Y409)</f>
        <v/>
      </c>
      <c r="W409" s="20">
        <f>IF(U409="","",(O409-U409)/O409)</f>
        <v/>
      </c>
      <c r="X409" s="15">
        <f>IF(AND(R409="",U409=""),"",IF(OR(U409="", R409=""),"-",IF(0&lt;(R409-U409),"OK","NG")))</f>
        <v/>
      </c>
      <c r="Y409" s="24" t="n">
        <v>82500</v>
      </c>
      <c r="Z409" s="51" t="n"/>
      <c r="AA409" s="24">
        <f>IF(AD409="","",AD409*30)</f>
        <v/>
      </c>
      <c r="AB409" s="24">
        <f>IF(AA409="","",AA409-Y409)</f>
        <v/>
      </c>
      <c r="AC409" s="24">
        <f>IF(Z409="","",((Y409+5000+5000)/(1-Z409))/30)</f>
        <v/>
      </c>
      <c r="AD409" s="32" t="n"/>
      <c r="AE409" s="24">
        <f>IF(AD409="","",AD409-O409)</f>
        <v/>
      </c>
      <c r="AF409" s="24">
        <f>IF(AD409="","",U409-AD409)</f>
        <v/>
      </c>
      <c r="AG409" s="11">
        <f>IF(AD409="","",(O409-AD409)/O409)</f>
        <v/>
      </c>
      <c r="AH409" s="24" t="n">
        <v>22000</v>
      </c>
      <c r="AI409" s="24">
        <f>IF(AJ409="","",Q409*(1-AJ409))</f>
        <v/>
      </c>
      <c r="AJ409" s="51" t="n"/>
      <c r="AK409" s="49" t="n"/>
      <c r="AL409" s="28" t="n"/>
      <c r="AM409" s="33" t="inlineStr">
        <is>
          <t>2027-03-26</t>
        </is>
      </c>
      <c r="AN409" s="33" t="inlineStr">
        <is>
          <t>2027-03-25</t>
        </is>
      </c>
      <c r="AO409" s="13" t="n"/>
      <c r="AP409" s="30" t="n"/>
    </row>
    <row r="410" ht="35.1" customHeight="1" s="69">
      <c r="B410" s="48" t="n">
        <v>11203</v>
      </c>
      <c r="C410" s="48" t="inlineStr">
        <is>
          <t>東京</t>
        </is>
      </c>
      <c r="D410" s="19" t="inlineStr">
        <is>
          <t>アットイン大森6</t>
        </is>
      </c>
      <c r="E410" s="48" t="inlineStr">
        <is>
          <t>1R</t>
        </is>
      </c>
      <c r="F410" s="48" t="n">
        <v>1</v>
      </c>
      <c r="G410" s="48" t="inlineStr">
        <is>
          <t>川崎・大森・蒲田</t>
        </is>
      </c>
      <c r="H410" s="48" t="n">
        <v>16.38</v>
      </c>
      <c r="I410" s="20" t="n">
        <v>1</v>
      </c>
      <c r="J410" s="20" t="n">
        <v>0.9</v>
      </c>
      <c r="K410" s="20" t="n">
        <v>0</v>
      </c>
      <c r="L410" s="20" t="n">
        <v>0</v>
      </c>
      <c r="M410" s="20" t="n">
        <v>0</v>
      </c>
      <c r="N410" s="24" t="n">
        <v>7800</v>
      </c>
      <c r="O410" s="24" t="n">
        <v>6920</v>
      </c>
      <c r="P410" s="24" t="n">
        <v>880</v>
      </c>
      <c r="Q410" s="24" t="n">
        <v>44000</v>
      </c>
      <c r="R410" s="24" t="n">
        <v>2940</v>
      </c>
      <c r="S410" s="24">
        <f>IF(R410="","",(R410+P410)*30 -Y410)</f>
        <v/>
      </c>
      <c r="T410" s="20">
        <f>IF(R410="","",(O410-R410)/O410)</f>
        <v/>
      </c>
      <c r="U410" s="24" t="n">
        <v>3180</v>
      </c>
      <c r="V410" s="24">
        <f>IF(U410="","",(U410+P410)*30-Y410)</f>
        <v/>
      </c>
      <c r="W410" s="20">
        <f>IF(U410="","",(O410-U410)/O410)</f>
        <v/>
      </c>
      <c r="X410" s="15">
        <f>IF(AND(R410="",U410=""),"",IF(OR(U410="", R410=""),"-",IF(0&lt;(R410-U410),"OK","NG")))</f>
        <v/>
      </c>
      <c r="Y410" s="24" t="n">
        <v>68000</v>
      </c>
      <c r="Z410" s="51" t="n"/>
      <c r="AA410" s="24">
        <f>IF(AD410="","",AD410*30)</f>
        <v/>
      </c>
      <c r="AB410" s="24">
        <f>IF(AA410="","",AA410-Y410)</f>
        <v/>
      </c>
      <c r="AC410" s="24">
        <f>IF(Z410="","",((Y410+5000+5000)/(1-Z410))/30)</f>
        <v/>
      </c>
      <c r="AD410" s="32" t="n"/>
      <c r="AE410" s="24">
        <f>IF(AD410="","",AD410-O410)</f>
        <v/>
      </c>
      <c r="AF410" s="24">
        <f>IF(AD410="","",U410-AD410)</f>
        <v/>
      </c>
      <c r="AG410" s="11">
        <f>IF(AD410="","",(O410-AD410)/O410)</f>
        <v/>
      </c>
      <c r="AH410" s="24" t="n">
        <v>22000</v>
      </c>
      <c r="AI410" s="24">
        <f>IF(AJ410="","",Q410*(1-AJ410))</f>
        <v/>
      </c>
      <c r="AJ410" s="51" t="n"/>
      <c r="AK410" s="49" t="n"/>
      <c r="AL410" s="28" t="n"/>
      <c r="AM410" s="33" t="inlineStr">
        <is>
          <t>2026-08-28</t>
        </is>
      </c>
      <c r="AN410" s="33" t="inlineStr">
        <is>
          <t>2026-08-27</t>
        </is>
      </c>
      <c r="AO410" s="13" t="n"/>
      <c r="AP410" s="30" t="n"/>
    </row>
    <row r="411" ht="35.1" customHeight="1" s="69">
      <c r="B411" s="48" t="n">
        <v>11204</v>
      </c>
      <c r="C411" s="48" t="inlineStr">
        <is>
          <t>東京</t>
        </is>
      </c>
      <c r="D411" s="19" t="inlineStr">
        <is>
          <t>アットイン馬込3</t>
        </is>
      </c>
      <c r="E411" s="48" t="inlineStr">
        <is>
          <t>1K</t>
        </is>
      </c>
      <c r="F411" s="48" t="n">
        <v>1</v>
      </c>
      <c r="G411" s="48" t="inlineStr">
        <is>
          <t>川崎・大森・蒲田</t>
        </is>
      </c>
      <c r="H411" s="48" t="n">
        <v>19.9</v>
      </c>
      <c r="I411" s="20" t="n">
        <v>1</v>
      </c>
      <c r="J411" s="20" t="n">
        <v>0.9</v>
      </c>
      <c r="K411" s="20" t="n">
        <v>0</v>
      </c>
      <c r="L411" s="20" t="n">
        <v>0</v>
      </c>
      <c r="M411" s="20" t="n">
        <v>0</v>
      </c>
      <c r="N411" s="24" t="n">
        <v>7660</v>
      </c>
      <c r="O411" s="24" t="n">
        <v>6780</v>
      </c>
      <c r="P411" s="24" t="n">
        <v>880</v>
      </c>
      <c r="Q411" s="24" t="n">
        <v>44000</v>
      </c>
      <c r="R411" s="24" t="n">
        <v>2940</v>
      </c>
      <c r="S411" s="24">
        <f>IF(R411="","",(R411+P411)*30 -Y411)</f>
        <v/>
      </c>
      <c r="T411" s="20">
        <f>IF(R411="","",(O411-R411)/O411)</f>
        <v/>
      </c>
      <c r="U411" s="24" t="n">
        <v>3040</v>
      </c>
      <c r="V411" s="24">
        <f>IF(U411="","",(U411+P411)*30-Y411)</f>
        <v/>
      </c>
      <c r="W411" s="20">
        <f>IF(U411="","",(O411-U411)/O411)</f>
        <v/>
      </c>
      <c r="X411" s="15">
        <f>IF(AND(R411="",U411=""),"",IF(OR(U411="", R411=""),"-",IF(0&lt;(R411-U411),"OK","NG")))</f>
        <v/>
      </c>
      <c r="Y411" s="24" t="n">
        <v>67000</v>
      </c>
      <c r="Z411" s="51" t="n"/>
      <c r="AA411" s="24">
        <f>IF(AD411="","",AD411*30)</f>
        <v/>
      </c>
      <c r="AB411" s="24">
        <f>IF(AA411="","",AA411-Y411)</f>
        <v/>
      </c>
      <c r="AC411" s="24">
        <f>IF(Z411="","",((Y411+5000+5000)/(1-Z411))/30)</f>
        <v/>
      </c>
      <c r="AD411" s="32" t="n"/>
      <c r="AE411" s="24">
        <f>IF(AD411="","",AD411-O411)</f>
        <v/>
      </c>
      <c r="AF411" s="24">
        <f>IF(AD411="","",U411-AD411)</f>
        <v/>
      </c>
      <c r="AG411" s="11">
        <f>IF(AD411="","",(O411-AD411)/O411)</f>
        <v/>
      </c>
      <c r="AH411" s="24" t="n">
        <v>22000</v>
      </c>
      <c r="AI411" s="24">
        <f>IF(AJ411="","",Q411*(1-AJ411))</f>
        <v/>
      </c>
      <c r="AJ411" s="51" t="n"/>
      <c r="AK411" s="49" t="n"/>
      <c r="AL411" s="28" t="n"/>
      <c r="AM411" s="33" t="inlineStr">
        <is>
          <t>2026-08-30</t>
        </is>
      </c>
      <c r="AN411" s="33" t="inlineStr">
        <is>
          <t>2026-08-29</t>
        </is>
      </c>
      <c r="AO411" s="13" t="n"/>
      <c r="AP411" s="30" t="n"/>
    </row>
    <row r="412" ht="35.1" customHeight="1" s="69">
      <c r="B412" s="48" t="n">
        <v>11386</v>
      </c>
      <c r="C412" s="48" t="inlineStr">
        <is>
          <t>名古屋</t>
        </is>
      </c>
      <c r="D412" s="19" t="inlineStr">
        <is>
          <t>アットイン三河安城1-2</t>
        </is>
      </c>
      <c r="E412" s="48" t="inlineStr">
        <is>
          <t>1R</t>
        </is>
      </c>
      <c r="F412" s="48" t="n">
        <v>20</v>
      </c>
      <c r="G412" s="48" t="inlineStr">
        <is>
          <t>知立・刈谷・安城地区</t>
        </is>
      </c>
      <c r="H412" s="48" t="n">
        <v>24.48</v>
      </c>
      <c r="I412" s="20" t="n">
        <v>0.82</v>
      </c>
      <c r="J412" s="20" t="n">
        <v>0.93</v>
      </c>
      <c r="K412" s="20" t="n">
        <v>0.6899999999999999</v>
      </c>
      <c r="L412" s="20" t="n">
        <v>0.555</v>
      </c>
      <c r="M412" s="20" t="n">
        <v>0.375</v>
      </c>
      <c r="N412" s="24" t="n">
        <v>11720</v>
      </c>
      <c r="O412" s="24" t="n">
        <v>10840</v>
      </c>
      <c r="P412" s="24" t="n">
        <v>880</v>
      </c>
      <c r="Q412" s="24" t="n">
        <v>44000</v>
      </c>
      <c r="R412" s="24" t="n">
        <v>3260</v>
      </c>
      <c r="S412" s="24">
        <f>IF(R412="","",(R412+P412)*30 -Y412)</f>
        <v/>
      </c>
      <c r="T412" s="20">
        <f>IF(R412="","",(O412-R412)/O412)</f>
        <v/>
      </c>
      <c r="U412" s="24" t="n">
        <v>2710</v>
      </c>
      <c r="V412" s="24">
        <f>IF(U412="","",(U412+P412)*30-Y412)</f>
        <v/>
      </c>
      <c r="W412" s="20">
        <f>IF(U412="","",(O412-U412)/O412)</f>
        <v/>
      </c>
      <c r="X412" s="15">
        <f>IF(AND(R412="",U412=""),"",IF(OR(U412="", R412=""),"-",IF(0&lt;(R412-U412),"OK","NG")))</f>
        <v/>
      </c>
      <c r="Y412" s="24" t="n">
        <v>0</v>
      </c>
      <c r="Z412" s="51" t="n"/>
      <c r="AA412" s="24">
        <f>IF(AD412="","",AD412*30)</f>
        <v/>
      </c>
      <c r="AB412" s="24">
        <f>IF(AA412="","",AA412-Y412)</f>
        <v/>
      </c>
      <c r="AC412" s="24">
        <f>IF(Z412="","",((Y412+5000+5000)/(1-Z412))/30)</f>
        <v/>
      </c>
      <c r="AD412" s="32" t="n"/>
      <c r="AE412" s="24">
        <f>IF(AD412="","",AD412-O412)</f>
        <v/>
      </c>
      <c r="AF412" s="24">
        <f>IF(AD412="","",U412-AD412)</f>
        <v/>
      </c>
      <c r="AG412" s="11">
        <f>IF(AD412="","",(O412-AD412)/O412)</f>
        <v/>
      </c>
      <c r="AH412" s="24" t="n">
        <v>22000</v>
      </c>
      <c r="AI412" s="24">
        <f>IF(AJ412="","",Q412*(1-AJ412))</f>
        <v/>
      </c>
      <c r="AJ412" s="51" t="n"/>
      <c r="AK412" s="49" t="n"/>
      <c r="AL412" s="28" t="n"/>
      <c r="AM412" s="33" t="inlineStr">
        <is>
          <t>2026-08-09</t>
        </is>
      </c>
      <c r="AN412" s="33" t="inlineStr">
        <is>
          <t>2027-08-09</t>
        </is>
      </c>
      <c r="AO412" s="13" t="n"/>
      <c r="AP412" s="30" t="n"/>
    </row>
    <row r="413" ht="35.1" customHeight="1" s="69">
      <c r="B413" s="48" t="n">
        <v>11391</v>
      </c>
      <c r="C413" s="48" t="inlineStr">
        <is>
          <t>東京</t>
        </is>
      </c>
      <c r="D413" s="19" t="inlineStr">
        <is>
          <t>アットイン二子玉川2</t>
        </is>
      </c>
      <c r="E413" s="48" t="inlineStr">
        <is>
          <t>1DK</t>
        </is>
      </c>
      <c r="F413" s="48" t="n">
        <v>1</v>
      </c>
      <c r="G413" s="48" t="inlineStr">
        <is>
          <t>渋谷・三軒茶屋・自由が丘</t>
        </is>
      </c>
      <c r="H413" s="48" t="n">
        <v>29.8</v>
      </c>
      <c r="I413" s="20" t="n">
        <v>0.9</v>
      </c>
      <c r="J413" s="20" t="n">
        <v>1</v>
      </c>
      <c r="K413" s="20" t="n">
        <v>1</v>
      </c>
      <c r="L413" s="20" t="n">
        <v>1</v>
      </c>
      <c r="M413" s="20" t="n">
        <v>0.1</v>
      </c>
      <c r="N413" s="24" t="n">
        <v>10040</v>
      </c>
      <c r="O413" s="24" t="n">
        <v>9160</v>
      </c>
      <c r="P413" s="24" t="n">
        <v>880</v>
      </c>
      <c r="Q413" s="24" t="n">
        <v>44000</v>
      </c>
      <c r="R413" s="24" t="n">
        <v>4300</v>
      </c>
      <c r="S413" s="24">
        <f>IF(R413="","",(R413+P413)*30 -Y413)</f>
        <v/>
      </c>
      <c r="T413" s="20">
        <f>IF(R413="","",(O413-R413)/O413)</f>
        <v/>
      </c>
      <c r="U413" s="24" t="n">
        <v>3720</v>
      </c>
      <c r="V413" s="24">
        <f>IF(U413="","",(U413+P413)*30-Y413)</f>
        <v/>
      </c>
      <c r="W413" s="20">
        <f>IF(U413="","",(O413-U413)/O413)</f>
        <v/>
      </c>
      <c r="X413" s="15">
        <f>IF(AND(R413="",U413=""),"",IF(OR(U413="", R413=""),"-",IF(0&lt;(R413-U413),"OK","NG")))</f>
        <v/>
      </c>
      <c r="Y413" s="24" t="n">
        <v>92000</v>
      </c>
      <c r="Z413" s="51" t="n"/>
      <c r="AA413" s="24">
        <f>IF(AD413="","",AD413*30)</f>
        <v/>
      </c>
      <c r="AB413" s="24">
        <f>IF(AA413="","",AA413-Y413)</f>
        <v/>
      </c>
      <c r="AC413" s="24">
        <f>IF(Z413="","",((Y413+5000+5000)/(1-Z413))/30)</f>
        <v/>
      </c>
      <c r="AD413" s="32" t="n"/>
      <c r="AE413" s="24">
        <f>IF(AD413="","",AD413-O413)</f>
        <v/>
      </c>
      <c r="AF413" s="24">
        <f>IF(AD413="","",U413-AD413)</f>
        <v/>
      </c>
      <c r="AG413" s="11">
        <f>IF(AD413="","",(O413-AD413)/O413)</f>
        <v/>
      </c>
      <c r="AH413" s="24" t="n">
        <v>22000</v>
      </c>
      <c r="AI413" s="24">
        <f>IF(AJ413="","",Q413*(1-AJ413))</f>
        <v/>
      </c>
      <c r="AJ413" s="51" t="n"/>
      <c r="AK413" s="49" t="n"/>
      <c r="AL413" s="28" t="n"/>
      <c r="AM413" s="33" t="inlineStr">
        <is>
          <t>2026-11-03</t>
        </is>
      </c>
      <c r="AN413" s="33" t="inlineStr">
        <is>
          <t>2026-11-02</t>
        </is>
      </c>
      <c r="AO413" s="13" t="n"/>
      <c r="AP413" s="30" t="n"/>
    </row>
    <row r="414" ht="35.1" customHeight="1" s="69">
      <c r="B414" s="48" t="n">
        <v>11395</v>
      </c>
      <c r="C414" s="48" t="inlineStr">
        <is>
          <t>東京</t>
        </is>
      </c>
      <c r="D414" s="19" t="inlineStr">
        <is>
          <t>●アットイン日本橋13</t>
        </is>
      </c>
      <c r="E414" s="48" t="inlineStr">
        <is>
          <t>1K</t>
        </is>
      </c>
      <c r="F414" s="48" t="n">
        <v>1</v>
      </c>
      <c r="G414" s="48" t="inlineStr">
        <is>
          <t>東京駅エリア（銀座・日本橋・神田）</t>
        </is>
      </c>
      <c r="H414" s="48" t="n">
        <v>23.13</v>
      </c>
      <c r="I414" s="20" t="n">
        <v>0</v>
      </c>
      <c r="J414" s="20" t="n">
        <v>0</v>
      </c>
      <c r="K414" s="20" t="n">
        <v>0</v>
      </c>
      <c r="L414" s="20" t="n">
        <v>0</v>
      </c>
      <c r="M414" s="20" t="n">
        <v>0</v>
      </c>
      <c r="N414" s="24" t="n">
        <v>10780</v>
      </c>
      <c r="O414" s="24" t="n">
        <v>9900</v>
      </c>
      <c r="P414" s="24" t="n">
        <v>880</v>
      </c>
      <c r="Q414" s="24" t="n">
        <v>44000</v>
      </c>
      <c r="R414" s="24" t="n"/>
      <c r="S414" s="24">
        <f>IF(R414="","",(R414+P414)*30 -Y414)</f>
        <v/>
      </c>
      <c r="T414" s="20">
        <f>IF(R414="","",(O414-R414)/O414)</f>
        <v/>
      </c>
      <c r="U414" s="24" t="n"/>
      <c r="V414" s="24">
        <f>IF(U414="","",(U414+P414)*30-Y414)</f>
        <v/>
      </c>
      <c r="W414" s="20">
        <f>IF(U414="","",(O414-U414)/O414)</f>
        <v/>
      </c>
      <c r="X414" s="15">
        <f>IF(AND(R414="",U414=""),"",IF(OR(U414="", R414=""),"-",IF(0&lt;(R414-U414),"OK","NG")))</f>
        <v/>
      </c>
      <c r="Y414" s="24" t="n">
        <v>0</v>
      </c>
      <c r="Z414" s="51" t="n"/>
      <c r="AA414" s="24">
        <f>IF(AD414="","",AD414*30)</f>
        <v/>
      </c>
      <c r="AB414" s="24">
        <f>IF(AA414="","",AA414-Y414)</f>
        <v/>
      </c>
      <c r="AC414" s="24">
        <f>IF(Z414="","",((Y414+5000+5000)/(1-Z414))/30)</f>
        <v/>
      </c>
      <c r="AD414" s="32" t="n"/>
      <c r="AE414" s="24">
        <f>IF(AD414="","",AD414-O414)</f>
        <v/>
      </c>
      <c r="AF414" s="24">
        <f>IF(AD414="","",U414-AD414)</f>
        <v/>
      </c>
      <c r="AG414" s="11">
        <f>IF(AD414="","",(O414-AD414)/O414)</f>
        <v/>
      </c>
      <c r="AH414" s="24" t="n"/>
      <c r="AI414" s="24">
        <f>IF(AJ414="","",Q414*(1-AJ414))</f>
        <v/>
      </c>
      <c r="AJ414" s="51" t="n"/>
      <c r="AK414" s="49" t="n"/>
      <c r="AL414" s="28" t="n"/>
      <c r="AM414" s="33" t="inlineStr">
        <is>
          <t>2026-08-01</t>
        </is>
      </c>
      <c r="AN414" s="33" t="inlineStr">
        <is>
          <t>2026-07-31</t>
        </is>
      </c>
      <c r="AO414" s="13" t="n"/>
      <c r="AP414" s="30" t="n"/>
    </row>
    <row r="415" ht="35.1" customHeight="1" s="69">
      <c r="B415" s="48" t="n">
        <v>11396</v>
      </c>
      <c r="C415" s="48" t="inlineStr">
        <is>
          <t>東京</t>
        </is>
      </c>
      <c r="D415" s="19" t="inlineStr">
        <is>
          <t>●アットイン渋谷3-1</t>
        </is>
      </c>
      <c r="E415" s="48" t="inlineStr">
        <is>
          <t>1R</t>
        </is>
      </c>
      <c r="F415" s="48" t="n">
        <v>1</v>
      </c>
      <c r="G415" s="48" t="inlineStr">
        <is>
          <t>渋谷・三軒茶屋・自由が丘</t>
        </is>
      </c>
      <c r="H415" s="48" t="n">
        <v>17.98</v>
      </c>
      <c r="I415" s="20" t="n">
        <v>0</v>
      </c>
      <c r="J415" s="20" t="n">
        <v>0</v>
      </c>
      <c r="K415" s="20" t="n">
        <v>0</v>
      </c>
      <c r="L415" s="20" t="n">
        <v>0</v>
      </c>
      <c r="M415" s="20" t="n">
        <v>0</v>
      </c>
      <c r="N415" s="24" t="n">
        <v>9700</v>
      </c>
      <c r="O415" s="24" t="n">
        <v>8820</v>
      </c>
      <c r="P415" s="24" t="n">
        <v>880</v>
      </c>
      <c r="Q415" s="24" t="n">
        <v>44000</v>
      </c>
      <c r="R415" s="24" t="n"/>
      <c r="S415" s="24">
        <f>IF(R415="","",(R415+P415)*30 -Y415)</f>
        <v/>
      </c>
      <c r="T415" s="20">
        <f>IF(R415="","",(O415-R415)/O415)</f>
        <v/>
      </c>
      <c r="U415" s="24" t="n"/>
      <c r="V415" s="24">
        <f>IF(U415="","",(U415+P415)*30-Y415)</f>
        <v/>
      </c>
      <c r="W415" s="20">
        <f>IF(U415="","",(O415-U415)/O415)</f>
        <v/>
      </c>
      <c r="X415" s="15">
        <f>IF(AND(R415="",U415=""),"",IF(OR(U415="", R415=""),"-",IF(0&lt;(R415-U415),"OK","NG")))</f>
        <v/>
      </c>
      <c r="Y415" s="24" t="n">
        <v>0</v>
      </c>
      <c r="Z415" s="51" t="n"/>
      <c r="AA415" s="24">
        <f>IF(AD415="","",AD415*30)</f>
        <v/>
      </c>
      <c r="AB415" s="24">
        <f>IF(AA415="","",AA415-Y415)</f>
        <v/>
      </c>
      <c r="AC415" s="24">
        <f>IF(Z415="","",((Y415+5000+5000)/(1-Z415))/30)</f>
        <v/>
      </c>
      <c r="AD415" s="32" t="n"/>
      <c r="AE415" s="24">
        <f>IF(AD415="","",AD415-O415)</f>
        <v/>
      </c>
      <c r="AF415" s="24">
        <f>IF(AD415="","",U415-AD415)</f>
        <v/>
      </c>
      <c r="AG415" s="11">
        <f>IF(AD415="","",(O415-AD415)/O415)</f>
        <v/>
      </c>
      <c r="AH415" s="24" t="n"/>
      <c r="AI415" s="24">
        <f>IF(AJ415="","",Q415*(1-AJ415))</f>
        <v/>
      </c>
      <c r="AJ415" s="51" t="n"/>
      <c r="AK415" s="49" t="n"/>
      <c r="AL415" s="28" t="n"/>
      <c r="AM415" s="33" t="inlineStr">
        <is>
          <t>2026-08-01</t>
        </is>
      </c>
      <c r="AN415" s="33" t="inlineStr">
        <is>
          <t>2026-07-31</t>
        </is>
      </c>
      <c r="AO415" s="13" t="n"/>
      <c r="AP415" s="30" t="n"/>
    </row>
    <row r="416" ht="35.1" customHeight="1" s="69">
      <c r="B416" s="48" t="n">
        <v>11416</v>
      </c>
      <c r="C416" s="48" t="inlineStr">
        <is>
          <t>名古屋</t>
        </is>
      </c>
      <c r="D416" s="19" t="inlineStr">
        <is>
          <t>アットイン四日市2-2</t>
        </is>
      </c>
      <c r="E416" s="48" t="inlineStr">
        <is>
          <t>1K</t>
        </is>
      </c>
      <c r="F416" s="48" t="n">
        <v>10</v>
      </c>
      <c r="G416" s="48" t="inlineStr">
        <is>
          <t>四日市・鈴鹿・津地区</t>
        </is>
      </c>
      <c r="H416" s="48" t="n">
        <v>25.97</v>
      </c>
      <c r="I416" s="20" t="n">
        <v>0.76</v>
      </c>
      <c r="J416" s="20" t="n">
        <v>0.82</v>
      </c>
      <c r="K416" s="20" t="n">
        <v>0.9</v>
      </c>
      <c r="L416" s="20" t="n">
        <v>0.51</v>
      </c>
      <c r="M416" s="20" t="n">
        <v>0.5600000000000001</v>
      </c>
      <c r="N416" s="24" t="n">
        <v>5960</v>
      </c>
      <c r="O416" s="24" t="n">
        <v>5080</v>
      </c>
      <c r="P416" s="24" t="n">
        <v>880</v>
      </c>
      <c r="Q416" s="24" t="n">
        <v>44000</v>
      </c>
      <c r="R416" s="24" t="n">
        <v>4070</v>
      </c>
      <c r="S416" s="24">
        <f>IF(R416="","",(R416+P416)*30 -Y416)</f>
        <v/>
      </c>
      <c r="T416" s="20">
        <f>IF(R416="","",(O416-R416)/O416)</f>
        <v/>
      </c>
      <c r="U416" s="24" t="n">
        <v>2540</v>
      </c>
      <c r="V416" s="24">
        <f>IF(U416="","",(U416+P416)*30-Y416)</f>
        <v/>
      </c>
      <c r="W416" s="20">
        <f>IF(U416="","",(O416-U416)/O416)</f>
        <v/>
      </c>
      <c r="X416" s="15">
        <f>IF(AND(R416="",U416=""),"",IF(OR(U416="", R416=""),"-",IF(0&lt;(R416-U416),"OK","NG")))</f>
        <v/>
      </c>
      <c r="Y416" s="24" t="n">
        <v>57000</v>
      </c>
      <c r="Z416" s="51" t="n"/>
      <c r="AA416" s="24">
        <f>IF(AD416="","",AD416*30)</f>
        <v/>
      </c>
      <c r="AB416" s="24">
        <f>IF(AA416="","",AA416-Y416)</f>
        <v/>
      </c>
      <c r="AC416" s="24">
        <f>IF(Z416="","",((Y416+5000+5000)/(1-Z416))/30)</f>
        <v/>
      </c>
      <c r="AD416" s="32" t="n"/>
      <c r="AE416" s="24">
        <f>IF(AD416="","",AD416-O416)</f>
        <v/>
      </c>
      <c r="AF416" s="24">
        <f>IF(AD416="","",U416-AD416)</f>
        <v/>
      </c>
      <c r="AG416" s="11">
        <f>IF(AD416="","",(O416-AD416)/O416)</f>
        <v/>
      </c>
      <c r="AH416" s="24" t="n">
        <v>22000</v>
      </c>
      <c r="AI416" s="24">
        <f>IF(AJ416="","",Q416*(1-AJ416))</f>
        <v/>
      </c>
      <c r="AJ416" s="51" t="n"/>
      <c r="AK416" s="49" t="n"/>
      <c r="AL416" s="28" t="n"/>
      <c r="AM416" s="33" t="inlineStr">
        <is>
          <t>2026-08-01</t>
        </is>
      </c>
      <c r="AN416" s="33" t="inlineStr">
        <is>
          <t>2027-03-15</t>
        </is>
      </c>
      <c r="AO416" s="13" t="n"/>
      <c r="AP416" s="30" t="n"/>
    </row>
    <row r="417" ht="35.1" customHeight="1" s="69">
      <c r="B417" s="48" t="n">
        <v>11455</v>
      </c>
      <c r="C417" s="48" t="inlineStr">
        <is>
          <t>東京</t>
        </is>
      </c>
      <c r="D417" s="19" t="inlineStr">
        <is>
          <t>●アットイン飯田橋6</t>
        </is>
      </c>
      <c r="E417" s="48" t="inlineStr">
        <is>
          <t>1R</t>
        </is>
      </c>
      <c r="F417" s="48" t="n">
        <v>2</v>
      </c>
      <c r="G417" s="48" t="inlineStr">
        <is>
          <t>飯田橋・水道橋・九段</t>
        </is>
      </c>
      <c r="H417" s="48" t="n">
        <v>18.55</v>
      </c>
      <c r="I417" s="20" t="n">
        <v>0</v>
      </c>
      <c r="J417" s="20" t="n">
        <v>0</v>
      </c>
      <c r="K417" s="20" t="n">
        <v>0</v>
      </c>
      <c r="L417" s="20" t="n">
        <v>0</v>
      </c>
      <c r="M417" s="20" t="n">
        <v>0</v>
      </c>
      <c r="N417" s="24" t="n">
        <v>8680</v>
      </c>
      <c r="O417" s="24" t="n">
        <v>7800</v>
      </c>
      <c r="P417" s="24" t="n">
        <v>880</v>
      </c>
      <c r="Q417" s="24" t="n">
        <v>44000</v>
      </c>
      <c r="R417" s="24" t="n"/>
      <c r="S417" s="24">
        <f>IF(R417="","",(R417+P417)*30 -Y417)</f>
        <v/>
      </c>
      <c r="T417" s="20">
        <f>IF(R417="","",(O417-R417)/O417)</f>
        <v/>
      </c>
      <c r="U417" s="24" t="n"/>
      <c r="V417" s="24">
        <f>IF(U417="","",(U417+P417)*30-Y417)</f>
        <v/>
      </c>
      <c r="W417" s="20">
        <f>IF(U417="","",(O417-U417)/O417)</f>
        <v/>
      </c>
      <c r="X417" s="15">
        <f>IF(AND(R417="",U417=""),"",IF(OR(U417="", R417=""),"-",IF(0&lt;(R417-U417),"OK","NG")))</f>
        <v/>
      </c>
      <c r="Y417" s="24" t="n">
        <v>0</v>
      </c>
      <c r="Z417" s="51" t="n"/>
      <c r="AA417" s="24">
        <f>IF(AD417="","",AD417*30)</f>
        <v/>
      </c>
      <c r="AB417" s="24">
        <f>IF(AA417="","",AA417-Y417)</f>
        <v/>
      </c>
      <c r="AC417" s="24">
        <f>IF(Z417="","",((Y417+5000+5000)/(1-Z417))/30)</f>
        <v/>
      </c>
      <c r="AD417" s="32" t="n"/>
      <c r="AE417" s="24">
        <f>IF(AD417="","",AD417-O417)</f>
        <v/>
      </c>
      <c r="AF417" s="24">
        <f>IF(AD417="","",U417-AD417)</f>
        <v/>
      </c>
      <c r="AG417" s="11">
        <f>IF(AD417="","",(O417-AD417)/O417)</f>
        <v/>
      </c>
      <c r="AH417" s="24" t="n"/>
      <c r="AI417" s="24">
        <f>IF(AJ417="","",Q417*(1-AJ417))</f>
        <v/>
      </c>
      <c r="AJ417" s="51" t="n"/>
      <c r="AK417" s="49" t="n"/>
      <c r="AL417" s="28" t="n"/>
      <c r="AM417" s="33" t="inlineStr">
        <is>
          <t>2026-08-01</t>
        </is>
      </c>
      <c r="AN417" s="33" t="inlineStr">
        <is>
          <t>2026-07-31</t>
        </is>
      </c>
      <c r="AO417" s="13" t="n"/>
      <c r="AP417" s="30" t="n"/>
    </row>
    <row r="418" ht="35.1" customHeight="1" s="69">
      <c r="B418" s="48" t="n">
        <v>11456</v>
      </c>
      <c r="C418" s="48" t="inlineStr">
        <is>
          <t>東京</t>
        </is>
      </c>
      <c r="D418" s="19" t="inlineStr">
        <is>
          <t>●アットイン浅草2</t>
        </is>
      </c>
      <c r="E418" s="48" t="inlineStr">
        <is>
          <t>1K</t>
        </is>
      </c>
      <c r="F418" s="48" t="n">
        <v>2</v>
      </c>
      <c r="G418" s="48" t="inlineStr">
        <is>
          <t>上野・浅草</t>
        </is>
      </c>
      <c r="H418" s="48" t="n">
        <v>20.15</v>
      </c>
      <c r="I418" s="20" t="n">
        <v>0</v>
      </c>
      <c r="J418" s="20" t="n">
        <v>0</v>
      </c>
      <c r="K418" s="20" t="n">
        <v>0</v>
      </c>
      <c r="L418" s="20" t="n">
        <v>0</v>
      </c>
      <c r="M418" s="20" t="n">
        <v>0</v>
      </c>
      <c r="N418" s="24" t="n">
        <v>10180</v>
      </c>
      <c r="O418" s="24" t="n">
        <v>9300</v>
      </c>
      <c r="P418" s="24" t="n">
        <v>880</v>
      </c>
      <c r="Q418" s="24" t="n">
        <v>44000</v>
      </c>
      <c r="R418" s="24" t="n"/>
      <c r="S418" s="24">
        <f>IF(R418="","",(R418+P418)*30 -Y418)</f>
        <v/>
      </c>
      <c r="T418" s="20">
        <f>IF(R418="","",(O418-R418)/O418)</f>
        <v/>
      </c>
      <c r="U418" s="24" t="n"/>
      <c r="V418" s="24">
        <f>IF(U418="","",(U418+P418)*30-Y418)</f>
        <v/>
      </c>
      <c r="W418" s="20">
        <f>IF(U418="","",(O418-U418)/O418)</f>
        <v/>
      </c>
      <c r="X418" s="15">
        <f>IF(AND(R418="",U418=""),"",IF(OR(U418="", R418=""),"-",IF(0&lt;(R418-U418),"OK","NG")))</f>
        <v/>
      </c>
      <c r="Y418" s="24" t="n">
        <v>0</v>
      </c>
      <c r="Z418" s="51" t="n"/>
      <c r="AA418" s="24">
        <f>IF(AD418="","",AD418*30)</f>
        <v/>
      </c>
      <c r="AB418" s="24">
        <f>IF(AA418="","",AA418-Y418)</f>
        <v/>
      </c>
      <c r="AC418" s="24">
        <f>IF(Z418="","",((Y418+5000+5000)/(1-Z418))/30)</f>
        <v/>
      </c>
      <c r="AD418" s="32" t="n"/>
      <c r="AE418" s="24">
        <f>IF(AD418="","",AD418-O418)</f>
        <v/>
      </c>
      <c r="AF418" s="24">
        <f>IF(AD418="","",U418-AD418)</f>
        <v/>
      </c>
      <c r="AG418" s="11">
        <f>IF(AD418="","",(O418-AD418)/O418)</f>
        <v/>
      </c>
      <c r="AH418" s="24" t="n"/>
      <c r="AI418" s="24">
        <f>IF(AJ418="","",Q418*(1-AJ418))</f>
        <v/>
      </c>
      <c r="AJ418" s="51" t="n"/>
      <c r="AK418" s="49" t="n"/>
      <c r="AL418" s="28" t="n"/>
      <c r="AM418" s="33" t="inlineStr">
        <is>
          <t>2026-08-01</t>
        </is>
      </c>
      <c r="AN418" s="33" t="inlineStr">
        <is>
          <t>2026-07-31</t>
        </is>
      </c>
      <c r="AO418" s="13" t="n"/>
      <c r="AP418" s="30" t="n"/>
    </row>
    <row r="419" ht="35.1" customHeight="1" s="69">
      <c r="B419" s="48" t="n">
        <v>11457</v>
      </c>
      <c r="C419" s="48" t="inlineStr">
        <is>
          <t>東京</t>
        </is>
      </c>
      <c r="D419" s="19" t="inlineStr">
        <is>
          <t>●アットイン新宿13</t>
        </is>
      </c>
      <c r="E419" s="48" t="inlineStr">
        <is>
          <t>1K</t>
        </is>
      </c>
      <c r="F419" s="48" t="n">
        <v>1</v>
      </c>
      <c r="G419" s="48" t="inlineStr">
        <is>
          <t>新宿</t>
        </is>
      </c>
      <c r="H419" s="48" t="n">
        <v>28.2</v>
      </c>
      <c r="I419" s="20" t="n">
        <v>0</v>
      </c>
      <c r="J419" s="20" t="n">
        <v>0</v>
      </c>
      <c r="K419" s="20" t="n">
        <v>0</v>
      </c>
      <c r="L419" s="20" t="n">
        <v>0</v>
      </c>
      <c r="M419" s="20" t="n">
        <v>0</v>
      </c>
      <c r="N419" s="24" t="n">
        <v>10520</v>
      </c>
      <c r="O419" s="24" t="n">
        <v>9640</v>
      </c>
      <c r="P419" s="24" t="n">
        <v>880</v>
      </c>
      <c r="Q419" s="24" t="n">
        <v>44000</v>
      </c>
      <c r="R419" s="24" t="n"/>
      <c r="S419" s="24">
        <f>IF(R419="","",(R419+P419)*30 -Y419)</f>
        <v/>
      </c>
      <c r="T419" s="20">
        <f>IF(R419="","",(O419-R419)/O419)</f>
        <v/>
      </c>
      <c r="U419" s="24" t="n"/>
      <c r="V419" s="24">
        <f>IF(U419="","",(U419+P419)*30-Y419)</f>
        <v/>
      </c>
      <c r="W419" s="20">
        <f>IF(U419="","",(O419-U419)/O419)</f>
        <v/>
      </c>
      <c r="X419" s="15">
        <f>IF(AND(R419="",U419=""),"",IF(OR(U419="", R419=""),"-",IF(0&lt;(R419-U419),"OK","NG")))</f>
        <v/>
      </c>
      <c r="Y419" s="24" t="n">
        <v>0</v>
      </c>
      <c r="Z419" s="51" t="n"/>
      <c r="AA419" s="24">
        <f>IF(AD419="","",AD419*30)</f>
        <v/>
      </c>
      <c r="AB419" s="24">
        <f>IF(AA419="","",AA419-Y419)</f>
        <v/>
      </c>
      <c r="AC419" s="24">
        <f>IF(Z419="","",((Y419+5000+5000)/(1-Z419))/30)</f>
        <v/>
      </c>
      <c r="AD419" s="32" t="n"/>
      <c r="AE419" s="24">
        <f>IF(AD419="","",AD419-O419)</f>
        <v/>
      </c>
      <c r="AF419" s="24">
        <f>IF(AD419="","",U419-AD419)</f>
        <v/>
      </c>
      <c r="AG419" s="11">
        <f>IF(AD419="","",(O419-AD419)/O419)</f>
        <v/>
      </c>
      <c r="AH419" s="24" t="n"/>
      <c r="AI419" s="24">
        <f>IF(AJ419="","",Q419*(1-AJ419))</f>
        <v/>
      </c>
      <c r="AJ419" s="51" t="n"/>
      <c r="AK419" s="49" t="n"/>
      <c r="AL419" s="28" t="n"/>
      <c r="AM419" s="33" t="inlineStr">
        <is>
          <t>2026-08-01</t>
        </is>
      </c>
      <c r="AN419" s="33" t="inlineStr">
        <is>
          <t>2026-07-31</t>
        </is>
      </c>
      <c r="AO419" s="13" t="n"/>
      <c r="AP419" s="30" t="n"/>
    </row>
    <row r="420" ht="35.1" customHeight="1" s="69">
      <c r="B420" s="48" t="n">
        <v>11458</v>
      </c>
      <c r="C420" s="48" t="inlineStr">
        <is>
          <t>東京</t>
        </is>
      </c>
      <c r="D420" s="19" t="inlineStr">
        <is>
          <t>●アットイン東日本橋3</t>
        </is>
      </c>
      <c r="E420" s="48" t="inlineStr">
        <is>
          <t>1LDK</t>
        </is>
      </c>
      <c r="F420" s="48" t="n">
        <v>2</v>
      </c>
      <c r="G420" s="48" t="inlineStr">
        <is>
          <t>東京駅エリア（銀座・日本橋・神田）</t>
        </is>
      </c>
      <c r="H420" s="48" t="n">
        <v>41.3</v>
      </c>
      <c r="I420" s="20" t="n">
        <v>0</v>
      </c>
      <c r="J420" s="20" t="n">
        <v>0</v>
      </c>
      <c r="K420" s="20" t="n">
        <v>0</v>
      </c>
      <c r="L420" s="20" t="n">
        <v>0</v>
      </c>
      <c r="M420" s="20" t="n">
        <v>0</v>
      </c>
      <c r="N420" s="24" t="n">
        <v>15820</v>
      </c>
      <c r="O420" s="24" t="n">
        <v>14940</v>
      </c>
      <c r="P420" s="24" t="n">
        <v>880</v>
      </c>
      <c r="Q420" s="24" t="n">
        <v>44000</v>
      </c>
      <c r="R420" s="24" t="n"/>
      <c r="S420" s="24">
        <f>IF(R420="","",(R420+P420)*30 -Y420)</f>
        <v/>
      </c>
      <c r="T420" s="20">
        <f>IF(R420="","",(O420-R420)/O420)</f>
        <v/>
      </c>
      <c r="U420" s="24" t="n"/>
      <c r="V420" s="24">
        <f>IF(U420="","",(U420+P420)*30-Y420)</f>
        <v/>
      </c>
      <c r="W420" s="20">
        <f>IF(U420="","",(O420-U420)/O420)</f>
        <v/>
      </c>
      <c r="X420" s="15">
        <f>IF(AND(R420="",U420=""),"",IF(OR(U420="", R420=""),"-",IF(0&lt;(R420-U420),"OK","NG")))</f>
        <v/>
      </c>
      <c r="Y420" s="24" t="n">
        <v>0</v>
      </c>
      <c r="Z420" s="51" t="n"/>
      <c r="AA420" s="24">
        <f>IF(AD420="","",AD420*30)</f>
        <v/>
      </c>
      <c r="AB420" s="24">
        <f>IF(AA420="","",AA420-Y420)</f>
        <v/>
      </c>
      <c r="AC420" s="24">
        <f>IF(Z420="","",((Y420+5000+5000)/(1-Z420))/30)</f>
        <v/>
      </c>
      <c r="AD420" s="32" t="n"/>
      <c r="AE420" s="24">
        <f>IF(AD420="","",AD420-O420)</f>
        <v/>
      </c>
      <c r="AF420" s="24">
        <f>IF(AD420="","",U420-AD420)</f>
        <v/>
      </c>
      <c r="AG420" s="11">
        <f>IF(AD420="","",(O420-AD420)/O420)</f>
        <v/>
      </c>
      <c r="AH420" s="24" t="n"/>
      <c r="AI420" s="24">
        <f>IF(AJ420="","",Q420*(1-AJ420))</f>
        <v/>
      </c>
      <c r="AJ420" s="51" t="n"/>
      <c r="AK420" s="49" t="n"/>
      <c r="AL420" s="28" t="n"/>
      <c r="AM420" s="33" t="inlineStr">
        <is>
          <t>2026-08-01</t>
        </is>
      </c>
      <c r="AN420" s="33" t="inlineStr">
        <is>
          <t>2026-07-31</t>
        </is>
      </c>
      <c r="AO420" s="13" t="n"/>
      <c r="AP420" s="30" t="n"/>
    </row>
    <row r="421" ht="35.1" customHeight="1" s="69">
      <c r="B421" s="48" t="n">
        <v>11459</v>
      </c>
      <c r="C421" s="48" t="inlineStr">
        <is>
          <t>東京</t>
        </is>
      </c>
      <c r="D421" s="19" t="inlineStr">
        <is>
          <t>●アットイン新宿14</t>
        </is>
      </c>
      <c r="E421" s="48" t="inlineStr">
        <is>
          <t>1R</t>
        </is>
      </c>
      <c r="F421" s="48" t="n">
        <v>2</v>
      </c>
      <c r="G421" s="48" t="inlineStr">
        <is>
          <t>新宿</t>
        </is>
      </c>
      <c r="H421" s="48" t="n">
        <v>20.49</v>
      </c>
      <c r="I421" s="20" t="n">
        <v>0</v>
      </c>
      <c r="J421" s="20" t="n">
        <v>0</v>
      </c>
      <c r="K421" s="20" t="n">
        <v>0</v>
      </c>
      <c r="L421" s="20" t="n">
        <v>0</v>
      </c>
      <c r="M421" s="20" t="n">
        <v>0</v>
      </c>
      <c r="N421" s="24" t="n">
        <v>8580</v>
      </c>
      <c r="O421" s="24" t="n">
        <v>7700</v>
      </c>
      <c r="P421" s="24" t="n">
        <v>880</v>
      </c>
      <c r="Q421" s="24" t="n">
        <v>44000</v>
      </c>
      <c r="R421" s="24" t="n"/>
      <c r="S421" s="24">
        <f>IF(R421="","",(R421+P421)*30 -Y421)</f>
        <v/>
      </c>
      <c r="T421" s="20">
        <f>IF(R421="","",(O421-R421)/O421)</f>
        <v/>
      </c>
      <c r="U421" s="24" t="n"/>
      <c r="V421" s="24">
        <f>IF(U421="","",(U421+P421)*30-Y421)</f>
        <v/>
      </c>
      <c r="W421" s="20">
        <f>IF(U421="","",(O421-U421)/O421)</f>
        <v/>
      </c>
      <c r="X421" s="15">
        <f>IF(AND(R421="",U421=""),"",IF(OR(U421="", R421=""),"-",IF(0&lt;(R421-U421),"OK","NG")))</f>
        <v/>
      </c>
      <c r="Y421" s="24" t="n">
        <v>0</v>
      </c>
      <c r="Z421" s="51" t="n"/>
      <c r="AA421" s="24">
        <f>IF(AD421="","",AD421*30)</f>
        <v/>
      </c>
      <c r="AB421" s="24">
        <f>IF(AA421="","",AA421-Y421)</f>
        <v/>
      </c>
      <c r="AC421" s="24">
        <f>IF(Z421="","",((Y421+5000+5000)/(1-Z421))/30)</f>
        <v/>
      </c>
      <c r="AD421" s="32" t="n"/>
      <c r="AE421" s="24">
        <f>IF(AD421="","",AD421-O421)</f>
        <v/>
      </c>
      <c r="AF421" s="24">
        <f>IF(AD421="","",U421-AD421)</f>
        <v/>
      </c>
      <c r="AG421" s="11">
        <f>IF(AD421="","",(O421-AD421)/O421)</f>
        <v/>
      </c>
      <c r="AH421" s="24" t="n"/>
      <c r="AI421" s="24">
        <f>IF(AJ421="","",Q421*(1-AJ421))</f>
        <v/>
      </c>
      <c r="AJ421" s="51" t="n"/>
      <c r="AK421" s="49" t="n"/>
      <c r="AL421" s="28" t="n"/>
      <c r="AM421" s="33" t="inlineStr">
        <is>
          <t>2026-08-01</t>
        </is>
      </c>
      <c r="AN421" s="33" t="inlineStr">
        <is>
          <t>2026-07-31</t>
        </is>
      </c>
      <c r="AO421" s="13" t="n"/>
      <c r="AP421" s="30" t="n"/>
    </row>
    <row r="422" ht="35.1" customHeight="1" s="69">
      <c r="B422" s="48" t="n">
        <v>11460</v>
      </c>
      <c r="C422" s="48" t="inlineStr">
        <is>
          <t>東京</t>
        </is>
      </c>
      <c r="D422" s="19" t="inlineStr">
        <is>
          <t>アットイン新小岩6</t>
        </is>
      </c>
      <c r="E422" s="48" t="inlineStr">
        <is>
          <t>1R</t>
        </is>
      </c>
      <c r="F422" s="48" t="n">
        <v>1</v>
      </c>
      <c r="G422" s="48" t="inlineStr">
        <is>
          <t>錦糸町・両国</t>
        </is>
      </c>
      <c r="H422" s="48" t="n">
        <v>25.73</v>
      </c>
      <c r="I422" s="20" t="n">
        <v>1</v>
      </c>
      <c r="J422" s="20" t="n">
        <v>1</v>
      </c>
      <c r="K422" s="20" t="n">
        <v>1</v>
      </c>
      <c r="L422" s="20" t="n">
        <v>1</v>
      </c>
      <c r="M422" s="20" t="n">
        <v>1</v>
      </c>
      <c r="N422" s="24" t="n">
        <v>9020</v>
      </c>
      <c r="O422" s="24" t="n">
        <v>8140</v>
      </c>
      <c r="P422" s="24" t="n">
        <v>880</v>
      </c>
      <c r="Q422" s="24" t="n">
        <v>44000</v>
      </c>
      <c r="R422" s="24" t="n">
        <v>3620</v>
      </c>
      <c r="S422" s="24">
        <f>IF(R422="","",(R422+P422)*30 -Y422)</f>
        <v/>
      </c>
      <c r="T422" s="20">
        <f>IF(R422="","",(O422-R422)/O422)</f>
        <v/>
      </c>
      <c r="U422" s="24" t="n">
        <v>3380</v>
      </c>
      <c r="V422" s="24">
        <f>IF(U422="","",(U422+P422)*30-Y422)</f>
        <v/>
      </c>
      <c r="W422" s="20">
        <f>IF(U422="","",(O422-U422)/O422)</f>
        <v/>
      </c>
      <c r="X422" s="15">
        <f>IF(AND(R422="",U422=""),"",IF(OR(U422="", R422=""),"-",IF(0&lt;(R422-U422),"OK","NG")))</f>
        <v/>
      </c>
      <c r="Y422" s="24" t="n">
        <v>88000</v>
      </c>
      <c r="Z422" s="51" t="n"/>
      <c r="AA422" s="24">
        <f>IF(AD422="","",AD422*30)</f>
        <v/>
      </c>
      <c r="AB422" s="24">
        <f>IF(AA422="","",AA422-Y422)</f>
        <v/>
      </c>
      <c r="AC422" s="24">
        <f>IF(Z422="","",((Y422+5000+5000)/(1-Z422))/30)</f>
        <v/>
      </c>
      <c r="AD422" s="32" t="n"/>
      <c r="AE422" s="24">
        <f>IF(AD422="","",AD422-O422)</f>
        <v/>
      </c>
      <c r="AF422" s="24">
        <f>IF(AD422="","",U422-AD422)</f>
        <v/>
      </c>
      <c r="AG422" s="11">
        <f>IF(AD422="","",(O422-AD422)/O422)</f>
        <v/>
      </c>
      <c r="AH422" s="24" t="n">
        <v>22000</v>
      </c>
      <c r="AI422" s="24">
        <f>IF(AJ422="","",Q422*(1-AJ422))</f>
        <v/>
      </c>
      <c r="AJ422" s="51" t="n"/>
      <c r="AK422" s="49" t="n"/>
      <c r="AL422" s="28" t="n"/>
      <c r="AM422" s="33" t="inlineStr">
        <is>
          <t>2026-12-15</t>
        </is>
      </c>
      <c r="AN422" s="33" t="inlineStr">
        <is>
          <t>2026-12-14</t>
        </is>
      </c>
      <c r="AO422" s="13" t="n"/>
      <c r="AP422" s="30" t="n"/>
    </row>
    <row r="423" ht="35.1" customHeight="1" s="69">
      <c r="B423" s="48" t="n">
        <v>11461</v>
      </c>
      <c r="C423" s="48" t="inlineStr">
        <is>
          <t>東京</t>
        </is>
      </c>
      <c r="D423" s="19" t="inlineStr">
        <is>
          <t>アットイン大井町4</t>
        </is>
      </c>
      <c r="E423" s="48" t="inlineStr">
        <is>
          <t>1K</t>
        </is>
      </c>
      <c r="F423" s="48" t="n">
        <v>1</v>
      </c>
      <c r="G423" s="48" t="inlineStr">
        <is>
          <t>品川・田町・大崎</t>
        </is>
      </c>
      <c r="H423" s="48" t="n">
        <v>16.64</v>
      </c>
      <c r="I423" s="20" t="n">
        <v>1</v>
      </c>
      <c r="J423" s="20" t="n">
        <v>1</v>
      </c>
      <c r="K423" s="20" t="n">
        <v>0.1</v>
      </c>
      <c r="L423" s="20" t="n">
        <v>0</v>
      </c>
      <c r="M423" s="20" t="n">
        <v>0</v>
      </c>
      <c r="N423" s="24" t="n">
        <v>8140</v>
      </c>
      <c r="O423" s="24" t="n">
        <v>7260</v>
      </c>
      <c r="P423" s="24" t="n">
        <v>880</v>
      </c>
      <c r="Q423" s="24" t="n">
        <v>44000</v>
      </c>
      <c r="R423" s="24" t="n">
        <v>3280</v>
      </c>
      <c r="S423" s="24">
        <f>IF(R423="","",(R423+P423)*30 -Y423)</f>
        <v/>
      </c>
      <c r="T423" s="20">
        <f>IF(R423="","",(O423-R423)/O423)</f>
        <v/>
      </c>
      <c r="U423" s="24" t="n">
        <v>3040</v>
      </c>
      <c r="V423" s="24">
        <f>IF(U423="","",(U423+P423)*30-Y423)</f>
        <v/>
      </c>
      <c r="W423" s="20">
        <f>IF(U423="","",(O423-U423)/O423)</f>
        <v/>
      </c>
      <c r="X423" s="15">
        <f>IF(AND(R423="",U423=""),"",IF(OR(U423="", R423=""),"-",IF(0&lt;(R423-U423),"OK","NG")))</f>
        <v/>
      </c>
      <c r="Y423" s="24" t="n">
        <v>72000</v>
      </c>
      <c r="Z423" s="51" t="n"/>
      <c r="AA423" s="24">
        <f>IF(AD423="","",AD423*30)</f>
        <v/>
      </c>
      <c r="AB423" s="24">
        <f>IF(AA423="","",AA423-Y423)</f>
        <v/>
      </c>
      <c r="AC423" s="24">
        <f>IF(Z423="","",((Y423+5000+5000)/(1-Z423))/30)</f>
        <v/>
      </c>
      <c r="AD423" s="32" t="n"/>
      <c r="AE423" s="24">
        <f>IF(AD423="","",AD423-O423)</f>
        <v/>
      </c>
      <c r="AF423" s="24">
        <f>IF(AD423="","",U423-AD423)</f>
        <v/>
      </c>
      <c r="AG423" s="11">
        <f>IF(AD423="","",(O423-AD423)/O423)</f>
        <v/>
      </c>
      <c r="AH423" s="24" t="n">
        <v>22000</v>
      </c>
      <c r="AI423" s="24">
        <f>IF(AJ423="","",Q423*(1-AJ423))</f>
        <v/>
      </c>
      <c r="AJ423" s="51" t="n"/>
      <c r="AK423" s="49" t="n"/>
      <c r="AL423" s="28" t="n"/>
      <c r="AM423" s="33" t="inlineStr">
        <is>
          <t>2026-09-03</t>
        </is>
      </c>
      <c r="AN423" s="33" t="inlineStr">
        <is>
          <t>2026-09-02</t>
        </is>
      </c>
      <c r="AO423" s="13" t="n"/>
      <c r="AP423" s="30" t="n"/>
    </row>
    <row r="424" ht="35.1" customHeight="1" s="69">
      <c r="B424" s="48" t="n">
        <v>11609</v>
      </c>
      <c r="C424" s="48" t="inlineStr">
        <is>
          <t>東京</t>
        </is>
      </c>
      <c r="D424" s="19" t="inlineStr">
        <is>
          <t>●アットイン高田馬場4</t>
        </is>
      </c>
      <c r="E424" s="48" t="inlineStr">
        <is>
          <t>1R</t>
        </is>
      </c>
      <c r="F424" s="48" t="n">
        <v>1</v>
      </c>
      <c r="G424" s="48" t="inlineStr">
        <is>
          <t>新宿</t>
        </is>
      </c>
      <c r="H424" s="48" t="n">
        <v>16.5</v>
      </c>
      <c r="I424" s="20" t="n">
        <v>0</v>
      </c>
      <c r="J424" s="20" t="n">
        <v>0</v>
      </c>
      <c r="K424" s="20" t="n">
        <v>0</v>
      </c>
      <c r="L424" s="20" t="n">
        <v>0</v>
      </c>
      <c r="M424" s="20" t="n">
        <v>0</v>
      </c>
      <c r="N424" s="24" t="n">
        <v>9020</v>
      </c>
      <c r="O424" s="24" t="n">
        <v>8140</v>
      </c>
      <c r="P424" s="24" t="n">
        <v>880</v>
      </c>
      <c r="Q424" s="24" t="n">
        <v>44000</v>
      </c>
      <c r="R424" s="24" t="n"/>
      <c r="S424" s="24">
        <f>IF(R424="","",(R424+P424)*30 -Y424)</f>
        <v/>
      </c>
      <c r="T424" s="20">
        <f>IF(R424="","",(O424-R424)/O424)</f>
        <v/>
      </c>
      <c r="U424" s="24" t="n"/>
      <c r="V424" s="24">
        <f>IF(U424="","",(U424+P424)*30-Y424)</f>
        <v/>
      </c>
      <c r="W424" s="20">
        <f>IF(U424="","",(O424-U424)/O424)</f>
        <v/>
      </c>
      <c r="X424" s="15">
        <f>IF(AND(R424="",U424=""),"",IF(OR(U424="", R424=""),"-",IF(0&lt;(R424-U424),"OK","NG")))</f>
        <v/>
      </c>
      <c r="Y424" s="24" t="n">
        <v>0</v>
      </c>
      <c r="Z424" s="51" t="n"/>
      <c r="AA424" s="24">
        <f>IF(AD424="","",AD424*30)</f>
        <v/>
      </c>
      <c r="AB424" s="24">
        <f>IF(AA424="","",AA424-Y424)</f>
        <v/>
      </c>
      <c r="AC424" s="24">
        <f>IF(Z424="","",((Y424+5000+5000)/(1-Z424))/30)</f>
        <v/>
      </c>
      <c r="AD424" s="32" t="n"/>
      <c r="AE424" s="24">
        <f>IF(AD424="","",AD424-O424)</f>
        <v/>
      </c>
      <c r="AF424" s="24">
        <f>IF(AD424="","",U424-AD424)</f>
        <v/>
      </c>
      <c r="AG424" s="11">
        <f>IF(AD424="","",(O424-AD424)/O424)</f>
        <v/>
      </c>
      <c r="AH424" s="24" t="n"/>
      <c r="AI424" s="24">
        <f>IF(AJ424="","",Q424*(1-AJ424))</f>
        <v/>
      </c>
      <c r="AJ424" s="51" t="n"/>
      <c r="AK424" s="49" t="n"/>
      <c r="AL424" s="28" t="n"/>
      <c r="AM424" s="33" t="inlineStr">
        <is>
          <t>2026-08-01</t>
        </is>
      </c>
      <c r="AN424" s="33" t="inlineStr">
        <is>
          <t>2026-07-31</t>
        </is>
      </c>
      <c r="AO424" s="13" t="n"/>
      <c r="AP424" s="30" t="n"/>
    </row>
    <row r="425" ht="35.1" customHeight="1" s="69">
      <c r="B425" s="48" t="n">
        <v>11610</v>
      </c>
      <c r="C425" s="48" t="inlineStr">
        <is>
          <t>東京</t>
        </is>
      </c>
      <c r="D425" s="19" t="inlineStr">
        <is>
          <t>アットイン銀座7</t>
        </is>
      </c>
      <c r="E425" s="48" t="inlineStr">
        <is>
          <t>1R</t>
        </is>
      </c>
      <c r="F425" s="48" t="n">
        <v>1</v>
      </c>
      <c r="G425" s="48" t="inlineStr">
        <is>
          <t>東京駅エリア（銀座・日本橋・神田）</t>
        </is>
      </c>
      <c r="H425" s="48" t="n">
        <v>23.91</v>
      </c>
      <c r="I425" s="20" t="n">
        <v>1.5</v>
      </c>
      <c r="J425" s="20" t="n">
        <v>2</v>
      </c>
      <c r="K425" s="20" t="n">
        <v>1</v>
      </c>
      <c r="L425" s="20" t="n">
        <v>1</v>
      </c>
      <c r="M425" s="20" t="n">
        <v>1</v>
      </c>
      <c r="N425" s="24" t="n">
        <v>11400</v>
      </c>
      <c r="O425" s="24" t="n">
        <v>10520</v>
      </c>
      <c r="P425" s="24" t="n">
        <v>880</v>
      </c>
      <c r="Q425" s="24" t="n">
        <v>44000</v>
      </c>
      <c r="R425" s="24" t="n">
        <v>5220</v>
      </c>
      <c r="S425" s="24">
        <f>IF(R425="","",(R425+P425)*30 -Y425)</f>
        <v/>
      </c>
      <c r="T425" s="20">
        <f>IF(R425="","",(O425-R425)/O425)</f>
        <v/>
      </c>
      <c r="U425" s="24" t="n">
        <v>5220</v>
      </c>
      <c r="V425" s="24">
        <f>IF(U425="","",(U425+P425)*30-Y425)</f>
        <v/>
      </c>
      <c r="W425" s="20">
        <f>IF(U425="","",(O425-U425)/O425)</f>
        <v/>
      </c>
      <c r="X425" s="15">
        <f>IF(AND(R425="",U425=""),"",IF(OR(U425="", R425=""),"-",IF(0&lt;(R425-U425),"OK","NG")))</f>
        <v/>
      </c>
      <c r="Y425" s="24" t="n">
        <v>117000</v>
      </c>
      <c r="Z425" s="51" t="n"/>
      <c r="AA425" s="24">
        <f>IF(AD425="","",AD425*30)</f>
        <v/>
      </c>
      <c r="AB425" s="24">
        <f>IF(AA425="","",AA425-Y425)</f>
        <v/>
      </c>
      <c r="AC425" s="24">
        <f>IF(Z425="","",((Y425+5000+5000)/(1-Z425))/30)</f>
        <v/>
      </c>
      <c r="AD425" s="32" t="n"/>
      <c r="AE425" s="24">
        <f>IF(AD425="","",AD425-O425)</f>
        <v/>
      </c>
      <c r="AF425" s="24">
        <f>IF(AD425="","",U425-AD425)</f>
        <v/>
      </c>
      <c r="AG425" s="11">
        <f>IF(AD425="","",(O425-AD425)/O425)</f>
        <v/>
      </c>
      <c r="AH425" s="24" t="n">
        <v>22000</v>
      </c>
      <c r="AI425" s="24">
        <f>IF(AJ425="","",Q425*(1-AJ425))</f>
        <v/>
      </c>
      <c r="AJ425" s="51" t="n"/>
      <c r="AK425" s="49" t="n"/>
      <c r="AL425" s="28" t="n"/>
      <c r="AM425" s="33" t="inlineStr">
        <is>
          <t>2027-09-12</t>
        </is>
      </c>
      <c r="AN425" s="33" t="inlineStr">
        <is>
          <t>2027-09-11</t>
        </is>
      </c>
      <c r="AO425" s="13" t="n"/>
      <c r="AP425" s="30" t="n"/>
    </row>
    <row r="426" ht="35.1" customHeight="1" s="69">
      <c r="B426" s="48" t="n">
        <v>11611</v>
      </c>
      <c r="C426" s="48" t="inlineStr">
        <is>
          <t>東京</t>
        </is>
      </c>
      <c r="D426" s="19" t="inlineStr">
        <is>
          <t>アットイン飯田橋7</t>
        </is>
      </c>
      <c r="E426" s="48" t="inlineStr">
        <is>
          <t>1R</t>
        </is>
      </c>
      <c r="F426" s="48" t="n">
        <v>1</v>
      </c>
      <c r="G426" s="48" t="inlineStr">
        <is>
          <t>飯田橋・水道橋・九段</t>
        </is>
      </c>
      <c r="H426" s="48" t="n">
        <v>19.52</v>
      </c>
      <c r="I426" s="20" t="n">
        <v>0.9</v>
      </c>
      <c r="J426" s="20" t="n">
        <v>1</v>
      </c>
      <c r="K426" s="20" t="n">
        <v>0</v>
      </c>
      <c r="L426" s="20" t="n">
        <v>0</v>
      </c>
      <c r="M426" s="20" t="n">
        <v>0</v>
      </c>
      <c r="N426" s="24" t="n">
        <v>9020</v>
      </c>
      <c r="O426" s="24" t="n">
        <v>8140</v>
      </c>
      <c r="P426" s="24" t="n">
        <v>880</v>
      </c>
      <c r="Q426" s="24" t="n">
        <v>44000</v>
      </c>
      <c r="R426" s="24" t="n">
        <v>3380</v>
      </c>
      <c r="S426" s="24">
        <f>IF(R426="","",(R426+P426)*30 -Y426)</f>
        <v/>
      </c>
      <c r="T426" s="20">
        <f>IF(R426="","",(O426-R426)/O426)</f>
        <v/>
      </c>
      <c r="U426" s="24" t="n">
        <v>3380</v>
      </c>
      <c r="V426" s="24">
        <f>IF(U426="","",(U426+P426)*30-Y426)</f>
        <v/>
      </c>
      <c r="W426" s="20">
        <f>IF(U426="","",(O426-U426)/O426)</f>
        <v/>
      </c>
      <c r="X426" s="15">
        <f>IF(AND(R426="",U426=""),"",IF(OR(U426="", R426=""),"-",IF(0&lt;(R426-U426),"OK","NG")))</f>
        <v/>
      </c>
      <c r="Y426" s="24" t="n">
        <v>84000</v>
      </c>
      <c r="Z426" s="51" t="n"/>
      <c r="AA426" s="24">
        <f>IF(AD426="","",AD426*30)</f>
        <v/>
      </c>
      <c r="AB426" s="24">
        <f>IF(AA426="","",AA426-Y426)</f>
        <v/>
      </c>
      <c r="AC426" s="24">
        <f>IF(Z426="","",((Y426+5000+5000)/(1-Z426))/30)</f>
        <v/>
      </c>
      <c r="AD426" s="32" t="n"/>
      <c r="AE426" s="24">
        <f>IF(AD426="","",AD426-O426)</f>
        <v/>
      </c>
      <c r="AF426" s="24">
        <f>IF(AD426="","",U426-AD426)</f>
        <v/>
      </c>
      <c r="AG426" s="11">
        <f>IF(AD426="","",(O426-AD426)/O426)</f>
        <v/>
      </c>
      <c r="AH426" s="24" t="n">
        <v>22000</v>
      </c>
      <c r="AI426" s="24">
        <f>IF(AJ426="","",Q426*(1-AJ426))</f>
        <v/>
      </c>
      <c r="AJ426" s="51" t="n"/>
      <c r="AK426" s="49" t="n"/>
      <c r="AL426" s="28" t="n"/>
      <c r="AM426" s="33" t="inlineStr">
        <is>
          <t>2026-09-01</t>
        </is>
      </c>
      <c r="AN426" s="33" t="inlineStr">
        <is>
          <t>2026-08-31</t>
        </is>
      </c>
      <c r="AO426" s="13" t="n"/>
      <c r="AP426" s="30" t="n"/>
    </row>
    <row r="427" ht="35.1" customHeight="1" s="69">
      <c r="B427" s="48" t="n">
        <v>11612</v>
      </c>
      <c r="C427" s="48" t="inlineStr">
        <is>
          <t>東京</t>
        </is>
      </c>
      <c r="D427" s="19" t="inlineStr">
        <is>
          <t>●アットイン浜松町4-1</t>
        </is>
      </c>
      <c r="E427" s="48" t="inlineStr">
        <is>
          <t>1K</t>
        </is>
      </c>
      <c r="F427" s="48" t="n">
        <v>1</v>
      </c>
      <c r="G427" s="48" t="inlineStr">
        <is>
          <t>品川・田町・大崎</t>
        </is>
      </c>
      <c r="H427" s="48" t="n">
        <v>25.52</v>
      </c>
      <c r="I427" s="20" t="n">
        <v>0</v>
      </c>
      <c r="J427" s="20" t="n">
        <v>0</v>
      </c>
      <c r="K427" s="20" t="n">
        <v>0</v>
      </c>
      <c r="L427" s="20" t="n">
        <v>0</v>
      </c>
      <c r="M427" s="20" t="n">
        <v>0</v>
      </c>
      <c r="N427" s="24" t="n">
        <v>11400</v>
      </c>
      <c r="O427" s="24" t="n">
        <v>10520</v>
      </c>
      <c r="P427" s="24" t="n">
        <v>880</v>
      </c>
      <c r="Q427" s="24" t="n">
        <v>44000</v>
      </c>
      <c r="R427" s="24" t="n"/>
      <c r="S427" s="24">
        <f>IF(R427="","",(R427+P427)*30 -Y427)</f>
        <v/>
      </c>
      <c r="T427" s="20">
        <f>IF(R427="","",(O427-R427)/O427)</f>
        <v/>
      </c>
      <c r="U427" s="24" t="n"/>
      <c r="V427" s="24">
        <f>IF(U427="","",(U427+P427)*30-Y427)</f>
        <v/>
      </c>
      <c r="W427" s="20">
        <f>IF(U427="","",(O427-U427)/O427)</f>
        <v/>
      </c>
      <c r="X427" s="15">
        <f>IF(AND(R427="",U427=""),"",IF(OR(U427="", R427=""),"-",IF(0&lt;(R427-U427),"OK","NG")))</f>
        <v/>
      </c>
      <c r="Y427" s="24" t="n">
        <v>0</v>
      </c>
      <c r="Z427" s="51" t="n"/>
      <c r="AA427" s="24">
        <f>IF(AD427="","",AD427*30)</f>
        <v/>
      </c>
      <c r="AB427" s="24">
        <f>IF(AA427="","",AA427-Y427)</f>
        <v/>
      </c>
      <c r="AC427" s="24">
        <f>IF(Z427="","",((Y427+5000+5000)/(1-Z427))/30)</f>
        <v/>
      </c>
      <c r="AD427" s="32" t="n"/>
      <c r="AE427" s="24">
        <f>IF(AD427="","",AD427-O427)</f>
        <v/>
      </c>
      <c r="AF427" s="24">
        <f>IF(AD427="","",U427-AD427)</f>
        <v/>
      </c>
      <c r="AG427" s="11">
        <f>IF(AD427="","",(O427-AD427)/O427)</f>
        <v/>
      </c>
      <c r="AH427" s="24" t="n"/>
      <c r="AI427" s="24">
        <f>IF(AJ427="","",Q427*(1-AJ427))</f>
        <v/>
      </c>
      <c r="AJ427" s="51" t="n"/>
      <c r="AK427" s="49" t="n"/>
      <c r="AL427" s="28" t="n"/>
      <c r="AM427" s="33" t="inlineStr">
        <is>
          <t>2026-08-01</t>
        </is>
      </c>
      <c r="AN427" s="33" t="inlineStr">
        <is>
          <t>2026-07-31</t>
        </is>
      </c>
      <c r="AO427" s="13" t="n"/>
      <c r="AP427" s="30" t="n"/>
    </row>
    <row r="428" ht="35.1" customHeight="1" s="69">
      <c r="B428" s="48" t="n">
        <v>11613</v>
      </c>
      <c r="C428" s="48" t="inlineStr">
        <is>
          <t>東京</t>
        </is>
      </c>
      <c r="D428" s="19" t="inlineStr">
        <is>
          <t>●アットイン浜松町4-2</t>
        </is>
      </c>
      <c r="E428" s="48" t="inlineStr">
        <is>
          <t>1LDK</t>
        </is>
      </c>
      <c r="F428" s="48" t="n">
        <v>2</v>
      </c>
      <c r="G428" s="48" t="inlineStr">
        <is>
          <t>品川・田町・大崎</t>
        </is>
      </c>
      <c r="H428" s="48" t="n">
        <v>41.7</v>
      </c>
      <c r="I428" s="20" t="n">
        <v>0</v>
      </c>
      <c r="J428" s="20" t="n">
        <v>0</v>
      </c>
      <c r="K428" s="20" t="n">
        <v>0</v>
      </c>
      <c r="L428" s="20" t="n">
        <v>0</v>
      </c>
      <c r="M428" s="20" t="n">
        <v>0</v>
      </c>
      <c r="N428" s="24" t="n">
        <v>18540</v>
      </c>
      <c r="O428" s="24" t="n">
        <v>17660</v>
      </c>
      <c r="P428" s="24" t="n">
        <v>880</v>
      </c>
      <c r="Q428" s="24" t="n">
        <v>44000</v>
      </c>
      <c r="R428" s="24" t="n"/>
      <c r="S428" s="24">
        <f>IF(R428="","",(R428+P428)*30 -Y428)</f>
        <v/>
      </c>
      <c r="T428" s="20">
        <f>IF(R428="","",(O428-R428)/O428)</f>
        <v/>
      </c>
      <c r="U428" s="24" t="n"/>
      <c r="V428" s="24">
        <f>IF(U428="","",(U428+P428)*30-Y428)</f>
        <v/>
      </c>
      <c r="W428" s="20">
        <f>IF(U428="","",(O428-U428)/O428)</f>
        <v/>
      </c>
      <c r="X428" s="15">
        <f>IF(AND(R428="",U428=""),"",IF(OR(U428="", R428=""),"-",IF(0&lt;(R428-U428),"OK","NG")))</f>
        <v/>
      </c>
      <c r="Y428" s="24" t="n">
        <v>0</v>
      </c>
      <c r="Z428" s="51" t="n"/>
      <c r="AA428" s="24">
        <f>IF(AD428="","",AD428*30)</f>
        <v/>
      </c>
      <c r="AB428" s="24">
        <f>IF(AA428="","",AA428-Y428)</f>
        <v/>
      </c>
      <c r="AC428" s="24">
        <f>IF(Z428="","",((Y428+5000+5000)/(1-Z428))/30)</f>
        <v/>
      </c>
      <c r="AD428" s="32" t="n"/>
      <c r="AE428" s="24">
        <f>IF(AD428="","",AD428-O428)</f>
        <v/>
      </c>
      <c r="AF428" s="24">
        <f>IF(AD428="","",U428-AD428)</f>
        <v/>
      </c>
      <c r="AG428" s="11">
        <f>IF(AD428="","",(O428-AD428)/O428)</f>
        <v/>
      </c>
      <c r="AH428" s="24" t="n"/>
      <c r="AI428" s="24">
        <f>IF(AJ428="","",Q428*(1-AJ428))</f>
        <v/>
      </c>
      <c r="AJ428" s="51" t="n"/>
      <c r="AK428" s="49" t="n"/>
      <c r="AL428" s="28" t="n"/>
      <c r="AM428" s="33" t="inlineStr">
        <is>
          <t>2026-08-01</t>
        </is>
      </c>
      <c r="AN428" s="33" t="inlineStr">
        <is>
          <t>2026-07-31</t>
        </is>
      </c>
      <c r="AO428" s="13" t="n"/>
      <c r="AP428" s="30" t="n"/>
    </row>
    <row r="429" ht="35.1" customHeight="1" s="69">
      <c r="B429" s="48" t="n">
        <v>11614</v>
      </c>
      <c r="C429" s="48" t="inlineStr">
        <is>
          <t>東京</t>
        </is>
      </c>
      <c r="D429" s="19" t="inlineStr">
        <is>
          <t>●アットイン早稲田2-1</t>
        </is>
      </c>
      <c r="E429" s="48" t="inlineStr">
        <is>
          <t>1K</t>
        </is>
      </c>
      <c r="F429" s="48" t="n">
        <v>2</v>
      </c>
      <c r="G429" s="48" t="inlineStr">
        <is>
          <t>池袋・大塚</t>
        </is>
      </c>
      <c r="H429" s="48" t="n">
        <v>21.29</v>
      </c>
      <c r="I429" s="20" t="n">
        <v>0</v>
      </c>
      <c r="J429" s="20" t="n">
        <v>0</v>
      </c>
      <c r="K429" s="20" t="n">
        <v>0</v>
      </c>
      <c r="L429" s="20" t="n">
        <v>0</v>
      </c>
      <c r="M429" s="20" t="n">
        <v>0</v>
      </c>
      <c r="N429" s="24" t="n">
        <v>10180</v>
      </c>
      <c r="O429" s="24" t="n">
        <v>9300</v>
      </c>
      <c r="P429" s="24" t="n">
        <v>880</v>
      </c>
      <c r="Q429" s="24" t="n">
        <v>44000</v>
      </c>
      <c r="R429" s="24" t="n"/>
      <c r="S429" s="24">
        <f>IF(R429="","",(R429+P429)*30 -Y429)</f>
        <v/>
      </c>
      <c r="T429" s="20">
        <f>IF(R429="","",(O429-R429)/O429)</f>
        <v/>
      </c>
      <c r="U429" s="24" t="n"/>
      <c r="V429" s="24">
        <f>IF(U429="","",(U429+P429)*30-Y429)</f>
        <v/>
      </c>
      <c r="W429" s="20">
        <f>IF(U429="","",(O429-U429)/O429)</f>
        <v/>
      </c>
      <c r="X429" s="15">
        <f>IF(AND(R429="",U429=""),"",IF(OR(U429="", R429=""),"-",IF(0&lt;(R429-U429),"OK","NG")))</f>
        <v/>
      </c>
      <c r="Y429" s="24" t="n">
        <v>0</v>
      </c>
      <c r="Z429" s="51" t="n"/>
      <c r="AA429" s="24">
        <f>IF(AD429="","",AD429*30)</f>
        <v/>
      </c>
      <c r="AB429" s="24">
        <f>IF(AA429="","",AA429-Y429)</f>
        <v/>
      </c>
      <c r="AC429" s="24">
        <f>IF(Z429="","",((Y429+5000+5000)/(1-Z429))/30)</f>
        <v/>
      </c>
      <c r="AD429" s="32" t="n"/>
      <c r="AE429" s="24">
        <f>IF(AD429="","",AD429-O429)</f>
        <v/>
      </c>
      <c r="AF429" s="24">
        <f>IF(AD429="","",U429-AD429)</f>
        <v/>
      </c>
      <c r="AG429" s="11">
        <f>IF(AD429="","",(O429-AD429)/O429)</f>
        <v/>
      </c>
      <c r="AH429" s="24" t="n"/>
      <c r="AI429" s="24">
        <f>IF(AJ429="","",Q429*(1-AJ429))</f>
        <v/>
      </c>
      <c r="AJ429" s="51" t="n"/>
      <c r="AK429" s="49" t="n"/>
      <c r="AL429" s="28" t="n"/>
      <c r="AM429" s="33" t="inlineStr">
        <is>
          <t>2026-08-01</t>
        </is>
      </c>
      <c r="AN429" s="33" t="inlineStr">
        <is>
          <t>2026-07-31</t>
        </is>
      </c>
      <c r="AO429" s="13" t="n"/>
      <c r="AP429" s="30" t="n"/>
    </row>
    <row r="430" ht="35.1" customHeight="1" s="69">
      <c r="B430" s="48" t="n">
        <v>11616</v>
      </c>
      <c r="C430" s="48" t="inlineStr">
        <is>
          <t>東京</t>
        </is>
      </c>
      <c r="D430" s="19" t="inlineStr">
        <is>
          <t>●アットイン押上3</t>
        </is>
      </c>
      <c r="E430" s="48" t="inlineStr">
        <is>
          <t>1K</t>
        </is>
      </c>
      <c r="F430" s="48" t="n">
        <v>1</v>
      </c>
      <c r="G430" s="48" t="inlineStr">
        <is>
          <t>上野・浅草</t>
        </is>
      </c>
      <c r="H430" s="48" t="n">
        <v>25</v>
      </c>
      <c r="I430" s="20" t="n">
        <v>0</v>
      </c>
      <c r="J430" s="20" t="n">
        <v>0</v>
      </c>
      <c r="K430" s="20" t="n">
        <v>0</v>
      </c>
      <c r="L430" s="20" t="n">
        <v>0</v>
      </c>
      <c r="M430" s="20" t="n">
        <v>0</v>
      </c>
      <c r="N430" s="24" t="n">
        <v>10180</v>
      </c>
      <c r="O430" s="24" t="n">
        <v>9300</v>
      </c>
      <c r="P430" s="24" t="n">
        <v>880</v>
      </c>
      <c r="Q430" s="24" t="n">
        <v>44000</v>
      </c>
      <c r="R430" s="24" t="n"/>
      <c r="S430" s="24">
        <f>IF(R430="","",(R430+P430)*30 -Y430)</f>
        <v/>
      </c>
      <c r="T430" s="20">
        <f>IF(R430="","",(O430-R430)/O430)</f>
        <v/>
      </c>
      <c r="U430" s="24" t="n"/>
      <c r="V430" s="24">
        <f>IF(U430="","",(U430+P430)*30-Y430)</f>
        <v/>
      </c>
      <c r="W430" s="20">
        <f>IF(U430="","",(O430-U430)/O430)</f>
        <v/>
      </c>
      <c r="X430" s="15">
        <f>IF(AND(R430="",U430=""),"",IF(OR(U430="", R430=""),"-",IF(0&lt;(R430-U430),"OK","NG")))</f>
        <v/>
      </c>
      <c r="Y430" s="24" t="n">
        <v>0</v>
      </c>
      <c r="Z430" s="51" t="n"/>
      <c r="AA430" s="24">
        <f>IF(AD430="","",AD430*30)</f>
        <v/>
      </c>
      <c r="AB430" s="24">
        <f>IF(AA430="","",AA430-Y430)</f>
        <v/>
      </c>
      <c r="AC430" s="24">
        <f>IF(Z430="","",((Y430+5000+5000)/(1-Z430))/30)</f>
        <v/>
      </c>
      <c r="AD430" s="32" t="n"/>
      <c r="AE430" s="24">
        <f>IF(AD430="","",AD430-O430)</f>
        <v/>
      </c>
      <c r="AF430" s="24">
        <f>IF(AD430="","",U430-AD430)</f>
        <v/>
      </c>
      <c r="AG430" s="11">
        <f>IF(AD430="","",(O430-AD430)/O430)</f>
        <v/>
      </c>
      <c r="AH430" s="24" t="n"/>
      <c r="AI430" s="24">
        <f>IF(AJ430="","",Q430*(1-AJ430))</f>
        <v/>
      </c>
      <c r="AJ430" s="51" t="n"/>
      <c r="AK430" s="49" t="n"/>
      <c r="AL430" s="28" t="n"/>
      <c r="AM430" s="33" t="inlineStr">
        <is>
          <t>2026-08-01</t>
        </is>
      </c>
      <c r="AN430" s="33" t="inlineStr">
        <is>
          <t>2026-07-31</t>
        </is>
      </c>
      <c r="AO430" s="13" t="n"/>
      <c r="AP430" s="30" t="n"/>
    </row>
    <row r="431" ht="35.1" customHeight="1" s="69">
      <c r="B431" s="48" t="n">
        <v>11617</v>
      </c>
      <c r="C431" s="48" t="inlineStr">
        <is>
          <t>東京</t>
        </is>
      </c>
      <c r="D431" s="19" t="inlineStr">
        <is>
          <t>●アットイン六本木8</t>
        </is>
      </c>
      <c r="E431" s="48" t="inlineStr">
        <is>
          <t>1R</t>
        </is>
      </c>
      <c r="F431" s="48" t="n">
        <v>2</v>
      </c>
      <c r="G431" s="48" t="inlineStr">
        <is>
          <t>六本木・麻布十番・白金高輪</t>
        </is>
      </c>
      <c r="H431" s="48" t="n">
        <v>43.13</v>
      </c>
      <c r="I431" s="20" t="n">
        <v>0</v>
      </c>
      <c r="J431" s="20" t="n">
        <v>0</v>
      </c>
      <c r="K431" s="20" t="n">
        <v>0</v>
      </c>
      <c r="L431" s="20" t="n">
        <v>0</v>
      </c>
      <c r="M431" s="20" t="n">
        <v>0</v>
      </c>
      <c r="N431" s="24" t="n">
        <v>21020</v>
      </c>
      <c r="O431" s="24" t="n">
        <v>20140</v>
      </c>
      <c r="P431" s="24" t="n">
        <v>880</v>
      </c>
      <c r="Q431" s="24" t="n">
        <v>44000</v>
      </c>
      <c r="R431" s="24" t="n"/>
      <c r="S431" s="24">
        <f>IF(R431="","",(R431+P431)*30 -Y431)</f>
        <v/>
      </c>
      <c r="T431" s="20">
        <f>IF(R431="","",(O431-R431)/O431)</f>
        <v/>
      </c>
      <c r="U431" s="24" t="n"/>
      <c r="V431" s="24">
        <f>IF(U431="","",(U431+P431)*30-Y431)</f>
        <v/>
      </c>
      <c r="W431" s="20">
        <f>IF(U431="","",(O431-U431)/O431)</f>
        <v/>
      </c>
      <c r="X431" s="15">
        <f>IF(AND(R431="",U431=""),"",IF(OR(U431="", R431=""),"-",IF(0&lt;(R431-U431),"OK","NG")))</f>
        <v/>
      </c>
      <c r="Y431" s="24" t="n">
        <v>0</v>
      </c>
      <c r="Z431" s="51" t="n"/>
      <c r="AA431" s="24">
        <f>IF(AD431="","",AD431*30)</f>
        <v/>
      </c>
      <c r="AB431" s="24">
        <f>IF(AA431="","",AA431-Y431)</f>
        <v/>
      </c>
      <c r="AC431" s="24">
        <f>IF(Z431="","",((Y431+5000+5000)/(1-Z431))/30)</f>
        <v/>
      </c>
      <c r="AD431" s="32" t="n"/>
      <c r="AE431" s="24">
        <f>IF(AD431="","",AD431-O431)</f>
        <v/>
      </c>
      <c r="AF431" s="24">
        <f>IF(AD431="","",U431-AD431)</f>
        <v/>
      </c>
      <c r="AG431" s="11">
        <f>IF(AD431="","",(O431-AD431)/O431)</f>
        <v/>
      </c>
      <c r="AH431" s="24" t="n"/>
      <c r="AI431" s="24">
        <f>IF(AJ431="","",Q431*(1-AJ431))</f>
        <v/>
      </c>
      <c r="AJ431" s="51" t="n"/>
      <c r="AK431" s="49" t="n"/>
      <c r="AL431" s="28" t="n"/>
      <c r="AM431" s="33" t="inlineStr">
        <is>
          <t>2026-08-01</t>
        </is>
      </c>
      <c r="AN431" s="33" t="inlineStr">
        <is>
          <t>2026-07-31</t>
        </is>
      </c>
      <c r="AO431" s="13" t="n"/>
      <c r="AP431" s="30" t="n"/>
    </row>
    <row r="432" ht="35.1" customHeight="1" s="69">
      <c r="B432" s="48" t="n">
        <v>11619</v>
      </c>
      <c r="C432" s="48" t="inlineStr">
        <is>
          <t>東京</t>
        </is>
      </c>
      <c r="D432" s="19" t="inlineStr">
        <is>
          <t>●アットイン池袋6</t>
        </is>
      </c>
      <c r="E432" s="48" t="inlineStr">
        <is>
          <t>2LDK</t>
        </is>
      </c>
      <c r="F432" s="48" t="n">
        <v>1</v>
      </c>
      <c r="G432" s="48" t="inlineStr">
        <is>
          <t>池袋・大塚</t>
        </is>
      </c>
      <c r="H432" s="48" t="n"/>
      <c r="I432" s="20" t="n">
        <v>0</v>
      </c>
      <c r="J432" s="20" t="n">
        <v>0</v>
      </c>
      <c r="K432" s="20" t="n">
        <v>0</v>
      </c>
      <c r="L432" s="20" t="n">
        <v>0</v>
      </c>
      <c r="M432" s="20" t="n">
        <v>0</v>
      </c>
      <c r="N432" s="24" t="n">
        <v>17060</v>
      </c>
      <c r="O432" s="24" t="n">
        <v>15960</v>
      </c>
      <c r="P432" s="24" t="n">
        <v>1100</v>
      </c>
      <c r="Q432" s="24" t="n">
        <v>68000</v>
      </c>
      <c r="R432" s="24" t="n"/>
      <c r="S432" s="24">
        <f>IF(R432="","",(R432+P432)*30 -Y432)</f>
        <v/>
      </c>
      <c r="T432" s="20">
        <f>IF(R432="","",(O432-R432)/O432)</f>
        <v/>
      </c>
      <c r="U432" s="24" t="n"/>
      <c r="V432" s="24">
        <f>IF(U432="","",(U432+P432)*30-Y432)</f>
        <v/>
      </c>
      <c r="W432" s="20">
        <f>IF(U432="","",(O432-U432)/O432)</f>
        <v/>
      </c>
      <c r="X432" s="15">
        <f>IF(AND(R432="",U432=""),"",IF(OR(U432="", R432=""),"-",IF(0&lt;(R432-U432),"OK","NG")))</f>
        <v/>
      </c>
      <c r="Y432" s="24" t="n">
        <v>0</v>
      </c>
      <c r="Z432" s="51" t="n"/>
      <c r="AA432" s="24">
        <f>IF(AD432="","",AD432*30)</f>
        <v/>
      </c>
      <c r="AB432" s="24">
        <f>IF(AA432="","",AA432-Y432)</f>
        <v/>
      </c>
      <c r="AC432" s="24">
        <f>IF(Z432="","",((Y432+5000+5000)/(1-Z432))/30)</f>
        <v/>
      </c>
      <c r="AD432" s="32" t="n"/>
      <c r="AE432" s="24">
        <f>IF(AD432="","",AD432-O432)</f>
        <v/>
      </c>
      <c r="AF432" s="24">
        <f>IF(AD432="","",U432-AD432)</f>
        <v/>
      </c>
      <c r="AG432" s="11">
        <f>IF(AD432="","",(O432-AD432)/O432)</f>
        <v/>
      </c>
      <c r="AH432" s="24" t="n"/>
      <c r="AI432" s="24">
        <f>IF(AJ432="","",Q432*(1-AJ432))</f>
        <v/>
      </c>
      <c r="AJ432" s="51" t="n"/>
      <c r="AK432" s="49" t="n"/>
      <c r="AL432" s="28" t="n"/>
      <c r="AM432" s="33" t="inlineStr">
        <is>
          <t>2026-08-01</t>
        </is>
      </c>
      <c r="AN432" s="33" t="inlineStr">
        <is>
          <t>2026-07-31</t>
        </is>
      </c>
      <c r="AO432" s="13" t="n"/>
      <c r="AP432" s="30" t="n"/>
    </row>
    <row r="433" ht="35.1" customHeight="1" s="69">
      <c r="B433" s="48" t="n">
        <v>11620</v>
      </c>
      <c r="C433" s="48" t="inlineStr">
        <is>
          <t>東京</t>
        </is>
      </c>
      <c r="D433" s="19" t="inlineStr">
        <is>
          <t>●アットイン新宿15</t>
        </is>
      </c>
      <c r="E433" s="48" t="inlineStr">
        <is>
          <t>4LDK</t>
        </is>
      </c>
      <c r="F433" s="48" t="n">
        <v>1</v>
      </c>
      <c r="G433" s="48" t="inlineStr">
        <is>
          <t>池袋・大塚</t>
        </is>
      </c>
      <c r="H433" s="48" t="n">
        <v>72.86</v>
      </c>
      <c r="I433" s="20" t="n">
        <v>0</v>
      </c>
      <c r="J433" s="20" t="n">
        <v>0</v>
      </c>
      <c r="K433" s="20" t="n">
        <v>0</v>
      </c>
      <c r="L433" s="20" t="n">
        <v>0</v>
      </c>
      <c r="M433" s="20" t="n">
        <v>0</v>
      </c>
      <c r="N433" s="24" t="n">
        <v>20760</v>
      </c>
      <c r="O433" s="24" t="n">
        <v>19440</v>
      </c>
      <c r="P433" s="24" t="n">
        <v>1320</v>
      </c>
      <c r="Q433" s="24" t="n">
        <v>100000</v>
      </c>
      <c r="R433" s="24" t="n"/>
      <c r="S433" s="24">
        <f>IF(R433="","",(R433+P433)*30 -Y433)</f>
        <v/>
      </c>
      <c r="T433" s="20">
        <f>IF(R433="","",(O433-R433)/O433)</f>
        <v/>
      </c>
      <c r="U433" s="24" t="n"/>
      <c r="V433" s="24">
        <f>IF(U433="","",(U433+P433)*30-Y433)</f>
        <v/>
      </c>
      <c r="W433" s="20">
        <f>IF(U433="","",(O433-U433)/O433)</f>
        <v/>
      </c>
      <c r="X433" s="15">
        <f>IF(AND(R433="",U433=""),"",IF(OR(U433="", R433=""),"-",IF(0&lt;(R433-U433),"OK","NG")))</f>
        <v/>
      </c>
      <c r="Y433" s="24" t="n">
        <v>0</v>
      </c>
      <c r="Z433" s="51" t="n"/>
      <c r="AA433" s="24">
        <f>IF(AD433="","",AD433*30)</f>
        <v/>
      </c>
      <c r="AB433" s="24">
        <f>IF(AA433="","",AA433-Y433)</f>
        <v/>
      </c>
      <c r="AC433" s="24">
        <f>IF(Z433="","",((Y433+5000+5000)/(1-Z433))/30)</f>
        <v/>
      </c>
      <c r="AD433" s="32" t="n"/>
      <c r="AE433" s="24">
        <f>IF(AD433="","",AD433-O433)</f>
        <v/>
      </c>
      <c r="AF433" s="24">
        <f>IF(AD433="","",U433-AD433)</f>
        <v/>
      </c>
      <c r="AG433" s="11">
        <f>IF(AD433="","",(O433-AD433)/O433)</f>
        <v/>
      </c>
      <c r="AH433" s="24" t="n"/>
      <c r="AI433" s="24">
        <f>IF(AJ433="","",Q433*(1-AJ433))</f>
        <v/>
      </c>
      <c r="AJ433" s="51" t="n"/>
      <c r="AK433" s="49" t="n"/>
      <c r="AL433" s="28" t="n"/>
      <c r="AM433" s="33" t="inlineStr">
        <is>
          <t>2026-08-01</t>
        </is>
      </c>
      <c r="AN433" s="33" t="inlineStr">
        <is>
          <t>2026-07-31</t>
        </is>
      </c>
      <c r="AO433" s="13" t="n"/>
      <c r="AP433" s="30" t="n"/>
    </row>
    <row r="434" ht="35.1" customHeight="1" s="69">
      <c r="B434" s="48" t="n">
        <v>11622</v>
      </c>
      <c r="C434" s="48" t="inlineStr">
        <is>
          <t>東京</t>
        </is>
      </c>
      <c r="D434" s="19" t="inlineStr">
        <is>
          <t>●アットイン両国6</t>
        </is>
      </c>
      <c r="E434" s="48" t="inlineStr">
        <is>
          <t>1R</t>
        </is>
      </c>
      <c r="F434" s="48" t="n">
        <v>1</v>
      </c>
      <c r="G434" s="48" t="inlineStr">
        <is>
          <t>錦糸町・両国</t>
        </is>
      </c>
      <c r="H434" s="48" t="n">
        <v>13.53</v>
      </c>
      <c r="I434" s="20" t="n">
        <v>0</v>
      </c>
      <c r="J434" s="20" t="n">
        <v>0</v>
      </c>
      <c r="K434" s="20" t="n">
        <v>0</v>
      </c>
      <c r="L434" s="20" t="n">
        <v>0</v>
      </c>
      <c r="M434" s="20" t="n">
        <v>0</v>
      </c>
      <c r="N434" s="24" t="n">
        <v>8000</v>
      </c>
      <c r="O434" s="24" t="n">
        <v>7120</v>
      </c>
      <c r="P434" s="24" t="n">
        <v>880</v>
      </c>
      <c r="Q434" s="24" t="n">
        <v>44000</v>
      </c>
      <c r="R434" s="24" t="n"/>
      <c r="S434" s="24">
        <f>IF(R434="","",(R434+P434)*30 -Y434)</f>
        <v/>
      </c>
      <c r="T434" s="20">
        <f>IF(R434="","",(O434-R434)/O434)</f>
        <v/>
      </c>
      <c r="U434" s="24" t="n"/>
      <c r="V434" s="24">
        <f>IF(U434="","",(U434+P434)*30-Y434)</f>
        <v/>
      </c>
      <c r="W434" s="20">
        <f>IF(U434="","",(O434-U434)/O434)</f>
        <v/>
      </c>
      <c r="X434" s="15">
        <f>IF(AND(R434="",U434=""),"",IF(OR(U434="", R434=""),"-",IF(0&lt;(R434-U434),"OK","NG")))</f>
        <v/>
      </c>
      <c r="Y434" s="24" t="n">
        <v>0</v>
      </c>
      <c r="Z434" s="51" t="n"/>
      <c r="AA434" s="24">
        <f>IF(AD434="","",AD434*30)</f>
        <v/>
      </c>
      <c r="AB434" s="24">
        <f>IF(AA434="","",AA434-Y434)</f>
        <v/>
      </c>
      <c r="AC434" s="24">
        <f>IF(Z434="","",((Y434+5000+5000)/(1-Z434))/30)</f>
        <v/>
      </c>
      <c r="AD434" s="32" t="n"/>
      <c r="AE434" s="24">
        <f>IF(AD434="","",AD434-O434)</f>
        <v/>
      </c>
      <c r="AF434" s="24">
        <f>IF(AD434="","",U434-AD434)</f>
        <v/>
      </c>
      <c r="AG434" s="11">
        <f>IF(AD434="","",(O434-AD434)/O434)</f>
        <v/>
      </c>
      <c r="AH434" s="24" t="n"/>
      <c r="AI434" s="24">
        <f>IF(AJ434="","",Q434*(1-AJ434))</f>
        <v/>
      </c>
      <c r="AJ434" s="51" t="n"/>
      <c r="AK434" s="49" t="n"/>
      <c r="AL434" s="28" t="n"/>
      <c r="AM434" s="33" t="inlineStr">
        <is>
          <t>2026-08-01</t>
        </is>
      </c>
      <c r="AN434" s="33" t="inlineStr">
        <is>
          <t>2026-07-31</t>
        </is>
      </c>
      <c r="AO434" s="13" t="n"/>
      <c r="AP434" s="30" t="n"/>
    </row>
    <row r="435" ht="35.1" customHeight="1" s="69">
      <c r="B435" s="48" t="n">
        <v>11660</v>
      </c>
      <c r="C435" s="48" t="inlineStr">
        <is>
          <t>東京</t>
        </is>
      </c>
      <c r="D435" s="19" t="inlineStr">
        <is>
          <t>アットイン北日暮里3-1</t>
        </is>
      </c>
      <c r="E435" s="48" t="inlineStr">
        <is>
          <t>1K</t>
        </is>
      </c>
      <c r="F435" s="48" t="n">
        <v>6</v>
      </c>
      <c r="G435" s="48" t="inlineStr">
        <is>
          <t>東京北エリア（田端・赤羽）</t>
        </is>
      </c>
      <c r="H435" s="48" t="n">
        <v>22.1</v>
      </c>
      <c r="I435" s="20" t="n">
        <v>0.9</v>
      </c>
      <c r="J435" s="20" t="n">
        <v>1</v>
      </c>
      <c r="K435" s="20" t="n">
        <v>0.73333</v>
      </c>
      <c r="L435" s="20" t="n">
        <v>0.41667</v>
      </c>
      <c r="M435" s="20" t="n">
        <v>0.16667</v>
      </c>
      <c r="N435" s="24" t="n">
        <v>7120</v>
      </c>
      <c r="O435" s="24" t="n">
        <v>6240</v>
      </c>
      <c r="P435" s="24" t="n">
        <v>880</v>
      </c>
      <c r="Q435" s="24" t="n">
        <v>44000</v>
      </c>
      <c r="R435" s="24" t="n">
        <v>2680</v>
      </c>
      <c r="S435" s="24">
        <f>IF(R435="","",(R435+P435)*30 -Y435)</f>
        <v/>
      </c>
      <c r="T435" s="20">
        <f>IF(R435="","",(O435-R435)/O435)</f>
        <v/>
      </c>
      <c r="U435" s="24" t="n">
        <v>3040</v>
      </c>
      <c r="V435" s="24">
        <f>IF(U435="","",(U435+P435)*30-Y435)</f>
        <v/>
      </c>
      <c r="W435" s="20">
        <f>IF(U435="","",(O435-U435)/O435)</f>
        <v/>
      </c>
      <c r="X435" s="15">
        <f>IF(AND(R435="",U435=""),"",IF(OR(U435="", R435=""),"-",IF(0&lt;(R435-U435),"OK","NG")))</f>
        <v/>
      </c>
      <c r="Y435" s="24" t="n">
        <v>66000</v>
      </c>
      <c r="Z435" s="51" t="n"/>
      <c r="AA435" s="24">
        <f>IF(AD435="","",AD435*30)</f>
        <v/>
      </c>
      <c r="AB435" s="24">
        <f>IF(AA435="","",AA435-Y435)</f>
        <v/>
      </c>
      <c r="AC435" s="24">
        <f>IF(Z435="","",((Y435+5000+5000)/(1-Z435))/30)</f>
        <v/>
      </c>
      <c r="AD435" s="32" t="n"/>
      <c r="AE435" s="24">
        <f>IF(AD435="","",AD435-O435)</f>
        <v/>
      </c>
      <c r="AF435" s="24">
        <f>IF(AD435="","",U435-AD435)</f>
        <v/>
      </c>
      <c r="AG435" s="11">
        <f>IF(AD435="","",(O435-AD435)/O435)</f>
        <v/>
      </c>
      <c r="AH435" s="24" t="n">
        <v>22000</v>
      </c>
      <c r="AI435" s="24">
        <f>IF(AJ435="","",Q435*(1-AJ435))</f>
        <v/>
      </c>
      <c r="AJ435" s="51" t="n"/>
      <c r="AK435" s="49" t="n"/>
      <c r="AL435" s="28" t="n"/>
      <c r="AM435" s="33" t="inlineStr">
        <is>
          <t>2026-09-02</t>
        </is>
      </c>
      <c r="AN435" s="33" t="inlineStr">
        <is>
          <t>2027-07-17</t>
        </is>
      </c>
      <c r="AO435" s="13" t="n"/>
      <c r="AP435" s="30" t="n"/>
    </row>
    <row r="436" ht="35.1" customHeight="1" s="69">
      <c r="B436" s="48" t="n">
        <v>11661</v>
      </c>
      <c r="C436" s="48" t="inlineStr">
        <is>
          <t>東京</t>
        </is>
      </c>
      <c r="D436" s="19" t="inlineStr">
        <is>
          <t>アットイン北日暮里3-2</t>
        </is>
      </c>
      <c r="E436" s="48" t="inlineStr">
        <is>
          <t>1K</t>
        </is>
      </c>
      <c r="F436" s="48" t="n">
        <v>2</v>
      </c>
      <c r="G436" s="48" t="inlineStr">
        <is>
          <t>東京北エリア（田端・赤羽）</t>
        </is>
      </c>
      <c r="H436" s="48" t="n">
        <v>22.1</v>
      </c>
      <c r="I436" s="20" t="n">
        <v>0.75</v>
      </c>
      <c r="J436" s="20" t="n">
        <v>0.75</v>
      </c>
      <c r="K436" s="20" t="n">
        <v>1</v>
      </c>
      <c r="L436" s="20" t="n">
        <v>0.95</v>
      </c>
      <c r="M436" s="20" t="n">
        <v>1</v>
      </c>
      <c r="N436" s="24" t="n">
        <v>7460</v>
      </c>
      <c r="O436" s="24" t="n">
        <v>6580</v>
      </c>
      <c r="P436" s="24" t="n">
        <v>880</v>
      </c>
      <c r="Q436" s="24" t="n">
        <v>44000</v>
      </c>
      <c r="R436" s="24" t="n">
        <v>2680</v>
      </c>
      <c r="S436" s="24">
        <f>IF(R436="","",(R436+P436)*30 -Y436)</f>
        <v/>
      </c>
      <c r="T436" s="20">
        <f>IF(R436="","",(O436-R436)/O436)</f>
        <v/>
      </c>
      <c r="U436" s="24" t="n">
        <v>2940</v>
      </c>
      <c r="V436" s="24">
        <f>IF(U436="","",(U436+P436)*30-Y436)</f>
        <v/>
      </c>
      <c r="W436" s="20">
        <f>IF(U436="","",(O436-U436)/O436)</f>
        <v/>
      </c>
      <c r="X436" s="15">
        <f>IF(AND(R436="",U436=""),"",IF(OR(U436="", R436=""),"-",IF(0&lt;(R436-U436),"OK","NG")))</f>
        <v/>
      </c>
      <c r="Y436" s="24" t="n">
        <v>69000</v>
      </c>
      <c r="Z436" s="51" t="n"/>
      <c r="AA436" s="24">
        <f>IF(AD436="","",AD436*30)</f>
        <v/>
      </c>
      <c r="AB436" s="24">
        <f>IF(AA436="","",AA436-Y436)</f>
        <v/>
      </c>
      <c r="AC436" s="24">
        <f>IF(Z436="","",((Y436+5000+5000)/(1-Z436))/30)</f>
        <v/>
      </c>
      <c r="AD436" s="32" t="n"/>
      <c r="AE436" s="24">
        <f>IF(AD436="","",AD436-O436)</f>
        <v/>
      </c>
      <c r="AF436" s="24">
        <f>IF(AD436="","",U436-AD436)</f>
        <v/>
      </c>
      <c r="AG436" s="11">
        <f>IF(AD436="","",(O436-AD436)/O436)</f>
        <v/>
      </c>
      <c r="AH436" s="24" t="n">
        <v>22000</v>
      </c>
      <c r="AI436" s="24">
        <f>IF(AJ436="","",Q436*(1-AJ436))</f>
        <v/>
      </c>
      <c r="AJ436" s="51" t="n"/>
      <c r="AK436" s="49" t="n"/>
      <c r="AL436" s="28" t="n"/>
      <c r="AM436" s="33" t="inlineStr">
        <is>
          <t>2026-12-02</t>
        </is>
      </c>
      <c r="AN436" s="33" t="inlineStr">
        <is>
          <t>2027-10-01</t>
        </is>
      </c>
      <c r="AO436" s="13" t="n"/>
      <c r="AP436" s="30" t="n"/>
    </row>
    <row r="437" ht="35.1" customHeight="1" s="69">
      <c r="B437" s="48" t="n">
        <v>11663</v>
      </c>
      <c r="C437" s="48" t="inlineStr">
        <is>
          <t>東京</t>
        </is>
      </c>
      <c r="D437" s="19" t="inlineStr">
        <is>
          <t>■アットイン上野5</t>
        </is>
      </c>
      <c r="E437" s="48" t="inlineStr">
        <is>
          <t>1K</t>
        </is>
      </c>
      <c r="F437" s="48" t="n">
        <v>1</v>
      </c>
      <c r="G437" s="48" t="inlineStr">
        <is>
          <t>上野・浅草</t>
        </is>
      </c>
      <c r="H437" s="48" t="n"/>
      <c r="I437" s="20" t="n">
        <v>0</v>
      </c>
      <c r="J437" s="20" t="n">
        <v>0</v>
      </c>
      <c r="K437" s="20" t="n">
        <v>0</v>
      </c>
      <c r="L437" s="20" t="n">
        <v>0</v>
      </c>
      <c r="M437" s="20" t="n">
        <v>0</v>
      </c>
      <c r="N437" s="24" t="n">
        <v>9260</v>
      </c>
      <c r="O437" s="24" t="n">
        <v>8380</v>
      </c>
      <c r="P437" s="24" t="n">
        <v>880</v>
      </c>
      <c r="Q437" s="24" t="n">
        <v>44000</v>
      </c>
      <c r="R437" s="24" t="n"/>
      <c r="S437" s="24">
        <f>IF(R437="","",(R437+P437)*30 -Y437)</f>
        <v/>
      </c>
      <c r="T437" s="20">
        <f>IF(R437="","",(O437-R437)/O437)</f>
        <v/>
      </c>
      <c r="U437" s="24" t="n"/>
      <c r="V437" s="24">
        <f>IF(U437="","",(U437+P437)*30-Y437)</f>
        <v/>
      </c>
      <c r="W437" s="20">
        <f>IF(U437="","",(O437-U437)/O437)</f>
        <v/>
      </c>
      <c r="X437" s="15">
        <f>IF(AND(R437="",U437=""),"",IF(OR(U437="", R437=""),"-",IF(0&lt;(R437-U437),"OK","NG")))</f>
        <v/>
      </c>
      <c r="Y437" s="24" t="n">
        <v>0</v>
      </c>
      <c r="Z437" s="51" t="n"/>
      <c r="AA437" s="24">
        <f>IF(AD437="","",AD437*30)</f>
        <v/>
      </c>
      <c r="AB437" s="24">
        <f>IF(AA437="","",AA437-Y437)</f>
        <v/>
      </c>
      <c r="AC437" s="24">
        <f>IF(Z437="","",((Y437+5000+5000)/(1-Z437))/30)</f>
        <v/>
      </c>
      <c r="AD437" s="32" t="n"/>
      <c r="AE437" s="24">
        <f>IF(AD437="","",AD437-O437)</f>
        <v/>
      </c>
      <c r="AF437" s="24">
        <f>IF(AD437="","",U437-AD437)</f>
        <v/>
      </c>
      <c r="AG437" s="11">
        <f>IF(AD437="","",(O437-AD437)/O437)</f>
        <v/>
      </c>
      <c r="AH437" s="24" t="n"/>
      <c r="AI437" s="24">
        <f>IF(AJ437="","",Q437*(1-AJ437))</f>
        <v/>
      </c>
      <c r="AJ437" s="51" t="n"/>
      <c r="AK437" s="49" t="n"/>
      <c r="AL437" s="28" t="n"/>
      <c r="AM437" s="33" t="inlineStr">
        <is>
          <t>2026-08-01</t>
        </is>
      </c>
      <c r="AN437" s="33" t="inlineStr">
        <is>
          <t>2026-07-31</t>
        </is>
      </c>
      <c r="AO437" s="13" t="n"/>
      <c r="AP437" s="30" t="n"/>
    </row>
    <row r="438" ht="35.1" customHeight="1" s="69">
      <c r="B438" s="48" t="n">
        <v>11666</v>
      </c>
      <c r="C438" s="48" t="inlineStr">
        <is>
          <t>東京</t>
        </is>
      </c>
      <c r="D438" s="19" t="inlineStr">
        <is>
          <t>アットイン新横浜3</t>
        </is>
      </c>
      <c r="E438" s="48" t="inlineStr">
        <is>
          <t>1K</t>
        </is>
      </c>
      <c r="F438" s="48" t="n">
        <v>1</v>
      </c>
      <c r="G438" s="48" t="inlineStr">
        <is>
          <t>横浜</t>
        </is>
      </c>
      <c r="H438" s="48" t="n">
        <v>20.99</v>
      </c>
      <c r="I438" s="20" t="n">
        <v>1</v>
      </c>
      <c r="J438" s="20" t="n">
        <v>1</v>
      </c>
      <c r="K438" s="20" t="n">
        <v>1</v>
      </c>
      <c r="L438" s="20" t="n">
        <v>1</v>
      </c>
      <c r="M438" s="20" t="n">
        <v>1</v>
      </c>
      <c r="N438" s="24" t="n">
        <v>9700</v>
      </c>
      <c r="O438" s="24" t="n">
        <v>8820</v>
      </c>
      <c r="P438" s="24" t="n">
        <v>880</v>
      </c>
      <c r="Q438" s="24" t="n">
        <v>44000</v>
      </c>
      <c r="R438" s="24" t="n">
        <v>4060</v>
      </c>
      <c r="S438" s="24">
        <f>IF(R438="","",(R438+P438)*30 -Y438)</f>
        <v/>
      </c>
      <c r="T438" s="20">
        <f>IF(R438="","",(O438-R438)/O438)</f>
        <v/>
      </c>
      <c r="U438" s="24" t="n">
        <v>5900</v>
      </c>
      <c r="V438" s="24">
        <f>IF(U438="","",(U438+P438)*30-Y438)</f>
        <v/>
      </c>
      <c r="W438" s="20">
        <f>IF(U438="","",(O438-U438)/O438)</f>
        <v/>
      </c>
      <c r="X438" s="15">
        <f>IF(AND(R438="",U438=""),"",IF(OR(U438="", R438=""),"-",IF(0&lt;(R438-U438),"OK","NG")))</f>
        <v/>
      </c>
      <c r="Y438" s="24" t="n">
        <v>86000</v>
      </c>
      <c r="Z438" s="51" t="n"/>
      <c r="AA438" s="24">
        <f>IF(AD438="","",AD438*30)</f>
        <v/>
      </c>
      <c r="AB438" s="24">
        <f>IF(AA438="","",AA438-Y438)</f>
        <v/>
      </c>
      <c r="AC438" s="24">
        <f>IF(Z438="","",((Y438+5000+5000)/(1-Z438))/30)</f>
        <v/>
      </c>
      <c r="AD438" s="32" t="n"/>
      <c r="AE438" s="24">
        <f>IF(AD438="","",AD438-O438)</f>
        <v/>
      </c>
      <c r="AF438" s="24">
        <f>IF(AD438="","",U438-AD438)</f>
        <v/>
      </c>
      <c r="AG438" s="11">
        <f>IF(AD438="","",(O438-AD438)/O438)</f>
        <v/>
      </c>
      <c r="AH438" s="24" t="n">
        <v>22000</v>
      </c>
      <c r="AI438" s="24">
        <f>IF(AJ438="","",Q438*(1-AJ438))</f>
        <v/>
      </c>
      <c r="AJ438" s="51" t="n"/>
      <c r="AK438" s="49" t="n"/>
      <c r="AL438" s="28" t="n"/>
      <c r="AM438" s="33" t="inlineStr">
        <is>
          <t>2027-04-11</t>
        </is>
      </c>
      <c r="AN438" s="33" t="inlineStr">
        <is>
          <t>2027-04-10</t>
        </is>
      </c>
      <c r="AO438" s="13" t="n"/>
      <c r="AP438" s="30" t="n"/>
    </row>
    <row r="439" ht="35.1" customHeight="1" s="69">
      <c r="B439" s="48" t="n">
        <v>11667</v>
      </c>
      <c r="C439" s="48" t="inlineStr">
        <is>
          <t>東京</t>
        </is>
      </c>
      <c r="D439" s="19" t="inlineStr">
        <is>
          <t>アットイン明大前3</t>
        </is>
      </c>
      <c r="E439" s="48" t="inlineStr">
        <is>
          <t>1K</t>
        </is>
      </c>
      <c r="F439" s="48" t="n">
        <v>4</v>
      </c>
      <c r="G439" s="48" t="inlineStr">
        <is>
          <t>新宿</t>
        </is>
      </c>
      <c r="H439" s="48" t="n">
        <v>18.49</v>
      </c>
      <c r="I439" s="20" t="n">
        <v>0.9</v>
      </c>
      <c r="J439" s="20" t="n">
        <v>0.95</v>
      </c>
      <c r="K439" s="20" t="n">
        <v>0.8</v>
      </c>
      <c r="L439" s="20" t="n">
        <v>0.5</v>
      </c>
      <c r="M439" s="20" t="n">
        <v>0.25</v>
      </c>
      <c r="N439" s="24" t="n">
        <v>9160</v>
      </c>
      <c r="O439" s="24" t="n">
        <v>8280</v>
      </c>
      <c r="P439" s="24" t="n">
        <v>880</v>
      </c>
      <c r="Q439" s="24" t="n">
        <v>44000</v>
      </c>
      <c r="R439" s="24" t="n">
        <v>3280</v>
      </c>
      <c r="S439" s="24">
        <f>IF(R439="","",(R439+P439)*30 -Y439)</f>
        <v/>
      </c>
      <c r="T439" s="20">
        <f>IF(R439="","",(O439-R439)/O439)</f>
        <v/>
      </c>
      <c r="U439" s="24" t="n">
        <v>3520</v>
      </c>
      <c r="V439" s="24">
        <f>IF(U439="","",(U439+P439)*30-Y439)</f>
        <v/>
      </c>
      <c r="W439" s="20">
        <f>IF(U439="","",(O439-U439)/O439)</f>
        <v/>
      </c>
      <c r="X439" s="15">
        <f>IF(AND(R439="",U439=""),"",IF(OR(U439="", R439=""),"-",IF(0&lt;(R439-U439),"OK","NG")))</f>
        <v/>
      </c>
      <c r="Y439" s="24" t="n">
        <v>85000</v>
      </c>
      <c r="Z439" s="51" t="n"/>
      <c r="AA439" s="24">
        <f>IF(AD439="","",AD439*30)</f>
        <v/>
      </c>
      <c r="AB439" s="24">
        <f>IF(AA439="","",AA439-Y439)</f>
        <v/>
      </c>
      <c r="AC439" s="24">
        <f>IF(Z439="","",((Y439+5000+5000)/(1-Z439))/30)</f>
        <v/>
      </c>
      <c r="AD439" s="32" t="n"/>
      <c r="AE439" s="24">
        <f>IF(AD439="","",AD439-O439)</f>
        <v/>
      </c>
      <c r="AF439" s="24">
        <f>IF(AD439="","",U439-AD439)</f>
        <v/>
      </c>
      <c r="AG439" s="11">
        <f>IF(AD439="","",(O439-AD439)/O439)</f>
        <v/>
      </c>
      <c r="AH439" s="24" t="n">
        <v>22000</v>
      </c>
      <c r="AI439" s="24">
        <f>IF(AJ439="","",Q439*(1-AJ439))</f>
        <v/>
      </c>
      <c r="AJ439" s="51" t="n"/>
      <c r="AK439" s="49" t="n"/>
      <c r="AL439" s="28" t="n"/>
      <c r="AM439" s="33" t="inlineStr">
        <is>
          <t>2026-09-06</t>
        </is>
      </c>
      <c r="AN439" s="33" t="inlineStr">
        <is>
          <t>2026-11-30</t>
        </is>
      </c>
      <c r="AO439" s="13" t="n"/>
      <c r="AP439" s="30" t="n"/>
    </row>
    <row r="440" ht="35.1" customHeight="1" s="69">
      <c r="B440" s="48" t="n">
        <v>11738</v>
      </c>
      <c r="C440" s="48" t="inlineStr">
        <is>
          <t>名古屋</t>
        </is>
      </c>
      <c r="D440" s="19" t="inlineStr">
        <is>
          <t>アットイン名古屋駅北1-1</t>
        </is>
      </c>
      <c r="E440" s="48" t="inlineStr">
        <is>
          <t>1SLDK</t>
        </is>
      </c>
      <c r="F440" s="48" t="n">
        <v>4</v>
      </c>
      <c r="G440" s="48" t="inlineStr">
        <is>
          <t>名駅周辺</t>
        </is>
      </c>
      <c r="H440" s="48" t="n">
        <v>60.8</v>
      </c>
      <c r="I440" s="20" t="n">
        <v>0.7</v>
      </c>
      <c r="J440" s="20" t="n">
        <v>1</v>
      </c>
      <c r="K440" s="20" t="n">
        <v>0.75</v>
      </c>
      <c r="L440" s="20" t="n">
        <v>0.5</v>
      </c>
      <c r="M440" s="20" t="n">
        <v>0</v>
      </c>
      <c r="N440" s="24" t="n">
        <v>12100</v>
      </c>
      <c r="O440" s="24" t="n">
        <v>11000</v>
      </c>
      <c r="P440" s="24" t="n">
        <v>1100</v>
      </c>
      <c r="Q440" s="24" t="n">
        <v>68000</v>
      </c>
      <c r="R440" s="24" t="n">
        <v>8250</v>
      </c>
      <c r="S440" s="24">
        <f>IF(R440="","",(R440+P440)*30 -Y440)</f>
        <v/>
      </c>
      <c r="T440" s="20">
        <f>IF(R440="","",(O440-R440)/O440)</f>
        <v/>
      </c>
      <c r="U440" s="24" t="n">
        <v>4950</v>
      </c>
      <c r="V440" s="24">
        <f>IF(U440="","",(U440+P440)*30-Y440)</f>
        <v/>
      </c>
      <c r="W440" s="20">
        <f>IF(U440="","",(O440-U440)/O440)</f>
        <v/>
      </c>
      <c r="X440" s="15">
        <f>IF(AND(R440="",U440=""),"",IF(OR(U440="", R440=""),"-",IF(0&lt;(R440-U440),"OK","NG")))</f>
        <v/>
      </c>
      <c r="Y440" s="24" t="n">
        <v>0</v>
      </c>
      <c r="Z440" s="51" t="n"/>
      <c r="AA440" s="24">
        <f>IF(AD440="","",AD440*30)</f>
        <v/>
      </c>
      <c r="AB440" s="24">
        <f>IF(AA440="","",AA440-Y440)</f>
        <v/>
      </c>
      <c r="AC440" s="24">
        <f>IF(Z440="","",((Y440+5000+5000)/(1-Z440))/30)</f>
        <v/>
      </c>
      <c r="AD440" s="32" t="n"/>
      <c r="AE440" s="24">
        <f>IF(AD440="","",AD440-O440)</f>
        <v/>
      </c>
      <c r="AF440" s="24">
        <f>IF(AD440="","",U440-AD440)</f>
        <v/>
      </c>
      <c r="AG440" s="11">
        <f>IF(AD440="","",(O440-AD440)/O440)</f>
        <v/>
      </c>
      <c r="AH440" s="24" t="n">
        <v>34000</v>
      </c>
      <c r="AI440" s="24">
        <f>IF(AJ440="","",Q440*(1-AJ440))</f>
        <v/>
      </c>
      <c r="AJ440" s="51" t="n"/>
      <c r="AK440" s="49" t="n"/>
      <c r="AL440" s="28" t="n"/>
      <c r="AM440" s="33" t="inlineStr">
        <is>
          <t>2026-09-02</t>
        </is>
      </c>
      <c r="AN440" s="33" t="inlineStr">
        <is>
          <t>2026-10-31</t>
        </is>
      </c>
      <c r="AO440" s="13" t="n"/>
      <c r="AP440" s="30" t="n"/>
    </row>
    <row r="441" ht="35.1" customHeight="1" s="69">
      <c r="B441" s="48" t="n">
        <v>11963</v>
      </c>
      <c r="C441" s="48" t="inlineStr">
        <is>
          <t>東京</t>
        </is>
      </c>
      <c r="D441" s="19" t="inlineStr">
        <is>
          <t>●アットイン池袋7</t>
        </is>
      </c>
      <c r="E441" s="48" t="inlineStr">
        <is>
          <t>1K</t>
        </is>
      </c>
      <c r="F441" s="48" t="n">
        <v>5</v>
      </c>
      <c r="G441" s="48" t="inlineStr">
        <is>
          <t>池袋・大塚</t>
        </is>
      </c>
      <c r="H441" s="48" t="n">
        <v>23</v>
      </c>
      <c r="I441" s="20" t="n">
        <v>0</v>
      </c>
      <c r="J441" s="20" t="n">
        <v>0</v>
      </c>
      <c r="K441" s="20" t="n">
        <v>0</v>
      </c>
      <c r="L441" s="20" t="n">
        <v>0</v>
      </c>
      <c r="M441" s="20" t="n">
        <v>0</v>
      </c>
      <c r="N441" s="24" t="n">
        <v>8680</v>
      </c>
      <c r="O441" s="24" t="n">
        <v>7800</v>
      </c>
      <c r="P441" s="24" t="n">
        <v>880</v>
      </c>
      <c r="Q441" s="24" t="n">
        <v>44000</v>
      </c>
      <c r="R441" s="24" t="n"/>
      <c r="S441" s="24">
        <f>IF(R441="","",(R441+P441)*30 -Y441)</f>
        <v/>
      </c>
      <c r="T441" s="20">
        <f>IF(R441="","",(O441-R441)/O441)</f>
        <v/>
      </c>
      <c r="U441" s="24" t="n"/>
      <c r="V441" s="24">
        <f>IF(U441="","",(U441+P441)*30-Y441)</f>
        <v/>
      </c>
      <c r="W441" s="20">
        <f>IF(U441="","",(O441-U441)/O441)</f>
        <v/>
      </c>
      <c r="X441" s="15">
        <f>IF(AND(R441="",U441=""),"",IF(OR(U441="", R441=""),"-",IF(0&lt;(R441-U441),"OK","NG")))</f>
        <v/>
      </c>
      <c r="Y441" s="24" t="n">
        <v>0</v>
      </c>
      <c r="Z441" s="51" t="n"/>
      <c r="AA441" s="24">
        <f>IF(AD441="","",AD441*30)</f>
        <v/>
      </c>
      <c r="AB441" s="24">
        <f>IF(AA441="","",AA441-Y441)</f>
        <v/>
      </c>
      <c r="AC441" s="24">
        <f>IF(Z441="","",((Y441+5000+5000)/(1-Z441))/30)</f>
        <v/>
      </c>
      <c r="AD441" s="32" t="n"/>
      <c r="AE441" s="24">
        <f>IF(AD441="","",AD441-O441)</f>
        <v/>
      </c>
      <c r="AF441" s="24">
        <f>IF(AD441="","",U441-AD441)</f>
        <v/>
      </c>
      <c r="AG441" s="11">
        <f>IF(AD441="","",(O441-AD441)/O441)</f>
        <v/>
      </c>
      <c r="AH441" s="24" t="n"/>
      <c r="AI441" s="24">
        <f>IF(AJ441="","",Q441*(1-AJ441))</f>
        <v/>
      </c>
      <c r="AJ441" s="51" t="n"/>
      <c r="AK441" s="49" t="n"/>
      <c r="AL441" s="28" t="n"/>
      <c r="AM441" s="33" t="inlineStr">
        <is>
          <t>2026-08-01</t>
        </is>
      </c>
      <c r="AN441" s="33" t="inlineStr">
        <is>
          <t>2026-07-31</t>
        </is>
      </c>
      <c r="AO441" s="13" t="n"/>
      <c r="AP441" s="30" t="n"/>
    </row>
    <row r="442" ht="35.1" customHeight="1" s="69">
      <c r="B442" s="48" t="n">
        <v>11996</v>
      </c>
      <c r="C442" s="48" t="inlineStr">
        <is>
          <t>東京</t>
        </is>
      </c>
      <c r="D442" s="19" t="inlineStr">
        <is>
          <t>●アットイン新宿18</t>
        </is>
      </c>
      <c r="E442" s="48" t="inlineStr">
        <is>
          <t>1K</t>
        </is>
      </c>
      <c r="F442" s="48" t="n">
        <v>2</v>
      </c>
      <c r="G442" s="48" t="inlineStr">
        <is>
          <t>新宿</t>
        </is>
      </c>
      <c r="H442" s="48" t="n">
        <v>20.52</v>
      </c>
      <c r="I442" s="20" t="n">
        <v>0</v>
      </c>
      <c r="J442" s="20" t="n">
        <v>0</v>
      </c>
      <c r="K442" s="20" t="n">
        <v>0</v>
      </c>
      <c r="L442" s="20" t="n">
        <v>0</v>
      </c>
      <c r="M442" s="20" t="n">
        <v>0</v>
      </c>
      <c r="N442" s="24" t="n">
        <v>11400</v>
      </c>
      <c r="O442" s="24" t="n">
        <v>10520</v>
      </c>
      <c r="P442" s="24" t="n">
        <v>880</v>
      </c>
      <c r="Q442" s="24" t="n">
        <v>44000</v>
      </c>
      <c r="R442" s="24" t="n"/>
      <c r="S442" s="24">
        <f>IF(R442="","",(R442+P442)*30 -Y442)</f>
        <v/>
      </c>
      <c r="T442" s="20">
        <f>IF(R442="","",(O442-R442)/O442)</f>
        <v/>
      </c>
      <c r="U442" s="24" t="n"/>
      <c r="V442" s="24">
        <f>IF(U442="","",(U442+P442)*30-Y442)</f>
        <v/>
      </c>
      <c r="W442" s="20">
        <f>IF(U442="","",(O442-U442)/O442)</f>
        <v/>
      </c>
      <c r="X442" s="15">
        <f>IF(AND(R442="",U442=""),"",IF(OR(U442="", R442=""),"-",IF(0&lt;(R442-U442),"OK","NG")))</f>
        <v/>
      </c>
      <c r="Y442" s="24" t="n">
        <v>0</v>
      </c>
      <c r="Z442" s="51" t="n"/>
      <c r="AA442" s="24">
        <f>IF(AD442="","",AD442*30)</f>
        <v/>
      </c>
      <c r="AB442" s="24">
        <f>IF(AA442="","",AA442-Y442)</f>
        <v/>
      </c>
      <c r="AC442" s="24">
        <f>IF(Z442="","",((Y442+5000+5000)/(1-Z442))/30)</f>
        <v/>
      </c>
      <c r="AD442" s="32" t="n"/>
      <c r="AE442" s="24">
        <f>IF(AD442="","",AD442-O442)</f>
        <v/>
      </c>
      <c r="AF442" s="24">
        <f>IF(AD442="","",U442-AD442)</f>
        <v/>
      </c>
      <c r="AG442" s="11">
        <f>IF(AD442="","",(O442-AD442)/O442)</f>
        <v/>
      </c>
      <c r="AH442" s="24" t="n"/>
      <c r="AI442" s="24">
        <f>IF(AJ442="","",Q442*(1-AJ442))</f>
        <v/>
      </c>
      <c r="AJ442" s="51" t="n"/>
      <c r="AK442" s="49" t="n"/>
      <c r="AL442" s="28" t="n"/>
      <c r="AM442" s="33" t="inlineStr">
        <is>
          <t>2026-08-01</t>
        </is>
      </c>
      <c r="AN442" s="33" t="inlineStr">
        <is>
          <t>2026-07-31</t>
        </is>
      </c>
      <c r="AO442" s="13" t="n"/>
      <c r="AP442" s="30" t="n"/>
    </row>
    <row r="443" ht="35.1" customHeight="1" s="69">
      <c r="B443" s="48" t="n">
        <v>12011</v>
      </c>
      <c r="C443" s="48" t="inlineStr">
        <is>
          <t>東京</t>
        </is>
      </c>
      <c r="D443" s="19" t="inlineStr">
        <is>
          <t>●アットイン錦糸町12</t>
        </is>
      </c>
      <c r="E443" s="48" t="inlineStr">
        <is>
          <t>1K</t>
        </is>
      </c>
      <c r="F443" s="48" t="n">
        <v>1</v>
      </c>
      <c r="G443" s="48" t="inlineStr">
        <is>
          <t>錦糸町・両国</t>
        </is>
      </c>
      <c r="H443" s="48" t="n">
        <v>20</v>
      </c>
      <c r="I443" s="20" t="n">
        <v>0</v>
      </c>
      <c r="J443" s="20" t="n">
        <v>0</v>
      </c>
      <c r="K443" s="20" t="n">
        <v>0</v>
      </c>
      <c r="L443" s="20" t="n">
        <v>0</v>
      </c>
      <c r="M443" s="20" t="n">
        <v>0</v>
      </c>
      <c r="N443" s="24" t="n">
        <v>8680</v>
      </c>
      <c r="O443" s="24" t="n">
        <v>7800</v>
      </c>
      <c r="P443" s="24" t="n">
        <v>880</v>
      </c>
      <c r="Q443" s="24" t="n">
        <v>44000</v>
      </c>
      <c r="R443" s="24" t="n"/>
      <c r="S443" s="24">
        <f>IF(R443="","",(R443+P443)*30 -Y443)</f>
        <v/>
      </c>
      <c r="T443" s="20">
        <f>IF(R443="","",(O443-R443)/O443)</f>
        <v/>
      </c>
      <c r="U443" s="24" t="n"/>
      <c r="V443" s="24">
        <f>IF(U443="","",(U443+P443)*30-Y443)</f>
        <v/>
      </c>
      <c r="W443" s="20">
        <f>IF(U443="","",(O443-U443)/O443)</f>
        <v/>
      </c>
      <c r="X443" s="15">
        <f>IF(AND(R443="",U443=""),"",IF(OR(U443="", R443=""),"-",IF(0&lt;(R443-U443),"OK","NG")))</f>
        <v/>
      </c>
      <c r="Y443" s="24" t="n">
        <v>0</v>
      </c>
      <c r="Z443" s="51" t="n"/>
      <c r="AA443" s="24">
        <f>IF(AD443="","",AD443*30)</f>
        <v/>
      </c>
      <c r="AB443" s="24">
        <f>IF(AA443="","",AA443-Y443)</f>
        <v/>
      </c>
      <c r="AC443" s="24">
        <f>IF(Z443="","",((Y443+5000+5000)/(1-Z443))/30)</f>
        <v/>
      </c>
      <c r="AD443" s="32" t="n"/>
      <c r="AE443" s="24">
        <f>IF(AD443="","",AD443-O443)</f>
        <v/>
      </c>
      <c r="AF443" s="24">
        <f>IF(AD443="","",U443-AD443)</f>
        <v/>
      </c>
      <c r="AG443" s="11">
        <f>IF(AD443="","",(O443-AD443)/O443)</f>
        <v/>
      </c>
      <c r="AH443" s="24" t="n"/>
      <c r="AI443" s="24">
        <f>IF(AJ443="","",Q443*(1-AJ443))</f>
        <v/>
      </c>
      <c r="AJ443" s="51" t="n"/>
      <c r="AK443" s="49" t="n"/>
      <c r="AL443" s="28" t="n"/>
      <c r="AM443" s="33" t="inlineStr">
        <is>
          <t>2026-08-01</t>
        </is>
      </c>
      <c r="AN443" s="33" t="inlineStr">
        <is>
          <t>2026-07-31</t>
        </is>
      </c>
      <c r="AO443" s="13" t="n"/>
      <c r="AP443" s="30" t="n"/>
    </row>
    <row r="444" ht="35.1" customHeight="1" s="69">
      <c r="B444" s="48" t="n">
        <v>12012</v>
      </c>
      <c r="C444" s="48" t="inlineStr">
        <is>
          <t>東京</t>
        </is>
      </c>
      <c r="D444" s="19" t="inlineStr">
        <is>
          <t>●アットイン新宿16</t>
        </is>
      </c>
      <c r="E444" s="48" t="inlineStr">
        <is>
          <t>1R</t>
        </is>
      </c>
      <c r="F444" s="48" t="n">
        <v>2</v>
      </c>
      <c r="G444" s="48" t="inlineStr">
        <is>
          <t>新宿</t>
        </is>
      </c>
      <c r="H444" s="48" t="n">
        <v>23.7</v>
      </c>
      <c r="I444" s="20" t="n">
        <v>0</v>
      </c>
      <c r="J444" s="20" t="n">
        <v>0</v>
      </c>
      <c r="K444" s="20" t="n">
        <v>0</v>
      </c>
      <c r="L444" s="20" t="n">
        <v>0</v>
      </c>
      <c r="M444" s="20" t="n">
        <v>0</v>
      </c>
      <c r="N444" s="24" t="n">
        <v>9700</v>
      </c>
      <c r="O444" s="24" t="n">
        <v>8820</v>
      </c>
      <c r="P444" s="24" t="n">
        <v>880</v>
      </c>
      <c r="Q444" s="24" t="n">
        <v>44000</v>
      </c>
      <c r="R444" s="24" t="n"/>
      <c r="S444" s="24">
        <f>IF(R444="","",(R444+P444)*30 -Y444)</f>
        <v/>
      </c>
      <c r="T444" s="20">
        <f>IF(R444="","",(O444-R444)/O444)</f>
        <v/>
      </c>
      <c r="U444" s="24" t="n"/>
      <c r="V444" s="24">
        <f>IF(U444="","",(U444+P444)*30-Y444)</f>
        <v/>
      </c>
      <c r="W444" s="20">
        <f>IF(U444="","",(O444-U444)/O444)</f>
        <v/>
      </c>
      <c r="X444" s="15">
        <f>IF(AND(R444="",U444=""),"",IF(OR(U444="", R444=""),"-",IF(0&lt;(R444-U444),"OK","NG")))</f>
        <v/>
      </c>
      <c r="Y444" s="24" t="n">
        <v>0</v>
      </c>
      <c r="Z444" s="51" t="n"/>
      <c r="AA444" s="24">
        <f>IF(AD444="","",AD444*30)</f>
        <v/>
      </c>
      <c r="AB444" s="24">
        <f>IF(AA444="","",AA444-Y444)</f>
        <v/>
      </c>
      <c r="AC444" s="24">
        <f>IF(Z444="","",((Y444+5000+5000)/(1-Z444))/30)</f>
        <v/>
      </c>
      <c r="AD444" s="32" t="n"/>
      <c r="AE444" s="24">
        <f>IF(AD444="","",AD444-O444)</f>
        <v/>
      </c>
      <c r="AF444" s="24">
        <f>IF(AD444="","",U444-AD444)</f>
        <v/>
      </c>
      <c r="AG444" s="11">
        <f>IF(AD444="","",(O444-AD444)/O444)</f>
        <v/>
      </c>
      <c r="AH444" s="24" t="n"/>
      <c r="AI444" s="24">
        <f>IF(AJ444="","",Q444*(1-AJ444))</f>
        <v/>
      </c>
      <c r="AJ444" s="51" t="n"/>
      <c r="AK444" s="49" t="n"/>
      <c r="AL444" s="28" t="n"/>
      <c r="AM444" s="33" t="inlineStr">
        <is>
          <t>2026-08-01</t>
        </is>
      </c>
      <c r="AN444" s="33" t="inlineStr">
        <is>
          <t>2026-07-31</t>
        </is>
      </c>
      <c r="AO444" s="13" t="n"/>
      <c r="AP444" s="30" t="n"/>
    </row>
    <row r="445" ht="35.1" customHeight="1" s="69">
      <c r="B445" s="48" t="n">
        <v>12013</v>
      </c>
      <c r="C445" s="48" t="inlineStr">
        <is>
          <t>東京</t>
        </is>
      </c>
      <c r="D445" s="19" t="inlineStr">
        <is>
          <t>●アットイン新宿17</t>
        </is>
      </c>
      <c r="E445" s="48" t="inlineStr">
        <is>
          <t>1K</t>
        </is>
      </c>
      <c r="F445" s="48" t="n">
        <v>2</v>
      </c>
      <c r="G445" s="48" t="inlineStr">
        <is>
          <t>新宿</t>
        </is>
      </c>
      <c r="H445" s="48" t="n">
        <v>20</v>
      </c>
      <c r="I445" s="20" t="n">
        <v>0</v>
      </c>
      <c r="J445" s="20" t="n">
        <v>0</v>
      </c>
      <c r="K445" s="20" t="n">
        <v>0</v>
      </c>
      <c r="L445" s="20" t="n">
        <v>0</v>
      </c>
      <c r="M445" s="20" t="n">
        <v>0</v>
      </c>
      <c r="N445" s="24" t="n">
        <v>10620</v>
      </c>
      <c r="O445" s="24" t="n">
        <v>9740</v>
      </c>
      <c r="P445" s="24" t="n">
        <v>880</v>
      </c>
      <c r="Q445" s="24" t="n">
        <v>44000</v>
      </c>
      <c r="R445" s="24" t="n"/>
      <c r="S445" s="24">
        <f>IF(R445="","",(R445+P445)*30 -Y445)</f>
        <v/>
      </c>
      <c r="T445" s="20">
        <f>IF(R445="","",(O445-R445)/O445)</f>
        <v/>
      </c>
      <c r="U445" s="24" t="n"/>
      <c r="V445" s="24">
        <f>IF(U445="","",(U445+P445)*30-Y445)</f>
        <v/>
      </c>
      <c r="W445" s="20">
        <f>IF(U445="","",(O445-U445)/O445)</f>
        <v/>
      </c>
      <c r="X445" s="15">
        <f>IF(AND(R445="",U445=""),"",IF(OR(U445="", R445=""),"-",IF(0&lt;(R445-U445),"OK","NG")))</f>
        <v/>
      </c>
      <c r="Y445" s="24" t="n">
        <v>0</v>
      </c>
      <c r="Z445" s="51" t="n"/>
      <c r="AA445" s="24">
        <f>IF(AD445="","",AD445*30)</f>
        <v/>
      </c>
      <c r="AB445" s="24">
        <f>IF(AA445="","",AA445-Y445)</f>
        <v/>
      </c>
      <c r="AC445" s="24">
        <f>IF(Z445="","",((Y445+5000+5000)/(1-Z445))/30)</f>
        <v/>
      </c>
      <c r="AD445" s="32" t="n"/>
      <c r="AE445" s="24">
        <f>IF(AD445="","",AD445-O445)</f>
        <v/>
      </c>
      <c r="AF445" s="24">
        <f>IF(AD445="","",U445-AD445)</f>
        <v/>
      </c>
      <c r="AG445" s="11">
        <f>IF(AD445="","",(O445-AD445)/O445)</f>
        <v/>
      </c>
      <c r="AH445" s="24" t="n"/>
      <c r="AI445" s="24">
        <f>IF(AJ445="","",Q445*(1-AJ445))</f>
        <v/>
      </c>
      <c r="AJ445" s="51" t="n"/>
      <c r="AK445" s="49" t="n"/>
      <c r="AL445" s="28" t="n"/>
      <c r="AM445" s="33" t="inlineStr">
        <is>
          <t>2026-08-01</t>
        </is>
      </c>
      <c r="AN445" s="33" t="inlineStr">
        <is>
          <t>2026-07-31</t>
        </is>
      </c>
      <c r="AO445" s="13" t="n"/>
      <c r="AP445" s="30" t="n"/>
    </row>
    <row r="446" ht="35.1" customHeight="1" s="69">
      <c r="B446" s="48" t="n">
        <v>12017</v>
      </c>
      <c r="C446" s="48" t="inlineStr">
        <is>
          <t>東京</t>
        </is>
      </c>
      <c r="D446" s="19" t="inlineStr">
        <is>
          <t>●アットイン清澄白河4</t>
        </is>
      </c>
      <c r="E446" s="48" t="inlineStr">
        <is>
          <t>1R</t>
        </is>
      </c>
      <c r="F446" s="48" t="n">
        <v>4</v>
      </c>
      <c r="G446" s="48" t="inlineStr">
        <is>
          <t>錦糸町・両国</t>
        </is>
      </c>
      <c r="H446" s="48" t="n">
        <v>20.39</v>
      </c>
      <c r="I446" s="20" t="n">
        <v>0</v>
      </c>
      <c r="J446" s="20" t="n">
        <v>0</v>
      </c>
      <c r="K446" s="20" t="n">
        <v>0</v>
      </c>
      <c r="L446" s="20" t="n">
        <v>0</v>
      </c>
      <c r="M446" s="20" t="n">
        <v>0</v>
      </c>
      <c r="N446" s="24" t="n">
        <v>8480</v>
      </c>
      <c r="O446" s="24" t="n">
        <v>7600</v>
      </c>
      <c r="P446" s="24" t="n">
        <v>880</v>
      </c>
      <c r="Q446" s="24" t="n">
        <v>44000</v>
      </c>
      <c r="R446" s="24" t="n"/>
      <c r="S446" s="24">
        <f>IF(R446="","",(R446+P446)*30 -Y446)</f>
        <v/>
      </c>
      <c r="T446" s="20">
        <f>IF(R446="","",(O446-R446)/O446)</f>
        <v/>
      </c>
      <c r="U446" s="24" t="n"/>
      <c r="V446" s="24">
        <f>IF(U446="","",(U446+P446)*30-Y446)</f>
        <v/>
      </c>
      <c r="W446" s="20">
        <f>IF(U446="","",(O446-U446)/O446)</f>
        <v/>
      </c>
      <c r="X446" s="15">
        <f>IF(AND(R446="",U446=""),"",IF(OR(U446="", R446=""),"-",IF(0&lt;(R446-U446),"OK","NG")))</f>
        <v/>
      </c>
      <c r="Y446" s="24" t="n">
        <v>0</v>
      </c>
      <c r="Z446" s="51" t="n"/>
      <c r="AA446" s="24">
        <f>IF(AD446="","",AD446*30)</f>
        <v/>
      </c>
      <c r="AB446" s="24">
        <f>IF(AA446="","",AA446-Y446)</f>
        <v/>
      </c>
      <c r="AC446" s="24">
        <f>IF(Z446="","",((Y446+5000+5000)/(1-Z446))/30)</f>
        <v/>
      </c>
      <c r="AD446" s="32" t="n"/>
      <c r="AE446" s="24">
        <f>IF(AD446="","",AD446-O446)</f>
        <v/>
      </c>
      <c r="AF446" s="24">
        <f>IF(AD446="","",U446-AD446)</f>
        <v/>
      </c>
      <c r="AG446" s="11">
        <f>IF(AD446="","",(O446-AD446)/O446)</f>
        <v/>
      </c>
      <c r="AH446" s="24" t="n"/>
      <c r="AI446" s="24">
        <f>IF(AJ446="","",Q446*(1-AJ446))</f>
        <v/>
      </c>
      <c r="AJ446" s="51" t="n"/>
      <c r="AK446" s="49" t="n"/>
      <c r="AL446" s="28" t="n"/>
      <c r="AM446" s="33" t="inlineStr">
        <is>
          <t>2026-08-01</t>
        </is>
      </c>
      <c r="AN446" s="33" t="inlineStr">
        <is>
          <t>2026-07-31</t>
        </is>
      </c>
      <c r="AO446" s="13" t="n"/>
      <c r="AP446" s="30" t="n"/>
    </row>
    <row r="447" ht="35.1" customHeight="1" s="69">
      <c r="B447" s="48" t="n">
        <v>12018</v>
      </c>
      <c r="C447" s="48" t="inlineStr">
        <is>
          <t>東京</t>
        </is>
      </c>
      <c r="D447" s="19" t="inlineStr">
        <is>
          <t>●アットイン清澄白河5</t>
        </is>
      </c>
      <c r="E447" s="48" t="inlineStr">
        <is>
          <t>1K</t>
        </is>
      </c>
      <c r="F447" s="48" t="n">
        <v>2</v>
      </c>
      <c r="G447" s="48" t="inlineStr">
        <is>
          <t>錦糸町・両国</t>
        </is>
      </c>
      <c r="H447" s="48" t="n">
        <v>20.52</v>
      </c>
      <c r="I447" s="20" t="n">
        <v>0</v>
      </c>
      <c r="J447" s="20" t="n">
        <v>0</v>
      </c>
      <c r="K447" s="20" t="n">
        <v>0</v>
      </c>
      <c r="L447" s="20" t="n">
        <v>0</v>
      </c>
      <c r="M447" s="20" t="n">
        <v>0</v>
      </c>
      <c r="N447" s="24" t="n">
        <v>10180</v>
      </c>
      <c r="O447" s="24" t="n">
        <v>9300</v>
      </c>
      <c r="P447" s="24" t="n">
        <v>880</v>
      </c>
      <c r="Q447" s="24" t="n">
        <v>44000</v>
      </c>
      <c r="R447" s="24" t="n"/>
      <c r="S447" s="24">
        <f>IF(R447="","",(R447+P447)*30 -Y447)</f>
        <v/>
      </c>
      <c r="T447" s="20">
        <f>IF(R447="","",(O447-R447)/O447)</f>
        <v/>
      </c>
      <c r="U447" s="24" t="n"/>
      <c r="V447" s="24">
        <f>IF(U447="","",(U447+P447)*30-Y447)</f>
        <v/>
      </c>
      <c r="W447" s="20">
        <f>IF(U447="","",(O447-U447)/O447)</f>
        <v/>
      </c>
      <c r="X447" s="15">
        <f>IF(AND(R447="",U447=""),"",IF(OR(U447="", R447=""),"-",IF(0&lt;(R447-U447),"OK","NG")))</f>
        <v/>
      </c>
      <c r="Y447" s="24" t="n">
        <v>0</v>
      </c>
      <c r="Z447" s="51" t="n"/>
      <c r="AA447" s="24">
        <f>IF(AD447="","",AD447*30)</f>
        <v/>
      </c>
      <c r="AB447" s="24">
        <f>IF(AA447="","",AA447-Y447)</f>
        <v/>
      </c>
      <c r="AC447" s="24">
        <f>IF(Z447="","",((Y447+5000+5000)/(1-Z447))/30)</f>
        <v/>
      </c>
      <c r="AD447" s="32" t="n"/>
      <c r="AE447" s="24">
        <f>IF(AD447="","",AD447-O447)</f>
        <v/>
      </c>
      <c r="AF447" s="24">
        <f>IF(AD447="","",U447-AD447)</f>
        <v/>
      </c>
      <c r="AG447" s="11">
        <f>IF(AD447="","",(O447-AD447)/O447)</f>
        <v/>
      </c>
      <c r="AH447" s="24" t="n"/>
      <c r="AI447" s="24">
        <f>IF(AJ447="","",Q447*(1-AJ447))</f>
        <v/>
      </c>
      <c r="AJ447" s="51" t="n"/>
      <c r="AK447" s="49" t="n"/>
      <c r="AL447" s="28" t="n"/>
      <c r="AM447" s="33" t="inlineStr">
        <is>
          <t>2026-08-01</t>
        </is>
      </c>
      <c r="AN447" s="33" t="inlineStr">
        <is>
          <t>2026-07-31</t>
        </is>
      </c>
      <c r="AO447" s="13" t="n"/>
      <c r="AP447" s="30" t="n"/>
    </row>
    <row r="448" ht="35.1" customHeight="1" s="69">
      <c r="B448" s="48" t="n">
        <v>12019</v>
      </c>
      <c r="C448" s="48" t="inlineStr">
        <is>
          <t>東京</t>
        </is>
      </c>
      <c r="D448" s="19" t="inlineStr">
        <is>
          <t>●アットイン清澄白河6</t>
        </is>
      </c>
      <c r="E448" s="48" t="inlineStr">
        <is>
          <t>1K</t>
        </is>
      </c>
      <c r="F448" s="48" t="n">
        <v>2</v>
      </c>
      <c r="G448" s="48" t="inlineStr">
        <is>
          <t>錦糸町・両国</t>
        </is>
      </c>
      <c r="H448" s="48" t="n">
        <v>21.7</v>
      </c>
      <c r="I448" s="20" t="n">
        <v>0</v>
      </c>
      <c r="J448" s="20" t="n">
        <v>0</v>
      </c>
      <c r="K448" s="20" t="n">
        <v>0</v>
      </c>
      <c r="L448" s="20" t="n">
        <v>0</v>
      </c>
      <c r="M448" s="20" t="n">
        <v>0</v>
      </c>
      <c r="N448" s="24" t="n">
        <v>10520</v>
      </c>
      <c r="O448" s="24" t="n">
        <v>9640</v>
      </c>
      <c r="P448" s="24" t="n">
        <v>880</v>
      </c>
      <c r="Q448" s="24" t="n">
        <v>44000</v>
      </c>
      <c r="R448" s="24" t="n"/>
      <c r="S448" s="24">
        <f>IF(R448="","",(R448+P448)*30 -Y448)</f>
        <v/>
      </c>
      <c r="T448" s="20">
        <f>IF(R448="","",(O448-R448)/O448)</f>
        <v/>
      </c>
      <c r="U448" s="24" t="n"/>
      <c r="V448" s="24">
        <f>IF(U448="","",(U448+P448)*30-Y448)</f>
        <v/>
      </c>
      <c r="W448" s="20">
        <f>IF(U448="","",(O448-U448)/O448)</f>
        <v/>
      </c>
      <c r="X448" s="15">
        <f>IF(AND(R448="",U448=""),"",IF(OR(U448="", R448=""),"-",IF(0&lt;(R448-U448),"OK","NG")))</f>
        <v/>
      </c>
      <c r="Y448" s="24" t="n">
        <v>0</v>
      </c>
      <c r="Z448" s="51" t="n"/>
      <c r="AA448" s="24">
        <f>IF(AD448="","",AD448*30)</f>
        <v/>
      </c>
      <c r="AB448" s="24">
        <f>IF(AA448="","",AA448-Y448)</f>
        <v/>
      </c>
      <c r="AC448" s="24">
        <f>IF(Z448="","",((Y448+5000+5000)/(1-Z448))/30)</f>
        <v/>
      </c>
      <c r="AD448" s="32" t="n"/>
      <c r="AE448" s="24">
        <f>IF(AD448="","",AD448-O448)</f>
        <v/>
      </c>
      <c r="AF448" s="24">
        <f>IF(AD448="","",U448-AD448)</f>
        <v/>
      </c>
      <c r="AG448" s="11">
        <f>IF(AD448="","",(O448-AD448)/O448)</f>
        <v/>
      </c>
      <c r="AH448" s="24" t="n"/>
      <c r="AI448" s="24">
        <f>IF(AJ448="","",Q448*(1-AJ448))</f>
        <v/>
      </c>
      <c r="AJ448" s="51" t="n"/>
      <c r="AK448" s="49" t="n"/>
      <c r="AL448" s="28" t="n"/>
      <c r="AM448" s="33" t="inlineStr">
        <is>
          <t>2026-08-01</t>
        </is>
      </c>
      <c r="AN448" s="33" t="inlineStr">
        <is>
          <t>2026-07-31</t>
        </is>
      </c>
      <c r="AO448" s="13" t="n"/>
      <c r="AP448" s="30" t="n"/>
    </row>
    <row r="449" ht="35.1" customHeight="1" s="69">
      <c r="B449" s="48" t="n">
        <v>12020</v>
      </c>
      <c r="C449" s="48" t="inlineStr">
        <is>
          <t>東京</t>
        </is>
      </c>
      <c r="D449" s="19" t="inlineStr">
        <is>
          <t>●アットイン大森7</t>
        </is>
      </c>
      <c r="E449" s="48" t="inlineStr">
        <is>
          <t>1K</t>
        </is>
      </c>
      <c r="F449" s="48" t="n">
        <v>3</v>
      </c>
      <c r="G449" s="48" t="inlineStr">
        <is>
          <t>川崎・大森・蒲田</t>
        </is>
      </c>
      <c r="H449" s="48" t="n">
        <v>21</v>
      </c>
      <c r="I449" s="20" t="n">
        <v>0</v>
      </c>
      <c r="J449" s="20" t="n">
        <v>0</v>
      </c>
      <c r="K449" s="20" t="n">
        <v>0</v>
      </c>
      <c r="L449" s="20" t="n">
        <v>0</v>
      </c>
      <c r="M449" s="20" t="n">
        <v>0</v>
      </c>
      <c r="N449" s="24" t="n">
        <v>9700</v>
      </c>
      <c r="O449" s="24" t="n">
        <v>8820</v>
      </c>
      <c r="P449" s="24" t="n">
        <v>880</v>
      </c>
      <c r="Q449" s="24" t="n">
        <v>44000</v>
      </c>
      <c r="R449" s="24" t="n"/>
      <c r="S449" s="24">
        <f>IF(R449="","",(R449+P449)*30 -Y449)</f>
        <v/>
      </c>
      <c r="T449" s="20">
        <f>IF(R449="","",(O449-R449)/O449)</f>
        <v/>
      </c>
      <c r="U449" s="24" t="n"/>
      <c r="V449" s="24">
        <f>IF(U449="","",(U449+P449)*30-Y449)</f>
        <v/>
      </c>
      <c r="W449" s="20">
        <f>IF(U449="","",(O449-U449)/O449)</f>
        <v/>
      </c>
      <c r="X449" s="15">
        <f>IF(AND(R449="",U449=""),"",IF(OR(U449="", R449=""),"-",IF(0&lt;(R449-U449),"OK","NG")))</f>
        <v/>
      </c>
      <c r="Y449" s="24" t="n">
        <v>0</v>
      </c>
      <c r="Z449" s="51" t="n"/>
      <c r="AA449" s="24">
        <f>IF(AD449="","",AD449*30)</f>
        <v/>
      </c>
      <c r="AB449" s="24">
        <f>IF(AA449="","",AA449-Y449)</f>
        <v/>
      </c>
      <c r="AC449" s="24">
        <f>IF(Z449="","",((Y449+5000+5000)/(1-Z449))/30)</f>
        <v/>
      </c>
      <c r="AD449" s="32" t="n"/>
      <c r="AE449" s="24">
        <f>IF(AD449="","",AD449-O449)</f>
        <v/>
      </c>
      <c r="AF449" s="24">
        <f>IF(AD449="","",U449-AD449)</f>
        <v/>
      </c>
      <c r="AG449" s="11">
        <f>IF(AD449="","",(O449-AD449)/O449)</f>
        <v/>
      </c>
      <c r="AH449" s="24" t="n"/>
      <c r="AI449" s="24">
        <f>IF(AJ449="","",Q449*(1-AJ449))</f>
        <v/>
      </c>
      <c r="AJ449" s="51" t="n"/>
      <c r="AK449" s="49" t="n"/>
      <c r="AL449" s="28" t="n"/>
      <c r="AM449" s="33" t="inlineStr">
        <is>
          <t>2026-08-01</t>
        </is>
      </c>
      <c r="AN449" s="33" t="inlineStr">
        <is>
          <t>2026-07-31</t>
        </is>
      </c>
      <c r="AO449" s="13" t="n"/>
      <c r="AP449" s="30" t="n"/>
    </row>
    <row r="450" ht="35.1" customHeight="1" s="69">
      <c r="B450" s="48" t="n">
        <v>12021</v>
      </c>
      <c r="C450" s="48" t="inlineStr">
        <is>
          <t>東京</t>
        </is>
      </c>
      <c r="D450" s="19" t="inlineStr">
        <is>
          <t>●アットイン大塚2-2</t>
        </is>
      </c>
      <c r="E450" s="48" t="inlineStr">
        <is>
          <t>1K</t>
        </is>
      </c>
      <c r="F450" s="48" t="n">
        <v>1</v>
      </c>
      <c r="G450" s="48" t="inlineStr">
        <is>
          <t>池袋・大塚</t>
        </is>
      </c>
      <c r="H450" s="48" t="n">
        <v>20.83</v>
      </c>
      <c r="I450" s="20" t="n">
        <v>0</v>
      </c>
      <c r="J450" s="20" t="n">
        <v>0</v>
      </c>
      <c r="K450" s="20" t="n">
        <v>0</v>
      </c>
      <c r="L450" s="20" t="n">
        <v>0</v>
      </c>
      <c r="M450" s="20" t="n">
        <v>0</v>
      </c>
      <c r="N450" s="24" t="n">
        <v>9260</v>
      </c>
      <c r="O450" s="24" t="n">
        <v>8380</v>
      </c>
      <c r="P450" s="24" t="n">
        <v>880</v>
      </c>
      <c r="Q450" s="24" t="n">
        <v>44000</v>
      </c>
      <c r="R450" s="24" t="n"/>
      <c r="S450" s="24">
        <f>IF(R450="","",(R450+P450)*30 -Y450)</f>
        <v/>
      </c>
      <c r="T450" s="20">
        <f>IF(R450="","",(O450-R450)/O450)</f>
        <v/>
      </c>
      <c r="U450" s="24" t="n"/>
      <c r="V450" s="24">
        <f>IF(U450="","",(U450+P450)*30-Y450)</f>
        <v/>
      </c>
      <c r="W450" s="20">
        <f>IF(U450="","",(O450-U450)/O450)</f>
        <v/>
      </c>
      <c r="X450" s="15">
        <f>IF(AND(R450="",U450=""),"",IF(OR(U450="", R450=""),"-",IF(0&lt;(R450-U450),"OK","NG")))</f>
        <v/>
      </c>
      <c r="Y450" s="24" t="n">
        <v>0</v>
      </c>
      <c r="Z450" s="51" t="n"/>
      <c r="AA450" s="24">
        <f>IF(AD450="","",AD450*30)</f>
        <v/>
      </c>
      <c r="AB450" s="24">
        <f>IF(AA450="","",AA450-Y450)</f>
        <v/>
      </c>
      <c r="AC450" s="24">
        <f>IF(Z450="","",((Y450+5000+5000)/(1-Z450))/30)</f>
        <v/>
      </c>
      <c r="AD450" s="32" t="n"/>
      <c r="AE450" s="24">
        <f>IF(AD450="","",AD450-O450)</f>
        <v/>
      </c>
      <c r="AF450" s="24">
        <f>IF(AD450="","",U450-AD450)</f>
        <v/>
      </c>
      <c r="AG450" s="11">
        <f>IF(AD450="","",(O450-AD450)/O450)</f>
        <v/>
      </c>
      <c r="AH450" s="24" t="n"/>
      <c r="AI450" s="24">
        <f>IF(AJ450="","",Q450*(1-AJ450))</f>
        <v/>
      </c>
      <c r="AJ450" s="51" t="n"/>
      <c r="AK450" s="49" t="n"/>
      <c r="AL450" s="28" t="n"/>
      <c r="AM450" s="33" t="inlineStr">
        <is>
          <t>2026-08-01</t>
        </is>
      </c>
      <c r="AN450" s="33" t="inlineStr">
        <is>
          <t>2026-07-31</t>
        </is>
      </c>
      <c r="AO450" s="13" t="n"/>
      <c r="AP450" s="30" t="n"/>
    </row>
    <row r="451" ht="35.1" customHeight="1" s="69">
      <c r="B451" s="48" t="n">
        <v>12022</v>
      </c>
      <c r="C451" s="48" t="inlineStr">
        <is>
          <t>東京</t>
        </is>
      </c>
      <c r="D451" s="19" t="inlineStr">
        <is>
          <t>●アットイン大塚7</t>
        </is>
      </c>
      <c r="E451" s="48" t="inlineStr">
        <is>
          <t>1K</t>
        </is>
      </c>
      <c r="F451" s="48" t="n">
        <v>2</v>
      </c>
      <c r="G451" s="48" t="inlineStr">
        <is>
          <t>池袋・大塚</t>
        </is>
      </c>
      <c r="H451" s="48" t="n">
        <v>21.75</v>
      </c>
      <c r="I451" s="20" t="n">
        <v>0</v>
      </c>
      <c r="J451" s="20" t="n">
        <v>0</v>
      </c>
      <c r="K451" s="20" t="n">
        <v>0</v>
      </c>
      <c r="L451" s="20" t="n">
        <v>0</v>
      </c>
      <c r="M451" s="20" t="n">
        <v>0</v>
      </c>
      <c r="N451" s="24" t="n">
        <v>10180</v>
      </c>
      <c r="O451" s="24" t="n">
        <v>9300</v>
      </c>
      <c r="P451" s="24" t="n">
        <v>880</v>
      </c>
      <c r="Q451" s="24" t="n">
        <v>44000</v>
      </c>
      <c r="R451" s="24" t="n"/>
      <c r="S451" s="24">
        <f>IF(R451="","",(R451+P451)*30 -Y451)</f>
        <v/>
      </c>
      <c r="T451" s="20">
        <f>IF(R451="","",(O451-R451)/O451)</f>
        <v/>
      </c>
      <c r="U451" s="24" t="n"/>
      <c r="V451" s="24">
        <f>IF(U451="","",(U451+P451)*30-Y451)</f>
        <v/>
      </c>
      <c r="W451" s="20">
        <f>IF(U451="","",(O451-U451)/O451)</f>
        <v/>
      </c>
      <c r="X451" s="15">
        <f>IF(AND(R451="",U451=""),"",IF(OR(U451="", R451=""),"-",IF(0&lt;(R451-U451),"OK","NG")))</f>
        <v/>
      </c>
      <c r="Y451" s="24" t="n">
        <v>0</v>
      </c>
      <c r="Z451" s="51" t="n"/>
      <c r="AA451" s="24">
        <f>IF(AD451="","",AD451*30)</f>
        <v/>
      </c>
      <c r="AB451" s="24">
        <f>IF(AA451="","",AA451-Y451)</f>
        <v/>
      </c>
      <c r="AC451" s="24">
        <f>IF(Z451="","",((Y451+5000+5000)/(1-Z451))/30)</f>
        <v/>
      </c>
      <c r="AD451" s="32" t="n"/>
      <c r="AE451" s="24">
        <f>IF(AD451="","",AD451-O451)</f>
        <v/>
      </c>
      <c r="AF451" s="24">
        <f>IF(AD451="","",U451-AD451)</f>
        <v/>
      </c>
      <c r="AG451" s="11">
        <f>IF(AD451="","",(O451-AD451)/O451)</f>
        <v/>
      </c>
      <c r="AH451" s="24" t="n"/>
      <c r="AI451" s="24">
        <f>IF(AJ451="","",Q451*(1-AJ451))</f>
        <v/>
      </c>
      <c r="AJ451" s="51" t="n"/>
      <c r="AK451" s="49" t="n"/>
      <c r="AL451" s="28" t="n"/>
      <c r="AM451" s="33" t="inlineStr">
        <is>
          <t>2026-08-01</t>
        </is>
      </c>
      <c r="AN451" s="33" t="inlineStr">
        <is>
          <t>2026-07-31</t>
        </is>
      </c>
      <c r="AO451" s="13" t="n"/>
      <c r="AP451" s="30" t="n"/>
    </row>
    <row r="452" ht="35.1" customHeight="1" s="69">
      <c r="B452" s="48" t="n">
        <v>12023</v>
      </c>
      <c r="C452" s="48" t="inlineStr">
        <is>
          <t>東京</t>
        </is>
      </c>
      <c r="D452" s="19" t="inlineStr">
        <is>
          <t>●アットイン大塚8</t>
        </is>
      </c>
      <c r="E452" s="48" t="inlineStr">
        <is>
          <t>1K</t>
        </is>
      </c>
      <c r="F452" s="48" t="n">
        <v>2</v>
      </c>
      <c r="G452" s="48" t="inlineStr">
        <is>
          <t>池袋・大塚</t>
        </is>
      </c>
      <c r="H452" s="48" t="n">
        <v>21</v>
      </c>
      <c r="I452" s="20" t="n">
        <v>0</v>
      </c>
      <c r="J452" s="20" t="n">
        <v>0</v>
      </c>
      <c r="K452" s="20" t="n">
        <v>0</v>
      </c>
      <c r="L452" s="20" t="n">
        <v>0</v>
      </c>
      <c r="M452" s="20" t="n">
        <v>0</v>
      </c>
      <c r="N452" s="24" t="n">
        <v>9700</v>
      </c>
      <c r="O452" s="24" t="n">
        <v>8820</v>
      </c>
      <c r="P452" s="24" t="n">
        <v>880</v>
      </c>
      <c r="Q452" s="24" t="n">
        <v>44000</v>
      </c>
      <c r="R452" s="24" t="n"/>
      <c r="S452" s="24">
        <f>IF(R452="","",(R452+P452)*30 -Y452)</f>
        <v/>
      </c>
      <c r="T452" s="20">
        <f>IF(R452="","",(O452-R452)/O452)</f>
        <v/>
      </c>
      <c r="U452" s="24" t="n"/>
      <c r="V452" s="24">
        <f>IF(U452="","",(U452+P452)*30-Y452)</f>
        <v/>
      </c>
      <c r="W452" s="20">
        <f>IF(U452="","",(O452-U452)/O452)</f>
        <v/>
      </c>
      <c r="X452" s="15">
        <f>IF(AND(R452="",U452=""),"",IF(OR(U452="", R452=""),"-",IF(0&lt;(R452-U452),"OK","NG")))</f>
        <v/>
      </c>
      <c r="Y452" s="24" t="n">
        <v>0</v>
      </c>
      <c r="Z452" s="51" t="n"/>
      <c r="AA452" s="24">
        <f>IF(AD452="","",AD452*30)</f>
        <v/>
      </c>
      <c r="AB452" s="24">
        <f>IF(AA452="","",AA452-Y452)</f>
        <v/>
      </c>
      <c r="AC452" s="24">
        <f>IF(Z452="","",((Y452+5000+5000)/(1-Z452))/30)</f>
        <v/>
      </c>
      <c r="AD452" s="32" t="n"/>
      <c r="AE452" s="24">
        <f>IF(AD452="","",AD452-O452)</f>
        <v/>
      </c>
      <c r="AF452" s="24">
        <f>IF(AD452="","",U452-AD452)</f>
        <v/>
      </c>
      <c r="AG452" s="11">
        <f>IF(AD452="","",(O452-AD452)/O452)</f>
        <v/>
      </c>
      <c r="AH452" s="24" t="n"/>
      <c r="AI452" s="24">
        <f>IF(AJ452="","",Q452*(1-AJ452))</f>
        <v/>
      </c>
      <c r="AJ452" s="51" t="n"/>
      <c r="AK452" s="49" t="n"/>
      <c r="AL452" s="28" t="n"/>
      <c r="AM452" s="33" t="inlineStr">
        <is>
          <t>2026-08-01</t>
        </is>
      </c>
      <c r="AN452" s="33" t="inlineStr">
        <is>
          <t>2026-07-31</t>
        </is>
      </c>
      <c r="AO452" s="13" t="n"/>
      <c r="AP452" s="30" t="n"/>
    </row>
    <row r="453" ht="35.1" customHeight="1" s="69">
      <c r="B453" s="48" t="n">
        <v>12024</v>
      </c>
      <c r="C453" s="48" t="inlineStr">
        <is>
          <t>東京</t>
        </is>
      </c>
      <c r="D453" s="19" t="inlineStr">
        <is>
          <t>●アットイン調布5</t>
        </is>
      </c>
      <c r="E453" s="48" t="inlineStr">
        <is>
          <t>1K</t>
        </is>
      </c>
      <c r="F453" s="48" t="n">
        <v>3</v>
      </c>
      <c r="G453" s="48" t="inlineStr">
        <is>
          <t>調布・府中</t>
        </is>
      </c>
      <c r="H453" s="48" t="n">
        <v>20</v>
      </c>
      <c r="I453" s="20" t="n">
        <v>0</v>
      </c>
      <c r="J453" s="20" t="n">
        <v>0</v>
      </c>
      <c r="K453" s="20" t="n">
        <v>0</v>
      </c>
      <c r="L453" s="20" t="n">
        <v>0</v>
      </c>
      <c r="M453" s="20" t="n">
        <v>0</v>
      </c>
      <c r="N453" s="24" t="n">
        <v>8000</v>
      </c>
      <c r="O453" s="24" t="n">
        <v>7120</v>
      </c>
      <c r="P453" s="24" t="n">
        <v>880</v>
      </c>
      <c r="Q453" s="24" t="n">
        <v>44000</v>
      </c>
      <c r="R453" s="24" t="n"/>
      <c r="S453" s="24">
        <f>IF(R453="","",(R453+P453)*30 -Y453)</f>
        <v/>
      </c>
      <c r="T453" s="20">
        <f>IF(R453="","",(O453-R453)/O453)</f>
        <v/>
      </c>
      <c r="U453" s="24" t="n"/>
      <c r="V453" s="24">
        <f>IF(U453="","",(U453+P453)*30-Y453)</f>
        <v/>
      </c>
      <c r="W453" s="20">
        <f>IF(U453="","",(O453-U453)/O453)</f>
        <v/>
      </c>
      <c r="X453" s="15">
        <f>IF(AND(R453="",U453=""),"",IF(OR(U453="", R453=""),"-",IF(0&lt;(R453-U453),"OK","NG")))</f>
        <v/>
      </c>
      <c r="Y453" s="24" t="n">
        <v>0</v>
      </c>
      <c r="Z453" s="51" t="n"/>
      <c r="AA453" s="24">
        <f>IF(AD453="","",AD453*30)</f>
        <v/>
      </c>
      <c r="AB453" s="24">
        <f>IF(AA453="","",AA453-Y453)</f>
        <v/>
      </c>
      <c r="AC453" s="24">
        <f>IF(Z453="","",((Y453+5000+5000)/(1-Z453))/30)</f>
        <v/>
      </c>
      <c r="AD453" s="32" t="n"/>
      <c r="AE453" s="24">
        <f>IF(AD453="","",AD453-O453)</f>
        <v/>
      </c>
      <c r="AF453" s="24">
        <f>IF(AD453="","",U453-AD453)</f>
        <v/>
      </c>
      <c r="AG453" s="11">
        <f>IF(AD453="","",(O453-AD453)/O453)</f>
        <v/>
      </c>
      <c r="AH453" s="24" t="n"/>
      <c r="AI453" s="24">
        <f>IF(AJ453="","",Q453*(1-AJ453))</f>
        <v/>
      </c>
      <c r="AJ453" s="51" t="n"/>
      <c r="AK453" s="49" t="n"/>
      <c r="AL453" s="28" t="n"/>
      <c r="AM453" s="33" t="inlineStr">
        <is>
          <t>2026-08-01</t>
        </is>
      </c>
      <c r="AN453" s="33" t="inlineStr">
        <is>
          <t>2026-07-31</t>
        </is>
      </c>
      <c r="AO453" s="13" t="n"/>
      <c r="AP453" s="30" t="n"/>
    </row>
    <row r="454" ht="35.1" customHeight="1" s="69">
      <c r="B454" s="48" t="n">
        <v>12025</v>
      </c>
      <c r="C454" s="48" t="inlineStr">
        <is>
          <t>東京</t>
        </is>
      </c>
      <c r="D454" s="19" t="inlineStr">
        <is>
          <t>●アットイン日本橋1-3</t>
        </is>
      </c>
      <c r="E454" s="48" t="inlineStr">
        <is>
          <t>1K</t>
        </is>
      </c>
      <c r="F454" s="48" t="n">
        <v>2</v>
      </c>
      <c r="G454" s="48" t="inlineStr">
        <is>
          <t>東京駅エリア（銀座・日本橋・神田）</t>
        </is>
      </c>
      <c r="H454" s="48" t="n">
        <v>21.55</v>
      </c>
      <c r="I454" s="20" t="n">
        <v>0</v>
      </c>
      <c r="J454" s="20" t="n">
        <v>0</v>
      </c>
      <c r="K454" s="20" t="n">
        <v>0</v>
      </c>
      <c r="L454" s="20" t="n">
        <v>0</v>
      </c>
      <c r="M454" s="20" t="n">
        <v>0</v>
      </c>
      <c r="N454" s="24" t="n">
        <v>9260</v>
      </c>
      <c r="O454" s="24" t="n">
        <v>8380</v>
      </c>
      <c r="P454" s="24" t="n">
        <v>880</v>
      </c>
      <c r="Q454" s="24" t="n">
        <v>44000</v>
      </c>
      <c r="R454" s="24" t="n"/>
      <c r="S454" s="24">
        <f>IF(R454="","",(R454+P454)*30 -Y454)</f>
        <v/>
      </c>
      <c r="T454" s="20">
        <f>IF(R454="","",(O454-R454)/O454)</f>
        <v/>
      </c>
      <c r="U454" s="24" t="n"/>
      <c r="V454" s="24">
        <f>IF(U454="","",(U454+P454)*30-Y454)</f>
        <v/>
      </c>
      <c r="W454" s="20">
        <f>IF(U454="","",(O454-U454)/O454)</f>
        <v/>
      </c>
      <c r="X454" s="15">
        <f>IF(AND(R454="",U454=""),"",IF(OR(U454="", R454=""),"-",IF(0&lt;(R454-U454),"OK","NG")))</f>
        <v/>
      </c>
      <c r="Y454" s="24" t="n">
        <v>0</v>
      </c>
      <c r="Z454" s="51" t="n"/>
      <c r="AA454" s="24">
        <f>IF(AD454="","",AD454*30)</f>
        <v/>
      </c>
      <c r="AB454" s="24">
        <f>IF(AA454="","",AA454-Y454)</f>
        <v/>
      </c>
      <c r="AC454" s="24">
        <f>IF(Z454="","",((Y454+5000+5000)/(1-Z454))/30)</f>
        <v/>
      </c>
      <c r="AD454" s="32" t="n"/>
      <c r="AE454" s="24">
        <f>IF(AD454="","",AD454-O454)</f>
        <v/>
      </c>
      <c r="AF454" s="24">
        <f>IF(AD454="","",U454-AD454)</f>
        <v/>
      </c>
      <c r="AG454" s="11">
        <f>IF(AD454="","",(O454-AD454)/O454)</f>
        <v/>
      </c>
      <c r="AH454" s="24" t="n"/>
      <c r="AI454" s="24">
        <f>IF(AJ454="","",Q454*(1-AJ454))</f>
        <v/>
      </c>
      <c r="AJ454" s="51" t="n"/>
      <c r="AK454" s="49" t="n"/>
      <c r="AL454" s="28" t="n"/>
      <c r="AM454" s="33" t="inlineStr">
        <is>
          <t>2026-08-01</t>
        </is>
      </c>
      <c r="AN454" s="33" t="inlineStr">
        <is>
          <t>2026-07-31</t>
        </is>
      </c>
      <c r="AO454" s="13" t="n"/>
      <c r="AP454" s="30" t="n"/>
    </row>
    <row r="455" ht="35.1" customHeight="1" s="69">
      <c r="B455" s="48" t="n">
        <v>12026</v>
      </c>
      <c r="C455" s="48" t="inlineStr">
        <is>
          <t>東京</t>
        </is>
      </c>
      <c r="D455" s="19" t="inlineStr">
        <is>
          <t>●アットイン飯田橋8</t>
        </is>
      </c>
      <c r="E455" s="48" t="inlineStr">
        <is>
          <t>1K</t>
        </is>
      </c>
      <c r="F455" s="48" t="n">
        <v>3</v>
      </c>
      <c r="G455" s="48" t="inlineStr">
        <is>
          <t>飯田橋・水道橋・九段</t>
        </is>
      </c>
      <c r="H455" s="48" t="n">
        <v>20.25</v>
      </c>
      <c r="I455" s="20" t="n">
        <v>0</v>
      </c>
      <c r="J455" s="20" t="n">
        <v>0</v>
      </c>
      <c r="K455" s="20" t="n">
        <v>0</v>
      </c>
      <c r="L455" s="20" t="n">
        <v>0</v>
      </c>
      <c r="M455" s="20" t="n">
        <v>0</v>
      </c>
      <c r="N455" s="24" t="n">
        <v>9700</v>
      </c>
      <c r="O455" s="24" t="n">
        <v>8820</v>
      </c>
      <c r="P455" s="24" t="n">
        <v>880</v>
      </c>
      <c r="Q455" s="24" t="n">
        <v>44000</v>
      </c>
      <c r="R455" s="24" t="n"/>
      <c r="S455" s="24">
        <f>IF(R455="","",(R455+P455)*30 -Y455)</f>
        <v/>
      </c>
      <c r="T455" s="20">
        <f>IF(R455="","",(O455-R455)/O455)</f>
        <v/>
      </c>
      <c r="U455" s="24" t="n"/>
      <c r="V455" s="24">
        <f>IF(U455="","",(U455+P455)*30-Y455)</f>
        <v/>
      </c>
      <c r="W455" s="20">
        <f>IF(U455="","",(O455-U455)/O455)</f>
        <v/>
      </c>
      <c r="X455" s="15">
        <f>IF(AND(R455="",U455=""),"",IF(OR(U455="", R455=""),"-",IF(0&lt;(R455-U455),"OK","NG")))</f>
        <v/>
      </c>
      <c r="Y455" s="24" t="n">
        <v>0</v>
      </c>
      <c r="Z455" s="51" t="n"/>
      <c r="AA455" s="24">
        <f>IF(AD455="","",AD455*30)</f>
        <v/>
      </c>
      <c r="AB455" s="24">
        <f>IF(AA455="","",AA455-Y455)</f>
        <v/>
      </c>
      <c r="AC455" s="24">
        <f>IF(Z455="","",((Y455+5000+5000)/(1-Z455))/30)</f>
        <v/>
      </c>
      <c r="AD455" s="32" t="n"/>
      <c r="AE455" s="24">
        <f>IF(AD455="","",AD455-O455)</f>
        <v/>
      </c>
      <c r="AF455" s="24">
        <f>IF(AD455="","",U455-AD455)</f>
        <v/>
      </c>
      <c r="AG455" s="11">
        <f>IF(AD455="","",(O455-AD455)/O455)</f>
        <v/>
      </c>
      <c r="AH455" s="24" t="n"/>
      <c r="AI455" s="24">
        <f>IF(AJ455="","",Q455*(1-AJ455))</f>
        <v/>
      </c>
      <c r="AJ455" s="51" t="n"/>
      <c r="AK455" s="49" t="n"/>
      <c r="AL455" s="28" t="n"/>
      <c r="AM455" s="33" t="inlineStr">
        <is>
          <t>2026-08-01</t>
        </is>
      </c>
      <c r="AN455" s="33" t="inlineStr">
        <is>
          <t>2026-07-31</t>
        </is>
      </c>
      <c r="AO455" s="13" t="n"/>
      <c r="AP455" s="30" t="n"/>
    </row>
    <row r="456" ht="35.1" customHeight="1" s="69">
      <c r="B456" s="48" t="n">
        <v>12028</v>
      </c>
      <c r="C456" s="48" t="inlineStr">
        <is>
          <t>東京</t>
        </is>
      </c>
      <c r="D456" s="19" t="inlineStr">
        <is>
          <t>●アットイン品川8-6</t>
        </is>
      </c>
      <c r="E456" s="48" t="inlineStr">
        <is>
          <t>1K</t>
        </is>
      </c>
      <c r="F456" s="48" t="n">
        <v>2</v>
      </c>
      <c r="G456" s="48" t="inlineStr">
        <is>
          <t>品川・田町・大崎</t>
        </is>
      </c>
      <c r="H456" s="48" t="n">
        <v>24.48</v>
      </c>
      <c r="I456" s="20" t="n">
        <v>0</v>
      </c>
      <c r="J456" s="20" t="n">
        <v>0</v>
      </c>
      <c r="K456" s="20" t="n">
        <v>0</v>
      </c>
      <c r="L456" s="20" t="n">
        <v>0</v>
      </c>
      <c r="M456" s="20" t="n">
        <v>0</v>
      </c>
      <c r="N456" s="24" t="n">
        <v>11400</v>
      </c>
      <c r="O456" s="24" t="n">
        <v>10520</v>
      </c>
      <c r="P456" s="24" t="n">
        <v>880</v>
      </c>
      <c r="Q456" s="24" t="n">
        <v>44000</v>
      </c>
      <c r="R456" s="24" t="n"/>
      <c r="S456" s="24">
        <f>IF(R456="","",(R456+P456)*30 -Y456)</f>
        <v/>
      </c>
      <c r="T456" s="20">
        <f>IF(R456="","",(O456-R456)/O456)</f>
        <v/>
      </c>
      <c r="U456" s="24" t="n"/>
      <c r="V456" s="24">
        <f>IF(U456="","",(U456+P456)*30-Y456)</f>
        <v/>
      </c>
      <c r="W456" s="20">
        <f>IF(U456="","",(O456-U456)/O456)</f>
        <v/>
      </c>
      <c r="X456" s="15">
        <f>IF(AND(R456="",U456=""),"",IF(OR(U456="", R456=""),"-",IF(0&lt;(R456-U456),"OK","NG")))</f>
        <v/>
      </c>
      <c r="Y456" s="24" t="n">
        <v>0</v>
      </c>
      <c r="Z456" s="51" t="n"/>
      <c r="AA456" s="24">
        <f>IF(AD456="","",AD456*30)</f>
        <v/>
      </c>
      <c r="AB456" s="24">
        <f>IF(AA456="","",AA456-Y456)</f>
        <v/>
      </c>
      <c r="AC456" s="24">
        <f>IF(Z456="","",((Y456+5000+5000)/(1-Z456))/30)</f>
        <v/>
      </c>
      <c r="AD456" s="32" t="n"/>
      <c r="AE456" s="24">
        <f>IF(AD456="","",AD456-O456)</f>
        <v/>
      </c>
      <c r="AF456" s="24">
        <f>IF(AD456="","",U456-AD456)</f>
        <v/>
      </c>
      <c r="AG456" s="11">
        <f>IF(AD456="","",(O456-AD456)/O456)</f>
        <v/>
      </c>
      <c r="AH456" s="24" t="n"/>
      <c r="AI456" s="24">
        <f>IF(AJ456="","",Q456*(1-AJ456))</f>
        <v/>
      </c>
      <c r="AJ456" s="51" t="n"/>
      <c r="AK456" s="49" t="n"/>
      <c r="AL456" s="28" t="n"/>
      <c r="AM456" s="33" t="inlineStr">
        <is>
          <t>2026-08-01</t>
        </is>
      </c>
      <c r="AN456" s="33" t="inlineStr">
        <is>
          <t>2026-07-31</t>
        </is>
      </c>
      <c r="AO456" s="13" t="n"/>
      <c r="AP456" s="30" t="n"/>
    </row>
    <row r="457" ht="35.1" customHeight="1" s="69">
      <c r="B457" s="48" t="n">
        <v>12029</v>
      </c>
      <c r="C457" s="48" t="inlineStr">
        <is>
          <t>東京</t>
        </is>
      </c>
      <c r="D457" s="19" t="inlineStr">
        <is>
          <t>●アットイン品川8-7</t>
        </is>
      </c>
      <c r="E457" s="48" t="inlineStr">
        <is>
          <t>1K</t>
        </is>
      </c>
      <c r="F457" s="48" t="n">
        <v>4</v>
      </c>
      <c r="G457" s="48" t="inlineStr">
        <is>
          <t>品川・田町・大崎</t>
        </is>
      </c>
      <c r="H457" s="48" t="n">
        <v>24.48</v>
      </c>
      <c r="I457" s="20" t="n">
        <v>0</v>
      </c>
      <c r="J457" s="20" t="n">
        <v>0</v>
      </c>
      <c r="K457" s="20" t="n">
        <v>0</v>
      </c>
      <c r="L457" s="20" t="n">
        <v>0</v>
      </c>
      <c r="M457" s="20" t="n">
        <v>0</v>
      </c>
      <c r="N457" s="24" t="n">
        <v>10520</v>
      </c>
      <c r="O457" s="24" t="n">
        <v>9640</v>
      </c>
      <c r="P457" s="24" t="n">
        <v>880</v>
      </c>
      <c r="Q457" s="24" t="n">
        <v>44000</v>
      </c>
      <c r="R457" s="24" t="n"/>
      <c r="S457" s="24">
        <f>IF(R457="","",(R457+P457)*30 -Y457)</f>
        <v/>
      </c>
      <c r="T457" s="20">
        <f>IF(R457="","",(O457-R457)/O457)</f>
        <v/>
      </c>
      <c r="U457" s="24" t="n"/>
      <c r="V457" s="24">
        <f>IF(U457="","",(U457+P457)*30-Y457)</f>
        <v/>
      </c>
      <c r="W457" s="20">
        <f>IF(U457="","",(O457-U457)/O457)</f>
        <v/>
      </c>
      <c r="X457" s="15">
        <f>IF(AND(R457="",U457=""),"",IF(OR(U457="", R457=""),"-",IF(0&lt;(R457-U457),"OK","NG")))</f>
        <v/>
      </c>
      <c r="Y457" s="24" t="n">
        <v>0</v>
      </c>
      <c r="Z457" s="51" t="n"/>
      <c r="AA457" s="24">
        <f>IF(AD457="","",AD457*30)</f>
        <v/>
      </c>
      <c r="AB457" s="24">
        <f>IF(AA457="","",AA457-Y457)</f>
        <v/>
      </c>
      <c r="AC457" s="24">
        <f>IF(Z457="","",((Y457+5000+5000)/(1-Z457))/30)</f>
        <v/>
      </c>
      <c r="AD457" s="32" t="n"/>
      <c r="AE457" s="24">
        <f>IF(AD457="","",AD457-O457)</f>
        <v/>
      </c>
      <c r="AF457" s="24">
        <f>IF(AD457="","",U457-AD457)</f>
        <v/>
      </c>
      <c r="AG457" s="11">
        <f>IF(AD457="","",(O457-AD457)/O457)</f>
        <v/>
      </c>
      <c r="AH457" s="24" t="n"/>
      <c r="AI457" s="24">
        <f>IF(AJ457="","",Q457*(1-AJ457))</f>
        <v/>
      </c>
      <c r="AJ457" s="51" t="n"/>
      <c r="AK457" s="49" t="n"/>
      <c r="AL457" s="28" t="n"/>
      <c r="AM457" s="33" t="inlineStr">
        <is>
          <t>2026-08-01</t>
        </is>
      </c>
      <c r="AN457" s="33" t="inlineStr">
        <is>
          <t>2026-07-31</t>
        </is>
      </c>
      <c r="AO457" s="13" t="n"/>
      <c r="AP457" s="30" t="n"/>
    </row>
    <row r="458" ht="35.1" customHeight="1" s="69">
      <c r="B458" s="48" t="n">
        <v>12031</v>
      </c>
      <c r="C458" s="48" t="inlineStr">
        <is>
          <t>東京</t>
        </is>
      </c>
      <c r="D458" s="19" t="inlineStr">
        <is>
          <t>●アットイン六本木7-2</t>
        </is>
      </c>
      <c r="E458" s="48" t="inlineStr">
        <is>
          <t>1K</t>
        </is>
      </c>
      <c r="F458" s="48" t="n">
        <v>1</v>
      </c>
      <c r="G458" s="48" t="inlineStr">
        <is>
          <t>六本木・麻布十番・白金高輪</t>
        </is>
      </c>
      <c r="H458" s="48" t="n">
        <v>25.2</v>
      </c>
      <c r="I458" s="20" t="n">
        <v>0</v>
      </c>
      <c r="J458" s="20" t="n">
        <v>0</v>
      </c>
      <c r="K458" s="20" t="n">
        <v>0</v>
      </c>
      <c r="L458" s="20" t="n">
        <v>0</v>
      </c>
      <c r="M458" s="20" t="n">
        <v>0</v>
      </c>
      <c r="N458" s="24" t="n">
        <v>12760</v>
      </c>
      <c r="O458" s="24" t="n">
        <v>11880</v>
      </c>
      <c r="P458" s="24" t="n">
        <v>880</v>
      </c>
      <c r="Q458" s="24" t="n">
        <v>44000</v>
      </c>
      <c r="R458" s="24" t="n"/>
      <c r="S458" s="24">
        <f>IF(R458="","",(R458+P458)*30 -Y458)</f>
        <v/>
      </c>
      <c r="T458" s="20">
        <f>IF(R458="","",(O458-R458)/O458)</f>
        <v/>
      </c>
      <c r="U458" s="24" t="n"/>
      <c r="V458" s="24">
        <f>IF(U458="","",(U458+P458)*30-Y458)</f>
        <v/>
      </c>
      <c r="W458" s="20">
        <f>IF(U458="","",(O458-U458)/O458)</f>
        <v/>
      </c>
      <c r="X458" s="15">
        <f>IF(AND(R458="",U458=""),"",IF(OR(U458="", R458=""),"-",IF(0&lt;(R458-U458),"OK","NG")))</f>
        <v/>
      </c>
      <c r="Y458" s="24" t="n">
        <v>0</v>
      </c>
      <c r="Z458" s="51" t="n"/>
      <c r="AA458" s="24">
        <f>IF(AD458="","",AD458*30)</f>
        <v/>
      </c>
      <c r="AB458" s="24">
        <f>IF(AA458="","",AA458-Y458)</f>
        <v/>
      </c>
      <c r="AC458" s="24">
        <f>IF(Z458="","",((Y458+5000+5000)/(1-Z458))/30)</f>
        <v/>
      </c>
      <c r="AD458" s="32" t="n"/>
      <c r="AE458" s="24">
        <f>IF(AD458="","",AD458-O458)</f>
        <v/>
      </c>
      <c r="AF458" s="24">
        <f>IF(AD458="","",U458-AD458)</f>
        <v/>
      </c>
      <c r="AG458" s="11">
        <f>IF(AD458="","",(O458-AD458)/O458)</f>
        <v/>
      </c>
      <c r="AH458" s="24" t="n"/>
      <c r="AI458" s="24">
        <f>IF(AJ458="","",Q458*(1-AJ458))</f>
        <v/>
      </c>
      <c r="AJ458" s="51" t="n"/>
      <c r="AK458" s="49" t="n"/>
      <c r="AL458" s="28" t="n"/>
      <c r="AM458" s="33" t="inlineStr">
        <is>
          <t>2026-08-01</t>
        </is>
      </c>
      <c r="AN458" s="33" t="inlineStr">
        <is>
          <t>2026-07-31</t>
        </is>
      </c>
      <c r="AO458" s="13" t="n"/>
      <c r="AP458" s="30" t="n"/>
    </row>
    <row r="459" ht="35.1" customHeight="1" s="69">
      <c r="B459" s="48" t="n">
        <v>12032</v>
      </c>
      <c r="C459" s="48" t="inlineStr">
        <is>
          <t>東京</t>
        </is>
      </c>
      <c r="D459" s="19" t="inlineStr">
        <is>
          <t>●アットイン武蔵小山1</t>
        </is>
      </c>
      <c r="E459" s="48" t="inlineStr">
        <is>
          <t>1K</t>
        </is>
      </c>
      <c r="F459" s="48" t="n">
        <v>2</v>
      </c>
      <c r="G459" s="48" t="inlineStr">
        <is>
          <t>五反田・目黒</t>
        </is>
      </c>
      <c r="H459" s="48" t="n">
        <v>20</v>
      </c>
      <c r="I459" s="20" t="n">
        <v>0</v>
      </c>
      <c r="J459" s="20" t="n">
        <v>0</v>
      </c>
      <c r="K459" s="20" t="n">
        <v>0</v>
      </c>
      <c r="L459" s="20" t="n">
        <v>0</v>
      </c>
      <c r="M459" s="20" t="n">
        <v>0</v>
      </c>
      <c r="N459" s="24" t="n">
        <v>10180</v>
      </c>
      <c r="O459" s="24" t="n">
        <v>9300</v>
      </c>
      <c r="P459" s="24" t="n">
        <v>880</v>
      </c>
      <c r="Q459" s="24" t="n">
        <v>44000</v>
      </c>
      <c r="R459" s="24" t="n"/>
      <c r="S459" s="24">
        <f>IF(R459="","",(R459+P459)*30 -Y459)</f>
        <v/>
      </c>
      <c r="T459" s="20">
        <f>IF(R459="","",(O459-R459)/O459)</f>
        <v/>
      </c>
      <c r="U459" s="24" t="n"/>
      <c r="V459" s="24">
        <f>IF(U459="","",(U459+P459)*30-Y459)</f>
        <v/>
      </c>
      <c r="W459" s="20">
        <f>IF(U459="","",(O459-U459)/O459)</f>
        <v/>
      </c>
      <c r="X459" s="15">
        <f>IF(AND(R459="",U459=""),"",IF(OR(U459="", R459=""),"-",IF(0&lt;(R459-U459),"OK","NG")))</f>
        <v/>
      </c>
      <c r="Y459" s="24" t="n">
        <v>0</v>
      </c>
      <c r="Z459" s="51" t="n"/>
      <c r="AA459" s="24">
        <f>IF(AD459="","",AD459*30)</f>
        <v/>
      </c>
      <c r="AB459" s="24">
        <f>IF(AA459="","",AA459-Y459)</f>
        <v/>
      </c>
      <c r="AC459" s="24">
        <f>IF(Z459="","",((Y459+5000+5000)/(1-Z459))/30)</f>
        <v/>
      </c>
      <c r="AD459" s="32" t="n"/>
      <c r="AE459" s="24">
        <f>IF(AD459="","",AD459-O459)</f>
        <v/>
      </c>
      <c r="AF459" s="24">
        <f>IF(AD459="","",U459-AD459)</f>
        <v/>
      </c>
      <c r="AG459" s="11">
        <f>IF(AD459="","",(O459-AD459)/O459)</f>
        <v/>
      </c>
      <c r="AH459" s="24" t="n"/>
      <c r="AI459" s="24">
        <f>IF(AJ459="","",Q459*(1-AJ459))</f>
        <v/>
      </c>
      <c r="AJ459" s="51" t="n"/>
      <c r="AK459" s="49" t="n"/>
      <c r="AL459" s="28" t="n"/>
      <c r="AM459" s="33" t="inlineStr">
        <is>
          <t>2026-08-01</t>
        </is>
      </c>
      <c r="AN459" s="33" t="inlineStr">
        <is>
          <t>2026-07-31</t>
        </is>
      </c>
      <c r="AO459" s="13" t="n"/>
      <c r="AP459" s="30" t="n"/>
    </row>
    <row r="460" ht="35.1" customHeight="1" s="69">
      <c r="B460" s="48" t="n">
        <v>12033</v>
      </c>
      <c r="C460" s="48" t="inlineStr">
        <is>
          <t>東京</t>
        </is>
      </c>
      <c r="D460" s="19" t="inlineStr">
        <is>
          <t>●アットイン旗の台2</t>
        </is>
      </c>
      <c r="E460" s="48" t="inlineStr">
        <is>
          <t>1K</t>
        </is>
      </c>
      <c r="F460" s="48" t="n">
        <v>2</v>
      </c>
      <c r="G460" s="48" t="inlineStr">
        <is>
          <t>品川・田町・大崎</t>
        </is>
      </c>
      <c r="H460" s="48" t="n">
        <v>20.1</v>
      </c>
      <c r="I460" s="20" t="n">
        <v>0</v>
      </c>
      <c r="J460" s="20" t="n">
        <v>0</v>
      </c>
      <c r="K460" s="20" t="n">
        <v>0</v>
      </c>
      <c r="L460" s="20" t="n">
        <v>0</v>
      </c>
      <c r="M460" s="20" t="n">
        <v>0</v>
      </c>
      <c r="N460" s="24" t="n">
        <v>8480</v>
      </c>
      <c r="O460" s="24" t="n">
        <v>7600</v>
      </c>
      <c r="P460" s="24" t="n">
        <v>880</v>
      </c>
      <c r="Q460" s="24" t="n">
        <v>44000</v>
      </c>
      <c r="R460" s="24" t="n"/>
      <c r="S460" s="24">
        <f>IF(R460="","",(R460+P460)*30 -Y460)</f>
        <v/>
      </c>
      <c r="T460" s="20">
        <f>IF(R460="","",(O460-R460)/O460)</f>
        <v/>
      </c>
      <c r="U460" s="24" t="n"/>
      <c r="V460" s="24">
        <f>IF(U460="","",(U460+P460)*30-Y460)</f>
        <v/>
      </c>
      <c r="W460" s="20">
        <f>IF(U460="","",(O460-U460)/O460)</f>
        <v/>
      </c>
      <c r="X460" s="15">
        <f>IF(AND(R460="",U460=""),"",IF(OR(U460="", R460=""),"-",IF(0&lt;(R460-U460),"OK","NG")))</f>
        <v/>
      </c>
      <c r="Y460" s="24" t="n">
        <v>0</v>
      </c>
      <c r="Z460" s="51" t="n"/>
      <c r="AA460" s="24">
        <f>IF(AD460="","",AD460*30)</f>
        <v/>
      </c>
      <c r="AB460" s="24">
        <f>IF(AA460="","",AA460-Y460)</f>
        <v/>
      </c>
      <c r="AC460" s="24">
        <f>IF(Z460="","",((Y460+5000+5000)/(1-Z460))/30)</f>
        <v/>
      </c>
      <c r="AD460" s="32" t="n"/>
      <c r="AE460" s="24">
        <f>IF(AD460="","",AD460-O460)</f>
        <v/>
      </c>
      <c r="AF460" s="24">
        <f>IF(AD460="","",U460-AD460)</f>
        <v/>
      </c>
      <c r="AG460" s="11">
        <f>IF(AD460="","",(O460-AD460)/O460)</f>
        <v/>
      </c>
      <c r="AH460" s="24" t="n"/>
      <c r="AI460" s="24">
        <f>IF(AJ460="","",Q460*(1-AJ460))</f>
        <v/>
      </c>
      <c r="AJ460" s="51" t="n"/>
      <c r="AK460" s="49" t="n"/>
      <c r="AL460" s="28" t="n"/>
      <c r="AM460" s="33" t="inlineStr">
        <is>
          <t>2026-08-01</t>
        </is>
      </c>
      <c r="AN460" s="33" t="inlineStr">
        <is>
          <t>2026-07-31</t>
        </is>
      </c>
      <c r="AO460" s="13" t="n"/>
      <c r="AP460" s="30" t="n"/>
    </row>
    <row r="461" ht="35.1" customHeight="1" s="69">
      <c r="B461" s="48" t="n">
        <v>12034</v>
      </c>
      <c r="C461" s="48" t="inlineStr">
        <is>
          <t>東京</t>
        </is>
      </c>
      <c r="D461" s="19" t="inlineStr">
        <is>
          <t>●アットイン門前仲町2</t>
        </is>
      </c>
      <c r="E461" s="48" t="inlineStr">
        <is>
          <t>1R</t>
        </is>
      </c>
      <c r="F461" s="48" t="n">
        <v>2</v>
      </c>
      <c r="G461" s="48" t="inlineStr">
        <is>
          <t>門前仲町・木場・葛西</t>
        </is>
      </c>
      <c r="H461" s="48" t="n">
        <v>23.4</v>
      </c>
      <c r="I461" s="20" t="n">
        <v>0</v>
      </c>
      <c r="J461" s="20" t="n">
        <v>0</v>
      </c>
      <c r="K461" s="20" t="n">
        <v>0</v>
      </c>
      <c r="L461" s="20" t="n">
        <v>0</v>
      </c>
      <c r="M461" s="20" t="n">
        <v>0</v>
      </c>
      <c r="N461" s="24" t="n">
        <v>8480</v>
      </c>
      <c r="O461" s="24" t="n">
        <v>7600</v>
      </c>
      <c r="P461" s="24" t="n">
        <v>880</v>
      </c>
      <c r="Q461" s="24" t="n">
        <v>44000</v>
      </c>
      <c r="R461" s="24" t="n"/>
      <c r="S461" s="24">
        <f>IF(R461="","",(R461+P461)*30 -Y461)</f>
        <v/>
      </c>
      <c r="T461" s="20">
        <f>IF(R461="","",(O461-R461)/O461)</f>
        <v/>
      </c>
      <c r="U461" s="24" t="n"/>
      <c r="V461" s="24">
        <f>IF(U461="","",(U461+P461)*30-Y461)</f>
        <v/>
      </c>
      <c r="W461" s="20">
        <f>IF(U461="","",(O461-U461)/O461)</f>
        <v/>
      </c>
      <c r="X461" s="15">
        <f>IF(AND(R461="",U461=""),"",IF(OR(U461="", R461=""),"-",IF(0&lt;(R461-U461),"OK","NG")))</f>
        <v/>
      </c>
      <c r="Y461" s="24" t="n">
        <v>0</v>
      </c>
      <c r="Z461" s="51" t="n"/>
      <c r="AA461" s="24">
        <f>IF(AD461="","",AD461*30)</f>
        <v/>
      </c>
      <c r="AB461" s="24">
        <f>IF(AA461="","",AA461-Y461)</f>
        <v/>
      </c>
      <c r="AC461" s="24">
        <f>IF(Z461="","",((Y461+5000+5000)/(1-Z461))/30)</f>
        <v/>
      </c>
      <c r="AD461" s="32" t="n"/>
      <c r="AE461" s="24">
        <f>IF(AD461="","",AD461-O461)</f>
        <v/>
      </c>
      <c r="AF461" s="24">
        <f>IF(AD461="","",U461-AD461)</f>
        <v/>
      </c>
      <c r="AG461" s="11">
        <f>IF(AD461="","",(O461-AD461)/O461)</f>
        <v/>
      </c>
      <c r="AH461" s="24" t="n"/>
      <c r="AI461" s="24">
        <f>IF(AJ461="","",Q461*(1-AJ461))</f>
        <v/>
      </c>
      <c r="AJ461" s="51" t="n"/>
      <c r="AK461" s="49" t="n"/>
      <c r="AL461" s="28" t="n"/>
      <c r="AM461" s="33" t="inlineStr">
        <is>
          <t>2026-08-01</t>
        </is>
      </c>
      <c r="AN461" s="33" t="inlineStr">
        <is>
          <t>2026-07-31</t>
        </is>
      </c>
      <c r="AO461" s="13" t="n"/>
      <c r="AP461" s="30" t="n"/>
    </row>
    <row r="462" ht="35.1" customHeight="1" s="69">
      <c r="B462" s="48" t="n">
        <v>12035</v>
      </c>
      <c r="C462" s="48" t="inlineStr">
        <is>
          <t>東京</t>
        </is>
      </c>
      <c r="D462" s="19" t="inlineStr">
        <is>
          <t>●アットイン中野7</t>
        </is>
      </c>
      <c r="E462" s="48" t="inlineStr">
        <is>
          <t>1K</t>
        </is>
      </c>
      <c r="F462" s="48" t="n">
        <v>2</v>
      </c>
      <c r="G462" s="48" t="inlineStr">
        <is>
          <t>中野・荻窪・吉祥寺</t>
        </is>
      </c>
      <c r="H462" s="48" t="n">
        <v>24.49</v>
      </c>
      <c r="I462" s="20" t="n">
        <v>0</v>
      </c>
      <c r="J462" s="20" t="n">
        <v>0</v>
      </c>
      <c r="K462" s="20" t="n">
        <v>0</v>
      </c>
      <c r="L462" s="20" t="n">
        <v>0</v>
      </c>
      <c r="M462" s="20" t="n">
        <v>0</v>
      </c>
      <c r="N462" s="24" t="n">
        <v>8480</v>
      </c>
      <c r="O462" s="24" t="n">
        <v>7600</v>
      </c>
      <c r="P462" s="24" t="n">
        <v>880</v>
      </c>
      <c r="Q462" s="24" t="n">
        <v>44000</v>
      </c>
      <c r="R462" s="24" t="n"/>
      <c r="S462" s="24">
        <f>IF(R462="","",(R462+P462)*30 -Y462)</f>
        <v/>
      </c>
      <c r="T462" s="20">
        <f>IF(R462="","",(O462-R462)/O462)</f>
        <v/>
      </c>
      <c r="U462" s="24" t="n"/>
      <c r="V462" s="24">
        <f>IF(U462="","",(U462+P462)*30-Y462)</f>
        <v/>
      </c>
      <c r="W462" s="20">
        <f>IF(U462="","",(O462-U462)/O462)</f>
        <v/>
      </c>
      <c r="X462" s="15">
        <f>IF(AND(R462="",U462=""),"",IF(OR(U462="", R462=""),"-",IF(0&lt;(R462-U462),"OK","NG")))</f>
        <v/>
      </c>
      <c r="Y462" s="24" t="n">
        <v>0</v>
      </c>
      <c r="Z462" s="51" t="n"/>
      <c r="AA462" s="24">
        <f>IF(AD462="","",AD462*30)</f>
        <v/>
      </c>
      <c r="AB462" s="24">
        <f>IF(AA462="","",AA462-Y462)</f>
        <v/>
      </c>
      <c r="AC462" s="24">
        <f>IF(Z462="","",((Y462+5000+5000)/(1-Z462))/30)</f>
        <v/>
      </c>
      <c r="AD462" s="32" t="n"/>
      <c r="AE462" s="24">
        <f>IF(AD462="","",AD462-O462)</f>
        <v/>
      </c>
      <c r="AF462" s="24">
        <f>IF(AD462="","",U462-AD462)</f>
        <v/>
      </c>
      <c r="AG462" s="11">
        <f>IF(AD462="","",(O462-AD462)/O462)</f>
        <v/>
      </c>
      <c r="AH462" s="24" t="n"/>
      <c r="AI462" s="24">
        <f>IF(AJ462="","",Q462*(1-AJ462))</f>
        <v/>
      </c>
      <c r="AJ462" s="51" t="n"/>
      <c r="AK462" s="49" t="n"/>
      <c r="AL462" s="28" t="n"/>
      <c r="AM462" s="33" t="inlineStr">
        <is>
          <t>2026-08-01</t>
        </is>
      </c>
      <c r="AN462" s="33" t="inlineStr">
        <is>
          <t>2026-07-31</t>
        </is>
      </c>
      <c r="AO462" s="13" t="n"/>
      <c r="AP462" s="30" t="n"/>
    </row>
    <row r="463" ht="35.1" customHeight="1" s="69">
      <c r="B463" s="48" t="n">
        <v>12036</v>
      </c>
      <c r="C463" s="48" t="inlineStr">
        <is>
          <t>東京</t>
        </is>
      </c>
      <c r="D463" s="19" t="inlineStr">
        <is>
          <t>●アットイン浜松町5</t>
        </is>
      </c>
      <c r="E463" s="48" t="inlineStr">
        <is>
          <t>1K</t>
        </is>
      </c>
      <c r="F463" s="48" t="n">
        <v>2</v>
      </c>
      <c r="G463" s="48" t="inlineStr">
        <is>
          <t>品川・田町・大崎</t>
        </is>
      </c>
      <c r="H463" s="48" t="n">
        <v>23</v>
      </c>
      <c r="I463" s="20" t="n">
        <v>0</v>
      </c>
      <c r="J463" s="20" t="n">
        <v>0</v>
      </c>
      <c r="K463" s="20" t="n">
        <v>0</v>
      </c>
      <c r="L463" s="20" t="n">
        <v>0</v>
      </c>
      <c r="M463" s="20" t="n">
        <v>0</v>
      </c>
      <c r="N463" s="24" t="n">
        <v>9700</v>
      </c>
      <c r="O463" s="24" t="n">
        <v>8820</v>
      </c>
      <c r="P463" s="24" t="n">
        <v>880</v>
      </c>
      <c r="Q463" s="24" t="n">
        <v>44000</v>
      </c>
      <c r="R463" s="24" t="n"/>
      <c r="S463" s="24">
        <f>IF(R463="","",(R463+P463)*30 -Y463)</f>
        <v/>
      </c>
      <c r="T463" s="20">
        <f>IF(R463="","",(O463-R463)/O463)</f>
        <v/>
      </c>
      <c r="U463" s="24" t="n"/>
      <c r="V463" s="24">
        <f>IF(U463="","",(U463+P463)*30-Y463)</f>
        <v/>
      </c>
      <c r="W463" s="20">
        <f>IF(U463="","",(O463-U463)/O463)</f>
        <v/>
      </c>
      <c r="X463" s="15">
        <f>IF(AND(R463="",U463=""),"",IF(OR(U463="", R463=""),"-",IF(0&lt;(R463-U463),"OK","NG")))</f>
        <v/>
      </c>
      <c r="Y463" s="24" t="n">
        <v>0</v>
      </c>
      <c r="Z463" s="51" t="n"/>
      <c r="AA463" s="24">
        <f>IF(AD463="","",AD463*30)</f>
        <v/>
      </c>
      <c r="AB463" s="24">
        <f>IF(AA463="","",AA463-Y463)</f>
        <v/>
      </c>
      <c r="AC463" s="24">
        <f>IF(Z463="","",((Y463+5000+5000)/(1-Z463))/30)</f>
        <v/>
      </c>
      <c r="AD463" s="32" t="n"/>
      <c r="AE463" s="24">
        <f>IF(AD463="","",AD463-O463)</f>
        <v/>
      </c>
      <c r="AF463" s="24">
        <f>IF(AD463="","",U463-AD463)</f>
        <v/>
      </c>
      <c r="AG463" s="11">
        <f>IF(AD463="","",(O463-AD463)/O463)</f>
        <v/>
      </c>
      <c r="AH463" s="24" t="n"/>
      <c r="AI463" s="24">
        <f>IF(AJ463="","",Q463*(1-AJ463))</f>
        <v/>
      </c>
      <c r="AJ463" s="51" t="n"/>
      <c r="AK463" s="49" t="n"/>
      <c r="AL463" s="28" t="n"/>
      <c r="AM463" s="33" t="inlineStr">
        <is>
          <t>2026-08-01</t>
        </is>
      </c>
      <c r="AN463" s="33" t="inlineStr">
        <is>
          <t>2026-07-31</t>
        </is>
      </c>
      <c r="AO463" s="13" t="n"/>
      <c r="AP463" s="30" t="n"/>
    </row>
    <row r="464" ht="35.1" customHeight="1" s="69">
      <c r="B464" s="48" t="n">
        <v>12037</v>
      </c>
      <c r="C464" s="48" t="inlineStr">
        <is>
          <t>東京</t>
        </is>
      </c>
      <c r="D464" s="19" t="inlineStr">
        <is>
          <t>●アットイン武蔵小山2-2</t>
        </is>
      </c>
      <c r="E464" s="48" t="inlineStr">
        <is>
          <t>1K</t>
        </is>
      </c>
      <c r="F464" s="48" t="n">
        <v>2</v>
      </c>
      <c r="G464" s="48" t="inlineStr">
        <is>
          <t>五反田・目黒</t>
        </is>
      </c>
      <c r="H464" s="48" t="n">
        <v>20.3</v>
      </c>
      <c r="I464" s="20" t="n">
        <v>0</v>
      </c>
      <c r="J464" s="20" t="n">
        <v>0</v>
      </c>
      <c r="K464" s="20" t="n">
        <v>0</v>
      </c>
      <c r="L464" s="20" t="n">
        <v>0</v>
      </c>
      <c r="M464" s="20" t="n">
        <v>0</v>
      </c>
      <c r="N464" s="24" t="n">
        <v>9700</v>
      </c>
      <c r="O464" s="24" t="n">
        <v>8820</v>
      </c>
      <c r="P464" s="24" t="n">
        <v>880</v>
      </c>
      <c r="Q464" s="24" t="n">
        <v>44000</v>
      </c>
      <c r="R464" s="24" t="n"/>
      <c r="S464" s="24">
        <f>IF(R464="","",(R464+P464)*30 -Y464)</f>
        <v/>
      </c>
      <c r="T464" s="20">
        <f>IF(R464="","",(O464-R464)/O464)</f>
        <v/>
      </c>
      <c r="U464" s="24" t="n"/>
      <c r="V464" s="24">
        <f>IF(U464="","",(U464+P464)*30-Y464)</f>
        <v/>
      </c>
      <c r="W464" s="20">
        <f>IF(U464="","",(O464-U464)/O464)</f>
        <v/>
      </c>
      <c r="X464" s="15">
        <f>IF(AND(R464="",U464=""),"",IF(OR(U464="", R464=""),"-",IF(0&lt;(R464-U464),"OK","NG")))</f>
        <v/>
      </c>
      <c r="Y464" s="24" t="n">
        <v>0</v>
      </c>
      <c r="Z464" s="51" t="n"/>
      <c r="AA464" s="24">
        <f>IF(AD464="","",AD464*30)</f>
        <v/>
      </c>
      <c r="AB464" s="24">
        <f>IF(AA464="","",AA464-Y464)</f>
        <v/>
      </c>
      <c r="AC464" s="24">
        <f>IF(Z464="","",((Y464+5000+5000)/(1-Z464))/30)</f>
        <v/>
      </c>
      <c r="AD464" s="32" t="n"/>
      <c r="AE464" s="24">
        <f>IF(AD464="","",AD464-O464)</f>
        <v/>
      </c>
      <c r="AF464" s="24">
        <f>IF(AD464="","",U464-AD464)</f>
        <v/>
      </c>
      <c r="AG464" s="11">
        <f>IF(AD464="","",(O464-AD464)/O464)</f>
        <v/>
      </c>
      <c r="AH464" s="24" t="n"/>
      <c r="AI464" s="24">
        <f>IF(AJ464="","",Q464*(1-AJ464))</f>
        <v/>
      </c>
      <c r="AJ464" s="51" t="n"/>
      <c r="AK464" s="49" t="n"/>
      <c r="AL464" s="28" t="n"/>
      <c r="AM464" s="33" t="inlineStr">
        <is>
          <t>2026-08-01</t>
        </is>
      </c>
      <c r="AN464" s="33" t="inlineStr">
        <is>
          <t>2026-07-31</t>
        </is>
      </c>
      <c r="AO464" s="13" t="n"/>
      <c r="AP464" s="30" t="n"/>
    </row>
    <row r="465" ht="35.1" customHeight="1" s="69">
      <c r="B465" s="48" t="n">
        <v>12038</v>
      </c>
      <c r="C465" s="48" t="inlineStr">
        <is>
          <t>東京</t>
        </is>
      </c>
      <c r="D465" s="19" t="inlineStr">
        <is>
          <t>●アットイン中野8</t>
        </is>
      </c>
      <c r="E465" s="48" t="inlineStr">
        <is>
          <t>1K</t>
        </is>
      </c>
      <c r="F465" s="48" t="n">
        <v>2</v>
      </c>
      <c r="G465" s="48" t="inlineStr">
        <is>
          <t>中野・荻窪・吉祥寺</t>
        </is>
      </c>
      <c r="H465" s="48" t="n">
        <v>20.63</v>
      </c>
      <c r="I465" s="20" t="n">
        <v>0</v>
      </c>
      <c r="J465" s="20" t="n">
        <v>0</v>
      </c>
      <c r="K465" s="20" t="n">
        <v>0</v>
      </c>
      <c r="L465" s="20" t="n">
        <v>0</v>
      </c>
      <c r="M465" s="20" t="n">
        <v>0</v>
      </c>
      <c r="N465" s="24" t="n">
        <v>9700</v>
      </c>
      <c r="O465" s="24" t="n">
        <v>8820</v>
      </c>
      <c r="P465" s="24" t="n">
        <v>880</v>
      </c>
      <c r="Q465" s="24" t="n">
        <v>44000</v>
      </c>
      <c r="R465" s="24" t="n"/>
      <c r="S465" s="24">
        <f>IF(R465="","",(R465+P465)*30 -Y465)</f>
        <v/>
      </c>
      <c r="T465" s="20">
        <f>IF(R465="","",(O465-R465)/O465)</f>
        <v/>
      </c>
      <c r="U465" s="24" t="n"/>
      <c r="V465" s="24">
        <f>IF(U465="","",(U465+P465)*30-Y465)</f>
        <v/>
      </c>
      <c r="W465" s="20">
        <f>IF(U465="","",(O465-U465)/O465)</f>
        <v/>
      </c>
      <c r="X465" s="15">
        <f>IF(AND(R465="",U465=""),"",IF(OR(U465="", R465=""),"-",IF(0&lt;(R465-U465),"OK","NG")))</f>
        <v/>
      </c>
      <c r="Y465" s="24" t="n">
        <v>0</v>
      </c>
      <c r="Z465" s="51" t="n"/>
      <c r="AA465" s="24">
        <f>IF(AD465="","",AD465*30)</f>
        <v/>
      </c>
      <c r="AB465" s="24">
        <f>IF(AA465="","",AA465-Y465)</f>
        <v/>
      </c>
      <c r="AC465" s="24">
        <f>IF(Z465="","",((Y465+5000+5000)/(1-Z465))/30)</f>
        <v/>
      </c>
      <c r="AD465" s="32" t="n"/>
      <c r="AE465" s="24">
        <f>IF(AD465="","",AD465-O465)</f>
        <v/>
      </c>
      <c r="AF465" s="24">
        <f>IF(AD465="","",U465-AD465)</f>
        <v/>
      </c>
      <c r="AG465" s="11">
        <f>IF(AD465="","",(O465-AD465)/O465)</f>
        <v/>
      </c>
      <c r="AH465" s="24" t="n"/>
      <c r="AI465" s="24">
        <f>IF(AJ465="","",Q465*(1-AJ465))</f>
        <v/>
      </c>
      <c r="AJ465" s="51" t="n"/>
      <c r="AK465" s="49" t="n"/>
      <c r="AL465" s="28" t="n"/>
      <c r="AM465" s="33" t="inlineStr">
        <is>
          <t>2026-08-01</t>
        </is>
      </c>
      <c r="AN465" s="33" t="inlineStr">
        <is>
          <t>2026-07-31</t>
        </is>
      </c>
      <c r="AO465" s="13" t="n"/>
      <c r="AP465" s="30" t="n"/>
    </row>
    <row r="466" ht="35.1" customHeight="1" s="69">
      <c r="B466" s="48" t="n">
        <v>12039</v>
      </c>
      <c r="C466" s="48" t="inlineStr">
        <is>
          <t>東京</t>
        </is>
      </c>
      <c r="D466" s="19" t="inlineStr">
        <is>
          <t>●アットイン新橋2-1</t>
        </is>
      </c>
      <c r="E466" s="48" t="inlineStr">
        <is>
          <t>1K</t>
        </is>
      </c>
      <c r="F466" s="48" t="n">
        <v>2</v>
      </c>
      <c r="G466" s="48" t="inlineStr">
        <is>
          <t>品川・田町・大崎</t>
        </is>
      </c>
      <c r="H466" s="48" t="n">
        <v>22.17</v>
      </c>
      <c r="I466" s="20" t="n">
        <v>0</v>
      </c>
      <c r="J466" s="20" t="n">
        <v>0</v>
      </c>
      <c r="K466" s="20" t="n">
        <v>0</v>
      </c>
      <c r="L466" s="20" t="n">
        <v>0</v>
      </c>
      <c r="M466" s="20" t="n">
        <v>0</v>
      </c>
      <c r="N466" s="24" t="n">
        <v>9020</v>
      </c>
      <c r="O466" s="24" t="n">
        <v>8140</v>
      </c>
      <c r="P466" s="24" t="n">
        <v>880</v>
      </c>
      <c r="Q466" s="24" t="n">
        <v>44000</v>
      </c>
      <c r="R466" s="24" t="n"/>
      <c r="S466" s="24">
        <f>IF(R466="","",(R466+P466)*30 -Y466)</f>
        <v/>
      </c>
      <c r="T466" s="20">
        <f>IF(R466="","",(O466-R466)/O466)</f>
        <v/>
      </c>
      <c r="U466" s="24" t="n"/>
      <c r="V466" s="24">
        <f>IF(U466="","",(U466+P466)*30-Y466)</f>
        <v/>
      </c>
      <c r="W466" s="20">
        <f>IF(U466="","",(O466-U466)/O466)</f>
        <v/>
      </c>
      <c r="X466" s="15">
        <f>IF(AND(R466="",U466=""),"",IF(OR(U466="", R466=""),"-",IF(0&lt;(R466-U466),"OK","NG")))</f>
        <v/>
      </c>
      <c r="Y466" s="24" t="n">
        <v>0</v>
      </c>
      <c r="Z466" s="51" t="n"/>
      <c r="AA466" s="24">
        <f>IF(AD466="","",AD466*30)</f>
        <v/>
      </c>
      <c r="AB466" s="24">
        <f>IF(AA466="","",AA466-Y466)</f>
        <v/>
      </c>
      <c r="AC466" s="24">
        <f>IF(Z466="","",((Y466+5000+5000)/(1-Z466))/30)</f>
        <v/>
      </c>
      <c r="AD466" s="32" t="n"/>
      <c r="AE466" s="24">
        <f>IF(AD466="","",AD466-O466)</f>
        <v/>
      </c>
      <c r="AF466" s="24">
        <f>IF(AD466="","",U466-AD466)</f>
        <v/>
      </c>
      <c r="AG466" s="11">
        <f>IF(AD466="","",(O466-AD466)/O466)</f>
        <v/>
      </c>
      <c r="AH466" s="24" t="n"/>
      <c r="AI466" s="24">
        <f>IF(AJ466="","",Q466*(1-AJ466))</f>
        <v/>
      </c>
      <c r="AJ466" s="51" t="n"/>
      <c r="AK466" s="49" t="n"/>
      <c r="AL466" s="28" t="n"/>
      <c r="AM466" s="33" t="inlineStr">
        <is>
          <t>2026-08-01</t>
        </is>
      </c>
      <c r="AN466" s="33" t="inlineStr">
        <is>
          <t>2026-07-31</t>
        </is>
      </c>
      <c r="AO466" s="13" t="n"/>
      <c r="AP466" s="30" t="n"/>
    </row>
    <row r="467" ht="35.1" customHeight="1" s="69">
      <c r="B467" s="48" t="n">
        <v>12040</v>
      </c>
      <c r="C467" s="48" t="inlineStr">
        <is>
          <t>東京</t>
        </is>
      </c>
      <c r="D467" s="19" t="inlineStr">
        <is>
          <t>●アットイン新橋2-2</t>
        </is>
      </c>
      <c r="E467" s="48" t="inlineStr">
        <is>
          <t>1K</t>
        </is>
      </c>
      <c r="F467" s="48" t="n">
        <v>2</v>
      </c>
      <c r="G467" s="48" t="inlineStr">
        <is>
          <t>品川・田町・大崎</t>
        </is>
      </c>
      <c r="H467" s="48" t="n">
        <v>18.28</v>
      </c>
      <c r="I467" s="20" t="n">
        <v>0</v>
      </c>
      <c r="J467" s="20" t="n">
        <v>0</v>
      </c>
      <c r="K467" s="20" t="n">
        <v>0</v>
      </c>
      <c r="L467" s="20" t="n">
        <v>0</v>
      </c>
      <c r="M467" s="20" t="n">
        <v>0</v>
      </c>
      <c r="N467" s="24" t="n">
        <v>8580</v>
      </c>
      <c r="O467" s="24" t="n">
        <v>7700</v>
      </c>
      <c r="P467" s="24" t="n">
        <v>880</v>
      </c>
      <c r="Q467" s="24" t="n">
        <v>44000</v>
      </c>
      <c r="R467" s="24" t="n"/>
      <c r="S467" s="24">
        <f>IF(R467="","",(R467+P467)*30 -Y467)</f>
        <v/>
      </c>
      <c r="T467" s="20">
        <f>IF(R467="","",(O467-R467)/O467)</f>
        <v/>
      </c>
      <c r="U467" s="24" t="n"/>
      <c r="V467" s="24">
        <f>IF(U467="","",(U467+P467)*30-Y467)</f>
        <v/>
      </c>
      <c r="W467" s="20">
        <f>IF(U467="","",(O467-U467)/O467)</f>
        <v/>
      </c>
      <c r="X467" s="15">
        <f>IF(AND(R467="",U467=""),"",IF(OR(U467="", R467=""),"-",IF(0&lt;(R467-U467),"OK","NG")))</f>
        <v/>
      </c>
      <c r="Y467" s="24" t="n">
        <v>0</v>
      </c>
      <c r="Z467" s="51" t="n"/>
      <c r="AA467" s="24">
        <f>IF(AD467="","",AD467*30)</f>
        <v/>
      </c>
      <c r="AB467" s="24">
        <f>IF(AA467="","",AA467-Y467)</f>
        <v/>
      </c>
      <c r="AC467" s="24">
        <f>IF(Z467="","",((Y467+5000+5000)/(1-Z467))/30)</f>
        <v/>
      </c>
      <c r="AD467" s="32" t="n"/>
      <c r="AE467" s="24">
        <f>IF(AD467="","",AD467-O467)</f>
        <v/>
      </c>
      <c r="AF467" s="24">
        <f>IF(AD467="","",U467-AD467)</f>
        <v/>
      </c>
      <c r="AG467" s="11">
        <f>IF(AD467="","",(O467-AD467)/O467)</f>
        <v/>
      </c>
      <c r="AH467" s="24" t="n"/>
      <c r="AI467" s="24">
        <f>IF(AJ467="","",Q467*(1-AJ467))</f>
        <v/>
      </c>
      <c r="AJ467" s="51" t="n"/>
      <c r="AK467" s="49" t="n"/>
      <c r="AL467" s="28" t="n"/>
      <c r="AM467" s="33" t="inlineStr">
        <is>
          <t>2026-08-01</t>
        </is>
      </c>
      <c r="AN467" s="33" t="inlineStr">
        <is>
          <t>2026-07-31</t>
        </is>
      </c>
      <c r="AO467" s="13" t="n"/>
      <c r="AP467" s="30" t="n"/>
    </row>
    <row r="468" ht="35.1" customHeight="1" s="69">
      <c r="B468" s="48" t="n">
        <v>12042</v>
      </c>
      <c r="C468" s="48" t="inlineStr">
        <is>
          <t>東京</t>
        </is>
      </c>
      <c r="D468" s="19" t="inlineStr">
        <is>
          <t>●アットイン後楽園2</t>
        </is>
      </c>
      <c r="E468" s="48" t="inlineStr">
        <is>
          <t>1K</t>
        </is>
      </c>
      <c r="F468" s="48" t="n">
        <v>2</v>
      </c>
      <c r="G468" s="48" t="inlineStr">
        <is>
          <t>飯田橋・水道橋・九段</t>
        </is>
      </c>
      <c r="H468" s="48" t="n">
        <v>21.45</v>
      </c>
      <c r="I468" s="20" t="n">
        <v>0</v>
      </c>
      <c r="J468" s="20" t="n">
        <v>0</v>
      </c>
      <c r="K468" s="20" t="n">
        <v>0</v>
      </c>
      <c r="L468" s="20" t="n">
        <v>0</v>
      </c>
      <c r="M468" s="20" t="n">
        <v>0</v>
      </c>
      <c r="N468" s="24" t="n">
        <v>10520</v>
      </c>
      <c r="O468" s="24" t="n">
        <v>9640</v>
      </c>
      <c r="P468" s="24" t="n">
        <v>880</v>
      </c>
      <c r="Q468" s="24" t="n">
        <v>44000</v>
      </c>
      <c r="R468" s="24" t="n"/>
      <c r="S468" s="24">
        <f>IF(R468="","",(R468+P468)*30 -Y468)</f>
        <v/>
      </c>
      <c r="T468" s="20">
        <f>IF(R468="","",(O468-R468)/O468)</f>
        <v/>
      </c>
      <c r="U468" s="24" t="n"/>
      <c r="V468" s="24">
        <f>IF(U468="","",(U468+P468)*30-Y468)</f>
        <v/>
      </c>
      <c r="W468" s="20">
        <f>IF(U468="","",(O468-U468)/O468)</f>
        <v/>
      </c>
      <c r="X468" s="15">
        <f>IF(AND(R468="",U468=""),"",IF(OR(U468="", R468=""),"-",IF(0&lt;(R468-U468),"OK","NG")))</f>
        <v/>
      </c>
      <c r="Y468" s="24" t="n">
        <v>0</v>
      </c>
      <c r="Z468" s="51" t="n"/>
      <c r="AA468" s="24">
        <f>IF(AD468="","",AD468*30)</f>
        <v/>
      </c>
      <c r="AB468" s="24">
        <f>IF(AA468="","",AA468-Y468)</f>
        <v/>
      </c>
      <c r="AC468" s="24">
        <f>IF(Z468="","",((Y468+5000+5000)/(1-Z468))/30)</f>
        <v/>
      </c>
      <c r="AD468" s="32" t="n"/>
      <c r="AE468" s="24">
        <f>IF(AD468="","",AD468-O468)</f>
        <v/>
      </c>
      <c r="AF468" s="24">
        <f>IF(AD468="","",U468-AD468)</f>
        <v/>
      </c>
      <c r="AG468" s="11">
        <f>IF(AD468="","",(O468-AD468)/O468)</f>
        <v/>
      </c>
      <c r="AH468" s="24" t="n"/>
      <c r="AI468" s="24">
        <f>IF(AJ468="","",Q468*(1-AJ468))</f>
        <v/>
      </c>
      <c r="AJ468" s="51" t="n"/>
      <c r="AK468" s="49" t="n"/>
      <c r="AL468" s="28" t="n"/>
      <c r="AM468" s="33" t="inlineStr">
        <is>
          <t>2026-08-01</t>
        </is>
      </c>
      <c r="AN468" s="33" t="inlineStr">
        <is>
          <t>2026-07-31</t>
        </is>
      </c>
      <c r="AO468" s="13" t="n"/>
      <c r="AP468" s="30" t="n"/>
    </row>
    <row r="469" ht="35.1" customHeight="1" s="69">
      <c r="B469" s="48" t="n">
        <v>12043</v>
      </c>
      <c r="C469" s="48" t="inlineStr">
        <is>
          <t>名古屋</t>
        </is>
      </c>
      <c r="D469" s="19" t="inlineStr">
        <is>
          <t>アットイン名古屋駅17-1</t>
        </is>
      </c>
      <c r="E469" s="48" t="inlineStr">
        <is>
          <t>1R</t>
        </is>
      </c>
      <c r="F469" s="48" t="n">
        <v>1</v>
      </c>
      <c r="G469" s="48" t="inlineStr">
        <is>
          <t>名駅周辺</t>
        </is>
      </c>
      <c r="H469" s="48" t="n">
        <v>43.97</v>
      </c>
      <c r="I469" s="20" t="n">
        <v>0.3</v>
      </c>
      <c r="J469" s="20" t="n">
        <v>0.2</v>
      </c>
      <c r="K469" s="20" t="n">
        <v>0.4</v>
      </c>
      <c r="L469" s="20" t="n">
        <v>0</v>
      </c>
      <c r="M469" s="20" t="n">
        <v>0</v>
      </c>
      <c r="N469" s="24" t="n">
        <v>8880</v>
      </c>
      <c r="O469" s="24" t="n">
        <v>8000</v>
      </c>
      <c r="P469" s="24" t="n">
        <v>880</v>
      </c>
      <c r="Q469" s="24" t="n">
        <v>44000</v>
      </c>
      <c r="R469" s="24" t="n"/>
      <c r="S469" s="24">
        <f>IF(R469="","",(R469+P469)*30 -Y469)</f>
        <v/>
      </c>
      <c r="T469" s="20">
        <f>IF(R469="","",(O469-R469)/O469)</f>
        <v/>
      </c>
      <c r="U469" s="24" t="n"/>
      <c r="V469" s="24">
        <f>IF(U469="","",(U469+P469)*30-Y469)</f>
        <v/>
      </c>
      <c r="W469" s="20">
        <f>IF(U469="","",(O469-U469)/O469)</f>
        <v/>
      </c>
      <c r="X469" s="15">
        <f>IF(AND(R469="",U469=""),"",IF(OR(U469="", R469=""),"-",IF(0&lt;(R469-U469),"OK","NG")))</f>
        <v/>
      </c>
      <c r="Y469" s="24" t="n">
        <v>0</v>
      </c>
      <c r="Z469" s="51" t="n"/>
      <c r="AA469" s="24">
        <f>IF(AD469="","",AD469*30)</f>
        <v/>
      </c>
      <c r="AB469" s="24">
        <f>IF(AA469="","",AA469-Y469)</f>
        <v/>
      </c>
      <c r="AC469" s="24">
        <f>IF(Z469="","",((Y469+5000+5000)/(1-Z469))/30)</f>
        <v/>
      </c>
      <c r="AD469" s="32" t="n"/>
      <c r="AE469" s="24">
        <f>IF(AD469="","",AD469-O469)</f>
        <v/>
      </c>
      <c r="AF469" s="24">
        <f>IF(AD469="","",U469-AD469)</f>
        <v/>
      </c>
      <c r="AG469" s="11">
        <f>IF(AD469="","",(O469-AD469)/O469)</f>
        <v/>
      </c>
      <c r="AH469" s="24" t="n"/>
      <c r="AI469" s="24">
        <f>IF(AJ469="","",Q469*(1-AJ469))</f>
        <v/>
      </c>
      <c r="AJ469" s="51" t="n"/>
      <c r="AK469" s="49" t="n"/>
      <c r="AL469" s="28" t="n"/>
      <c r="AM469" s="33" t="inlineStr">
        <is>
          <t>2026-10-12</t>
        </is>
      </c>
      <c r="AN469" s="33" t="inlineStr">
        <is>
          <t>2026-10-11</t>
        </is>
      </c>
      <c r="AO469" s="13" t="n"/>
      <c r="AP469" s="30" t="n"/>
    </row>
    <row r="470" ht="35.1" customHeight="1" s="69">
      <c r="B470" s="48" t="n">
        <v>12067</v>
      </c>
      <c r="C470" s="48" t="inlineStr">
        <is>
          <t>名古屋</t>
        </is>
      </c>
      <c r="D470" s="19" t="inlineStr">
        <is>
          <t>アットイン名古屋駅17-2</t>
        </is>
      </c>
      <c r="E470" s="48" t="inlineStr">
        <is>
          <t>1R</t>
        </is>
      </c>
      <c r="F470" s="48" t="n">
        <v>1</v>
      </c>
      <c r="G470" s="48" t="inlineStr">
        <is>
          <t>名駅周辺</t>
        </is>
      </c>
      <c r="H470" s="48" t="n">
        <v>43.97</v>
      </c>
      <c r="I470" s="20" t="n">
        <v>0.4</v>
      </c>
      <c r="J470" s="20" t="n">
        <v>0.1</v>
      </c>
      <c r="K470" s="20" t="n">
        <v>0.5</v>
      </c>
      <c r="L470" s="20" t="n">
        <v>0</v>
      </c>
      <c r="M470" s="20" t="n">
        <v>0</v>
      </c>
      <c r="N470" s="24" t="n">
        <v>8880</v>
      </c>
      <c r="O470" s="24" t="n">
        <v>8000</v>
      </c>
      <c r="P470" s="24" t="n">
        <v>880</v>
      </c>
      <c r="Q470" s="24" t="n">
        <v>44000</v>
      </c>
      <c r="R470" s="24" t="n"/>
      <c r="S470" s="24">
        <f>IF(R470="","",(R470+P470)*30 -Y470)</f>
        <v/>
      </c>
      <c r="T470" s="20">
        <f>IF(R470="","",(O470-R470)/O470)</f>
        <v/>
      </c>
      <c r="U470" s="24" t="n"/>
      <c r="V470" s="24">
        <f>IF(U470="","",(U470+P470)*30-Y470)</f>
        <v/>
      </c>
      <c r="W470" s="20">
        <f>IF(U470="","",(O470-U470)/O470)</f>
        <v/>
      </c>
      <c r="X470" s="15">
        <f>IF(AND(R470="",U470=""),"",IF(OR(U470="", R470=""),"-",IF(0&lt;(R470-U470),"OK","NG")))</f>
        <v/>
      </c>
      <c r="Y470" s="24" t="n">
        <v>0</v>
      </c>
      <c r="Z470" s="51" t="n"/>
      <c r="AA470" s="24">
        <f>IF(AD470="","",AD470*30)</f>
        <v/>
      </c>
      <c r="AB470" s="24">
        <f>IF(AA470="","",AA470-Y470)</f>
        <v/>
      </c>
      <c r="AC470" s="24">
        <f>IF(Z470="","",((Y470+5000+5000)/(1-Z470))/30)</f>
        <v/>
      </c>
      <c r="AD470" s="32" t="n"/>
      <c r="AE470" s="24">
        <f>IF(AD470="","",AD470-O470)</f>
        <v/>
      </c>
      <c r="AF470" s="24">
        <f>IF(AD470="","",U470-AD470)</f>
        <v/>
      </c>
      <c r="AG470" s="11">
        <f>IF(AD470="","",(O470-AD470)/O470)</f>
        <v/>
      </c>
      <c r="AH470" s="24" t="n"/>
      <c r="AI470" s="24">
        <f>IF(AJ470="","",Q470*(1-AJ470))</f>
        <v/>
      </c>
      <c r="AJ470" s="51" t="n"/>
      <c r="AK470" s="49" t="n"/>
      <c r="AL470" s="28" t="n"/>
      <c r="AM470" s="33" t="inlineStr">
        <is>
          <t>2026-11-16</t>
        </is>
      </c>
      <c r="AN470" s="33" t="inlineStr">
        <is>
          <t>2026-11-15</t>
        </is>
      </c>
      <c r="AO470" s="13" t="n"/>
      <c r="AP470" s="30" t="n"/>
    </row>
    <row r="471" ht="35.1" customHeight="1" s="69">
      <c r="B471" s="48" t="n">
        <v>12068</v>
      </c>
      <c r="C471" s="48" t="inlineStr">
        <is>
          <t>名古屋</t>
        </is>
      </c>
      <c r="D471" s="19" t="inlineStr">
        <is>
          <t>アットイン名古屋駅17-3</t>
        </is>
      </c>
      <c r="E471" s="48" t="inlineStr">
        <is>
          <t>1R</t>
        </is>
      </c>
      <c r="F471" s="48" t="n">
        <v>1</v>
      </c>
      <c r="G471" s="48" t="inlineStr">
        <is>
          <t>名駅周辺</t>
        </is>
      </c>
      <c r="H471" s="48" t="n">
        <v>43.97</v>
      </c>
      <c r="I471" s="20" t="n">
        <v>0.6</v>
      </c>
      <c r="J471" s="20" t="n">
        <v>0.2</v>
      </c>
      <c r="K471" s="20" t="n">
        <v>0.4</v>
      </c>
      <c r="L471" s="20" t="n">
        <v>0</v>
      </c>
      <c r="M471" s="20" t="n">
        <v>0</v>
      </c>
      <c r="N471" s="24" t="n">
        <v>8880</v>
      </c>
      <c r="O471" s="24" t="n">
        <v>8000</v>
      </c>
      <c r="P471" s="24" t="n">
        <v>880</v>
      </c>
      <c r="Q471" s="24" t="n">
        <v>44000</v>
      </c>
      <c r="R471" s="24" t="n"/>
      <c r="S471" s="24">
        <f>IF(R471="","",(R471+P471)*30 -Y471)</f>
        <v/>
      </c>
      <c r="T471" s="20">
        <f>IF(R471="","",(O471-R471)/O471)</f>
        <v/>
      </c>
      <c r="U471" s="24" t="n"/>
      <c r="V471" s="24">
        <f>IF(U471="","",(U471+P471)*30-Y471)</f>
        <v/>
      </c>
      <c r="W471" s="20">
        <f>IF(U471="","",(O471-U471)/O471)</f>
        <v/>
      </c>
      <c r="X471" s="15">
        <f>IF(AND(R471="",U471=""),"",IF(OR(U471="", R471=""),"-",IF(0&lt;(R471-U471),"OK","NG")))</f>
        <v/>
      </c>
      <c r="Y471" s="24" t="n">
        <v>0</v>
      </c>
      <c r="Z471" s="51" t="n"/>
      <c r="AA471" s="24">
        <f>IF(AD471="","",AD471*30)</f>
        <v/>
      </c>
      <c r="AB471" s="24">
        <f>IF(AA471="","",AA471-Y471)</f>
        <v/>
      </c>
      <c r="AC471" s="24">
        <f>IF(Z471="","",((Y471+5000+5000)/(1-Z471))/30)</f>
        <v/>
      </c>
      <c r="AD471" s="32" t="n"/>
      <c r="AE471" s="24">
        <f>IF(AD471="","",AD471-O471)</f>
        <v/>
      </c>
      <c r="AF471" s="24">
        <f>IF(AD471="","",U471-AD471)</f>
        <v/>
      </c>
      <c r="AG471" s="11">
        <f>IF(AD471="","",(O471-AD471)/O471)</f>
        <v/>
      </c>
      <c r="AH471" s="24" t="n"/>
      <c r="AI471" s="24">
        <f>IF(AJ471="","",Q471*(1-AJ471))</f>
        <v/>
      </c>
      <c r="AJ471" s="51" t="n"/>
      <c r="AK471" s="49" t="n"/>
      <c r="AL471" s="28" t="n"/>
      <c r="AM471" s="33" t="inlineStr">
        <is>
          <t>2026-10-04</t>
        </is>
      </c>
      <c r="AN471" s="33" t="inlineStr">
        <is>
          <t>2026-10-03</t>
        </is>
      </c>
      <c r="AO471" s="13" t="n"/>
      <c r="AP471" s="30" t="n"/>
    </row>
    <row r="472" ht="35.1" customHeight="1" s="69">
      <c r="B472" s="48" t="n">
        <v>12069</v>
      </c>
      <c r="C472" s="48" t="inlineStr">
        <is>
          <t>名古屋</t>
        </is>
      </c>
      <c r="D472" s="19" t="inlineStr">
        <is>
          <t>アットイン名古屋駅17-4</t>
        </is>
      </c>
      <c r="E472" s="48" t="inlineStr">
        <is>
          <t>1R</t>
        </is>
      </c>
      <c r="F472" s="48" t="n">
        <v>1</v>
      </c>
      <c r="G472" s="48" t="inlineStr">
        <is>
          <t>名駅周辺</t>
        </is>
      </c>
      <c r="H472" s="48" t="n">
        <v>43.97</v>
      </c>
      <c r="I472" s="20" t="n">
        <v>0.3</v>
      </c>
      <c r="J472" s="20" t="n">
        <v>0.4</v>
      </c>
      <c r="K472" s="20" t="n">
        <v>0.3</v>
      </c>
      <c r="L472" s="20" t="n">
        <v>0</v>
      </c>
      <c r="M472" s="20" t="n">
        <v>0</v>
      </c>
      <c r="N472" s="24" t="n">
        <v>8880</v>
      </c>
      <c r="O472" s="24" t="n">
        <v>8000</v>
      </c>
      <c r="P472" s="24" t="n">
        <v>880</v>
      </c>
      <c r="Q472" s="24" t="n">
        <v>44000</v>
      </c>
      <c r="R472" s="24" t="n"/>
      <c r="S472" s="24">
        <f>IF(R472="","",(R472+P472)*30 -Y472)</f>
        <v/>
      </c>
      <c r="T472" s="20">
        <f>IF(R472="","",(O472-R472)/O472)</f>
        <v/>
      </c>
      <c r="U472" s="24" t="n"/>
      <c r="V472" s="24">
        <f>IF(U472="","",(U472+P472)*30-Y472)</f>
        <v/>
      </c>
      <c r="W472" s="20">
        <f>IF(U472="","",(O472-U472)/O472)</f>
        <v/>
      </c>
      <c r="X472" s="15">
        <f>IF(AND(R472="",U472=""),"",IF(OR(U472="", R472=""),"-",IF(0&lt;(R472-U472),"OK","NG")))</f>
        <v/>
      </c>
      <c r="Y472" s="24" t="n">
        <v>0</v>
      </c>
      <c r="Z472" s="51" t="n"/>
      <c r="AA472" s="24">
        <f>IF(AD472="","",AD472*30)</f>
        <v/>
      </c>
      <c r="AB472" s="24">
        <f>IF(AA472="","",AA472-Y472)</f>
        <v/>
      </c>
      <c r="AC472" s="24">
        <f>IF(Z472="","",((Y472+5000+5000)/(1-Z472))/30)</f>
        <v/>
      </c>
      <c r="AD472" s="32" t="n"/>
      <c r="AE472" s="24">
        <f>IF(AD472="","",AD472-O472)</f>
        <v/>
      </c>
      <c r="AF472" s="24">
        <f>IF(AD472="","",U472-AD472)</f>
        <v/>
      </c>
      <c r="AG472" s="11">
        <f>IF(AD472="","",(O472-AD472)/O472)</f>
        <v/>
      </c>
      <c r="AH472" s="24" t="n"/>
      <c r="AI472" s="24">
        <f>IF(AJ472="","",Q472*(1-AJ472))</f>
        <v/>
      </c>
      <c r="AJ472" s="51" t="n"/>
      <c r="AK472" s="49" t="n"/>
      <c r="AL472" s="28" t="n"/>
      <c r="AM472" s="33" t="inlineStr">
        <is>
          <t>2026-10-03</t>
        </is>
      </c>
      <c r="AN472" s="33" t="inlineStr">
        <is>
          <t>2026-10-02</t>
        </is>
      </c>
      <c r="AO472" s="13" t="n"/>
      <c r="AP472" s="30" t="n"/>
    </row>
    <row r="473" ht="35.1" customHeight="1" s="69">
      <c r="B473" s="48" t="n">
        <v>12070</v>
      </c>
      <c r="C473" s="48" t="inlineStr">
        <is>
          <t>名古屋</t>
        </is>
      </c>
      <c r="D473" s="19" t="inlineStr">
        <is>
          <t>アットイン名古屋駅17-5</t>
        </is>
      </c>
      <c r="E473" s="48" t="inlineStr">
        <is>
          <t>1R</t>
        </is>
      </c>
      <c r="F473" s="48" t="n">
        <v>1</v>
      </c>
      <c r="G473" s="48" t="inlineStr">
        <is>
          <t>名駅周辺</t>
        </is>
      </c>
      <c r="H473" s="48" t="n">
        <v>43.97</v>
      </c>
      <c r="I473" s="20" t="n">
        <v>0.3</v>
      </c>
      <c r="J473" s="20" t="n">
        <v>0.5</v>
      </c>
      <c r="K473" s="20" t="n">
        <v>0.4</v>
      </c>
      <c r="L473" s="20" t="n">
        <v>0.1</v>
      </c>
      <c r="M473" s="20" t="n">
        <v>0</v>
      </c>
      <c r="N473" s="24" t="n">
        <v>8880</v>
      </c>
      <c r="O473" s="24" t="n">
        <v>8000</v>
      </c>
      <c r="P473" s="24" t="n">
        <v>880</v>
      </c>
      <c r="Q473" s="24" t="n">
        <v>44000</v>
      </c>
      <c r="R473" s="24" t="n"/>
      <c r="S473" s="24">
        <f>IF(R473="","",(R473+P473)*30 -Y473)</f>
        <v/>
      </c>
      <c r="T473" s="20">
        <f>IF(R473="","",(O473-R473)/O473)</f>
        <v/>
      </c>
      <c r="U473" s="24" t="n"/>
      <c r="V473" s="24">
        <f>IF(U473="","",(U473+P473)*30-Y473)</f>
        <v/>
      </c>
      <c r="W473" s="20">
        <f>IF(U473="","",(O473-U473)/O473)</f>
        <v/>
      </c>
      <c r="X473" s="15">
        <f>IF(AND(R473="",U473=""),"",IF(OR(U473="", R473=""),"-",IF(0&lt;(R473-U473),"OK","NG")))</f>
        <v/>
      </c>
      <c r="Y473" s="24" t="n">
        <v>0</v>
      </c>
      <c r="Z473" s="51" t="n"/>
      <c r="AA473" s="24">
        <f>IF(AD473="","",AD473*30)</f>
        <v/>
      </c>
      <c r="AB473" s="24">
        <f>IF(AA473="","",AA473-Y473)</f>
        <v/>
      </c>
      <c r="AC473" s="24">
        <f>IF(Z473="","",((Y473+5000+5000)/(1-Z473))/30)</f>
        <v/>
      </c>
      <c r="AD473" s="32" t="n"/>
      <c r="AE473" s="24">
        <f>IF(AD473="","",AD473-O473)</f>
        <v/>
      </c>
      <c r="AF473" s="24">
        <f>IF(AD473="","",U473-AD473)</f>
        <v/>
      </c>
      <c r="AG473" s="11">
        <f>IF(AD473="","",(O473-AD473)/O473)</f>
        <v/>
      </c>
      <c r="AH473" s="24" t="n"/>
      <c r="AI473" s="24">
        <f>IF(AJ473="","",Q473*(1-AJ473))</f>
        <v/>
      </c>
      <c r="AJ473" s="51" t="n"/>
      <c r="AK473" s="49" t="n"/>
      <c r="AL473" s="28" t="n"/>
      <c r="AM473" s="33" t="inlineStr">
        <is>
          <t>2026-11-08</t>
        </is>
      </c>
      <c r="AN473" s="33" t="inlineStr">
        <is>
          <t>2026-11-07</t>
        </is>
      </c>
      <c r="AO473" s="13" t="n"/>
      <c r="AP473" s="30" t="n"/>
    </row>
    <row r="474" ht="35.1" customHeight="1" s="69">
      <c r="B474" s="48" t="n">
        <v>12071</v>
      </c>
      <c r="C474" s="48" t="inlineStr">
        <is>
          <t>名古屋</t>
        </is>
      </c>
      <c r="D474" s="19" t="inlineStr">
        <is>
          <t>アットイン名古屋駅17-6</t>
        </is>
      </c>
      <c r="E474" s="48" t="inlineStr">
        <is>
          <t>1R</t>
        </is>
      </c>
      <c r="F474" s="48" t="n">
        <v>1</v>
      </c>
      <c r="G474" s="48" t="inlineStr">
        <is>
          <t>名駅周辺</t>
        </is>
      </c>
      <c r="H474" s="48" t="n">
        <v>43.97</v>
      </c>
      <c r="I474" s="20" t="n">
        <v>0.5</v>
      </c>
      <c r="J474" s="20" t="n">
        <v>0.2</v>
      </c>
      <c r="K474" s="20" t="n">
        <v>0.5</v>
      </c>
      <c r="L474" s="20" t="n">
        <v>0</v>
      </c>
      <c r="M474" s="20" t="n">
        <v>0.1</v>
      </c>
      <c r="N474" s="24" t="n">
        <v>8880</v>
      </c>
      <c r="O474" s="24" t="n">
        <v>8000</v>
      </c>
      <c r="P474" s="24" t="n">
        <v>880</v>
      </c>
      <c r="Q474" s="24" t="n">
        <v>44000</v>
      </c>
      <c r="R474" s="24" t="n"/>
      <c r="S474" s="24">
        <f>IF(R474="","",(R474+P474)*30 -Y474)</f>
        <v/>
      </c>
      <c r="T474" s="20">
        <f>IF(R474="","",(O474-R474)/O474)</f>
        <v/>
      </c>
      <c r="U474" s="24" t="n"/>
      <c r="V474" s="24">
        <f>IF(U474="","",(U474+P474)*30-Y474)</f>
        <v/>
      </c>
      <c r="W474" s="20">
        <f>IF(U474="","",(O474-U474)/O474)</f>
        <v/>
      </c>
      <c r="X474" s="15">
        <f>IF(AND(R474="",U474=""),"",IF(OR(U474="", R474=""),"-",IF(0&lt;(R474-U474),"OK","NG")))</f>
        <v/>
      </c>
      <c r="Y474" s="24" t="n">
        <v>0</v>
      </c>
      <c r="Z474" s="51" t="n"/>
      <c r="AA474" s="24">
        <f>IF(AD474="","",AD474*30)</f>
        <v/>
      </c>
      <c r="AB474" s="24">
        <f>IF(AA474="","",AA474-Y474)</f>
        <v/>
      </c>
      <c r="AC474" s="24">
        <f>IF(Z474="","",((Y474+5000+5000)/(1-Z474))/30)</f>
        <v/>
      </c>
      <c r="AD474" s="32" t="n"/>
      <c r="AE474" s="24">
        <f>IF(AD474="","",AD474-O474)</f>
        <v/>
      </c>
      <c r="AF474" s="24">
        <f>IF(AD474="","",U474-AD474)</f>
        <v/>
      </c>
      <c r="AG474" s="11">
        <f>IF(AD474="","",(O474-AD474)/O474)</f>
        <v/>
      </c>
      <c r="AH474" s="24" t="n"/>
      <c r="AI474" s="24">
        <f>IF(AJ474="","",Q474*(1-AJ474))</f>
        <v/>
      </c>
      <c r="AJ474" s="51" t="n"/>
      <c r="AK474" s="49" t="n"/>
      <c r="AL474" s="28" t="n"/>
      <c r="AM474" s="33" t="inlineStr">
        <is>
          <t>2026-11-10</t>
        </is>
      </c>
      <c r="AN474" s="33" t="inlineStr">
        <is>
          <t>2026-11-09</t>
        </is>
      </c>
      <c r="AO474" s="13" t="n"/>
      <c r="AP474" s="30" t="n"/>
    </row>
    <row r="475" ht="35.1" customHeight="1" s="69">
      <c r="B475" s="48" t="n">
        <v>12072</v>
      </c>
      <c r="C475" s="48" t="inlineStr">
        <is>
          <t>名古屋</t>
        </is>
      </c>
      <c r="D475" s="19" t="inlineStr">
        <is>
          <t>アットイン名古屋駅17-7</t>
        </is>
      </c>
      <c r="E475" s="48" t="inlineStr">
        <is>
          <t>1R</t>
        </is>
      </c>
      <c r="F475" s="48" t="n">
        <v>1</v>
      </c>
      <c r="G475" s="48" t="inlineStr">
        <is>
          <t>名駅周辺</t>
        </is>
      </c>
      <c r="H475" s="48" t="n">
        <v>43.97</v>
      </c>
      <c r="I475" s="20" t="n">
        <v>0.3</v>
      </c>
      <c r="J475" s="20" t="n">
        <v>0.2</v>
      </c>
      <c r="K475" s="20" t="n">
        <v>0.4</v>
      </c>
      <c r="L475" s="20" t="n">
        <v>0</v>
      </c>
      <c r="M475" s="20" t="n">
        <v>0</v>
      </c>
      <c r="N475" s="24" t="n">
        <v>8880</v>
      </c>
      <c r="O475" s="24" t="n">
        <v>8000</v>
      </c>
      <c r="P475" s="24" t="n">
        <v>880</v>
      </c>
      <c r="Q475" s="24" t="n">
        <v>44000</v>
      </c>
      <c r="R475" s="24" t="n"/>
      <c r="S475" s="24">
        <f>IF(R475="","",(R475+P475)*30 -Y475)</f>
        <v/>
      </c>
      <c r="T475" s="20">
        <f>IF(R475="","",(O475-R475)/O475)</f>
        <v/>
      </c>
      <c r="U475" s="24" t="n"/>
      <c r="V475" s="24">
        <f>IF(U475="","",(U475+P475)*30-Y475)</f>
        <v/>
      </c>
      <c r="W475" s="20">
        <f>IF(U475="","",(O475-U475)/O475)</f>
        <v/>
      </c>
      <c r="X475" s="15">
        <f>IF(AND(R475="",U475=""),"",IF(OR(U475="", R475=""),"-",IF(0&lt;(R475-U475),"OK","NG")))</f>
        <v/>
      </c>
      <c r="Y475" s="24" t="n">
        <v>0</v>
      </c>
      <c r="Z475" s="51" t="n"/>
      <c r="AA475" s="24">
        <f>IF(AD475="","",AD475*30)</f>
        <v/>
      </c>
      <c r="AB475" s="24">
        <f>IF(AA475="","",AA475-Y475)</f>
        <v/>
      </c>
      <c r="AC475" s="24">
        <f>IF(Z475="","",((Y475+5000+5000)/(1-Z475))/30)</f>
        <v/>
      </c>
      <c r="AD475" s="32" t="n"/>
      <c r="AE475" s="24">
        <f>IF(AD475="","",AD475-O475)</f>
        <v/>
      </c>
      <c r="AF475" s="24">
        <f>IF(AD475="","",U475-AD475)</f>
        <v/>
      </c>
      <c r="AG475" s="11">
        <f>IF(AD475="","",(O475-AD475)/O475)</f>
        <v/>
      </c>
      <c r="AH475" s="24" t="n"/>
      <c r="AI475" s="24">
        <f>IF(AJ475="","",Q475*(1-AJ475))</f>
        <v/>
      </c>
      <c r="AJ475" s="51" t="n"/>
      <c r="AK475" s="49" t="n"/>
      <c r="AL475" s="28" t="n"/>
      <c r="AM475" s="33" t="inlineStr">
        <is>
          <t>2026-10-01</t>
        </is>
      </c>
      <c r="AN475" s="33" t="inlineStr">
        <is>
          <t>2026-09-30</t>
        </is>
      </c>
      <c r="AO475" s="13" t="n"/>
      <c r="AP475" s="30" t="n"/>
    </row>
    <row r="476" ht="35.1" customHeight="1" s="69">
      <c r="B476" s="48" t="n">
        <v>12080</v>
      </c>
      <c r="C476" s="48" t="inlineStr">
        <is>
          <t>東京</t>
        </is>
      </c>
      <c r="D476" s="19" t="inlineStr">
        <is>
          <t>アットイン町田6-4</t>
        </is>
      </c>
      <c r="E476" s="48" t="inlineStr">
        <is>
          <t>2LDK</t>
        </is>
      </c>
      <c r="F476" s="48" t="n">
        <v>1</v>
      </c>
      <c r="G476" s="48" t="inlineStr">
        <is>
          <t>町田・本厚木</t>
        </is>
      </c>
      <c r="H476" s="48" t="n">
        <v>69.39</v>
      </c>
      <c r="I476" s="20" t="n">
        <v>1</v>
      </c>
      <c r="J476" s="20" t="n">
        <v>1</v>
      </c>
      <c r="K476" s="20" t="n">
        <v>0.9</v>
      </c>
      <c r="L476" s="20" t="n">
        <v>0.5</v>
      </c>
      <c r="M476" s="20" t="n">
        <v>1</v>
      </c>
      <c r="N476" s="24" t="n">
        <v>19340</v>
      </c>
      <c r="O476" s="24" t="n">
        <v>18240</v>
      </c>
      <c r="P476" s="24" t="n">
        <v>1100</v>
      </c>
      <c r="Q476" s="24" t="n">
        <v>68000</v>
      </c>
      <c r="R476" s="24" t="n">
        <v>5900</v>
      </c>
      <c r="S476" s="24">
        <f>IF(R476="","",(R476+P476)*30 -Y476)</f>
        <v/>
      </c>
      <c r="T476" s="20">
        <f>IF(R476="","",(O476-R476)/O476)</f>
        <v/>
      </c>
      <c r="U476" s="24" t="n">
        <v>5900</v>
      </c>
      <c r="V476" s="24">
        <f>IF(U476="","",(U476+P476)*30-Y476)</f>
        <v/>
      </c>
      <c r="W476" s="20">
        <f>IF(U476="","",(O476-U476)/O476)</f>
        <v/>
      </c>
      <c r="X476" s="15">
        <f>IF(AND(R476="",U476=""),"",IF(OR(U476="", R476=""),"-",IF(0&lt;(R476-U476),"OK","NG")))</f>
        <v/>
      </c>
      <c r="Y476" s="24" t="n">
        <v>149000</v>
      </c>
      <c r="Z476" s="51" t="n"/>
      <c r="AA476" s="24">
        <f>IF(AD476="","",AD476*30)</f>
        <v/>
      </c>
      <c r="AB476" s="24">
        <f>IF(AA476="","",AA476-Y476)</f>
        <v/>
      </c>
      <c r="AC476" s="24">
        <f>IF(Z476="","",((Y476+5000+5000)/(1-Z476))/30)</f>
        <v/>
      </c>
      <c r="AD476" s="32" t="n"/>
      <c r="AE476" s="24">
        <f>IF(AD476="","",AD476-O476)</f>
        <v/>
      </c>
      <c r="AF476" s="24">
        <f>IF(AD476="","",U476-AD476)</f>
        <v/>
      </c>
      <c r="AG476" s="11">
        <f>IF(AD476="","",(O476-AD476)/O476)</f>
        <v/>
      </c>
      <c r="AH476" s="24" t="n">
        <v>34000</v>
      </c>
      <c r="AI476" s="24">
        <f>IF(AJ476="","",Q476*(1-AJ476))</f>
        <v/>
      </c>
      <c r="AJ476" s="51" t="n"/>
      <c r="AK476" s="49" t="n"/>
      <c r="AL476" s="28" t="n"/>
      <c r="AM476" s="33" t="inlineStr">
        <is>
          <t>2027-02-01</t>
        </is>
      </c>
      <c r="AN476" s="33" t="inlineStr">
        <is>
          <t>2027-01-31</t>
        </is>
      </c>
      <c r="AO476" s="13" t="n"/>
      <c r="AP476" s="30" t="n"/>
    </row>
    <row r="477" ht="35.1" customHeight="1" s="69">
      <c r="B477" s="48" t="n">
        <v>12180</v>
      </c>
      <c r="C477" s="48" t="inlineStr">
        <is>
          <t>名古屋</t>
        </is>
      </c>
      <c r="D477" s="19" t="inlineStr">
        <is>
          <t>アットイン今池1-1</t>
        </is>
      </c>
      <c r="E477" s="48" t="inlineStr">
        <is>
          <t>1K</t>
        </is>
      </c>
      <c r="F477" s="48" t="n">
        <v>5</v>
      </c>
      <c r="G477" s="48" t="inlineStr">
        <is>
          <t>千種区</t>
        </is>
      </c>
      <c r="H477" s="48" t="n">
        <v>21.65</v>
      </c>
      <c r="I477" s="20" t="n">
        <v>1</v>
      </c>
      <c r="J477" s="20" t="n">
        <v>0.86</v>
      </c>
      <c r="K477" s="20" t="n">
        <v>1</v>
      </c>
      <c r="L477" s="20" t="n">
        <v>0.8</v>
      </c>
      <c r="M477" s="20" t="n">
        <v>0.8</v>
      </c>
      <c r="N477" s="24" t="n">
        <v>11320</v>
      </c>
      <c r="O477" s="24" t="n">
        <v>10440</v>
      </c>
      <c r="P477" s="24" t="n">
        <v>880</v>
      </c>
      <c r="Q477" s="24" t="n">
        <v>44000</v>
      </c>
      <c r="R477" s="24" t="n">
        <v>3140</v>
      </c>
      <c r="S477" s="24">
        <f>IF(R477="","",(R477+P477)*30 -Y477)</f>
        <v/>
      </c>
      <c r="T477" s="20">
        <f>IF(R477="","",(O477-R477)/O477)</f>
        <v/>
      </c>
      <c r="U477" s="24" t="n">
        <v>2610</v>
      </c>
      <c r="V477" s="24">
        <f>IF(U477="","",(U477+P477)*30-Y477)</f>
        <v/>
      </c>
      <c r="W477" s="20">
        <f>IF(U477="","",(O477-U477)/O477)</f>
        <v/>
      </c>
      <c r="X477" s="15">
        <f>IF(AND(R477="",U477=""),"",IF(OR(U477="", R477=""),"-",IF(0&lt;(R477-U477),"OK","NG")))</f>
        <v/>
      </c>
      <c r="Y477" s="24" t="n">
        <v>63000</v>
      </c>
      <c r="Z477" s="51" t="n"/>
      <c r="AA477" s="24">
        <f>IF(AD477="","",AD477*30)</f>
        <v/>
      </c>
      <c r="AB477" s="24">
        <f>IF(AA477="","",AA477-Y477)</f>
        <v/>
      </c>
      <c r="AC477" s="24">
        <f>IF(Z477="","",((Y477+5000+5000)/(1-Z477))/30)</f>
        <v/>
      </c>
      <c r="AD477" s="32" t="n"/>
      <c r="AE477" s="24">
        <f>IF(AD477="","",AD477-O477)</f>
        <v/>
      </c>
      <c r="AF477" s="24">
        <f>IF(AD477="","",U477-AD477)</f>
        <v/>
      </c>
      <c r="AG477" s="11">
        <f>IF(AD477="","",(O477-AD477)/O477)</f>
        <v/>
      </c>
      <c r="AH477" s="24" t="n">
        <v>22000</v>
      </c>
      <c r="AI477" s="24">
        <f>IF(AJ477="","",Q477*(1-AJ477))</f>
        <v/>
      </c>
      <c r="AJ477" s="51" t="n"/>
      <c r="AK477" s="49" t="n"/>
      <c r="AL477" s="28" t="n"/>
      <c r="AM477" s="33" t="inlineStr">
        <is>
          <t>2026-10-01</t>
        </is>
      </c>
      <c r="AN477" s="33" t="inlineStr">
        <is>
          <t>2027-10-19</t>
        </is>
      </c>
      <c r="AO477" s="13" t="n"/>
      <c r="AP477" s="30" t="n"/>
    </row>
    <row r="478" ht="35.1" customHeight="1" s="69">
      <c r="B478" s="48" t="n">
        <v>12181</v>
      </c>
      <c r="C478" s="48" t="inlineStr">
        <is>
          <t>東京</t>
        </is>
      </c>
      <c r="D478" s="19" t="inlineStr">
        <is>
          <t>アットイン王子2-1</t>
        </is>
      </c>
      <c r="E478" s="48" t="inlineStr">
        <is>
          <t>1R</t>
        </is>
      </c>
      <c r="F478" s="48" t="n">
        <v>1</v>
      </c>
      <c r="G478" s="48" t="inlineStr">
        <is>
          <t>東京北エリア（田端・赤羽）</t>
        </is>
      </c>
      <c r="H478" s="48" t="n">
        <v>16</v>
      </c>
      <c r="I478" s="20" t="n">
        <v>1</v>
      </c>
      <c r="J478" s="20" t="n">
        <v>0</v>
      </c>
      <c r="K478" s="20" t="n">
        <v>0</v>
      </c>
      <c r="L478" s="20" t="n">
        <v>0</v>
      </c>
      <c r="M478" s="20" t="n">
        <v>0</v>
      </c>
      <c r="N478" s="24" t="n">
        <v>8820</v>
      </c>
      <c r="O478" s="24" t="n">
        <v>7940</v>
      </c>
      <c r="P478" s="24" t="n">
        <v>880</v>
      </c>
      <c r="Q478" s="24" t="n">
        <v>44000</v>
      </c>
      <c r="R478" s="24" t="n">
        <v>3380</v>
      </c>
      <c r="S478" s="24">
        <f>IF(R478="","",(R478+P478)*30 -Y478)</f>
        <v/>
      </c>
      <c r="T478" s="20">
        <f>IF(R478="","",(O478-R478)/O478)</f>
        <v/>
      </c>
      <c r="U478" s="24" t="n">
        <v>3520</v>
      </c>
      <c r="V478" s="24">
        <f>IF(U478="","",(U478+P478)*30-Y478)</f>
        <v/>
      </c>
      <c r="W478" s="20">
        <f>IF(U478="","",(O478-U478)/O478)</f>
        <v/>
      </c>
      <c r="X478" s="15">
        <f>IF(AND(R478="",U478=""),"",IF(OR(U478="", R478=""),"-",IF(0&lt;(R478-U478),"OK","NG")))</f>
        <v/>
      </c>
      <c r="Y478" s="24" t="n">
        <v>85000</v>
      </c>
      <c r="Z478" s="51" t="n"/>
      <c r="AA478" s="24">
        <f>IF(AD478="","",AD478*30)</f>
        <v/>
      </c>
      <c r="AB478" s="24">
        <f>IF(AA478="","",AA478-Y478)</f>
        <v/>
      </c>
      <c r="AC478" s="24">
        <f>IF(Z478="","",((Y478+5000+5000)/(1-Z478))/30)</f>
        <v/>
      </c>
      <c r="AD478" s="32" t="n"/>
      <c r="AE478" s="24">
        <f>IF(AD478="","",AD478-O478)</f>
        <v/>
      </c>
      <c r="AF478" s="24">
        <f>IF(AD478="","",U478-AD478)</f>
        <v/>
      </c>
      <c r="AG478" s="11">
        <f>IF(AD478="","",(O478-AD478)/O478)</f>
        <v/>
      </c>
      <c r="AH478" s="24" t="n">
        <v>22000</v>
      </c>
      <c r="AI478" s="24">
        <f>IF(AJ478="","",Q478*(1-AJ478))</f>
        <v/>
      </c>
      <c r="AJ478" s="51" t="n"/>
      <c r="AK478" s="49" t="n"/>
      <c r="AL478" s="28" t="n"/>
      <c r="AM478" s="33" t="inlineStr">
        <is>
          <t>2026-08-02</t>
        </is>
      </c>
      <c r="AN478" s="33" t="inlineStr">
        <is>
          <t>2026-08-01</t>
        </is>
      </c>
      <c r="AO478" s="13" t="n"/>
      <c r="AP478" s="30" t="n"/>
    </row>
    <row r="479" ht="35.1" customHeight="1" s="69">
      <c r="B479" s="48" t="n">
        <v>12182</v>
      </c>
      <c r="C479" s="48" t="inlineStr">
        <is>
          <t>東京</t>
        </is>
      </c>
      <c r="D479" s="19" t="inlineStr">
        <is>
          <t>アットイン王子3-1</t>
        </is>
      </c>
      <c r="E479" s="48" t="inlineStr">
        <is>
          <t>1R</t>
        </is>
      </c>
      <c r="F479" s="48" t="n">
        <v>1</v>
      </c>
      <c r="G479" s="48" t="inlineStr">
        <is>
          <t>東京北エリア（田端・赤羽）</t>
        </is>
      </c>
      <c r="H479" s="48" t="n">
        <v>16</v>
      </c>
      <c r="I479" s="20" t="n">
        <v>1</v>
      </c>
      <c r="J479" s="20" t="n">
        <v>0.1</v>
      </c>
      <c r="K479" s="20" t="n">
        <v>0</v>
      </c>
      <c r="L479" s="20" t="n">
        <v>0</v>
      </c>
      <c r="M479" s="20" t="n">
        <v>0</v>
      </c>
      <c r="N479" s="24" t="n">
        <v>8820</v>
      </c>
      <c r="O479" s="24" t="n">
        <v>7940</v>
      </c>
      <c r="P479" s="24" t="n">
        <v>880</v>
      </c>
      <c r="Q479" s="24" t="n">
        <v>44000</v>
      </c>
      <c r="R479" s="24" t="n">
        <v>3380</v>
      </c>
      <c r="S479" s="24">
        <f>IF(R479="","",(R479+P479)*30 -Y479)</f>
        <v/>
      </c>
      <c r="T479" s="20">
        <f>IF(R479="","",(O479-R479)/O479)</f>
        <v/>
      </c>
      <c r="U479" s="24" t="n">
        <v>3520</v>
      </c>
      <c r="V479" s="24">
        <f>IF(U479="","",(U479+P479)*30-Y479)</f>
        <v/>
      </c>
      <c r="W479" s="20">
        <f>IF(U479="","",(O479-U479)/O479)</f>
        <v/>
      </c>
      <c r="X479" s="15">
        <f>IF(AND(R479="",U479=""),"",IF(OR(U479="", R479=""),"-",IF(0&lt;(R479-U479),"OK","NG")))</f>
        <v/>
      </c>
      <c r="Y479" s="24" t="n">
        <v>85000</v>
      </c>
      <c r="Z479" s="51" t="n"/>
      <c r="AA479" s="24">
        <f>IF(AD479="","",AD479*30)</f>
        <v/>
      </c>
      <c r="AB479" s="24">
        <f>IF(AA479="","",AA479-Y479)</f>
        <v/>
      </c>
      <c r="AC479" s="24">
        <f>IF(Z479="","",((Y479+5000+5000)/(1-Z479))/30)</f>
        <v/>
      </c>
      <c r="AD479" s="32" t="n"/>
      <c r="AE479" s="24">
        <f>IF(AD479="","",AD479-O479)</f>
        <v/>
      </c>
      <c r="AF479" s="24">
        <f>IF(AD479="","",U479-AD479)</f>
        <v/>
      </c>
      <c r="AG479" s="11">
        <f>IF(AD479="","",(O479-AD479)/O479)</f>
        <v/>
      </c>
      <c r="AH479" s="24" t="n">
        <v>22000</v>
      </c>
      <c r="AI479" s="24">
        <f>IF(AJ479="","",Q479*(1-AJ479))</f>
        <v/>
      </c>
      <c r="AJ479" s="51" t="n"/>
      <c r="AK479" s="49" t="n"/>
      <c r="AL479" s="28" t="n"/>
      <c r="AM479" s="33" t="inlineStr">
        <is>
          <t>2026-08-04</t>
        </is>
      </c>
      <c r="AN479" s="33" t="inlineStr">
        <is>
          <t>2026-08-03</t>
        </is>
      </c>
      <c r="AO479" s="13" t="n"/>
      <c r="AP479" s="30" t="n"/>
    </row>
    <row r="480" ht="35.1" customHeight="1" s="69">
      <c r="B480" s="48" t="n">
        <v>12489</v>
      </c>
      <c r="C480" s="48" t="inlineStr">
        <is>
          <t>東京</t>
        </is>
      </c>
      <c r="D480" s="19" t="inlineStr">
        <is>
          <t>アットイン麻布十番8</t>
        </is>
      </c>
      <c r="E480" s="48" t="inlineStr">
        <is>
          <t>1K</t>
        </is>
      </c>
      <c r="F480" s="48" t="n">
        <v>1</v>
      </c>
      <c r="G480" s="48" t="inlineStr">
        <is>
          <t>六本木・麻布十番・白金高輪</t>
        </is>
      </c>
      <c r="H480" s="48" t="n">
        <v>19.98</v>
      </c>
      <c r="I480" s="20" t="n">
        <v>1</v>
      </c>
      <c r="J480" s="20" t="n">
        <v>1</v>
      </c>
      <c r="K480" s="20" t="n">
        <v>0.7</v>
      </c>
      <c r="L480" s="20" t="n">
        <v>0</v>
      </c>
      <c r="M480" s="20" t="n">
        <v>0</v>
      </c>
      <c r="N480" s="24" t="n">
        <v>10180</v>
      </c>
      <c r="O480" s="24" t="n">
        <v>9300</v>
      </c>
      <c r="P480" s="24" t="n">
        <v>880</v>
      </c>
      <c r="Q480" s="24" t="n">
        <v>44000</v>
      </c>
      <c r="R480" s="24" t="n">
        <v>3960</v>
      </c>
      <c r="S480" s="24">
        <f>IF(R480="","",(R480+P480)*30 -Y480)</f>
        <v/>
      </c>
      <c r="T480" s="20">
        <f>IF(R480="","",(O480-R480)/O480)</f>
        <v/>
      </c>
      <c r="U480" s="24" t="n">
        <v>3820</v>
      </c>
      <c r="V480" s="24">
        <f>IF(U480="","",(U480+P480)*30-Y480)</f>
        <v/>
      </c>
      <c r="W480" s="20">
        <f>IF(U480="","",(O480-U480)/O480)</f>
        <v/>
      </c>
      <c r="X480" s="15">
        <f>IF(AND(R480="",U480=""),"",IF(OR(U480="", R480=""),"-",IF(0&lt;(R480-U480),"OK","NG")))</f>
        <v/>
      </c>
      <c r="Y480" s="24" t="n">
        <v>95000</v>
      </c>
      <c r="Z480" s="51" t="n"/>
      <c r="AA480" s="24">
        <f>IF(AD480="","",AD480*30)</f>
        <v/>
      </c>
      <c r="AB480" s="24">
        <f>IF(AA480="","",AA480-Y480)</f>
        <v/>
      </c>
      <c r="AC480" s="24">
        <f>IF(Z480="","",((Y480+5000+5000)/(1-Z480))/30)</f>
        <v/>
      </c>
      <c r="AD480" s="32" t="n"/>
      <c r="AE480" s="24">
        <f>IF(AD480="","",AD480-O480)</f>
        <v/>
      </c>
      <c r="AF480" s="24">
        <f>IF(AD480="","",U480-AD480)</f>
        <v/>
      </c>
      <c r="AG480" s="11">
        <f>IF(AD480="","",(O480-AD480)/O480)</f>
        <v/>
      </c>
      <c r="AH480" s="24" t="n">
        <v>22000</v>
      </c>
      <c r="AI480" s="24">
        <f>IF(AJ480="","",Q480*(1-AJ480))</f>
        <v/>
      </c>
      <c r="AJ480" s="51" t="n"/>
      <c r="AK480" s="49" t="n"/>
      <c r="AL480" s="28" t="n"/>
      <c r="AM480" s="33" t="inlineStr">
        <is>
          <t>2026-09-23</t>
        </is>
      </c>
      <c r="AN480" s="33" t="inlineStr">
        <is>
          <t>2026-09-22</t>
        </is>
      </c>
      <c r="AO480" s="13" t="n"/>
      <c r="AP480" s="30" t="n"/>
    </row>
    <row r="481" ht="35.1" customHeight="1" s="69">
      <c r="B481" s="48" t="n">
        <v>12494</v>
      </c>
      <c r="C481" s="48" t="inlineStr">
        <is>
          <t>東京</t>
        </is>
      </c>
      <c r="D481" s="19" t="inlineStr">
        <is>
          <t>アットイン武蔵小山2-1</t>
        </is>
      </c>
      <c r="E481" s="48" t="inlineStr">
        <is>
          <t>1K</t>
        </is>
      </c>
      <c r="F481" s="48" t="n">
        <v>1</v>
      </c>
      <c r="G481" s="48" t="inlineStr">
        <is>
          <t>五反田・目黒</t>
        </is>
      </c>
      <c r="H481" s="48" t="n">
        <v>20.29</v>
      </c>
      <c r="I481" s="20" t="n">
        <v>0.5</v>
      </c>
      <c r="J481" s="20" t="n">
        <v>1</v>
      </c>
      <c r="K481" s="20" t="n">
        <v>1</v>
      </c>
      <c r="L481" s="20" t="n">
        <v>1</v>
      </c>
      <c r="M481" s="20" t="n">
        <v>0</v>
      </c>
      <c r="N481" s="24" t="n">
        <v>9700</v>
      </c>
      <c r="O481" s="24" t="n">
        <v>8820</v>
      </c>
      <c r="P481" s="24" t="n">
        <v>880</v>
      </c>
      <c r="Q481" s="24" t="n">
        <v>44000</v>
      </c>
      <c r="R481" s="24" t="n">
        <v>3520</v>
      </c>
      <c r="S481" s="24">
        <f>IF(R481="","",(R481+P481)*30 -Y481)</f>
        <v/>
      </c>
      <c r="T481" s="20">
        <f>IF(R481="","",(O481-R481)/O481)</f>
        <v/>
      </c>
      <c r="U481" s="24" t="n">
        <v>3620</v>
      </c>
      <c r="V481" s="24">
        <f>IF(U481="","",(U481+P481)*30-Y481)</f>
        <v/>
      </c>
      <c r="W481" s="20">
        <f>IF(U481="","",(O481-U481)/O481)</f>
        <v/>
      </c>
      <c r="X481" s="15">
        <f>IF(AND(R481="",U481=""),"",IF(OR(U481="", R481=""),"-",IF(0&lt;(R481-U481),"OK","NG")))</f>
        <v/>
      </c>
      <c r="Y481" s="24" t="n">
        <v>89000</v>
      </c>
      <c r="Z481" s="51" t="n"/>
      <c r="AA481" s="24">
        <f>IF(AD481="","",AD481*30)</f>
        <v/>
      </c>
      <c r="AB481" s="24">
        <f>IF(AA481="","",AA481-Y481)</f>
        <v/>
      </c>
      <c r="AC481" s="24">
        <f>IF(Z481="","",((Y481+5000+5000)/(1-Z481))/30)</f>
        <v/>
      </c>
      <c r="AD481" s="32" t="n"/>
      <c r="AE481" s="24">
        <f>IF(AD481="","",AD481-O481)</f>
        <v/>
      </c>
      <c r="AF481" s="24">
        <f>IF(AD481="","",U481-AD481)</f>
        <v/>
      </c>
      <c r="AG481" s="11">
        <f>IF(AD481="","",(O481-AD481)/O481)</f>
        <v/>
      </c>
      <c r="AH481" s="24" t="n">
        <v>22000</v>
      </c>
      <c r="AI481" s="24">
        <f>IF(AJ481="","",Q481*(1-AJ481))</f>
        <v/>
      </c>
      <c r="AJ481" s="51" t="n"/>
      <c r="AK481" s="49" t="n"/>
      <c r="AL481" s="28" t="n"/>
      <c r="AM481" s="33" t="inlineStr">
        <is>
          <t>2026-11-01</t>
        </is>
      </c>
      <c r="AN481" s="33" t="inlineStr">
        <is>
          <t>2026-10-31</t>
        </is>
      </c>
      <c r="AO481" s="13" t="n"/>
      <c r="AP481" s="30" t="n"/>
    </row>
    <row r="482" ht="35.1" customHeight="1" s="69">
      <c r="B482" s="48" t="n">
        <v>12549</v>
      </c>
      <c r="C482" s="48" t="inlineStr">
        <is>
          <t>東京</t>
        </is>
      </c>
      <c r="D482" s="19" t="inlineStr">
        <is>
          <t>アットイン御茶ノ水2</t>
        </is>
      </c>
      <c r="E482" s="48" t="inlineStr">
        <is>
          <t>1K</t>
        </is>
      </c>
      <c r="F482" s="48" t="n">
        <v>1</v>
      </c>
      <c r="G482" s="48" t="inlineStr">
        <is>
          <t>飯田橋・水道橋・九段</t>
        </is>
      </c>
      <c r="H482" s="48" t="n">
        <v>23.18</v>
      </c>
      <c r="I482" s="20" t="n">
        <v>1</v>
      </c>
      <c r="J482" s="20" t="n">
        <v>1</v>
      </c>
      <c r="K482" s="20" t="n">
        <v>1</v>
      </c>
      <c r="L482" s="20" t="n">
        <v>0</v>
      </c>
      <c r="M482" s="20" t="n">
        <v>0</v>
      </c>
      <c r="N482" s="24" t="n">
        <v>10520</v>
      </c>
      <c r="O482" s="24" t="n">
        <v>9640</v>
      </c>
      <c r="P482" s="24" t="n">
        <v>880</v>
      </c>
      <c r="Q482" s="24" t="n">
        <v>44000</v>
      </c>
      <c r="R482" s="24" t="n">
        <v>4300</v>
      </c>
      <c r="S482" s="24">
        <f>IF(R482="","",(R482+P482)*30 -Y482)</f>
        <v/>
      </c>
      <c r="T482" s="20">
        <f>IF(R482="","",(O482-R482)/O482)</f>
        <v/>
      </c>
      <c r="U482" s="24" t="n">
        <v>4060</v>
      </c>
      <c r="V482" s="24">
        <f>IF(U482="","",(U482+P482)*30-Y482)</f>
        <v/>
      </c>
      <c r="W482" s="20">
        <f>IF(U482="","",(O482-U482)/O482)</f>
        <v/>
      </c>
      <c r="X482" s="15">
        <f>IF(AND(R482="",U482=""),"",IF(OR(U482="", R482=""),"-",IF(0&lt;(R482-U482),"OK","NG")))</f>
        <v/>
      </c>
      <c r="Y482" s="24" t="n">
        <v>98000</v>
      </c>
      <c r="Z482" s="51" t="n"/>
      <c r="AA482" s="24">
        <f>IF(AD482="","",AD482*30)</f>
        <v/>
      </c>
      <c r="AB482" s="24">
        <f>IF(AA482="","",AA482-Y482)</f>
        <v/>
      </c>
      <c r="AC482" s="24">
        <f>IF(Z482="","",((Y482+5000+5000)/(1-Z482))/30)</f>
        <v/>
      </c>
      <c r="AD482" s="32" t="n"/>
      <c r="AE482" s="24">
        <f>IF(AD482="","",AD482-O482)</f>
        <v/>
      </c>
      <c r="AF482" s="24">
        <f>IF(AD482="","",U482-AD482)</f>
        <v/>
      </c>
      <c r="AG482" s="11">
        <f>IF(AD482="","",(O482-AD482)/O482)</f>
        <v/>
      </c>
      <c r="AH482" s="24" t="n">
        <v>22000</v>
      </c>
      <c r="AI482" s="24">
        <f>IF(AJ482="","",Q482*(1-AJ482))</f>
        <v/>
      </c>
      <c r="AJ482" s="51" t="n"/>
      <c r="AK482" s="49" t="n"/>
      <c r="AL482" s="28" t="n"/>
      <c r="AM482" s="33" t="inlineStr">
        <is>
          <t>2026-10-01</t>
        </is>
      </c>
      <c r="AN482" s="33" t="inlineStr">
        <is>
          <t>2026-09-30</t>
        </is>
      </c>
      <c r="AO482" s="13" t="n"/>
      <c r="AP482" s="30" t="n"/>
    </row>
    <row r="483" ht="35.1" customHeight="1" s="69">
      <c r="B483" s="48" t="n">
        <v>12916</v>
      </c>
      <c r="C483" s="48" t="inlineStr">
        <is>
          <t>東京</t>
        </is>
      </c>
      <c r="D483" s="19" t="inlineStr">
        <is>
          <t>アットインつくば1</t>
        </is>
      </c>
      <c r="E483" s="48" t="inlineStr">
        <is>
          <t>1LDK</t>
        </is>
      </c>
      <c r="F483" s="48" t="n">
        <v>4</v>
      </c>
      <c r="G483" s="48" t="inlineStr">
        <is>
          <t>つくば</t>
        </is>
      </c>
      <c r="H483" s="48" t="n">
        <v>35.82</v>
      </c>
      <c r="I483" s="20" t="n">
        <v>0.675</v>
      </c>
      <c r="J483" s="20" t="n">
        <v>0.575</v>
      </c>
      <c r="K483" s="20" t="n">
        <v>0.35</v>
      </c>
      <c r="L483" s="20" t="n">
        <v>0.25</v>
      </c>
      <c r="M483" s="20" t="n">
        <v>0.125</v>
      </c>
      <c r="N483" s="24" t="n">
        <v>8820</v>
      </c>
      <c r="O483" s="24" t="n">
        <v>7940</v>
      </c>
      <c r="P483" s="24" t="n">
        <v>880</v>
      </c>
      <c r="Q483" s="24" t="n">
        <v>44000</v>
      </c>
      <c r="R483" s="24" t="n">
        <v>2680</v>
      </c>
      <c r="S483" s="24">
        <f>IF(R483="","",(R483+P483)*30 -Y483)</f>
        <v/>
      </c>
      <c r="T483" s="20">
        <f>IF(R483="","",(O483-R483)/O483)</f>
        <v/>
      </c>
      <c r="U483" s="24" t="n">
        <v>2700</v>
      </c>
      <c r="V483" s="24">
        <f>IF(U483="","",(U483+P483)*30-Y483)</f>
        <v/>
      </c>
      <c r="W483" s="20">
        <f>IF(U483="","",(O483-U483)/O483)</f>
        <v/>
      </c>
      <c r="X483" s="15">
        <f>IF(AND(R483="",U483=""),"",IF(OR(U483="", R483=""),"-",IF(0&lt;(R483-U483),"OK","NG")))</f>
        <v/>
      </c>
      <c r="Y483" s="24" t="n">
        <v>65000</v>
      </c>
      <c r="Z483" s="51" t="n"/>
      <c r="AA483" s="24">
        <f>IF(AD483="","",AD483*30)</f>
        <v/>
      </c>
      <c r="AB483" s="24">
        <f>IF(AA483="","",AA483-Y483)</f>
        <v/>
      </c>
      <c r="AC483" s="24">
        <f>IF(Z483="","",((Y483+5000+5000)/(1-Z483))/30)</f>
        <v/>
      </c>
      <c r="AD483" s="32" t="n"/>
      <c r="AE483" s="24">
        <f>IF(AD483="","",AD483-O483)</f>
        <v/>
      </c>
      <c r="AF483" s="24">
        <f>IF(AD483="","",U483-AD483)</f>
        <v/>
      </c>
      <c r="AG483" s="11">
        <f>IF(AD483="","",(O483-AD483)/O483)</f>
        <v/>
      </c>
      <c r="AH483" s="24" t="n">
        <v>22000</v>
      </c>
      <c r="AI483" s="24">
        <f>IF(AJ483="","",Q483*(1-AJ483))</f>
        <v/>
      </c>
      <c r="AJ483" s="51" t="n"/>
      <c r="AK483" s="49" t="n"/>
      <c r="AL483" s="28" t="n"/>
      <c r="AM483" s="33" t="inlineStr">
        <is>
          <t>2026-08-01</t>
        </is>
      </c>
      <c r="AN483" s="33" t="inlineStr">
        <is>
          <t>2026-11-14</t>
        </is>
      </c>
      <c r="AO483" s="13" t="n"/>
      <c r="AP483" s="30" t="n"/>
    </row>
    <row r="484" ht="35.1" customHeight="1" s="69">
      <c r="B484" s="48" t="n">
        <v>13167</v>
      </c>
      <c r="C484" s="48" t="inlineStr">
        <is>
          <t>東京</t>
        </is>
      </c>
      <c r="D484" s="19" t="inlineStr">
        <is>
          <t>アットイン大宮5-1</t>
        </is>
      </c>
      <c r="E484" s="48" t="inlineStr">
        <is>
          <t>1K</t>
        </is>
      </c>
      <c r="F484" s="48" t="n">
        <v>1</v>
      </c>
      <c r="G484" s="48" t="inlineStr">
        <is>
          <t>大宮・川越エリア</t>
        </is>
      </c>
      <c r="H484" s="48" t="n">
        <v>29.85</v>
      </c>
      <c r="I484" s="20" t="n">
        <v>0</v>
      </c>
      <c r="J484" s="20" t="n">
        <v>0.5</v>
      </c>
      <c r="K484" s="20" t="n">
        <v>1</v>
      </c>
      <c r="L484" s="20" t="n">
        <v>0.4</v>
      </c>
      <c r="M484" s="20" t="n">
        <v>0</v>
      </c>
      <c r="N484" s="24" t="n">
        <v>9700</v>
      </c>
      <c r="O484" s="24" t="n">
        <v>8820</v>
      </c>
      <c r="P484" s="24" t="n">
        <v>880</v>
      </c>
      <c r="Q484" s="24" t="n">
        <v>44000</v>
      </c>
      <c r="R484" s="24" t="n">
        <v>3520</v>
      </c>
      <c r="S484" s="24">
        <f>IF(R484="","",(R484+P484)*30 -Y484)</f>
        <v/>
      </c>
      <c r="T484" s="20">
        <f>IF(R484="","",(O484-R484)/O484)</f>
        <v/>
      </c>
      <c r="U484" s="24" t="n">
        <v>3960</v>
      </c>
      <c r="V484" s="24">
        <f>IF(U484="","",(U484+P484)*30-Y484)</f>
        <v/>
      </c>
      <c r="W484" s="20">
        <f>IF(U484="","",(O484-U484)/O484)</f>
        <v/>
      </c>
      <c r="X484" s="15">
        <f>IF(AND(R484="",U484=""),"",IF(OR(U484="", R484=""),"-",IF(0&lt;(R484-U484),"OK","NG")))</f>
        <v/>
      </c>
      <c r="Y484" s="24" t="n">
        <v>89000</v>
      </c>
      <c r="Z484" s="51" t="n"/>
      <c r="AA484" s="24">
        <f>IF(AD484="","",AD484*30)</f>
        <v/>
      </c>
      <c r="AB484" s="24">
        <f>IF(AA484="","",AA484-Y484)</f>
        <v/>
      </c>
      <c r="AC484" s="24">
        <f>IF(Z484="","",((Y484+5000+5000)/(1-Z484))/30)</f>
        <v/>
      </c>
      <c r="AD484" s="32" t="n"/>
      <c r="AE484" s="24">
        <f>IF(AD484="","",AD484-O484)</f>
        <v/>
      </c>
      <c r="AF484" s="24">
        <f>IF(AD484="","",U484-AD484)</f>
        <v/>
      </c>
      <c r="AG484" s="11">
        <f>IF(AD484="","",(O484-AD484)/O484)</f>
        <v/>
      </c>
      <c r="AH484" s="24" t="n">
        <v>22000</v>
      </c>
      <c r="AI484" s="24">
        <f>IF(AJ484="","",Q484*(1-AJ484))</f>
        <v/>
      </c>
      <c r="AJ484" s="51" t="n"/>
      <c r="AK484" s="49" t="n"/>
      <c r="AL484" s="28" t="n"/>
      <c r="AM484" s="33" t="inlineStr">
        <is>
          <t>2026-10-12</t>
        </is>
      </c>
      <c r="AN484" s="33" t="inlineStr">
        <is>
          <t>2026-10-11</t>
        </is>
      </c>
      <c r="AO484" s="13" t="n"/>
      <c r="AP484" s="30" t="n"/>
    </row>
    <row r="485" ht="35.1" customHeight="1" s="69">
      <c r="B485" s="48" t="n">
        <v>13169</v>
      </c>
      <c r="C485" s="48" t="inlineStr">
        <is>
          <t>東京</t>
        </is>
      </c>
      <c r="D485" s="19" t="inlineStr">
        <is>
          <t>アットイン東十条1</t>
        </is>
      </c>
      <c r="E485" s="48" t="inlineStr">
        <is>
          <t>1K</t>
        </is>
      </c>
      <c r="F485" s="48" t="n">
        <v>2</v>
      </c>
      <c r="G485" s="48" t="inlineStr">
        <is>
          <t>東京北エリア（田端・赤羽）</t>
        </is>
      </c>
      <c r="H485" s="48" t="n">
        <v>20.83</v>
      </c>
      <c r="I485" s="20" t="n">
        <v>1</v>
      </c>
      <c r="J485" s="20" t="n">
        <v>1</v>
      </c>
      <c r="K485" s="20" t="n">
        <v>1</v>
      </c>
      <c r="L485" s="20" t="n">
        <v>0</v>
      </c>
      <c r="M485" s="20" t="n">
        <v>0</v>
      </c>
      <c r="N485" s="24" t="n">
        <v>9260</v>
      </c>
      <c r="O485" s="24" t="n">
        <v>8380</v>
      </c>
      <c r="P485" s="24" t="n">
        <v>880</v>
      </c>
      <c r="Q485" s="24" t="n">
        <v>44000</v>
      </c>
      <c r="R485" s="24" t="n">
        <v>3800</v>
      </c>
      <c r="S485" s="24">
        <f>IF(R485="","",(R485+P485)*30 -Y485)</f>
        <v/>
      </c>
      <c r="T485" s="20">
        <f>IF(R485="","",(O485-R485)/O485)</f>
        <v/>
      </c>
      <c r="U485" s="24" t="n">
        <v>3720</v>
      </c>
      <c r="V485" s="24">
        <f>IF(U485="","",(U485+P485)*30-Y485)</f>
        <v/>
      </c>
      <c r="W485" s="20">
        <f>IF(U485="","",(O485-U485)/O485)</f>
        <v/>
      </c>
      <c r="X485" s="15">
        <f>IF(AND(R485="",U485=""),"",IF(OR(U485="", R485=""),"-",IF(0&lt;(R485-U485),"OK","NG")))</f>
        <v/>
      </c>
      <c r="Y485" s="24" t="n">
        <v>94000</v>
      </c>
      <c r="Z485" s="51" t="n"/>
      <c r="AA485" s="24">
        <f>IF(AD485="","",AD485*30)</f>
        <v/>
      </c>
      <c r="AB485" s="24">
        <f>IF(AA485="","",AA485-Y485)</f>
        <v/>
      </c>
      <c r="AC485" s="24">
        <f>IF(Z485="","",((Y485+5000+5000)/(1-Z485))/30)</f>
        <v/>
      </c>
      <c r="AD485" s="32" t="n"/>
      <c r="AE485" s="24">
        <f>IF(AD485="","",AD485-O485)</f>
        <v/>
      </c>
      <c r="AF485" s="24">
        <f>IF(AD485="","",U485-AD485)</f>
        <v/>
      </c>
      <c r="AG485" s="11">
        <f>IF(AD485="","",(O485-AD485)/O485)</f>
        <v/>
      </c>
      <c r="AH485" s="24" t="n">
        <v>22000</v>
      </c>
      <c r="AI485" s="24">
        <f>IF(AJ485="","",Q485*(1-AJ485))</f>
        <v/>
      </c>
      <c r="AJ485" s="51" t="n"/>
      <c r="AK485" s="49" t="n"/>
      <c r="AL485" s="28" t="n"/>
      <c r="AM485" s="33" t="inlineStr">
        <is>
          <t>2026-10-01</t>
        </is>
      </c>
      <c r="AN485" s="33" t="inlineStr">
        <is>
          <t>2026-09-30</t>
        </is>
      </c>
      <c r="AO485" s="13" t="n"/>
      <c r="AP485" s="30" t="n"/>
    </row>
    <row r="486" ht="35.1" customHeight="1" s="69">
      <c r="B486" s="48" t="n">
        <v>13170</v>
      </c>
      <c r="C486" s="48" t="inlineStr">
        <is>
          <t>東京</t>
        </is>
      </c>
      <c r="D486" s="19" t="inlineStr">
        <is>
          <t>アットイン船橋1</t>
        </is>
      </c>
      <c r="E486" s="48" t="inlineStr">
        <is>
          <t>1K</t>
        </is>
      </c>
      <c r="F486" s="48" t="n">
        <v>3</v>
      </c>
      <c r="G486" s="48" t="inlineStr">
        <is>
          <t>船橋・千葉</t>
        </is>
      </c>
      <c r="H486" s="48" t="n">
        <v>24.67</v>
      </c>
      <c r="I486" s="20" t="n">
        <v>0.66667</v>
      </c>
      <c r="J486" s="20" t="n">
        <v>1</v>
      </c>
      <c r="K486" s="20" t="n">
        <v>0.7</v>
      </c>
      <c r="L486" s="20" t="n">
        <v>0.66667</v>
      </c>
      <c r="M486" s="20" t="n">
        <v>0.66667</v>
      </c>
      <c r="N486" s="24" t="n">
        <v>9160</v>
      </c>
      <c r="O486" s="24" t="n">
        <v>8280</v>
      </c>
      <c r="P486" s="24" t="n">
        <v>880</v>
      </c>
      <c r="Q486" s="24" t="n">
        <v>44000</v>
      </c>
      <c r="R486" s="24" t="n">
        <v>3280</v>
      </c>
      <c r="S486" s="24">
        <f>IF(R486="","",(R486+P486)*30 -Y486)</f>
        <v/>
      </c>
      <c r="T486" s="20">
        <f>IF(R486="","",(O486-R486)/O486)</f>
        <v/>
      </c>
      <c r="U486" s="24" t="n">
        <v>3720</v>
      </c>
      <c r="V486" s="24">
        <f>IF(U486="","",(U486+P486)*30-Y486)</f>
        <v/>
      </c>
      <c r="W486" s="20">
        <f>IF(U486="","",(O486-U486)/O486)</f>
        <v/>
      </c>
      <c r="X486" s="15">
        <f>IF(AND(R486="",U486=""),"",IF(OR(U486="", R486=""),"-",IF(0&lt;(R486-U486),"OK","NG")))</f>
        <v/>
      </c>
      <c r="Y486" s="24" t="n">
        <v>86000</v>
      </c>
      <c r="Z486" s="51" t="n"/>
      <c r="AA486" s="24">
        <f>IF(AD486="","",AD486*30)</f>
        <v/>
      </c>
      <c r="AB486" s="24">
        <f>IF(AA486="","",AA486-Y486)</f>
        <v/>
      </c>
      <c r="AC486" s="24">
        <f>IF(Z486="","",((Y486+5000+5000)/(1-Z486))/30)</f>
        <v/>
      </c>
      <c r="AD486" s="32" t="n"/>
      <c r="AE486" s="24">
        <f>IF(AD486="","",AD486-O486)</f>
        <v/>
      </c>
      <c r="AF486" s="24">
        <f>IF(AD486="","",U486-AD486)</f>
        <v/>
      </c>
      <c r="AG486" s="11">
        <f>IF(AD486="","",(O486-AD486)/O486)</f>
        <v/>
      </c>
      <c r="AH486" s="24" t="n">
        <v>22000</v>
      </c>
      <c r="AI486" s="24">
        <f>IF(AJ486="","",Q486*(1-AJ486))</f>
        <v/>
      </c>
      <c r="AJ486" s="51" t="n"/>
      <c r="AK486" s="49" t="n"/>
      <c r="AL486" s="28" t="n"/>
      <c r="AM486" s="33" t="inlineStr">
        <is>
          <t>2026-09-04</t>
        </is>
      </c>
      <c r="AN486" s="33" t="inlineStr">
        <is>
          <t>2026-12-18</t>
        </is>
      </c>
      <c r="AO486" s="13" t="n"/>
      <c r="AP486" s="30" t="n"/>
    </row>
    <row r="487" ht="35.1" customHeight="1" s="69">
      <c r="B487" s="48" t="n">
        <v>13171</v>
      </c>
      <c r="C487" s="48" t="inlineStr">
        <is>
          <t>東京</t>
        </is>
      </c>
      <c r="D487" s="19" t="inlineStr">
        <is>
          <t>アットイン船橋2</t>
        </is>
      </c>
      <c r="E487" s="48" t="inlineStr">
        <is>
          <t>1K</t>
        </is>
      </c>
      <c r="F487" s="48" t="n">
        <v>1</v>
      </c>
      <c r="G487" s="48" t="inlineStr">
        <is>
          <t>船橋・千葉</t>
        </is>
      </c>
      <c r="H487" s="48" t="n">
        <v>25.66</v>
      </c>
      <c r="I487" s="20" t="n">
        <v>1</v>
      </c>
      <c r="J487" s="20" t="n">
        <v>1</v>
      </c>
      <c r="K487" s="20" t="n">
        <v>0.9</v>
      </c>
      <c r="L487" s="20" t="n">
        <v>0.9</v>
      </c>
      <c r="M487" s="20" t="n">
        <v>0.1</v>
      </c>
      <c r="N487" s="24" t="n">
        <v>8820</v>
      </c>
      <c r="O487" s="24" t="n">
        <v>7940</v>
      </c>
      <c r="P487" s="24" t="n">
        <v>880</v>
      </c>
      <c r="Q487" s="24" t="n">
        <v>44000</v>
      </c>
      <c r="R487" s="24" t="n">
        <v>3180</v>
      </c>
      <c r="S487" s="24">
        <f>IF(R487="","",(R487+P487)*30 -Y487)</f>
        <v/>
      </c>
      <c r="T487" s="20">
        <f>IF(R487="","",(O487-R487)/O487)</f>
        <v/>
      </c>
      <c r="U487" s="24" t="n">
        <v>3620</v>
      </c>
      <c r="V487" s="24">
        <f>IF(U487="","",(U487+P487)*30-Y487)</f>
        <v/>
      </c>
      <c r="W487" s="20">
        <f>IF(U487="","",(O487-U487)/O487)</f>
        <v/>
      </c>
      <c r="X487" s="15">
        <f>IF(AND(R487="",U487=""),"",IF(OR(U487="", R487=""),"-",IF(0&lt;(R487-U487),"OK","NG")))</f>
        <v/>
      </c>
      <c r="Y487" s="24" t="n">
        <v>83000</v>
      </c>
      <c r="Z487" s="51" t="n"/>
      <c r="AA487" s="24">
        <f>IF(AD487="","",AD487*30)</f>
        <v/>
      </c>
      <c r="AB487" s="24">
        <f>IF(AA487="","",AA487-Y487)</f>
        <v/>
      </c>
      <c r="AC487" s="24">
        <f>IF(Z487="","",((Y487+5000+5000)/(1-Z487))/30)</f>
        <v/>
      </c>
      <c r="AD487" s="32" t="n"/>
      <c r="AE487" s="24">
        <f>IF(AD487="","",AD487-O487)</f>
        <v/>
      </c>
      <c r="AF487" s="24">
        <f>IF(AD487="","",U487-AD487)</f>
        <v/>
      </c>
      <c r="AG487" s="11">
        <f>IF(AD487="","",(O487-AD487)/O487)</f>
        <v/>
      </c>
      <c r="AH487" s="24" t="n">
        <v>22000</v>
      </c>
      <c r="AI487" s="24">
        <f>IF(AJ487="","",Q487*(1-AJ487))</f>
        <v/>
      </c>
      <c r="AJ487" s="51" t="n"/>
      <c r="AK487" s="49" t="n"/>
      <c r="AL487" s="28" t="n"/>
      <c r="AM487" s="33" t="inlineStr">
        <is>
          <t>2026-11-05</t>
        </is>
      </c>
      <c r="AN487" s="33" t="inlineStr">
        <is>
          <t>2026-11-04</t>
        </is>
      </c>
      <c r="AO487" s="13" t="n"/>
      <c r="AP487" s="30" t="n"/>
    </row>
    <row r="488" ht="35.1" customHeight="1" s="69">
      <c r="B488" s="48" t="n">
        <v>13177</v>
      </c>
      <c r="C488" s="48" t="inlineStr">
        <is>
          <t>東京</t>
        </is>
      </c>
      <c r="D488" s="19" t="inlineStr">
        <is>
          <t>アットイン大井町5-1</t>
        </is>
      </c>
      <c r="E488" s="48" t="inlineStr">
        <is>
          <t>1K</t>
        </is>
      </c>
      <c r="F488" s="48" t="n">
        <v>7</v>
      </c>
      <c r="G488" s="48" t="inlineStr">
        <is>
          <t>品川・田町・大崎</t>
        </is>
      </c>
      <c r="H488" s="48" t="n">
        <v>21.18</v>
      </c>
      <c r="I488" s="20" t="n">
        <v>0.7285700000000001</v>
      </c>
      <c r="J488" s="20" t="n">
        <v>0.88571</v>
      </c>
      <c r="K488" s="20" t="n">
        <v>0.94286</v>
      </c>
      <c r="L488" s="20" t="n">
        <v>0.85714</v>
      </c>
      <c r="M488" s="20" t="n">
        <v>0.82857</v>
      </c>
      <c r="N488" s="24" t="n">
        <v>10040</v>
      </c>
      <c r="O488" s="24" t="n">
        <v>9160</v>
      </c>
      <c r="P488" s="24" t="n">
        <v>880</v>
      </c>
      <c r="Q488" s="24" t="n">
        <v>44000</v>
      </c>
      <c r="R488" s="24" t="n">
        <v>3620</v>
      </c>
      <c r="S488" s="24">
        <f>IF(R488="","",(R488+P488)*30 -Y488)</f>
        <v/>
      </c>
      <c r="T488" s="20">
        <f>IF(R488="","",(O488-R488)/O488)</f>
        <v/>
      </c>
      <c r="U488" s="24" t="n">
        <v>3960</v>
      </c>
      <c r="V488" s="24">
        <f>IF(U488="","",(U488+P488)*30-Y488)</f>
        <v/>
      </c>
      <c r="W488" s="20">
        <f>IF(U488="","",(O488-U488)/O488)</f>
        <v/>
      </c>
      <c r="X488" s="15">
        <f>IF(AND(R488="",U488=""),"",IF(OR(U488="", R488=""),"-",IF(0&lt;(R488-U488),"OK","NG")))</f>
        <v/>
      </c>
      <c r="Y488" s="24" t="n">
        <v>91000</v>
      </c>
      <c r="Z488" s="51" t="n"/>
      <c r="AA488" s="24">
        <f>IF(AD488="","",AD488*30)</f>
        <v/>
      </c>
      <c r="AB488" s="24">
        <f>IF(AA488="","",AA488-Y488)</f>
        <v/>
      </c>
      <c r="AC488" s="24">
        <f>IF(Z488="","",((Y488+5000+5000)/(1-Z488))/30)</f>
        <v/>
      </c>
      <c r="AD488" s="32" t="n"/>
      <c r="AE488" s="24">
        <f>IF(AD488="","",AD488-O488)</f>
        <v/>
      </c>
      <c r="AF488" s="24">
        <f>IF(AD488="","",U488-AD488)</f>
        <v/>
      </c>
      <c r="AG488" s="11">
        <f>IF(AD488="","",(O488-AD488)/O488)</f>
        <v/>
      </c>
      <c r="AH488" s="24" t="n">
        <v>22000</v>
      </c>
      <c r="AI488" s="24">
        <f>IF(AJ488="","",Q488*(1-AJ488))</f>
        <v/>
      </c>
      <c r="AJ488" s="51" t="n"/>
      <c r="AK488" s="49" t="n"/>
      <c r="AL488" s="28" t="n"/>
      <c r="AM488" s="33" t="inlineStr">
        <is>
          <t>2026-09-28</t>
        </is>
      </c>
      <c r="AN488" s="33" t="inlineStr">
        <is>
          <t>2027-02-28</t>
        </is>
      </c>
      <c r="AO488" s="13" t="n"/>
      <c r="AP488" s="30" t="n"/>
    </row>
    <row r="489" ht="35.1" customHeight="1" s="69">
      <c r="B489" s="48" t="n">
        <v>13630</v>
      </c>
      <c r="C489" s="48" t="inlineStr">
        <is>
          <t>東京</t>
        </is>
      </c>
      <c r="D489" s="19" t="inlineStr">
        <is>
          <t>アットイン戸越2</t>
        </is>
      </c>
      <c r="E489" s="48" t="inlineStr">
        <is>
          <t>1K</t>
        </is>
      </c>
      <c r="F489" s="48" t="n">
        <v>1</v>
      </c>
      <c r="G489" s="48" t="inlineStr">
        <is>
          <t>品川・田町・大崎</t>
        </is>
      </c>
      <c r="H489" s="48" t="n">
        <v>20.09</v>
      </c>
      <c r="I489" s="20" t="n">
        <v>1</v>
      </c>
      <c r="J489" s="20" t="n">
        <v>1</v>
      </c>
      <c r="K489" s="20" t="n">
        <v>1</v>
      </c>
      <c r="L489" s="20" t="n">
        <v>1</v>
      </c>
      <c r="M489" s="20" t="n">
        <v>0.8</v>
      </c>
      <c r="N489" s="24" t="n">
        <v>9020</v>
      </c>
      <c r="O489" s="24" t="n">
        <v>8140</v>
      </c>
      <c r="P489" s="24" t="n">
        <v>880</v>
      </c>
      <c r="Q489" s="24" t="n">
        <v>44000</v>
      </c>
      <c r="R489" s="24" t="n">
        <v>3620</v>
      </c>
      <c r="S489" s="24">
        <f>IF(R489="","",(R489+P489)*30 -Y489)</f>
        <v/>
      </c>
      <c r="T489" s="20">
        <f>IF(R489="","",(O489-R489)/O489)</f>
        <v/>
      </c>
      <c r="U489" s="24" t="n">
        <v>3380</v>
      </c>
      <c r="V489" s="24">
        <f>IF(U489="","",(U489+P489)*30-Y489)</f>
        <v/>
      </c>
      <c r="W489" s="20">
        <f>IF(U489="","",(O489-U489)/O489)</f>
        <v/>
      </c>
      <c r="X489" s="15">
        <f>IF(AND(R489="",U489=""),"",IF(OR(U489="", R489=""),"-",IF(0&lt;(R489-U489),"OK","NG")))</f>
        <v/>
      </c>
      <c r="Y489" s="24" t="n">
        <v>83000</v>
      </c>
      <c r="Z489" s="51" t="n"/>
      <c r="AA489" s="24">
        <f>IF(AD489="","",AD489*30)</f>
        <v/>
      </c>
      <c r="AB489" s="24">
        <f>IF(AA489="","",AA489-Y489)</f>
        <v/>
      </c>
      <c r="AC489" s="24">
        <f>IF(Z489="","",((Y489+5000+5000)/(1-Z489))/30)</f>
        <v/>
      </c>
      <c r="AD489" s="32" t="n"/>
      <c r="AE489" s="24">
        <f>IF(AD489="","",AD489-O489)</f>
        <v/>
      </c>
      <c r="AF489" s="24">
        <f>IF(AD489="","",U489-AD489)</f>
        <v/>
      </c>
      <c r="AG489" s="11">
        <f>IF(AD489="","",(O489-AD489)/O489)</f>
        <v/>
      </c>
      <c r="AH489" s="24" t="n">
        <v>22000</v>
      </c>
      <c r="AI489" s="24">
        <f>IF(AJ489="","",Q489*(1-AJ489))</f>
        <v/>
      </c>
      <c r="AJ489" s="51" t="n"/>
      <c r="AK489" s="49" t="n"/>
      <c r="AL489" s="28" t="n"/>
      <c r="AM489" s="33" t="inlineStr">
        <is>
          <t>2026-12-25</t>
        </is>
      </c>
      <c r="AN489" s="33" t="inlineStr">
        <is>
          <t>2026-12-24</t>
        </is>
      </c>
      <c r="AO489" s="13" t="n"/>
      <c r="AP489" s="30" t="n"/>
    </row>
    <row r="490" ht="35.1" customHeight="1" s="69">
      <c r="B490" s="48" t="n">
        <v>13631</v>
      </c>
      <c r="C490" s="48" t="inlineStr">
        <is>
          <t>東京</t>
        </is>
      </c>
      <c r="D490" s="19" t="inlineStr">
        <is>
          <t>アットイン池袋8</t>
        </is>
      </c>
      <c r="E490" s="48" t="inlineStr">
        <is>
          <t>1K</t>
        </is>
      </c>
      <c r="F490" s="48" t="n">
        <v>1</v>
      </c>
      <c r="G490" s="48" t="inlineStr">
        <is>
          <t>池袋・大塚</t>
        </is>
      </c>
      <c r="H490" s="48" t="n">
        <v>20.48</v>
      </c>
      <c r="I490" s="20" t="n">
        <v>0.5</v>
      </c>
      <c r="J490" s="20" t="n">
        <v>1</v>
      </c>
      <c r="K490" s="20" t="n">
        <v>1</v>
      </c>
      <c r="L490" s="20" t="n">
        <v>1</v>
      </c>
      <c r="M490" s="20" t="n">
        <v>1</v>
      </c>
      <c r="N490" s="24" t="n">
        <v>8580</v>
      </c>
      <c r="O490" s="24" t="n">
        <v>7700</v>
      </c>
      <c r="P490" s="24" t="n">
        <v>880</v>
      </c>
      <c r="Q490" s="24" t="n">
        <v>44000</v>
      </c>
      <c r="R490" s="24" t="n">
        <v>3280</v>
      </c>
      <c r="S490" s="24">
        <f>IF(R490="","",(R490+P490)*30 -Y490)</f>
        <v/>
      </c>
      <c r="T490" s="20">
        <f>IF(R490="","",(O490-R490)/O490)</f>
        <v/>
      </c>
      <c r="U490" s="24" t="n">
        <v>3180</v>
      </c>
      <c r="V490" s="24">
        <f>IF(U490="","",(U490+P490)*30-Y490)</f>
        <v/>
      </c>
      <c r="W490" s="20">
        <f>IF(U490="","",(O490-U490)/O490)</f>
        <v/>
      </c>
      <c r="X490" s="15">
        <f>IF(AND(R490="",U490=""),"",IF(OR(U490="", R490=""),"-",IF(0&lt;(R490-U490),"OK","NG")))</f>
        <v/>
      </c>
      <c r="Y490" s="24" t="n">
        <v>79000</v>
      </c>
      <c r="Z490" s="51" t="n"/>
      <c r="AA490" s="24">
        <f>IF(AD490="","",AD490*30)</f>
        <v/>
      </c>
      <c r="AB490" s="24">
        <f>IF(AA490="","",AA490-Y490)</f>
        <v/>
      </c>
      <c r="AC490" s="24">
        <f>IF(Z490="","",((Y490+5000+5000)/(1-Z490))/30)</f>
        <v/>
      </c>
      <c r="AD490" s="32" t="n"/>
      <c r="AE490" s="24">
        <f>IF(AD490="","",AD490-O490)</f>
        <v/>
      </c>
      <c r="AF490" s="24">
        <f>IF(AD490="","",U490-AD490)</f>
        <v/>
      </c>
      <c r="AG490" s="11">
        <f>IF(AD490="","",(O490-AD490)/O490)</f>
        <v/>
      </c>
      <c r="AH490" s="24" t="n">
        <v>22000</v>
      </c>
      <c r="AI490" s="24">
        <f>IF(AJ490="","",Q490*(1-AJ490))</f>
        <v/>
      </c>
      <c r="AJ490" s="51" t="n"/>
      <c r="AK490" s="49" t="n"/>
      <c r="AL490" s="28" t="n"/>
      <c r="AM490" s="33" t="inlineStr">
        <is>
          <t>2026-12-22</t>
        </is>
      </c>
      <c r="AN490" s="33" t="inlineStr">
        <is>
          <t>2026-12-21</t>
        </is>
      </c>
      <c r="AO490" s="13" t="n"/>
      <c r="AP490" s="30" t="n"/>
    </row>
    <row r="491" ht="35.1" customHeight="1" s="69">
      <c r="B491" s="48" t="n">
        <v>13634</v>
      </c>
      <c r="C491" s="48" t="inlineStr">
        <is>
          <t>東京</t>
        </is>
      </c>
      <c r="D491" s="19" t="inlineStr">
        <is>
          <t>アットイン大井町5-2</t>
        </is>
      </c>
      <c r="E491" s="48" t="inlineStr">
        <is>
          <t>1K</t>
        </is>
      </c>
      <c r="F491" s="48" t="n">
        <v>6</v>
      </c>
      <c r="G491" s="48" t="inlineStr">
        <is>
          <t>品川・田町・大崎</t>
        </is>
      </c>
      <c r="H491" s="48" t="n">
        <v>21.48</v>
      </c>
      <c r="I491" s="20" t="n">
        <v>0.66667</v>
      </c>
      <c r="J491" s="20" t="n">
        <v>0.91667</v>
      </c>
      <c r="K491" s="20" t="n">
        <v>0.73333</v>
      </c>
      <c r="L491" s="20" t="n">
        <v>0.35</v>
      </c>
      <c r="M491" s="20" t="n">
        <v>0.33333</v>
      </c>
      <c r="N491" s="24" t="n">
        <v>9840</v>
      </c>
      <c r="O491" s="24" t="n">
        <v>8960</v>
      </c>
      <c r="P491" s="24" t="n">
        <v>880</v>
      </c>
      <c r="Q491" s="24" t="n">
        <v>44000</v>
      </c>
      <c r="R491" s="24" t="n">
        <v>3520</v>
      </c>
      <c r="S491" s="24">
        <f>IF(R491="","",(R491+P491)*30 -Y491)</f>
        <v/>
      </c>
      <c r="T491" s="20">
        <f>IF(R491="","",(O491-R491)/O491)</f>
        <v/>
      </c>
      <c r="U491" s="24" t="n">
        <v>3960</v>
      </c>
      <c r="V491" s="24">
        <f>IF(U491="","",(U491+P491)*30-Y491)</f>
        <v/>
      </c>
      <c r="W491" s="20">
        <f>IF(U491="","",(O491-U491)/O491)</f>
        <v/>
      </c>
      <c r="X491" s="15">
        <f>IF(AND(R491="",U491=""),"",IF(OR(U491="", R491=""),"-",IF(0&lt;(R491-U491),"OK","NG")))</f>
        <v/>
      </c>
      <c r="Y491" s="24" t="n">
        <v>89000</v>
      </c>
      <c r="Z491" s="51" t="n"/>
      <c r="AA491" s="24">
        <f>IF(AD491="","",AD491*30)</f>
        <v/>
      </c>
      <c r="AB491" s="24">
        <f>IF(AA491="","",AA491-Y491)</f>
        <v/>
      </c>
      <c r="AC491" s="24">
        <f>IF(Z491="","",((Y491+5000+5000)/(1-Z491))/30)</f>
        <v/>
      </c>
      <c r="AD491" s="32" t="n"/>
      <c r="AE491" s="24">
        <f>IF(AD491="","",AD491-O491)</f>
        <v/>
      </c>
      <c r="AF491" s="24">
        <f>IF(AD491="","",U491-AD491)</f>
        <v/>
      </c>
      <c r="AG491" s="11">
        <f>IF(AD491="","",(O491-AD491)/O491)</f>
        <v/>
      </c>
      <c r="AH491" s="24" t="n">
        <v>22000</v>
      </c>
      <c r="AI491" s="24">
        <f>IF(AJ491="","",Q491*(1-AJ491))</f>
        <v/>
      </c>
      <c r="AJ491" s="51" t="n"/>
      <c r="AK491" s="49" t="n"/>
      <c r="AL491" s="28" t="n"/>
      <c r="AM491" s="33" t="inlineStr">
        <is>
          <t>2026-08-26</t>
        </is>
      </c>
      <c r="AN491" s="33" t="inlineStr">
        <is>
          <t>2027-06-30</t>
        </is>
      </c>
      <c r="AO491" s="13" t="n"/>
      <c r="AP491" s="30" t="n"/>
    </row>
    <row r="492" ht="35.1" customHeight="1" s="69">
      <c r="B492" s="48" t="n">
        <v>13635</v>
      </c>
      <c r="C492" s="48" t="inlineStr">
        <is>
          <t>東京</t>
        </is>
      </c>
      <c r="D492" s="19" t="inlineStr">
        <is>
          <t>アットイン三鷹1</t>
        </is>
      </c>
      <c r="E492" s="48" t="inlineStr">
        <is>
          <t>1R</t>
        </is>
      </c>
      <c r="F492" s="48" t="n">
        <v>1</v>
      </c>
      <c r="G492" s="48" t="inlineStr">
        <is>
          <t>中野・荻窪・吉祥寺</t>
        </is>
      </c>
      <c r="H492" s="48" t="n">
        <v>20.25</v>
      </c>
      <c r="I492" s="20" t="n">
        <v>1</v>
      </c>
      <c r="J492" s="20" t="n">
        <v>1</v>
      </c>
      <c r="K492" s="20" t="n">
        <v>1</v>
      </c>
      <c r="L492" s="20" t="n">
        <v>0.9</v>
      </c>
      <c r="M492" s="20" t="n">
        <v>1</v>
      </c>
      <c r="N492" s="24" t="n">
        <v>7180</v>
      </c>
      <c r="O492" s="24" t="n">
        <v>6300</v>
      </c>
      <c r="P492" s="24" t="n">
        <v>880</v>
      </c>
      <c r="Q492" s="24" t="n">
        <v>44000</v>
      </c>
      <c r="R492" s="24" t="n">
        <v>3280</v>
      </c>
      <c r="S492" s="24">
        <f>IF(R492="","",(R492+P492)*30 -Y492)</f>
        <v/>
      </c>
      <c r="T492" s="20">
        <f>IF(R492="","",(O492-R492)/O492)</f>
        <v/>
      </c>
      <c r="U492" s="24" t="n">
        <v>2680</v>
      </c>
      <c r="V492" s="24">
        <f>IF(U492="","",(U492+P492)*30-Y492)</f>
        <v/>
      </c>
      <c r="W492" s="20">
        <f>IF(U492="","",(O492-U492)/O492)</f>
        <v/>
      </c>
      <c r="X492" s="15">
        <f>IF(AND(R492="",U492=""),"",IF(OR(U492="", R492=""),"-",IF(0&lt;(R492-U492),"OK","NG")))</f>
        <v/>
      </c>
      <c r="Y492" s="24" t="n">
        <v>58000</v>
      </c>
      <c r="Z492" s="51" t="n"/>
      <c r="AA492" s="24">
        <f>IF(AD492="","",AD492*30)</f>
        <v/>
      </c>
      <c r="AB492" s="24">
        <f>IF(AA492="","",AA492-Y492)</f>
        <v/>
      </c>
      <c r="AC492" s="24">
        <f>IF(Z492="","",((Y492+5000+5000)/(1-Z492))/30)</f>
        <v/>
      </c>
      <c r="AD492" s="32" t="n"/>
      <c r="AE492" s="24">
        <f>IF(AD492="","",AD492-O492)</f>
        <v/>
      </c>
      <c r="AF492" s="24">
        <f>IF(AD492="","",U492-AD492)</f>
        <v/>
      </c>
      <c r="AG492" s="11">
        <f>IF(AD492="","",(O492-AD492)/O492)</f>
        <v/>
      </c>
      <c r="AH492" s="24" t="n">
        <v>22000</v>
      </c>
      <c r="AI492" s="24">
        <f>IF(AJ492="","",Q492*(1-AJ492))</f>
        <v/>
      </c>
      <c r="AJ492" s="51" t="n"/>
      <c r="AK492" s="49" t="n"/>
      <c r="AL492" s="28" t="n"/>
      <c r="AM492" s="33" t="inlineStr">
        <is>
          <t>2027-01-05</t>
        </is>
      </c>
      <c r="AN492" s="33" t="inlineStr">
        <is>
          <t>2027-01-04</t>
        </is>
      </c>
      <c r="AO492" s="13" t="n"/>
      <c r="AP492" s="30" t="n"/>
    </row>
    <row r="493" ht="35.1" customHeight="1" s="69">
      <c r="B493" s="48" t="n">
        <v>13636</v>
      </c>
      <c r="C493" s="48" t="inlineStr">
        <is>
          <t>東京</t>
        </is>
      </c>
      <c r="D493" s="19" t="inlineStr">
        <is>
          <t>アットイン表参道1</t>
        </is>
      </c>
      <c r="E493" s="48" t="inlineStr">
        <is>
          <t>1K</t>
        </is>
      </c>
      <c r="F493" s="48" t="n">
        <v>2</v>
      </c>
      <c r="G493" s="48" t="inlineStr">
        <is>
          <t>渋谷・三軒茶屋・自由が丘</t>
        </is>
      </c>
      <c r="H493" s="48" t="n">
        <v>19.34</v>
      </c>
      <c r="I493" s="20" t="n">
        <v>1</v>
      </c>
      <c r="J493" s="20" t="n">
        <v>0.95</v>
      </c>
      <c r="K493" s="20" t="n">
        <v>0.5</v>
      </c>
      <c r="L493" s="20" t="n">
        <v>0</v>
      </c>
      <c r="M493" s="20" t="n">
        <v>0</v>
      </c>
      <c r="N493" s="24" t="n">
        <v>10520</v>
      </c>
      <c r="O493" s="24" t="n">
        <v>9640</v>
      </c>
      <c r="P493" s="24" t="n">
        <v>880</v>
      </c>
      <c r="Q493" s="24" t="n">
        <v>44000</v>
      </c>
      <c r="R493" s="24" t="n">
        <v>4200</v>
      </c>
      <c r="S493" s="24">
        <f>IF(R493="","",(R493+P493)*30 -Y493)</f>
        <v/>
      </c>
      <c r="T493" s="20">
        <f>IF(R493="","",(O493-R493)/O493)</f>
        <v/>
      </c>
      <c r="U493" s="24" t="n">
        <v>3960</v>
      </c>
      <c r="V493" s="24">
        <f>IF(U493="","",(U493+P493)*30-Y493)</f>
        <v/>
      </c>
      <c r="W493" s="20">
        <f>IF(U493="","",(O493-U493)/O493)</f>
        <v/>
      </c>
      <c r="X493" s="15">
        <f>IF(AND(R493="",U493=""),"",IF(OR(U493="", R493=""),"-",IF(0&lt;(R493-U493),"OK","NG")))</f>
        <v/>
      </c>
      <c r="Y493" s="24" t="n">
        <v>90000</v>
      </c>
      <c r="Z493" s="51" t="n"/>
      <c r="AA493" s="24">
        <f>IF(AD493="","",AD493*30)</f>
        <v/>
      </c>
      <c r="AB493" s="24">
        <f>IF(AA493="","",AA493-Y493)</f>
        <v/>
      </c>
      <c r="AC493" s="24">
        <f>IF(Z493="","",((Y493+5000+5000)/(1-Z493))/30)</f>
        <v/>
      </c>
      <c r="AD493" s="32" t="n"/>
      <c r="AE493" s="24">
        <f>IF(AD493="","",AD493-O493)</f>
        <v/>
      </c>
      <c r="AF493" s="24">
        <f>IF(AD493="","",U493-AD493)</f>
        <v/>
      </c>
      <c r="AG493" s="11">
        <f>IF(AD493="","",(O493-AD493)/O493)</f>
        <v/>
      </c>
      <c r="AH493" s="24" t="n">
        <v>22000</v>
      </c>
      <c r="AI493" s="24">
        <f>IF(AJ493="","",Q493*(1-AJ493))</f>
        <v/>
      </c>
      <c r="AJ493" s="51" t="n"/>
      <c r="AK493" s="49" t="n"/>
      <c r="AL493" s="28" t="n"/>
      <c r="AM493" s="33" t="inlineStr">
        <is>
          <t>2026-08-28</t>
        </is>
      </c>
      <c r="AN493" s="33" t="inlineStr">
        <is>
          <t>2026-09-30</t>
        </is>
      </c>
      <c r="AO493" s="13" t="n"/>
      <c r="AP493" s="30" t="n"/>
    </row>
    <row r="494" ht="35.1" customHeight="1" s="69">
      <c r="B494" s="48" t="n">
        <v>13650</v>
      </c>
      <c r="C494" s="48" t="inlineStr">
        <is>
          <t>東京</t>
        </is>
      </c>
      <c r="D494" s="19" t="inlineStr">
        <is>
          <t>■アットイン亀戸5</t>
        </is>
      </c>
      <c r="E494" s="48" t="inlineStr">
        <is>
          <t>1R</t>
        </is>
      </c>
      <c r="F494" s="48" t="n">
        <v>1</v>
      </c>
      <c r="G494" s="48" t="inlineStr">
        <is>
          <t>錦糸町・両国</t>
        </is>
      </c>
      <c r="H494" s="48" t="n">
        <v>17.72</v>
      </c>
      <c r="I494" s="20" t="n">
        <v>0</v>
      </c>
      <c r="J494" s="20" t="n">
        <v>0</v>
      </c>
      <c r="K494" s="20" t="n">
        <v>0</v>
      </c>
      <c r="L494" s="20" t="n">
        <v>0</v>
      </c>
      <c r="M494" s="20" t="n">
        <v>0</v>
      </c>
      <c r="N494" s="24" t="n">
        <v>5520</v>
      </c>
      <c r="O494" s="24" t="n">
        <v>4640</v>
      </c>
      <c r="P494" s="24" t="n">
        <v>880</v>
      </c>
      <c r="Q494" s="24" t="n">
        <v>44000</v>
      </c>
      <c r="R494" s="24" t="n"/>
      <c r="S494" s="24">
        <f>IF(R494="","",(R494+P494)*30 -Y494)</f>
        <v/>
      </c>
      <c r="T494" s="20">
        <f>IF(R494="","",(O494-R494)/O494)</f>
        <v/>
      </c>
      <c r="U494" s="24" t="n"/>
      <c r="V494" s="24">
        <f>IF(U494="","",(U494+P494)*30-Y494)</f>
        <v/>
      </c>
      <c r="W494" s="20">
        <f>IF(U494="","",(O494-U494)/O494)</f>
        <v/>
      </c>
      <c r="X494" s="15">
        <f>IF(AND(R494="",U494=""),"",IF(OR(U494="", R494=""),"-",IF(0&lt;(R494-U494),"OK","NG")))</f>
        <v/>
      </c>
      <c r="Y494" s="24" t="n">
        <v>0</v>
      </c>
      <c r="Z494" s="51" t="n"/>
      <c r="AA494" s="24">
        <f>IF(AD494="","",AD494*30)</f>
        <v/>
      </c>
      <c r="AB494" s="24">
        <f>IF(AA494="","",AA494-Y494)</f>
        <v/>
      </c>
      <c r="AC494" s="24">
        <f>IF(Z494="","",((Y494+5000+5000)/(1-Z494))/30)</f>
        <v/>
      </c>
      <c r="AD494" s="32" t="n"/>
      <c r="AE494" s="24">
        <f>IF(AD494="","",AD494-O494)</f>
        <v/>
      </c>
      <c r="AF494" s="24">
        <f>IF(AD494="","",U494-AD494)</f>
        <v/>
      </c>
      <c r="AG494" s="11">
        <f>IF(AD494="","",(O494-AD494)/O494)</f>
        <v/>
      </c>
      <c r="AH494" s="24" t="n"/>
      <c r="AI494" s="24">
        <f>IF(AJ494="","",Q494*(1-AJ494))</f>
        <v/>
      </c>
      <c r="AJ494" s="51" t="n"/>
      <c r="AK494" s="49" t="n"/>
      <c r="AL494" s="28" t="n"/>
      <c r="AM494" s="33" t="inlineStr">
        <is>
          <t>2026-08-01</t>
        </is>
      </c>
      <c r="AN494" s="33" t="inlineStr">
        <is>
          <t>2026-07-31</t>
        </is>
      </c>
      <c r="AO494" s="13" t="n"/>
      <c r="AP494" s="30" t="n"/>
    </row>
    <row r="495" ht="35.1" customHeight="1" s="69">
      <c r="B495" s="48" t="n">
        <v>13651</v>
      </c>
      <c r="C495" s="48" t="inlineStr">
        <is>
          <t>東京</t>
        </is>
      </c>
      <c r="D495" s="19" t="inlineStr">
        <is>
          <t>アットイン木場2</t>
        </is>
      </c>
      <c r="E495" s="48" t="inlineStr">
        <is>
          <t>1K</t>
        </is>
      </c>
      <c r="F495" s="48" t="n">
        <v>1</v>
      </c>
      <c r="G495" s="48" t="inlineStr">
        <is>
          <t>門前仲町・木場・葛西</t>
        </is>
      </c>
      <c r="H495" s="48" t="n">
        <v>20.67</v>
      </c>
      <c r="I495" s="20" t="n">
        <v>1</v>
      </c>
      <c r="J495" s="20" t="n">
        <v>1</v>
      </c>
      <c r="K495" s="20" t="n">
        <v>1</v>
      </c>
      <c r="L495" s="20" t="n">
        <v>1</v>
      </c>
      <c r="M495" s="20" t="n">
        <v>1</v>
      </c>
      <c r="N495" s="24" t="n">
        <v>9700</v>
      </c>
      <c r="O495" s="24" t="n">
        <v>8820</v>
      </c>
      <c r="P495" s="24" t="n">
        <v>880</v>
      </c>
      <c r="Q495" s="24" t="n">
        <v>44000</v>
      </c>
      <c r="R495" s="24" t="n"/>
      <c r="S495" s="24">
        <f>IF(R495="","",(R495+P495)*30 -Y495)</f>
        <v/>
      </c>
      <c r="T495" s="20">
        <f>IF(R495="","",(O495-R495)/O495)</f>
        <v/>
      </c>
      <c r="U495" s="24" t="n"/>
      <c r="V495" s="24">
        <f>IF(U495="","",(U495+P495)*30-Y495)</f>
        <v/>
      </c>
      <c r="W495" s="20">
        <f>IF(U495="","",(O495-U495)/O495)</f>
        <v/>
      </c>
      <c r="X495" s="15">
        <f>IF(AND(R495="",U495=""),"",IF(OR(U495="", R495=""),"-",IF(0&lt;(R495-U495),"OK","NG")))</f>
        <v/>
      </c>
      <c r="Y495" s="24" t="n">
        <v>86000</v>
      </c>
      <c r="Z495" s="51" t="n"/>
      <c r="AA495" s="24">
        <f>IF(AD495="","",AD495*30)</f>
        <v/>
      </c>
      <c r="AB495" s="24">
        <f>IF(AA495="","",AA495-Y495)</f>
        <v/>
      </c>
      <c r="AC495" s="24">
        <f>IF(Z495="","",((Y495+5000+5000)/(1-Z495))/30)</f>
        <v/>
      </c>
      <c r="AD495" s="32" t="n"/>
      <c r="AE495" s="24">
        <f>IF(AD495="","",AD495-O495)</f>
        <v/>
      </c>
      <c r="AF495" s="24">
        <f>IF(AD495="","",U495-AD495)</f>
        <v/>
      </c>
      <c r="AG495" s="11">
        <f>IF(AD495="","",(O495-AD495)/O495)</f>
        <v/>
      </c>
      <c r="AH495" s="24" t="n"/>
      <c r="AI495" s="24">
        <f>IF(AJ495="","",Q495*(1-AJ495))</f>
        <v/>
      </c>
      <c r="AJ495" s="51" t="n"/>
      <c r="AK495" s="49" t="n"/>
      <c r="AL495" s="28" t="n"/>
      <c r="AM495" s="33" t="inlineStr">
        <is>
          <t>2028-03-28</t>
        </is>
      </c>
      <c r="AN495" s="33" t="inlineStr">
        <is>
          <t>2028-03-27</t>
        </is>
      </c>
      <c r="AO495" s="13" t="n"/>
      <c r="AP495" s="30" t="n"/>
    </row>
    <row r="496" ht="35.1" customHeight="1" s="69">
      <c r="B496" s="48" t="n">
        <v>13652</v>
      </c>
      <c r="C496" s="48" t="inlineStr">
        <is>
          <t>東京</t>
        </is>
      </c>
      <c r="D496" s="19" t="inlineStr">
        <is>
          <t>■アットイン大島1</t>
        </is>
      </c>
      <c r="E496" s="48" t="inlineStr">
        <is>
          <t>1K</t>
        </is>
      </c>
      <c r="F496" s="48" t="n">
        <v>1</v>
      </c>
      <c r="G496" s="48" t="inlineStr">
        <is>
          <t>門前仲町・木場・葛西</t>
        </is>
      </c>
      <c r="H496" s="48" t="n">
        <v>19.01</v>
      </c>
      <c r="I496" s="20" t="n">
        <v>0</v>
      </c>
      <c r="J496" s="20" t="n">
        <v>0</v>
      </c>
      <c r="K496" s="20" t="n">
        <v>0</v>
      </c>
      <c r="L496" s="20" t="n">
        <v>0</v>
      </c>
      <c r="M496" s="20" t="n">
        <v>0</v>
      </c>
      <c r="N496" s="24" t="n">
        <v>9020</v>
      </c>
      <c r="O496" s="24" t="n">
        <v>8140</v>
      </c>
      <c r="P496" s="24" t="n">
        <v>880</v>
      </c>
      <c r="Q496" s="24" t="n">
        <v>44000</v>
      </c>
      <c r="R496" s="24" t="n"/>
      <c r="S496" s="24">
        <f>IF(R496="","",(R496+P496)*30 -Y496)</f>
        <v/>
      </c>
      <c r="T496" s="20">
        <f>IF(R496="","",(O496-R496)/O496)</f>
        <v/>
      </c>
      <c r="U496" s="24" t="n"/>
      <c r="V496" s="24">
        <f>IF(U496="","",(U496+P496)*30-Y496)</f>
        <v/>
      </c>
      <c r="W496" s="20">
        <f>IF(U496="","",(O496-U496)/O496)</f>
        <v/>
      </c>
      <c r="X496" s="15">
        <f>IF(AND(R496="",U496=""),"",IF(OR(U496="", R496=""),"-",IF(0&lt;(R496-U496),"OK","NG")))</f>
        <v/>
      </c>
      <c r="Y496" s="24" t="n">
        <v>0</v>
      </c>
      <c r="Z496" s="51" t="n"/>
      <c r="AA496" s="24">
        <f>IF(AD496="","",AD496*30)</f>
        <v/>
      </c>
      <c r="AB496" s="24">
        <f>IF(AA496="","",AA496-Y496)</f>
        <v/>
      </c>
      <c r="AC496" s="24">
        <f>IF(Z496="","",((Y496+5000+5000)/(1-Z496))/30)</f>
        <v/>
      </c>
      <c r="AD496" s="32" t="n"/>
      <c r="AE496" s="24">
        <f>IF(AD496="","",AD496-O496)</f>
        <v/>
      </c>
      <c r="AF496" s="24">
        <f>IF(AD496="","",U496-AD496)</f>
        <v/>
      </c>
      <c r="AG496" s="11">
        <f>IF(AD496="","",(O496-AD496)/O496)</f>
        <v/>
      </c>
      <c r="AH496" s="24" t="n"/>
      <c r="AI496" s="24">
        <f>IF(AJ496="","",Q496*(1-AJ496))</f>
        <v/>
      </c>
      <c r="AJ496" s="51" t="n"/>
      <c r="AK496" s="49" t="n"/>
      <c r="AL496" s="28" t="n"/>
      <c r="AM496" s="33" t="inlineStr">
        <is>
          <t>2026-08-01</t>
        </is>
      </c>
      <c r="AN496" s="33" t="inlineStr">
        <is>
          <t>2026-07-31</t>
        </is>
      </c>
      <c r="AO496" s="13" t="n"/>
      <c r="AP496" s="30" t="n"/>
    </row>
    <row r="497" ht="35.1" customHeight="1" s="69">
      <c r="B497" s="48" t="n">
        <v>13653</v>
      </c>
      <c r="C497" s="48" t="inlineStr">
        <is>
          <t>東京</t>
        </is>
      </c>
      <c r="D497" s="19" t="inlineStr">
        <is>
          <t>アットイン西葛西2-1</t>
        </is>
      </c>
      <c r="E497" s="48" t="inlineStr">
        <is>
          <t>1R</t>
        </is>
      </c>
      <c r="F497" s="48" t="n">
        <v>1</v>
      </c>
      <c r="G497" s="48" t="inlineStr">
        <is>
          <t>門前仲町・木場・葛西</t>
        </is>
      </c>
      <c r="H497" s="48" t="n">
        <v>31.8</v>
      </c>
      <c r="I497" s="20" t="n">
        <v>0.5</v>
      </c>
      <c r="J497" s="20" t="n">
        <v>1</v>
      </c>
      <c r="K497" s="20" t="n">
        <v>0.9</v>
      </c>
      <c r="L497" s="20" t="n">
        <v>1</v>
      </c>
      <c r="M497" s="20" t="n">
        <v>1</v>
      </c>
      <c r="N497" s="24" t="n">
        <v>9700</v>
      </c>
      <c r="O497" s="24" t="n">
        <v>8820</v>
      </c>
      <c r="P497" s="24" t="n">
        <v>880</v>
      </c>
      <c r="Q497" s="24" t="n">
        <v>44000</v>
      </c>
      <c r="R497" s="24" t="n">
        <v>4160</v>
      </c>
      <c r="S497" s="24">
        <f>IF(R497="","",(R497+P497)*30 -Y497)</f>
        <v/>
      </c>
      <c r="T497" s="20">
        <f>IF(R497="","",(O497-R497)/O497)</f>
        <v/>
      </c>
      <c r="U497" s="24" t="n">
        <v>3720</v>
      </c>
      <c r="V497" s="24">
        <f>IF(U497="","",(U497+P497)*30-Y497)</f>
        <v/>
      </c>
      <c r="W497" s="20">
        <f>IF(U497="","",(O497-U497)/O497)</f>
        <v/>
      </c>
      <c r="X497" s="15">
        <f>IF(AND(R497="",U497=""),"",IF(OR(U497="", R497=""),"-",IF(0&lt;(R497-U497),"OK","NG")))</f>
        <v/>
      </c>
      <c r="Y497" s="24" t="n">
        <v>87500</v>
      </c>
      <c r="Z497" s="51" t="n"/>
      <c r="AA497" s="24">
        <f>IF(AD497="","",AD497*30)</f>
        <v/>
      </c>
      <c r="AB497" s="24">
        <f>IF(AA497="","",AA497-Y497)</f>
        <v/>
      </c>
      <c r="AC497" s="24">
        <f>IF(Z497="","",((Y497+5000+5000)/(1-Z497))/30)</f>
        <v/>
      </c>
      <c r="AD497" s="32" t="n"/>
      <c r="AE497" s="24">
        <f>IF(AD497="","",AD497-O497)</f>
        <v/>
      </c>
      <c r="AF497" s="24">
        <f>IF(AD497="","",U497-AD497)</f>
        <v/>
      </c>
      <c r="AG497" s="11">
        <f>IF(AD497="","",(O497-AD497)/O497)</f>
        <v/>
      </c>
      <c r="AH497" s="24" t="n">
        <v>22000</v>
      </c>
      <c r="AI497" s="24">
        <f>IF(AJ497="","",Q497*(1-AJ497))</f>
        <v/>
      </c>
      <c r="AJ497" s="51" t="n"/>
      <c r="AK497" s="49" t="n"/>
      <c r="AL497" s="28" t="n"/>
      <c r="AM497" s="33" t="inlineStr">
        <is>
          <t>2027-01-01</t>
        </is>
      </c>
      <c r="AN497" s="33" t="inlineStr">
        <is>
          <t>2026-12-31</t>
        </is>
      </c>
      <c r="AO497" s="13" t="n"/>
      <c r="AP497" s="30" t="n"/>
    </row>
    <row r="498" ht="35.1" customHeight="1" s="69">
      <c r="B498" s="48" t="n">
        <v>13654</v>
      </c>
      <c r="C498" s="48" t="inlineStr">
        <is>
          <t>東京</t>
        </is>
      </c>
      <c r="D498" s="19" t="inlineStr">
        <is>
          <t>アットイン西葛西2-2</t>
        </is>
      </c>
      <c r="E498" s="48" t="inlineStr">
        <is>
          <t>1K</t>
        </is>
      </c>
      <c r="F498" s="48" t="n">
        <v>3</v>
      </c>
      <c r="G498" s="48" t="inlineStr">
        <is>
          <t>門前仲町・木場・葛西</t>
        </is>
      </c>
      <c r="H498" s="48" t="n">
        <v>27.9</v>
      </c>
      <c r="I498" s="20" t="n">
        <v>0.96667</v>
      </c>
      <c r="J498" s="20" t="n">
        <v>1</v>
      </c>
      <c r="K498" s="20" t="n">
        <v>0.66667</v>
      </c>
      <c r="L498" s="20" t="n">
        <v>0.36667</v>
      </c>
      <c r="M498" s="20" t="n">
        <v>0.33333</v>
      </c>
      <c r="N498" s="24" t="n">
        <v>9700</v>
      </c>
      <c r="O498" s="24" t="n">
        <v>8820</v>
      </c>
      <c r="P498" s="24" t="n">
        <v>880</v>
      </c>
      <c r="Q498" s="24" t="n">
        <v>44000</v>
      </c>
      <c r="R498" s="24" t="n">
        <v>3280</v>
      </c>
      <c r="S498" s="24">
        <f>IF(R498="","",(R498+P498)*30 -Y498)</f>
        <v/>
      </c>
      <c r="T498" s="20">
        <f>IF(R498="","",(O498-R498)/O498)</f>
        <v/>
      </c>
      <c r="U498" s="24" t="n">
        <v>3520</v>
      </c>
      <c r="V498" s="24">
        <f>IF(U498="","",(U498+P498)*30-Y498)</f>
        <v/>
      </c>
      <c r="W498" s="20">
        <f>IF(U498="","",(O498-U498)/O498)</f>
        <v/>
      </c>
      <c r="X498" s="15">
        <f>IF(AND(R498="",U498=""),"",IF(OR(U498="", R498=""),"-",IF(0&lt;(R498-U498),"OK","NG")))</f>
        <v/>
      </c>
      <c r="Y498" s="24" t="n">
        <v>92000</v>
      </c>
      <c r="Z498" s="51" t="n"/>
      <c r="AA498" s="24">
        <f>IF(AD498="","",AD498*30)</f>
        <v/>
      </c>
      <c r="AB498" s="24">
        <f>IF(AA498="","",AA498-Y498)</f>
        <v/>
      </c>
      <c r="AC498" s="24">
        <f>IF(Z498="","",((Y498+5000+5000)/(1-Z498))/30)</f>
        <v/>
      </c>
      <c r="AD498" s="32" t="n"/>
      <c r="AE498" s="24">
        <f>IF(AD498="","",AD498-O498)</f>
        <v/>
      </c>
      <c r="AF498" s="24">
        <f>IF(AD498="","",U498-AD498)</f>
        <v/>
      </c>
      <c r="AG498" s="11">
        <f>IF(AD498="","",(O498-AD498)/O498)</f>
        <v/>
      </c>
      <c r="AH498" s="24" t="n">
        <v>22000</v>
      </c>
      <c r="AI498" s="24">
        <f>IF(AJ498="","",Q498*(1-AJ498))</f>
        <v/>
      </c>
      <c r="AJ498" s="51" t="n"/>
      <c r="AK498" s="49" t="n"/>
      <c r="AL498" s="28" t="n"/>
      <c r="AM498" s="33" t="inlineStr">
        <is>
          <t>2026-09-01</t>
        </is>
      </c>
      <c r="AN498" s="33" t="inlineStr">
        <is>
          <t>2027-03-31</t>
        </is>
      </c>
      <c r="AO498" s="13" t="n"/>
      <c r="AP498" s="30" t="n"/>
    </row>
    <row r="499" ht="35.1" customHeight="1" s="69">
      <c r="B499" s="48" t="n">
        <v>13655</v>
      </c>
      <c r="C499" s="48" t="inlineStr">
        <is>
          <t>東京</t>
        </is>
      </c>
      <c r="D499" s="19" t="inlineStr">
        <is>
          <t>アットイン門前仲町3</t>
        </is>
      </c>
      <c r="E499" s="48" t="inlineStr">
        <is>
          <t>1K</t>
        </is>
      </c>
      <c r="F499" s="48" t="n">
        <v>2</v>
      </c>
      <c r="G499" s="48" t="inlineStr">
        <is>
          <t>門前仲町・木場・葛西</t>
        </is>
      </c>
      <c r="H499" s="48" t="n">
        <v>22.1</v>
      </c>
      <c r="I499" s="20" t="n">
        <v>0.65</v>
      </c>
      <c r="J499" s="20" t="n">
        <v>0.85</v>
      </c>
      <c r="K499" s="20" t="n">
        <v>1</v>
      </c>
      <c r="L499" s="20" t="n">
        <v>0.5</v>
      </c>
      <c r="M499" s="20" t="n">
        <v>1</v>
      </c>
      <c r="N499" s="24" t="n">
        <v>9260</v>
      </c>
      <c r="O499" s="24" t="n">
        <v>8380</v>
      </c>
      <c r="P499" s="24" t="n">
        <v>880</v>
      </c>
      <c r="Q499" s="24" t="n">
        <v>44000</v>
      </c>
      <c r="R499" s="24" t="n">
        <v>3720</v>
      </c>
      <c r="S499" s="24">
        <f>IF(R499="","",(R499+P499)*30 -Y499)</f>
        <v/>
      </c>
      <c r="T499" s="20">
        <f>IF(R499="","",(O499-R499)/O499)</f>
        <v/>
      </c>
      <c r="U499" s="24" t="n">
        <v>3620</v>
      </c>
      <c r="V499" s="24">
        <f>IF(U499="","",(U499+P499)*30-Y499)</f>
        <v/>
      </c>
      <c r="W499" s="20">
        <f>IF(U499="","",(O499-U499)/O499)</f>
        <v/>
      </c>
      <c r="X499" s="15">
        <f>IF(AND(R499="",U499=""),"",IF(OR(U499="", R499=""),"-",IF(0&lt;(R499-U499),"OK","NG")))</f>
        <v/>
      </c>
      <c r="Y499" s="24" t="n">
        <v>94000</v>
      </c>
      <c r="Z499" s="51" t="n"/>
      <c r="AA499" s="24">
        <f>IF(AD499="","",AD499*30)</f>
        <v/>
      </c>
      <c r="AB499" s="24">
        <f>IF(AA499="","",AA499-Y499)</f>
        <v/>
      </c>
      <c r="AC499" s="24">
        <f>IF(Z499="","",((Y499+5000+5000)/(1-Z499))/30)</f>
        <v/>
      </c>
      <c r="AD499" s="32" t="n"/>
      <c r="AE499" s="24">
        <f>IF(AD499="","",AD499-O499)</f>
        <v/>
      </c>
      <c r="AF499" s="24">
        <f>IF(AD499="","",U499-AD499)</f>
        <v/>
      </c>
      <c r="AG499" s="11">
        <f>IF(AD499="","",(O499-AD499)/O499)</f>
        <v/>
      </c>
      <c r="AH499" s="24" t="n">
        <v>22000</v>
      </c>
      <c r="AI499" s="24">
        <f>IF(AJ499="","",Q499*(1-AJ499))</f>
        <v/>
      </c>
      <c r="AJ499" s="51" t="n"/>
      <c r="AK499" s="49" t="n"/>
      <c r="AL499" s="28" t="n"/>
      <c r="AM499" s="33" t="inlineStr">
        <is>
          <t>2026-12-17</t>
        </is>
      </c>
      <c r="AN499" s="33" t="inlineStr">
        <is>
          <t>2027-01-31</t>
        </is>
      </c>
      <c r="AO499" s="13" t="n"/>
      <c r="AP499" s="30" t="n"/>
    </row>
    <row r="500" ht="35.1" customHeight="1" s="69">
      <c r="B500" s="48" t="n">
        <v>13657</v>
      </c>
      <c r="C500" s="48" t="inlineStr">
        <is>
          <t>東京</t>
        </is>
      </c>
      <c r="D500" s="19" t="inlineStr">
        <is>
          <t>■アットイン北日暮里4</t>
        </is>
      </c>
      <c r="E500" s="48" t="inlineStr">
        <is>
          <t>1K</t>
        </is>
      </c>
      <c r="F500" s="48" t="n">
        <v>1</v>
      </c>
      <c r="G500" s="48" t="inlineStr">
        <is>
          <t>東京北エリア（田端・赤羽）</t>
        </is>
      </c>
      <c r="H500" s="48" t="n">
        <v>20.06</v>
      </c>
      <c r="I500" s="20" t="n">
        <v>0</v>
      </c>
      <c r="J500" s="20" t="n">
        <v>0</v>
      </c>
      <c r="K500" s="20" t="n">
        <v>0</v>
      </c>
      <c r="L500" s="20" t="n">
        <v>0</v>
      </c>
      <c r="M500" s="20" t="n">
        <v>0</v>
      </c>
      <c r="N500" s="24" t="n">
        <v>7320</v>
      </c>
      <c r="O500" s="24" t="n">
        <v>6440</v>
      </c>
      <c r="P500" s="24" t="n">
        <v>880</v>
      </c>
      <c r="Q500" s="24" t="n">
        <v>44000</v>
      </c>
      <c r="R500" s="24" t="n"/>
      <c r="S500" s="24">
        <f>IF(R500="","",(R500+P500)*30 -Y500)</f>
        <v/>
      </c>
      <c r="T500" s="20">
        <f>IF(R500="","",(O500-R500)/O500)</f>
        <v/>
      </c>
      <c r="U500" s="24" t="n"/>
      <c r="V500" s="24">
        <f>IF(U500="","",(U500+P500)*30-Y500)</f>
        <v/>
      </c>
      <c r="W500" s="20">
        <f>IF(U500="","",(O500-U500)/O500)</f>
        <v/>
      </c>
      <c r="X500" s="15">
        <f>IF(AND(R500="",U500=""),"",IF(OR(U500="", R500=""),"-",IF(0&lt;(R500-U500),"OK","NG")))</f>
        <v/>
      </c>
      <c r="Y500" s="24" t="n">
        <v>0</v>
      </c>
      <c r="Z500" s="51" t="n"/>
      <c r="AA500" s="24">
        <f>IF(AD500="","",AD500*30)</f>
        <v/>
      </c>
      <c r="AB500" s="24">
        <f>IF(AA500="","",AA500-Y500)</f>
        <v/>
      </c>
      <c r="AC500" s="24">
        <f>IF(Z500="","",((Y500+5000+5000)/(1-Z500))/30)</f>
        <v/>
      </c>
      <c r="AD500" s="32" t="n"/>
      <c r="AE500" s="24">
        <f>IF(AD500="","",AD500-O500)</f>
        <v/>
      </c>
      <c r="AF500" s="24">
        <f>IF(AD500="","",U500-AD500)</f>
        <v/>
      </c>
      <c r="AG500" s="11">
        <f>IF(AD500="","",(O500-AD500)/O500)</f>
        <v/>
      </c>
      <c r="AH500" s="24" t="n"/>
      <c r="AI500" s="24">
        <f>IF(AJ500="","",Q500*(1-AJ500))</f>
        <v/>
      </c>
      <c r="AJ500" s="51" t="n"/>
      <c r="AK500" s="49" t="n"/>
      <c r="AL500" s="28" t="n"/>
      <c r="AM500" s="33" t="inlineStr">
        <is>
          <t>2026-08-01</t>
        </is>
      </c>
      <c r="AN500" s="33" t="inlineStr">
        <is>
          <t>2026-07-31</t>
        </is>
      </c>
      <c r="AO500" s="13" t="n"/>
      <c r="AP500" s="30" t="n"/>
    </row>
    <row r="501" ht="35.1" customHeight="1" s="69">
      <c r="B501" s="48" t="n">
        <v>13665</v>
      </c>
      <c r="C501" s="48" t="inlineStr">
        <is>
          <t>東京</t>
        </is>
      </c>
      <c r="D501" s="19" t="inlineStr">
        <is>
          <t>アットイン千歳船橋2-1</t>
        </is>
      </c>
      <c r="E501" s="48" t="inlineStr">
        <is>
          <t>1R</t>
        </is>
      </c>
      <c r="F501" s="48" t="n">
        <v>1</v>
      </c>
      <c r="G501" s="48" t="inlineStr">
        <is>
          <t>渋谷・三軒茶屋・自由が丘</t>
        </is>
      </c>
      <c r="H501" s="48" t="n">
        <v>19.5</v>
      </c>
      <c r="I501" s="20" t="n">
        <v>1</v>
      </c>
      <c r="J501" s="20" t="n">
        <v>1</v>
      </c>
      <c r="K501" s="20" t="n">
        <v>1</v>
      </c>
      <c r="L501" s="20" t="n">
        <v>1</v>
      </c>
      <c r="M501" s="20" t="n">
        <v>0</v>
      </c>
      <c r="N501" s="24" t="n">
        <v>8480</v>
      </c>
      <c r="O501" s="24" t="n">
        <v>7600</v>
      </c>
      <c r="P501" s="24" t="n">
        <v>880</v>
      </c>
      <c r="Q501" s="24" t="n">
        <v>44000</v>
      </c>
      <c r="R501" s="24" t="n">
        <v>3860</v>
      </c>
      <c r="S501" s="24">
        <f>IF(R501="","",(R501+P501)*30 -Y501)</f>
        <v/>
      </c>
      <c r="T501" s="20">
        <f>IF(R501="","",(O501-R501)/O501)</f>
        <v/>
      </c>
      <c r="U501" s="24" t="n">
        <v>3380</v>
      </c>
      <c r="V501" s="24">
        <f>IF(U501="","",(U501+P501)*30-Y501)</f>
        <v/>
      </c>
      <c r="W501" s="20">
        <f>IF(U501="","",(O501-U501)/O501)</f>
        <v/>
      </c>
      <c r="X501" s="15">
        <f>IF(AND(R501="",U501=""),"",IF(OR(U501="", R501=""),"-",IF(0&lt;(R501-U501),"OK","NG")))</f>
        <v/>
      </c>
      <c r="Y501" s="24" t="n">
        <v>71000</v>
      </c>
      <c r="Z501" s="51" t="n"/>
      <c r="AA501" s="24">
        <f>IF(AD501="","",AD501*30)</f>
        <v/>
      </c>
      <c r="AB501" s="24">
        <f>IF(AA501="","",AA501-Y501)</f>
        <v/>
      </c>
      <c r="AC501" s="24">
        <f>IF(Z501="","",((Y501+5000+5000)/(1-Z501))/30)</f>
        <v/>
      </c>
      <c r="AD501" s="32" t="n"/>
      <c r="AE501" s="24">
        <f>IF(AD501="","",AD501-O501)</f>
        <v/>
      </c>
      <c r="AF501" s="24">
        <f>IF(AD501="","",U501-AD501)</f>
        <v/>
      </c>
      <c r="AG501" s="11">
        <f>IF(AD501="","",(O501-AD501)/O501)</f>
        <v/>
      </c>
      <c r="AH501" s="24" t="n">
        <v>22000</v>
      </c>
      <c r="AI501" s="24">
        <f>IF(AJ501="","",Q501*(1-AJ501))</f>
        <v/>
      </c>
      <c r="AJ501" s="51" t="n"/>
      <c r="AK501" s="49" t="n"/>
      <c r="AL501" s="28" t="n"/>
      <c r="AM501" s="33" t="inlineStr">
        <is>
          <t>2027-03-04</t>
        </is>
      </c>
      <c r="AN501" s="33" t="inlineStr">
        <is>
          <t>2027-03-03</t>
        </is>
      </c>
      <c r="AO501" s="13" t="n"/>
      <c r="AP501" s="30" t="n"/>
    </row>
    <row r="502" ht="35.1" customHeight="1" s="69">
      <c r="B502" s="48" t="n">
        <v>13666</v>
      </c>
      <c r="C502" s="48" t="inlineStr">
        <is>
          <t>東京</t>
        </is>
      </c>
      <c r="D502" s="19" t="inlineStr">
        <is>
          <t>アットイン千歳船橋2-2</t>
        </is>
      </c>
      <c r="E502" s="48" t="inlineStr">
        <is>
          <t>1R</t>
        </is>
      </c>
      <c r="F502" s="48" t="n">
        <v>1</v>
      </c>
      <c r="G502" s="48" t="inlineStr">
        <is>
          <t>渋谷・三軒茶屋・自由が丘</t>
        </is>
      </c>
      <c r="H502" s="48" t="n">
        <v>17.96</v>
      </c>
      <c r="I502" s="20" t="n">
        <v>1</v>
      </c>
      <c r="J502" s="20" t="n">
        <v>1</v>
      </c>
      <c r="K502" s="20" t="n">
        <v>1</v>
      </c>
      <c r="L502" s="20" t="n">
        <v>1</v>
      </c>
      <c r="M502" s="20" t="n">
        <v>0</v>
      </c>
      <c r="N502" s="24" t="n">
        <v>8680</v>
      </c>
      <c r="O502" s="24" t="n">
        <v>7800</v>
      </c>
      <c r="P502" s="24" t="n">
        <v>880</v>
      </c>
      <c r="Q502" s="24" t="n">
        <v>44000</v>
      </c>
      <c r="R502" s="24" t="n">
        <v>3620</v>
      </c>
      <c r="S502" s="24">
        <f>IF(R502="","",(R502+P502)*30 -Y502)</f>
        <v/>
      </c>
      <c r="T502" s="20">
        <f>IF(R502="","",(O502-R502)/O502)</f>
        <v/>
      </c>
      <c r="U502" s="24" t="n">
        <v>3180</v>
      </c>
      <c r="V502" s="24">
        <f>IF(U502="","",(U502+P502)*30-Y502)</f>
        <v/>
      </c>
      <c r="W502" s="20">
        <f>IF(U502="","",(O502-U502)/O502)</f>
        <v/>
      </c>
      <c r="X502" s="15">
        <f>IF(AND(R502="",U502=""),"",IF(OR(U502="", R502=""),"-",IF(0&lt;(R502-U502),"OK","NG")))</f>
        <v/>
      </c>
      <c r="Y502" s="24" t="n">
        <v>76000</v>
      </c>
      <c r="Z502" s="51" t="n"/>
      <c r="AA502" s="24">
        <f>IF(AD502="","",AD502*30)</f>
        <v/>
      </c>
      <c r="AB502" s="24">
        <f>IF(AA502="","",AA502-Y502)</f>
        <v/>
      </c>
      <c r="AC502" s="24">
        <f>IF(Z502="","",((Y502+5000+5000)/(1-Z502))/30)</f>
        <v/>
      </c>
      <c r="AD502" s="32" t="n"/>
      <c r="AE502" s="24">
        <f>IF(AD502="","",AD502-O502)</f>
        <v/>
      </c>
      <c r="AF502" s="24">
        <f>IF(AD502="","",U502-AD502)</f>
        <v/>
      </c>
      <c r="AG502" s="11">
        <f>IF(AD502="","",(O502-AD502)/O502)</f>
        <v/>
      </c>
      <c r="AH502" s="24" t="n">
        <v>22000</v>
      </c>
      <c r="AI502" s="24">
        <f>IF(AJ502="","",Q502*(1-AJ502))</f>
        <v/>
      </c>
      <c r="AJ502" s="51" t="n"/>
      <c r="AK502" s="49" t="n"/>
      <c r="AL502" s="28" t="n"/>
      <c r="AM502" s="33" t="inlineStr">
        <is>
          <t>2026-11-01</t>
        </is>
      </c>
      <c r="AN502" s="33" t="inlineStr">
        <is>
          <t>2026-10-31</t>
        </is>
      </c>
      <c r="AO502" s="13" t="n"/>
      <c r="AP502" s="30" t="n"/>
    </row>
    <row r="503" ht="35.1" customHeight="1" s="69">
      <c r="B503" s="48" t="n">
        <v>13667</v>
      </c>
      <c r="C503" s="48" t="inlineStr">
        <is>
          <t>東京</t>
        </is>
      </c>
      <c r="D503" s="19" t="inlineStr">
        <is>
          <t>アットイン新宿3-1</t>
        </is>
      </c>
      <c r="E503" s="48" t="inlineStr">
        <is>
          <t>1K</t>
        </is>
      </c>
      <c r="F503" s="48" t="n">
        <v>1</v>
      </c>
      <c r="G503" s="48" t="inlineStr">
        <is>
          <t>新宿</t>
        </is>
      </c>
      <c r="H503" s="48" t="n">
        <v>20.17</v>
      </c>
      <c r="I503" s="20" t="n">
        <v>1</v>
      </c>
      <c r="J503" s="20" t="n">
        <v>1</v>
      </c>
      <c r="K503" s="20" t="n">
        <v>1</v>
      </c>
      <c r="L503" s="20" t="n">
        <v>1</v>
      </c>
      <c r="M503" s="20" t="n">
        <v>0</v>
      </c>
      <c r="N503" s="24" t="n">
        <v>10520</v>
      </c>
      <c r="O503" s="24" t="n">
        <v>9640</v>
      </c>
      <c r="P503" s="24" t="n">
        <v>880</v>
      </c>
      <c r="Q503" s="24" t="n">
        <v>44000</v>
      </c>
      <c r="R503" s="24" t="n">
        <v>3720</v>
      </c>
      <c r="S503" s="24">
        <f>IF(R503="","",(R503+P503)*30 -Y503)</f>
        <v/>
      </c>
      <c r="T503" s="20">
        <f>IF(R503="","",(O503-R503)/O503)</f>
        <v/>
      </c>
      <c r="U503" s="24" t="n">
        <v>3960</v>
      </c>
      <c r="V503" s="24">
        <f>IF(U503="","",(U503+P503)*30-Y503)</f>
        <v/>
      </c>
      <c r="W503" s="20">
        <f>IF(U503="","",(O503-U503)/O503)</f>
        <v/>
      </c>
      <c r="X503" s="15">
        <f>IF(AND(R503="",U503=""),"",IF(OR(U503="", R503=""),"-",IF(0&lt;(R503-U503),"OK","NG")))</f>
        <v/>
      </c>
      <c r="Y503" s="24" t="n">
        <v>91500</v>
      </c>
      <c r="Z503" s="51" t="n"/>
      <c r="AA503" s="24">
        <f>IF(AD503="","",AD503*30)</f>
        <v/>
      </c>
      <c r="AB503" s="24">
        <f>IF(AA503="","",AA503-Y503)</f>
        <v/>
      </c>
      <c r="AC503" s="24">
        <f>IF(Z503="","",((Y503+5000+5000)/(1-Z503))/30)</f>
        <v/>
      </c>
      <c r="AD503" s="32" t="n"/>
      <c r="AE503" s="24">
        <f>IF(AD503="","",AD503-O503)</f>
        <v/>
      </c>
      <c r="AF503" s="24">
        <f>IF(AD503="","",U503-AD503)</f>
        <v/>
      </c>
      <c r="AG503" s="11">
        <f>IF(AD503="","",(O503-AD503)/O503)</f>
        <v/>
      </c>
      <c r="AH503" s="24" t="n">
        <v>22000</v>
      </c>
      <c r="AI503" s="24">
        <f>IF(AJ503="","",Q503*(1-AJ503))</f>
        <v/>
      </c>
      <c r="AJ503" s="51" t="n"/>
      <c r="AK503" s="49" t="n"/>
      <c r="AL503" s="28" t="n"/>
      <c r="AM503" s="33" t="inlineStr">
        <is>
          <t>2026-11-02</t>
        </is>
      </c>
      <c r="AN503" s="33" t="inlineStr">
        <is>
          <t>2026-11-01</t>
        </is>
      </c>
      <c r="AO503" s="13" t="n"/>
      <c r="AP503" s="30" t="n"/>
    </row>
    <row r="504" ht="35.1" customHeight="1" s="69">
      <c r="B504" s="48" t="n">
        <v>13668</v>
      </c>
      <c r="C504" s="48" t="inlineStr">
        <is>
          <t>東京</t>
        </is>
      </c>
      <c r="D504" s="19" t="inlineStr">
        <is>
          <t>アットイン錦糸町13</t>
        </is>
      </c>
      <c r="E504" s="48" t="inlineStr">
        <is>
          <t>1K</t>
        </is>
      </c>
      <c r="F504" s="48" t="n">
        <v>3</v>
      </c>
      <c r="G504" s="48" t="inlineStr">
        <is>
          <t>錦糸町・両国</t>
        </is>
      </c>
      <c r="H504" s="48" t="n">
        <v>25.81</v>
      </c>
      <c r="I504" s="20" t="n">
        <v>0.96667</v>
      </c>
      <c r="J504" s="20" t="n">
        <v>0.96667</v>
      </c>
      <c r="K504" s="20" t="n">
        <v>1</v>
      </c>
      <c r="L504" s="20" t="n">
        <v>1</v>
      </c>
      <c r="M504" s="20" t="n">
        <v>1</v>
      </c>
      <c r="N504" s="24" t="n">
        <v>10620</v>
      </c>
      <c r="O504" s="24" t="n">
        <v>9740</v>
      </c>
      <c r="P504" s="24" t="n">
        <v>880</v>
      </c>
      <c r="Q504" s="24" t="n">
        <v>44000</v>
      </c>
      <c r="R504" s="24" t="n">
        <v>4540</v>
      </c>
      <c r="S504" s="24">
        <f>IF(R504="","",(R504+P504)*30 -Y504)</f>
        <v/>
      </c>
      <c r="T504" s="20">
        <f>IF(R504="","",(O504-R504)/O504)</f>
        <v/>
      </c>
      <c r="U504" s="24" t="n">
        <v>4300</v>
      </c>
      <c r="V504" s="24">
        <f>IF(U504="","",(U504+P504)*30-Y504)</f>
        <v/>
      </c>
      <c r="W504" s="20">
        <f>IF(U504="","",(O504-U504)/O504)</f>
        <v/>
      </c>
      <c r="X504" s="15">
        <f>IF(AND(R504="",U504=""),"",IF(OR(U504="", R504=""),"-",IF(0&lt;(R504-U504),"OK","NG")))</f>
        <v/>
      </c>
      <c r="Y504" s="24" t="n">
        <v>110000</v>
      </c>
      <c r="Z504" s="51" t="n"/>
      <c r="AA504" s="24">
        <f>IF(AD504="","",AD504*30)</f>
        <v/>
      </c>
      <c r="AB504" s="24">
        <f>IF(AA504="","",AA504-Y504)</f>
        <v/>
      </c>
      <c r="AC504" s="24">
        <f>IF(Z504="","",((Y504+5000+5000)/(1-Z504))/30)</f>
        <v/>
      </c>
      <c r="AD504" s="32" t="n"/>
      <c r="AE504" s="24">
        <f>IF(AD504="","",AD504-O504)</f>
        <v/>
      </c>
      <c r="AF504" s="24">
        <f>IF(AD504="","",U504-AD504)</f>
        <v/>
      </c>
      <c r="AG504" s="11">
        <f>IF(AD504="","",(O504-AD504)/O504)</f>
        <v/>
      </c>
      <c r="AH504" s="24" t="n">
        <v>22000</v>
      </c>
      <c r="AI504" s="24">
        <f>IF(AJ504="","",Q504*(1-AJ504))</f>
        <v/>
      </c>
      <c r="AJ504" s="51" t="n"/>
      <c r="AK504" s="49" t="n"/>
      <c r="AL504" s="28" t="n"/>
      <c r="AM504" s="33" t="inlineStr">
        <is>
          <t>2027-04-01</t>
        </is>
      </c>
      <c r="AN504" s="33" t="inlineStr">
        <is>
          <t>2027-04-04</t>
        </is>
      </c>
      <c r="AO504" s="13" t="n"/>
      <c r="AP504" s="30" t="n"/>
    </row>
    <row r="505" ht="35.1" customHeight="1" s="69">
      <c r="B505" s="48" t="n">
        <v>13669</v>
      </c>
      <c r="C505" s="48" t="inlineStr">
        <is>
          <t>東京</t>
        </is>
      </c>
      <c r="D505" s="19" t="inlineStr">
        <is>
          <t>アットイン門前仲町4</t>
        </is>
      </c>
      <c r="E505" s="48" t="inlineStr">
        <is>
          <t>1K</t>
        </is>
      </c>
      <c r="F505" s="48" t="n">
        <v>2</v>
      </c>
      <c r="G505" s="48" t="inlineStr">
        <is>
          <t>門前仲町・木場・葛西</t>
        </is>
      </c>
      <c r="H505" s="48" t="n">
        <v>26.28</v>
      </c>
      <c r="I505" s="20" t="n">
        <v>0.9</v>
      </c>
      <c r="J505" s="20" t="n">
        <v>0.95</v>
      </c>
      <c r="K505" s="20" t="n">
        <v>1</v>
      </c>
      <c r="L505" s="20" t="n">
        <v>1</v>
      </c>
      <c r="M505" s="20" t="n">
        <v>1</v>
      </c>
      <c r="N505" s="24" t="n">
        <v>11400</v>
      </c>
      <c r="O505" s="24" t="n">
        <v>10520</v>
      </c>
      <c r="P505" s="24" t="n">
        <v>880</v>
      </c>
      <c r="Q505" s="24" t="n">
        <v>44000</v>
      </c>
      <c r="R505" s="24" t="n">
        <v>4600</v>
      </c>
      <c r="S505" s="24">
        <f>IF(R505="","",(R505+P505)*30 -Y505)</f>
        <v/>
      </c>
      <c r="T505" s="20">
        <f>IF(R505="","",(O505-R505)/O505)</f>
        <v/>
      </c>
      <c r="U505" s="24" t="n">
        <v>4540</v>
      </c>
      <c r="V505" s="24">
        <f>IF(U505="","",(U505+P505)*30-Y505)</f>
        <v/>
      </c>
      <c r="W505" s="20">
        <f>IF(U505="","",(O505-U505)/O505)</f>
        <v/>
      </c>
      <c r="X505" s="15">
        <f>IF(AND(R505="",U505=""),"",IF(OR(U505="", R505=""),"-",IF(0&lt;(R505-U505),"OK","NG")))</f>
        <v/>
      </c>
      <c r="Y505" s="24" t="n">
        <v>118000</v>
      </c>
      <c r="Z505" s="51" t="n"/>
      <c r="AA505" s="24">
        <f>IF(AD505="","",AD505*30)</f>
        <v/>
      </c>
      <c r="AB505" s="24">
        <f>IF(AA505="","",AA505-Y505)</f>
        <v/>
      </c>
      <c r="AC505" s="24">
        <f>IF(Z505="","",((Y505+5000+5000)/(1-Z505))/30)</f>
        <v/>
      </c>
      <c r="AD505" s="32" t="n"/>
      <c r="AE505" s="24">
        <f>IF(AD505="","",AD505-O505)</f>
        <v/>
      </c>
      <c r="AF505" s="24">
        <f>IF(AD505="","",U505-AD505)</f>
        <v/>
      </c>
      <c r="AG505" s="11">
        <f>IF(AD505="","",(O505-AD505)/O505)</f>
        <v/>
      </c>
      <c r="AH505" s="24" t="n">
        <v>22000</v>
      </c>
      <c r="AI505" s="24">
        <f>IF(AJ505="","",Q505*(1-AJ505))</f>
        <v/>
      </c>
      <c r="AJ505" s="51" t="n"/>
      <c r="AK505" s="49" t="n"/>
      <c r="AL505" s="28" t="n"/>
      <c r="AM505" s="33" t="inlineStr">
        <is>
          <t>2026-12-05</t>
        </is>
      </c>
      <c r="AN505" s="33" t="inlineStr">
        <is>
          <t>2027-05-31</t>
        </is>
      </c>
      <c r="AO505" s="13" t="n"/>
      <c r="AP505" s="30" t="n"/>
    </row>
    <row r="506" ht="35.1" customHeight="1" s="69">
      <c r="B506" s="48" t="n">
        <v>13670</v>
      </c>
      <c r="C506" s="48" t="inlineStr">
        <is>
          <t>東京</t>
        </is>
      </c>
      <c r="D506" s="19" t="inlineStr">
        <is>
          <t>アットイン都立大学2</t>
        </is>
      </c>
      <c r="E506" s="48" t="inlineStr">
        <is>
          <t>2LDK</t>
        </is>
      </c>
      <c r="F506" s="48" t="n">
        <v>1</v>
      </c>
      <c r="G506" s="48" t="inlineStr">
        <is>
          <t>渋谷・三軒茶屋・自由が丘</t>
        </is>
      </c>
      <c r="H506" s="48" t="n">
        <v>51.44</v>
      </c>
      <c r="I506" s="20" t="n">
        <v>1</v>
      </c>
      <c r="J506" s="20" t="n">
        <v>1</v>
      </c>
      <c r="K506" s="20" t="n">
        <v>0</v>
      </c>
      <c r="L506" s="20" t="n">
        <v>1</v>
      </c>
      <c r="M506" s="20" t="n">
        <v>1</v>
      </c>
      <c r="N506" s="24" t="n">
        <v>30140</v>
      </c>
      <c r="O506" s="24" t="n">
        <v>29040</v>
      </c>
      <c r="P506" s="24" t="n">
        <v>1100</v>
      </c>
      <c r="Q506" s="24" t="n">
        <v>68000</v>
      </c>
      <c r="R506" s="24" t="n">
        <v>9160</v>
      </c>
      <c r="S506" s="24">
        <f>IF(R506="","",(R506+P506)*30 -Y506)</f>
        <v/>
      </c>
      <c r="T506" s="20">
        <f>IF(R506="","",(O506-R506)/O506)</f>
        <v/>
      </c>
      <c r="U506" s="24" t="n">
        <v>10080</v>
      </c>
      <c r="V506" s="24">
        <f>IF(U506="","",(U506+P506)*30-Y506)</f>
        <v/>
      </c>
      <c r="W506" s="20">
        <f>IF(U506="","",(O506-U506)/O506)</f>
        <v/>
      </c>
      <c r="X506" s="15">
        <f>IF(AND(R506="",U506=""),"",IF(OR(U506="", R506=""),"-",IF(0&lt;(R506-U506),"OK","NG")))</f>
        <v/>
      </c>
      <c r="Y506" s="24" t="n">
        <v>248000</v>
      </c>
      <c r="Z506" s="51" t="n"/>
      <c r="AA506" s="24">
        <f>IF(AD506="","",AD506*30)</f>
        <v/>
      </c>
      <c r="AB506" s="24">
        <f>IF(AA506="","",AA506-Y506)</f>
        <v/>
      </c>
      <c r="AC506" s="24">
        <f>IF(Z506="","",((Y506+5000+5000)/(1-Z506))/30)</f>
        <v/>
      </c>
      <c r="AD506" s="32" t="n"/>
      <c r="AE506" s="24">
        <f>IF(AD506="","",AD506-O506)</f>
        <v/>
      </c>
      <c r="AF506" s="24">
        <f>IF(AD506="","",U506-AD506)</f>
        <v/>
      </c>
      <c r="AG506" s="11">
        <f>IF(AD506="","",(O506-AD506)/O506)</f>
        <v/>
      </c>
      <c r="AH506" s="24" t="n">
        <v>34000</v>
      </c>
      <c r="AI506" s="24">
        <f>IF(AJ506="","",Q506*(1-AJ506))</f>
        <v/>
      </c>
      <c r="AJ506" s="51" t="n"/>
      <c r="AK506" s="49" t="n"/>
      <c r="AL506" s="28" t="n"/>
      <c r="AM506" s="33" t="inlineStr">
        <is>
          <t>2027-01-02</t>
        </is>
      </c>
      <c r="AN506" s="33" t="inlineStr">
        <is>
          <t>2027-01-01</t>
        </is>
      </c>
      <c r="AO506" s="13" t="n"/>
      <c r="AP506" s="30" t="n"/>
    </row>
    <row r="507" ht="35.1" customHeight="1" s="69">
      <c r="B507" s="48" t="n">
        <v>13673</v>
      </c>
      <c r="C507" s="48" t="inlineStr">
        <is>
          <t>東京</t>
        </is>
      </c>
      <c r="D507" s="19" t="inlineStr">
        <is>
          <t>アットイン新宿3-2</t>
        </is>
      </c>
      <c r="E507" s="48" t="inlineStr">
        <is>
          <t>1K</t>
        </is>
      </c>
      <c r="F507" s="48" t="n">
        <v>2</v>
      </c>
      <c r="G507" s="48" t="inlineStr">
        <is>
          <t>新宿</t>
        </is>
      </c>
      <c r="H507" s="48" t="n">
        <v>20.44</v>
      </c>
      <c r="I507" s="20" t="n">
        <v>0.95</v>
      </c>
      <c r="J507" s="20" t="n">
        <v>1</v>
      </c>
      <c r="K507" s="20" t="n">
        <v>0.9</v>
      </c>
      <c r="L507" s="20" t="n">
        <v>0.65</v>
      </c>
      <c r="M507" s="20" t="n">
        <v>0.5</v>
      </c>
      <c r="N507" s="24" t="n">
        <v>10520</v>
      </c>
      <c r="O507" s="24" t="n">
        <v>9640</v>
      </c>
      <c r="P507" s="24" t="n">
        <v>880</v>
      </c>
      <c r="Q507" s="24" t="n">
        <v>44000</v>
      </c>
      <c r="R507" s="24" t="n">
        <v>3860</v>
      </c>
      <c r="S507" s="24">
        <f>IF(R507="","",(R507+P507)*30 -Y507)</f>
        <v/>
      </c>
      <c r="T507" s="20">
        <f>IF(R507="","",(O507-R507)/O507)</f>
        <v/>
      </c>
      <c r="U507" s="24" t="n">
        <v>3800</v>
      </c>
      <c r="V507" s="24">
        <f>IF(U507="","",(U507+P507)*30-Y507)</f>
        <v/>
      </c>
      <c r="W507" s="20">
        <f>IF(U507="","",(O507-U507)/O507)</f>
        <v/>
      </c>
      <c r="X507" s="15">
        <f>IF(AND(R507="",U507=""),"",IF(OR(U507="", R507=""),"-",IF(0&lt;(R507-U507),"OK","NG")))</f>
        <v/>
      </c>
      <c r="Y507" s="24" t="n">
        <v>103000</v>
      </c>
      <c r="Z507" s="51" t="n"/>
      <c r="AA507" s="24">
        <f>IF(AD507="","",AD507*30)</f>
        <v/>
      </c>
      <c r="AB507" s="24">
        <f>IF(AA507="","",AA507-Y507)</f>
        <v/>
      </c>
      <c r="AC507" s="24">
        <f>IF(Z507="","",((Y507+5000+5000)/(1-Z507))/30)</f>
        <v/>
      </c>
      <c r="AD507" s="32" t="n"/>
      <c r="AE507" s="24">
        <f>IF(AD507="","",AD507-O507)</f>
        <v/>
      </c>
      <c r="AF507" s="24">
        <f>IF(AD507="","",U507-AD507)</f>
        <v/>
      </c>
      <c r="AG507" s="11">
        <f>IF(AD507="","",(O507-AD507)/O507)</f>
        <v/>
      </c>
      <c r="AH507" s="24" t="n">
        <v>22000</v>
      </c>
      <c r="AI507" s="24">
        <f>IF(AJ507="","",Q507*(1-AJ507))</f>
        <v/>
      </c>
      <c r="AJ507" s="51" t="n"/>
      <c r="AK507" s="49" t="n"/>
      <c r="AL507" s="28" t="n"/>
      <c r="AM507" s="33" t="inlineStr">
        <is>
          <t>2026-10-11</t>
        </is>
      </c>
      <c r="AN507" s="33" t="inlineStr">
        <is>
          <t>2026-12-19</t>
        </is>
      </c>
      <c r="AO507" s="13" t="n"/>
      <c r="AP507" s="30" t="n"/>
    </row>
    <row r="508" ht="35.1" customHeight="1" s="69">
      <c r="B508" s="48" t="n">
        <v>13722</v>
      </c>
      <c r="C508" s="48" t="inlineStr">
        <is>
          <t>東京</t>
        </is>
      </c>
      <c r="D508" s="19" t="inlineStr">
        <is>
          <t>アットイン品川9</t>
        </is>
      </c>
      <c r="E508" s="48" t="inlineStr">
        <is>
          <t>1K</t>
        </is>
      </c>
      <c r="F508" s="48" t="n">
        <v>1</v>
      </c>
      <c r="G508" s="48" t="inlineStr">
        <is>
          <t>品川・田町・大崎</t>
        </is>
      </c>
      <c r="H508" s="48" t="n">
        <v>21.06</v>
      </c>
      <c r="I508" s="20" t="n">
        <v>0.9</v>
      </c>
      <c r="J508" s="20" t="n">
        <v>1</v>
      </c>
      <c r="K508" s="20" t="n">
        <v>0.8</v>
      </c>
      <c r="L508" s="20" t="n">
        <v>0</v>
      </c>
      <c r="M508" s="20" t="n">
        <v>0</v>
      </c>
      <c r="N508" s="24" t="n">
        <v>7460</v>
      </c>
      <c r="O508" s="24" t="n">
        <v>6580</v>
      </c>
      <c r="P508" s="24" t="n">
        <v>880</v>
      </c>
      <c r="Q508" s="24" t="n">
        <v>44000</v>
      </c>
      <c r="R508" s="24" t="n">
        <v>3040</v>
      </c>
      <c r="S508" s="24">
        <f>IF(R508="","",(R508+P508)*30 -Y508)</f>
        <v/>
      </c>
      <c r="T508" s="20">
        <f>IF(R508="","",(O508-R508)/O508)</f>
        <v/>
      </c>
      <c r="U508" s="24" t="n">
        <v>2680</v>
      </c>
      <c r="V508" s="24">
        <f>IF(U508="","",(U508+P508)*30-Y508)</f>
        <v/>
      </c>
      <c r="W508" s="20">
        <f>IF(U508="","",(O508-U508)/O508)</f>
        <v/>
      </c>
      <c r="X508" s="15">
        <f>IF(AND(R508="",U508=""),"",IF(OR(U508="", R508=""),"-",IF(0&lt;(R508-U508),"OK","NG")))</f>
        <v/>
      </c>
      <c r="Y508" s="24" t="n">
        <v>65000</v>
      </c>
      <c r="Z508" s="51" t="n"/>
      <c r="AA508" s="24">
        <f>IF(AD508="","",AD508*30)</f>
        <v/>
      </c>
      <c r="AB508" s="24">
        <f>IF(AA508="","",AA508-Y508)</f>
        <v/>
      </c>
      <c r="AC508" s="24">
        <f>IF(Z508="","",((Y508+5000+5000)/(1-Z508))/30)</f>
        <v/>
      </c>
      <c r="AD508" s="32" t="n"/>
      <c r="AE508" s="24">
        <f>IF(AD508="","",AD508-O508)</f>
        <v/>
      </c>
      <c r="AF508" s="24">
        <f>IF(AD508="","",U508-AD508)</f>
        <v/>
      </c>
      <c r="AG508" s="11">
        <f>IF(AD508="","",(O508-AD508)/O508)</f>
        <v/>
      </c>
      <c r="AH508" s="24" t="n">
        <v>22000</v>
      </c>
      <c r="AI508" s="24">
        <f>IF(AJ508="","",Q508*(1-AJ508))</f>
        <v/>
      </c>
      <c r="AJ508" s="51" t="n"/>
      <c r="AK508" s="49" t="n"/>
      <c r="AL508" s="28" t="n"/>
      <c r="AM508" s="33" t="inlineStr">
        <is>
          <t>2026-09-25</t>
        </is>
      </c>
      <c r="AN508" s="33" t="inlineStr">
        <is>
          <t>2026-09-24</t>
        </is>
      </c>
      <c r="AO508" s="13" t="n"/>
      <c r="AP508" s="30" t="n"/>
    </row>
    <row r="509" ht="35.1" customHeight="1" s="69">
      <c r="B509" s="48" t="n">
        <v>13723</v>
      </c>
      <c r="C509" s="48" t="inlineStr">
        <is>
          <t>名古屋</t>
        </is>
      </c>
      <c r="D509" s="19" t="inlineStr">
        <is>
          <t>アットイン今池1-3</t>
        </is>
      </c>
      <c r="E509" s="48" t="inlineStr">
        <is>
          <t>1K</t>
        </is>
      </c>
      <c r="F509" s="48" t="n">
        <v>4</v>
      </c>
      <c r="G509" s="48" t="inlineStr">
        <is>
          <t>千種区</t>
        </is>
      </c>
      <c r="H509" s="48" t="n">
        <v>22.03</v>
      </c>
      <c r="I509" s="20" t="n">
        <v>1</v>
      </c>
      <c r="J509" s="20" t="n">
        <v>1</v>
      </c>
      <c r="K509" s="20" t="n">
        <v>0.975</v>
      </c>
      <c r="L509" s="20" t="n">
        <v>0.725</v>
      </c>
      <c r="M509" s="20" t="n">
        <v>0.375</v>
      </c>
      <c r="N509" s="24" t="n">
        <v>11320</v>
      </c>
      <c r="O509" s="24" t="n">
        <v>10440</v>
      </c>
      <c r="P509" s="24" t="n">
        <v>880</v>
      </c>
      <c r="Q509" s="24" t="n">
        <v>44000</v>
      </c>
      <c r="R509" s="24" t="n">
        <v>3140</v>
      </c>
      <c r="S509" s="24">
        <f>IF(R509="","",(R509+P509)*30 -Y509)</f>
        <v/>
      </c>
      <c r="T509" s="20">
        <f>IF(R509="","",(O509-R509)/O509)</f>
        <v/>
      </c>
      <c r="U509" s="24" t="n">
        <v>2610</v>
      </c>
      <c r="V509" s="24">
        <f>IF(U509="","",(U509+P509)*30-Y509)</f>
        <v/>
      </c>
      <c r="W509" s="20">
        <f>IF(U509="","",(O509-U509)/O509)</f>
        <v/>
      </c>
      <c r="X509" s="15">
        <f>IF(AND(R509="",U509=""),"",IF(OR(U509="", R509=""),"-",IF(0&lt;(R509-U509),"OK","NG")))</f>
        <v/>
      </c>
      <c r="Y509" s="24" t="n">
        <v>65500</v>
      </c>
      <c r="Z509" s="51" t="n"/>
      <c r="AA509" s="24">
        <f>IF(AD509="","",AD509*30)</f>
        <v/>
      </c>
      <c r="AB509" s="24">
        <f>IF(AA509="","",AA509-Y509)</f>
        <v/>
      </c>
      <c r="AC509" s="24">
        <f>IF(Z509="","",((Y509+5000+5000)/(1-Z509))/30)</f>
        <v/>
      </c>
      <c r="AD509" s="32" t="n"/>
      <c r="AE509" s="24">
        <f>IF(AD509="","",AD509-O509)</f>
        <v/>
      </c>
      <c r="AF509" s="24">
        <f>IF(AD509="","",U509-AD509)</f>
        <v/>
      </c>
      <c r="AG509" s="11">
        <f>IF(AD509="","",(O509-AD509)/O509)</f>
        <v/>
      </c>
      <c r="AH509" s="24" t="n">
        <v>22000</v>
      </c>
      <c r="AI509" s="24">
        <f>IF(AJ509="","",Q509*(1-AJ509))</f>
        <v/>
      </c>
      <c r="AJ509" s="51" t="n"/>
      <c r="AK509" s="49" t="n"/>
      <c r="AL509" s="28" t="n"/>
      <c r="AM509" s="33" t="inlineStr">
        <is>
          <t>2026-10-01</t>
        </is>
      </c>
      <c r="AN509" s="33" t="inlineStr">
        <is>
          <t>2026-12-24</t>
        </is>
      </c>
      <c r="AO509" s="13" t="n"/>
      <c r="AP509" s="30" t="n"/>
    </row>
    <row r="510" ht="35.1" customHeight="1" s="69">
      <c r="B510" s="48" t="n">
        <v>13743</v>
      </c>
      <c r="C510" s="48" t="inlineStr">
        <is>
          <t>東京</t>
        </is>
      </c>
      <c r="D510" s="19" t="inlineStr">
        <is>
          <t>アットイン亀戸6</t>
        </is>
      </c>
      <c r="E510" s="48" t="inlineStr">
        <is>
          <t>1K</t>
        </is>
      </c>
      <c r="F510" s="48" t="n">
        <v>1</v>
      </c>
      <c r="G510" s="48" t="inlineStr">
        <is>
          <t>錦糸町・両国</t>
        </is>
      </c>
      <c r="H510" s="48" t="n">
        <v>25.67</v>
      </c>
      <c r="I510" s="20" t="n">
        <v>1</v>
      </c>
      <c r="J510" s="20" t="n">
        <v>1</v>
      </c>
      <c r="K510" s="20" t="n">
        <v>1</v>
      </c>
      <c r="L510" s="20" t="n">
        <v>1</v>
      </c>
      <c r="M510" s="20" t="n">
        <v>1</v>
      </c>
      <c r="N510" s="24" t="n">
        <v>10380</v>
      </c>
      <c r="O510" s="24" t="n">
        <v>9500</v>
      </c>
      <c r="P510" s="24" t="n">
        <v>880</v>
      </c>
      <c r="Q510" s="24" t="n">
        <v>44000</v>
      </c>
      <c r="R510" s="24" t="n">
        <v>4740</v>
      </c>
      <c r="S510" s="24">
        <f>IF(R510="","",(R510+P510)*30 -Y510)</f>
        <v/>
      </c>
      <c r="T510" s="20">
        <f>IF(R510="","",(O510-R510)/O510)</f>
        <v/>
      </c>
      <c r="U510" s="24" t="n">
        <v>4200</v>
      </c>
      <c r="V510" s="24">
        <f>IF(U510="","",(U510+P510)*30-Y510)</f>
        <v/>
      </c>
      <c r="W510" s="20">
        <f>IF(U510="","",(O510-U510)/O510)</f>
        <v/>
      </c>
      <c r="X510" s="15">
        <f>IF(AND(R510="",U510=""),"",IF(OR(U510="", R510=""),"-",IF(0&lt;(R510-U510),"OK","NG")))</f>
        <v/>
      </c>
      <c r="Y510" s="24" t="n">
        <v>103000</v>
      </c>
      <c r="Z510" s="51" t="n"/>
      <c r="AA510" s="24">
        <f>IF(AD510="","",AD510*30)</f>
        <v/>
      </c>
      <c r="AB510" s="24">
        <f>IF(AA510="","",AA510-Y510)</f>
        <v/>
      </c>
      <c r="AC510" s="24">
        <f>IF(Z510="","",((Y510+5000+5000)/(1-Z510))/30)</f>
        <v/>
      </c>
      <c r="AD510" s="32" t="n"/>
      <c r="AE510" s="24">
        <f>IF(AD510="","",AD510-O510)</f>
        <v/>
      </c>
      <c r="AF510" s="24">
        <f>IF(AD510="","",U510-AD510)</f>
        <v/>
      </c>
      <c r="AG510" s="11">
        <f>IF(AD510="","",(O510-AD510)/O510)</f>
        <v/>
      </c>
      <c r="AH510" s="24" t="n">
        <v>22000</v>
      </c>
      <c r="AI510" s="24">
        <f>IF(AJ510="","",Q510*(1-AJ510))</f>
        <v/>
      </c>
      <c r="AJ510" s="51" t="n"/>
      <c r="AK510" s="49" t="n"/>
      <c r="AL510" s="28" t="n"/>
      <c r="AM510" s="33" t="inlineStr">
        <is>
          <t>2027-01-01</t>
        </is>
      </c>
      <c r="AN510" s="33" t="inlineStr">
        <is>
          <t>2026-12-31</t>
        </is>
      </c>
      <c r="AO510" s="13" t="n"/>
      <c r="AP510" s="30" t="n"/>
    </row>
    <row r="511" ht="35.1" customHeight="1" s="69">
      <c r="B511" s="48" t="n">
        <v>13744</v>
      </c>
      <c r="C511" s="48" t="inlineStr">
        <is>
          <t>東京</t>
        </is>
      </c>
      <c r="D511" s="19" t="inlineStr">
        <is>
          <t>アットイン蒲田6</t>
        </is>
      </c>
      <c r="E511" s="48" t="inlineStr">
        <is>
          <t>1K</t>
        </is>
      </c>
      <c r="F511" s="48" t="n">
        <v>1</v>
      </c>
      <c r="G511" s="48" t="inlineStr">
        <is>
          <t>川崎・大森・蒲田</t>
        </is>
      </c>
      <c r="H511" s="48" t="n">
        <v>21</v>
      </c>
      <c r="I511" s="20" t="n">
        <v>0.9</v>
      </c>
      <c r="J511" s="20" t="n">
        <v>0.7</v>
      </c>
      <c r="K511" s="20" t="n">
        <v>1</v>
      </c>
      <c r="L511" s="20" t="n">
        <v>1</v>
      </c>
      <c r="M511" s="20" t="n">
        <v>1</v>
      </c>
      <c r="N511" s="24" t="n">
        <v>9700</v>
      </c>
      <c r="O511" s="24" t="n">
        <v>8820</v>
      </c>
      <c r="P511" s="24" t="n">
        <v>880</v>
      </c>
      <c r="Q511" s="24" t="n">
        <v>44000</v>
      </c>
      <c r="R511" s="24" t="n">
        <v>3380</v>
      </c>
      <c r="S511" s="24">
        <f>IF(R511="","",(R511+P511)*30 -Y511)</f>
        <v/>
      </c>
      <c r="T511" s="20">
        <f>IF(R511="","",(O511-R511)/O511)</f>
        <v/>
      </c>
      <c r="U511" s="24" t="n">
        <v>3800</v>
      </c>
      <c r="V511" s="24">
        <f>IF(U511="","",(U511+P511)*30-Y511)</f>
        <v/>
      </c>
      <c r="W511" s="20">
        <f>IF(U511="","",(O511-U511)/O511)</f>
        <v/>
      </c>
      <c r="X511" s="15">
        <f>IF(AND(R511="",U511=""),"",IF(OR(U511="", R511=""),"-",IF(0&lt;(R511-U511),"OK","NG")))</f>
        <v/>
      </c>
      <c r="Y511" s="24" t="n">
        <v>86000</v>
      </c>
      <c r="Z511" s="51" t="n"/>
      <c r="AA511" s="24">
        <f>IF(AD511="","",AD511*30)</f>
        <v/>
      </c>
      <c r="AB511" s="24">
        <f>IF(AA511="","",AA511-Y511)</f>
        <v/>
      </c>
      <c r="AC511" s="24">
        <f>IF(Z511="","",((Y511+5000+5000)/(1-Z511))/30)</f>
        <v/>
      </c>
      <c r="AD511" s="32" t="n"/>
      <c r="AE511" s="24">
        <f>IF(AD511="","",AD511-O511)</f>
        <v/>
      </c>
      <c r="AF511" s="24">
        <f>IF(AD511="","",U511-AD511)</f>
        <v/>
      </c>
      <c r="AG511" s="11">
        <f>IF(AD511="","",(O511-AD511)/O511)</f>
        <v/>
      </c>
      <c r="AH511" s="24" t="n">
        <v>22000</v>
      </c>
      <c r="AI511" s="24">
        <f>IF(AJ511="","",Q511*(1-AJ511))</f>
        <v/>
      </c>
      <c r="AJ511" s="51" t="n"/>
      <c r="AK511" s="49" t="n"/>
      <c r="AL511" s="28" t="n"/>
      <c r="AM511" s="33" t="inlineStr">
        <is>
          <t>2027-01-01</t>
        </is>
      </c>
      <c r="AN511" s="33" t="inlineStr">
        <is>
          <t>2026-12-31</t>
        </is>
      </c>
      <c r="AO511" s="13" t="n"/>
      <c r="AP511" s="30" t="n"/>
    </row>
    <row r="512" ht="35.1" customHeight="1" s="69">
      <c r="B512" s="48" t="n">
        <v>13746</v>
      </c>
      <c r="C512" s="48" t="inlineStr">
        <is>
          <t>名古屋</t>
        </is>
      </c>
      <c r="D512" s="19" t="inlineStr">
        <is>
          <t>アットイン吹上2</t>
        </is>
      </c>
      <c r="E512" s="48" t="inlineStr">
        <is>
          <t>1DK</t>
        </is>
      </c>
      <c r="F512" s="48" t="n">
        <v>1</v>
      </c>
      <c r="G512" s="48" t="inlineStr">
        <is>
          <t>千種区</t>
        </is>
      </c>
      <c r="H512" s="48" t="n">
        <v>30.8</v>
      </c>
      <c r="I512" s="20" t="n">
        <v>1</v>
      </c>
      <c r="J512" s="20" t="n">
        <v>1</v>
      </c>
      <c r="K512" s="20" t="n">
        <v>0.5</v>
      </c>
      <c r="L512" s="20" t="n">
        <v>0</v>
      </c>
      <c r="M512" s="20" t="n">
        <v>0</v>
      </c>
      <c r="N512" s="24" t="n">
        <v>10840</v>
      </c>
      <c r="O512" s="24" t="n">
        <v>9960</v>
      </c>
      <c r="P512" s="24" t="n">
        <v>880</v>
      </c>
      <c r="Q512" s="24" t="n">
        <v>44000</v>
      </c>
      <c r="R512" s="24" t="n">
        <v>3240</v>
      </c>
      <c r="S512" s="24">
        <f>IF(R512="","",(R512+P512)*30 -Y512)</f>
        <v/>
      </c>
      <c r="T512" s="20">
        <f>IF(R512="","",(O512-R512)/O512)</f>
        <v/>
      </c>
      <c r="U512" s="24" t="n">
        <v>2740</v>
      </c>
      <c r="V512" s="24">
        <f>IF(U512="","",(U512+P512)*30-Y512)</f>
        <v/>
      </c>
      <c r="W512" s="20">
        <f>IF(U512="","",(O512-U512)/O512)</f>
        <v/>
      </c>
      <c r="X512" s="15">
        <f>IF(AND(R512="",U512=""),"",IF(OR(U512="", R512=""),"-",IF(0&lt;(R512-U512),"OK","NG")))</f>
        <v/>
      </c>
      <c r="Y512" s="24" t="n">
        <v>63000</v>
      </c>
      <c r="Z512" s="51" t="n"/>
      <c r="AA512" s="24">
        <f>IF(AD512="","",AD512*30)</f>
        <v/>
      </c>
      <c r="AB512" s="24">
        <f>IF(AA512="","",AA512-Y512)</f>
        <v/>
      </c>
      <c r="AC512" s="24">
        <f>IF(Z512="","",((Y512+5000+5000)/(1-Z512))/30)</f>
        <v/>
      </c>
      <c r="AD512" s="32" t="n"/>
      <c r="AE512" s="24">
        <f>IF(AD512="","",AD512-O512)</f>
        <v/>
      </c>
      <c r="AF512" s="24">
        <f>IF(AD512="","",U512-AD512)</f>
        <v/>
      </c>
      <c r="AG512" s="11">
        <f>IF(AD512="","",(O512-AD512)/O512)</f>
        <v/>
      </c>
      <c r="AH512" s="24" t="n">
        <v>22000</v>
      </c>
      <c r="AI512" s="24">
        <f>IF(AJ512="","",Q512*(1-AJ512))</f>
        <v/>
      </c>
      <c r="AJ512" s="51" t="n"/>
      <c r="AK512" s="49" t="n"/>
      <c r="AL512" s="28" t="n"/>
      <c r="AM512" s="33" t="inlineStr">
        <is>
          <t>2026-09-20</t>
        </is>
      </c>
      <c r="AN512" s="33" t="inlineStr">
        <is>
          <t>2026-09-19</t>
        </is>
      </c>
      <c r="AO512" s="13" t="n"/>
      <c r="AP512" s="30" t="n"/>
    </row>
    <row r="513" ht="35.1" customHeight="1" s="69">
      <c r="B513" s="48" t="n">
        <v>13783</v>
      </c>
      <c r="C513" s="48" t="inlineStr">
        <is>
          <t>東京</t>
        </is>
      </c>
      <c r="D513" s="19" t="inlineStr">
        <is>
          <t>アットイン松戸1-1</t>
        </is>
      </c>
      <c r="E513" s="48" t="inlineStr">
        <is>
          <t>1K</t>
        </is>
      </c>
      <c r="F513" s="48" t="n">
        <v>1</v>
      </c>
      <c r="G513" s="48" t="inlineStr">
        <is>
          <t>松戸・柏</t>
        </is>
      </c>
      <c r="H513" s="48" t="n">
        <v>21.1</v>
      </c>
      <c r="I513" s="20" t="n">
        <v>1</v>
      </c>
      <c r="J513" s="20" t="n">
        <v>1</v>
      </c>
      <c r="K513" s="20" t="n">
        <v>1</v>
      </c>
      <c r="L513" s="20" t="n">
        <v>1</v>
      </c>
      <c r="M513" s="20" t="n">
        <v>1</v>
      </c>
      <c r="N513" s="24" t="n">
        <v>8140</v>
      </c>
      <c r="O513" s="24" t="n">
        <v>7260</v>
      </c>
      <c r="P513" s="24" t="n">
        <v>880</v>
      </c>
      <c r="Q513" s="24" t="n">
        <v>44000</v>
      </c>
      <c r="R513" s="24" t="n">
        <v>4880</v>
      </c>
      <c r="S513" s="24">
        <f>IF(R513="","",(R513+P513)*30 -Y513)</f>
        <v/>
      </c>
      <c r="T513" s="20">
        <f>IF(R513="","",(O513-R513)/O513)</f>
        <v/>
      </c>
      <c r="U513" s="24" t="n"/>
      <c r="V513" s="24">
        <f>IF(U513="","",(U513+P513)*30-Y513)</f>
        <v/>
      </c>
      <c r="W513" s="20">
        <f>IF(U513="","",(O513-U513)/O513)</f>
        <v/>
      </c>
      <c r="X513" s="15">
        <f>IF(AND(R513="",U513=""),"",IF(OR(U513="", R513=""),"-",IF(0&lt;(R513-U513),"OK","NG")))</f>
        <v/>
      </c>
      <c r="Y513" s="24" t="n">
        <v>78000</v>
      </c>
      <c r="Z513" s="51" t="n"/>
      <c r="AA513" s="24">
        <f>IF(AD513="","",AD513*30)</f>
        <v/>
      </c>
      <c r="AB513" s="24">
        <f>IF(AA513="","",AA513-Y513)</f>
        <v/>
      </c>
      <c r="AC513" s="24">
        <f>IF(Z513="","",((Y513+5000+5000)/(1-Z513))/30)</f>
        <v/>
      </c>
      <c r="AD513" s="32" t="n"/>
      <c r="AE513" s="24">
        <f>IF(AD513="","",AD513-O513)</f>
        <v/>
      </c>
      <c r="AF513" s="24">
        <f>IF(AD513="","",U513-AD513)</f>
        <v/>
      </c>
      <c r="AG513" s="11">
        <f>IF(AD513="","",(O513-AD513)/O513)</f>
        <v/>
      </c>
      <c r="AH513" s="24" t="n"/>
      <c r="AI513" s="24">
        <f>IF(AJ513="","",Q513*(1-AJ513))</f>
        <v/>
      </c>
      <c r="AJ513" s="51" t="n"/>
      <c r="AK513" s="49" t="n"/>
      <c r="AL513" s="28" t="n"/>
      <c r="AM513" s="33" t="inlineStr">
        <is>
          <t>2027-01-04</t>
        </is>
      </c>
      <c r="AN513" s="33" t="inlineStr">
        <is>
          <t>2027-01-03</t>
        </is>
      </c>
      <c r="AO513" s="13" t="n"/>
      <c r="AP513" s="30" t="n"/>
    </row>
    <row r="514" ht="35.1" customHeight="1" s="69">
      <c r="B514" s="48" t="n">
        <v>13788</v>
      </c>
      <c r="C514" s="48" t="inlineStr">
        <is>
          <t>東京</t>
        </is>
      </c>
      <c r="D514" s="19" t="inlineStr">
        <is>
          <t>アットイン赤坂2</t>
        </is>
      </c>
      <c r="E514" s="48" t="inlineStr">
        <is>
          <t>1K</t>
        </is>
      </c>
      <c r="F514" s="48" t="n">
        <v>1</v>
      </c>
      <c r="G514" s="48" t="inlineStr">
        <is>
          <t>六本木・麻布十番・白金高輪</t>
        </is>
      </c>
      <c r="H514" s="48" t="n">
        <v>24.15</v>
      </c>
      <c r="I514" s="20" t="n">
        <v>1</v>
      </c>
      <c r="J514" s="20" t="n">
        <v>1</v>
      </c>
      <c r="K514" s="20" t="n">
        <v>1</v>
      </c>
      <c r="L514" s="20" t="n">
        <v>1</v>
      </c>
      <c r="M514" s="20" t="n">
        <v>1</v>
      </c>
      <c r="N514" s="24" t="n">
        <v>10860</v>
      </c>
      <c r="O514" s="24" t="n">
        <v>9980</v>
      </c>
      <c r="P514" s="24" t="n">
        <v>880</v>
      </c>
      <c r="Q514" s="24" t="n">
        <v>44000</v>
      </c>
      <c r="R514" s="24" t="n">
        <v>6580</v>
      </c>
      <c r="S514" s="24">
        <f>IF(R514="","",(R514+P514)*30 -Y514)</f>
        <v/>
      </c>
      <c r="T514" s="20">
        <f>IF(R514="","",(O514-R514)/O514)</f>
        <v/>
      </c>
      <c r="U514" s="24" t="n"/>
      <c r="V514" s="24">
        <f>IF(U514="","",(U514+P514)*30-Y514)</f>
        <v/>
      </c>
      <c r="W514" s="20">
        <f>IF(U514="","",(O514-U514)/O514)</f>
        <v/>
      </c>
      <c r="X514" s="15">
        <f>IF(AND(R514="",U514=""),"",IF(OR(U514="", R514=""),"-",IF(0&lt;(R514-U514),"OK","NG")))</f>
        <v/>
      </c>
      <c r="Y514" s="24" t="n">
        <v>108000</v>
      </c>
      <c r="Z514" s="51" t="n"/>
      <c r="AA514" s="24">
        <f>IF(AD514="","",AD514*30)</f>
        <v/>
      </c>
      <c r="AB514" s="24">
        <f>IF(AA514="","",AA514-Y514)</f>
        <v/>
      </c>
      <c r="AC514" s="24">
        <f>IF(Z514="","",((Y514+5000+5000)/(1-Z514))/30)</f>
        <v/>
      </c>
      <c r="AD514" s="32" t="n"/>
      <c r="AE514" s="24">
        <f>IF(AD514="","",AD514-O514)</f>
        <v/>
      </c>
      <c r="AF514" s="24">
        <f>IF(AD514="","",U514-AD514)</f>
        <v/>
      </c>
      <c r="AG514" s="11">
        <f>IF(AD514="","",(O514-AD514)/O514)</f>
        <v/>
      </c>
      <c r="AH514" s="24" t="n"/>
      <c r="AI514" s="24">
        <f>IF(AJ514="","",Q514*(1-AJ514))</f>
        <v/>
      </c>
      <c r="AJ514" s="51" t="n"/>
      <c r="AK514" s="49" t="n"/>
      <c r="AL514" s="28" t="n"/>
      <c r="AM514" s="33" t="inlineStr">
        <is>
          <t>2028-04-10</t>
        </is>
      </c>
      <c r="AN514" s="33" t="inlineStr">
        <is>
          <t>2028-04-09</t>
        </is>
      </c>
      <c r="AO514" s="13" t="n"/>
      <c r="AP514" s="30" t="n"/>
    </row>
    <row r="515" ht="35.1" customHeight="1" s="69">
      <c r="B515" s="48" t="n">
        <v>13807</v>
      </c>
      <c r="C515" s="48" t="inlineStr">
        <is>
          <t>東京</t>
        </is>
      </c>
      <c r="D515" s="19" t="inlineStr">
        <is>
          <t>アットイン八王子1</t>
        </is>
      </c>
      <c r="E515" s="48" t="inlineStr">
        <is>
          <t>1K</t>
        </is>
      </c>
      <c r="F515" s="48" t="n">
        <v>1</v>
      </c>
      <c r="G515" s="48" t="inlineStr">
        <is>
          <t>立川・八王子</t>
        </is>
      </c>
      <c r="H515" s="48" t="n">
        <v>21.09</v>
      </c>
      <c r="I515" s="20" t="n">
        <v>1</v>
      </c>
      <c r="J515" s="20" t="n">
        <v>1</v>
      </c>
      <c r="K515" s="20" t="n">
        <v>1</v>
      </c>
      <c r="L515" s="20" t="n">
        <v>1</v>
      </c>
      <c r="M515" s="20" t="n">
        <v>1</v>
      </c>
      <c r="N515" s="24" t="n">
        <v>8140</v>
      </c>
      <c r="O515" s="24" t="n">
        <v>7260</v>
      </c>
      <c r="P515" s="24" t="n">
        <v>880</v>
      </c>
      <c r="Q515" s="24" t="n">
        <v>44000</v>
      </c>
      <c r="R515" s="24" t="n">
        <v>5560</v>
      </c>
      <c r="S515" s="24">
        <f>IF(R515="","",(R515+P515)*30 -Y515)</f>
        <v/>
      </c>
      <c r="T515" s="20">
        <f>IF(R515="","",(O515-R515)/O515)</f>
        <v/>
      </c>
      <c r="U515" s="24" t="n"/>
      <c r="V515" s="24">
        <f>IF(U515="","",(U515+P515)*30-Y515)</f>
        <v/>
      </c>
      <c r="W515" s="20">
        <f>IF(U515="","",(O515-U515)/O515)</f>
        <v/>
      </c>
      <c r="X515" s="15">
        <f>IF(AND(R515="",U515=""),"",IF(OR(U515="", R515=""),"-",IF(0&lt;(R515-U515),"OK","NG")))</f>
        <v/>
      </c>
      <c r="Y515" s="24" t="n">
        <v>74500</v>
      </c>
      <c r="Z515" s="51" t="n"/>
      <c r="AA515" s="24">
        <f>IF(AD515="","",AD515*30)</f>
        <v/>
      </c>
      <c r="AB515" s="24">
        <f>IF(AA515="","",AA515-Y515)</f>
        <v/>
      </c>
      <c r="AC515" s="24">
        <f>IF(Z515="","",((Y515+5000+5000)/(1-Z515))/30)</f>
        <v/>
      </c>
      <c r="AD515" s="32" t="n"/>
      <c r="AE515" s="24">
        <f>IF(AD515="","",AD515-O515)</f>
        <v/>
      </c>
      <c r="AF515" s="24">
        <f>IF(AD515="","",U515-AD515)</f>
        <v/>
      </c>
      <c r="AG515" s="11">
        <f>IF(AD515="","",(O515-AD515)/O515)</f>
        <v/>
      </c>
      <c r="AH515" s="24" t="n"/>
      <c r="AI515" s="24">
        <f>IF(AJ515="","",Q515*(1-AJ515))</f>
        <v/>
      </c>
      <c r="AJ515" s="51" t="n"/>
      <c r="AK515" s="49" t="n"/>
      <c r="AL515" s="28" t="n"/>
      <c r="AM515" s="33" t="inlineStr">
        <is>
          <t>2028-04-05</t>
        </is>
      </c>
      <c r="AN515" s="33" t="inlineStr">
        <is>
          <t>2028-04-04</t>
        </is>
      </c>
      <c r="AO515" s="13" t="n"/>
      <c r="AP515" s="30" t="n"/>
    </row>
    <row r="516" ht="35.1" customHeight="1" s="69">
      <c r="B516" s="48" t="n">
        <v>13846</v>
      </c>
      <c r="C516" s="48" t="inlineStr">
        <is>
          <t>東京</t>
        </is>
      </c>
      <c r="D516" s="19" t="inlineStr">
        <is>
          <t>アットイン麻布十番9</t>
        </is>
      </c>
      <c r="E516" s="48" t="inlineStr">
        <is>
          <t>1R</t>
        </is>
      </c>
      <c r="F516" s="48" t="n">
        <v>9</v>
      </c>
      <c r="G516" s="48" t="inlineStr">
        <is>
          <t>六本木・麻布十番・白金高輪</t>
        </is>
      </c>
      <c r="H516" s="48" t="n">
        <v>20.5</v>
      </c>
      <c r="I516" s="20" t="n">
        <v>0.87778</v>
      </c>
      <c r="J516" s="20" t="n">
        <v>0.97778</v>
      </c>
      <c r="K516" s="20" t="n">
        <v>0.82222</v>
      </c>
      <c r="L516" s="20" t="n">
        <v>0.31111</v>
      </c>
      <c r="M516" s="20" t="n">
        <v>0.22222</v>
      </c>
      <c r="N516" s="24" t="n">
        <v>11740</v>
      </c>
      <c r="O516" s="24" t="n">
        <v>10860</v>
      </c>
      <c r="P516" s="24" t="n">
        <v>880</v>
      </c>
      <c r="Q516" s="24" t="n">
        <v>44000</v>
      </c>
      <c r="R516" s="24" t="n">
        <v>4400</v>
      </c>
      <c r="S516" s="24">
        <f>IF(R516="","",(R516+P516)*30 -Y516)</f>
        <v/>
      </c>
      <c r="T516" s="20">
        <f>IF(R516="","",(O516-R516)/O516)</f>
        <v/>
      </c>
      <c r="U516" s="24" t="n">
        <v>5660</v>
      </c>
      <c r="V516" s="24">
        <f>IF(U516="","",(U516+P516)*30-Y516)</f>
        <v/>
      </c>
      <c r="W516" s="20">
        <f>IF(U516="","",(O516-U516)/O516)</f>
        <v/>
      </c>
      <c r="X516" s="15">
        <f>IF(AND(R516="",U516=""),"",IF(OR(U516="", R516=""),"-",IF(0&lt;(R516-U516),"OK","NG")))</f>
        <v/>
      </c>
      <c r="Y516" s="24" t="n">
        <v>117000</v>
      </c>
      <c r="Z516" s="51" t="n"/>
      <c r="AA516" s="24">
        <f>IF(AD516="","",AD516*30)</f>
        <v/>
      </c>
      <c r="AB516" s="24">
        <f>IF(AA516="","",AA516-Y516)</f>
        <v/>
      </c>
      <c r="AC516" s="24">
        <f>IF(Z516="","",((Y516+5000+5000)/(1-Z516))/30)</f>
        <v/>
      </c>
      <c r="AD516" s="32" t="n"/>
      <c r="AE516" s="24">
        <f>IF(AD516="","",AD516-O516)</f>
        <v/>
      </c>
      <c r="AF516" s="24">
        <f>IF(AD516="","",U516-AD516)</f>
        <v/>
      </c>
      <c r="AG516" s="11">
        <f>IF(AD516="","",(O516-AD516)/O516)</f>
        <v/>
      </c>
      <c r="AH516" s="24" t="n">
        <v>22000</v>
      </c>
      <c r="AI516" s="24">
        <f>IF(AJ516="","",Q516*(1-AJ516))</f>
        <v/>
      </c>
      <c r="AJ516" s="51" t="n"/>
      <c r="AK516" s="49" t="n"/>
      <c r="AL516" s="28" t="n"/>
      <c r="AM516" s="33" t="inlineStr">
        <is>
          <t>2026-09-14</t>
        </is>
      </c>
      <c r="AN516" s="33" t="inlineStr">
        <is>
          <t>2026-12-31</t>
        </is>
      </c>
      <c r="AO516" s="13" t="n"/>
      <c r="AP516" s="30" t="n"/>
    </row>
    <row r="517" ht="35.1" customHeight="1" s="69">
      <c r="B517" s="48" t="n">
        <v>13894</v>
      </c>
      <c r="C517" s="48" t="inlineStr">
        <is>
          <t>東京</t>
        </is>
      </c>
      <c r="D517" s="19" t="inlineStr">
        <is>
          <t>アットイン鶴見3</t>
        </is>
      </c>
      <c r="E517" s="48" t="inlineStr">
        <is>
          <t>1K</t>
        </is>
      </c>
      <c r="F517" s="48" t="n">
        <v>3</v>
      </c>
      <c r="G517" s="48" t="inlineStr">
        <is>
          <t>横浜</t>
        </is>
      </c>
      <c r="H517" s="48" t="n">
        <v>21.3</v>
      </c>
      <c r="I517" s="20" t="n">
        <v>0.76667</v>
      </c>
      <c r="J517" s="20" t="n">
        <v>0.96667</v>
      </c>
      <c r="K517" s="20" t="n">
        <v>1</v>
      </c>
      <c r="L517" s="20" t="n">
        <v>0.46667</v>
      </c>
      <c r="M517" s="20" t="n">
        <v>0.33333</v>
      </c>
      <c r="N517" s="24" t="n">
        <v>9020</v>
      </c>
      <c r="O517" s="24" t="n">
        <v>8140</v>
      </c>
      <c r="P517" s="24" t="n">
        <v>880</v>
      </c>
      <c r="Q517" s="24" t="n">
        <v>44000</v>
      </c>
      <c r="R517" s="24" t="n">
        <v>3520</v>
      </c>
      <c r="S517" s="24">
        <f>IF(R517="","",(R517+P517)*30 -Y517)</f>
        <v/>
      </c>
      <c r="T517" s="20">
        <f>IF(R517="","",(O517-R517)/O517)</f>
        <v/>
      </c>
      <c r="U517" s="24" t="n">
        <v>3620</v>
      </c>
      <c r="V517" s="24">
        <f>IF(U517="","",(U517+P517)*30-Y517)</f>
        <v/>
      </c>
      <c r="W517" s="20">
        <f>IF(U517="","",(O517-U517)/O517)</f>
        <v/>
      </c>
      <c r="X517" s="15">
        <f>IF(AND(R517="",U517=""),"",IF(OR(U517="", R517=""),"-",IF(0&lt;(R517-U517),"OK","NG")))</f>
        <v/>
      </c>
      <c r="Y517" s="24" t="n">
        <v>87500</v>
      </c>
      <c r="Z517" s="51" t="n"/>
      <c r="AA517" s="24">
        <f>IF(AD517="","",AD517*30)</f>
        <v/>
      </c>
      <c r="AB517" s="24">
        <f>IF(AA517="","",AA517-Y517)</f>
        <v/>
      </c>
      <c r="AC517" s="24">
        <f>IF(Z517="","",((Y517+5000+5000)/(1-Z517))/30)</f>
        <v/>
      </c>
      <c r="AD517" s="32" t="n"/>
      <c r="AE517" s="24">
        <f>IF(AD517="","",AD517-O517)</f>
        <v/>
      </c>
      <c r="AF517" s="24">
        <f>IF(AD517="","",U517-AD517)</f>
        <v/>
      </c>
      <c r="AG517" s="11">
        <f>IF(AD517="","",(O517-AD517)/O517)</f>
        <v/>
      </c>
      <c r="AH517" s="24" t="n">
        <v>22000</v>
      </c>
      <c r="AI517" s="24">
        <f>IF(AJ517="","",Q517*(1-AJ517))</f>
        <v/>
      </c>
      <c r="AJ517" s="51" t="n"/>
      <c r="AK517" s="49" t="n"/>
      <c r="AL517" s="28" t="n"/>
      <c r="AM517" s="33" t="inlineStr">
        <is>
          <t>2026-10-01</t>
        </is>
      </c>
      <c r="AN517" s="33" t="inlineStr">
        <is>
          <t>2026-12-27</t>
        </is>
      </c>
      <c r="AO517" s="13" t="n"/>
      <c r="AP517" s="30" t="n"/>
    </row>
    <row r="518" ht="35.1" customHeight="1" s="69">
      <c r="B518" s="48" t="n">
        <v>13973</v>
      </c>
      <c r="C518" s="48" t="inlineStr">
        <is>
          <t>東京</t>
        </is>
      </c>
      <c r="D518" s="19" t="inlineStr">
        <is>
          <t>アットイン練馬3</t>
        </is>
      </c>
      <c r="E518" s="48" t="inlineStr">
        <is>
          <t>1K</t>
        </is>
      </c>
      <c r="F518" s="48" t="n">
        <v>1</v>
      </c>
      <c r="G518" s="48" t="inlineStr">
        <is>
          <t>中野・荻窪・吉祥寺</t>
        </is>
      </c>
      <c r="H518" s="48" t="n">
        <v>23.7</v>
      </c>
      <c r="I518" s="20" t="n">
        <v>0.9</v>
      </c>
      <c r="J518" s="20" t="n">
        <v>0.9</v>
      </c>
      <c r="K518" s="20" t="n">
        <v>0.7</v>
      </c>
      <c r="L518" s="20" t="n">
        <v>1</v>
      </c>
      <c r="M518" s="20" t="n">
        <v>1</v>
      </c>
      <c r="N518" s="24" t="n">
        <v>8820</v>
      </c>
      <c r="O518" s="24" t="n">
        <v>7940</v>
      </c>
      <c r="P518" s="24" t="n">
        <v>880</v>
      </c>
      <c r="Q518" s="24" t="n">
        <v>44000</v>
      </c>
      <c r="R518" s="24" t="n">
        <v>3520</v>
      </c>
      <c r="S518" s="24">
        <f>IF(R518="","",(R518+P518)*30 -Y518)</f>
        <v/>
      </c>
      <c r="T518" s="20">
        <f>IF(R518="","",(O518-R518)/O518)</f>
        <v/>
      </c>
      <c r="U518" s="24" t="n">
        <v>3380</v>
      </c>
      <c r="V518" s="24">
        <f>IF(U518="","",(U518+P518)*30-Y518)</f>
        <v/>
      </c>
      <c r="W518" s="20">
        <f>IF(U518="","",(O518-U518)/O518)</f>
        <v/>
      </c>
      <c r="X518" s="15">
        <f>IF(AND(R518="",U518=""),"",IF(OR(U518="", R518=""),"-",IF(0&lt;(R518-U518),"OK","NG")))</f>
        <v/>
      </c>
      <c r="Y518" s="24" t="n">
        <v>85000</v>
      </c>
      <c r="Z518" s="51" t="n"/>
      <c r="AA518" s="24">
        <f>IF(AD518="","",AD518*30)</f>
        <v/>
      </c>
      <c r="AB518" s="24">
        <f>IF(AA518="","",AA518-Y518)</f>
        <v/>
      </c>
      <c r="AC518" s="24">
        <f>IF(Z518="","",((Y518+5000+5000)/(1-Z518))/30)</f>
        <v/>
      </c>
      <c r="AD518" s="32" t="n"/>
      <c r="AE518" s="24">
        <f>IF(AD518="","",AD518-O518)</f>
        <v/>
      </c>
      <c r="AF518" s="24">
        <f>IF(AD518="","",U518-AD518)</f>
        <v/>
      </c>
      <c r="AG518" s="11">
        <f>IF(AD518="","",(O518-AD518)/O518)</f>
        <v/>
      </c>
      <c r="AH518" s="24" t="n">
        <v>22000</v>
      </c>
      <c r="AI518" s="24">
        <f>IF(AJ518="","",Q518*(1-AJ518))</f>
        <v/>
      </c>
      <c r="AJ518" s="51" t="n"/>
      <c r="AK518" s="49" t="n"/>
      <c r="AL518" s="28" t="n"/>
      <c r="AM518" s="33" t="inlineStr">
        <is>
          <t>2026-12-11</t>
        </is>
      </c>
      <c r="AN518" s="33" t="inlineStr">
        <is>
          <t>2026-12-10</t>
        </is>
      </c>
      <c r="AO518" s="13" t="n"/>
      <c r="AP518" s="30" t="n"/>
    </row>
    <row r="519" ht="35.1" customHeight="1" s="69">
      <c r="B519" s="48" t="n">
        <v>14049</v>
      </c>
      <c r="C519" s="48" t="inlineStr">
        <is>
          <t>東京</t>
        </is>
      </c>
      <c r="D519" s="19" t="inlineStr">
        <is>
          <t>アットイン横浜21-2</t>
        </is>
      </c>
      <c r="E519" s="48" t="inlineStr">
        <is>
          <t>1R</t>
        </is>
      </c>
      <c r="F519" s="48" t="n">
        <v>1</v>
      </c>
      <c r="G519" s="48" t="inlineStr">
        <is>
          <t>横浜</t>
        </is>
      </c>
      <c r="H519" s="48" t="n">
        <v>19.1</v>
      </c>
      <c r="I519" s="20" t="n">
        <v>0.8</v>
      </c>
      <c r="J519" s="20" t="n">
        <v>0.8</v>
      </c>
      <c r="K519" s="20" t="n">
        <v>0</v>
      </c>
      <c r="L519" s="20" t="n">
        <v>0</v>
      </c>
      <c r="M519" s="20" t="n">
        <v>0</v>
      </c>
      <c r="N519" s="24" t="n">
        <v>8340</v>
      </c>
      <c r="O519" s="24" t="n">
        <v>7460</v>
      </c>
      <c r="P519" s="24" t="n">
        <v>880</v>
      </c>
      <c r="Q519" s="24" t="n">
        <v>44000</v>
      </c>
      <c r="R519" s="24" t="n">
        <v>3040</v>
      </c>
      <c r="S519" s="24">
        <f>IF(R519="","",(R519+P519)*30 -Y519)</f>
        <v/>
      </c>
      <c r="T519" s="20">
        <f>IF(R519="","",(O519-R519)/O519)</f>
        <v/>
      </c>
      <c r="U519" s="24" t="n">
        <v>3180</v>
      </c>
      <c r="V519" s="24">
        <f>IF(U519="","",(U519+P519)*30-Y519)</f>
        <v/>
      </c>
      <c r="W519" s="20">
        <f>IF(U519="","",(O519-U519)/O519)</f>
        <v/>
      </c>
      <c r="X519" s="15">
        <f>IF(AND(R519="",U519=""),"",IF(OR(U519="", R519=""),"-",IF(0&lt;(R519-U519),"OK","NG")))</f>
        <v/>
      </c>
      <c r="Y519" s="24" t="n">
        <v>74500</v>
      </c>
      <c r="Z519" s="51" t="n"/>
      <c r="AA519" s="24">
        <f>IF(AD519="","",AD519*30)</f>
        <v/>
      </c>
      <c r="AB519" s="24">
        <f>IF(AA519="","",AA519-Y519)</f>
        <v/>
      </c>
      <c r="AC519" s="24">
        <f>IF(Z519="","",((Y519+5000+5000)/(1-Z519))/30)</f>
        <v/>
      </c>
      <c r="AD519" s="32" t="n"/>
      <c r="AE519" s="24">
        <f>IF(AD519="","",AD519-O519)</f>
        <v/>
      </c>
      <c r="AF519" s="24">
        <f>IF(AD519="","",U519-AD519)</f>
        <v/>
      </c>
      <c r="AG519" s="11">
        <f>IF(AD519="","",(O519-AD519)/O519)</f>
        <v/>
      </c>
      <c r="AH519" s="24" t="n">
        <v>22000</v>
      </c>
      <c r="AI519" s="24">
        <f>IF(AJ519="","",Q519*(1-AJ519))</f>
        <v/>
      </c>
      <c r="AJ519" s="51" t="n"/>
      <c r="AK519" s="49" t="n"/>
      <c r="AL519" s="28" t="n"/>
      <c r="AM519" s="33" t="inlineStr">
        <is>
          <t>2026-08-27</t>
        </is>
      </c>
      <c r="AN519" s="33" t="inlineStr">
        <is>
          <t>2026-08-26</t>
        </is>
      </c>
      <c r="AO519" s="13" t="n"/>
      <c r="AP519" s="30" t="n"/>
    </row>
    <row r="520" ht="35.1" customHeight="1" s="69">
      <c r="B520" s="48" t="n">
        <v>14050</v>
      </c>
      <c r="C520" s="48" t="inlineStr">
        <is>
          <t>東京</t>
        </is>
      </c>
      <c r="D520" s="19" t="inlineStr">
        <is>
          <t>アットイン王子2-2</t>
        </is>
      </c>
      <c r="E520" s="48" t="inlineStr">
        <is>
          <t>1K</t>
        </is>
      </c>
      <c r="F520" s="48" t="n">
        <v>1</v>
      </c>
      <c r="G520" s="48" t="inlineStr">
        <is>
          <t>東京北エリア（田端・赤羽）</t>
        </is>
      </c>
      <c r="H520" s="48" t="n">
        <v>16</v>
      </c>
      <c r="I520" s="20" t="n">
        <v>0.8</v>
      </c>
      <c r="J520" s="20" t="n">
        <v>1</v>
      </c>
      <c r="K520" s="20" t="n">
        <v>0.1</v>
      </c>
      <c r="L520" s="20" t="n">
        <v>0</v>
      </c>
      <c r="M520" s="20" t="n">
        <v>0</v>
      </c>
      <c r="N520" s="24" t="n">
        <v>8820</v>
      </c>
      <c r="O520" s="24" t="n">
        <v>7940</v>
      </c>
      <c r="P520" s="24" t="n">
        <v>880</v>
      </c>
      <c r="Q520" s="24" t="n">
        <v>44000</v>
      </c>
      <c r="R520" s="24" t="n">
        <v>3380</v>
      </c>
      <c r="S520" s="24">
        <f>IF(R520="","",(R520+P520)*30 -Y520)</f>
        <v/>
      </c>
      <c r="T520" s="20">
        <f>IF(R520="","",(O520-R520)/O520)</f>
        <v/>
      </c>
      <c r="U520" s="24" t="n">
        <v>3520</v>
      </c>
      <c r="V520" s="24">
        <f>IF(U520="","",(U520+P520)*30-Y520)</f>
        <v/>
      </c>
      <c r="W520" s="20">
        <f>IF(U520="","",(O520-U520)/O520)</f>
        <v/>
      </c>
      <c r="X520" s="15">
        <f>IF(AND(R520="",U520=""),"",IF(OR(U520="", R520=""),"-",IF(0&lt;(R520-U520),"OK","NG")))</f>
        <v/>
      </c>
      <c r="Y520" s="24" t="n">
        <v>85000</v>
      </c>
      <c r="Z520" s="51" t="n"/>
      <c r="AA520" s="24">
        <f>IF(AD520="","",AD520*30)</f>
        <v/>
      </c>
      <c r="AB520" s="24">
        <f>IF(AA520="","",AA520-Y520)</f>
        <v/>
      </c>
      <c r="AC520" s="24">
        <f>IF(Z520="","",((Y520+5000+5000)/(1-Z520))/30)</f>
        <v/>
      </c>
      <c r="AD520" s="32" t="n"/>
      <c r="AE520" s="24">
        <f>IF(AD520="","",AD520-O520)</f>
        <v/>
      </c>
      <c r="AF520" s="24">
        <f>IF(AD520="","",U520-AD520)</f>
        <v/>
      </c>
      <c r="AG520" s="11">
        <f>IF(AD520="","",(O520-AD520)/O520)</f>
        <v/>
      </c>
      <c r="AH520" s="24" t="n">
        <v>22000</v>
      </c>
      <c r="AI520" s="24">
        <f>IF(AJ520="","",Q520*(1-AJ520))</f>
        <v/>
      </c>
      <c r="AJ520" s="51" t="n"/>
      <c r="AK520" s="49" t="n"/>
      <c r="AL520" s="28" t="n"/>
      <c r="AM520" s="33" t="inlineStr">
        <is>
          <t>2026-09-03</t>
        </is>
      </c>
      <c r="AN520" s="33" t="inlineStr">
        <is>
          <t>2026-09-02</t>
        </is>
      </c>
      <c r="AO520" s="13" t="n"/>
      <c r="AP520" s="30" t="n"/>
    </row>
    <row r="521" ht="35.1" customHeight="1" s="69">
      <c r="B521" s="48" t="n">
        <v>14051</v>
      </c>
      <c r="C521" s="48" t="inlineStr">
        <is>
          <t>東京</t>
        </is>
      </c>
      <c r="D521" s="19" t="inlineStr">
        <is>
          <t>アットイン王子3-2</t>
        </is>
      </c>
      <c r="E521" s="48" t="inlineStr">
        <is>
          <t>1K</t>
        </is>
      </c>
      <c r="F521" s="48" t="n">
        <v>1</v>
      </c>
      <c r="G521" s="48" t="inlineStr">
        <is>
          <t>東京北エリア（田端・赤羽）</t>
        </is>
      </c>
      <c r="H521" s="48" t="n">
        <v>16</v>
      </c>
      <c r="I521" s="20" t="n">
        <v>1</v>
      </c>
      <c r="J521" s="20" t="n">
        <v>0.7</v>
      </c>
      <c r="K521" s="20" t="n">
        <v>0</v>
      </c>
      <c r="L521" s="20" t="n">
        <v>0</v>
      </c>
      <c r="M521" s="20" t="n">
        <v>0</v>
      </c>
      <c r="N521" s="24" t="n">
        <v>8820</v>
      </c>
      <c r="O521" s="24" t="n">
        <v>7940</v>
      </c>
      <c r="P521" s="24" t="n">
        <v>880</v>
      </c>
      <c r="Q521" s="24" t="n">
        <v>44000</v>
      </c>
      <c r="R521" s="24" t="n">
        <v>3380</v>
      </c>
      <c r="S521" s="24">
        <f>IF(R521="","",(R521+P521)*30 -Y521)</f>
        <v/>
      </c>
      <c r="T521" s="20">
        <f>IF(R521="","",(O521-R521)/O521)</f>
        <v/>
      </c>
      <c r="U521" s="24" t="n">
        <v>3520</v>
      </c>
      <c r="V521" s="24">
        <f>IF(U521="","",(U521+P521)*30-Y521)</f>
        <v/>
      </c>
      <c r="W521" s="20">
        <f>IF(U521="","",(O521-U521)/O521)</f>
        <v/>
      </c>
      <c r="X521" s="15">
        <f>IF(AND(R521="",U521=""),"",IF(OR(U521="", R521=""),"-",IF(0&lt;(R521-U521),"OK","NG")))</f>
        <v/>
      </c>
      <c r="Y521" s="24" t="n">
        <v>85000</v>
      </c>
      <c r="Z521" s="51" t="n"/>
      <c r="AA521" s="24">
        <f>IF(AD521="","",AD521*30)</f>
        <v/>
      </c>
      <c r="AB521" s="24">
        <f>IF(AA521="","",AA521-Y521)</f>
        <v/>
      </c>
      <c r="AC521" s="24">
        <f>IF(Z521="","",((Y521+5000+5000)/(1-Z521))/30)</f>
        <v/>
      </c>
      <c r="AD521" s="32" t="n"/>
      <c r="AE521" s="24">
        <f>IF(AD521="","",AD521-O521)</f>
        <v/>
      </c>
      <c r="AF521" s="24">
        <f>IF(AD521="","",U521-AD521)</f>
        <v/>
      </c>
      <c r="AG521" s="11">
        <f>IF(AD521="","",(O521-AD521)/O521)</f>
        <v/>
      </c>
      <c r="AH521" s="24" t="n">
        <v>22000</v>
      </c>
      <c r="AI521" s="24">
        <f>IF(AJ521="","",Q521*(1-AJ521))</f>
        <v/>
      </c>
      <c r="AJ521" s="51" t="n"/>
      <c r="AK521" s="49" t="n"/>
      <c r="AL521" s="28" t="n"/>
      <c r="AM521" s="33" t="inlineStr">
        <is>
          <t>2026-08-22</t>
        </is>
      </c>
      <c r="AN521" s="33" t="inlineStr">
        <is>
          <t>2026-08-21</t>
        </is>
      </c>
      <c r="AO521" s="13" t="n"/>
      <c r="AP521" s="30" t="n"/>
    </row>
    <row r="522" ht="35.1" customHeight="1" s="69">
      <c r="B522" s="48" t="n">
        <v>14053</v>
      </c>
      <c r="C522" s="48" t="inlineStr">
        <is>
          <t>東京</t>
        </is>
      </c>
      <c r="D522" s="19" t="inlineStr">
        <is>
          <t>アットイン横須賀2</t>
        </is>
      </c>
      <c r="E522" s="48" t="inlineStr">
        <is>
          <t>1R</t>
        </is>
      </c>
      <c r="F522" s="48" t="n">
        <v>3</v>
      </c>
      <c r="G522" s="48" t="inlineStr">
        <is>
          <t>横浜</t>
        </is>
      </c>
      <c r="H522" s="48" t="n">
        <v>17</v>
      </c>
      <c r="I522" s="20" t="n">
        <v>1</v>
      </c>
      <c r="J522" s="20" t="n">
        <v>0.33333</v>
      </c>
      <c r="K522" s="20" t="n">
        <v>0</v>
      </c>
      <c r="L522" s="20" t="n">
        <v>0</v>
      </c>
      <c r="M522" s="20" t="n">
        <v>0</v>
      </c>
      <c r="N522" s="24" t="n">
        <v>7460</v>
      </c>
      <c r="O522" s="24" t="n">
        <v>6580</v>
      </c>
      <c r="P522" s="24" t="n">
        <v>880</v>
      </c>
      <c r="Q522" s="24" t="n">
        <v>44000</v>
      </c>
      <c r="R522" s="24" t="n">
        <v>2300</v>
      </c>
      <c r="S522" s="24">
        <f>IF(R522="","",(R522+P522)*30 -Y522)</f>
        <v/>
      </c>
      <c r="T522" s="20">
        <f>IF(R522="","",(O522-R522)/O522)</f>
        <v/>
      </c>
      <c r="U522" s="24" t="n">
        <v>2300</v>
      </c>
      <c r="V522" s="24">
        <f>IF(U522="","",(U522+P522)*30-Y522)</f>
        <v/>
      </c>
      <c r="W522" s="20">
        <f>IF(U522="","",(O522-U522)/O522)</f>
        <v/>
      </c>
      <c r="X522" s="15">
        <f>IF(AND(R522="",U522=""),"",IF(OR(U522="", R522=""),"-",IF(0&lt;(R522-U522),"OK","NG")))</f>
        <v/>
      </c>
      <c r="Y522" s="24" t="n">
        <v>53000</v>
      </c>
      <c r="Z522" s="51" t="n"/>
      <c r="AA522" s="24">
        <f>IF(AD522="","",AD522*30)</f>
        <v/>
      </c>
      <c r="AB522" s="24">
        <f>IF(AA522="","",AA522-Y522)</f>
        <v/>
      </c>
      <c r="AC522" s="24">
        <f>IF(Z522="","",((Y522+5000+5000)/(1-Z522))/30)</f>
        <v/>
      </c>
      <c r="AD522" s="32" t="n"/>
      <c r="AE522" s="24">
        <f>IF(AD522="","",AD522-O522)</f>
        <v/>
      </c>
      <c r="AF522" s="24">
        <f>IF(AD522="","",U522-AD522)</f>
        <v/>
      </c>
      <c r="AG522" s="11">
        <f>IF(AD522="","",(O522-AD522)/O522)</f>
        <v/>
      </c>
      <c r="AH522" s="24" t="n">
        <v>22000</v>
      </c>
      <c r="AI522" s="24">
        <f>IF(AJ522="","",Q522*(1-AJ522))</f>
        <v/>
      </c>
      <c r="AJ522" s="51" t="n"/>
      <c r="AK522" s="49" t="n"/>
      <c r="AL522" s="28" t="n"/>
      <c r="AM522" s="33" t="inlineStr">
        <is>
          <t>2026-08-01</t>
        </is>
      </c>
      <c r="AN522" s="33" t="inlineStr">
        <is>
          <t>2026-08-31</t>
        </is>
      </c>
      <c r="AO522" s="13" t="n"/>
      <c r="AP522" s="30" t="n"/>
    </row>
    <row r="523" ht="35.1" customHeight="1" s="69">
      <c r="B523" s="48" t="n">
        <v>14173</v>
      </c>
      <c r="C523" s="48" t="inlineStr">
        <is>
          <t>東京</t>
        </is>
      </c>
      <c r="D523" s="19" t="inlineStr">
        <is>
          <t>アットイン練馬4</t>
        </is>
      </c>
      <c r="E523" s="48" t="inlineStr">
        <is>
          <t>1K</t>
        </is>
      </c>
      <c r="F523" s="48" t="n">
        <v>1</v>
      </c>
      <c r="G523" s="48" t="inlineStr">
        <is>
          <t>中野・荻窪・吉祥寺</t>
        </is>
      </c>
      <c r="H523" s="48" t="n">
        <v>25.22</v>
      </c>
      <c r="I523" s="20" t="n">
        <v>0.8</v>
      </c>
      <c r="J523" s="20" t="n">
        <v>1</v>
      </c>
      <c r="K523" s="20" t="n">
        <v>1</v>
      </c>
      <c r="L523" s="20" t="n">
        <v>1</v>
      </c>
      <c r="M523" s="20" t="n">
        <v>1</v>
      </c>
      <c r="N523" s="24" t="n">
        <v>9260</v>
      </c>
      <c r="O523" s="24" t="n">
        <v>8380</v>
      </c>
      <c r="P523" s="24" t="n">
        <v>880</v>
      </c>
      <c r="Q523" s="24" t="n">
        <v>44000</v>
      </c>
      <c r="R523" s="24" t="n">
        <v>3520</v>
      </c>
      <c r="S523" s="24">
        <f>IF(R523="","",(R523+P523)*30 -Y523)</f>
        <v/>
      </c>
      <c r="T523" s="20">
        <f>IF(R523="","",(O523-R523)/O523)</f>
        <v/>
      </c>
      <c r="U523" s="24" t="n">
        <v>3380</v>
      </c>
      <c r="V523" s="24">
        <f>IF(U523="","",(U523+P523)*30-Y523)</f>
        <v/>
      </c>
      <c r="W523" s="20">
        <f>IF(U523="","",(O523-U523)/O523)</f>
        <v/>
      </c>
      <c r="X523" s="15">
        <f>IF(AND(R523="",U523=""),"",IF(OR(U523="", R523=""),"-",IF(0&lt;(R523-U523),"OK","NG")))</f>
        <v/>
      </c>
      <c r="Y523" s="24" t="n">
        <v>86000</v>
      </c>
      <c r="Z523" s="51" t="n"/>
      <c r="AA523" s="24">
        <f>IF(AD523="","",AD523*30)</f>
        <v/>
      </c>
      <c r="AB523" s="24">
        <f>IF(AA523="","",AA523-Y523)</f>
        <v/>
      </c>
      <c r="AC523" s="24">
        <f>IF(Z523="","",((Y523+5000+5000)/(1-Z523))/30)</f>
        <v/>
      </c>
      <c r="AD523" s="32" t="n"/>
      <c r="AE523" s="24">
        <f>IF(AD523="","",AD523-O523)</f>
        <v/>
      </c>
      <c r="AF523" s="24">
        <f>IF(AD523="","",U523-AD523)</f>
        <v/>
      </c>
      <c r="AG523" s="11">
        <f>IF(AD523="","",(O523-AD523)/O523)</f>
        <v/>
      </c>
      <c r="AH523" s="24" t="n">
        <v>22000</v>
      </c>
      <c r="AI523" s="24">
        <f>IF(AJ523="","",Q523*(1-AJ523))</f>
        <v/>
      </c>
      <c r="AJ523" s="51" t="n"/>
      <c r="AK523" s="49" t="n"/>
      <c r="AL523" s="28" t="n"/>
      <c r="AM523" s="33" t="inlineStr">
        <is>
          <t>2026-11-30</t>
        </is>
      </c>
      <c r="AN523" s="33" t="inlineStr">
        <is>
          <t>2026-11-29</t>
        </is>
      </c>
      <c r="AO523" s="13" t="n"/>
      <c r="AP523" s="30" t="n"/>
    </row>
    <row r="524" ht="35.1" customHeight="1" s="69">
      <c r="B524" s="48" t="n">
        <v>14174</v>
      </c>
      <c r="C524" s="48" t="inlineStr">
        <is>
          <t>東京</t>
        </is>
      </c>
      <c r="D524" s="19" t="inlineStr">
        <is>
          <t>アットイン中野坂上2</t>
        </is>
      </c>
      <c r="E524" s="48" t="inlineStr">
        <is>
          <t>1K</t>
        </is>
      </c>
      <c r="F524" s="48" t="n">
        <v>1</v>
      </c>
      <c r="G524" s="48" t="inlineStr">
        <is>
          <t>中野・荻窪・吉祥寺</t>
        </is>
      </c>
      <c r="H524" s="48" t="n">
        <v>20.68</v>
      </c>
      <c r="I524" s="20" t="n">
        <v>0.6</v>
      </c>
      <c r="J524" s="20" t="n">
        <v>0.8</v>
      </c>
      <c r="K524" s="20" t="n">
        <v>1</v>
      </c>
      <c r="L524" s="20" t="n">
        <v>1</v>
      </c>
      <c r="M524" s="20" t="n">
        <v>1</v>
      </c>
      <c r="N524" s="24" t="n">
        <v>9700</v>
      </c>
      <c r="O524" s="24" t="n">
        <v>8820</v>
      </c>
      <c r="P524" s="24" t="n">
        <v>880</v>
      </c>
      <c r="Q524" s="24" t="n">
        <v>44000</v>
      </c>
      <c r="R524" s="24" t="n">
        <v>4400</v>
      </c>
      <c r="S524" s="24">
        <f>IF(R524="","",(R524+P524)*30 -Y524)</f>
        <v/>
      </c>
      <c r="T524" s="20">
        <f>IF(R524="","",(O524-R524)/O524)</f>
        <v/>
      </c>
      <c r="U524" s="24" t="n">
        <v>3860</v>
      </c>
      <c r="V524" s="24">
        <f>IF(U524="","",(U524+P524)*30-Y524)</f>
        <v/>
      </c>
      <c r="W524" s="20">
        <f>IF(U524="","",(O524-U524)/O524)</f>
        <v/>
      </c>
      <c r="X524" s="15">
        <f>IF(AND(R524="",U524=""),"",IF(OR(U524="", R524=""),"-",IF(0&lt;(R524-U524),"OK","NG")))</f>
        <v/>
      </c>
      <c r="Y524" s="24" t="n">
        <v>88000</v>
      </c>
      <c r="Z524" s="51" t="n"/>
      <c r="AA524" s="24">
        <f>IF(AD524="","",AD524*30)</f>
        <v/>
      </c>
      <c r="AB524" s="24">
        <f>IF(AA524="","",AA524-Y524)</f>
        <v/>
      </c>
      <c r="AC524" s="24">
        <f>IF(Z524="","",((Y524+5000+5000)/(1-Z524))/30)</f>
        <v/>
      </c>
      <c r="AD524" s="32" t="n"/>
      <c r="AE524" s="24">
        <f>IF(AD524="","",AD524-O524)</f>
        <v/>
      </c>
      <c r="AF524" s="24">
        <f>IF(AD524="","",U524-AD524)</f>
        <v/>
      </c>
      <c r="AG524" s="11">
        <f>IF(AD524="","",(O524-AD524)/O524)</f>
        <v/>
      </c>
      <c r="AH524" s="24" t="n">
        <v>22000</v>
      </c>
      <c r="AI524" s="24">
        <f>IF(AJ524="","",Q524*(1-AJ524))</f>
        <v/>
      </c>
      <c r="AJ524" s="51" t="n"/>
      <c r="AK524" s="49" t="n"/>
      <c r="AL524" s="28" t="n"/>
      <c r="AM524" s="33" t="inlineStr">
        <is>
          <t>2027-08-07</t>
        </is>
      </c>
      <c r="AN524" s="33" t="inlineStr">
        <is>
          <t>2027-08-06</t>
        </is>
      </c>
      <c r="AO524" s="13" t="n"/>
      <c r="AP524" s="30" t="n"/>
    </row>
    <row r="525" ht="35.1" customHeight="1" s="69">
      <c r="B525" s="48" t="n">
        <v>14182</v>
      </c>
      <c r="C525" s="48" t="inlineStr">
        <is>
          <t>東京</t>
        </is>
      </c>
      <c r="D525" s="19" t="inlineStr">
        <is>
          <t>アットイン日本橋11-7</t>
        </is>
      </c>
      <c r="E525" s="48" t="inlineStr">
        <is>
          <t>1LDK</t>
        </is>
      </c>
      <c r="F525" s="48" t="n">
        <v>3</v>
      </c>
      <c r="G525" s="48" t="inlineStr">
        <is>
          <t>東京駅エリア（銀座・日本橋・神田）</t>
        </is>
      </c>
      <c r="H525" s="48" t="n">
        <v>41.4</v>
      </c>
      <c r="I525" s="20" t="n">
        <v>0.8666700000000001</v>
      </c>
      <c r="J525" s="20" t="n">
        <v>0.83333</v>
      </c>
      <c r="K525" s="20" t="n">
        <v>0.96667</v>
      </c>
      <c r="L525" s="20" t="n">
        <v>0.7</v>
      </c>
      <c r="M525" s="20" t="n">
        <v>0.33333</v>
      </c>
      <c r="N525" s="24" t="n">
        <v>18200</v>
      </c>
      <c r="O525" s="24" t="n">
        <v>17320</v>
      </c>
      <c r="P525" s="24" t="n">
        <v>880</v>
      </c>
      <c r="Q525" s="24" t="n">
        <v>44000</v>
      </c>
      <c r="R525" s="24" t="n">
        <v>6440</v>
      </c>
      <c r="S525" s="24">
        <f>IF(R525="","",(R525+P525)*30 -Y525)</f>
        <v/>
      </c>
      <c r="T525" s="20">
        <f>IF(R525="","",(O525-R525)/O525)</f>
        <v/>
      </c>
      <c r="U525" s="24" t="n">
        <v>6580</v>
      </c>
      <c r="V525" s="24">
        <f>IF(U525="","",(U525+P525)*30-Y525)</f>
        <v/>
      </c>
      <c r="W525" s="20">
        <f>IF(U525="","",(O525-U525)/O525)</f>
        <v/>
      </c>
      <c r="X525" s="15">
        <f>IF(AND(R525="",U525=""),"",IF(OR(U525="", R525=""),"-",IF(0&lt;(R525-U525),"OK","NG")))</f>
        <v/>
      </c>
      <c r="Y525" s="24" t="n">
        <v>165000</v>
      </c>
      <c r="Z525" s="51" t="n"/>
      <c r="AA525" s="24">
        <f>IF(AD525="","",AD525*30)</f>
        <v/>
      </c>
      <c r="AB525" s="24">
        <f>IF(AA525="","",AA525-Y525)</f>
        <v/>
      </c>
      <c r="AC525" s="24">
        <f>IF(Z525="","",((Y525+5000+5000)/(1-Z525))/30)</f>
        <v/>
      </c>
      <c r="AD525" s="32" t="n"/>
      <c r="AE525" s="24">
        <f>IF(AD525="","",AD525-O525)</f>
        <v/>
      </c>
      <c r="AF525" s="24">
        <f>IF(AD525="","",U525-AD525)</f>
        <v/>
      </c>
      <c r="AG525" s="11">
        <f>IF(AD525="","",(O525-AD525)/O525)</f>
        <v/>
      </c>
      <c r="AH525" s="24" t="n">
        <v>22000</v>
      </c>
      <c r="AI525" s="24">
        <f>IF(AJ525="","",Q525*(1-AJ525))</f>
        <v/>
      </c>
      <c r="AJ525" s="51" t="n"/>
      <c r="AK525" s="49" t="n"/>
      <c r="AL525" s="28" t="n"/>
      <c r="AM525" s="33" t="inlineStr">
        <is>
          <t>2026-10-05</t>
        </is>
      </c>
      <c r="AN525" s="33" t="inlineStr">
        <is>
          <t>2026-12-29</t>
        </is>
      </c>
      <c r="AO525" s="13" t="n"/>
      <c r="AP525" s="30" t="n"/>
    </row>
    <row r="526" ht="35.1" customHeight="1" s="69">
      <c r="B526" s="48" t="n">
        <v>14203</v>
      </c>
      <c r="C526" s="48" t="inlineStr">
        <is>
          <t>東京</t>
        </is>
      </c>
      <c r="D526" s="19" t="inlineStr">
        <is>
          <t>アットイン平塚2-1</t>
        </is>
      </c>
      <c r="E526" s="48" t="inlineStr">
        <is>
          <t>1K</t>
        </is>
      </c>
      <c r="F526" s="48" t="n">
        <v>3</v>
      </c>
      <c r="G526" s="48" t="inlineStr">
        <is>
          <t>平塚・藤沢</t>
        </is>
      </c>
      <c r="H526" s="48" t="n">
        <v>17</v>
      </c>
      <c r="I526" s="20" t="n">
        <v>0.8666700000000001</v>
      </c>
      <c r="J526" s="20" t="n">
        <v>0.83333</v>
      </c>
      <c r="K526" s="20" t="n">
        <v>0.53333</v>
      </c>
      <c r="L526" s="20" t="n">
        <v>0.33333</v>
      </c>
      <c r="M526" s="20" t="n">
        <v>0.33333</v>
      </c>
      <c r="N526" s="24" t="n">
        <v>7120</v>
      </c>
      <c r="O526" s="24" t="n">
        <v>6240</v>
      </c>
      <c r="P526" s="24" t="n">
        <v>880</v>
      </c>
      <c r="Q526" s="24" t="n">
        <v>44000</v>
      </c>
      <c r="R526" s="24" t="n">
        <v>1970</v>
      </c>
      <c r="S526" s="24">
        <f>IF(R526="","",(R526+P526)*30 -Y526)</f>
        <v/>
      </c>
      <c r="T526" s="20">
        <f>IF(R526="","",(O526-R526)/O526)</f>
        <v/>
      </c>
      <c r="U526" s="24" t="n">
        <v>1970</v>
      </c>
      <c r="V526" s="24">
        <f>IF(U526="","",(U526+P526)*30-Y526)</f>
        <v/>
      </c>
      <c r="W526" s="20">
        <f>IF(U526="","",(O526-U526)/O526)</f>
        <v/>
      </c>
      <c r="X526" s="15">
        <f>IF(AND(R526="",U526=""),"",IF(OR(U526="", R526=""),"-",IF(0&lt;(R526-U526),"OK","NG")))</f>
        <v/>
      </c>
      <c r="Y526" s="24" t="n">
        <v>39000</v>
      </c>
      <c r="Z526" s="51" t="n"/>
      <c r="AA526" s="24">
        <f>IF(AD526="","",AD526*30)</f>
        <v/>
      </c>
      <c r="AB526" s="24">
        <f>IF(AA526="","",AA526-Y526)</f>
        <v/>
      </c>
      <c r="AC526" s="24">
        <f>IF(Z526="","",((Y526+5000+5000)/(1-Z526))/30)</f>
        <v/>
      </c>
      <c r="AD526" s="32" t="n"/>
      <c r="AE526" s="24">
        <f>IF(AD526="","",AD526-O526)</f>
        <v/>
      </c>
      <c r="AF526" s="24">
        <f>IF(AD526="","",U526-AD526)</f>
        <v/>
      </c>
      <c r="AG526" s="11">
        <f>IF(AD526="","",(O526-AD526)/O526)</f>
        <v/>
      </c>
      <c r="AH526" s="24" t="n">
        <v>22000</v>
      </c>
      <c r="AI526" s="24">
        <f>IF(AJ526="","",Q526*(1-AJ526))</f>
        <v/>
      </c>
      <c r="AJ526" s="51" t="n"/>
      <c r="AK526" s="49" t="n"/>
      <c r="AL526" s="28" t="n"/>
      <c r="AM526" s="33" t="inlineStr">
        <is>
          <t>2026-08-22</t>
        </is>
      </c>
      <c r="AN526" s="33" t="inlineStr">
        <is>
          <t>2027-01-15</t>
        </is>
      </c>
      <c r="AO526" s="13" t="n"/>
      <c r="AP526" s="30" t="n"/>
    </row>
    <row r="527" ht="35.1" customHeight="1" s="69">
      <c r="B527" s="48" t="n">
        <v>14214</v>
      </c>
      <c r="C527" s="48" t="inlineStr">
        <is>
          <t>東京</t>
        </is>
      </c>
      <c r="D527" s="19" t="inlineStr">
        <is>
          <t>アットイン調布7</t>
        </is>
      </c>
      <c r="E527" s="48" t="inlineStr">
        <is>
          <t>1K</t>
        </is>
      </c>
      <c r="F527" s="48" t="n">
        <v>1</v>
      </c>
      <c r="G527" s="48" t="inlineStr">
        <is>
          <t>調布・府中</t>
        </is>
      </c>
      <c r="H527" s="48" t="n">
        <v>16.8</v>
      </c>
      <c r="I527" s="20" t="n">
        <v>0.2</v>
      </c>
      <c r="J527" s="20" t="n">
        <v>1</v>
      </c>
      <c r="K527" s="20" t="n">
        <v>0.1</v>
      </c>
      <c r="L527" s="20" t="n">
        <v>0</v>
      </c>
      <c r="M527" s="20" t="n">
        <v>0</v>
      </c>
      <c r="N527" s="24" t="n">
        <v>6200</v>
      </c>
      <c r="O527" s="24" t="n">
        <v>5320</v>
      </c>
      <c r="P527" s="24" t="n">
        <v>880</v>
      </c>
      <c r="Q527" s="24" t="n">
        <v>44000</v>
      </c>
      <c r="R527" s="24" t="n">
        <v>2300</v>
      </c>
      <c r="S527" s="24">
        <f>IF(R527="","",(R527+P527)*30 -Y527)</f>
        <v/>
      </c>
      <c r="T527" s="20">
        <f>IF(R527="","",(O527-R527)/O527)</f>
        <v/>
      </c>
      <c r="U527" s="24" t="n">
        <v>2300</v>
      </c>
      <c r="V527" s="24">
        <f>IF(U527="","",(U527+P527)*30-Y527)</f>
        <v/>
      </c>
      <c r="W527" s="20">
        <f>IF(U527="","",(O527-U527)/O527)</f>
        <v/>
      </c>
      <c r="X527" s="15">
        <f>IF(AND(R527="",U527=""),"",IF(OR(U527="", R527=""),"-",IF(0&lt;(R527-U527),"OK","NG")))</f>
        <v/>
      </c>
      <c r="Y527" s="24" t="n">
        <v>50000</v>
      </c>
      <c r="Z527" s="51" t="n"/>
      <c r="AA527" s="24">
        <f>IF(AD527="","",AD527*30)</f>
        <v/>
      </c>
      <c r="AB527" s="24">
        <f>IF(AA527="","",AA527-Y527)</f>
        <v/>
      </c>
      <c r="AC527" s="24">
        <f>IF(Z527="","",((Y527+5000+5000)/(1-Z527))/30)</f>
        <v/>
      </c>
      <c r="AD527" s="32" t="n"/>
      <c r="AE527" s="24">
        <f>IF(AD527="","",AD527-O527)</f>
        <v/>
      </c>
      <c r="AF527" s="24">
        <f>IF(AD527="","",U527-AD527)</f>
        <v/>
      </c>
      <c r="AG527" s="11">
        <f>IF(AD527="","",(O527-AD527)/O527)</f>
        <v/>
      </c>
      <c r="AH527" s="24" t="n">
        <v>22000</v>
      </c>
      <c r="AI527" s="24">
        <f>IF(AJ527="","",Q527*(1-AJ527))</f>
        <v/>
      </c>
      <c r="AJ527" s="51" t="n"/>
      <c r="AK527" s="49" t="n"/>
      <c r="AL527" s="28" t="n"/>
      <c r="AM527" s="33" t="inlineStr">
        <is>
          <t>2026-09-03</t>
        </is>
      </c>
      <c r="AN527" s="33" t="inlineStr">
        <is>
          <t>2026-09-02</t>
        </is>
      </c>
      <c r="AO527" s="13" t="n"/>
      <c r="AP527" s="30" t="n"/>
    </row>
    <row r="528" ht="35.1" customHeight="1" s="69">
      <c r="B528" s="48" t="n">
        <v>14215</v>
      </c>
      <c r="C528" s="48" t="inlineStr">
        <is>
          <t>東京</t>
        </is>
      </c>
      <c r="D528" s="19" t="inlineStr">
        <is>
          <t>アットイン駒込4</t>
        </is>
      </c>
      <c r="E528" s="48" t="inlineStr">
        <is>
          <t>1K</t>
        </is>
      </c>
      <c r="F528" s="48" t="n">
        <v>1</v>
      </c>
      <c r="G528" s="48" t="inlineStr">
        <is>
          <t>東京北エリア（田端・赤羽）</t>
        </is>
      </c>
      <c r="H528" s="48" t="n">
        <v>22.77</v>
      </c>
      <c r="I528" s="20" t="n">
        <v>1</v>
      </c>
      <c r="J528" s="20" t="n">
        <v>1</v>
      </c>
      <c r="K528" s="20" t="n">
        <v>1</v>
      </c>
      <c r="L528" s="20" t="n">
        <v>1</v>
      </c>
      <c r="M528" s="20" t="n">
        <v>1</v>
      </c>
      <c r="N528" s="24" t="n">
        <v>9700</v>
      </c>
      <c r="O528" s="24" t="n">
        <v>8820</v>
      </c>
      <c r="P528" s="24" t="n">
        <v>880</v>
      </c>
      <c r="Q528" s="24" t="n">
        <v>44000</v>
      </c>
      <c r="R528" s="24" t="n">
        <v>4600</v>
      </c>
      <c r="S528" s="24">
        <f>IF(R528="","",(R528+P528)*30 -Y528)</f>
        <v/>
      </c>
      <c r="T528" s="20">
        <f>IF(R528="","",(O528-R528)/O528)</f>
        <v/>
      </c>
      <c r="U528" s="24" t="n">
        <v>4300</v>
      </c>
      <c r="V528" s="24">
        <f>IF(U528="","",(U528+P528)*30-Y528)</f>
        <v/>
      </c>
      <c r="W528" s="20">
        <f>IF(U528="","",(O528-U528)/O528)</f>
        <v/>
      </c>
      <c r="X528" s="15">
        <f>IF(AND(R528="",U528=""),"",IF(OR(U528="", R528=""),"-",IF(0&lt;(R528-U528),"OK","NG")))</f>
        <v/>
      </c>
      <c r="Y528" s="24" t="n">
        <v>88000</v>
      </c>
      <c r="Z528" s="51" t="n"/>
      <c r="AA528" s="24">
        <f>IF(AD528="","",AD528*30)</f>
        <v/>
      </c>
      <c r="AB528" s="24">
        <f>IF(AA528="","",AA528-Y528)</f>
        <v/>
      </c>
      <c r="AC528" s="24">
        <f>IF(Z528="","",((Y528+5000+5000)/(1-Z528))/30)</f>
        <v/>
      </c>
      <c r="AD528" s="32" t="n"/>
      <c r="AE528" s="24">
        <f>IF(AD528="","",AD528-O528)</f>
        <v/>
      </c>
      <c r="AF528" s="24">
        <f>IF(AD528="","",U528-AD528)</f>
        <v/>
      </c>
      <c r="AG528" s="11">
        <f>IF(AD528="","",(O528-AD528)/O528)</f>
        <v/>
      </c>
      <c r="AH528" s="24" t="n">
        <v>22000</v>
      </c>
      <c r="AI528" s="24">
        <f>IF(AJ528="","",Q528*(1-AJ528))</f>
        <v/>
      </c>
      <c r="AJ528" s="51" t="n"/>
      <c r="AK528" s="49" t="n"/>
      <c r="AL528" s="28" t="n"/>
      <c r="AM528" s="33" t="inlineStr">
        <is>
          <t>2027-02-01</t>
        </is>
      </c>
      <c r="AN528" s="33" t="inlineStr">
        <is>
          <t>2027-01-31</t>
        </is>
      </c>
      <c r="AO528" s="13" t="n"/>
      <c r="AP528" s="30" t="n"/>
    </row>
    <row r="529" ht="35.1" customHeight="1" s="69">
      <c r="B529" s="48" t="n">
        <v>14240</v>
      </c>
      <c r="C529" s="48" t="inlineStr">
        <is>
          <t>東京</t>
        </is>
      </c>
      <c r="D529" s="19" t="inlineStr">
        <is>
          <t>アットイン府中2</t>
        </is>
      </c>
      <c r="E529" s="48" t="inlineStr">
        <is>
          <t>1K</t>
        </is>
      </c>
      <c r="F529" s="48" t="n">
        <v>1</v>
      </c>
      <c r="G529" s="48" t="inlineStr">
        <is>
          <t>調布・府中</t>
        </is>
      </c>
      <c r="H529" s="48" t="n">
        <v>22.38</v>
      </c>
      <c r="I529" s="20" t="n">
        <v>1</v>
      </c>
      <c r="J529" s="20" t="n">
        <v>1</v>
      </c>
      <c r="K529" s="20" t="n">
        <v>1</v>
      </c>
      <c r="L529" s="20" t="n">
        <v>1</v>
      </c>
      <c r="M529" s="20" t="n">
        <v>1</v>
      </c>
      <c r="N529" s="24" t="n">
        <v>7660</v>
      </c>
      <c r="O529" s="24" t="n">
        <v>6780</v>
      </c>
      <c r="P529" s="24" t="n">
        <v>880</v>
      </c>
      <c r="Q529" s="24" t="n">
        <v>44000</v>
      </c>
      <c r="R529" s="24" t="n">
        <v>2940</v>
      </c>
      <c r="S529" s="24">
        <f>IF(R529="","",(R529+P529)*30 -Y529)</f>
        <v/>
      </c>
      <c r="T529" s="20">
        <f>IF(R529="","",(O529-R529)/O529)</f>
        <v/>
      </c>
      <c r="U529" s="24" t="n">
        <v>3040</v>
      </c>
      <c r="V529" s="24">
        <f>IF(U529="","",(U529+P529)*30-Y529)</f>
        <v/>
      </c>
      <c r="W529" s="20">
        <f>IF(U529="","",(O529-U529)/O529)</f>
        <v/>
      </c>
      <c r="X529" s="15">
        <f>IF(AND(R529="",U529=""),"",IF(OR(U529="", R529=""),"-",IF(0&lt;(R529-U529),"OK","NG")))</f>
        <v/>
      </c>
      <c r="Y529" s="24" t="n">
        <v>69000</v>
      </c>
      <c r="Z529" s="51" t="n"/>
      <c r="AA529" s="24">
        <f>IF(AD529="","",AD529*30)</f>
        <v/>
      </c>
      <c r="AB529" s="24">
        <f>IF(AA529="","",AA529-Y529)</f>
        <v/>
      </c>
      <c r="AC529" s="24">
        <f>IF(Z529="","",((Y529+5000+5000)/(1-Z529))/30)</f>
        <v/>
      </c>
      <c r="AD529" s="32" t="n"/>
      <c r="AE529" s="24">
        <f>IF(AD529="","",AD529-O529)</f>
        <v/>
      </c>
      <c r="AF529" s="24">
        <f>IF(AD529="","",U529-AD529)</f>
        <v/>
      </c>
      <c r="AG529" s="11">
        <f>IF(AD529="","",(O529-AD529)/O529)</f>
        <v/>
      </c>
      <c r="AH529" s="24" t="n">
        <v>22000</v>
      </c>
      <c r="AI529" s="24">
        <f>IF(AJ529="","",Q529*(1-AJ529))</f>
        <v/>
      </c>
      <c r="AJ529" s="51" t="n"/>
      <c r="AK529" s="49" t="n"/>
      <c r="AL529" s="28" t="n"/>
      <c r="AM529" s="33" t="inlineStr">
        <is>
          <t>2026-12-01</t>
        </is>
      </c>
      <c r="AN529" s="33" t="inlineStr">
        <is>
          <t>2026-11-30</t>
        </is>
      </c>
      <c r="AO529" s="13" t="n"/>
      <c r="AP529" s="30" t="n"/>
    </row>
    <row r="530" ht="35.1" customHeight="1" s="69">
      <c r="B530" s="48" t="n">
        <v>14300</v>
      </c>
      <c r="C530" s="48" t="inlineStr">
        <is>
          <t>東京</t>
        </is>
      </c>
      <c r="D530" s="19" t="inlineStr">
        <is>
          <t>■アットイン志木1</t>
        </is>
      </c>
      <c r="E530" s="48" t="inlineStr">
        <is>
          <t>1K</t>
        </is>
      </c>
      <c r="F530" s="48" t="n">
        <v>1</v>
      </c>
      <c r="G530" s="48" t="inlineStr">
        <is>
          <t>中野・荻窪・吉祥寺</t>
        </is>
      </c>
      <c r="H530" s="48" t="n">
        <v>15.11</v>
      </c>
      <c r="I530" s="20" t="n">
        <v>0</v>
      </c>
      <c r="J530" s="20" t="n">
        <v>0</v>
      </c>
      <c r="K530" s="20" t="n">
        <v>0</v>
      </c>
      <c r="L530" s="20" t="n">
        <v>0</v>
      </c>
      <c r="M530" s="20" t="n">
        <v>0</v>
      </c>
      <c r="N530" s="24" t="n">
        <v>6640</v>
      </c>
      <c r="O530" s="24" t="n">
        <v>5760</v>
      </c>
      <c r="P530" s="24" t="n">
        <v>880</v>
      </c>
      <c r="Q530" s="24" t="n">
        <v>44000</v>
      </c>
      <c r="R530" s="24" t="n"/>
      <c r="S530" s="24">
        <f>IF(R530="","",(R530+P530)*30 -Y530)</f>
        <v/>
      </c>
      <c r="T530" s="20">
        <f>IF(R530="","",(O530-R530)/O530)</f>
        <v/>
      </c>
      <c r="U530" s="24" t="n"/>
      <c r="V530" s="24">
        <f>IF(U530="","",(U530+P530)*30-Y530)</f>
        <v/>
      </c>
      <c r="W530" s="20">
        <f>IF(U530="","",(O530-U530)/O530)</f>
        <v/>
      </c>
      <c r="X530" s="15">
        <f>IF(AND(R530="",U530=""),"",IF(OR(U530="", R530=""),"-",IF(0&lt;(R530-U530),"OK","NG")))</f>
        <v/>
      </c>
      <c r="Y530" s="24" t="n">
        <v>0</v>
      </c>
      <c r="Z530" s="51" t="n"/>
      <c r="AA530" s="24">
        <f>IF(AD530="","",AD530*30)</f>
        <v/>
      </c>
      <c r="AB530" s="24">
        <f>IF(AA530="","",AA530-Y530)</f>
        <v/>
      </c>
      <c r="AC530" s="24">
        <f>IF(Z530="","",((Y530+5000+5000)/(1-Z530))/30)</f>
        <v/>
      </c>
      <c r="AD530" s="32" t="n"/>
      <c r="AE530" s="24">
        <f>IF(AD530="","",AD530-O530)</f>
        <v/>
      </c>
      <c r="AF530" s="24">
        <f>IF(AD530="","",U530-AD530)</f>
        <v/>
      </c>
      <c r="AG530" s="11">
        <f>IF(AD530="","",(O530-AD530)/O530)</f>
        <v/>
      </c>
      <c r="AH530" s="24" t="n"/>
      <c r="AI530" s="24">
        <f>IF(AJ530="","",Q530*(1-AJ530))</f>
        <v/>
      </c>
      <c r="AJ530" s="51" t="n"/>
      <c r="AK530" s="49" t="n"/>
      <c r="AL530" s="28" t="n"/>
      <c r="AM530" s="33" t="inlineStr">
        <is>
          <t>2026-08-01</t>
        </is>
      </c>
      <c r="AN530" s="33" t="inlineStr">
        <is>
          <t>2026-07-31</t>
        </is>
      </c>
      <c r="AO530" s="13" t="n"/>
      <c r="AP530" s="30" t="n"/>
    </row>
    <row r="531" ht="35.1" customHeight="1" s="69">
      <c r="B531" s="48" t="n">
        <v>14360</v>
      </c>
      <c r="C531" s="48" t="inlineStr">
        <is>
          <t>東京</t>
        </is>
      </c>
      <c r="D531" s="19" t="inlineStr">
        <is>
          <t>アットイン大塚9</t>
        </is>
      </c>
      <c r="E531" s="48" t="inlineStr">
        <is>
          <t>1K</t>
        </is>
      </c>
      <c r="F531" s="48" t="n">
        <v>1</v>
      </c>
      <c r="G531" s="48" t="inlineStr">
        <is>
          <t>池袋・大塚</t>
        </is>
      </c>
      <c r="H531" s="48" t="n">
        <v>20.53</v>
      </c>
      <c r="I531" s="20" t="n">
        <v>1</v>
      </c>
      <c r="J531" s="20" t="n">
        <v>1</v>
      </c>
      <c r="K531" s="20" t="n">
        <v>1</v>
      </c>
      <c r="L531" s="20" t="n">
        <v>1</v>
      </c>
      <c r="M531" s="20" t="n">
        <v>1</v>
      </c>
      <c r="N531" s="24" t="n">
        <v>9020</v>
      </c>
      <c r="O531" s="24" t="n">
        <v>8140</v>
      </c>
      <c r="P531" s="24" t="n">
        <v>880</v>
      </c>
      <c r="Q531" s="24" t="n">
        <v>44000</v>
      </c>
      <c r="R531" s="24" t="n">
        <v>4540</v>
      </c>
      <c r="S531" s="24">
        <f>IF(R531="","",(R531+P531)*30 -Y531)</f>
        <v/>
      </c>
      <c r="T531" s="20">
        <f>IF(R531="","",(O531-R531)/O531)</f>
        <v/>
      </c>
      <c r="U531" s="24" t="n"/>
      <c r="V531" s="24">
        <f>IF(U531="","",(U531+P531)*30-Y531)</f>
        <v/>
      </c>
      <c r="W531" s="20">
        <f>IF(U531="","",(O531-U531)/O531)</f>
        <v/>
      </c>
      <c r="X531" s="15">
        <f>IF(AND(R531="",U531=""),"",IF(OR(U531="", R531=""),"-",IF(0&lt;(R531-U531),"OK","NG")))</f>
        <v/>
      </c>
      <c r="Y531" s="24" t="n">
        <v>81000</v>
      </c>
      <c r="Z531" s="51" t="n"/>
      <c r="AA531" s="24">
        <f>IF(AD531="","",AD531*30)</f>
        <v/>
      </c>
      <c r="AB531" s="24">
        <f>IF(AA531="","",AA531-Y531)</f>
        <v/>
      </c>
      <c r="AC531" s="24">
        <f>IF(Z531="","",((Y531+5000+5000)/(1-Z531))/30)</f>
        <v/>
      </c>
      <c r="AD531" s="32" t="n"/>
      <c r="AE531" s="24">
        <f>IF(AD531="","",AD531-O531)</f>
        <v/>
      </c>
      <c r="AF531" s="24">
        <f>IF(AD531="","",U531-AD531)</f>
        <v/>
      </c>
      <c r="AG531" s="11">
        <f>IF(AD531="","",(O531-AD531)/O531)</f>
        <v/>
      </c>
      <c r="AH531" s="24" t="n"/>
      <c r="AI531" s="24">
        <f>IF(AJ531="","",Q531*(1-AJ531))</f>
        <v/>
      </c>
      <c r="AJ531" s="51" t="n"/>
      <c r="AK531" s="49" t="n"/>
      <c r="AL531" s="28" t="n"/>
      <c r="AM531" s="33" t="inlineStr">
        <is>
          <t>2027-01-01</t>
        </is>
      </c>
      <c r="AN531" s="33" t="inlineStr">
        <is>
          <t>2026-12-31</t>
        </is>
      </c>
      <c r="AO531" s="13" t="n"/>
      <c r="AP531" s="30" t="n"/>
    </row>
    <row r="532" ht="35.1" customHeight="1" s="69">
      <c r="B532" s="48" t="n">
        <v>14374</v>
      </c>
      <c r="C532" s="48" t="inlineStr">
        <is>
          <t>東京</t>
        </is>
      </c>
      <c r="D532" s="19" t="inlineStr">
        <is>
          <t>アットイン松戸1-2</t>
        </is>
      </c>
      <c r="E532" s="48" t="inlineStr">
        <is>
          <t>1K</t>
        </is>
      </c>
      <c r="F532" s="48" t="n">
        <v>2</v>
      </c>
      <c r="G532" s="48" t="inlineStr">
        <is>
          <t>松戸・柏</t>
        </is>
      </c>
      <c r="H532" s="48" t="n">
        <v>20.9</v>
      </c>
      <c r="I532" s="20" t="n">
        <v>1</v>
      </c>
      <c r="J532" s="20" t="n">
        <v>1</v>
      </c>
      <c r="K532" s="20" t="n">
        <v>0.5</v>
      </c>
      <c r="L532" s="20" t="n">
        <v>0.5</v>
      </c>
      <c r="M532" s="20" t="n">
        <v>0.5</v>
      </c>
      <c r="N532" s="24" t="n">
        <v>8240</v>
      </c>
      <c r="O532" s="24" t="n">
        <v>7360</v>
      </c>
      <c r="P532" s="24" t="n">
        <v>880</v>
      </c>
      <c r="Q532" s="24" t="n">
        <v>44000</v>
      </c>
      <c r="R532" s="24" t="n">
        <v>3280</v>
      </c>
      <c r="S532" s="24">
        <f>IF(R532="","",(R532+P532)*30 -Y532)</f>
        <v/>
      </c>
      <c r="T532" s="20">
        <f>IF(R532="","",(O532-R532)/O532)</f>
        <v/>
      </c>
      <c r="U532" s="24" t="n">
        <v>3180</v>
      </c>
      <c r="V532" s="24">
        <f>IF(U532="","",(U532+P532)*30-Y532)</f>
        <v/>
      </c>
      <c r="W532" s="20">
        <f>IF(U532="","",(O532-U532)/O532)</f>
        <v/>
      </c>
      <c r="X532" s="15">
        <f>IF(AND(R532="",U532=""),"",IF(OR(U532="", R532=""),"-",IF(0&lt;(R532-U532),"OK","NG")))</f>
        <v/>
      </c>
      <c r="Y532" s="24" t="n">
        <v>81000</v>
      </c>
      <c r="Z532" s="51" t="n"/>
      <c r="AA532" s="24">
        <f>IF(AD532="","",AD532*30)</f>
        <v/>
      </c>
      <c r="AB532" s="24">
        <f>IF(AA532="","",AA532-Y532)</f>
        <v/>
      </c>
      <c r="AC532" s="24">
        <f>IF(Z532="","",((Y532+5000+5000)/(1-Z532))/30)</f>
        <v/>
      </c>
      <c r="AD532" s="32" t="n"/>
      <c r="AE532" s="24">
        <f>IF(AD532="","",AD532-O532)</f>
        <v/>
      </c>
      <c r="AF532" s="24">
        <f>IF(AD532="","",U532-AD532)</f>
        <v/>
      </c>
      <c r="AG532" s="11">
        <f>IF(AD532="","",(O532-AD532)/O532)</f>
        <v/>
      </c>
      <c r="AH532" s="24" t="n">
        <v>22000</v>
      </c>
      <c r="AI532" s="24">
        <f>IF(AJ532="","",Q532*(1-AJ532))</f>
        <v/>
      </c>
      <c r="AJ532" s="51" t="n"/>
      <c r="AK532" s="49" t="n"/>
      <c r="AL532" s="28" t="n"/>
      <c r="AM532" s="33" t="inlineStr">
        <is>
          <t>2026-09-01</t>
        </is>
      </c>
      <c r="AN532" s="33" t="inlineStr">
        <is>
          <t>2026-12-26</t>
        </is>
      </c>
      <c r="AO532" s="13" t="n"/>
      <c r="AP532" s="30" t="n"/>
    </row>
    <row r="533" ht="35.1" customHeight="1" s="69">
      <c r="B533" s="48" t="n">
        <v>14385</v>
      </c>
      <c r="C533" s="48" t="inlineStr">
        <is>
          <t>東京</t>
        </is>
      </c>
      <c r="D533" s="19" t="inlineStr">
        <is>
          <t>◆アットイン大井町6</t>
        </is>
      </c>
      <c r="E533" s="48" t="inlineStr">
        <is>
          <t>1R</t>
        </is>
      </c>
      <c r="F533" s="48" t="n">
        <v>1</v>
      </c>
      <c r="G533" s="48" t="inlineStr">
        <is>
          <t>品川・田町・大崎</t>
        </is>
      </c>
      <c r="H533" s="48" t="n">
        <v>22.8</v>
      </c>
      <c r="I533" s="20" t="n">
        <v>0.7</v>
      </c>
      <c r="J533" s="20" t="n">
        <v>1</v>
      </c>
      <c r="K533" s="20" t="n">
        <v>1</v>
      </c>
      <c r="L533" s="20" t="n">
        <v>1</v>
      </c>
      <c r="M533" s="20" t="n">
        <v>0.8</v>
      </c>
      <c r="N533" s="24" t="n">
        <v>9700</v>
      </c>
      <c r="O533" s="24" t="n">
        <v>8820</v>
      </c>
      <c r="P533" s="24" t="n">
        <v>880</v>
      </c>
      <c r="Q533" s="24" t="n">
        <v>44000</v>
      </c>
      <c r="R533" s="24" t="n">
        <v>3520</v>
      </c>
      <c r="S533" s="24">
        <f>IF(R533="","",(R533+P533)*30 -Y533)</f>
        <v/>
      </c>
      <c r="T533" s="20">
        <f>IF(R533="","",(O533-R533)/O533)</f>
        <v/>
      </c>
      <c r="U533" s="24" t="n">
        <v>3960</v>
      </c>
      <c r="V533" s="24">
        <f>IF(U533="","",(U533+P533)*30-Y533)</f>
        <v/>
      </c>
      <c r="W533" s="20">
        <f>IF(U533="","",(O533-U533)/O533)</f>
        <v/>
      </c>
      <c r="X533" s="15">
        <f>IF(AND(R533="",U533=""),"",IF(OR(U533="", R533=""),"-",IF(0&lt;(R533-U533),"OK","NG")))</f>
        <v/>
      </c>
      <c r="Y533" s="24" t="n">
        <v>87000</v>
      </c>
      <c r="Z533" s="51" t="n"/>
      <c r="AA533" s="24">
        <f>IF(AD533="","",AD533*30)</f>
        <v/>
      </c>
      <c r="AB533" s="24">
        <f>IF(AA533="","",AA533-Y533)</f>
        <v/>
      </c>
      <c r="AC533" s="24">
        <f>IF(Z533="","",((Y533+5000+5000)/(1-Z533))/30)</f>
        <v/>
      </c>
      <c r="AD533" s="32" t="n"/>
      <c r="AE533" s="24">
        <f>IF(AD533="","",AD533-O533)</f>
        <v/>
      </c>
      <c r="AF533" s="24">
        <f>IF(AD533="","",U533-AD533)</f>
        <v/>
      </c>
      <c r="AG533" s="11">
        <f>IF(AD533="","",(O533-AD533)/O533)</f>
        <v/>
      </c>
      <c r="AH533" s="24" t="n">
        <v>22000</v>
      </c>
      <c r="AI533" s="24">
        <f>IF(AJ533="","",Q533*(1-AJ533))</f>
        <v/>
      </c>
      <c r="AJ533" s="51" t="n"/>
      <c r="AK533" s="49" t="n"/>
      <c r="AL533" s="28" t="n"/>
      <c r="AM533" s="33" t="inlineStr">
        <is>
          <t>2026-11-25</t>
        </is>
      </c>
      <c r="AN533" s="33" t="inlineStr">
        <is>
          <t>2026-11-24</t>
        </is>
      </c>
      <c r="AO533" s="13" t="n"/>
      <c r="AP533" s="30" t="n"/>
    </row>
    <row r="534" ht="35.1" customHeight="1" s="69">
      <c r="B534" s="48" t="n">
        <v>14386</v>
      </c>
      <c r="C534" s="48" t="inlineStr">
        <is>
          <t>東京</t>
        </is>
      </c>
      <c r="D534" s="19" t="inlineStr">
        <is>
          <t>◆アットイン調布8</t>
        </is>
      </c>
      <c r="E534" s="48" t="inlineStr">
        <is>
          <t>2K</t>
        </is>
      </c>
      <c r="F534" s="48" t="n">
        <v>1</v>
      </c>
      <c r="G534" s="48" t="inlineStr">
        <is>
          <t>調布・府中</t>
        </is>
      </c>
      <c r="H534" s="48" t="n">
        <v>25.84</v>
      </c>
      <c r="I534" s="20" t="n">
        <v>1</v>
      </c>
      <c r="J534" s="20" t="n">
        <v>0.9</v>
      </c>
      <c r="K534" s="20" t="n">
        <v>1</v>
      </c>
      <c r="L534" s="20" t="n">
        <v>0</v>
      </c>
      <c r="M534" s="20" t="n">
        <v>0</v>
      </c>
      <c r="N534" s="24" t="n">
        <v>10380</v>
      </c>
      <c r="O534" s="24" t="n">
        <v>9500</v>
      </c>
      <c r="P534" s="24" t="n">
        <v>880</v>
      </c>
      <c r="Q534" s="24" t="n">
        <v>44000</v>
      </c>
      <c r="R534" s="24" t="n">
        <v>3620</v>
      </c>
      <c r="S534" s="24">
        <f>IF(R534="","",(R534+P534)*30 -Y534)</f>
        <v/>
      </c>
      <c r="T534" s="20">
        <f>IF(R534="","",(O534-R534)/O534)</f>
        <v/>
      </c>
      <c r="U534" s="24" t="n">
        <v>4060</v>
      </c>
      <c r="V534" s="24">
        <f>IF(U534="","",(U534+P534)*30-Y534)</f>
        <v/>
      </c>
      <c r="W534" s="20">
        <f>IF(U534="","",(O534-U534)/O534)</f>
        <v/>
      </c>
      <c r="X534" s="15">
        <f>IF(AND(R534="",U534=""),"",IF(OR(U534="", R534=""),"-",IF(0&lt;(R534-U534),"OK","NG")))</f>
        <v/>
      </c>
      <c r="Y534" s="24" t="n">
        <v>96000</v>
      </c>
      <c r="Z534" s="51" t="n"/>
      <c r="AA534" s="24">
        <f>IF(AD534="","",AD534*30)</f>
        <v/>
      </c>
      <c r="AB534" s="24">
        <f>IF(AA534="","",AA534-Y534)</f>
        <v/>
      </c>
      <c r="AC534" s="24">
        <f>IF(Z534="","",((Y534+5000+5000)/(1-Z534))/30)</f>
        <v/>
      </c>
      <c r="AD534" s="32" t="n"/>
      <c r="AE534" s="24">
        <f>IF(AD534="","",AD534-O534)</f>
        <v/>
      </c>
      <c r="AF534" s="24">
        <f>IF(AD534="","",U534-AD534)</f>
        <v/>
      </c>
      <c r="AG534" s="11">
        <f>IF(AD534="","",(O534-AD534)/O534)</f>
        <v/>
      </c>
      <c r="AH534" s="24" t="n">
        <v>22000</v>
      </c>
      <c r="AI534" s="24">
        <f>IF(AJ534="","",Q534*(1-AJ534))</f>
        <v/>
      </c>
      <c r="AJ534" s="51" t="n"/>
      <c r="AK534" s="49" t="n"/>
      <c r="AL534" s="28" t="n"/>
      <c r="AM534" s="33" t="inlineStr">
        <is>
          <t>2026-08-01</t>
        </is>
      </c>
      <c r="AN534" s="33" t="inlineStr">
        <is>
          <t>2026-07-31</t>
        </is>
      </c>
      <c r="AO534" s="13" t="n"/>
      <c r="AP534" s="30" t="n"/>
    </row>
    <row r="535" ht="35.1" customHeight="1" s="69">
      <c r="B535" s="48" t="n">
        <v>14389</v>
      </c>
      <c r="C535" s="48" t="inlineStr">
        <is>
          <t>東京</t>
        </is>
      </c>
      <c r="D535" s="19" t="inlineStr">
        <is>
          <t>アットイン飯田橋9</t>
        </is>
      </c>
      <c r="E535" s="48" t="inlineStr">
        <is>
          <t>1K</t>
        </is>
      </c>
      <c r="F535" s="48" t="n">
        <v>1</v>
      </c>
      <c r="G535" s="48" t="inlineStr">
        <is>
          <t>飯田橋・水道橋・九段</t>
        </is>
      </c>
      <c r="H535" s="48" t="n">
        <v>20.86</v>
      </c>
      <c r="I535" s="20" t="n">
        <v>0.8</v>
      </c>
      <c r="J535" s="20" t="n">
        <v>1</v>
      </c>
      <c r="K535" s="20" t="n">
        <v>1</v>
      </c>
      <c r="L535" s="20" t="n">
        <v>1</v>
      </c>
      <c r="M535" s="20" t="n">
        <v>1</v>
      </c>
      <c r="N535" s="24" t="n">
        <v>9260</v>
      </c>
      <c r="O535" s="24" t="n">
        <v>8380</v>
      </c>
      <c r="P535" s="24" t="n">
        <v>880</v>
      </c>
      <c r="Q535" s="24" t="n">
        <v>44000</v>
      </c>
      <c r="R535" s="24" t="n">
        <v>3720</v>
      </c>
      <c r="S535" s="24">
        <f>IF(R535="","",(R535+P535)*30 -Y535)</f>
        <v/>
      </c>
      <c r="T535" s="20">
        <f>IF(R535="","",(O535-R535)/O535)</f>
        <v/>
      </c>
      <c r="U535" s="24" t="n">
        <v>3720</v>
      </c>
      <c r="V535" s="24">
        <f>IF(U535="","",(U535+P535)*30-Y535)</f>
        <v/>
      </c>
      <c r="W535" s="20">
        <f>IF(U535="","",(O535-U535)/O535)</f>
        <v/>
      </c>
      <c r="X535" s="15">
        <f>IF(AND(R535="",U535=""),"",IF(OR(U535="", R535=""),"-",IF(0&lt;(R535-U535),"OK","NG")))</f>
        <v/>
      </c>
      <c r="Y535" s="24" t="n">
        <v>90000</v>
      </c>
      <c r="Z535" s="51" t="n"/>
      <c r="AA535" s="24">
        <f>IF(AD535="","",AD535*30)</f>
        <v/>
      </c>
      <c r="AB535" s="24">
        <f>IF(AA535="","",AA535-Y535)</f>
        <v/>
      </c>
      <c r="AC535" s="24">
        <f>IF(Z535="","",((Y535+5000+5000)/(1-Z535))/30)</f>
        <v/>
      </c>
      <c r="AD535" s="32" t="n"/>
      <c r="AE535" s="24">
        <f>IF(AD535="","",AD535-O535)</f>
        <v/>
      </c>
      <c r="AF535" s="24">
        <f>IF(AD535="","",U535-AD535)</f>
        <v/>
      </c>
      <c r="AG535" s="11">
        <f>IF(AD535="","",(O535-AD535)/O535)</f>
        <v/>
      </c>
      <c r="AH535" s="24" t="n">
        <v>22000</v>
      </c>
      <c r="AI535" s="24">
        <f>IF(AJ535="","",Q535*(1-AJ535))</f>
        <v/>
      </c>
      <c r="AJ535" s="51" t="n"/>
      <c r="AK535" s="49" t="n"/>
      <c r="AL535" s="28" t="n"/>
      <c r="AM535" s="33" t="inlineStr">
        <is>
          <t>2027-08-17</t>
        </is>
      </c>
      <c r="AN535" s="33" t="inlineStr">
        <is>
          <t>2027-08-16</t>
        </is>
      </c>
      <c r="AO535" s="13" t="n"/>
      <c r="AP535" s="30" t="n"/>
    </row>
    <row r="536" ht="35.1" customHeight="1" s="69">
      <c r="B536" s="48" t="n">
        <v>14392</v>
      </c>
      <c r="C536" s="48" t="inlineStr">
        <is>
          <t>東京</t>
        </is>
      </c>
      <c r="D536" s="19" t="inlineStr">
        <is>
          <t>アットイン押上4</t>
        </is>
      </c>
      <c r="E536" s="48" t="inlineStr">
        <is>
          <t>1K</t>
        </is>
      </c>
      <c r="F536" s="48" t="n">
        <v>1</v>
      </c>
      <c r="G536" s="48" t="inlineStr">
        <is>
          <t>錦糸町・両国</t>
        </is>
      </c>
      <c r="H536" s="48" t="n">
        <v>23.69</v>
      </c>
      <c r="I536" s="20" t="n">
        <v>1</v>
      </c>
      <c r="J536" s="20" t="n">
        <v>1</v>
      </c>
      <c r="K536" s="20" t="n">
        <v>1</v>
      </c>
      <c r="L536" s="20" t="n">
        <v>1</v>
      </c>
      <c r="M536" s="20" t="n">
        <v>1</v>
      </c>
      <c r="N536" s="24" t="n">
        <v>9020</v>
      </c>
      <c r="O536" s="24" t="n">
        <v>8140</v>
      </c>
      <c r="P536" s="24" t="n">
        <v>880</v>
      </c>
      <c r="Q536" s="24" t="n">
        <v>44000</v>
      </c>
      <c r="R536" s="24" t="n">
        <v>4200</v>
      </c>
      <c r="S536" s="24">
        <f>IF(R536="","",(R536+P536)*30 -Y536)</f>
        <v/>
      </c>
      <c r="T536" s="20">
        <f>IF(R536="","",(O536-R536)/O536)</f>
        <v/>
      </c>
      <c r="U536" s="24" t="n">
        <v>3960</v>
      </c>
      <c r="V536" s="24">
        <f>IF(U536="","",(U536+P536)*30-Y536)</f>
        <v/>
      </c>
      <c r="W536" s="20">
        <f>IF(U536="","",(O536-U536)/O536)</f>
        <v/>
      </c>
      <c r="X536" s="15">
        <f>IF(AND(R536="",U536=""),"",IF(OR(U536="", R536=""),"-",IF(0&lt;(R536-U536),"OK","NG")))</f>
        <v/>
      </c>
      <c r="Y536" s="24" t="n">
        <v>93500</v>
      </c>
      <c r="Z536" s="51" t="n"/>
      <c r="AA536" s="24">
        <f>IF(AD536="","",AD536*30)</f>
        <v/>
      </c>
      <c r="AB536" s="24">
        <f>IF(AA536="","",AA536-Y536)</f>
        <v/>
      </c>
      <c r="AC536" s="24">
        <f>IF(Z536="","",((Y536+5000+5000)/(1-Z536))/30)</f>
        <v/>
      </c>
      <c r="AD536" s="32" t="n"/>
      <c r="AE536" s="24">
        <f>IF(AD536="","",AD536-O536)</f>
        <v/>
      </c>
      <c r="AF536" s="24">
        <f>IF(AD536="","",U536-AD536)</f>
        <v/>
      </c>
      <c r="AG536" s="11">
        <f>IF(AD536="","",(O536-AD536)/O536)</f>
        <v/>
      </c>
      <c r="AH536" s="24" t="n">
        <v>22000</v>
      </c>
      <c r="AI536" s="24">
        <f>IF(AJ536="","",Q536*(1-AJ536))</f>
        <v/>
      </c>
      <c r="AJ536" s="51" t="n"/>
      <c r="AK536" s="49" t="n"/>
      <c r="AL536" s="28" t="n"/>
      <c r="AM536" s="33" t="inlineStr">
        <is>
          <t>2027-06-28</t>
        </is>
      </c>
      <c r="AN536" s="33" t="inlineStr">
        <is>
          <t>2027-06-27</t>
        </is>
      </c>
      <c r="AO536" s="13" t="n"/>
      <c r="AP536" s="30" t="n"/>
    </row>
    <row r="537" ht="35.1" customHeight="1" s="69">
      <c r="B537" s="48" t="n">
        <v>14395</v>
      </c>
      <c r="C537" s="48" t="inlineStr">
        <is>
          <t>東京</t>
        </is>
      </c>
      <c r="D537" s="19" t="inlineStr">
        <is>
          <t>アットイン立川6</t>
        </is>
      </c>
      <c r="E537" s="48" t="inlineStr">
        <is>
          <t>1K</t>
        </is>
      </c>
      <c r="F537" s="48" t="n">
        <v>1</v>
      </c>
      <c r="G537" s="48" t="inlineStr">
        <is>
          <t>立川・八王子</t>
        </is>
      </c>
      <c r="H537" s="48" t="n">
        <v>21.25</v>
      </c>
      <c r="I537" s="20" t="n">
        <v>1</v>
      </c>
      <c r="J537" s="20" t="n">
        <v>1</v>
      </c>
      <c r="K537" s="20" t="n">
        <v>1</v>
      </c>
      <c r="L537" s="20" t="n">
        <v>0</v>
      </c>
      <c r="M537" s="20" t="n">
        <v>0</v>
      </c>
      <c r="N537" s="24" t="n">
        <v>9020</v>
      </c>
      <c r="O537" s="24" t="n">
        <v>8140</v>
      </c>
      <c r="P537" s="24" t="n">
        <v>880</v>
      </c>
      <c r="Q537" s="24" t="n">
        <v>44000</v>
      </c>
      <c r="R537" s="24" t="n">
        <v>4400</v>
      </c>
      <c r="S537" s="24">
        <f>IF(R537="","",(R537+P537)*30 -Y537)</f>
        <v/>
      </c>
      <c r="T537" s="20">
        <f>IF(R537="","",(O537-R537)/O537)</f>
        <v/>
      </c>
      <c r="U537" s="24" t="n">
        <v>3520</v>
      </c>
      <c r="V537" s="24">
        <f>IF(U537="","",(U537+P537)*30-Y537)</f>
        <v/>
      </c>
      <c r="W537" s="20">
        <f>IF(U537="","",(O537-U537)/O537)</f>
        <v/>
      </c>
      <c r="X537" s="15">
        <f>IF(AND(R537="",U537=""),"",IF(OR(U537="", R537=""),"-",IF(0&lt;(R537-U537),"OK","NG")))</f>
        <v/>
      </c>
      <c r="Y537" s="24" t="n">
        <v>90000</v>
      </c>
      <c r="Z537" s="51" t="n"/>
      <c r="AA537" s="24">
        <f>IF(AD537="","",AD537*30)</f>
        <v/>
      </c>
      <c r="AB537" s="24">
        <f>IF(AA537="","",AA537-Y537)</f>
        <v/>
      </c>
      <c r="AC537" s="24">
        <f>IF(Z537="","",((Y537+5000+5000)/(1-Z537))/30)</f>
        <v/>
      </c>
      <c r="AD537" s="32" t="n"/>
      <c r="AE537" s="24">
        <f>IF(AD537="","",AD537-O537)</f>
        <v/>
      </c>
      <c r="AF537" s="24">
        <f>IF(AD537="","",U537-AD537)</f>
        <v/>
      </c>
      <c r="AG537" s="11">
        <f>IF(AD537="","",(O537-AD537)/O537)</f>
        <v/>
      </c>
      <c r="AH537" s="24" t="n">
        <v>22000</v>
      </c>
      <c r="AI537" s="24">
        <f>IF(AJ537="","",Q537*(1-AJ537))</f>
        <v/>
      </c>
      <c r="AJ537" s="51" t="n"/>
      <c r="AK537" s="49" t="n"/>
      <c r="AL537" s="28" t="n"/>
      <c r="AM537" s="33" t="inlineStr">
        <is>
          <t>2026-10-01</t>
        </is>
      </c>
      <c r="AN537" s="33" t="inlineStr">
        <is>
          <t>2026-09-30</t>
        </is>
      </c>
      <c r="AO537" s="13" t="n"/>
      <c r="AP537" s="30" t="n"/>
    </row>
    <row r="538" ht="35.1" customHeight="1" s="69">
      <c r="B538" s="48" t="n">
        <v>14400</v>
      </c>
      <c r="C538" s="48" t="inlineStr">
        <is>
          <t>東京</t>
        </is>
      </c>
      <c r="D538" s="19" t="inlineStr">
        <is>
          <t>■アットイン不動前2</t>
        </is>
      </c>
      <c r="E538" s="48" t="inlineStr">
        <is>
          <t>1R</t>
        </is>
      </c>
      <c r="F538" s="48" t="n">
        <v>1</v>
      </c>
      <c r="G538" s="48" t="inlineStr">
        <is>
          <t>品川・田町・大崎</t>
        </is>
      </c>
      <c r="H538" s="48" t="n">
        <v>15.61</v>
      </c>
      <c r="I538" s="20" t="n">
        <v>0</v>
      </c>
      <c r="J538" s="20" t="n">
        <v>0</v>
      </c>
      <c r="K538" s="20" t="n">
        <v>0</v>
      </c>
      <c r="L538" s="20" t="n">
        <v>0</v>
      </c>
      <c r="M538" s="20" t="n">
        <v>0</v>
      </c>
      <c r="N538" s="24" t="n">
        <v>9700</v>
      </c>
      <c r="O538" s="24" t="n">
        <v>8820</v>
      </c>
      <c r="P538" s="24" t="n">
        <v>880</v>
      </c>
      <c r="Q538" s="24" t="n">
        <v>44000</v>
      </c>
      <c r="R538" s="24" t="n"/>
      <c r="S538" s="24">
        <f>IF(R538="","",(R538+P538)*30 -Y538)</f>
        <v/>
      </c>
      <c r="T538" s="20">
        <f>IF(R538="","",(O538-R538)/O538)</f>
        <v/>
      </c>
      <c r="U538" s="24" t="n"/>
      <c r="V538" s="24">
        <f>IF(U538="","",(U538+P538)*30-Y538)</f>
        <v/>
      </c>
      <c r="W538" s="20">
        <f>IF(U538="","",(O538-U538)/O538)</f>
        <v/>
      </c>
      <c r="X538" s="15">
        <f>IF(AND(R538="",U538=""),"",IF(OR(U538="", R538=""),"-",IF(0&lt;(R538-U538),"OK","NG")))</f>
        <v/>
      </c>
      <c r="Y538" s="24" t="n">
        <v>0</v>
      </c>
      <c r="Z538" s="51" t="n"/>
      <c r="AA538" s="24">
        <f>IF(AD538="","",AD538*30)</f>
        <v/>
      </c>
      <c r="AB538" s="24">
        <f>IF(AA538="","",AA538-Y538)</f>
        <v/>
      </c>
      <c r="AC538" s="24">
        <f>IF(Z538="","",((Y538+5000+5000)/(1-Z538))/30)</f>
        <v/>
      </c>
      <c r="AD538" s="32" t="n"/>
      <c r="AE538" s="24">
        <f>IF(AD538="","",AD538-O538)</f>
        <v/>
      </c>
      <c r="AF538" s="24">
        <f>IF(AD538="","",U538-AD538)</f>
        <v/>
      </c>
      <c r="AG538" s="11">
        <f>IF(AD538="","",(O538-AD538)/O538)</f>
        <v/>
      </c>
      <c r="AH538" s="24" t="n"/>
      <c r="AI538" s="24">
        <f>IF(AJ538="","",Q538*(1-AJ538))</f>
        <v/>
      </c>
      <c r="AJ538" s="51" t="n"/>
      <c r="AK538" s="49" t="n"/>
      <c r="AL538" s="28" t="n"/>
      <c r="AM538" s="33" t="inlineStr">
        <is>
          <t>2026-08-01</t>
        </is>
      </c>
      <c r="AN538" s="33" t="inlineStr">
        <is>
          <t>2026-07-31</t>
        </is>
      </c>
      <c r="AO538" s="13" t="n"/>
      <c r="AP538" s="30" t="n"/>
    </row>
    <row r="539" ht="35.1" customHeight="1" s="69">
      <c r="B539" s="48" t="n">
        <v>14472</v>
      </c>
      <c r="C539" s="48" t="inlineStr">
        <is>
          <t>東京</t>
        </is>
      </c>
      <c r="D539" s="19" t="inlineStr">
        <is>
          <t>アットイン用賀2</t>
        </is>
      </c>
      <c r="E539" s="48" t="inlineStr">
        <is>
          <t>1K</t>
        </is>
      </c>
      <c r="F539" s="48" t="n">
        <v>2</v>
      </c>
      <c r="G539" s="48" t="inlineStr">
        <is>
          <t>渋谷・三軒茶屋・自由が丘</t>
        </is>
      </c>
      <c r="H539" s="48" t="n">
        <v>21.12</v>
      </c>
      <c r="I539" s="20" t="n">
        <v>0.9</v>
      </c>
      <c r="J539" s="20" t="n">
        <v>0.8</v>
      </c>
      <c r="K539" s="20" t="n">
        <v>0.9</v>
      </c>
      <c r="L539" s="20" t="n">
        <v>0.15</v>
      </c>
      <c r="M539" s="20" t="n">
        <v>0</v>
      </c>
      <c r="N539" s="24" t="n">
        <v>9700</v>
      </c>
      <c r="O539" s="24" t="n">
        <v>8820</v>
      </c>
      <c r="P539" s="24" t="n">
        <v>880</v>
      </c>
      <c r="Q539" s="24" t="n">
        <v>44000</v>
      </c>
      <c r="R539" s="24" t="n">
        <v>3520</v>
      </c>
      <c r="S539" s="24">
        <f>IF(R539="","",(R539+P539)*30 -Y539)</f>
        <v/>
      </c>
      <c r="T539" s="20">
        <f>IF(R539="","",(O539-R539)/O539)</f>
        <v/>
      </c>
      <c r="U539" s="24" t="n">
        <v>3960</v>
      </c>
      <c r="V539" s="24">
        <f>IF(U539="","",(U539+P539)*30-Y539)</f>
        <v/>
      </c>
      <c r="W539" s="20">
        <f>IF(U539="","",(O539-U539)/O539)</f>
        <v/>
      </c>
      <c r="X539" s="15">
        <f>IF(AND(R539="",U539=""),"",IF(OR(U539="", R539=""),"-",IF(0&lt;(R539-U539),"OK","NG")))</f>
        <v/>
      </c>
      <c r="Y539" s="24" t="n">
        <v>87000</v>
      </c>
      <c r="Z539" s="51" t="n"/>
      <c r="AA539" s="24">
        <f>IF(AD539="","",AD539*30)</f>
        <v/>
      </c>
      <c r="AB539" s="24">
        <f>IF(AA539="","",AA539-Y539)</f>
        <v/>
      </c>
      <c r="AC539" s="24">
        <f>IF(Z539="","",((Y539+5000+5000)/(1-Z539))/30)</f>
        <v/>
      </c>
      <c r="AD539" s="32" t="n"/>
      <c r="AE539" s="24">
        <f>IF(AD539="","",AD539-O539)</f>
        <v/>
      </c>
      <c r="AF539" s="24">
        <f>IF(AD539="","",U539-AD539)</f>
        <v/>
      </c>
      <c r="AG539" s="11">
        <f>IF(AD539="","",(O539-AD539)/O539)</f>
        <v/>
      </c>
      <c r="AH539" s="24" t="n">
        <v>22000</v>
      </c>
      <c r="AI539" s="24">
        <f>IF(AJ539="","",Q539*(1-AJ539))</f>
        <v/>
      </c>
      <c r="AJ539" s="51" t="n"/>
      <c r="AK539" s="49" t="n"/>
      <c r="AL539" s="28" t="n"/>
      <c r="AM539" s="33" t="inlineStr">
        <is>
          <t>2026-10-06</t>
        </is>
      </c>
      <c r="AN539" s="33" t="inlineStr">
        <is>
          <t>2026-10-05</t>
        </is>
      </c>
      <c r="AO539" s="13" t="n"/>
      <c r="AP539" s="30" t="n"/>
    </row>
    <row r="540" ht="35.1" customHeight="1" s="69">
      <c r="B540" s="48" t="n">
        <v>14473</v>
      </c>
      <c r="C540" s="48" t="inlineStr">
        <is>
          <t>東京</t>
        </is>
      </c>
      <c r="D540" s="19" t="inlineStr">
        <is>
          <t>アットイン秋葉原4</t>
        </is>
      </c>
      <c r="E540" s="48" t="inlineStr">
        <is>
          <t>1K</t>
        </is>
      </c>
      <c r="F540" s="48" t="n">
        <v>1</v>
      </c>
      <c r="G540" s="48" t="inlineStr">
        <is>
          <t>上野・浅草</t>
        </is>
      </c>
      <c r="H540" s="48" t="n">
        <v>22.66</v>
      </c>
      <c r="I540" s="20" t="n">
        <v>1</v>
      </c>
      <c r="J540" s="20" t="n">
        <v>0.9</v>
      </c>
      <c r="K540" s="20" t="n">
        <v>1</v>
      </c>
      <c r="L540" s="20" t="n">
        <v>0.3</v>
      </c>
      <c r="M540" s="20" t="n">
        <v>0</v>
      </c>
      <c r="N540" s="24" t="n">
        <v>9700</v>
      </c>
      <c r="O540" s="24" t="n">
        <v>8820</v>
      </c>
      <c r="P540" s="24" t="n">
        <v>880</v>
      </c>
      <c r="Q540" s="24" t="n">
        <v>44000</v>
      </c>
      <c r="R540" s="24" t="n">
        <v>3720</v>
      </c>
      <c r="S540" s="24">
        <f>IF(R540="","",(R540+P540)*30 -Y540)</f>
        <v/>
      </c>
      <c r="T540" s="20">
        <f>IF(R540="","",(O540-R540)/O540)</f>
        <v/>
      </c>
      <c r="U540" s="24" t="n">
        <v>3960</v>
      </c>
      <c r="V540" s="24">
        <f>IF(U540="","",(U540+P540)*30-Y540)</f>
        <v/>
      </c>
      <c r="W540" s="20">
        <f>IF(U540="","",(O540-U540)/O540)</f>
        <v/>
      </c>
      <c r="X540" s="15">
        <f>IF(AND(R540="",U540=""),"",IF(OR(U540="", R540=""),"-",IF(0&lt;(R540-U540),"OK","NG")))</f>
        <v/>
      </c>
      <c r="Y540" s="24" t="n">
        <v>97000</v>
      </c>
      <c r="Z540" s="51" t="n"/>
      <c r="AA540" s="24">
        <f>IF(AD540="","",AD540*30)</f>
        <v/>
      </c>
      <c r="AB540" s="24">
        <f>IF(AA540="","",AA540-Y540)</f>
        <v/>
      </c>
      <c r="AC540" s="24">
        <f>IF(Z540="","",((Y540+5000+5000)/(1-Z540))/30)</f>
        <v/>
      </c>
      <c r="AD540" s="32" t="n"/>
      <c r="AE540" s="24">
        <f>IF(AD540="","",AD540-O540)</f>
        <v/>
      </c>
      <c r="AF540" s="24">
        <f>IF(AD540="","",U540-AD540)</f>
        <v/>
      </c>
      <c r="AG540" s="11">
        <f>IF(AD540="","",(O540-AD540)/O540)</f>
        <v/>
      </c>
      <c r="AH540" s="24" t="n">
        <v>22000</v>
      </c>
      <c r="AI540" s="24">
        <f>IF(AJ540="","",Q540*(1-AJ540))</f>
        <v/>
      </c>
      <c r="AJ540" s="51" t="n"/>
      <c r="AK540" s="49" t="n"/>
      <c r="AL540" s="28" t="n"/>
      <c r="AM540" s="33" t="inlineStr">
        <is>
          <t>2026-10-11</t>
        </is>
      </c>
      <c r="AN540" s="33" t="inlineStr">
        <is>
          <t>2026-10-10</t>
        </is>
      </c>
      <c r="AO540" s="13" t="n"/>
      <c r="AP540" s="30" t="n"/>
    </row>
    <row r="541" ht="35.1" customHeight="1" s="69">
      <c r="B541" s="48" t="n">
        <v>14474</v>
      </c>
      <c r="C541" s="48" t="inlineStr">
        <is>
          <t>東京</t>
        </is>
      </c>
      <c r="D541" s="19" t="inlineStr">
        <is>
          <t>アットイン原宿1-1</t>
        </is>
      </c>
      <c r="E541" s="48" t="inlineStr">
        <is>
          <t>1R</t>
        </is>
      </c>
      <c r="F541" s="48" t="n">
        <v>2</v>
      </c>
      <c r="G541" s="48" t="inlineStr">
        <is>
          <t>新宿</t>
        </is>
      </c>
      <c r="H541" s="48" t="n">
        <v>16.43</v>
      </c>
      <c r="I541" s="20" t="n">
        <v>0.95</v>
      </c>
      <c r="J541" s="20" t="n">
        <v>1</v>
      </c>
      <c r="K541" s="20" t="n">
        <v>0.55</v>
      </c>
      <c r="L541" s="20" t="n">
        <v>1</v>
      </c>
      <c r="M541" s="20" t="n">
        <v>1</v>
      </c>
      <c r="N541" s="24" t="n">
        <v>9020</v>
      </c>
      <c r="O541" s="24" t="n">
        <v>8140</v>
      </c>
      <c r="P541" s="24" t="n">
        <v>880</v>
      </c>
      <c r="Q541" s="24" t="n">
        <v>44000</v>
      </c>
      <c r="R541" s="24" t="n">
        <v>3180</v>
      </c>
      <c r="S541" s="24">
        <f>IF(R541="","",(R541+P541)*30 -Y541)</f>
        <v/>
      </c>
      <c r="T541" s="20">
        <f>IF(R541="","",(O541-R541)/O541)</f>
        <v/>
      </c>
      <c r="U541" s="24" t="n">
        <v>3380</v>
      </c>
      <c r="V541" s="24">
        <f>IF(U541="","",(U541+P541)*30-Y541)</f>
        <v/>
      </c>
      <c r="W541" s="20">
        <f>IF(U541="","",(O541-U541)/O541)</f>
        <v/>
      </c>
      <c r="X541" s="15">
        <f>IF(AND(R541="",U541=""),"",IF(OR(U541="", R541=""),"-",IF(0&lt;(R541-U541),"OK","NG")))</f>
        <v/>
      </c>
      <c r="Y541" s="24" t="n">
        <v>84000</v>
      </c>
      <c r="Z541" s="51" t="n"/>
      <c r="AA541" s="24">
        <f>IF(AD541="","",AD541*30)</f>
        <v/>
      </c>
      <c r="AB541" s="24">
        <f>IF(AA541="","",AA541-Y541)</f>
        <v/>
      </c>
      <c r="AC541" s="24">
        <f>IF(Z541="","",((Y541+5000+5000)/(1-Z541))/30)</f>
        <v/>
      </c>
      <c r="AD541" s="32" t="n"/>
      <c r="AE541" s="24">
        <f>IF(AD541="","",AD541-O541)</f>
        <v/>
      </c>
      <c r="AF541" s="24">
        <f>IF(AD541="","",U541-AD541)</f>
        <v/>
      </c>
      <c r="AG541" s="11">
        <f>IF(AD541="","",(O541-AD541)/O541)</f>
        <v/>
      </c>
      <c r="AH541" s="24" t="n">
        <v>22000</v>
      </c>
      <c r="AI541" s="24">
        <f>IF(AJ541="","",Q541*(1-AJ541))</f>
        <v/>
      </c>
      <c r="AJ541" s="51" t="n"/>
      <c r="AK541" s="49" t="n"/>
      <c r="AL541" s="28" t="n"/>
      <c r="AM541" s="33" t="inlineStr">
        <is>
          <t>2026-12-28</t>
        </is>
      </c>
      <c r="AN541" s="33" t="inlineStr">
        <is>
          <t>2027-01-16</t>
        </is>
      </c>
      <c r="AO541" s="13" t="n"/>
      <c r="AP541" s="30" t="n"/>
    </row>
    <row r="542" ht="35.1" customHeight="1" s="69">
      <c r="B542" s="48" t="n">
        <v>14513</v>
      </c>
      <c r="C542" s="48" t="inlineStr">
        <is>
          <t>名古屋</t>
        </is>
      </c>
      <c r="D542" s="19" t="inlineStr">
        <is>
          <t>アットイン三河安城1-4</t>
        </is>
      </c>
      <c r="E542" s="48" t="inlineStr">
        <is>
          <t>1R</t>
        </is>
      </c>
      <c r="F542" s="48" t="n">
        <v>12</v>
      </c>
      <c r="G542" s="48" t="inlineStr">
        <is>
          <t>知立・刈谷・安城地区</t>
        </is>
      </c>
      <c r="H542" s="48" t="n">
        <v>24.48</v>
      </c>
      <c r="I542" s="20" t="n">
        <v>0.925</v>
      </c>
      <c r="J542" s="20" t="n">
        <v>0.85833</v>
      </c>
      <c r="K542" s="20" t="n">
        <v>0.54167</v>
      </c>
      <c r="L542" s="20" t="n">
        <v>0.41667</v>
      </c>
      <c r="M542" s="20" t="n">
        <v>0.33333</v>
      </c>
      <c r="N542" s="24" t="n">
        <v>11720</v>
      </c>
      <c r="O542" s="24" t="n">
        <v>10840</v>
      </c>
      <c r="P542" s="24" t="n">
        <v>880</v>
      </c>
      <c r="Q542" s="24" t="n">
        <v>44000</v>
      </c>
      <c r="R542" s="24" t="n">
        <v>3260</v>
      </c>
      <c r="S542" s="24">
        <f>IF(R542="","",(R542+P542)*30 -Y542)</f>
        <v/>
      </c>
      <c r="T542" s="20">
        <f>IF(R542="","",(O542-R542)/O542)</f>
        <v/>
      </c>
      <c r="U542" s="24" t="n">
        <v>2710</v>
      </c>
      <c r="V542" s="24">
        <f>IF(U542="","",(U542+P542)*30-Y542)</f>
        <v/>
      </c>
      <c r="W542" s="20">
        <f>IF(U542="","",(O542-U542)/O542)</f>
        <v/>
      </c>
      <c r="X542" s="15">
        <f>IF(AND(R542="",U542=""),"",IF(OR(U542="", R542=""),"-",IF(0&lt;(R542-U542),"OK","NG")))</f>
        <v/>
      </c>
      <c r="Y542" s="24" t="n">
        <v>0</v>
      </c>
      <c r="Z542" s="51" t="n"/>
      <c r="AA542" s="24">
        <f>IF(AD542="","",AD542*30)</f>
        <v/>
      </c>
      <c r="AB542" s="24">
        <f>IF(AA542="","",AA542-Y542)</f>
        <v/>
      </c>
      <c r="AC542" s="24">
        <f>IF(Z542="","",((Y542+5000+5000)/(1-Z542))/30)</f>
        <v/>
      </c>
      <c r="AD542" s="32" t="n"/>
      <c r="AE542" s="24">
        <f>IF(AD542="","",AD542-O542)</f>
        <v/>
      </c>
      <c r="AF542" s="24">
        <f>IF(AD542="","",U542-AD542)</f>
        <v/>
      </c>
      <c r="AG542" s="11">
        <f>IF(AD542="","",(O542-AD542)/O542)</f>
        <v/>
      </c>
      <c r="AH542" s="24" t="n">
        <v>22000</v>
      </c>
      <c r="AI542" s="24">
        <f>IF(AJ542="","",Q542*(1-AJ542))</f>
        <v/>
      </c>
      <c r="AJ542" s="51" t="n"/>
      <c r="AK542" s="49" t="n"/>
      <c r="AL542" s="28" t="n"/>
      <c r="AM542" s="33" t="inlineStr">
        <is>
          <t>2026-08-01</t>
        </is>
      </c>
      <c r="AN542" s="33" t="inlineStr">
        <is>
          <t>2027-02-26</t>
        </is>
      </c>
      <c r="AO542" s="13" t="n"/>
      <c r="AP542" s="30" t="n"/>
    </row>
    <row r="543" ht="35.1" customHeight="1" s="69">
      <c r="B543" s="48" t="n">
        <v>14739</v>
      </c>
      <c r="C543" s="48" t="inlineStr">
        <is>
          <t>東京</t>
        </is>
      </c>
      <c r="D543" s="19" t="inlineStr">
        <is>
          <t>アットイン三鷹2</t>
        </is>
      </c>
      <c r="E543" s="48" t="inlineStr">
        <is>
          <t>1R</t>
        </is>
      </c>
      <c r="F543" s="48" t="n">
        <v>1</v>
      </c>
      <c r="G543" s="48" t="inlineStr">
        <is>
          <t>中野・荻窪・吉祥寺</t>
        </is>
      </c>
      <c r="H543" s="48" t="n">
        <v>22.62</v>
      </c>
      <c r="I543" s="20" t="n">
        <v>0.8</v>
      </c>
      <c r="J543" s="20" t="n">
        <v>1</v>
      </c>
      <c r="K543" s="20" t="n">
        <v>0.9</v>
      </c>
      <c r="L543" s="20" t="n">
        <v>0.4</v>
      </c>
      <c r="M543" s="20" t="n">
        <v>1</v>
      </c>
      <c r="N543" s="24" t="n">
        <v>7660</v>
      </c>
      <c r="O543" s="24" t="n">
        <v>6780</v>
      </c>
      <c r="P543" s="24" t="n">
        <v>880</v>
      </c>
      <c r="Q543" s="24" t="n">
        <v>44000</v>
      </c>
      <c r="R543" s="24" t="n">
        <v>2940</v>
      </c>
      <c r="S543" s="24">
        <f>IF(R543="","",(R543+P543)*30 -Y543)</f>
        <v/>
      </c>
      <c r="T543" s="20">
        <f>IF(R543="","",(O543-R543)/O543)</f>
        <v/>
      </c>
      <c r="U543" s="24" t="n">
        <v>2940</v>
      </c>
      <c r="V543" s="24">
        <f>IF(U543="","",(U543+P543)*30-Y543)</f>
        <v/>
      </c>
      <c r="W543" s="20">
        <f>IF(U543="","",(O543-U543)/O543)</f>
        <v/>
      </c>
      <c r="X543" s="15">
        <f>IF(AND(R543="",U543=""),"",IF(OR(U543="", R543=""),"-",IF(0&lt;(R543-U543),"OK","NG")))</f>
        <v/>
      </c>
      <c r="Y543" s="24" t="n">
        <v>66000</v>
      </c>
      <c r="Z543" s="51" t="n"/>
      <c r="AA543" s="24">
        <f>IF(AD543="","",AD543*30)</f>
        <v/>
      </c>
      <c r="AB543" s="24">
        <f>IF(AA543="","",AA543-Y543)</f>
        <v/>
      </c>
      <c r="AC543" s="24">
        <f>IF(Z543="","",((Y543+5000+5000)/(1-Z543))/30)</f>
        <v/>
      </c>
      <c r="AD543" s="32" t="n"/>
      <c r="AE543" s="24">
        <f>IF(AD543="","",AD543-O543)</f>
        <v/>
      </c>
      <c r="AF543" s="24">
        <f>IF(AD543="","",U543-AD543)</f>
        <v/>
      </c>
      <c r="AG543" s="11">
        <f>IF(AD543="","",(O543-AD543)/O543)</f>
        <v/>
      </c>
      <c r="AH543" s="24" t="n">
        <v>22000</v>
      </c>
      <c r="AI543" s="24">
        <f>IF(AJ543="","",Q543*(1-AJ543))</f>
        <v/>
      </c>
      <c r="AJ543" s="51" t="n"/>
      <c r="AK543" s="49" t="n"/>
      <c r="AL543" s="28" t="n"/>
      <c r="AM543" s="33" t="inlineStr">
        <is>
          <t>2027-01-21</t>
        </is>
      </c>
      <c r="AN543" s="33" t="inlineStr">
        <is>
          <t>2027-01-20</t>
        </is>
      </c>
      <c r="AO543" s="13" t="n"/>
      <c r="AP543" s="30" t="n"/>
    </row>
    <row r="544" ht="35.1" customHeight="1" s="69">
      <c r="B544" s="48" t="n">
        <v>14747</v>
      </c>
      <c r="C544" s="48" t="inlineStr">
        <is>
          <t>東京</t>
        </is>
      </c>
      <c r="D544" s="19" t="inlineStr">
        <is>
          <t>アットイン用賀4-1</t>
        </is>
      </c>
      <c r="E544" s="48" t="inlineStr">
        <is>
          <t>1K</t>
        </is>
      </c>
      <c r="F544" s="48" t="n">
        <v>1</v>
      </c>
      <c r="G544" s="48" t="inlineStr">
        <is>
          <t>渋谷・三軒茶屋・自由が丘</t>
        </is>
      </c>
      <c r="H544" s="48" t="n">
        <v>25.52</v>
      </c>
      <c r="I544" s="20" t="n">
        <v>1</v>
      </c>
      <c r="J544" s="20" t="n">
        <v>1</v>
      </c>
      <c r="K544" s="20" t="n">
        <v>1</v>
      </c>
      <c r="L544" s="20" t="n">
        <v>1</v>
      </c>
      <c r="M544" s="20" t="n">
        <v>0</v>
      </c>
      <c r="N544" s="24" t="n">
        <v>9700</v>
      </c>
      <c r="O544" s="24" t="n">
        <v>8820</v>
      </c>
      <c r="P544" s="24" t="n">
        <v>880</v>
      </c>
      <c r="Q544" s="24" t="n">
        <v>44000</v>
      </c>
      <c r="R544" s="24" t="n">
        <v>3960</v>
      </c>
      <c r="S544" s="24">
        <f>IF(R544="","",(R544+P544)*30 -Y544)</f>
        <v/>
      </c>
      <c r="T544" s="20">
        <f>IF(R544="","",(O544-R544)/O544)</f>
        <v/>
      </c>
      <c r="U544" s="24" t="n">
        <v>3800</v>
      </c>
      <c r="V544" s="24">
        <f>IF(U544="","",(U544+P544)*30-Y544)</f>
        <v/>
      </c>
      <c r="W544" s="20">
        <f>IF(U544="","",(O544-U544)/O544)</f>
        <v/>
      </c>
      <c r="X544" s="15">
        <f>IF(AND(R544="",U544=""),"",IF(OR(U544="", R544=""),"-",IF(0&lt;(R544-U544),"OK","NG")))</f>
        <v/>
      </c>
      <c r="Y544" s="24" t="n">
        <v>96500</v>
      </c>
      <c r="Z544" s="51" t="n"/>
      <c r="AA544" s="24">
        <f>IF(AD544="","",AD544*30)</f>
        <v/>
      </c>
      <c r="AB544" s="24">
        <f>IF(AA544="","",AA544-Y544)</f>
        <v/>
      </c>
      <c r="AC544" s="24">
        <f>IF(Z544="","",((Y544+5000+5000)/(1-Z544))/30)</f>
        <v/>
      </c>
      <c r="AD544" s="32" t="n"/>
      <c r="AE544" s="24">
        <f>IF(AD544="","",AD544-O544)</f>
        <v/>
      </c>
      <c r="AF544" s="24">
        <f>IF(AD544="","",U544-AD544)</f>
        <v/>
      </c>
      <c r="AG544" s="11">
        <f>IF(AD544="","",(O544-AD544)/O544)</f>
        <v/>
      </c>
      <c r="AH544" s="24" t="n">
        <v>22000</v>
      </c>
      <c r="AI544" s="24">
        <f>IF(AJ544="","",Q544*(1-AJ544))</f>
        <v/>
      </c>
      <c r="AJ544" s="51" t="n"/>
      <c r="AK544" s="49" t="n"/>
      <c r="AL544" s="28" t="n"/>
      <c r="AM544" s="33" t="inlineStr">
        <is>
          <t>2026-11-01</t>
        </is>
      </c>
      <c r="AN544" s="33" t="inlineStr">
        <is>
          <t>2026-10-31</t>
        </is>
      </c>
      <c r="AO544" s="13" t="n"/>
      <c r="AP544" s="30" t="n"/>
    </row>
    <row r="545" ht="35.1" customHeight="1" s="69">
      <c r="B545" s="48" t="n">
        <v>14748</v>
      </c>
      <c r="C545" s="48" t="inlineStr">
        <is>
          <t>東京</t>
        </is>
      </c>
      <c r="D545" s="19" t="inlineStr">
        <is>
          <t>アットイン横浜関内6</t>
        </is>
      </c>
      <c r="E545" s="48" t="inlineStr">
        <is>
          <t>1LDK</t>
        </is>
      </c>
      <c r="F545" s="48" t="n">
        <v>1</v>
      </c>
      <c r="G545" s="48" t="inlineStr">
        <is>
          <t>横浜</t>
        </is>
      </c>
      <c r="H545" s="48" t="n">
        <v>33.85</v>
      </c>
      <c r="I545" s="20" t="n">
        <v>1</v>
      </c>
      <c r="J545" s="20" t="n">
        <v>1</v>
      </c>
      <c r="K545" s="20" t="n">
        <v>1</v>
      </c>
      <c r="L545" s="20" t="n">
        <v>1</v>
      </c>
      <c r="M545" s="20" t="n">
        <v>1</v>
      </c>
      <c r="N545" s="24" t="n">
        <v>11740</v>
      </c>
      <c r="O545" s="24" t="n">
        <v>10860</v>
      </c>
      <c r="P545" s="24" t="n">
        <v>880</v>
      </c>
      <c r="Q545" s="24" t="n">
        <v>44000</v>
      </c>
      <c r="R545" s="24" t="n">
        <v>4800</v>
      </c>
      <c r="S545" s="24">
        <f>IF(R545="","",(R545+P545)*30 -Y545)</f>
        <v/>
      </c>
      <c r="T545" s="20">
        <f>IF(R545="","",(O545-R545)/O545)</f>
        <v/>
      </c>
      <c r="U545" s="24" t="n">
        <v>4300</v>
      </c>
      <c r="V545" s="24">
        <f>IF(U545="","",(U545+P545)*30-Y545)</f>
        <v/>
      </c>
      <c r="W545" s="20">
        <f>IF(U545="","",(O545-U545)/O545)</f>
        <v/>
      </c>
      <c r="X545" s="15">
        <f>IF(AND(R545="",U545=""),"",IF(OR(U545="", R545=""),"-",IF(0&lt;(R545-U545),"OK","NG")))</f>
        <v/>
      </c>
      <c r="Y545" s="24" t="n">
        <v>109000</v>
      </c>
      <c r="Z545" s="51" t="n"/>
      <c r="AA545" s="24">
        <f>IF(AD545="","",AD545*30)</f>
        <v/>
      </c>
      <c r="AB545" s="24">
        <f>IF(AA545="","",AA545-Y545)</f>
        <v/>
      </c>
      <c r="AC545" s="24">
        <f>IF(Z545="","",((Y545+5000+5000)/(1-Z545))/30)</f>
        <v/>
      </c>
      <c r="AD545" s="32" t="n"/>
      <c r="AE545" s="24">
        <f>IF(AD545="","",AD545-O545)</f>
        <v/>
      </c>
      <c r="AF545" s="24">
        <f>IF(AD545="","",U545-AD545)</f>
        <v/>
      </c>
      <c r="AG545" s="11">
        <f>IF(AD545="","",(O545-AD545)/O545)</f>
        <v/>
      </c>
      <c r="AH545" s="24" t="n">
        <v>22000</v>
      </c>
      <c r="AI545" s="24">
        <f>IF(AJ545="","",Q545*(1-AJ545))</f>
        <v/>
      </c>
      <c r="AJ545" s="51" t="n"/>
      <c r="AK545" s="49" t="n"/>
      <c r="AL545" s="28" t="n"/>
      <c r="AM545" s="33" t="inlineStr">
        <is>
          <t>2027-02-01</t>
        </is>
      </c>
      <c r="AN545" s="33" t="inlineStr">
        <is>
          <t>2027-01-31</t>
        </is>
      </c>
      <c r="AO545" s="13" t="n"/>
      <c r="AP545" s="30" t="n"/>
    </row>
    <row r="546" ht="35.1" customHeight="1" s="69">
      <c r="B546" s="48" t="n">
        <v>14749</v>
      </c>
      <c r="C546" s="48" t="inlineStr">
        <is>
          <t>東京</t>
        </is>
      </c>
      <c r="D546" s="19" t="inlineStr">
        <is>
          <t>◆アットイン横浜関内7-1</t>
        </is>
      </c>
      <c r="E546" s="48" t="inlineStr">
        <is>
          <t>1K</t>
        </is>
      </c>
      <c r="F546" s="48" t="n">
        <v>1</v>
      </c>
      <c r="G546" s="48" t="inlineStr">
        <is>
          <t>横浜</t>
        </is>
      </c>
      <c r="H546" s="48" t="n">
        <v>22.5</v>
      </c>
      <c r="I546" s="20" t="n">
        <v>0.8</v>
      </c>
      <c r="J546" s="20" t="n">
        <v>0.8</v>
      </c>
      <c r="K546" s="20" t="n">
        <v>1</v>
      </c>
      <c r="L546" s="20" t="n">
        <v>1</v>
      </c>
      <c r="M546" s="20" t="n">
        <v>1</v>
      </c>
      <c r="N546" s="24" t="n">
        <v>8580</v>
      </c>
      <c r="O546" s="24" t="n">
        <v>7700</v>
      </c>
      <c r="P546" s="24" t="n">
        <v>880</v>
      </c>
      <c r="Q546" s="24" t="n">
        <v>44000</v>
      </c>
      <c r="R546" s="24" t="n">
        <v>3280</v>
      </c>
      <c r="S546" s="24">
        <f>IF(R546="","",(R546+P546)*30 -Y546)</f>
        <v/>
      </c>
      <c r="T546" s="20">
        <f>IF(R546="","",(O546-R546)/O546)</f>
        <v/>
      </c>
      <c r="U546" s="24" t="n">
        <v>3380</v>
      </c>
      <c r="V546" s="24">
        <f>IF(U546="","",(U546+P546)*30-Y546)</f>
        <v/>
      </c>
      <c r="W546" s="20">
        <f>IF(U546="","",(O546-U546)/O546)</f>
        <v/>
      </c>
      <c r="X546" s="15">
        <f>IF(AND(R546="",U546=""),"",IF(OR(U546="", R546=""),"-",IF(0&lt;(R546-U546),"OK","NG")))</f>
        <v/>
      </c>
      <c r="Y546" s="24" t="n">
        <v>87500</v>
      </c>
      <c r="Z546" s="51" t="n"/>
      <c r="AA546" s="24">
        <f>IF(AD546="","",AD546*30)</f>
        <v/>
      </c>
      <c r="AB546" s="24">
        <f>IF(AA546="","",AA546-Y546)</f>
        <v/>
      </c>
      <c r="AC546" s="24">
        <f>IF(Z546="","",((Y546+5000+5000)/(1-Z546))/30)</f>
        <v/>
      </c>
      <c r="AD546" s="32" t="n"/>
      <c r="AE546" s="24">
        <f>IF(AD546="","",AD546-O546)</f>
        <v/>
      </c>
      <c r="AF546" s="24">
        <f>IF(AD546="","",U546-AD546)</f>
        <v/>
      </c>
      <c r="AG546" s="11">
        <f>IF(AD546="","",(O546-AD546)/O546)</f>
        <v/>
      </c>
      <c r="AH546" s="24" t="n">
        <v>22000</v>
      </c>
      <c r="AI546" s="24">
        <f>IF(AJ546="","",Q546*(1-AJ546))</f>
        <v/>
      </c>
      <c r="AJ546" s="51" t="n"/>
      <c r="AK546" s="49" t="n"/>
      <c r="AL546" s="28" t="n"/>
      <c r="AM546" s="33" t="inlineStr">
        <is>
          <t>2026-12-28</t>
        </is>
      </c>
      <c r="AN546" s="33" t="inlineStr">
        <is>
          <t>2026-12-27</t>
        </is>
      </c>
      <c r="AO546" s="13" t="n"/>
      <c r="AP546" s="30" t="n"/>
    </row>
    <row r="547" ht="35.1" customHeight="1" s="69">
      <c r="B547" s="48" t="n">
        <v>14766</v>
      </c>
      <c r="C547" s="48" t="inlineStr">
        <is>
          <t>東京</t>
        </is>
      </c>
      <c r="D547" s="19" t="inlineStr">
        <is>
          <t>アットイン横浜桜木町7</t>
        </is>
      </c>
      <c r="E547" s="48" t="inlineStr">
        <is>
          <t>1K</t>
        </is>
      </c>
      <c r="F547" s="48" t="n">
        <v>1</v>
      </c>
      <c r="G547" s="48" t="inlineStr">
        <is>
          <t>横浜</t>
        </is>
      </c>
      <c r="H547" s="48" t="n">
        <v>20.16</v>
      </c>
      <c r="I547" s="20" t="n">
        <v>1</v>
      </c>
      <c r="J547" s="20" t="n">
        <v>1</v>
      </c>
      <c r="K547" s="20" t="n">
        <v>1</v>
      </c>
      <c r="L547" s="20" t="n">
        <v>1</v>
      </c>
      <c r="M547" s="20" t="n">
        <v>1</v>
      </c>
      <c r="N547" s="24" t="n">
        <v>8580</v>
      </c>
      <c r="O547" s="24" t="n">
        <v>7700</v>
      </c>
      <c r="P547" s="24" t="n">
        <v>880</v>
      </c>
      <c r="Q547" s="24" t="n">
        <v>44000</v>
      </c>
      <c r="R547" s="24" t="n">
        <v>3520</v>
      </c>
      <c r="S547" s="24">
        <f>IF(R547="","",(R547+P547)*30 -Y547)</f>
        <v/>
      </c>
      <c r="T547" s="20">
        <f>IF(R547="","",(O547-R547)/O547)</f>
        <v/>
      </c>
      <c r="U547" s="24" t="n">
        <v>3180</v>
      </c>
      <c r="V547" s="24">
        <f>IF(U547="","",(U547+P547)*30-Y547)</f>
        <v/>
      </c>
      <c r="W547" s="20">
        <f>IF(U547="","",(O547-U547)/O547)</f>
        <v/>
      </c>
      <c r="X547" s="15">
        <f>IF(AND(R547="",U547=""),"",IF(OR(U547="", R547=""),"-",IF(0&lt;(R547-U547),"OK","NG")))</f>
        <v/>
      </c>
      <c r="Y547" s="24" t="n">
        <v>77000</v>
      </c>
      <c r="Z547" s="51" t="n"/>
      <c r="AA547" s="24">
        <f>IF(AD547="","",AD547*30)</f>
        <v/>
      </c>
      <c r="AB547" s="24">
        <f>IF(AA547="","",AA547-Y547)</f>
        <v/>
      </c>
      <c r="AC547" s="24">
        <f>IF(Z547="","",((Y547+5000+5000)/(1-Z547))/30)</f>
        <v/>
      </c>
      <c r="AD547" s="32" t="n"/>
      <c r="AE547" s="24">
        <f>IF(AD547="","",AD547-O547)</f>
        <v/>
      </c>
      <c r="AF547" s="24">
        <f>IF(AD547="","",U547-AD547)</f>
        <v/>
      </c>
      <c r="AG547" s="11">
        <f>IF(AD547="","",(O547-AD547)/O547)</f>
        <v/>
      </c>
      <c r="AH547" s="24" t="n">
        <v>22000</v>
      </c>
      <c r="AI547" s="24">
        <f>IF(AJ547="","",Q547*(1-AJ547))</f>
        <v/>
      </c>
      <c r="AJ547" s="51" t="n"/>
      <c r="AK547" s="49" t="n"/>
      <c r="AL547" s="28" t="n"/>
      <c r="AM547" s="33" t="inlineStr">
        <is>
          <t>2026-12-27</t>
        </is>
      </c>
      <c r="AN547" s="33" t="inlineStr">
        <is>
          <t>2026-12-26</t>
        </is>
      </c>
      <c r="AO547" s="13" t="n"/>
      <c r="AP547" s="30" t="n"/>
    </row>
    <row r="548" ht="35.1" customHeight="1" s="69">
      <c r="B548" s="48" t="n">
        <v>15022</v>
      </c>
      <c r="C548" s="48" t="inlineStr">
        <is>
          <t>東京</t>
        </is>
      </c>
      <c r="D548" s="19" t="inlineStr">
        <is>
          <t>●アットイン両国7</t>
        </is>
      </c>
      <c r="E548" s="48" t="inlineStr">
        <is>
          <t>1R</t>
        </is>
      </c>
      <c r="F548" s="48" t="n">
        <v>1</v>
      </c>
      <c r="G548" s="48" t="inlineStr">
        <is>
          <t>錦糸町・両国</t>
        </is>
      </c>
      <c r="H548" s="48" t="n">
        <v>25</v>
      </c>
      <c r="I548" s="20" t="n">
        <v>0</v>
      </c>
      <c r="J548" s="20" t="n">
        <v>0</v>
      </c>
      <c r="K548" s="20" t="n">
        <v>0</v>
      </c>
      <c r="L548" s="20" t="n">
        <v>0</v>
      </c>
      <c r="M548" s="20" t="n">
        <v>0</v>
      </c>
      <c r="N548" s="24" t="n">
        <v>10520</v>
      </c>
      <c r="O548" s="24" t="n">
        <v>9640</v>
      </c>
      <c r="P548" s="24" t="n">
        <v>880</v>
      </c>
      <c r="Q548" s="24" t="n">
        <v>44000</v>
      </c>
      <c r="R548" s="24" t="n"/>
      <c r="S548" s="24">
        <f>IF(R548="","",(R548+P548)*30 -Y548)</f>
        <v/>
      </c>
      <c r="T548" s="20">
        <f>IF(R548="","",(O548-R548)/O548)</f>
        <v/>
      </c>
      <c r="U548" s="24" t="n"/>
      <c r="V548" s="24">
        <f>IF(U548="","",(U548+P548)*30-Y548)</f>
        <v/>
      </c>
      <c r="W548" s="20">
        <f>IF(U548="","",(O548-U548)/O548)</f>
        <v/>
      </c>
      <c r="X548" s="15">
        <f>IF(AND(R548="",U548=""),"",IF(OR(U548="", R548=""),"-",IF(0&lt;(R548-U548),"OK","NG")))</f>
        <v/>
      </c>
      <c r="Y548" s="24" t="n">
        <v>0</v>
      </c>
      <c r="Z548" s="51" t="n"/>
      <c r="AA548" s="24">
        <f>IF(AD548="","",AD548*30)</f>
        <v/>
      </c>
      <c r="AB548" s="24">
        <f>IF(AA548="","",AA548-Y548)</f>
        <v/>
      </c>
      <c r="AC548" s="24">
        <f>IF(Z548="","",((Y548+5000+5000)/(1-Z548))/30)</f>
        <v/>
      </c>
      <c r="AD548" s="32" t="n"/>
      <c r="AE548" s="24">
        <f>IF(AD548="","",AD548-O548)</f>
        <v/>
      </c>
      <c r="AF548" s="24">
        <f>IF(AD548="","",U548-AD548)</f>
        <v/>
      </c>
      <c r="AG548" s="11">
        <f>IF(AD548="","",(O548-AD548)/O548)</f>
        <v/>
      </c>
      <c r="AH548" s="24" t="n"/>
      <c r="AI548" s="24">
        <f>IF(AJ548="","",Q548*(1-AJ548))</f>
        <v/>
      </c>
      <c r="AJ548" s="51" t="n"/>
      <c r="AK548" s="49" t="n"/>
      <c r="AL548" s="28" t="n"/>
      <c r="AM548" s="33" t="inlineStr">
        <is>
          <t>2026-08-01</t>
        </is>
      </c>
      <c r="AN548" s="33" t="inlineStr">
        <is>
          <t>2026-07-31</t>
        </is>
      </c>
      <c r="AO548" s="13" t="n"/>
      <c r="AP548" s="30" t="n"/>
    </row>
    <row r="549" ht="35.1" customHeight="1" s="69">
      <c r="B549" s="48" t="n">
        <v>15042</v>
      </c>
      <c r="C549" s="48" t="inlineStr">
        <is>
          <t>東京</t>
        </is>
      </c>
      <c r="D549" s="19" t="inlineStr">
        <is>
          <t>●アスコット丸の内東京（アットイン大手町2-1）</t>
        </is>
      </c>
      <c r="E549" s="48" t="inlineStr">
        <is>
          <t>1K</t>
        </is>
      </c>
      <c r="F549" s="48" t="n">
        <v>1</v>
      </c>
      <c r="G549" s="48" t="inlineStr">
        <is>
          <t>東京駅エリア（銀座・日本橋・神田）</t>
        </is>
      </c>
      <c r="H549" s="48" t="n">
        <v>38</v>
      </c>
      <c r="I549" s="20" t="n">
        <v>0</v>
      </c>
      <c r="J549" s="20" t="n">
        <v>0</v>
      </c>
      <c r="K549" s="20" t="n">
        <v>0</v>
      </c>
      <c r="L549" s="20" t="n">
        <v>0</v>
      </c>
      <c r="M549" s="20" t="n">
        <v>0</v>
      </c>
      <c r="N549" s="24" t="n">
        <v>39440</v>
      </c>
      <c r="O549" s="24" t="n">
        <v>38560</v>
      </c>
      <c r="P549" s="24" t="n">
        <v>880</v>
      </c>
      <c r="Q549" s="24" t="n">
        <v>0</v>
      </c>
      <c r="R549" s="24" t="n"/>
      <c r="S549" s="24">
        <f>IF(R549="","",(R549+P549)*30 -Y549)</f>
        <v/>
      </c>
      <c r="T549" s="20">
        <f>IF(R549="","",(O549-R549)/O549)</f>
        <v/>
      </c>
      <c r="U549" s="24" t="n"/>
      <c r="V549" s="24">
        <f>IF(U549="","",(U549+P549)*30-Y549)</f>
        <v/>
      </c>
      <c r="W549" s="20">
        <f>IF(U549="","",(O549-U549)/O549)</f>
        <v/>
      </c>
      <c r="X549" s="15">
        <f>IF(AND(R549="",U549=""),"",IF(OR(U549="", R549=""),"-",IF(0&lt;(R549-U549),"OK","NG")))</f>
        <v/>
      </c>
      <c r="Y549" s="24" t="n">
        <v>0</v>
      </c>
      <c r="Z549" s="51" t="n"/>
      <c r="AA549" s="24">
        <f>IF(AD549="","",AD549*30)</f>
        <v/>
      </c>
      <c r="AB549" s="24">
        <f>IF(AA549="","",AA549-Y549)</f>
        <v/>
      </c>
      <c r="AC549" s="24">
        <f>IF(Z549="","",((Y549+5000+5000)/(1-Z549))/30)</f>
        <v/>
      </c>
      <c r="AD549" s="32" t="n"/>
      <c r="AE549" s="24">
        <f>IF(AD549="","",AD549-O549)</f>
        <v/>
      </c>
      <c r="AF549" s="24">
        <f>IF(AD549="","",U549-AD549)</f>
        <v/>
      </c>
      <c r="AG549" s="11">
        <f>IF(AD549="","",(O549-AD549)/O549)</f>
        <v/>
      </c>
      <c r="AH549" s="24" t="n"/>
      <c r="AI549" s="24">
        <f>IF(AJ549="","",Q549*(1-AJ549))</f>
        <v/>
      </c>
      <c r="AJ549" s="51" t="n"/>
      <c r="AK549" s="49" t="n"/>
      <c r="AL549" s="28" t="n"/>
      <c r="AM549" s="33" t="inlineStr">
        <is>
          <t>2026-08-01</t>
        </is>
      </c>
      <c r="AN549" s="33" t="inlineStr">
        <is>
          <t>2026-07-31</t>
        </is>
      </c>
      <c r="AO549" s="13" t="n"/>
      <c r="AP549" s="30" t="n"/>
    </row>
    <row r="550" ht="35.1" customHeight="1" s="69">
      <c r="B550" s="48" t="n">
        <v>15043</v>
      </c>
      <c r="C550" s="48" t="inlineStr">
        <is>
          <t>東京</t>
        </is>
      </c>
      <c r="D550" s="19" t="inlineStr">
        <is>
          <t>●アスコット丸の内東京（アットイン大手町2-2）</t>
        </is>
      </c>
      <c r="E550" s="48" t="inlineStr">
        <is>
          <t>1LDK</t>
        </is>
      </c>
      <c r="F550" s="48" t="n">
        <v>1</v>
      </c>
      <c r="G550" s="48" t="inlineStr">
        <is>
          <t>東京駅エリア（銀座・日本橋・神田）</t>
        </is>
      </c>
      <c r="H550" s="48" t="n">
        <v>54</v>
      </c>
      <c r="I550" s="20" t="n">
        <v>0</v>
      </c>
      <c r="J550" s="20" t="n">
        <v>0</v>
      </c>
      <c r="K550" s="20" t="n">
        <v>0</v>
      </c>
      <c r="L550" s="20" t="n">
        <v>0</v>
      </c>
      <c r="M550" s="20" t="n">
        <v>0</v>
      </c>
      <c r="N550" s="24" t="n">
        <v>45340</v>
      </c>
      <c r="O550" s="24" t="n">
        <v>44460</v>
      </c>
      <c r="P550" s="24" t="n">
        <v>880</v>
      </c>
      <c r="Q550" s="24" t="n">
        <v>0</v>
      </c>
      <c r="R550" s="24" t="n"/>
      <c r="S550" s="24">
        <f>IF(R550="","",(R550+P550)*30 -Y550)</f>
        <v/>
      </c>
      <c r="T550" s="20">
        <f>IF(R550="","",(O550-R550)/O550)</f>
        <v/>
      </c>
      <c r="U550" s="24" t="n"/>
      <c r="V550" s="24">
        <f>IF(U550="","",(U550+P550)*30-Y550)</f>
        <v/>
      </c>
      <c r="W550" s="20">
        <f>IF(U550="","",(O550-U550)/O550)</f>
        <v/>
      </c>
      <c r="X550" s="15">
        <f>IF(AND(R550="",U550=""),"",IF(OR(U550="", R550=""),"-",IF(0&lt;(R550-U550),"OK","NG")))</f>
        <v/>
      </c>
      <c r="Y550" s="24" t="n">
        <v>0</v>
      </c>
      <c r="Z550" s="51" t="n"/>
      <c r="AA550" s="24">
        <f>IF(AD550="","",AD550*30)</f>
        <v/>
      </c>
      <c r="AB550" s="24">
        <f>IF(AA550="","",AA550-Y550)</f>
        <v/>
      </c>
      <c r="AC550" s="24">
        <f>IF(Z550="","",((Y550+5000+5000)/(1-Z550))/30)</f>
        <v/>
      </c>
      <c r="AD550" s="32" t="n"/>
      <c r="AE550" s="24">
        <f>IF(AD550="","",AD550-O550)</f>
        <v/>
      </c>
      <c r="AF550" s="24">
        <f>IF(AD550="","",U550-AD550)</f>
        <v/>
      </c>
      <c r="AG550" s="11">
        <f>IF(AD550="","",(O550-AD550)/O550)</f>
        <v/>
      </c>
      <c r="AH550" s="24" t="n"/>
      <c r="AI550" s="24">
        <f>IF(AJ550="","",Q550*(1-AJ550))</f>
        <v/>
      </c>
      <c r="AJ550" s="51" t="n"/>
      <c r="AK550" s="49" t="n"/>
      <c r="AL550" s="28" t="n"/>
      <c r="AM550" s="33" t="inlineStr">
        <is>
          <t>2026-08-01</t>
        </is>
      </c>
      <c r="AN550" s="33" t="inlineStr">
        <is>
          <t>2026-07-31</t>
        </is>
      </c>
      <c r="AO550" s="13" t="n"/>
      <c r="AP550" s="30" t="n"/>
    </row>
    <row r="551" ht="35.1" customHeight="1" s="69">
      <c r="B551" s="48" t="n">
        <v>15044</v>
      </c>
      <c r="C551" s="48" t="inlineStr">
        <is>
          <t>東京</t>
        </is>
      </c>
      <c r="D551" s="19" t="inlineStr">
        <is>
          <t>●アスコット丸の内東京（アットイン大手町2-3）</t>
        </is>
      </c>
      <c r="E551" s="48" t="inlineStr">
        <is>
          <t>1LDK</t>
        </is>
      </c>
      <c r="F551" s="48" t="n">
        <v>1</v>
      </c>
      <c r="G551" s="48" t="inlineStr">
        <is>
          <t>東京駅エリア（銀座・日本橋・神田）</t>
        </is>
      </c>
      <c r="H551" s="48" t="n">
        <v>76</v>
      </c>
      <c r="I551" s="20" t="n">
        <v>0</v>
      </c>
      <c r="J551" s="20" t="n">
        <v>0</v>
      </c>
      <c r="K551" s="20" t="n">
        <v>0</v>
      </c>
      <c r="L551" s="20" t="n">
        <v>0</v>
      </c>
      <c r="M551" s="20" t="n">
        <v>0</v>
      </c>
      <c r="N551" s="24" t="n">
        <v>57140</v>
      </c>
      <c r="O551" s="24" t="n">
        <v>56260</v>
      </c>
      <c r="P551" s="24" t="n">
        <v>880</v>
      </c>
      <c r="Q551" s="24" t="n">
        <v>0</v>
      </c>
      <c r="R551" s="24" t="n"/>
      <c r="S551" s="24">
        <f>IF(R551="","",(R551+P551)*30 -Y551)</f>
        <v/>
      </c>
      <c r="T551" s="20">
        <f>IF(R551="","",(O551-R551)/O551)</f>
        <v/>
      </c>
      <c r="U551" s="24" t="n"/>
      <c r="V551" s="24">
        <f>IF(U551="","",(U551+P551)*30-Y551)</f>
        <v/>
      </c>
      <c r="W551" s="20">
        <f>IF(U551="","",(O551-U551)/O551)</f>
        <v/>
      </c>
      <c r="X551" s="15">
        <f>IF(AND(R551="",U551=""),"",IF(OR(U551="", R551=""),"-",IF(0&lt;(R551-U551),"OK","NG")))</f>
        <v/>
      </c>
      <c r="Y551" s="24" t="n">
        <v>0</v>
      </c>
      <c r="Z551" s="51" t="n"/>
      <c r="AA551" s="24">
        <f>IF(AD551="","",AD551*30)</f>
        <v/>
      </c>
      <c r="AB551" s="24">
        <f>IF(AA551="","",AA551-Y551)</f>
        <v/>
      </c>
      <c r="AC551" s="24">
        <f>IF(Z551="","",((Y551+5000+5000)/(1-Z551))/30)</f>
        <v/>
      </c>
      <c r="AD551" s="32" t="n"/>
      <c r="AE551" s="24">
        <f>IF(AD551="","",AD551-O551)</f>
        <v/>
      </c>
      <c r="AF551" s="24">
        <f>IF(AD551="","",U551-AD551)</f>
        <v/>
      </c>
      <c r="AG551" s="11">
        <f>IF(AD551="","",(O551-AD551)/O551)</f>
        <v/>
      </c>
      <c r="AH551" s="24" t="n"/>
      <c r="AI551" s="24">
        <f>IF(AJ551="","",Q551*(1-AJ551))</f>
        <v/>
      </c>
      <c r="AJ551" s="51" t="n"/>
      <c r="AK551" s="49" t="n"/>
      <c r="AL551" s="28" t="n"/>
      <c r="AM551" s="33" t="inlineStr">
        <is>
          <t>2026-08-01</t>
        </is>
      </c>
      <c r="AN551" s="33" t="inlineStr">
        <is>
          <t>2026-07-31</t>
        </is>
      </c>
      <c r="AO551" s="13" t="n"/>
      <c r="AP551" s="30" t="n"/>
    </row>
    <row r="552" ht="35.1" customHeight="1" s="69">
      <c r="B552" s="48" t="n">
        <v>15045</v>
      </c>
      <c r="C552" s="48" t="inlineStr">
        <is>
          <t>東京</t>
        </is>
      </c>
      <c r="D552" s="19" t="inlineStr">
        <is>
          <t>●アスコット丸の内東京（アットイン大手町2-4）</t>
        </is>
      </c>
      <c r="E552" s="48" t="inlineStr">
        <is>
          <t>2LDK</t>
        </is>
      </c>
      <c r="F552" s="48" t="n">
        <v>1</v>
      </c>
      <c r="G552" s="48" t="inlineStr">
        <is>
          <t>東京駅エリア（銀座・日本橋・神田）</t>
        </is>
      </c>
      <c r="H552" s="48" t="n">
        <v>105</v>
      </c>
      <c r="I552" s="20" t="n">
        <v>0</v>
      </c>
      <c r="J552" s="20" t="n">
        <v>0</v>
      </c>
      <c r="K552" s="20" t="n">
        <v>0</v>
      </c>
      <c r="L552" s="20" t="n">
        <v>0</v>
      </c>
      <c r="M552" s="20" t="n">
        <v>0</v>
      </c>
      <c r="N552" s="24" t="n">
        <v>127840</v>
      </c>
      <c r="O552" s="24" t="n">
        <v>126740</v>
      </c>
      <c r="P552" s="24" t="n">
        <v>1100</v>
      </c>
      <c r="Q552" s="24" t="n">
        <v>0</v>
      </c>
      <c r="R552" s="24" t="n"/>
      <c r="S552" s="24">
        <f>IF(R552="","",(R552+P552)*30 -Y552)</f>
        <v/>
      </c>
      <c r="T552" s="20">
        <f>IF(R552="","",(O552-R552)/O552)</f>
        <v/>
      </c>
      <c r="U552" s="24" t="n"/>
      <c r="V552" s="24">
        <f>IF(U552="","",(U552+P552)*30-Y552)</f>
        <v/>
      </c>
      <c r="W552" s="20">
        <f>IF(U552="","",(O552-U552)/O552)</f>
        <v/>
      </c>
      <c r="X552" s="15">
        <f>IF(AND(R552="",U552=""),"",IF(OR(U552="", R552=""),"-",IF(0&lt;(R552-U552),"OK","NG")))</f>
        <v/>
      </c>
      <c r="Y552" s="24" t="n">
        <v>0</v>
      </c>
      <c r="Z552" s="51" t="n"/>
      <c r="AA552" s="24">
        <f>IF(AD552="","",AD552*30)</f>
        <v/>
      </c>
      <c r="AB552" s="24">
        <f>IF(AA552="","",AA552-Y552)</f>
        <v/>
      </c>
      <c r="AC552" s="24">
        <f>IF(Z552="","",((Y552+5000+5000)/(1-Z552))/30)</f>
        <v/>
      </c>
      <c r="AD552" s="32" t="n"/>
      <c r="AE552" s="24">
        <f>IF(AD552="","",AD552-O552)</f>
        <v/>
      </c>
      <c r="AF552" s="24">
        <f>IF(AD552="","",U552-AD552)</f>
        <v/>
      </c>
      <c r="AG552" s="11">
        <f>IF(AD552="","",(O552-AD552)/O552)</f>
        <v/>
      </c>
      <c r="AH552" s="24" t="n"/>
      <c r="AI552" s="24">
        <f>IF(AJ552="","",Q552*(1-AJ552))</f>
        <v/>
      </c>
      <c r="AJ552" s="51" t="n"/>
      <c r="AK552" s="49" t="n"/>
      <c r="AL552" s="28" t="n"/>
      <c r="AM552" s="33" t="inlineStr">
        <is>
          <t>2026-08-01</t>
        </is>
      </c>
      <c r="AN552" s="33" t="inlineStr">
        <is>
          <t>2026-07-31</t>
        </is>
      </c>
      <c r="AO552" s="13" t="n"/>
      <c r="AP552" s="30" t="n"/>
    </row>
    <row r="553" ht="35.1" customHeight="1" s="69">
      <c r="B553" s="48" t="n">
        <v>15046</v>
      </c>
      <c r="C553" s="48" t="inlineStr">
        <is>
          <t>東京</t>
        </is>
      </c>
      <c r="D553" s="19" t="inlineStr">
        <is>
          <t>●シタディーンセントラル新宿東京(アットイン新宿19-1)</t>
        </is>
      </c>
      <c r="E553" s="48" t="inlineStr">
        <is>
          <t>1R</t>
        </is>
      </c>
      <c r="F553" s="48" t="n">
        <v>1</v>
      </c>
      <c r="G553" s="48" t="inlineStr">
        <is>
          <t>新宿</t>
        </is>
      </c>
      <c r="H553" s="48" t="n">
        <v>17.5</v>
      </c>
      <c r="I553" s="20" t="n">
        <v>0</v>
      </c>
      <c r="J553" s="20" t="n">
        <v>0</v>
      </c>
      <c r="K553" s="20" t="n">
        <v>0</v>
      </c>
      <c r="L553" s="20" t="n">
        <v>0</v>
      </c>
      <c r="M553" s="20" t="n">
        <v>0</v>
      </c>
      <c r="N553" s="24" t="n">
        <v>8920</v>
      </c>
      <c r="O553" s="24" t="n">
        <v>8040</v>
      </c>
      <c r="P553" s="24" t="n">
        <v>880</v>
      </c>
      <c r="Q553" s="24" t="n">
        <v>0</v>
      </c>
      <c r="R553" s="24" t="n"/>
      <c r="S553" s="24">
        <f>IF(R553="","",(R553+P553)*30 -Y553)</f>
        <v/>
      </c>
      <c r="T553" s="20">
        <f>IF(R553="","",(O553-R553)/O553)</f>
        <v/>
      </c>
      <c r="U553" s="24" t="n"/>
      <c r="V553" s="24">
        <f>IF(U553="","",(U553+P553)*30-Y553)</f>
        <v/>
      </c>
      <c r="W553" s="20">
        <f>IF(U553="","",(O553-U553)/O553)</f>
        <v/>
      </c>
      <c r="X553" s="15">
        <f>IF(AND(R553="",U553=""),"",IF(OR(U553="", R553=""),"-",IF(0&lt;(R553-U553),"OK","NG")))</f>
        <v/>
      </c>
      <c r="Y553" s="24" t="n">
        <v>0</v>
      </c>
      <c r="Z553" s="51" t="n"/>
      <c r="AA553" s="24">
        <f>IF(AD553="","",AD553*30)</f>
        <v/>
      </c>
      <c r="AB553" s="24">
        <f>IF(AA553="","",AA553-Y553)</f>
        <v/>
      </c>
      <c r="AC553" s="24">
        <f>IF(Z553="","",((Y553+5000+5000)/(1-Z553))/30)</f>
        <v/>
      </c>
      <c r="AD553" s="32" t="n"/>
      <c r="AE553" s="24">
        <f>IF(AD553="","",AD553-O553)</f>
        <v/>
      </c>
      <c r="AF553" s="24">
        <f>IF(AD553="","",U553-AD553)</f>
        <v/>
      </c>
      <c r="AG553" s="11">
        <f>IF(AD553="","",(O553-AD553)/O553)</f>
        <v/>
      </c>
      <c r="AH553" s="24" t="n"/>
      <c r="AI553" s="24">
        <f>IF(AJ553="","",Q553*(1-AJ553))</f>
        <v/>
      </c>
      <c r="AJ553" s="51" t="n"/>
      <c r="AK553" s="49" t="n"/>
      <c r="AL553" s="28" t="n"/>
      <c r="AM553" s="33" t="inlineStr">
        <is>
          <t>2026-08-01</t>
        </is>
      </c>
      <c r="AN553" s="33" t="inlineStr">
        <is>
          <t>2026-07-31</t>
        </is>
      </c>
      <c r="AO553" s="13" t="n"/>
      <c r="AP553" s="30" t="n"/>
    </row>
    <row r="554" ht="35.1" customHeight="1" s="69">
      <c r="B554" s="48" t="n">
        <v>15047</v>
      </c>
      <c r="C554" s="48" t="inlineStr">
        <is>
          <t>東京</t>
        </is>
      </c>
      <c r="D554" s="19" t="inlineStr">
        <is>
          <t>●シタディーンセントラル新宿東京(アットイン新宿19-2)</t>
        </is>
      </c>
      <c r="E554" s="48" t="inlineStr">
        <is>
          <t>1R</t>
        </is>
      </c>
      <c r="F554" s="48" t="n">
        <v>1</v>
      </c>
      <c r="G554" s="48" t="inlineStr">
        <is>
          <t>新宿</t>
        </is>
      </c>
      <c r="H554" s="48" t="n">
        <v>17.5</v>
      </c>
      <c r="I554" s="20" t="n">
        <v>0</v>
      </c>
      <c r="J554" s="20" t="n">
        <v>0</v>
      </c>
      <c r="K554" s="20" t="n">
        <v>0</v>
      </c>
      <c r="L554" s="20" t="n">
        <v>0</v>
      </c>
      <c r="M554" s="20" t="n">
        <v>0</v>
      </c>
      <c r="N554" s="24" t="n">
        <v>10720</v>
      </c>
      <c r="O554" s="24" t="n">
        <v>9840</v>
      </c>
      <c r="P554" s="24" t="n">
        <v>880</v>
      </c>
      <c r="Q554" s="24" t="n">
        <v>0</v>
      </c>
      <c r="R554" s="24" t="n"/>
      <c r="S554" s="24">
        <f>IF(R554="","",(R554+P554)*30 -Y554)</f>
        <v/>
      </c>
      <c r="T554" s="20">
        <f>IF(R554="","",(O554-R554)/O554)</f>
        <v/>
      </c>
      <c r="U554" s="24" t="n"/>
      <c r="V554" s="24">
        <f>IF(U554="","",(U554+P554)*30-Y554)</f>
        <v/>
      </c>
      <c r="W554" s="20">
        <f>IF(U554="","",(O554-U554)/O554)</f>
        <v/>
      </c>
      <c r="X554" s="15">
        <f>IF(AND(R554="",U554=""),"",IF(OR(U554="", R554=""),"-",IF(0&lt;(R554-U554),"OK","NG")))</f>
        <v/>
      </c>
      <c r="Y554" s="24" t="n">
        <v>0</v>
      </c>
      <c r="Z554" s="51" t="n"/>
      <c r="AA554" s="24">
        <f>IF(AD554="","",AD554*30)</f>
        <v/>
      </c>
      <c r="AB554" s="24">
        <f>IF(AA554="","",AA554-Y554)</f>
        <v/>
      </c>
      <c r="AC554" s="24">
        <f>IF(Z554="","",((Y554+5000+5000)/(1-Z554))/30)</f>
        <v/>
      </c>
      <c r="AD554" s="32" t="n"/>
      <c r="AE554" s="24">
        <f>IF(AD554="","",AD554-O554)</f>
        <v/>
      </c>
      <c r="AF554" s="24">
        <f>IF(AD554="","",U554-AD554)</f>
        <v/>
      </c>
      <c r="AG554" s="11">
        <f>IF(AD554="","",(O554-AD554)/O554)</f>
        <v/>
      </c>
      <c r="AH554" s="24" t="n"/>
      <c r="AI554" s="24">
        <f>IF(AJ554="","",Q554*(1-AJ554))</f>
        <v/>
      </c>
      <c r="AJ554" s="51" t="n"/>
      <c r="AK554" s="49" t="n"/>
      <c r="AL554" s="28" t="n"/>
      <c r="AM554" s="33" t="inlineStr">
        <is>
          <t>2026-08-01</t>
        </is>
      </c>
      <c r="AN554" s="33" t="inlineStr">
        <is>
          <t>2026-07-31</t>
        </is>
      </c>
      <c r="AO554" s="13" t="n"/>
      <c r="AP554" s="30" t="n"/>
    </row>
    <row r="555" ht="35.1" customHeight="1" s="69">
      <c r="B555" s="48" t="n">
        <v>15048</v>
      </c>
      <c r="C555" s="48" t="inlineStr">
        <is>
          <t>東京</t>
        </is>
      </c>
      <c r="D555" s="19" t="inlineStr">
        <is>
          <t>●シタディーン新宿東京(アットイン新宿20-1)</t>
        </is>
      </c>
      <c r="E555" s="48" t="inlineStr">
        <is>
          <t>1R</t>
        </is>
      </c>
      <c r="F555" s="48" t="n">
        <v>1</v>
      </c>
      <c r="G555" s="48" t="inlineStr">
        <is>
          <t>新宿</t>
        </is>
      </c>
      <c r="H555" s="48" t="n">
        <v>25</v>
      </c>
      <c r="I555" s="20" t="n">
        <v>0</v>
      </c>
      <c r="J555" s="20" t="n">
        <v>0</v>
      </c>
      <c r="K555" s="20" t="n">
        <v>0</v>
      </c>
      <c r="L555" s="20" t="n">
        <v>0</v>
      </c>
      <c r="M555" s="20" t="n">
        <v>0</v>
      </c>
      <c r="N555" s="24" t="n">
        <v>8820</v>
      </c>
      <c r="O555" s="24" t="n">
        <v>7940</v>
      </c>
      <c r="P555" s="24" t="n">
        <v>880</v>
      </c>
      <c r="Q555" s="24" t="n">
        <v>0</v>
      </c>
      <c r="R555" s="24" t="n"/>
      <c r="S555" s="24">
        <f>IF(R555="","",(R555+P555)*30 -Y555)</f>
        <v/>
      </c>
      <c r="T555" s="20">
        <f>IF(R555="","",(O555-R555)/O555)</f>
        <v/>
      </c>
      <c r="U555" s="24" t="n"/>
      <c r="V555" s="24">
        <f>IF(U555="","",(U555+P555)*30-Y555)</f>
        <v/>
      </c>
      <c r="W555" s="20">
        <f>IF(U555="","",(O555-U555)/O555)</f>
        <v/>
      </c>
      <c r="X555" s="15">
        <f>IF(AND(R555="",U555=""),"",IF(OR(U555="", R555=""),"-",IF(0&lt;(R555-U555),"OK","NG")))</f>
        <v/>
      </c>
      <c r="Y555" s="24" t="n">
        <v>0</v>
      </c>
      <c r="Z555" s="51" t="n"/>
      <c r="AA555" s="24">
        <f>IF(AD555="","",AD555*30)</f>
        <v/>
      </c>
      <c r="AB555" s="24">
        <f>IF(AA555="","",AA555-Y555)</f>
        <v/>
      </c>
      <c r="AC555" s="24">
        <f>IF(Z555="","",((Y555+5000+5000)/(1-Z555))/30)</f>
        <v/>
      </c>
      <c r="AD555" s="32" t="n"/>
      <c r="AE555" s="24">
        <f>IF(AD555="","",AD555-O555)</f>
        <v/>
      </c>
      <c r="AF555" s="24">
        <f>IF(AD555="","",U555-AD555)</f>
        <v/>
      </c>
      <c r="AG555" s="11">
        <f>IF(AD555="","",(O555-AD555)/O555)</f>
        <v/>
      </c>
      <c r="AH555" s="24" t="n"/>
      <c r="AI555" s="24">
        <f>IF(AJ555="","",Q555*(1-AJ555))</f>
        <v/>
      </c>
      <c r="AJ555" s="51" t="n"/>
      <c r="AK555" s="49" t="n"/>
      <c r="AL555" s="28" t="n"/>
      <c r="AM555" s="33" t="inlineStr">
        <is>
          <t>2026-08-01</t>
        </is>
      </c>
      <c r="AN555" s="33" t="inlineStr">
        <is>
          <t>2026-07-31</t>
        </is>
      </c>
      <c r="AO555" s="13" t="n"/>
      <c r="AP555" s="30" t="n"/>
    </row>
    <row r="556" ht="35.1" customHeight="1" s="69">
      <c r="B556" s="48" t="n">
        <v>15049</v>
      </c>
      <c r="C556" s="48" t="inlineStr">
        <is>
          <t>東京</t>
        </is>
      </c>
      <c r="D556" s="19" t="inlineStr">
        <is>
          <t>●シタディーン新宿東京(アットイン新宿20-2)</t>
        </is>
      </c>
      <c r="E556" s="48" t="inlineStr">
        <is>
          <t>1R</t>
        </is>
      </c>
      <c r="F556" s="48" t="n">
        <v>1</v>
      </c>
      <c r="G556" s="48" t="inlineStr">
        <is>
          <t>新宿</t>
        </is>
      </c>
      <c r="H556" s="48" t="n">
        <v>27</v>
      </c>
      <c r="I556" s="20" t="n">
        <v>0</v>
      </c>
      <c r="J556" s="20" t="n">
        <v>0</v>
      </c>
      <c r="K556" s="20" t="n">
        <v>0</v>
      </c>
      <c r="L556" s="20" t="n">
        <v>0</v>
      </c>
      <c r="M556" s="20" t="n">
        <v>0</v>
      </c>
      <c r="N556" s="24" t="n">
        <v>12420</v>
      </c>
      <c r="O556" s="24" t="n">
        <v>11540</v>
      </c>
      <c r="P556" s="24" t="n">
        <v>880</v>
      </c>
      <c r="Q556" s="24" t="n">
        <v>0</v>
      </c>
      <c r="R556" s="24" t="n"/>
      <c r="S556" s="24">
        <f>IF(R556="","",(R556+P556)*30 -Y556)</f>
        <v/>
      </c>
      <c r="T556" s="20">
        <f>IF(R556="","",(O556-R556)/O556)</f>
        <v/>
      </c>
      <c r="U556" s="24" t="n"/>
      <c r="V556" s="24">
        <f>IF(U556="","",(U556+P556)*30-Y556)</f>
        <v/>
      </c>
      <c r="W556" s="20">
        <f>IF(U556="","",(O556-U556)/O556)</f>
        <v/>
      </c>
      <c r="X556" s="15">
        <f>IF(AND(R556="",U556=""),"",IF(OR(U556="", R556=""),"-",IF(0&lt;(R556-U556),"OK","NG")))</f>
        <v/>
      </c>
      <c r="Y556" s="24" t="n">
        <v>0</v>
      </c>
      <c r="Z556" s="51" t="n"/>
      <c r="AA556" s="24">
        <f>IF(AD556="","",AD556*30)</f>
        <v/>
      </c>
      <c r="AB556" s="24">
        <f>IF(AA556="","",AA556-Y556)</f>
        <v/>
      </c>
      <c r="AC556" s="24">
        <f>IF(Z556="","",((Y556+5000+5000)/(1-Z556))/30)</f>
        <v/>
      </c>
      <c r="AD556" s="32" t="n"/>
      <c r="AE556" s="24">
        <f>IF(AD556="","",AD556-O556)</f>
        <v/>
      </c>
      <c r="AF556" s="24">
        <f>IF(AD556="","",U556-AD556)</f>
        <v/>
      </c>
      <c r="AG556" s="11">
        <f>IF(AD556="","",(O556-AD556)/O556)</f>
        <v/>
      </c>
      <c r="AH556" s="24" t="n"/>
      <c r="AI556" s="24">
        <f>IF(AJ556="","",Q556*(1-AJ556))</f>
        <v/>
      </c>
      <c r="AJ556" s="51" t="n"/>
      <c r="AK556" s="49" t="n"/>
      <c r="AL556" s="28" t="n"/>
      <c r="AM556" s="33" t="inlineStr">
        <is>
          <t>2026-08-01</t>
        </is>
      </c>
      <c r="AN556" s="33" t="inlineStr">
        <is>
          <t>2026-07-31</t>
        </is>
      </c>
      <c r="AO556" s="13" t="n"/>
      <c r="AP556" s="30" t="n"/>
    </row>
    <row r="557" ht="35.1" customHeight="1" s="69">
      <c r="B557" s="48" t="n">
        <v>15058</v>
      </c>
      <c r="C557" s="48" t="inlineStr">
        <is>
          <t>東京</t>
        </is>
      </c>
      <c r="D557" s="19" t="inlineStr">
        <is>
          <t>アットイン上野6</t>
        </is>
      </c>
      <c r="E557" s="48" t="inlineStr">
        <is>
          <t>1R</t>
        </is>
      </c>
      <c r="F557" s="48" t="n">
        <v>1</v>
      </c>
      <c r="G557" s="48" t="inlineStr">
        <is>
          <t>上野・浅草</t>
        </is>
      </c>
      <c r="H557" s="48" t="n">
        <v>26.1</v>
      </c>
      <c r="I557" s="20" t="n">
        <v>0.9</v>
      </c>
      <c r="J557" s="20" t="n">
        <v>1</v>
      </c>
      <c r="K557" s="20" t="n">
        <v>1</v>
      </c>
      <c r="L557" s="20" t="n">
        <v>1</v>
      </c>
      <c r="M557" s="20" t="n">
        <v>1</v>
      </c>
      <c r="N557" s="24" t="n">
        <v>10040</v>
      </c>
      <c r="O557" s="24" t="n">
        <v>9160</v>
      </c>
      <c r="P557" s="24" t="n">
        <v>880</v>
      </c>
      <c r="Q557" s="24" t="n">
        <v>44000</v>
      </c>
      <c r="R557" s="24" t="n">
        <v>4060</v>
      </c>
      <c r="S557" s="24">
        <f>IF(R557="","",(R557+P557)*30 -Y557)</f>
        <v/>
      </c>
      <c r="T557" s="20">
        <f>IF(R557="","",(O557-R557)/O557)</f>
        <v/>
      </c>
      <c r="U557" s="24" t="n">
        <v>4300</v>
      </c>
      <c r="V557" s="24">
        <f>IF(U557="","",(U557+P557)*30-Y557)</f>
        <v/>
      </c>
      <c r="W557" s="20">
        <f>IF(U557="","",(O557-U557)/O557)</f>
        <v/>
      </c>
      <c r="X557" s="15">
        <f>IF(AND(R557="",U557=""),"",IF(OR(U557="", R557=""),"-",IF(0&lt;(R557-U557),"OK","NG")))</f>
        <v/>
      </c>
      <c r="Y557" s="24" t="n">
        <v>104500</v>
      </c>
      <c r="Z557" s="51" t="n"/>
      <c r="AA557" s="24">
        <f>IF(AD557="","",AD557*30)</f>
        <v/>
      </c>
      <c r="AB557" s="24">
        <f>IF(AA557="","",AA557-Y557)</f>
        <v/>
      </c>
      <c r="AC557" s="24">
        <f>IF(Z557="","",((Y557+5000+5000)/(1-Z557))/30)</f>
        <v/>
      </c>
      <c r="AD557" s="32" t="n"/>
      <c r="AE557" s="24">
        <f>IF(AD557="","",AD557-O557)</f>
        <v/>
      </c>
      <c r="AF557" s="24">
        <f>IF(AD557="","",U557-AD557)</f>
        <v/>
      </c>
      <c r="AG557" s="11">
        <f>IF(AD557="","",(O557-AD557)/O557)</f>
        <v/>
      </c>
      <c r="AH557" s="24" t="n">
        <v>22000</v>
      </c>
      <c r="AI557" s="24">
        <f>IF(AJ557="","",Q557*(1-AJ557))</f>
        <v/>
      </c>
      <c r="AJ557" s="51" t="n"/>
      <c r="AK557" s="49" t="n"/>
      <c r="AL557" s="28" t="n"/>
      <c r="AM557" s="33" t="inlineStr">
        <is>
          <t>2027-09-14</t>
        </is>
      </c>
      <c r="AN557" s="33" t="inlineStr">
        <is>
          <t>2027-09-13</t>
        </is>
      </c>
      <c r="AO557" s="13" t="n"/>
      <c r="AP557" s="30" t="n"/>
    </row>
    <row r="558" ht="35.1" customHeight="1" s="69">
      <c r="B558" s="48" t="n">
        <v>15060</v>
      </c>
      <c r="C558" s="48" t="inlineStr">
        <is>
          <t>東京</t>
        </is>
      </c>
      <c r="D558" s="19" t="inlineStr">
        <is>
          <t>アットイン成増1</t>
        </is>
      </c>
      <c r="E558" s="48" t="inlineStr">
        <is>
          <t>1K</t>
        </is>
      </c>
      <c r="F558" s="48" t="n">
        <v>1</v>
      </c>
      <c r="G558" s="48" t="inlineStr">
        <is>
          <t>池袋・大塚</t>
        </is>
      </c>
      <c r="H558" s="48" t="n">
        <v>25.65</v>
      </c>
      <c r="I558" s="20" t="n">
        <v>1</v>
      </c>
      <c r="J558" s="20" t="n">
        <v>0.8</v>
      </c>
      <c r="K558" s="20" t="n">
        <v>1</v>
      </c>
      <c r="L558" s="20" t="n">
        <v>1</v>
      </c>
      <c r="M558" s="20" t="n">
        <v>0.4</v>
      </c>
      <c r="N558" s="24" t="n">
        <v>9700</v>
      </c>
      <c r="O558" s="24" t="n">
        <v>8820</v>
      </c>
      <c r="P558" s="24" t="n">
        <v>880</v>
      </c>
      <c r="Q558" s="24" t="n">
        <v>44000</v>
      </c>
      <c r="R558" s="24" t="n">
        <v>3720</v>
      </c>
      <c r="S558" s="24">
        <f>IF(R558="","",(R558+P558)*30 -Y558)</f>
        <v/>
      </c>
      <c r="T558" s="20">
        <f>IF(R558="","",(O558-R558)/O558)</f>
        <v/>
      </c>
      <c r="U558" s="24" t="n">
        <v>3860</v>
      </c>
      <c r="V558" s="24">
        <f>IF(U558="","",(U558+P558)*30-Y558)</f>
        <v/>
      </c>
      <c r="W558" s="20">
        <f>IF(U558="","",(O558-U558)/O558)</f>
        <v/>
      </c>
      <c r="X558" s="15">
        <f>IF(AND(R558="",U558=""),"",IF(OR(U558="", R558=""),"-",IF(0&lt;(R558-U558),"OK","NG")))</f>
        <v/>
      </c>
      <c r="Y558" s="24" t="n">
        <v>95500</v>
      </c>
      <c r="Z558" s="51" t="n"/>
      <c r="AA558" s="24">
        <f>IF(AD558="","",AD558*30)</f>
        <v/>
      </c>
      <c r="AB558" s="24">
        <f>IF(AA558="","",AA558-Y558)</f>
        <v/>
      </c>
      <c r="AC558" s="24">
        <f>IF(Z558="","",((Y558+5000+5000)/(1-Z558))/30)</f>
        <v/>
      </c>
      <c r="AD558" s="32" t="n"/>
      <c r="AE558" s="24">
        <f>IF(AD558="","",AD558-O558)</f>
        <v/>
      </c>
      <c r="AF558" s="24">
        <f>IF(AD558="","",U558-AD558)</f>
        <v/>
      </c>
      <c r="AG558" s="11">
        <f>IF(AD558="","",(O558-AD558)/O558)</f>
        <v/>
      </c>
      <c r="AH558" s="24" t="n">
        <v>22000</v>
      </c>
      <c r="AI558" s="24">
        <f>IF(AJ558="","",Q558*(1-AJ558))</f>
        <v/>
      </c>
      <c r="AJ558" s="51" t="n"/>
      <c r="AK558" s="49" t="n"/>
      <c r="AL558" s="28" t="n"/>
      <c r="AM558" s="33" t="inlineStr">
        <is>
          <t>2026-11-12</t>
        </is>
      </c>
      <c r="AN558" s="33" t="inlineStr">
        <is>
          <t>2026-11-11</t>
        </is>
      </c>
      <c r="AO558" s="13" t="n"/>
      <c r="AP558" s="30" t="n"/>
    </row>
    <row r="559" ht="35.1" customHeight="1" s="69">
      <c r="B559" s="48" t="n">
        <v>15062</v>
      </c>
      <c r="C559" s="48" t="inlineStr">
        <is>
          <t>東京</t>
        </is>
      </c>
      <c r="D559" s="19" t="inlineStr">
        <is>
          <t>アットイン新横浜4</t>
        </is>
      </c>
      <c r="E559" s="48" t="inlineStr">
        <is>
          <t>1K</t>
        </is>
      </c>
      <c r="F559" s="48" t="n">
        <v>1</v>
      </c>
      <c r="G559" s="48" t="inlineStr">
        <is>
          <t>横浜</t>
        </is>
      </c>
      <c r="H559" s="48" t="n">
        <v>20.63</v>
      </c>
      <c r="I559" s="20" t="n">
        <v>1</v>
      </c>
      <c r="J559" s="20" t="n">
        <v>1</v>
      </c>
      <c r="K559" s="20" t="n">
        <v>1</v>
      </c>
      <c r="L559" s="20" t="n">
        <v>1</v>
      </c>
      <c r="M559" s="20" t="n">
        <v>1</v>
      </c>
      <c r="N559" s="24" t="n">
        <v>7900</v>
      </c>
      <c r="O559" s="24" t="n">
        <v>7020</v>
      </c>
      <c r="P559" s="24" t="n">
        <v>880</v>
      </c>
      <c r="Q559" s="24" t="n">
        <v>44000</v>
      </c>
      <c r="R559" s="24" t="n">
        <v>3040</v>
      </c>
      <c r="S559" s="24">
        <f>IF(R559="","",(R559+P559)*30 -Y559)</f>
        <v/>
      </c>
      <c r="T559" s="20">
        <f>IF(R559="","",(O559-R559)/O559)</f>
        <v/>
      </c>
      <c r="U559" s="24" t="n">
        <v>3180</v>
      </c>
      <c r="V559" s="24">
        <f>IF(U559="","",(U559+P559)*30-Y559)</f>
        <v/>
      </c>
      <c r="W559" s="20">
        <f>IF(U559="","",(O559-U559)/O559)</f>
        <v/>
      </c>
      <c r="X559" s="15">
        <f>IF(AND(R559="",U559=""),"",IF(OR(U559="", R559=""),"-",IF(0&lt;(R559-U559),"OK","NG")))</f>
        <v/>
      </c>
      <c r="Y559" s="24" t="n">
        <v>75000</v>
      </c>
      <c r="Z559" s="51" t="n"/>
      <c r="AA559" s="24">
        <f>IF(AD559="","",AD559*30)</f>
        <v/>
      </c>
      <c r="AB559" s="24">
        <f>IF(AA559="","",AA559-Y559)</f>
        <v/>
      </c>
      <c r="AC559" s="24">
        <f>IF(Z559="","",((Y559+5000+5000)/(1-Z559))/30)</f>
        <v/>
      </c>
      <c r="AD559" s="32" t="n"/>
      <c r="AE559" s="24">
        <f>IF(AD559="","",AD559-O559)</f>
        <v/>
      </c>
      <c r="AF559" s="24">
        <f>IF(AD559="","",U559-AD559)</f>
        <v/>
      </c>
      <c r="AG559" s="11">
        <f>IF(AD559="","",(O559-AD559)/O559)</f>
        <v/>
      </c>
      <c r="AH559" s="24" t="n">
        <v>22000</v>
      </c>
      <c r="AI559" s="24">
        <f>IF(AJ559="","",Q559*(1-AJ559))</f>
        <v/>
      </c>
      <c r="AJ559" s="51" t="n"/>
      <c r="AK559" s="49" t="n"/>
      <c r="AL559" s="28" t="n"/>
      <c r="AM559" s="33" t="inlineStr">
        <is>
          <t>2026-12-30</t>
        </is>
      </c>
      <c r="AN559" s="33" t="inlineStr">
        <is>
          <t>2026-12-29</t>
        </is>
      </c>
      <c r="AO559" s="13" t="n"/>
      <c r="AP559" s="30" t="n"/>
    </row>
    <row r="560" ht="35.1" customHeight="1" s="69">
      <c r="B560" s="48" t="n">
        <v>15077</v>
      </c>
      <c r="C560" s="48" t="inlineStr">
        <is>
          <t>東京</t>
        </is>
      </c>
      <c r="D560" s="19" t="inlineStr">
        <is>
          <t>アットイン川越1</t>
        </is>
      </c>
      <c r="E560" s="48" t="inlineStr">
        <is>
          <t>1R</t>
        </is>
      </c>
      <c r="F560" s="48" t="n">
        <v>1</v>
      </c>
      <c r="G560" s="48" t="inlineStr">
        <is>
          <t>大宮・川越エリア</t>
        </is>
      </c>
      <c r="H560" s="48" t="n">
        <v>18.78</v>
      </c>
      <c r="I560" s="20" t="n">
        <v>1</v>
      </c>
      <c r="J560" s="20" t="n">
        <v>0.9</v>
      </c>
      <c r="K560" s="20" t="n">
        <v>1</v>
      </c>
      <c r="L560" s="20" t="n">
        <v>1</v>
      </c>
      <c r="M560" s="20" t="n">
        <v>1</v>
      </c>
      <c r="N560" s="24" t="n">
        <v>6100</v>
      </c>
      <c r="O560" s="24" t="n">
        <v>5220</v>
      </c>
      <c r="P560" s="24" t="n">
        <v>880</v>
      </c>
      <c r="Q560" s="24" t="n">
        <v>44000</v>
      </c>
      <c r="R560" s="24" t="n">
        <v>2300</v>
      </c>
      <c r="S560" s="24">
        <f>IF(R560="","",(R560+P560)*30 -Y560)</f>
        <v/>
      </c>
      <c r="T560" s="20">
        <f>IF(R560="","",(O560-R560)/O560)</f>
        <v/>
      </c>
      <c r="U560" s="24" t="n">
        <v>2680</v>
      </c>
      <c r="V560" s="24">
        <f>IF(U560="","",(U560+P560)*30-Y560)</f>
        <v/>
      </c>
      <c r="W560" s="20">
        <f>IF(U560="","",(O560-U560)/O560)</f>
        <v/>
      </c>
      <c r="X560" s="15">
        <f>IF(AND(R560="",U560=""),"",IF(OR(U560="", R560=""),"-",IF(0&lt;(R560-U560),"OK","NG")))</f>
        <v/>
      </c>
      <c r="Y560" s="24" t="n">
        <v>53000</v>
      </c>
      <c r="Z560" s="51" t="n"/>
      <c r="AA560" s="24">
        <f>IF(AD560="","",AD560*30)</f>
        <v/>
      </c>
      <c r="AB560" s="24">
        <f>IF(AA560="","",AA560-Y560)</f>
        <v/>
      </c>
      <c r="AC560" s="24">
        <f>IF(Z560="","",((Y560+5000+5000)/(1-Z560))/30)</f>
        <v/>
      </c>
      <c r="AD560" s="32" t="n"/>
      <c r="AE560" s="24">
        <f>IF(AD560="","",AD560-O560)</f>
        <v/>
      </c>
      <c r="AF560" s="24">
        <f>IF(AD560="","",U560-AD560)</f>
        <v/>
      </c>
      <c r="AG560" s="11">
        <f>IF(AD560="","",(O560-AD560)/O560)</f>
        <v/>
      </c>
      <c r="AH560" s="24" t="n">
        <v>22000</v>
      </c>
      <c r="AI560" s="24">
        <f>IF(AJ560="","",Q560*(1-AJ560))</f>
        <v/>
      </c>
      <c r="AJ560" s="51" t="n"/>
      <c r="AK560" s="49" t="n"/>
      <c r="AL560" s="28" t="n"/>
      <c r="AM560" s="33" t="inlineStr">
        <is>
          <t>2026-12-20</t>
        </is>
      </c>
      <c r="AN560" s="33" t="inlineStr">
        <is>
          <t>2026-12-19</t>
        </is>
      </c>
      <c r="AO560" s="13" t="n"/>
      <c r="AP560" s="30" t="n"/>
    </row>
    <row r="561" ht="35.1" customHeight="1" s="69">
      <c r="B561" s="48" t="n">
        <v>15079</v>
      </c>
      <c r="C561" s="48" t="inlineStr">
        <is>
          <t>東京</t>
        </is>
      </c>
      <c r="D561" s="19" t="inlineStr">
        <is>
          <t>アットイン上野7-2</t>
        </is>
      </c>
      <c r="E561" s="48" t="inlineStr">
        <is>
          <t>1DK</t>
        </is>
      </c>
      <c r="F561" s="48" t="n">
        <v>1</v>
      </c>
      <c r="G561" s="48" t="inlineStr">
        <is>
          <t>上野・浅草</t>
        </is>
      </c>
      <c r="H561" s="48" t="n">
        <v>32.76</v>
      </c>
      <c r="I561" s="20" t="n">
        <v>0.5</v>
      </c>
      <c r="J561" s="20" t="n">
        <v>1</v>
      </c>
      <c r="K561" s="20" t="n">
        <v>1</v>
      </c>
      <c r="L561" s="20" t="n">
        <v>1</v>
      </c>
      <c r="M561" s="20" t="n">
        <v>1</v>
      </c>
      <c r="N561" s="24" t="n">
        <v>12760</v>
      </c>
      <c r="O561" s="24" t="n">
        <v>11880</v>
      </c>
      <c r="P561" s="24" t="n">
        <v>880</v>
      </c>
      <c r="Q561" s="24" t="n">
        <v>44000</v>
      </c>
      <c r="R561" s="24" t="n">
        <v>6580</v>
      </c>
      <c r="S561" s="24">
        <f>IF(R561="","",(R561+P561)*30 -Y561)</f>
        <v/>
      </c>
      <c r="T561" s="20">
        <f>IF(R561="","",(O561-R561)/O561)</f>
        <v/>
      </c>
      <c r="U561" s="24" t="n">
        <v>5420</v>
      </c>
      <c r="V561" s="24">
        <f>IF(U561="","",(U561+P561)*30-Y561)</f>
        <v/>
      </c>
      <c r="W561" s="20">
        <f>IF(U561="","",(O561-U561)/O561)</f>
        <v/>
      </c>
      <c r="X561" s="15">
        <f>IF(AND(R561="",U561=""),"",IF(OR(U561="", R561=""),"-",IF(0&lt;(R561-U561),"OK","NG")))</f>
        <v/>
      </c>
      <c r="Y561" s="24" t="n">
        <v>126000</v>
      </c>
      <c r="Z561" s="51" t="n"/>
      <c r="AA561" s="24">
        <f>IF(AD561="","",AD561*30)</f>
        <v/>
      </c>
      <c r="AB561" s="24">
        <f>IF(AA561="","",AA561-Y561)</f>
        <v/>
      </c>
      <c r="AC561" s="24">
        <f>IF(Z561="","",((Y561+5000+5000)/(1-Z561))/30)</f>
        <v/>
      </c>
      <c r="AD561" s="32" t="n"/>
      <c r="AE561" s="24">
        <f>IF(AD561="","",AD561-O561)</f>
        <v/>
      </c>
      <c r="AF561" s="24">
        <f>IF(AD561="","",U561-AD561)</f>
        <v/>
      </c>
      <c r="AG561" s="11">
        <f>IF(AD561="","",(O561-AD561)/O561)</f>
        <v/>
      </c>
      <c r="AH561" s="24" t="n">
        <v>22000</v>
      </c>
      <c r="AI561" s="24">
        <f>IF(AJ561="","",Q561*(1-AJ561))</f>
        <v/>
      </c>
      <c r="AJ561" s="51" t="n"/>
      <c r="AK561" s="49" t="n"/>
      <c r="AL561" s="28" t="n"/>
      <c r="AM561" s="33" t="inlineStr">
        <is>
          <t>2027-02-01</t>
        </is>
      </c>
      <c r="AN561" s="33" t="inlineStr">
        <is>
          <t>2027-01-31</t>
        </is>
      </c>
      <c r="AO561" s="13" t="n"/>
      <c r="AP561" s="30" t="n"/>
    </row>
    <row r="562" ht="35.1" customHeight="1" s="69">
      <c r="B562" s="48" t="n">
        <v>15099</v>
      </c>
      <c r="C562" s="48" t="inlineStr">
        <is>
          <t>東京</t>
        </is>
      </c>
      <c r="D562" s="19" t="inlineStr">
        <is>
          <t>アットイン原宿1-2</t>
        </is>
      </c>
      <c r="E562" s="48" t="inlineStr">
        <is>
          <t>1R</t>
        </is>
      </c>
      <c r="F562" s="48" t="n">
        <v>1</v>
      </c>
      <c r="G562" s="48" t="inlineStr">
        <is>
          <t>新宿</t>
        </is>
      </c>
      <c r="H562" s="48" t="n">
        <v>18.48</v>
      </c>
      <c r="I562" s="20" t="n">
        <v>1</v>
      </c>
      <c r="J562" s="20" t="n">
        <v>1</v>
      </c>
      <c r="K562" s="20" t="n">
        <v>1</v>
      </c>
      <c r="L562" s="20" t="n">
        <v>0.6</v>
      </c>
      <c r="M562" s="20" t="n">
        <v>0</v>
      </c>
      <c r="N562" s="24" t="n">
        <v>8340</v>
      </c>
      <c r="O562" s="24" t="n">
        <v>7460</v>
      </c>
      <c r="P562" s="24" t="n">
        <v>880</v>
      </c>
      <c r="Q562" s="24" t="n">
        <v>44000</v>
      </c>
      <c r="R562" s="24" t="n">
        <v>3180</v>
      </c>
      <c r="S562" s="24">
        <f>IF(R562="","",(R562+P562)*30 -Y562)</f>
        <v/>
      </c>
      <c r="T562" s="20">
        <f>IF(R562="","",(O562-R562)/O562)</f>
        <v/>
      </c>
      <c r="U562" s="24" t="n">
        <v>3380</v>
      </c>
      <c r="V562" s="24">
        <f>IF(U562="","",(U562+P562)*30-Y562)</f>
        <v/>
      </c>
      <c r="W562" s="20">
        <f>IF(U562="","",(O562-U562)/O562)</f>
        <v/>
      </c>
      <c r="X562" s="15">
        <f>IF(AND(R562="",U562=""),"",IF(OR(U562="", R562=""),"-",IF(0&lt;(R562-U562),"OK","NG")))</f>
        <v/>
      </c>
      <c r="Y562" s="24" t="n">
        <v>75000</v>
      </c>
      <c r="Z562" s="51" t="n"/>
      <c r="AA562" s="24">
        <f>IF(AD562="","",AD562*30)</f>
        <v/>
      </c>
      <c r="AB562" s="24">
        <f>IF(AA562="","",AA562-Y562)</f>
        <v/>
      </c>
      <c r="AC562" s="24">
        <f>IF(Z562="","",((Y562+5000+5000)/(1-Z562))/30)</f>
        <v/>
      </c>
      <c r="AD562" s="32" t="n"/>
      <c r="AE562" s="24">
        <f>IF(AD562="","",AD562-O562)</f>
        <v/>
      </c>
      <c r="AF562" s="24">
        <f>IF(AD562="","",U562-AD562)</f>
        <v/>
      </c>
      <c r="AG562" s="11">
        <f>IF(AD562="","",(O562-AD562)/O562)</f>
        <v/>
      </c>
      <c r="AH562" s="24" t="n">
        <v>22000</v>
      </c>
      <c r="AI562" s="24">
        <f>IF(AJ562="","",Q562*(1-AJ562))</f>
        <v/>
      </c>
      <c r="AJ562" s="51" t="n"/>
      <c r="AK562" s="49" t="n"/>
      <c r="AL562" s="28" t="n"/>
      <c r="AM562" s="33" t="inlineStr">
        <is>
          <t>2026-10-24</t>
        </is>
      </c>
      <c r="AN562" s="33" t="inlineStr">
        <is>
          <t>2026-10-23</t>
        </is>
      </c>
      <c r="AO562" s="13" t="n"/>
      <c r="AP562" s="30" t="n"/>
    </row>
    <row r="563" ht="35.1" customHeight="1" s="69">
      <c r="B563" s="48" t="n">
        <v>15102</v>
      </c>
      <c r="C563" s="48" t="inlineStr">
        <is>
          <t>大阪</t>
        </is>
      </c>
      <c r="D563" s="19" t="inlineStr">
        <is>
          <t>■クラステイ東三国1</t>
        </is>
      </c>
      <c r="E563" s="48" t="inlineStr">
        <is>
          <t>1K</t>
        </is>
      </c>
      <c r="F563" s="48" t="n">
        <v>1</v>
      </c>
      <c r="G563" s="48" t="inlineStr">
        <is>
          <t>新大阪・十三・三国</t>
        </is>
      </c>
      <c r="H563" s="48" t="n">
        <v>30.87</v>
      </c>
      <c r="I563" s="20" t="n">
        <v>0</v>
      </c>
      <c r="J563" s="20" t="n">
        <v>0</v>
      </c>
      <c r="K563" s="20" t="n">
        <v>0</v>
      </c>
      <c r="L563" s="20" t="n">
        <v>0</v>
      </c>
      <c r="M563" s="20" t="n">
        <v>0</v>
      </c>
      <c r="N563" s="24" t="n">
        <v>5860</v>
      </c>
      <c r="O563" s="24" t="n">
        <v>4980</v>
      </c>
      <c r="P563" s="24" t="n">
        <v>880</v>
      </c>
      <c r="Q563" s="24" t="n">
        <v>27000</v>
      </c>
      <c r="R563" s="24" t="n"/>
      <c r="S563" s="24">
        <f>IF(R563="","",(R563+P563)*30 -Y563)</f>
        <v/>
      </c>
      <c r="T563" s="20">
        <f>IF(R563="","",(O563-R563)/O563)</f>
        <v/>
      </c>
      <c r="U563" s="24" t="n"/>
      <c r="V563" s="24">
        <f>IF(U563="","",(U563+P563)*30-Y563)</f>
        <v/>
      </c>
      <c r="W563" s="20">
        <f>IF(U563="","",(O563-U563)/O563)</f>
        <v/>
      </c>
      <c r="X563" s="15">
        <f>IF(AND(R563="",U563=""),"",IF(OR(U563="", R563=""),"-",IF(0&lt;(R563-U563),"OK","NG")))</f>
        <v/>
      </c>
      <c r="Y563" s="24" t="n">
        <v>0</v>
      </c>
      <c r="Z563" s="51" t="n"/>
      <c r="AA563" s="24">
        <f>IF(AD563="","",AD563*30)</f>
        <v/>
      </c>
      <c r="AB563" s="24">
        <f>IF(AA563="","",AA563-Y563)</f>
        <v/>
      </c>
      <c r="AC563" s="24">
        <f>IF(Z563="","",((Y563+5000+5000)/(1-Z563))/30)</f>
        <v/>
      </c>
      <c r="AD563" s="32" t="n"/>
      <c r="AE563" s="24">
        <f>IF(AD563="","",AD563-O563)</f>
        <v/>
      </c>
      <c r="AF563" s="24">
        <f>IF(AD563="","",U563-AD563)</f>
        <v/>
      </c>
      <c r="AG563" s="11">
        <f>IF(AD563="","",(O563-AD563)/O563)</f>
        <v/>
      </c>
      <c r="AH563" s="24" t="n"/>
      <c r="AI563" s="24">
        <f>IF(AJ563="","",Q563*(1-AJ563))</f>
        <v/>
      </c>
      <c r="AJ563" s="51" t="n"/>
      <c r="AK563" s="49" t="n"/>
      <c r="AL563" s="28" t="n"/>
      <c r="AM563" s="33" t="inlineStr">
        <is>
          <t>2026-08-01</t>
        </is>
      </c>
      <c r="AN563" s="33" t="inlineStr">
        <is>
          <t>2026-07-31</t>
        </is>
      </c>
      <c r="AO563" s="13" t="n"/>
      <c r="AP563" s="30" t="n"/>
    </row>
    <row r="564" ht="35.1" customHeight="1" s="69">
      <c r="B564" s="48" t="n">
        <v>15113</v>
      </c>
      <c r="C564" s="48" t="inlineStr">
        <is>
          <t>東京</t>
        </is>
      </c>
      <c r="D564" s="19" t="inlineStr">
        <is>
          <t>アットイン横須賀1</t>
        </is>
      </c>
      <c r="E564" s="48" t="inlineStr">
        <is>
          <t>1R</t>
        </is>
      </c>
      <c r="F564" s="48" t="n">
        <v>1</v>
      </c>
      <c r="G564" s="48" t="inlineStr">
        <is>
          <t>横浜</t>
        </is>
      </c>
      <c r="H564" s="48" t="n">
        <v>16.12</v>
      </c>
      <c r="I564" s="20" t="n">
        <v>1</v>
      </c>
      <c r="J564" s="20" t="n">
        <v>1</v>
      </c>
      <c r="K564" s="20" t="n">
        <v>1</v>
      </c>
      <c r="L564" s="20" t="n">
        <v>1</v>
      </c>
      <c r="M564" s="20" t="n">
        <v>1</v>
      </c>
      <c r="N564" s="24" t="n">
        <v>6640</v>
      </c>
      <c r="O564" s="24" t="n">
        <v>5760</v>
      </c>
      <c r="P564" s="24" t="n">
        <v>880</v>
      </c>
      <c r="Q564" s="24" t="n">
        <v>44000</v>
      </c>
      <c r="R564" s="24" t="n">
        <v>2940</v>
      </c>
      <c r="S564" s="24">
        <f>IF(R564="","",(R564+P564)*30 -Y564)</f>
        <v/>
      </c>
      <c r="T564" s="20">
        <f>IF(R564="","",(O564-R564)/O564)</f>
        <v/>
      </c>
      <c r="U564" s="24" t="n">
        <v>2680</v>
      </c>
      <c r="V564" s="24">
        <f>IF(U564="","",(U564+P564)*30-Y564)</f>
        <v/>
      </c>
      <c r="W564" s="20">
        <f>IF(U564="","",(O564-U564)/O564)</f>
        <v/>
      </c>
      <c r="X564" s="15">
        <f>IF(AND(R564="",U564=""),"",IF(OR(U564="", R564=""),"-",IF(0&lt;(R564-U564),"OK","NG")))</f>
        <v/>
      </c>
      <c r="Y564" s="24" t="n">
        <v>55600</v>
      </c>
      <c r="Z564" s="51" t="n"/>
      <c r="AA564" s="24">
        <f>IF(AD564="","",AD564*30)</f>
        <v/>
      </c>
      <c r="AB564" s="24">
        <f>IF(AA564="","",AA564-Y564)</f>
        <v/>
      </c>
      <c r="AC564" s="24">
        <f>IF(Z564="","",((Y564+5000+5000)/(1-Z564))/30)</f>
        <v/>
      </c>
      <c r="AD564" s="32" t="n"/>
      <c r="AE564" s="24">
        <f>IF(AD564="","",AD564-O564)</f>
        <v/>
      </c>
      <c r="AF564" s="24">
        <f>IF(AD564="","",U564-AD564)</f>
        <v/>
      </c>
      <c r="AG564" s="11">
        <f>IF(AD564="","",(O564-AD564)/O564)</f>
        <v/>
      </c>
      <c r="AH564" s="24" t="n">
        <v>22000</v>
      </c>
      <c r="AI564" s="24">
        <f>IF(AJ564="","",Q564*(1-AJ564))</f>
        <v/>
      </c>
      <c r="AJ564" s="51" t="n"/>
      <c r="AK564" s="49" t="n"/>
      <c r="AL564" s="28" t="n"/>
      <c r="AM564" s="33" t="inlineStr">
        <is>
          <t>2027-01-01</t>
        </is>
      </c>
      <c r="AN564" s="33" t="inlineStr">
        <is>
          <t>2026-12-31</t>
        </is>
      </c>
      <c r="AO564" s="13" t="n"/>
      <c r="AP564" s="30" t="n"/>
    </row>
    <row r="565" ht="35.1" customHeight="1" s="69">
      <c r="B565" s="48" t="n">
        <v>15136</v>
      </c>
      <c r="C565" s="48" t="inlineStr">
        <is>
          <t>東京</t>
        </is>
      </c>
      <c r="D565" s="19" t="inlineStr">
        <is>
          <t>アットイン神田4</t>
        </is>
      </c>
      <c r="E565" s="48" t="inlineStr">
        <is>
          <t>1K</t>
        </is>
      </c>
      <c r="F565" s="48" t="n">
        <v>1</v>
      </c>
      <c r="G565" s="48" t="inlineStr">
        <is>
          <t>東京駅エリア（銀座・日本橋・神田）</t>
        </is>
      </c>
      <c r="H565" s="48" t="n">
        <v>18.27</v>
      </c>
      <c r="I565" s="20" t="n">
        <v>1</v>
      </c>
      <c r="J565" s="20" t="n">
        <v>1</v>
      </c>
      <c r="K565" s="20" t="n">
        <v>1</v>
      </c>
      <c r="L565" s="20" t="n">
        <v>1</v>
      </c>
      <c r="M565" s="20" t="n">
        <v>1</v>
      </c>
      <c r="N565" s="24" t="n">
        <v>9700</v>
      </c>
      <c r="O565" s="24" t="n">
        <v>8820</v>
      </c>
      <c r="P565" s="24" t="n">
        <v>880</v>
      </c>
      <c r="Q565" s="24" t="n">
        <v>44000</v>
      </c>
      <c r="R565" s="24" t="n">
        <v>4980</v>
      </c>
      <c r="S565" s="24">
        <f>IF(R565="","",(R565+P565)*30 -Y565)</f>
        <v/>
      </c>
      <c r="T565" s="20">
        <f>IF(R565="","",(O565-R565)/O565)</f>
        <v/>
      </c>
      <c r="U565" s="24" t="n">
        <v>4060</v>
      </c>
      <c r="V565" s="24">
        <f>IF(U565="","",(U565+P565)*30-Y565)</f>
        <v/>
      </c>
      <c r="W565" s="20">
        <f>IF(U565="","",(O565-U565)/O565)</f>
        <v/>
      </c>
      <c r="X565" s="15">
        <f>IF(AND(R565="",U565=""),"",IF(OR(U565="", R565=""),"-",IF(0&lt;(R565-U565),"OK","NG")))</f>
        <v/>
      </c>
      <c r="Y565" s="24" t="n">
        <v>86000</v>
      </c>
      <c r="Z565" s="51" t="n"/>
      <c r="AA565" s="24">
        <f>IF(AD565="","",AD565*30)</f>
        <v/>
      </c>
      <c r="AB565" s="24">
        <f>IF(AA565="","",AA565-Y565)</f>
        <v/>
      </c>
      <c r="AC565" s="24">
        <f>IF(Z565="","",((Y565+5000+5000)/(1-Z565))/30)</f>
        <v/>
      </c>
      <c r="AD565" s="32" t="n"/>
      <c r="AE565" s="24">
        <f>IF(AD565="","",AD565-O565)</f>
        <v/>
      </c>
      <c r="AF565" s="24">
        <f>IF(AD565="","",U565-AD565)</f>
        <v/>
      </c>
      <c r="AG565" s="11">
        <f>IF(AD565="","",(O565-AD565)/O565)</f>
        <v/>
      </c>
      <c r="AH565" s="24" t="n">
        <v>22000</v>
      </c>
      <c r="AI565" s="24">
        <f>IF(AJ565="","",Q565*(1-AJ565))</f>
        <v/>
      </c>
      <c r="AJ565" s="51" t="n"/>
      <c r="AK565" s="49" t="n"/>
      <c r="AL565" s="28" t="n"/>
      <c r="AM565" s="33" t="inlineStr">
        <is>
          <t>2027-01-01</t>
        </is>
      </c>
      <c r="AN565" s="33" t="inlineStr">
        <is>
          <t>2026-12-31</t>
        </is>
      </c>
      <c r="AO565" s="13" t="n"/>
      <c r="AP565" s="30" t="n"/>
    </row>
    <row r="566" ht="35.1" customHeight="1" s="69">
      <c r="B566" s="48" t="n">
        <v>15137</v>
      </c>
      <c r="C566" s="48" t="inlineStr">
        <is>
          <t>東京</t>
        </is>
      </c>
      <c r="D566" s="19" t="inlineStr">
        <is>
          <t>◆アットイン横浜関内7-2</t>
        </is>
      </c>
      <c r="E566" s="48" t="inlineStr">
        <is>
          <t>1K</t>
        </is>
      </c>
      <c r="F566" s="48" t="n">
        <v>1</v>
      </c>
      <c r="G566" s="48" t="inlineStr">
        <is>
          <t>横浜</t>
        </is>
      </c>
      <c r="H566" s="48" t="n">
        <v>20.91</v>
      </c>
      <c r="I566" s="20" t="n">
        <v>1</v>
      </c>
      <c r="J566" s="20" t="n">
        <v>0.3</v>
      </c>
      <c r="K566" s="20" t="n">
        <v>0</v>
      </c>
      <c r="L566" s="20" t="n">
        <v>0</v>
      </c>
      <c r="M566" s="20" t="n">
        <v>0</v>
      </c>
      <c r="N566" s="24" t="n">
        <v>8480</v>
      </c>
      <c r="O566" s="24" t="n">
        <v>7600</v>
      </c>
      <c r="P566" s="24" t="n">
        <v>880</v>
      </c>
      <c r="Q566" s="24" t="n">
        <v>44000</v>
      </c>
      <c r="R566" s="24" t="n">
        <v>3280</v>
      </c>
      <c r="S566" s="24">
        <f>IF(R566="","",(R566+P566)*30 -Y566)</f>
        <v/>
      </c>
      <c r="T566" s="20">
        <f>IF(R566="","",(O566-R566)/O566)</f>
        <v/>
      </c>
      <c r="U566" s="24" t="n">
        <v>3380</v>
      </c>
      <c r="V566" s="24">
        <f>IF(U566="","",(U566+P566)*30-Y566)</f>
        <v/>
      </c>
      <c r="W566" s="20">
        <f>IF(U566="","",(O566-U566)/O566)</f>
        <v/>
      </c>
      <c r="X566" s="15">
        <f>IF(AND(R566="",U566=""),"",IF(OR(U566="", R566=""),"-",IF(0&lt;(R566-U566),"OK","NG")))</f>
        <v/>
      </c>
      <c r="Y566" s="24" t="n">
        <v>83000</v>
      </c>
      <c r="Z566" s="51" t="n"/>
      <c r="AA566" s="24">
        <f>IF(AD566="","",AD566*30)</f>
        <v/>
      </c>
      <c r="AB566" s="24">
        <f>IF(AA566="","",AA566-Y566)</f>
        <v/>
      </c>
      <c r="AC566" s="24">
        <f>IF(Z566="","",((Y566+5000+5000)/(1-Z566))/30)</f>
        <v/>
      </c>
      <c r="AD566" s="32" t="n"/>
      <c r="AE566" s="24">
        <f>IF(AD566="","",AD566-O566)</f>
        <v/>
      </c>
      <c r="AF566" s="24">
        <f>IF(AD566="","",U566-AD566)</f>
        <v/>
      </c>
      <c r="AG566" s="11">
        <f>IF(AD566="","",(O566-AD566)/O566)</f>
        <v/>
      </c>
      <c r="AH566" s="24" t="n">
        <v>22000</v>
      </c>
      <c r="AI566" s="24">
        <f>IF(AJ566="","",Q566*(1-AJ566))</f>
        <v/>
      </c>
      <c r="AJ566" s="51" t="n"/>
      <c r="AK566" s="49" t="n"/>
      <c r="AL566" s="28" t="n"/>
      <c r="AM566" s="33" t="inlineStr">
        <is>
          <t>2026-11-29</t>
        </is>
      </c>
      <c r="AN566" s="33" t="inlineStr">
        <is>
          <t>2026-11-28</t>
        </is>
      </c>
      <c r="AO566" s="13" t="n"/>
      <c r="AP566" s="30" t="n"/>
    </row>
    <row r="567" ht="35.1" customHeight="1" s="69">
      <c r="B567" s="48" t="n">
        <v>15186</v>
      </c>
      <c r="C567" s="48" t="inlineStr">
        <is>
          <t>東京</t>
        </is>
      </c>
      <c r="D567" s="19" t="inlineStr">
        <is>
          <t>アットイン藤沢1</t>
        </is>
      </c>
      <c r="E567" s="48" t="inlineStr">
        <is>
          <t>1R</t>
        </is>
      </c>
      <c r="F567" s="48" t="n">
        <v>1</v>
      </c>
      <c r="G567" s="48" t="inlineStr">
        <is>
          <t>平塚・藤沢</t>
        </is>
      </c>
      <c r="H567" s="48" t="n">
        <v>23.4</v>
      </c>
      <c r="I567" s="20" t="n">
        <v>0.5</v>
      </c>
      <c r="J567" s="20" t="n">
        <v>1</v>
      </c>
      <c r="K567" s="20" t="n">
        <v>1</v>
      </c>
      <c r="L567" s="20" t="n">
        <v>0.5</v>
      </c>
      <c r="M567" s="20" t="n">
        <v>0</v>
      </c>
      <c r="N567" s="24" t="n">
        <v>9020</v>
      </c>
      <c r="O567" s="24" t="n">
        <v>8140</v>
      </c>
      <c r="P567" s="24" t="n">
        <v>880</v>
      </c>
      <c r="Q567" s="24" t="n">
        <v>44000</v>
      </c>
      <c r="R567" s="24" t="n">
        <v>3040</v>
      </c>
      <c r="S567" s="24">
        <f>IF(R567="","",(R567+P567)*30 -Y567)</f>
        <v/>
      </c>
      <c r="T567" s="20">
        <f>IF(R567="","",(O567-R567)/O567)</f>
        <v/>
      </c>
      <c r="U567" s="24" t="n">
        <v>2940</v>
      </c>
      <c r="V567" s="24">
        <f>IF(U567="","",(U567+P567)*30-Y567)</f>
        <v/>
      </c>
      <c r="W567" s="20">
        <f>IF(U567="","",(O567-U567)/O567)</f>
        <v/>
      </c>
      <c r="X567" s="15">
        <f>IF(AND(R567="",U567=""),"",IF(OR(U567="", R567=""),"-",IF(0&lt;(R567-U567),"OK","NG")))</f>
        <v/>
      </c>
      <c r="Y567" s="24" t="n">
        <v>72500</v>
      </c>
      <c r="Z567" s="51" t="n"/>
      <c r="AA567" s="24">
        <f>IF(AD567="","",AD567*30)</f>
        <v/>
      </c>
      <c r="AB567" s="24">
        <f>IF(AA567="","",AA567-Y567)</f>
        <v/>
      </c>
      <c r="AC567" s="24">
        <f>IF(Z567="","",((Y567+5000+5000)/(1-Z567))/30)</f>
        <v/>
      </c>
      <c r="AD567" s="32" t="n"/>
      <c r="AE567" s="24">
        <f>IF(AD567="","",AD567-O567)</f>
        <v/>
      </c>
      <c r="AF567" s="24">
        <f>IF(AD567="","",U567-AD567)</f>
        <v/>
      </c>
      <c r="AG567" s="11">
        <f>IF(AD567="","",(O567-AD567)/O567)</f>
        <v/>
      </c>
      <c r="AH567" s="24" t="n">
        <v>22000</v>
      </c>
      <c r="AI567" s="24">
        <f>IF(AJ567="","",Q567*(1-AJ567))</f>
        <v/>
      </c>
      <c r="AJ567" s="51" t="n"/>
      <c r="AK567" s="49" t="n"/>
      <c r="AL567" s="28" t="n"/>
      <c r="AM567" s="33" t="inlineStr">
        <is>
          <t>2026-10-18</t>
        </is>
      </c>
      <c r="AN567" s="33" t="inlineStr">
        <is>
          <t>2026-10-17</t>
        </is>
      </c>
      <c r="AO567" s="13" t="n"/>
      <c r="AP567" s="30" t="n"/>
    </row>
    <row r="568" ht="35.1" customHeight="1" s="69">
      <c r="B568" s="48" t="n">
        <v>15187</v>
      </c>
      <c r="C568" s="48" t="inlineStr">
        <is>
          <t>東京</t>
        </is>
      </c>
      <c r="D568" s="19" t="inlineStr">
        <is>
          <t>アットイン藤沢2</t>
        </is>
      </c>
      <c r="E568" s="48" t="inlineStr">
        <is>
          <t>1R</t>
        </is>
      </c>
      <c r="F568" s="48" t="n">
        <v>1</v>
      </c>
      <c r="G568" s="48" t="inlineStr">
        <is>
          <t>平塚・藤沢</t>
        </is>
      </c>
      <c r="H568" s="48" t="n">
        <v>24.8</v>
      </c>
      <c r="I568" s="20" t="n">
        <v>0.5</v>
      </c>
      <c r="J568" s="20" t="n">
        <v>0.7</v>
      </c>
      <c r="K568" s="20" t="n">
        <v>0</v>
      </c>
      <c r="L568" s="20" t="n">
        <v>0</v>
      </c>
      <c r="M568" s="20" t="n">
        <v>0</v>
      </c>
      <c r="N568" s="24" t="n">
        <v>9260</v>
      </c>
      <c r="O568" s="24" t="n">
        <v>8380</v>
      </c>
      <c r="P568" s="24" t="n">
        <v>880</v>
      </c>
      <c r="Q568" s="24" t="n">
        <v>44000</v>
      </c>
      <c r="R568" s="24" t="n">
        <v>3180</v>
      </c>
      <c r="S568" s="24">
        <f>IF(R568="","",(R568+P568)*30 -Y568)</f>
        <v/>
      </c>
      <c r="T568" s="20">
        <f>IF(R568="","",(O568-R568)/O568)</f>
        <v/>
      </c>
      <c r="U568" s="24" t="n">
        <v>3520</v>
      </c>
      <c r="V568" s="24">
        <f>IF(U568="","",(U568+P568)*30-Y568)</f>
        <v/>
      </c>
      <c r="W568" s="20">
        <f>IF(U568="","",(O568-U568)/O568)</f>
        <v/>
      </c>
      <c r="X568" s="15">
        <f>IF(AND(R568="",U568=""),"",IF(OR(U568="", R568=""),"-",IF(0&lt;(R568-U568),"OK","NG")))</f>
        <v/>
      </c>
      <c r="Y568" s="24" t="n">
        <v>80000</v>
      </c>
      <c r="Z568" s="51" t="n"/>
      <c r="AA568" s="24">
        <f>IF(AD568="","",AD568*30)</f>
        <v/>
      </c>
      <c r="AB568" s="24">
        <f>IF(AA568="","",AA568-Y568)</f>
        <v/>
      </c>
      <c r="AC568" s="24">
        <f>IF(Z568="","",((Y568+5000+5000)/(1-Z568))/30)</f>
        <v/>
      </c>
      <c r="AD568" s="32" t="n"/>
      <c r="AE568" s="24">
        <f>IF(AD568="","",AD568-O568)</f>
        <v/>
      </c>
      <c r="AF568" s="24">
        <f>IF(AD568="","",U568-AD568)</f>
        <v/>
      </c>
      <c r="AG568" s="11">
        <f>IF(AD568="","",(O568-AD568)/O568)</f>
        <v/>
      </c>
      <c r="AH568" s="24" t="n">
        <v>22000</v>
      </c>
      <c r="AI568" s="24">
        <f>IF(AJ568="","",Q568*(1-AJ568))</f>
        <v/>
      </c>
      <c r="AJ568" s="51" t="n"/>
      <c r="AK568" s="49" t="n"/>
      <c r="AL568" s="28" t="n"/>
      <c r="AM568" s="33" t="inlineStr">
        <is>
          <t>2026-08-23</t>
        </is>
      </c>
      <c r="AN568" s="33" t="inlineStr">
        <is>
          <t>2026-08-22</t>
        </is>
      </c>
      <c r="AO568" s="13" t="n"/>
      <c r="AP568" s="30" t="n"/>
    </row>
    <row r="569" ht="35.1" customHeight="1" s="69">
      <c r="B569" s="48" t="n">
        <v>15188</v>
      </c>
      <c r="C569" s="48" t="inlineStr">
        <is>
          <t>東京</t>
        </is>
      </c>
      <c r="D569" s="19" t="inlineStr">
        <is>
          <t>アットイン藤沢3-1</t>
        </is>
      </c>
      <c r="E569" s="48" t="inlineStr">
        <is>
          <t>1K</t>
        </is>
      </c>
      <c r="F569" s="48" t="n">
        <v>1</v>
      </c>
      <c r="G569" s="48" t="inlineStr">
        <is>
          <t>平塚・藤沢</t>
        </is>
      </c>
      <c r="H569" s="48" t="n">
        <v>22.12</v>
      </c>
      <c r="I569" s="20" t="n">
        <v>0.9</v>
      </c>
      <c r="J569" s="20" t="n">
        <v>1</v>
      </c>
      <c r="K569" s="20" t="n">
        <v>1</v>
      </c>
      <c r="L569" s="20" t="n">
        <v>0.5</v>
      </c>
      <c r="M569" s="20" t="n">
        <v>0</v>
      </c>
      <c r="N569" s="24" t="n">
        <v>9700</v>
      </c>
      <c r="O569" s="24" t="n">
        <v>8820</v>
      </c>
      <c r="P569" s="24" t="n">
        <v>880</v>
      </c>
      <c r="Q569" s="24" t="n">
        <v>44000</v>
      </c>
      <c r="R569" s="24" t="n">
        <v>3380</v>
      </c>
      <c r="S569" s="24">
        <f>IF(R569="","",(R569+P569)*30 -Y569)</f>
        <v/>
      </c>
      <c r="T569" s="20">
        <f>IF(R569="","",(O569-R569)/O569)</f>
        <v/>
      </c>
      <c r="U569" s="24" t="n">
        <v>3180</v>
      </c>
      <c r="V569" s="24">
        <f>IF(U569="","",(U569+P569)*30-Y569)</f>
        <v/>
      </c>
      <c r="W569" s="20">
        <f>IF(U569="","",(O569-U569)/O569)</f>
        <v/>
      </c>
      <c r="X569" s="15">
        <f>IF(AND(R569="",U569=""),"",IF(OR(U569="", R569=""),"-",IF(0&lt;(R569-U569),"OK","NG")))</f>
        <v/>
      </c>
      <c r="Y569" s="24" t="n">
        <v>81000</v>
      </c>
      <c r="Z569" s="51" t="n"/>
      <c r="AA569" s="24">
        <f>IF(AD569="","",AD569*30)</f>
        <v/>
      </c>
      <c r="AB569" s="24">
        <f>IF(AA569="","",AA569-Y569)</f>
        <v/>
      </c>
      <c r="AC569" s="24">
        <f>IF(Z569="","",((Y569+5000+5000)/(1-Z569))/30)</f>
        <v/>
      </c>
      <c r="AD569" s="32" t="n"/>
      <c r="AE569" s="24">
        <f>IF(AD569="","",AD569-O569)</f>
        <v/>
      </c>
      <c r="AF569" s="24">
        <f>IF(AD569="","",U569-AD569)</f>
        <v/>
      </c>
      <c r="AG569" s="11">
        <f>IF(AD569="","",(O569-AD569)/O569)</f>
        <v/>
      </c>
      <c r="AH569" s="24" t="n">
        <v>22000</v>
      </c>
      <c r="AI569" s="24">
        <f>IF(AJ569="","",Q569*(1-AJ569))</f>
        <v/>
      </c>
      <c r="AJ569" s="51" t="n"/>
      <c r="AK569" s="49" t="n"/>
      <c r="AL569" s="28" t="n"/>
      <c r="AM569" s="33" t="inlineStr">
        <is>
          <t>2026-10-18</t>
        </is>
      </c>
      <c r="AN569" s="33" t="inlineStr">
        <is>
          <t>2026-10-17</t>
        </is>
      </c>
      <c r="AO569" s="13" t="n"/>
      <c r="AP569" s="30" t="n"/>
    </row>
    <row r="570" ht="35.1" customHeight="1" s="69">
      <c r="B570" s="48" t="n">
        <v>15204</v>
      </c>
      <c r="C570" s="48" t="inlineStr">
        <is>
          <t>東京</t>
        </is>
      </c>
      <c r="D570" s="19" t="inlineStr">
        <is>
          <t>アットイン桜上水2</t>
        </is>
      </c>
      <c r="E570" s="48" t="inlineStr">
        <is>
          <t>4LDK</t>
        </is>
      </c>
      <c r="F570" s="48" t="n">
        <v>1</v>
      </c>
      <c r="G570" s="48" t="inlineStr">
        <is>
          <t>中野・荻窪・吉祥寺</t>
        </is>
      </c>
      <c r="H570" s="48" t="n">
        <v>93.15000000000001</v>
      </c>
      <c r="I570" s="20" t="n">
        <v>1</v>
      </c>
      <c r="J570" s="20" t="n">
        <v>1</v>
      </c>
      <c r="K570" s="20" t="n">
        <v>0.8</v>
      </c>
      <c r="L570" s="20" t="n">
        <v>0</v>
      </c>
      <c r="M570" s="20" t="n">
        <v>0</v>
      </c>
      <c r="N570" s="24" t="n">
        <v>32060</v>
      </c>
      <c r="O570" s="24" t="n">
        <v>30740</v>
      </c>
      <c r="P570" s="24" t="n">
        <v>1320</v>
      </c>
      <c r="Q570" s="24" t="n">
        <v>100000</v>
      </c>
      <c r="R570" s="24" t="n">
        <v>9640</v>
      </c>
      <c r="S570" s="24">
        <f>IF(R570="","",(R570+P570)*30 -Y570)</f>
        <v/>
      </c>
      <c r="T570" s="20">
        <f>IF(R570="","",(O570-R570)/O570)</f>
        <v/>
      </c>
      <c r="U570" s="24" t="n">
        <v>9900</v>
      </c>
      <c r="V570" s="24">
        <f>IF(U570="","",(U570+P570)*30-Y570)</f>
        <v/>
      </c>
      <c r="W570" s="20">
        <f>IF(U570="","",(O570-U570)/O570)</f>
        <v/>
      </c>
      <c r="X570" s="15">
        <f>IF(AND(R570="",U570=""),"",IF(OR(U570="", R570=""),"-",IF(0&lt;(R570-U570),"OK","NG")))</f>
        <v/>
      </c>
      <c r="Y570" s="24" t="n">
        <v>250000</v>
      </c>
      <c r="Z570" s="51" t="n"/>
      <c r="AA570" s="24">
        <f>IF(AD570="","",AD570*30)</f>
        <v/>
      </c>
      <c r="AB570" s="24">
        <f>IF(AA570="","",AA570-Y570)</f>
        <v/>
      </c>
      <c r="AC570" s="24">
        <f>IF(Z570="","",((Y570+5000+5000)/(1-Z570))/30)</f>
        <v/>
      </c>
      <c r="AD570" s="32" t="n"/>
      <c r="AE570" s="24">
        <f>IF(AD570="","",AD570-O570)</f>
        <v/>
      </c>
      <c r="AF570" s="24">
        <f>IF(AD570="","",U570-AD570)</f>
        <v/>
      </c>
      <c r="AG570" s="11">
        <f>IF(AD570="","",(O570-AD570)/O570)</f>
        <v/>
      </c>
      <c r="AH570" s="24" t="n">
        <v>50000</v>
      </c>
      <c r="AI570" s="24">
        <f>IF(AJ570="","",Q570*(1-AJ570))</f>
        <v/>
      </c>
      <c r="AJ570" s="51" t="n"/>
      <c r="AK570" s="49" t="n"/>
      <c r="AL570" s="28" t="n"/>
      <c r="AM570" s="33" t="inlineStr">
        <is>
          <t>2026-09-25</t>
        </is>
      </c>
      <c r="AN570" s="33" t="inlineStr">
        <is>
          <t>2026-09-24</t>
        </is>
      </c>
      <c r="AO570" s="13" t="n"/>
      <c r="AP570" s="30" t="n"/>
    </row>
    <row r="571" ht="35.1" customHeight="1" s="69">
      <c r="B571" s="48" t="n">
        <v>15205</v>
      </c>
      <c r="C571" s="48" t="inlineStr">
        <is>
          <t>東京</t>
        </is>
      </c>
      <c r="D571" s="19" t="inlineStr">
        <is>
          <t>■アットイン五井1</t>
        </is>
      </c>
      <c r="E571" s="48" t="inlineStr">
        <is>
          <t>3DK</t>
        </is>
      </c>
      <c r="F571" s="48" t="n">
        <v>1</v>
      </c>
      <c r="G571" s="48" t="inlineStr">
        <is>
          <t>船橋・千葉</t>
        </is>
      </c>
      <c r="H571" s="48" t="n">
        <v>55.89</v>
      </c>
      <c r="I571" s="20" t="n">
        <v>0</v>
      </c>
      <c r="J571" s="20" t="n">
        <v>0</v>
      </c>
      <c r="K571" s="20" t="n">
        <v>0</v>
      </c>
      <c r="L571" s="20" t="n">
        <v>0</v>
      </c>
      <c r="M571" s="20" t="n">
        <v>0</v>
      </c>
      <c r="N571" s="24" t="n">
        <v>10370</v>
      </c>
      <c r="O571" s="24" t="n">
        <v>9160</v>
      </c>
      <c r="P571" s="24" t="n">
        <v>1210</v>
      </c>
      <c r="Q571" s="24" t="n">
        <v>84000</v>
      </c>
      <c r="R571" s="24" t="n"/>
      <c r="S571" s="24">
        <f>IF(R571="","",(R571+P571)*30 -Y571)</f>
        <v/>
      </c>
      <c r="T571" s="20">
        <f>IF(R571="","",(O571-R571)/O571)</f>
        <v/>
      </c>
      <c r="U571" s="24" t="n"/>
      <c r="V571" s="24">
        <f>IF(U571="","",(U571+P571)*30-Y571)</f>
        <v/>
      </c>
      <c r="W571" s="20">
        <f>IF(U571="","",(O571-U571)/O571)</f>
        <v/>
      </c>
      <c r="X571" s="15">
        <f>IF(AND(R571="",U571=""),"",IF(OR(U571="", R571=""),"-",IF(0&lt;(R571-U571),"OK","NG")))</f>
        <v/>
      </c>
      <c r="Y571" s="24" t="n">
        <v>0</v>
      </c>
      <c r="Z571" s="51" t="n"/>
      <c r="AA571" s="24">
        <f>IF(AD571="","",AD571*30)</f>
        <v/>
      </c>
      <c r="AB571" s="24">
        <f>IF(AA571="","",AA571-Y571)</f>
        <v/>
      </c>
      <c r="AC571" s="24">
        <f>IF(Z571="","",((Y571+5000+5000)/(1-Z571))/30)</f>
        <v/>
      </c>
      <c r="AD571" s="32" t="n"/>
      <c r="AE571" s="24">
        <f>IF(AD571="","",AD571-O571)</f>
        <v/>
      </c>
      <c r="AF571" s="24">
        <f>IF(AD571="","",U571-AD571)</f>
        <v/>
      </c>
      <c r="AG571" s="11">
        <f>IF(AD571="","",(O571-AD571)/O571)</f>
        <v/>
      </c>
      <c r="AH571" s="24" t="n"/>
      <c r="AI571" s="24">
        <f>IF(AJ571="","",Q571*(1-AJ571))</f>
        <v/>
      </c>
      <c r="AJ571" s="51" t="n"/>
      <c r="AK571" s="49" t="n"/>
      <c r="AL571" s="28" t="n"/>
      <c r="AM571" s="33" t="inlineStr">
        <is>
          <t>2026-08-01</t>
        </is>
      </c>
      <c r="AN571" s="33" t="inlineStr">
        <is>
          <t>2026-07-31</t>
        </is>
      </c>
      <c r="AO571" s="13" t="n"/>
      <c r="AP571" s="30" t="n"/>
    </row>
    <row r="572" ht="35.1" customHeight="1" s="69">
      <c r="B572" s="48" t="n">
        <v>15219</v>
      </c>
      <c r="C572" s="48" t="inlineStr">
        <is>
          <t>東京</t>
        </is>
      </c>
      <c r="D572" s="19" t="inlineStr">
        <is>
          <t>●アットイン赤坂3</t>
        </is>
      </c>
      <c r="E572" s="48" t="inlineStr">
        <is>
          <t>1LDK</t>
        </is>
      </c>
      <c r="F572" s="48" t="n">
        <v>1</v>
      </c>
      <c r="G572" s="48" t="inlineStr">
        <is>
          <t>六本木・麻布十番・白金高輪</t>
        </is>
      </c>
      <c r="H572" s="48" t="n">
        <v>36.77</v>
      </c>
      <c r="I572" s="20" t="n">
        <v>0</v>
      </c>
      <c r="J572" s="20" t="n">
        <v>0</v>
      </c>
      <c r="K572" s="20" t="n">
        <v>0</v>
      </c>
      <c r="L572" s="20" t="n">
        <v>0</v>
      </c>
      <c r="M572" s="20" t="n">
        <v>0</v>
      </c>
      <c r="N572" s="24" t="n">
        <v>20920</v>
      </c>
      <c r="O572" s="24" t="n">
        <v>20040</v>
      </c>
      <c r="P572" s="24" t="n">
        <v>880</v>
      </c>
      <c r="Q572" s="24" t="n">
        <v>44000</v>
      </c>
      <c r="R572" s="24" t="n"/>
      <c r="S572" s="24">
        <f>IF(R572="","",(R572+P572)*30 -Y572)</f>
        <v/>
      </c>
      <c r="T572" s="20">
        <f>IF(R572="","",(O572-R572)/O572)</f>
        <v/>
      </c>
      <c r="U572" s="24" t="n"/>
      <c r="V572" s="24">
        <f>IF(U572="","",(U572+P572)*30-Y572)</f>
        <v/>
      </c>
      <c r="W572" s="20">
        <f>IF(U572="","",(O572-U572)/O572)</f>
        <v/>
      </c>
      <c r="X572" s="15">
        <f>IF(AND(R572="",U572=""),"",IF(OR(U572="", R572=""),"-",IF(0&lt;(R572-U572),"OK","NG")))</f>
        <v/>
      </c>
      <c r="Y572" s="24" t="n">
        <v>0</v>
      </c>
      <c r="Z572" s="51" t="n"/>
      <c r="AA572" s="24">
        <f>IF(AD572="","",AD572*30)</f>
        <v/>
      </c>
      <c r="AB572" s="24">
        <f>IF(AA572="","",AA572-Y572)</f>
        <v/>
      </c>
      <c r="AC572" s="24">
        <f>IF(Z572="","",((Y572+5000+5000)/(1-Z572))/30)</f>
        <v/>
      </c>
      <c r="AD572" s="32" t="n"/>
      <c r="AE572" s="24">
        <f>IF(AD572="","",AD572-O572)</f>
        <v/>
      </c>
      <c r="AF572" s="24">
        <f>IF(AD572="","",U572-AD572)</f>
        <v/>
      </c>
      <c r="AG572" s="11">
        <f>IF(AD572="","",(O572-AD572)/O572)</f>
        <v/>
      </c>
      <c r="AH572" s="24" t="n"/>
      <c r="AI572" s="24">
        <f>IF(AJ572="","",Q572*(1-AJ572))</f>
        <v/>
      </c>
      <c r="AJ572" s="51" t="n"/>
      <c r="AK572" s="49" t="n"/>
      <c r="AL572" s="28" t="n"/>
      <c r="AM572" s="33" t="inlineStr">
        <is>
          <t>2026-08-01</t>
        </is>
      </c>
      <c r="AN572" s="33" t="inlineStr">
        <is>
          <t>2026-07-31</t>
        </is>
      </c>
      <c r="AO572" s="13" t="n"/>
      <c r="AP572" s="30" t="n"/>
    </row>
    <row r="573" ht="35.1" customHeight="1" s="69">
      <c r="B573" s="48" t="n">
        <v>15296</v>
      </c>
      <c r="C573" s="48" t="inlineStr">
        <is>
          <t>東京</t>
        </is>
      </c>
      <c r="D573" s="19" t="inlineStr">
        <is>
          <t>アットイン後楽園3</t>
        </is>
      </c>
      <c r="E573" s="48" t="inlineStr">
        <is>
          <t>1K</t>
        </is>
      </c>
      <c r="F573" s="48" t="n">
        <v>1</v>
      </c>
      <c r="G573" s="48" t="inlineStr">
        <is>
          <t>飯田橋・水道橋・九段</t>
        </is>
      </c>
      <c r="H573" s="48" t="n">
        <v>20.58</v>
      </c>
      <c r="I573" s="20" t="n">
        <v>1</v>
      </c>
      <c r="J573" s="20" t="n">
        <v>0.5</v>
      </c>
      <c r="K573" s="20" t="n">
        <v>0.9</v>
      </c>
      <c r="L573" s="20" t="n">
        <v>1</v>
      </c>
      <c r="M573" s="20" t="n">
        <v>0</v>
      </c>
      <c r="N573" s="24" t="n">
        <v>9840</v>
      </c>
      <c r="O573" s="24" t="n">
        <v>8960</v>
      </c>
      <c r="P573" s="24" t="n">
        <v>880</v>
      </c>
      <c r="Q573" s="24" t="n">
        <v>44000</v>
      </c>
      <c r="R573" s="24" t="n">
        <v>3800</v>
      </c>
      <c r="S573" s="24">
        <f>IF(R573="","",(R573+P573)*30 -Y573)</f>
        <v/>
      </c>
      <c r="T573" s="20">
        <f>IF(R573="","",(O573-R573)/O573)</f>
        <v/>
      </c>
      <c r="U573" s="24" t="n">
        <v>3620</v>
      </c>
      <c r="V573" s="24">
        <f>IF(U573="","",(U573+P573)*30-Y573)</f>
        <v/>
      </c>
      <c r="W573" s="20">
        <f>IF(U573="","",(O573-U573)/O573)</f>
        <v/>
      </c>
      <c r="X573" s="15">
        <f>IF(AND(R573="",U573=""),"",IF(OR(U573="", R573=""),"-",IF(0&lt;(R573-U573),"OK","NG")))</f>
        <v/>
      </c>
      <c r="Y573" s="24" t="n">
        <v>91000</v>
      </c>
      <c r="Z573" s="51" t="n"/>
      <c r="AA573" s="24">
        <f>IF(AD573="","",AD573*30)</f>
        <v/>
      </c>
      <c r="AB573" s="24">
        <f>IF(AA573="","",AA573-Y573)</f>
        <v/>
      </c>
      <c r="AC573" s="24">
        <f>IF(Z573="","",((Y573+5000+5000)/(1-Z573))/30)</f>
        <v/>
      </c>
      <c r="AD573" s="32" t="n"/>
      <c r="AE573" s="24">
        <f>IF(AD573="","",AD573-O573)</f>
        <v/>
      </c>
      <c r="AF573" s="24">
        <f>IF(AD573="","",U573-AD573)</f>
        <v/>
      </c>
      <c r="AG573" s="11">
        <f>IF(AD573="","",(O573-AD573)/O573)</f>
        <v/>
      </c>
      <c r="AH573" s="24" t="n">
        <v>22000</v>
      </c>
      <c r="AI573" s="24">
        <f>IF(AJ573="","",Q573*(1-AJ573))</f>
        <v/>
      </c>
      <c r="AJ573" s="51" t="n"/>
      <c r="AK573" s="49" t="n"/>
      <c r="AL573" s="28" t="n"/>
      <c r="AM573" s="33" t="inlineStr">
        <is>
          <t>2026-11-01</t>
        </is>
      </c>
      <c r="AN573" s="33" t="inlineStr">
        <is>
          <t>2026-10-31</t>
        </is>
      </c>
      <c r="AO573" s="13" t="n"/>
      <c r="AP573" s="30" t="n"/>
    </row>
    <row r="574" ht="35.1" customHeight="1" s="69">
      <c r="B574" s="48" t="n">
        <v>15299</v>
      </c>
      <c r="C574" s="48" t="inlineStr">
        <is>
          <t>東京</t>
        </is>
      </c>
      <c r="D574" s="19" t="inlineStr">
        <is>
          <t>□アットインmini板橋4-1</t>
        </is>
      </c>
      <c r="E574" s="48" t="inlineStr">
        <is>
          <t>1R</t>
        </is>
      </c>
      <c r="F574" s="48" t="n">
        <v>6</v>
      </c>
      <c r="G574" s="48" t="inlineStr">
        <is>
          <t>池袋・大塚</t>
        </is>
      </c>
      <c r="H574" s="48" t="n">
        <v>10.1</v>
      </c>
      <c r="I574" s="20" t="n">
        <v>0.91667</v>
      </c>
      <c r="J574" s="20" t="n">
        <v>0.98333</v>
      </c>
      <c r="K574" s="20" t="n">
        <v>0.96667</v>
      </c>
      <c r="L574" s="20" t="n">
        <v>0.73333</v>
      </c>
      <c r="M574" s="20" t="n">
        <v>0.16667</v>
      </c>
      <c r="N574" s="24" t="n">
        <v>6100</v>
      </c>
      <c r="O574" s="24" t="n">
        <v>5220</v>
      </c>
      <c r="P574" s="24" t="n">
        <v>880</v>
      </c>
      <c r="Q574" s="24" t="n">
        <v>44000</v>
      </c>
      <c r="R574" s="24" t="n">
        <v>2300</v>
      </c>
      <c r="S574" s="24">
        <f>IF(R574="","",(R574+P574)*30 -Y574)</f>
        <v/>
      </c>
      <c r="T574" s="20">
        <f>IF(R574="","",(O574-R574)/O574)</f>
        <v/>
      </c>
      <c r="U574" s="24" t="n">
        <v>2300</v>
      </c>
      <c r="V574" s="24">
        <f>IF(U574="","",(U574+P574)*30-Y574)</f>
        <v/>
      </c>
      <c r="W574" s="20">
        <f>IF(U574="","",(O574-U574)/O574)</f>
        <v/>
      </c>
      <c r="X574" s="15">
        <f>IF(AND(R574="",U574=""),"",IF(OR(U574="", R574=""),"-",IF(0&lt;(R574-U574),"OK","NG")))</f>
        <v/>
      </c>
      <c r="Y574" s="24" t="n">
        <v>52000</v>
      </c>
      <c r="Z574" s="51" t="n"/>
      <c r="AA574" s="24">
        <f>IF(AD574="","",AD574*30)</f>
        <v/>
      </c>
      <c r="AB574" s="24">
        <f>IF(AA574="","",AA574-Y574)</f>
        <v/>
      </c>
      <c r="AC574" s="24">
        <f>IF(Z574="","",((Y574+5000+5000)/(1-Z574))/30)</f>
        <v/>
      </c>
      <c r="AD574" s="32" t="n"/>
      <c r="AE574" s="24">
        <f>IF(AD574="","",AD574-O574)</f>
        <v/>
      </c>
      <c r="AF574" s="24">
        <f>IF(AD574="","",U574-AD574)</f>
        <v/>
      </c>
      <c r="AG574" s="11">
        <f>IF(AD574="","",(O574-AD574)/O574)</f>
        <v/>
      </c>
      <c r="AH574" s="24" t="n">
        <v>22000</v>
      </c>
      <c r="AI574" s="24">
        <f>IF(AJ574="","",Q574*(1-AJ574))</f>
        <v/>
      </c>
      <c r="AJ574" s="51" t="n"/>
      <c r="AK574" s="49" t="n"/>
      <c r="AL574" s="28" t="n"/>
      <c r="AM574" s="33" t="inlineStr">
        <is>
          <t>2026-10-01</t>
        </is>
      </c>
      <c r="AN574" s="33" t="inlineStr">
        <is>
          <t>2027-03-31</t>
        </is>
      </c>
      <c r="AO574" s="13" t="n"/>
      <c r="AP574" s="30" t="n"/>
    </row>
    <row r="575" ht="35.1" customHeight="1" s="69">
      <c r="B575" s="48" t="n">
        <v>15300</v>
      </c>
      <c r="C575" s="48" t="inlineStr">
        <is>
          <t>東京</t>
        </is>
      </c>
      <c r="D575" s="19" t="inlineStr">
        <is>
          <t>□アットインmini板橋4-2</t>
        </is>
      </c>
      <c r="E575" s="48" t="inlineStr">
        <is>
          <t>1R</t>
        </is>
      </c>
      <c r="F575" s="48" t="n">
        <v>2</v>
      </c>
      <c r="G575" s="48" t="inlineStr">
        <is>
          <t>池袋・大塚</t>
        </is>
      </c>
      <c r="H575" s="48" t="n">
        <v>10.1</v>
      </c>
      <c r="I575" s="20" t="n">
        <v>1</v>
      </c>
      <c r="J575" s="20" t="n">
        <v>0.4</v>
      </c>
      <c r="K575" s="20" t="n">
        <v>0</v>
      </c>
      <c r="L575" s="20" t="n">
        <v>0</v>
      </c>
      <c r="M575" s="20" t="n">
        <v>0</v>
      </c>
      <c r="N575" s="24" t="n">
        <v>5880</v>
      </c>
      <c r="O575" s="24" t="n">
        <v>5000</v>
      </c>
      <c r="P575" s="24" t="n">
        <v>880</v>
      </c>
      <c r="Q575" s="24" t="n">
        <v>44000</v>
      </c>
      <c r="R575" s="24" t="n">
        <v>2300</v>
      </c>
      <c r="S575" s="24">
        <f>IF(R575="","",(R575+P575)*30 -Y575)</f>
        <v/>
      </c>
      <c r="T575" s="20">
        <f>IF(R575="","",(O575-R575)/O575)</f>
        <v/>
      </c>
      <c r="U575" s="24" t="n">
        <v>2300</v>
      </c>
      <c r="V575" s="24">
        <f>IF(U575="","",(U575+P575)*30-Y575)</f>
        <v/>
      </c>
      <c r="W575" s="20">
        <f>IF(U575="","",(O575-U575)/O575)</f>
        <v/>
      </c>
      <c r="X575" s="15">
        <f>IF(AND(R575="",U575=""),"",IF(OR(U575="", R575=""),"-",IF(0&lt;(R575-U575),"OK","NG")))</f>
        <v/>
      </c>
      <c r="Y575" s="24" t="n">
        <v>51000</v>
      </c>
      <c r="Z575" s="51" t="n"/>
      <c r="AA575" s="24">
        <f>IF(AD575="","",AD575*30)</f>
        <v/>
      </c>
      <c r="AB575" s="24">
        <f>IF(AA575="","",AA575-Y575)</f>
        <v/>
      </c>
      <c r="AC575" s="24">
        <f>IF(Z575="","",((Y575+5000+5000)/(1-Z575))/30)</f>
        <v/>
      </c>
      <c r="AD575" s="32" t="n"/>
      <c r="AE575" s="24">
        <f>IF(AD575="","",AD575-O575)</f>
        <v/>
      </c>
      <c r="AF575" s="24">
        <f>IF(AD575="","",U575-AD575)</f>
        <v/>
      </c>
      <c r="AG575" s="11">
        <f>IF(AD575="","",(O575-AD575)/O575)</f>
        <v/>
      </c>
      <c r="AH575" s="24" t="n">
        <v>22000</v>
      </c>
      <c r="AI575" s="24">
        <f>IF(AJ575="","",Q575*(1-AJ575))</f>
        <v/>
      </c>
      <c r="AJ575" s="51" t="n"/>
      <c r="AK575" s="49" t="n"/>
      <c r="AL575" s="28" t="n"/>
      <c r="AM575" s="33" t="inlineStr">
        <is>
          <t>2026-08-10</t>
        </is>
      </c>
      <c r="AN575" s="33" t="inlineStr">
        <is>
          <t>2026-08-17</t>
        </is>
      </c>
      <c r="AO575" s="13" t="n"/>
      <c r="AP575" s="30" t="n"/>
    </row>
    <row r="576" ht="35.1" customHeight="1" s="69">
      <c r="B576" s="48" t="n">
        <v>15301</v>
      </c>
      <c r="C576" s="48" t="inlineStr">
        <is>
          <t>東京</t>
        </is>
      </c>
      <c r="D576" s="19" t="inlineStr">
        <is>
          <t>□アットインmini板橋5-1</t>
        </is>
      </c>
      <c r="E576" s="48" t="inlineStr">
        <is>
          <t>1R</t>
        </is>
      </c>
      <c r="F576" s="48" t="n">
        <v>5</v>
      </c>
      <c r="G576" s="48" t="inlineStr">
        <is>
          <t>池袋・大塚</t>
        </is>
      </c>
      <c r="H576" s="48" t="n">
        <v>10.1</v>
      </c>
      <c r="I576" s="20" t="n">
        <v>0.98</v>
      </c>
      <c r="J576" s="20" t="n">
        <v>0.7</v>
      </c>
      <c r="K576" s="20" t="n">
        <v>0.76</v>
      </c>
      <c r="L576" s="20" t="n">
        <v>0.98</v>
      </c>
      <c r="M576" s="20" t="n">
        <v>0.48</v>
      </c>
      <c r="N576" s="24" t="n">
        <v>6100</v>
      </c>
      <c r="O576" s="24" t="n">
        <v>5220</v>
      </c>
      <c r="P576" s="24" t="n">
        <v>880</v>
      </c>
      <c r="Q576" s="24" t="n">
        <v>44000</v>
      </c>
      <c r="R576" s="24" t="n">
        <v>2300</v>
      </c>
      <c r="S576" s="24">
        <f>IF(R576="","",(R576+P576)*30 -Y576)</f>
        <v/>
      </c>
      <c r="T576" s="20">
        <f>IF(R576="","",(O576-R576)/O576)</f>
        <v/>
      </c>
      <c r="U576" s="24" t="n">
        <v>2300</v>
      </c>
      <c r="V576" s="24">
        <f>IF(U576="","",(U576+P576)*30-Y576)</f>
        <v/>
      </c>
      <c r="W576" s="20">
        <f>IF(U576="","",(O576-U576)/O576)</f>
        <v/>
      </c>
      <c r="X576" s="15">
        <f>IF(AND(R576="",U576=""),"",IF(OR(U576="", R576=""),"-",IF(0&lt;(R576-U576),"OK","NG")))</f>
        <v/>
      </c>
      <c r="Y576" s="24" t="n">
        <v>52000</v>
      </c>
      <c r="Z576" s="51" t="n"/>
      <c r="AA576" s="24">
        <f>IF(AD576="","",AD576*30)</f>
        <v/>
      </c>
      <c r="AB576" s="24">
        <f>IF(AA576="","",AA576-Y576)</f>
        <v/>
      </c>
      <c r="AC576" s="24">
        <f>IF(Z576="","",((Y576+5000+5000)/(1-Z576))/30)</f>
        <v/>
      </c>
      <c r="AD576" s="32" t="n"/>
      <c r="AE576" s="24">
        <f>IF(AD576="","",AD576-O576)</f>
        <v/>
      </c>
      <c r="AF576" s="24">
        <f>IF(AD576="","",U576-AD576)</f>
        <v/>
      </c>
      <c r="AG576" s="11">
        <f>IF(AD576="","",(O576-AD576)/O576)</f>
        <v/>
      </c>
      <c r="AH576" s="24" t="n">
        <v>22000</v>
      </c>
      <c r="AI576" s="24">
        <f>IF(AJ576="","",Q576*(1-AJ576))</f>
        <v/>
      </c>
      <c r="AJ576" s="51" t="n"/>
      <c r="AK576" s="49" t="n"/>
      <c r="AL576" s="28" t="n"/>
      <c r="AM576" s="33" t="inlineStr">
        <is>
          <t>2026-11-01</t>
        </is>
      </c>
      <c r="AN576" s="33" t="inlineStr">
        <is>
          <t>2026-12-13</t>
        </is>
      </c>
      <c r="AO576" s="13" t="n"/>
      <c r="AP576" s="30" t="n"/>
    </row>
    <row r="577" ht="35.1" customHeight="1" s="69">
      <c r="B577" s="48" t="n">
        <v>15302</v>
      </c>
      <c r="C577" s="48" t="inlineStr">
        <is>
          <t>東京</t>
        </is>
      </c>
      <c r="D577" s="19" t="inlineStr">
        <is>
          <t>□アットインmini板橋5-2</t>
        </is>
      </c>
      <c r="E577" s="48" t="inlineStr">
        <is>
          <t>1R</t>
        </is>
      </c>
      <c r="F577" s="48" t="n">
        <v>1</v>
      </c>
      <c r="G577" s="48" t="inlineStr">
        <is>
          <t>池袋・大塚</t>
        </is>
      </c>
      <c r="H577" s="48" t="n">
        <v>10.4</v>
      </c>
      <c r="I577" s="20" t="n">
        <v>1</v>
      </c>
      <c r="J577" s="20" t="n">
        <v>1</v>
      </c>
      <c r="K577" s="20" t="n">
        <v>1</v>
      </c>
      <c r="L577" s="20" t="n">
        <v>0</v>
      </c>
      <c r="M577" s="20" t="n">
        <v>0</v>
      </c>
      <c r="N577" s="24" t="n">
        <v>5880</v>
      </c>
      <c r="O577" s="24" t="n">
        <v>5000</v>
      </c>
      <c r="P577" s="24" t="n">
        <v>880</v>
      </c>
      <c r="Q577" s="24" t="n">
        <v>44000</v>
      </c>
      <c r="R577" s="24" t="n">
        <v>2300</v>
      </c>
      <c r="S577" s="24">
        <f>IF(R577="","",(R577+P577)*30 -Y577)</f>
        <v/>
      </c>
      <c r="T577" s="20">
        <f>IF(R577="","",(O577-R577)/O577)</f>
        <v/>
      </c>
      <c r="U577" s="24" t="n">
        <v>2300</v>
      </c>
      <c r="V577" s="24">
        <f>IF(U577="","",(U577+P577)*30-Y577)</f>
        <v/>
      </c>
      <c r="W577" s="20">
        <f>IF(U577="","",(O577-U577)/O577)</f>
        <v/>
      </c>
      <c r="X577" s="15">
        <f>IF(AND(R577="",U577=""),"",IF(OR(U577="", R577=""),"-",IF(0&lt;(R577-U577),"OK","NG")))</f>
        <v/>
      </c>
      <c r="Y577" s="24" t="n">
        <v>50000</v>
      </c>
      <c r="Z577" s="51" t="n"/>
      <c r="AA577" s="24">
        <f>IF(AD577="","",AD577*30)</f>
        <v/>
      </c>
      <c r="AB577" s="24">
        <f>IF(AA577="","",AA577-Y577)</f>
        <v/>
      </c>
      <c r="AC577" s="24">
        <f>IF(Z577="","",((Y577+5000+5000)/(1-Z577))/30)</f>
        <v/>
      </c>
      <c r="AD577" s="32" t="n"/>
      <c r="AE577" s="24">
        <f>IF(AD577="","",AD577-O577)</f>
        <v/>
      </c>
      <c r="AF577" s="24">
        <f>IF(AD577="","",U577-AD577)</f>
        <v/>
      </c>
      <c r="AG577" s="11">
        <f>IF(AD577="","",(O577-AD577)/O577)</f>
        <v/>
      </c>
      <c r="AH577" s="24" t="n">
        <v>22000</v>
      </c>
      <c r="AI577" s="24">
        <f>IF(AJ577="","",Q577*(1-AJ577))</f>
        <v/>
      </c>
      <c r="AJ577" s="51" t="n"/>
      <c r="AK577" s="49" t="n"/>
      <c r="AL577" s="28" t="n"/>
      <c r="AM577" s="33" t="inlineStr">
        <is>
          <t>2026-10-02</t>
        </is>
      </c>
      <c r="AN577" s="33" t="inlineStr">
        <is>
          <t>2026-10-01</t>
        </is>
      </c>
      <c r="AO577" s="13" t="n"/>
      <c r="AP577" s="30" t="n"/>
    </row>
    <row r="578" ht="35.1" customHeight="1" s="69">
      <c r="B578" s="48" t="n">
        <v>15303</v>
      </c>
      <c r="C578" s="48" t="inlineStr">
        <is>
          <t>東京</t>
        </is>
      </c>
      <c r="D578" s="19" t="inlineStr">
        <is>
          <t>□アットインmini板橋5-3</t>
        </is>
      </c>
      <c r="E578" s="48" t="inlineStr">
        <is>
          <t>1R</t>
        </is>
      </c>
      <c r="F578" s="48" t="n">
        <v>1</v>
      </c>
      <c r="G578" s="48" t="inlineStr">
        <is>
          <t>池袋・大塚</t>
        </is>
      </c>
      <c r="H578" s="48" t="n">
        <v>11.1</v>
      </c>
      <c r="I578" s="20" t="n">
        <v>1</v>
      </c>
      <c r="J578" s="20" t="n">
        <v>0.9</v>
      </c>
      <c r="K578" s="20" t="n">
        <v>1</v>
      </c>
      <c r="L578" s="20" t="n">
        <v>0</v>
      </c>
      <c r="M578" s="20" t="n">
        <v>0</v>
      </c>
      <c r="N578" s="24" t="n">
        <v>5860</v>
      </c>
      <c r="O578" s="24" t="n">
        <v>4980</v>
      </c>
      <c r="P578" s="24" t="n">
        <v>880</v>
      </c>
      <c r="Q578" s="24" t="n">
        <v>44000</v>
      </c>
      <c r="R578" s="24" t="n">
        <v>2300</v>
      </c>
      <c r="S578" s="24">
        <f>IF(R578="","",(R578+P578)*30 -Y578)</f>
        <v/>
      </c>
      <c r="T578" s="20">
        <f>IF(R578="","",(O578-R578)/O578)</f>
        <v/>
      </c>
      <c r="U578" s="24" t="n">
        <v>2300</v>
      </c>
      <c r="V578" s="24">
        <f>IF(U578="","",(U578+P578)*30-Y578)</f>
        <v/>
      </c>
      <c r="W578" s="20">
        <f>IF(U578="","",(O578-U578)/O578)</f>
        <v/>
      </c>
      <c r="X578" s="15">
        <f>IF(AND(R578="",U578=""),"",IF(OR(U578="", R578=""),"-",IF(0&lt;(R578-U578),"OK","NG")))</f>
        <v/>
      </c>
      <c r="Y578" s="24" t="n">
        <v>49000</v>
      </c>
      <c r="Z578" s="51" t="n"/>
      <c r="AA578" s="24">
        <f>IF(AD578="","",AD578*30)</f>
        <v/>
      </c>
      <c r="AB578" s="24">
        <f>IF(AA578="","",AA578-Y578)</f>
        <v/>
      </c>
      <c r="AC578" s="24">
        <f>IF(Z578="","",((Y578+5000+5000)/(1-Z578))/30)</f>
        <v/>
      </c>
      <c r="AD578" s="32" t="n"/>
      <c r="AE578" s="24">
        <f>IF(AD578="","",AD578-O578)</f>
        <v/>
      </c>
      <c r="AF578" s="24">
        <f>IF(AD578="","",U578-AD578)</f>
        <v/>
      </c>
      <c r="AG578" s="11">
        <f>IF(AD578="","",(O578-AD578)/O578)</f>
        <v/>
      </c>
      <c r="AH578" s="24" t="n">
        <v>22000</v>
      </c>
      <c r="AI578" s="24">
        <f>IF(AJ578="","",Q578*(1-AJ578))</f>
        <v/>
      </c>
      <c r="AJ578" s="51" t="n"/>
      <c r="AK578" s="49" t="n"/>
      <c r="AL578" s="28" t="n"/>
      <c r="AM578" s="33" t="inlineStr">
        <is>
          <t>2026-10-02</t>
        </is>
      </c>
      <c r="AN578" s="33" t="inlineStr">
        <is>
          <t>2026-10-01</t>
        </is>
      </c>
      <c r="AO578" s="13" t="n"/>
      <c r="AP578" s="30" t="n"/>
    </row>
    <row r="579" ht="35.1" customHeight="1" s="69">
      <c r="B579" s="48" t="n">
        <v>15304</v>
      </c>
      <c r="C579" s="48" t="inlineStr">
        <is>
          <t>東京</t>
        </is>
      </c>
      <c r="D579" s="19" t="inlineStr">
        <is>
          <t>□アットインmini板橋5-4</t>
        </is>
      </c>
      <c r="E579" s="48" t="inlineStr">
        <is>
          <t>1R</t>
        </is>
      </c>
      <c r="F579" s="48" t="n">
        <v>1</v>
      </c>
      <c r="G579" s="48" t="inlineStr">
        <is>
          <t>池袋・大塚</t>
        </is>
      </c>
      <c r="H579" s="48" t="n">
        <v>10.19</v>
      </c>
      <c r="I579" s="20" t="n">
        <v>0.8</v>
      </c>
      <c r="J579" s="20" t="n">
        <v>0.8</v>
      </c>
      <c r="K579" s="20" t="n">
        <v>0</v>
      </c>
      <c r="L579" s="20" t="n">
        <v>0</v>
      </c>
      <c r="M579" s="20" t="n">
        <v>0</v>
      </c>
      <c r="N579" s="24" t="n">
        <v>6100</v>
      </c>
      <c r="O579" s="24" t="n">
        <v>5220</v>
      </c>
      <c r="P579" s="24" t="n">
        <v>880</v>
      </c>
      <c r="Q579" s="24" t="n">
        <v>44000</v>
      </c>
      <c r="R579" s="24" t="n">
        <v>2300</v>
      </c>
      <c r="S579" s="24">
        <f>IF(R579="","",(R579+P579)*30 -Y579)</f>
        <v/>
      </c>
      <c r="T579" s="20">
        <f>IF(R579="","",(O579-R579)/O579)</f>
        <v/>
      </c>
      <c r="U579" s="24" t="n">
        <v>2300</v>
      </c>
      <c r="V579" s="24">
        <f>IF(U579="","",(U579+P579)*30-Y579)</f>
        <v/>
      </c>
      <c r="W579" s="20">
        <f>IF(U579="","",(O579-U579)/O579)</f>
        <v/>
      </c>
      <c r="X579" s="15">
        <f>IF(AND(R579="",U579=""),"",IF(OR(U579="", R579=""),"-",IF(0&lt;(R579-U579),"OK","NG")))</f>
        <v/>
      </c>
      <c r="Y579" s="24" t="n">
        <v>51000</v>
      </c>
      <c r="Z579" s="51" t="n"/>
      <c r="AA579" s="24">
        <f>IF(AD579="","",AD579*30)</f>
        <v/>
      </c>
      <c r="AB579" s="24">
        <f>IF(AA579="","",AA579-Y579)</f>
        <v/>
      </c>
      <c r="AC579" s="24">
        <f>IF(Z579="","",((Y579+5000+5000)/(1-Z579))/30)</f>
        <v/>
      </c>
      <c r="AD579" s="32" t="n"/>
      <c r="AE579" s="24">
        <f>IF(AD579="","",AD579-O579)</f>
        <v/>
      </c>
      <c r="AF579" s="24">
        <f>IF(AD579="","",U579-AD579)</f>
        <v/>
      </c>
      <c r="AG579" s="11">
        <f>IF(AD579="","",(O579-AD579)/O579)</f>
        <v/>
      </c>
      <c r="AH579" s="24" t="n">
        <v>22000</v>
      </c>
      <c r="AI579" s="24">
        <f>IF(AJ579="","",Q579*(1-AJ579))</f>
        <v/>
      </c>
      <c r="AJ579" s="51" t="n"/>
      <c r="AK579" s="49" t="n"/>
      <c r="AL579" s="28" t="n"/>
      <c r="AM579" s="33" t="inlineStr">
        <is>
          <t>2026-08-27</t>
        </is>
      </c>
      <c r="AN579" s="33" t="inlineStr">
        <is>
          <t>2026-08-26</t>
        </is>
      </c>
      <c r="AO579" s="13" t="n"/>
      <c r="AP579" s="30" t="n"/>
    </row>
    <row r="580" ht="35.1" customHeight="1" s="69">
      <c r="B580" s="48" t="n">
        <v>15305</v>
      </c>
      <c r="C580" s="48" t="inlineStr">
        <is>
          <t>東京</t>
        </is>
      </c>
      <c r="D580" s="19" t="inlineStr">
        <is>
          <t>□アットインmini蒲田7-1</t>
        </is>
      </c>
      <c r="E580" s="48" t="inlineStr">
        <is>
          <t>1R</t>
        </is>
      </c>
      <c r="F580" s="48" t="n">
        <v>2</v>
      </c>
      <c r="G580" s="48" t="inlineStr">
        <is>
          <t>川崎・大森・蒲田</t>
        </is>
      </c>
      <c r="H580" s="48" t="n">
        <v>11</v>
      </c>
      <c r="I580" s="20" t="n">
        <v>1</v>
      </c>
      <c r="J580" s="20" t="n">
        <v>1</v>
      </c>
      <c r="K580" s="20" t="n">
        <v>0</v>
      </c>
      <c r="L580" s="20" t="n">
        <v>0</v>
      </c>
      <c r="M580" s="20" t="n">
        <v>0</v>
      </c>
      <c r="N580" s="24" t="n">
        <v>7220</v>
      </c>
      <c r="O580" s="24" t="n">
        <v>6340</v>
      </c>
      <c r="P580" s="24" t="n">
        <v>880</v>
      </c>
      <c r="Q580" s="24" t="n">
        <v>44000</v>
      </c>
      <c r="R580" s="24" t="n">
        <v>2940</v>
      </c>
      <c r="S580" s="24">
        <f>IF(R580="","",(R580+P580)*30 -Y580)</f>
        <v/>
      </c>
      <c r="T580" s="20">
        <f>IF(R580="","",(O580-R580)/O580)</f>
        <v/>
      </c>
      <c r="U580" s="24" t="n">
        <v>2680</v>
      </c>
      <c r="V580" s="24">
        <f>IF(U580="","",(U580+P580)*30-Y580)</f>
        <v/>
      </c>
      <c r="W580" s="20">
        <f>IF(U580="","",(O580-U580)/O580)</f>
        <v/>
      </c>
      <c r="X580" s="15">
        <f>IF(AND(R580="",U580=""),"",IF(OR(U580="", R580=""),"-",IF(0&lt;(R580-U580),"OK","NG")))</f>
        <v/>
      </c>
      <c r="Y580" s="24" t="n">
        <v>63000</v>
      </c>
      <c r="Z580" s="51" t="n"/>
      <c r="AA580" s="24">
        <f>IF(AD580="","",AD580*30)</f>
        <v/>
      </c>
      <c r="AB580" s="24">
        <f>IF(AA580="","",AA580-Y580)</f>
        <v/>
      </c>
      <c r="AC580" s="24">
        <f>IF(Z580="","",((Y580+5000+5000)/(1-Z580))/30)</f>
        <v/>
      </c>
      <c r="AD580" s="32" t="n"/>
      <c r="AE580" s="24">
        <f>IF(AD580="","",AD580-O580)</f>
        <v/>
      </c>
      <c r="AF580" s="24">
        <f>IF(AD580="","",U580-AD580)</f>
        <v/>
      </c>
      <c r="AG580" s="11">
        <f>IF(AD580="","",(O580-AD580)/O580)</f>
        <v/>
      </c>
      <c r="AH580" s="24" t="n">
        <v>22000</v>
      </c>
      <c r="AI580" s="24">
        <f>IF(AJ580="","",Q580*(1-AJ580))</f>
        <v/>
      </c>
      <c r="AJ580" s="51" t="n"/>
      <c r="AK580" s="49" t="n"/>
      <c r="AL580" s="28" t="n"/>
      <c r="AM580" s="33" t="inlineStr">
        <is>
          <t>2026-09-01</t>
        </is>
      </c>
      <c r="AN580" s="33" t="inlineStr">
        <is>
          <t>2026-08-31</t>
        </is>
      </c>
      <c r="AO580" s="13" t="n"/>
      <c r="AP580" s="30" t="n"/>
    </row>
    <row r="581" ht="35.1" customHeight="1" s="69">
      <c r="B581" s="48" t="n">
        <v>15306</v>
      </c>
      <c r="C581" s="48" t="inlineStr">
        <is>
          <t>東京</t>
        </is>
      </c>
      <c r="D581" s="19" t="inlineStr">
        <is>
          <t>□アットインmini蒲田7-2</t>
        </is>
      </c>
      <c r="E581" s="48" t="inlineStr">
        <is>
          <t>1R</t>
        </is>
      </c>
      <c r="F581" s="48" t="n">
        <v>2</v>
      </c>
      <c r="G581" s="48" t="inlineStr">
        <is>
          <t>川崎・大森・蒲田</t>
        </is>
      </c>
      <c r="H581" s="48" t="n">
        <v>12</v>
      </c>
      <c r="I581" s="20" t="n">
        <v>0.95</v>
      </c>
      <c r="J581" s="20" t="n">
        <v>0.75</v>
      </c>
      <c r="K581" s="20" t="n">
        <v>0.55</v>
      </c>
      <c r="L581" s="20" t="n">
        <v>0.5</v>
      </c>
      <c r="M581" s="20" t="n">
        <v>0</v>
      </c>
      <c r="N581" s="24" t="n">
        <v>7220</v>
      </c>
      <c r="O581" s="24" t="n">
        <v>6340</v>
      </c>
      <c r="P581" s="24" t="n">
        <v>880</v>
      </c>
      <c r="Q581" s="24" t="n">
        <v>44000</v>
      </c>
      <c r="R581" s="24" t="n">
        <v>2680</v>
      </c>
      <c r="S581" s="24">
        <f>IF(R581="","",(R581+P581)*30 -Y581)</f>
        <v/>
      </c>
      <c r="T581" s="20">
        <f>IF(R581="","",(O581-R581)/O581)</f>
        <v/>
      </c>
      <c r="U581" s="24" t="n">
        <v>2680</v>
      </c>
      <c r="V581" s="24">
        <f>IF(U581="","",(U581+P581)*30-Y581)</f>
        <v/>
      </c>
      <c r="W581" s="20">
        <f>IF(U581="","",(O581-U581)/O581)</f>
        <v/>
      </c>
      <c r="X581" s="15">
        <f>IF(AND(R581="",U581=""),"",IF(OR(U581="", R581=""),"-",IF(0&lt;(R581-U581),"OK","NG")))</f>
        <v/>
      </c>
      <c r="Y581" s="24" t="n">
        <v>63000</v>
      </c>
      <c r="Z581" s="51" t="n"/>
      <c r="AA581" s="24">
        <f>IF(AD581="","",AD581*30)</f>
        <v/>
      </c>
      <c r="AB581" s="24">
        <f>IF(AA581="","",AA581-Y581)</f>
        <v/>
      </c>
      <c r="AC581" s="24">
        <f>IF(Z581="","",((Y581+5000+5000)/(1-Z581))/30)</f>
        <v/>
      </c>
      <c r="AD581" s="32" t="n"/>
      <c r="AE581" s="24">
        <f>IF(AD581="","",AD581-O581)</f>
        <v/>
      </c>
      <c r="AF581" s="24">
        <f>IF(AD581="","",U581-AD581)</f>
        <v/>
      </c>
      <c r="AG581" s="11">
        <f>IF(AD581="","",(O581-AD581)/O581)</f>
        <v/>
      </c>
      <c r="AH581" s="24" t="n">
        <v>22000</v>
      </c>
      <c r="AI581" s="24">
        <f>IF(AJ581="","",Q581*(1-AJ581))</f>
        <v/>
      </c>
      <c r="AJ581" s="51" t="n"/>
      <c r="AK581" s="49" t="n"/>
      <c r="AL581" s="28" t="n"/>
      <c r="AM581" s="33" t="inlineStr">
        <is>
          <t>2026-09-13</t>
        </is>
      </c>
      <c r="AN581" s="33" t="inlineStr">
        <is>
          <t>2026-10-31</t>
        </is>
      </c>
      <c r="AO581" s="13" t="n"/>
      <c r="AP581" s="30" t="n"/>
    </row>
    <row r="582" ht="35.1" customHeight="1" s="69">
      <c r="B582" s="48" t="n">
        <v>15307</v>
      </c>
      <c r="C582" s="48" t="inlineStr">
        <is>
          <t>東京</t>
        </is>
      </c>
      <c r="D582" s="19" t="inlineStr">
        <is>
          <t>□アットインmini蒲田7-3</t>
        </is>
      </c>
      <c r="E582" s="48" t="inlineStr">
        <is>
          <t>1R</t>
        </is>
      </c>
      <c r="F582" s="48" t="n">
        <v>2</v>
      </c>
      <c r="G582" s="48" t="inlineStr">
        <is>
          <t>川崎・大森・蒲田</t>
        </is>
      </c>
      <c r="H582" s="48" t="n">
        <v>11.2</v>
      </c>
      <c r="I582" s="20" t="n">
        <v>0.75</v>
      </c>
      <c r="J582" s="20" t="n">
        <v>1</v>
      </c>
      <c r="K582" s="20" t="n">
        <v>0.1</v>
      </c>
      <c r="L582" s="20" t="n">
        <v>0</v>
      </c>
      <c r="M582" s="20" t="n">
        <v>0</v>
      </c>
      <c r="N582" s="24" t="n">
        <v>7460</v>
      </c>
      <c r="O582" s="24" t="n">
        <v>6580</v>
      </c>
      <c r="P582" s="24" t="n">
        <v>880</v>
      </c>
      <c r="Q582" s="24" t="n">
        <v>44000</v>
      </c>
      <c r="R582" s="24" t="n">
        <v>2680</v>
      </c>
      <c r="S582" s="24">
        <f>IF(R582="","",(R582+P582)*30 -Y582)</f>
        <v/>
      </c>
      <c r="T582" s="20">
        <f>IF(R582="","",(O582-R582)/O582)</f>
        <v/>
      </c>
      <c r="U582" s="24" t="n">
        <v>2680</v>
      </c>
      <c r="V582" s="24">
        <f>IF(U582="","",(U582+P582)*30-Y582)</f>
        <v/>
      </c>
      <c r="W582" s="20">
        <f>IF(U582="","",(O582-U582)/O582)</f>
        <v/>
      </c>
      <c r="X582" s="15">
        <f>IF(AND(R582="",U582=""),"",IF(OR(U582="", R582=""),"-",IF(0&lt;(R582-U582),"OK","NG")))</f>
        <v/>
      </c>
      <c r="Y582" s="24" t="n">
        <v>65000</v>
      </c>
      <c r="Z582" s="51" t="n"/>
      <c r="AA582" s="24">
        <f>IF(AD582="","",AD582*30)</f>
        <v/>
      </c>
      <c r="AB582" s="24">
        <f>IF(AA582="","",AA582-Y582)</f>
        <v/>
      </c>
      <c r="AC582" s="24">
        <f>IF(Z582="","",((Y582+5000+5000)/(1-Z582))/30)</f>
        <v/>
      </c>
      <c r="AD582" s="32" t="n"/>
      <c r="AE582" s="24">
        <f>IF(AD582="","",AD582-O582)</f>
        <v/>
      </c>
      <c r="AF582" s="24">
        <f>IF(AD582="","",U582-AD582)</f>
        <v/>
      </c>
      <c r="AG582" s="11">
        <f>IF(AD582="","",(O582-AD582)/O582)</f>
        <v/>
      </c>
      <c r="AH582" s="24" t="n">
        <v>22000</v>
      </c>
      <c r="AI582" s="24">
        <f>IF(AJ582="","",Q582*(1-AJ582))</f>
        <v/>
      </c>
      <c r="AJ582" s="51" t="n"/>
      <c r="AK582" s="49" t="n"/>
      <c r="AL582" s="28" t="n"/>
      <c r="AM582" s="33" t="inlineStr">
        <is>
          <t>2026-09-01</t>
        </is>
      </c>
      <c r="AN582" s="33" t="inlineStr">
        <is>
          <t>2026-09-07</t>
        </is>
      </c>
      <c r="AO582" s="13" t="n"/>
      <c r="AP582" s="30" t="n"/>
    </row>
    <row r="583" ht="35.1" customHeight="1" s="69">
      <c r="B583" s="48" t="n">
        <v>15308</v>
      </c>
      <c r="C583" s="48" t="inlineStr">
        <is>
          <t>東京</t>
        </is>
      </c>
      <c r="D583" s="19" t="inlineStr">
        <is>
          <t>□アットインmini蒲田7-4</t>
        </is>
      </c>
      <c r="E583" s="48" t="inlineStr">
        <is>
          <t>1R</t>
        </is>
      </c>
      <c r="F583" s="48" t="n">
        <v>2</v>
      </c>
      <c r="G583" s="48" t="inlineStr">
        <is>
          <t>川崎・大森・蒲田</t>
        </is>
      </c>
      <c r="H583" s="48" t="n">
        <v>13.8</v>
      </c>
      <c r="I583" s="20" t="n">
        <v>1</v>
      </c>
      <c r="J583" s="20" t="n">
        <v>0.25</v>
      </c>
      <c r="K583" s="20" t="n">
        <v>0</v>
      </c>
      <c r="L583" s="20" t="n">
        <v>0</v>
      </c>
      <c r="M583" s="20" t="n">
        <v>0</v>
      </c>
      <c r="N583" s="24" t="n">
        <v>7460</v>
      </c>
      <c r="O583" s="24" t="n">
        <v>6580</v>
      </c>
      <c r="P583" s="24" t="n">
        <v>880</v>
      </c>
      <c r="Q583" s="24" t="n">
        <v>44000</v>
      </c>
      <c r="R583" s="24" t="n">
        <v>2680</v>
      </c>
      <c r="S583" s="24">
        <f>IF(R583="","",(R583+P583)*30 -Y583)</f>
        <v/>
      </c>
      <c r="T583" s="20">
        <f>IF(R583="","",(O583-R583)/O583)</f>
        <v/>
      </c>
      <c r="U583" s="24" t="n">
        <v>2680</v>
      </c>
      <c r="V583" s="24">
        <f>IF(U583="","",(U583+P583)*30-Y583)</f>
        <v/>
      </c>
      <c r="W583" s="20">
        <f>IF(U583="","",(O583-U583)/O583)</f>
        <v/>
      </c>
      <c r="X583" s="15">
        <f>IF(AND(R583="",U583=""),"",IF(OR(U583="", R583=""),"-",IF(0&lt;(R583-U583),"OK","NG")))</f>
        <v/>
      </c>
      <c r="Y583" s="24" t="n">
        <v>65000</v>
      </c>
      <c r="Z583" s="51" t="n"/>
      <c r="AA583" s="24">
        <f>IF(AD583="","",AD583*30)</f>
        <v/>
      </c>
      <c r="AB583" s="24">
        <f>IF(AA583="","",AA583-Y583)</f>
        <v/>
      </c>
      <c r="AC583" s="24">
        <f>IF(Z583="","",((Y583+5000+5000)/(1-Z583))/30)</f>
        <v/>
      </c>
      <c r="AD583" s="32" t="n"/>
      <c r="AE583" s="24">
        <f>IF(AD583="","",AD583-O583)</f>
        <v/>
      </c>
      <c r="AF583" s="24">
        <f>IF(AD583="","",U583-AD583)</f>
        <v/>
      </c>
      <c r="AG583" s="11">
        <f>IF(AD583="","",(O583-AD583)/O583)</f>
        <v/>
      </c>
      <c r="AH583" s="24" t="n">
        <v>22000</v>
      </c>
      <c r="AI583" s="24">
        <f>IF(AJ583="","",Q583*(1-AJ583))</f>
        <v/>
      </c>
      <c r="AJ583" s="51" t="n"/>
      <c r="AK583" s="49" t="n"/>
      <c r="AL583" s="28" t="n"/>
      <c r="AM583" s="33" t="inlineStr">
        <is>
          <t>2026-08-09</t>
        </is>
      </c>
      <c r="AN583" s="33" t="inlineStr">
        <is>
          <t>2026-08-08</t>
        </is>
      </c>
      <c r="AO583" s="13" t="n"/>
      <c r="AP583" s="30" t="n"/>
    </row>
    <row r="584" ht="35.1" customHeight="1" s="69">
      <c r="B584" s="48" t="n">
        <v>15315</v>
      </c>
      <c r="C584" s="48" t="inlineStr">
        <is>
          <t>東京</t>
        </is>
      </c>
      <c r="D584" s="19" t="inlineStr">
        <is>
          <t>□アットインmini浅草蔵前2-2</t>
        </is>
      </c>
      <c r="E584" s="48" t="inlineStr">
        <is>
          <t>1R</t>
        </is>
      </c>
      <c r="F584" s="48" t="n">
        <v>1</v>
      </c>
      <c r="G584" s="48" t="inlineStr">
        <is>
          <t>上野・浅草</t>
        </is>
      </c>
      <c r="H584" s="48" t="n">
        <v>12.1</v>
      </c>
      <c r="I584" s="20" t="n">
        <v>1</v>
      </c>
      <c r="J584" s="20" t="n">
        <v>0</v>
      </c>
      <c r="K584" s="20" t="n">
        <v>0</v>
      </c>
      <c r="L584" s="20" t="n">
        <v>0</v>
      </c>
      <c r="M584" s="20" t="n">
        <v>0</v>
      </c>
      <c r="N584" s="24" t="n">
        <v>7900</v>
      </c>
      <c r="O584" s="24" t="n">
        <v>7020</v>
      </c>
      <c r="P584" s="24" t="n">
        <v>880</v>
      </c>
      <c r="Q584" s="24" t="n">
        <v>44000</v>
      </c>
      <c r="R584" s="24" t="n">
        <v>2940</v>
      </c>
      <c r="S584" s="24">
        <f>IF(R584="","",(R584+P584)*30 -Y584)</f>
        <v/>
      </c>
      <c r="T584" s="20">
        <f>IF(R584="","",(O584-R584)/O584)</f>
        <v/>
      </c>
      <c r="U584" s="24" t="n">
        <v>3040</v>
      </c>
      <c r="V584" s="24">
        <f>IF(U584="","",(U584+P584)*30-Y584)</f>
        <v/>
      </c>
      <c r="W584" s="20">
        <f>IF(U584="","",(O584-U584)/O584)</f>
        <v/>
      </c>
      <c r="X584" s="15">
        <f>IF(AND(R584="",U584=""),"",IF(OR(U584="", R584=""),"-",IF(0&lt;(R584-U584),"OK","NG")))</f>
        <v/>
      </c>
      <c r="Y584" s="24" t="n">
        <v>72000</v>
      </c>
      <c r="Z584" s="51" t="n"/>
      <c r="AA584" s="24">
        <f>IF(AD584="","",AD584*30)</f>
        <v/>
      </c>
      <c r="AB584" s="24">
        <f>IF(AA584="","",AA584-Y584)</f>
        <v/>
      </c>
      <c r="AC584" s="24">
        <f>IF(Z584="","",((Y584+5000+5000)/(1-Z584))/30)</f>
        <v/>
      </c>
      <c r="AD584" s="32" t="n"/>
      <c r="AE584" s="24">
        <f>IF(AD584="","",AD584-O584)</f>
        <v/>
      </c>
      <c r="AF584" s="24">
        <f>IF(AD584="","",U584-AD584)</f>
        <v/>
      </c>
      <c r="AG584" s="11">
        <f>IF(AD584="","",(O584-AD584)/O584)</f>
        <v/>
      </c>
      <c r="AH584" s="24" t="n">
        <v>22000</v>
      </c>
      <c r="AI584" s="24">
        <f>IF(AJ584="","",Q584*(1-AJ584))</f>
        <v/>
      </c>
      <c r="AJ584" s="51" t="n"/>
      <c r="AK584" s="49" t="n"/>
      <c r="AL584" s="28" t="n"/>
      <c r="AM584" s="33" t="inlineStr">
        <is>
          <t>2026-08-01</t>
        </is>
      </c>
      <c r="AN584" s="33" t="inlineStr">
        <is>
          <t>2026-07-31</t>
        </is>
      </c>
      <c r="AO584" s="13" t="n"/>
      <c r="AP584" s="30" t="n"/>
    </row>
    <row r="585" ht="35.1" customHeight="1" s="69">
      <c r="B585" s="48" t="n">
        <v>15316</v>
      </c>
      <c r="C585" s="48" t="inlineStr">
        <is>
          <t>東京</t>
        </is>
      </c>
      <c r="D585" s="19" t="inlineStr">
        <is>
          <t>□アットインmini浅草蔵前2-3</t>
        </is>
      </c>
      <c r="E585" s="48" t="inlineStr">
        <is>
          <t>1R</t>
        </is>
      </c>
      <c r="F585" s="48" t="n">
        <v>2</v>
      </c>
      <c r="G585" s="48" t="inlineStr">
        <is>
          <t>上野・浅草</t>
        </is>
      </c>
      <c r="H585" s="48" t="n">
        <v>10.5</v>
      </c>
      <c r="I585" s="20" t="n">
        <v>1</v>
      </c>
      <c r="J585" s="20" t="n">
        <v>0.55</v>
      </c>
      <c r="K585" s="20" t="n">
        <v>0.35</v>
      </c>
      <c r="L585" s="20" t="n">
        <v>0</v>
      </c>
      <c r="M585" s="20" t="n">
        <v>0</v>
      </c>
      <c r="N585" s="24" t="n">
        <v>7900</v>
      </c>
      <c r="O585" s="24" t="n">
        <v>7020</v>
      </c>
      <c r="P585" s="24" t="n">
        <v>880</v>
      </c>
      <c r="Q585" s="24" t="n">
        <v>44000</v>
      </c>
      <c r="R585" s="24" t="n">
        <v>2940</v>
      </c>
      <c r="S585" s="24">
        <f>IF(R585="","",(R585+P585)*30 -Y585)</f>
        <v/>
      </c>
      <c r="T585" s="20">
        <f>IF(R585="","",(O585-R585)/O585)</f>
        <v/>
      </c>
      <c r="U585" s="24" t="n">
        <v>3180</v>
      </c>
      <c r="V585" s="24">
        <f>IF(U585="","",(U585+P585)*30-Y585)</f>
        <v/>
      </c>
      <c r="W585" s="20">
        <f>IF(U585="","",(O585-U585)/O585)</f>
        <v/>
      </c>
      <c r="X585" s="15">
        <f>IF(AND(R585="",U585=""),"",IF(OR(U585="", R585=""),"-",IF(0&lt;(R585-U585),"OK","NG")))</f>
        <v/>
      </c>
      <c r="Y585" s="24" t="n">
        <v>73000</v>
      </c>
      <c r="Z585" s="51" t="n"/>
      <c r="AA585" s="24">
        <f>IF(AD585="","",AD585*30)</f>
        <v/>
      </c>
      <c r="AB585" s="24">
        <f>IF(AA585="","",AA585-Y585)</f>
        <v/>
      </c>
      <c r="AC585" s="24">
        <f>IF(Z585="","",((Y585+5000+5000)/(1-Z585))/30)</f>
        <v/>
      </c>
      <c r="AD585" s="32" t="n"/>
      <c r="AE585" s="24">
        <f>IF(AD585="","",AD585-O585)</f>
        <v/>
      </c>
      <c r="AF585" s="24">
        <f>IF(AD585="","",U585-AD585)</f>
        <v/>
      </c>
      <c r="AG585" s="11">
        <f>IF(AD585="","",(O585-AD585)/O585)</f>
        <v/>
      </c>
      <c r="AH585" s="24" t="n">
        <v>22000</v>
      </c>
      <c r="AI585" s="24">
        <f>IF(AJ585="","",Q585*(1-AJ585))</f>
        <v/>
      </c>
      <c r="AJ585" s="51" t="n"/>
      <c r="AK585" s="49" t="n"/>
      <c r="AL585" s="28" t="n"/>
      <c r="AM585" s="33" t="inlineStr">
        <is>
          <t>2026-08-04</t>
        </is>
      </c>
      <c r="AN585" s="33" t="inlineStr">
        <is>
          <t>2026-09-22</t>
        </is>
      </c>
      <c r="AO585" s="13" t="n"/>
      <c r="AP585" s="30" t="n"/>
    </row>
    <row r="586" ht="35.1" customHeight="1" s="69">
      <c r="B586" s="48" t="n">
        <v>15317</v>
      </c>
      <c r="C586" s="48" t="inlineStr">
        <is>
          <t>東京</t>
        </is>
      </c>
      <c r="D586" s="19" t="inlineStr">
        <is>
          <t>□アットインmini浅草蔵前2-1</t>
        </is>
      </c>
      <c r="E586" s="48" t="inlineStr">
        <is>
          <t>1R</t>
        </is>
      </c>
      <c r="F586" s="48" t="n">
        <v>2</v>
      </c>
      <c r="G586" s="48" t="inlineStr">
        <is>
          <t>上野・浅草</t>
        </is>
      </c>
      <c r="H586" s="48" t="n">
        <v>10.5</v>
      </c>
      <c r="I586" s="20" t="n">
        <v>1</v>
      </c>
      <c r="J586" s="20" t="n">
        <v>1</v>
      </c>
      <c r="K586" s="20" t="n">
        <v>0.5</v>
      </c>
      <c r="L586" s="20" t="n">
        <v>0.5</v>
      </c>
      <c r="M586" s="20" t="n">
        <v>0.5</v>
      </c>
      <c r="N586" s="24" t="n">
        <v>7900</v>
      </c>
      <c r="O586" s="24" t="n">
        <v>7020</v>
      </c>
      <c r="P586" s="24" t="n">
        <v>880</v>
      </c>
      <c r="Q586" s="24" t="n">
        <v>44000</v>
      </c>
      <c r="R586" s="24" t="n">
        <v>2940</v>
      </c>
      <c r="S586" s="24">
        <f>IF(R586="","",(R586+P586)*30 -Y586)</f>
        <v/>
      </c>
      <c r="T586" s="20">
        <f>IF(R586="","",(O586-R586)/O586)</f>
        <v/>
      </c>
      <c r="U586" s="24" t="n">
        <v>3180</v>
      </c>
      <c r="V586" s="24">
        <f>IF(U586="","",(U586+P586)*30-Y586)</f>
        <v/>
      </c>
      <c r="W586" s="20">
        <f>IF(U586="","",(O586-U586)/O586)</f>
        <v/>
      </c>
      <c r="X586" s="15">
        <f>IF(AND(R586="",U586=""),"",IF(OR(U586="", R586=""),"-",IF(0&lt;(R586-U586),"OK","NG")))</f>
        <v/>
      </c>
      <c r="Y586" s="24" t="n">
        <v>72000</v>
      </c>
      <c r="Z586" s="51" t="n"/>
      <c r="AA586" s="24">
        <f>IF(AD586="","",AD586*30)</f>
        <v/>
      </c>
      <c r="AB586" s="24">
        <f>IF(AA586="","",AA586-Y586)</f>
        <v/>
      </c>
      <c r="AC586" s="24">
        <f>IF(Z586="","",((Y586+5000+5000)/(1-Z586))/30)</f>
        <v/>
      </c>
      <c r="AD586" s="32" t="n"/>
      <c r="AE586" s="24">
        <f>IF(AD586="","",AD586-O586)</f>
        <v/>
      </c>
      <c r="AF586" s="24">
        <f>IF(AD586="","",U586-AD586)</f>
        <v/>
      </c>
      <c r="AG586" s="11">
        <f>IF(AD586="","",(O586-AD586)/O586)</f>
        <v/>
      </c>
      <c r="AH586" s="24" t="n">
        <v>22000</v>
      </c>
      <c r="AI586" s="24">
        <f>IF(AJ586="","",Q586*(1-AJ586))</f>
        <v/>
      </c>
      <c r="AJ586" s="51" t="n"/>
      <c r="AK586" s="49" t="n"/>
      <c r="AL586" s="28" t="n"/>
      <c r="AM586" s="33" t="inlineStr">
        <is>
          <t>2026-09-02</t>
        </is>
      </c>
      <c r="AN586" s="33" t="inlineStr">
        <is>
          <t>2026-11-30</t>
        </is>
      </c>
      <c r="AO586" s="13" t="n"/>
      <c r="AP586" s="30" t="n"/>
    </row>
    <row r="587" ht="35.1" customHeight="1" s="69">
      <c r="B587" s="48" t="n">
        <v>15321</v>
      </c>
      <c r="C587" s="48" t="inlineStr">
        <is>
          <t>東京</t>
        </is>
      </c>
      <c r="D587" s="19" t="inlineStr">
        <is>
          <t>□アットイン飯田橋10-2</t>
        </is>
      </c>
      <c r="E587" s="48" t="inlineStr">
        <is>
          <t>1R</t>
        </is>
      </c>
      <c r="F587" s="48" t="n">
        <v>1</v>
      </c>
      <c r="G587" s="48" t="inlineStr">
        <is>
          <t>飯田橋・水道橋・九段</t>
        </is>
      </c>
      <c r="H587" s="48" t="n">
        <v>30.2</v>
      </c>
      <c r="I587" s="20" t="n">
        <v>0.9</v>
      </c>
      <c r="J587" s="20" t="n">
        <v>1</v>
      </c>
      <c r="K587" s="20" t="n">
        <v>0.2</v>
      </c>
      <c r="L587" s="20" t="n">
        <v>1</v>
      </c>
      <c r="M587" s="20" t="n">
        <v>1</v>
      </c>
      <c r="N587" s="24" t="n">
        <v>12760</v>
      </c>
      <c r="O587" s="24" t="n">
        <v>11880</v>
      </c>
      <c r="P587" s="24" t="n">
        <v>880</v>
      </c>
      <c r="Q587" s="24" t="n">
        <v>44000</v>
      </c>
      <c r="R587" s="24" t="n">
        <v>5660</v>
      </c>
      <c r="S587" s="24">
        <f>IF(R587="","",(R587+P587)*30 -Y587)</f>
        <v/>
      </c>
      <c r="T587" s="20">
        <f>IF(R587="","",(O587-R587)/O587)</f>
        <v/>
      </c>
      <c r="U587" s="24" t="n">
        <v>4980</v>
      </c>
      <c r="V587" s="24">
        <f>IF(U587="","",(U587+P587)*30-Y587)</f>
        <v/>
      </c>
      <c r="W587" s="20">
        <f>IF(U587="","",(O587-U587)/O587)</f>
        <v/>
      </c>
      <c r="X587" s="15">
        <f>IF(AND(R587="",U587=""),"",IF(OR(U587="", R587=""),"-",IF(0&lt;(R587-U587),"OK","NG")))</f>
        <v/>
      </c>
      <c r="Y587" s="24" t="n">
        <v>124000</v>
      </c>
      <c r="Z587" s="51" t="n"/>
      <c r="AA587" s="24">
        <f>IF(AD587="","",AD587*30)</f>
        <v/>
      </c>
      <c r="AB587" s="24">
        <f>IF(AA587="","",AA587-Y587)</f>
        <v/>
      </c>
      <c r="AC587" s="24">
        <f>IF(Z587="","",((Y587+5000+5000)/(1-Z587))/30)</f>
        <v/>
      </c>
      <c r="AD587" s="32" t="n"/>
      <c r="AE587" s="24">
        <f>IF(AD587="","",AD587-O587)</f>
        <v/>
      </c>
      <c r="AF587" s="24">
        <f>IF(AD587="","",U587-AD587)</f>
        <v/>
      </c>
      <c r="AG587" s="11">
        <f>IF(AD587="","",(O587-AD587)/O587)</f>
        <v/>
      </c>
      <c r="AH587" s="24" t="n">
        <v>22000</v>
      </c>
      <c r="AI587" s="24">
        <f>IF(AJ587="","",Q587*(1-AJ587))</f>
        <v/>
      </c>
      <c r="AJ587" s="51" t="n"/>
      <c r="AK587" s="49" t="n"/>
      <c r="AL587" s="28" t="n"/>
      <c r="AM587" s="33" t="inlineStr">
        <is>
          <t>2027-01-04</t>
        </is>
      </c>
      <c r="AN587" s="33" t="inlineStr">
        <is>
          <t>2027-01-03</t>
        </is>
      </c>
      <c r="AO587" s="13" t="n"/>
      <c r="AP587" s="30" t="n"/>
    </row>
    <row r="588" ht="35.1" customHeight="1" s="69">
      <c r="B588" s="48" t="n">
        <v>15322</v>
      </c>
      <c r="C588" s="48" t="inlineStr">
        <is>
          <t>東京</t>
        </is>
      </c>
      <c r="D588" s="19" t="inlineStr">
        <is>
          <t>□アットインmini飯田橋10-1</t>
        </is>
      </c>
      <c r="E588" s="48" t="inlineStr">
        <is>
          <t>1K</t>
        </is>
      </c>
      <c r="F588" s="48" t="n">
        <v>9</v>
      </c>
      <c r="G588" s="48" t="inlineStr">
        <is>
          <t>飯田橋・水道橋・九段</t>
        </is>
      </c>
      <c r="H588" s="48" t="n">
        <v>14.2</v>
      </c>
      <c r="I588" s="20" t="n">
        <v>0.98889</v>
      </c>
      <c r="J588" s="20" t="n">
        <v>0.74444</v>
      </c>
      <c r="K588" s="20" t="n">
        <v>0.9</v>
      </c>
      <c r="L588" s="20" t="n">
        <v>0.8</v>
      </c>
      <c r="M588" s="20" t="n">
        <v>0.71111</v>
      </c>
      <c r="N588" s="24" t="n">
        <v>8480</v>
      </c>
      <c r="O588" s="24" t="n">
        <v>7600</v>
      </c>
      <c r="P588" s="24" t="n">
        <v>880</v>
      </c>
      <c r="Q588" s="24" t="n">
        <v>44000</v>
      </c>
      <c r="R588" s="24" t="n">
        <v>3180</v>
      </c>
      <c r="S588" s="24">
        <f>IF(R588="","",(R588+P588)*30 -Y588)</f>
        <v/>
      </c>
      <c r="T588" s="20">
        <f>IF(R588="","",(O588-R588)/O588)</f>
        <v/>
      </c>
      <c r="U588" s="24" t="n">
        <v>3180</v>
      </c>
      <c r="V588" s="24">
        <f>IF(U588="","",(U588+P588)*30-Y588)</f>
        <v/>
      </c>
      <c r="W588" s="20">
        <f>IF(U588="","",(O588-U588)/O588)</f>
        <v/>
      </c>
      <c r="X588" s="15">
        <f>IF(AND(R588="",U588=""),"",IF(OR(U588="", R588=""),"-",IF(0&lt;(R588-U588),"OK","NG")))</f>
        <v/>
      </c>
      <c r="Y588" s="24" t="n">
        <v>79000</v>
      </c>
      <c r="Z588" s="51" t="n"/>
      <c r="AA588" s="24">
        <f>IF(AD588="","",AD588*30)</f>
        <v/>
      </c>
      <c r="AB588" s="24">
        <f>IF(AA588="","",AA588-Y588)</f>
        <v/>
      </c>
      <c r="AC588" s="24">
        <f>IF(Z588="","",((Y588+5000+5000)/(1-Z588))/30)</f>
        <v/>
      </c>
      <c r="AD588" s="32" t="n"/>
      <c r="AE588" s="24">
        <f>IF(AD588="","",AD588-O588)</f>
        <v/>
      </c>
      <c r="AF588" s="24">
        <f>IF(AD588="","",U588-AD588)</f>
        <v/>
      </c>
      <c r="AG588" s="11">
        <f>IF(AD588="","",(O588-AD588)/O588)</f>
        <v/>
      </c>
      <c r="AH588" s="24" t="n">
        <v>22000</v>
      </c>
      <c r="AI588" s="24">
        <f>IF(AJ588="","",Q588*(1-AJ588))</f>
        <v/>
      </c>
      <c r="AJ588" s="51" t="n"/>
      <c r="AK588" s="49" t="n"/>
      <c r="AL588" s="28" t="n"/>
      <c r="AM588" s="33" t="inlineStr">
        <is>
          <t>2026-10-03</t>
        </is>
      </c>
      <c r="AN588" s="33" t="inlineStr">
        <is>
          <t>2027-08-31</t>
        </is>
      </c>
      <c r="AO588" s="13" t="n"/>
      <c r="AP588" s="30" t="n"/>
    </row>
    <row r="589" ht="35.1" customHeight="1" s="69">
      <c r="B589" s="48" t="n">
        <v>15323</v>
      </c>
      <c r="C589" s="48" t="inlineStr">
        <is>
          <t>東京</t>
        </is>
      </c>
      <c r="D589" s="19" t="inlineStr">
        <is>
          <t>□アットイン飯田橋10-3</t>
        </is>
      </c>
      <c r="E589" s="48" t="inlineStr">
        <is>
          <t>1R</t>
        </is>
      </c>
      <c r="F589" s="48" t="n">
        <v>3</v>
      </c>
      <c r="G589" s="48" t="inlineStr">
        <is>
          <t>飯田橋・水道橋・九段</t>
        </is>
      </c>
      <c r="H589" s="48" t="n">
        <v>31.1</v>
      </c>
      <c r="I589" s="20" t="n">
        <v>0.9</v>
      </c>
      <c r="J589" s="20" t="n">
        <v>0.8</v>
      </c>
      <c r="K589" s="20" t="n">
        <v>0.56667</v>
      </c>
      <c r="L589" s="20" t="n">
        <v>0.26667</v>
      </c>
      <c r="M589" s="20" t="n">
        <v>0</v>
      </c>
      <c r="N589" s="24" t="n">
        <v>13440</v>
      </c>
      <c r="O589" s="24" t="n">
        <v>12560</v>
      </c>
      <c r="P589" s="24" t="n">
        <v>880</v>
      </c>
      <c r="Q589" s="24" t="n">
        <v>44000</v>
      </c>
      <c r="R589" s="24" t="n">
        <v>4800</v>
      </c>
      <c r="S589" s="24">
        <f>IF(R589="","",(R589+P589)*30 -Y589)</f>
        <v/>
      </c>
      <c r="T589" s="20">
        <f>IF(R589="","",(O589-R589)/O589)</f>
        <v/>
      </c>
      <c r="U589" s="24" t="n">
        <v>4980</v>
      </c>
      <c r="V589" s="24">
        <f>IF(U589="","",(U589+P589)*30-Y589)</f>
        <v/>
      </c>
      <c r="W589" s="20">
        <f>IF(U589="","",(O589-U589)/O589)</f>
        <v/>
      </c>
      <c r="X589" s="15">
        <f>IF(AND(R589="",U589=""),"",IF(OR(U589="", R589=""),"-",IF(0&lt;(R589-U589),"OK","NG")))</f>
        <v/>
      </c>
      <c r="Y589" s="24" t="n">
        <v>130000</v>
      </c>
      <c r="Z589" s="51" t="n"/>
      <c r="AA589" s="24">
        <f>IF(AD589="","",AD589*30)</f>
        <v/>
      </c>
      <c r="AB589" s="24">
        <f>IF(AA589="","",AA589-Y589)</f>
        <v/>
      </c>
      <c r="AC589" s="24">
        <f>IF(Z589="","",((Y589+5000+5000)/(1-Z589))/30)</f>
        <v/>
      </c>
      <c r="AD589" s="32" t="n"/>
      <c r="AE589" s="24">
        <f>IF(AD589="","",AD589-O589)</f>
        <v/>
      </c>
      <c r="AF589" s="24">
        <f>IF(AD589="","",U589-AD589)</f>
        <v/>
      </c>
      <c r="AG589" s="11">
        <f>IF(AD589="","",(O589-AD589)/O589)</f>
        <v/>
      </c>
      <c r="AH589" s="24" t="n">
        <v>22000</v>
      </c>
      <c r="AI589" s="24">
        <f>IF(AJ589="","",Q589*(1-AJ589))</f>
        <v/>
      </c>
      <c r="AJ589" s="51" t="n"/>
      <c r="AK589" s="49" t="n"/>
      <c r="AL589" s="28" t="n"/>
      <c r="AM589" s="33" t="inlineStr">
        <is>
          <t>2026-08-13</t>
        </is>
      </c>
      <c r="AN589" s="33" t="inlineStr">
        <is>
          <t>2026-10-26</t>
        </is>
      </c>
      <c r="AO589" s="13" t="n"/>
      <c r="AP589" s="30" t="n"/>
    </row>
    <row r="590" ht="35.1" customHeight="1" s="69">
      <c r="B590" s="48" t="n">
        <v>15324</v>
      </c>
      <c r="C590" s="48" t="inlineStr">
        <is>
          <t>東京</t>
        </is>
      </c>
      <c r="D590" s="19" t="inlineStr">
        <is>
          <t>□アットイン飯田橋10-4</t>
        </is>
      </c>
      <c r="E590" s="48" t="inlineStr">
        <is>
          <t>1R</t>
        </is>
      </c>
      <c r="F590" s="48" t="n">
        <v>2</v>
      </c>
      <c r="G590" s="48" t="inlineStr">
        <is>
          <t>飯田橋・水道橋・九段</t>
        </is>
      </c>
      <c r="H590" s="48" t="n">
        <v>41.6</v>
      </c>
      <c r="I590" s="20" t="n">
        <v>1</v>
      </c>
      <c r="J590" s="20" t="n">
        <v>1</v>
      </c>
      <c r="K590" s="20" t="n">
        <v>0.5</v>
      </c>
      <c r="L590" s="20" t="n">
        <v>0.5</v>
      </c>
      <c r="M590" s="20" t="n">
        <v>0.5</v>
      </c>
      <c r="N590" s="24" t="n">
        <v>15820</v>
      </c>
      <c r="O590" s="24" t="n">
        <v>14940</v>
      </c>
      <c r="P590" s="24" t="n">
        <v>880</v>
      </c>
      <c r="Q590" s="24" t="n">
        <v>44000</v>
      </c>
      <c r="R590" s="24" t="n">
        <v>6580</v>
      </c>
      <c r="S590" s="24">
        <f>IF(R590="","",(R590+P590)*30 -Y590)</f>
        <v/>
      </c>
      <c r="T590" s="20">
        <f>IF(R590="","",(O590-R590)/O590)</f>
        <v/>
      </c>
      <c r="U590" s="24" t="n">
        <v>5760</v>
      </c>
      <c r="V590" s="24">
        <f>IF(U590="","",(U590+P590)*30-Y590)</f>
        <v/>
      </c>
      <c r="W590" s="20">
        <f>IF(U590="","",(O590-U590)/O590)</f>
        <v/>
      </c>
      <c r="X590" s="15">
        <f>IF(AND(R590="",U590=""),"",IF(OR(U590="", R590=""),"-",IF(0&lt;(R590-U590),"OK","NG")))</f>
        <v/>
      </c>
      <c r="Y590" s="24" t="n">
        <v>157000</v>
      </c>
      <c r="Z590" s="51" t="n"/>
      <c r="AA590" s="24">
        <f>IF(AD590="","",AD590*30)</f>
        <v/>
      </c>
      <c r="AB590" s="24">
        <f>IF(AA590="","",AA590-Y590)</f>
        <v/>
      </c>
      <c r="AC590" s="24">
        <f>IF(Z590="","",((Y590+5000+5000)/(1-Z590))/30)</f>
        <v/>
      </c>
      <c r="AD590" s="32" t="n"/>
      <c r="AE590" s="24">
        <f>IF(AD590="","",AD590-O590)</f>
        <v/>
      </c>
      <c r="AF590" s="24">
        <f>IF(AD590="","",U590-AD590)</f>
        <v/>
      </c>
      <c r="AG590" s="11">
        <f>IF(AD590="","",(O590-AD590)/O590)</f>
        <v/>
      </c>
      <c r="AH590" s="24" t="n">
        <v>22000</v>
      </c>
      <c r="AI590" s="24">
        <f>IF(AJ590="","",Q590*(1-AJ590))</f>
        <v/>
      </c>
      <c r="AJ590" s="51" t="n"/>
      <c r="AK590" s="49" t="n"/>
      <c r="AL590" s="28" t="n"/>
      <c r="AM590" s="33" t="inlineStr">
        <is>
          <t>2026-09-01</t>
        </is>
      </c>
      <c r="AN590" s="33" t="inlineStr">
        <is>
          <t>2026-12-31</t>
        </is>
      </c>
      <c r="AO590" s="13" t="n"/>
      <c r="AP590" s="30" t="n"/>
    </row>
    <row r="591" ht="35.1" customHeight="1" s="69">
      <c r="B591" s="48" t="n">
        <v>15325</v>
      </c>
      <c r="C591" s="48" t="inlineStr">
        <is>
          <t>東京</t>
        </is>
      </c>
      <c r="D591" s="19" t="inlineStr">
        <is>
          <t>□アットイン恵比寿3</t>
        </is>
      </c>
      <c r="E591" s="48" t="inlineStr">
        <is>
          <t>1K</t>
        </is>
      </c>
      <c r="F591" s="48" t="n">
        <v>1</v>
      </c>
      <c r="G591" s="48" t="inlineStr">
        <is>
          <t>渋谷・三軒茶屋・自由が丘</t>
        </is>
      </c>
      <c r="H591" s="48" t="n">
        <v>23</v>
      </c>
      <c r="I591" s="20" t="n">
        <v>0.6</v>
      </c>
      <c r="J591" s="20" t="n">
        <v>0.9</v>
      </c>
      <c r="K591" s="20" t="n">
        <v>0.8</v>
      </c>
      <c r="L591" s="20" t="n">
        <v>0</v>
      </c>
      <c r="M591" s="20" t="n">
        <v>0</v>
      </c>
      <c r="N591" s="24" t="n">
        <v>13440</v>
      </c>
      <c r="O591" s="24" t="n">
        <v>12560</v>
      </c>
      <c r="P591" s="24" t="n">
        <v>880</v>
      </c>
      <c r="Q591" s="24" t="n">
        <v>44000</v>
      </c>
      <c r="R591" s="24" t="n">
        <v>5220</v>
      </c>
      <c r="S591" s="24">
        <f>IF(R591="","",(R591+P591)*30 -Y591)</f>
        <v/>
      </c>
      <c r="T591" s="20">
        <f>IF(R591="","",(O591-R591)/O591)</f>
        <v/>
      </c>
      <c r="U591" s="24" t="n">
        <v>4980</v>
      </c>
      <c r="V591" s="24">
        <f>IF(U591="","",(U591+P591)*30-Y591)</f>
        <v/>
      </c>
      <c r="W591" s="20">
        <f>IF(U591="","",(O591-U591)/O591)</f>
        <v/>
      </c>
      <c r="X591" s="15">
        <f>IF(AND(R591="",U591=""),"",IF(OR(U591="", R591=""),"-",IF(0&lt;(R591-U591),"OK","NG")))</f>
        <v/>
      </c>
      <c r="Y591" s="24" t="n">
        <v>115000</v>
      </c>
      <c r="Z591" s="51" t="n"/>
      <c r="AA591" s="24">
        <f>IF(AD591="","",AD591*30)</f>
        <v/>
      </c>
      <c r="AB591" s="24">
        <f>IF(AA591="","",AA591-Y591)</f>
        <v/>
      </c>
      <c r="AC591" s="24">
        <f>IF(Z591="","",((Y591+5000+5000)/(1-Z591))/30)</f>
        <v/>
      </c>
      <c r="AD591" s="32" t="n"/>
      <c r="AE591" s="24">
        <f>IF(AD591="","",AD591-O591)</f>
        <v/>
      </c>
      <c r="AF591" s="24">
        <f>IF(AD591="","",U591-AD591)</f>
        <v/>
      </c>
      <c r="AG591" s="11">
        <f>IF(AD591="","",(O591-AD591)/O591)</f>
        <v/>
      </c>
      <c r="AH591" s="24" t="n">
        <v>22000</v>
      </c>
      <c r="AI591" s="24">
        <f>IF(AJ591="","",Q591*(1-AJ591))</f>
        <v/>
      </c>
      <c r="AJ591" s="51" t="n"/>
      <c r="AK591" s="49" t="n"/>
      <c r="AL591" s="28" t="n"/>
      <c r="AM591" s="33" t="inlineStr">
        <is>
          <t>2026-09-26</t>
        </is>
      </c>
      <c r="AN591" s="33" t="inlineStr">
        <is>
          <t>2026-09-25</t>
        </is>
      </c>
      <c r="AO591" s="13" t="n"/>
      <c r="AP591" s="30" t="n"/>
    </row>
    <row r="592" ht="35.1" customHeight="1" s="69">
      <c r="B592" s="48" t="n">
        <v>15328</v>
      </c>
      <c r="C592" s="48" t="inlineStr">
        <is>
          <t>東京</t>
        </is>
      </c>
      <c r="D592" s="19" t="inlineStr">
        <is>
          <t>□アットインmini下北沢2-1</t>
        </is>
      </c>
      <c r="E592" s="48" t="inlineStr">
        <is>
          <t>1R</t>
        </is>
      </c>
      <c r="F592" s="48" t="n">
        <v>7</v>
      </c>
      <c r="G592" s="48" t="inlineStr">
        <is>
          <t>渋谷・三軒茶屋・自由が丘</t>
        </is>
      </c>
      <c r="H592" s="48" t="n">
        <v>12.25</v>
      </c>
      <c r="I592" s="20" t="n">
        <v>0.94286</v>
      </c>
      <c r="J592" s="20" t="n">
        <v>1</v>
      </c>
      <c r="K592" s="20" t="n">
        <v>0.78571</v>
      </c>
      <c r="L592" s="20" t="n">
        <v>0.51429</v>
      </c>
      <c r="M592" s="20" t="n">
        <v>0.14286</v>
      </c>
      <c r="N592" s="24" t="n">
        <v>7800</v>
      </c>
      <c r="O592" s="24" t="n">
        <v>6920</v>
      </c>
      <c r="P592" s="24" t="n">
        <v>880</v>
      </c>
      <c r="Q592" s="24" t="n">
        <v>44000</v>
      </c>
      <c r="R592" s="24" t="n">
        <v>3040</v>
      </c>
      <c r="S592" s="24">
        <f>IF(R592="","",(R592+P592)*30 -Y592)</f>
        <v/>
      </c>
      <c r="T592" s="20">
        <f>IF(R592="","",(O592-R592)/O592)</f>
        <v/>
      </c>
      <c r="U592" s="24" t="n">
        <v>2940</v>
      </c>
      <c r="V592" s="24">
        <f>IF(U592="","",(U592+P592)*30-Y592)</f>
        <v/>
      </c>
      <c r="W592" s="20">
        <f>IF(U592="","",(O592-U592)/O592)</f>
        <v/>
      </c>
      <c r="X592" s="15">
        <f>IF(AND(R592="",U592=""),"",IF(OR(U592="", R592=""),"-",IF(0&lt;(R592-U592),"OK","NG")))</f>
        <v/>
      </c>
      <c r="Y592" s="24" t="n">
        <v>73000</v>
      </c>
      <c r="Z592" s="51" t="n"/>
      <c r="AA592" s="24">
        <f>IF(AD592="","",AD592*30)</f>
        <v/>
      </c>
      <c r="AB592" s="24">
        <f>IF(AA592="","",AA592-Y592)</f>
        <v/>
      </c>
      <c r="AC592" s="24">
        <f>IF(Z592="","",((Y592+5000+5000)/(1-Z592))/30)</f>
        <v/>
      </c>
      <c r="AD592" s="32" t="n"/>
      <c r="AE592" s="24">
        <f>IF(AD592="","",AD592-O592)</f>
        <v/>
      </c>
      <c r="AF592" s="24">
        <f>IF(AD592="","",U592-AD592)</f>
        <v/>
      </c>
      <c r="AG592" s="11">
        <f>IF(AD592="","",(O592-AD592)/O592)</f>
        <v/>
      </c>
      <c r="AH592" s="24" t="n">
        <v>22000</v>
      </c>
      <c r="AI592" s="24">
        <f>IF(AJ592="","",Q592*(1-AJ592))</f>
        <v/>
      </c>
      <c r="AJ592" s="51" t="n"/>
      <c r="AK592" s="49" t="n"/>
      <c r="AL592" s="28" t="n"/>
      <c r="AM592" s="33" t="inlineStr">
        <is>
          <t>2026-09-02</t>
        </is>
      </c>
      <c r="AN592" s="33" t="inlineStr">
        <is>
          <t>2027-01-11</t>
        </is>
      </c>
      <c r="AO592" s="13" t="n"/>
      <c r="AP592" s="30" t="n"/>
    </row>
    <row r="593" ht="35.1" customHeight="1" s="69">
      <c r="B593" s="48" t="n">
        <v>15329</v>
      </c>
      <c r="C593" s="48" t="inlineStr">
        <is>
          <t>東京</t>
        </is>
      </c>
      <c r="D593" s="19" t="inlineStr">
        <is>
          <t>□アットインmini下北沢2-2</t>
        </is>
      </c>
      <c r="E593" s="48" t="inlineStr">
        <is>
          <t>1R</t>
        </is>
      </c>
      <c r="F593" s="48" t="n">
        <v>4</v>
      </c>
      <c r="G593" s="48" t="inlineStr">
        <is>
          <t>渋谷・三軒茶屋・自由が丘</t>
        </is>
      </c>
      <c r="H593" s="48" t="n">
        <v>14.46</v>
      </c>
      <c r="I593" s="20" t="n">
        <v>0.825</v>
      </c>
      <c r="J593" s="20" t="n">
        <v>0.975</v>
      </c>
      <c r="K593" s="20" t="n">
        <v>1</v>
      </c>
      <c r="L593" s="20" t="n">
        <v>0.8</v>
      </c>
      <c r="M593" s="20" t="n">
        <v>0.75</v>
      </c>
      <c r="N593" s="24" t="n">
        <v>7900</v>
      </c>
      <c r="O593" s="24" t="n">
        <v>7020</v>
      </c>
      <c r="P593" s="24" t="n">
        <v>880</v>
      </c>
      <c r="Q593" s="24" t="n">
        <v>44000</v>
      </c>
      <c r="R593" s="24" t="n">
        <v>2940</v>
      </c>
      <c r="S593" s="24">
        <f>IF(R593="","",(R593+P593)*30 -Y593)</f>
        <v/>
      </c>
      <c r="T593" s="20">
        <f>IF(R593="","",(O593-R593)/O593)</f>
        <v/>
      </c>
      <c r="U593" s="24" t="n">
        <v>3040</v>
      </c>
      <c r="V593" s="24">
        <f>IF(U593="","",(U593+P593)*30-Y593)</f>
        <v/>
      </c>
      <c r="W593" s="20">
        <f>IF(U593="","",(O593-U593)/O593)</f>
        <v/>
      </c>
      <c r="X593" s="15">
        <f>IF(AND(R593="",U593=""),"",IF(OR(U593="", R593=""),"-",IF(0&lt;(R593-U593),"OK","NG")))</f>
        <v/>
      </c>
      <c r="Y593" s="24" t="n">
        <v>73000</v>
      </c>
      <c r="Z593" s="51" t="n"/>
      <c r="AA593" s="24">
        <f>IF(AD593="","",AD593*30)</f>
        <v/>
      </c>
      <c r="AB593" s="24">
        <f>IF(AA593="","",AA593-Y593)</f>
        <v/>
      </c>
      <c r="AC593" s="24">
        <f>IF(Z593="","",((Y593+5000+5000)/(1-Z593))/30)</f>
        <v/>
      </c>
      <c r="AD593" s="32" t="n"/>
      <c r="AE593" s="24">
        <f>IF(AD593="","",AD593-O593)</f>
        <v/>
      </c>
      <c r="AF593" s="24">
        <f>IF(AD593="","",U593-AD593)</f>
        <v/>
      </c>
      <c r="AG593" s="11">
        <f>IF(AD593="","",(O593-AD593)/O593)</f>
        <v/>
      </c>
      <c r="AH593" s="24" t="n">
        <v>22000</v>
      </c>
      <c r="AI593" s="24">
        <f>IF(AJ593="","",Q593*(1-AJ593))</f>
        <v/>
      </c>
      <c r="AJ593" s="51" t="n"/>
      <c r="AK593" s="49" t="n"/>
      <c r="AL593" s="28" t="n"/>
      <c r="AM593" s="33" t="inlineStr">
        <is>
          <t>2026-10-07</t>
        </is>
      </c>
      <c r="AN593" s="33" t="inlineStr">
        <is>
          <t>2027-02-28</t>
        </is>
      </c>
      <c r="AO593" s="13" t="n"/>
      <c r="AP593" s="30" t="n"/>
    </row>
    <row r="594" ht="35.1" customHeight="1" s="69">
      <c r="B594" s="48" t="n">
        <v>15331</v>
      </c>
      <c r="C594" s="48" t="inlineStr">
        <is>
          <t>東京</t>
        </is>
      </c>
      <c r="D594" s="19" t="inlineStr">
        <is>
          <t>□アットインmini大森9-1</t>
        </is>
      </c>
      <c r="E594" s="48" t="inlineStr">
        <is>
          <t>1R</t>
        </is>
      </c>
      <c r="F594" s="48" t="n">
        <v>3</v>
      </c>
      <c r="G594" s="48" t="inlineStr">
        <is>
          <t>川崎・大森・蒲田</t>
        </is>
      </c>
      <c r="H594" s="48" t="n">
        <v>16.64</v>
      </c>
      <c r="I594" s="20" t="n">
        <v>1</v>
      </c>
      <c r="J594" s="20" t="n">
        <v>1</v>
      </c>
      <c r="K594" s="20" t="n">
        <v>1</v>
      </c>
      <c r="L594" s="20" t="n">
        <v>1</v>
      </c>
      <c r="M594" s="20" t="n">
        <v>0.8666700000000001</v>
      </c>
      <c r="N594" s="24" t="n">
        <v>8000</v>
      </c>
      <c r="O594" s="24" t="n">
        <v>7120</v>
      </c>
      <c r="P594" s="24" t="n">
        <v>880</v>
      </c>
      <c r="Q594" s="24" t="n">
        <v>44000</v>
      </c>
      <c r="R594" s="24" t="n">
        <v>3180</v>
      </c>
      <c r="S594" s="24">
        <f>IF(R594="","",(R594+P594)*30 -Y594)</f>
        <v/>
      </c>
      <c r="T594" s="20">
        <f>IF(R594="","",(O594-R594)/O594)</f>
        <v/>
      </c>
      <c r="U594" s="24" t="n">
        <v>3040</v>
      </c>
      <c r="V594" s="24">
        <f>IF(U594="","",(U594+P594)*30-Y594)</f>
        <v/>
      </c>
      <c r="W594" s="20">
        <f>IF(U594="","",(O594-U594)/O594)</f>
        <v/>
      </c>
      <c r="X594" s="15">
        <f>IF(AND(R594="",U594=""),"",IF(OR(U594="", R594=""),"-",IF(0&lt;(R594-U594),"OK","NG")))</f>
        <v/>
      </c>
      <c r="Y594" s="24" t="n">
        <v>74000</v>
      </c>
      <c r="Z594" s="51" t="n"/>
      <c r="AA594" s="24">
        <f>IF(AD594="","",AD594*30)</f>
        <v/>
      </c>
      <c r="AB594" s="24">
        <f>IF(AA594="","",AA594-Y594)</f>
        <v/>
      </c>
      <c r="AC594" s="24">
        <f>IF(Z594="","",((Y594+5000+5000)/(1-Z594))/30)</f>
        <v/>
      </c>
      <c r="AD594" s="32" t="n"/>
      <c r="AE594" s="24">
        <f>IF(AD594="","",AD594-O594)</f>
        <v/>
      </c>
      <c r="AF594" s="24">
        <f>IF(AD594="","",U594-AD594)</f>
        <v/>
      </c>
      <c r="AG594" s="11">
        <f>IF(AD594="","",(O594-AD594)/O594)</f>
        <v/>
      </c>
      <c r="AH594" s="24" t="n">
        <v>22000</v>
      </c>
      <c r="AI594" s="24">
        <f>IF(AJ594="","",Q594*(1-AJ594))</f>
        <v/>
      </c>
      <c r="AJ594" s="51" t="n"/>
      <c r="AK594" s="49" t="n"/>
      <c r="AL594" s="28" t="n"/>
      <c r="AM594" s="33" t="inlineStr">
        <is>
          <t>2026-11-27</t>
        </is>
      </c>
      <c r="AN594" s="33" t="inlineStr">
        <is>
          <t>2026-11-26</t>
        </is>
      </c>
      <c r="AO594" s="13" t="n"/>
      <c r="AP594" s="30" t="n"/>
    </row>
    <row r="595" ht="35.1" customHeight="1" s="69">
      <c r="B595" s="48" t="n">
        <v>15332</v>
      </c>
      <c r="C595" s="48" t="inlineStr">
        <is>
          <t>東京</t>
        </is>
      </c>
      <c r="D595" s="19" t="inlineStr">
        <is>
          <t>□アットインmini大森9-2</t>
        </is>
      </c>
      <c r="E595" s="48" t="inlineStr">
        <is>
          <t>1R</t>
        </is>
      </c>
      <c r="F595" s="48" t="n">
        <v>1</v>
      </c>
      <c r="G595" s="48" t="inlineStr">
        <is>
          <t>川崎・大森・蒲田</t>
        </is>
      </c>
      <c r="H595" s="48" t="n">
        <v>19.69</v>
      </c>
      <c r="I595" s="20" t="n">
        <v>1</v>
      </c>
      <c r="J595" s="20" t="n">
        <v>1</v>
      </c>
      <c r="K595" s="20" t="n">
        <v>1</v>
      </c>
      <c r="L595" s="20" t="n">
        <v>0</v>
      </c>
      <c r="M595" s="20" t="n">
        <v>0</v>
      </c>
      <c r="N595" s="24" t="n">
        <v>8580</v>
      </c>
      <c r="O595" s="24" t="n">
        <v>7700</v>
      </c>
      <c r="P595" s="24" t="n">
        <v>880</v>
      </c>
      <c r="Q595" s="24" t="n">
        <v>44000</v>
      </c>
      <c r="R595" s="24" t="n">
        <v>3380</v>
      </c>
      <c r="S595" s="24">
        <f>IF(R595="","",(R595+P595)*30 -Y595)</f>
        <v/>
      </c>
      <c r="T595" s="20">
        <f>IF(R595="","",(O595-R595)/O595)</f>
        <v/>
      </c>
      <c r="U595" s="24" t="n">
        <v>3180</v>
      </c>
      <c r="V595" s="24">
        <f>IF(U595="","",(U595+P595)*30-Y595)</f>
        <v/>
      </c>
      <c r="W595" s="20">
        <f>IF(U595="","",(O595-U595)/O595)</f>
        <v/>
      </c>
      <c r="X595" s="15">
        <f>IF(AND(R595="",U595=""),"",IF(OR(U595="", R595=""),"-",IF(0&lt;(R595-U595),"OK","NG")))</f>
        <v/>
      </c>
      <c r="Y595" s="24" t="n">
        <v>80000</v>
      </c>
      <c r="Z595" s="51" t="n"/>
      <c r="AA595" s="24">
        <f>IF(AD595="","",AD595*30)</f>
        <v/>
      </c>
      <c r="AB595" s="24">
        <f>IF(AA595="","",AA595-Y595)</f>
        <v/>
      </c>
      <c r="AC595" s="24">
        <f>IF(Z595="","",((Y595+5000+5000)/(1-Z595))/30)</f>
        <v/>
      </c>
      <c r="AD595" s="32" t="n"/>
      <c r="AE595" s="24">
        <f>IF(AD595="","",AD595-O595)</f>
        <v/>
      </c>
      <c r="AF595" s="24">
        <f>IF(AD595="","",U595-AD595)</f>
        <v/>
      </c>
      <c r="AG595" s="11">
        <f>IF(AD595="","",(O595-AD595)/O595)</f>
        <v/>
      </c>
      <c r="AH595" s="24" t="n">
        <v>22000</v>
      </c>
      <c r="AI595" s="24">
        <f>IF(AJ595="","",Q595*(1-AJ595))</f>
        <v/>
      </c>
      <c r="AJ595" s="51" t="n"/>
      <c r="AK595" s="49" t="n"/>
      <c r="AL595" s="28" t="n"/>
      <c r="AM595" s="33" t="inlineStr">
        <is>
          <t>2026-10-01</t>
        </is>
      </c>
      <c r="AN595" s="33" t="inlineStr">
        <is>
          <t>2026-09-30</t>
        </is>
      </c>
      <c r="AO595" s="13" t="n"/>
      <c r="AP595" s="30" t="n"/>
    </row>
    <row r="596" ht="35.1" customHeight="1" s="69">
      <c r="B596" s="48" t="n">
        <v>15333</v>
      </c>
      <c r="C596" s="48" t="inlineStr">
        <is>
          <t>東京</t>
        </is>
      </c>
      <c r="D596" s="19" t="inlineStr">
        <is>
          <t>□アットインmini大森9-3</t>
        </is>
      </c>
      <c r="E596" s="48" t="inlineStr">
        <is>
          <t>1R</t>
        </is>
      </c>
      <c r="F596" s="48" t="n">
        <v>1</v>
      </c>
      <c r="G596" s="48" t="inlineStr">
        <is>
          <t>川崎・大森・蒲田</t>
        </is>
      </c>
      <c r="H596" s="48" t="n">
        <v>16.23</v>
      </c>
      <c r="I596" s="20" t="n">
        <v>1</v>
      </c>
      <c r="J596" s="20" t="n">
        <v>1</v>
      </c>
      <c r="K596" s="20" t="n">
        <v>0.4</v>
      </c>
      <c r="L596" s="20" t="n">
        <v>0</v>
      </c>
      <c r="M596" s="20" t="n">
        <v>0</v>
      </c>
      <c r="N596" s="24" t="n">
        <v>8000</v>
      </c>
      <c r="O596" s="24" t="n">
        <v>7120</v>
      </c>
      <c r="P596" s="24" t="n">
        <v>880</v>
      </c>
      <c r="Q596" s="24" t="n">
        <v>44000</v>
      </c>
      <c r="R596" s="24" t="n">
        <v>3040</v>
      </c>
      <c r="S596" s="24">
        <f>IF(R596="","",(R596+P596)*30 -Y596)</f>
        <v/>
      </c>
      <c r="T596" s="20">
        <f>IF(R596="","",(O596-R596)/O596)</f>
        <v/>
      </c>
      <c r="U596" s="24" t="n">
        <v>3040</v>
      </c>
      <c r="V596" s="24">
        <f>IF(U596="","",(U596+P596)*30-Y596)</f>
        <v/>
      </c>
      <c r="W596" s="20">
        <f>IF(U596="","",(O596-U596)/O596)</f>
        <v/>
      </c>
      <c r="X596" s="15">
        <f>IF(AND(R596="",U596=""),"",IF(OR(U596="", R596=""),"-",IF(0&lt;(R596-U596),"OK","NG")))</f>
        <v/>
      </c>
      <c r="Y596" s="24" t="n">
        <v>74000</v>
      </c>
      <c r="Z596" s="51" t="n"/>
      <c r="AA596" s="24">
        <f>IF(AD596="","",AD596*30)</f>
        <v/>
      </c>
      <c r="AB596" s="24">
        <f>IF(AA596="","",AA596-Y596)</f>
        <v/>
      </c>
      <c r="AC596" s="24">
        <f>IF(Z596="","",((Y596+5000+5000)/(1-Z596))/30)</f>
        <v/>
      </c>
      <c r="AD596" s="32" t="n"/>
      <c r="AE596" s="24">
        <f>IF(AD596="","",AD596-O596)</f>
        <v/>
      </c>
      <c r="AF596" s="24">
        <f>IF(AD596="","",U596-AD596)</f>
        <v/>
      </c>
      <c r="AG596" s="11">
        <f>IF(AD596="","",(O596-AD596)/O596)</f>
        <v/>
      </c>
      <c r="AH596" s="24" t="n">
        <v>22000</v>
      </c>
      <c r="AI596" s="24">
        <f>IF(AJ596="","",Q596*(1-AJ596))</f>
        <v/>
      </c>
      <c r="AJ596" s="51" t="n"/>
      <c r="AK596" s="49" t="n"/>
      <c r="AL596" s="28" t="n"/>
      <c r="AM596" s="33" t="inlineStr">
        <is>
          <t>2026-09-13</t>
        </is>
      </c>
      <c r="AN596" s="33" t="inlineStr">
        <is>
          <t>2026-09-12</t>
        </is>
      </c>
      <c r="AO596" s="13" t="n"/>
      <c r="AP596" s="30" t="n"/>
    </row>
    <row r="597" ht="35.1" customHeight="1" s="69">
      <c r="B597" s="48" t="n">
        <v>15334</v>
      </c>
      <c r="C597" s="48" t="inlineStr">
        <is>
          <t>東京</t>
        </is>
      </c>
      <c r="D597" s="19" t="inlineStr">
        <is>
          <t>□アットインmini大森9-4</t>
        </is>
      </c>
      <c r="E597" s="48" t="inlineStr">
        <is>
          <t>1R</t>
        </is>
      </c>
      <c r="F597" s="48" t="n">
        <v>2</v>
      </c>
      <c r="G597" s="48" t="inlineStr">
        <is>
          <t>川崎・大森・蒲田</t>
        </is>
      </c>
      <c r="H597" s="48" t="n">
        <v>16.23</v>
      </c>
      <c r="I597" s="20" t="n">
        <v>0.95</v>
      </c>
      <c r="J597" s="20" t="n">
        <v>1</v>
      </c>
      <c r="K597" s="20" t="n">
        <v>1</v>
      </c>
      <c r="L597" s="20" t="n">
        <v>0.2</v>
      </c>
      <c r="M597" s="20" t="n">
        <v>0</v>
      </c>
      <c r="N597" s="24" t="n">
        <v>8000</v>
      </c>
      <c r="O597" s="24" t="n">
        <v>7120</v>
      </c>
      <c r="P597" s="24" t="n">
        <v>880</v>
      </c>
      <c r="Q597" s="24" t="n">
        <v>44000</v>
      </c>
      <c r="R597" s="24" t="n">
        <v>3180</v>
      </c>
      <c r="S597" s="24">
        <f>IF(R597="","",(R597+P597)*30 -Y597)</f>
        <v/>
      </c>
      <c r="T597" s="20">
        <f>IF(R597="","",(O597-R597)/O597)</f>
        <v/>
      </c>
      <c r="U597" s="24" t="n">
        <v>3040</v>
      </c>
      <c r="V597" s="24">
        <f>IF(U597="","",(U597+P597)*30-Y597)</f>
        <v/>
      </c>
      <c r="W597" s="20">
        <f>IF(U597="","",(O597-U597)/O597)</f>
        <v/>
      </c>
      <c r="X597" s="15">
        <f>IF(AND(R597="",U597=""),"",IF(OR(U597="", R597=""),"-",IF(0&lt;(R597-U597),"OK","NG")))</f>
        <v/>
      </c>
      <c r="Y597" s="24" t="n">
        <v>74000</v>
      </c>
      <c r="Z597" s="51" t="n"/>
      <c r="AA597" s="24">
        <f>IF(AD597="","",AD597*30)</f>
        <v/>
      </c>
      <c r="AB597" s="24">
        <f>IF(AA597="","",AA597-Y597)</f>
        <v/>
      </c>
      <c r="AC597" s="24">
        <f>IF(Z597="","",((Y597+5000+5000)/(1-Z597))/30)</f>
        <v/>
      </c>
      <c r="AD597" s="32" t="n"/>
      <c r="AE597" s="24">
        <f>IF(AD597="","",AD597-O597)</f>
        <v/>
      </c>
      <c r="AF597" s="24">
        <f>IF(AD597="","",U597-AD597)</f>
        <v/>
      </c>
      <c r="AG597" s="11">
        <f>IF(AD597="","",(O597-AD597)/O597)</f>
        <v/>
      </c>
      <c r="AH597" s="24" t="n">
        <v>22000</v>
      </c>
      <c r="AI597" s="24">
        <f>IF(AJ597="","",Q597*(1-AJ597))</f>
        <v/>
      </c>
      <c r="AJ597" s="51" t="n"/>
      <c r="AK597" s="49" t="n"/>
      <c r="AL597" s="28" t="n"/>
      <c r="AM597" s="33" t="inlineStr">
        <is>
          <t>2026-10-03</t>
        </is>
      </c>
      <c r="AN597" s="33" t="inlineStr">
        <is>
          <t>2026-10-10</t>
        </is>
      </c>
      <c r="AO597" s="13" t="n"/>
      <c r="AP597" s="30" t="n"/>
    </row>
    <row r="598" ht="35.1" customHeight="1" s="69">
      <c r="B598" s="48" t="n">
        <v>15335</v>
      </c>
      <c r="C598" s="48" t="inlineStr">
        <is>
          <t>東京</t>
        </is>
      </c>
      <c r="D598" s="19" t="inlineStr">
        <is>
          <t>□アットインmini大森9-5</t>
        </is>
      </c>
      <c r="E598" s="48" t="inlineStr">
        <is>
          <t>1R</t>
        </is>
      </c>
      <c r="F598" s="48" t="n">
        <v>1</v>
      </c>
      <c r="G598" s="48" t="inlineStr">
        <is>
          <t>川崎・大森・蒲田</t>
        </is>
      </c>
      <c r="H598" s="48" t="n">
        <v>16.64</v>
      </c>
      <c r="I598" s="20" t="n">
        <v>1</v>
      </c>
      <c r="J598" s="20" t="n">
        <v>1</v>
      </c>
      <c r="K598" s="20" t="n">
        <v>1</v>
      </c>
      <c r="L598" s="20" t="n">
        <v>0</v>
      </c>
      <c r="M598" s="20" t="n">
        <v>0</v>
      </c>
      <c r="N598" s="24" t="n">
        <v>8240</v>
      </c>
      <c r="O598" s="24" t="n">
        <v>7360</v>
      </c>
      <c r="P598" s="24" t="n">
        <v>880</v>
      </c>
      <c r="Q598" s="24" t="n">
        <v>44000</v>
      </c>
      <c r="R598" s="24" t="n">
        <v>3280</v>
      </c>
      <c r="S598" s="24">
        <f>IF(R598="","",(R598+P598)*30 -Y598)</f>
        <v/>
      </c>
      <c r="T598" s="20">
        <f>IF(R598="","",(O598-R598)/O598)</f>
        <v/>
      </c>
      <c r="U598" s="24" t="n">
        <v>3040</v>
      </c>
      <c r="V598" s="24">
        <f>IF(U598="","",(U598+P598)*30-Y598)</f>
        <v/>
      </c>
      <c r="W598" s="20">
        <f>IF(U598="","",(O598-U598)/O598)</f>
        <v/>
      </c>
      <c r="X598" s="15">
        <f>IF(AND(R598="",U598=""),"",IF(OR(U598="", R598=""),"-",IF(0&lt;(R598-U598),"OK","NG")))</f>
        <v/>
      </c>
      <c r="Y598" s="24" t="n">
        <v>76000</v>
      </c>
      <c r="Z598" s="51" t="n"/>
      <c r="AA598" s="24">
        <f>IF(AD598="","",AD598*30)</f>
        <v/>
      </c>
      <c r="AB598" s="24">
        <f>IF(AA598="","",AA598-Y598)</f>
        <v/>
      </c>
      <c r="AC598" s="24">
        <f>IF(Z598="","",((Y598+5000+5000)/(1-Z598))/30)</f>
        <v/>
      </c>
      <c r="AD598" s="32" t="n"/>
      <c r="AE598" s="24">
        <f>IF(AD598="","",AD598-O598)</f>
        <v/>
      </c>
      <c r="AF598" s="24">
        <f>IF(AD598="","",U598-AD598)</f>
        <v/>
      </c>
      <c r="AG598" s="11">
        <f>IF(AD598="","",(O598-AD598)/O598)</f>
        <v/>
      </c>
      <c r="AH598" s="24" t="n">
        <v>22000</v>
      </c>
      <c r="AI598" s="24">
        <f>IF(AJ598="","",Q598*(1-AJ598))</f>
        <v/>
      </c>
      <c r="AJ598" s="51" t="n"/>
      <c r="AK598" s="49" t="n"/>
      <c r="AL598" s="28" t="n"/>
      <c r="AM598" s="33" t="inlineStr">
        <is>
          <t>2026-10-01</t>
        </is>
      </c>
      <c r="AN598" s="33" t="inlineStr">
        <is>
          <t>2026-09-30</t>
        </is>
      </c>
      <c r="AO598" s="13" t="n"/>
      <c r="AP598" s="30" t="n"/>
    </row>
    <row r="599" ht="35.1" customHeight="1" s="69">
      <c r="B599" s="48" t="n">
        <v>15336</v>
      </c>
      <c r="C599" s="48" t="inlineStr">
        <is>
          <t>東京</t>
        </is>
      </c>
      <c r="D599" s="19" t="inlineStr">
        <is>
          <t>□アットインmini大森9-6</t>
        </is>
      </c>
      <c r="E599" s="48" t="inlineStr">
        <is>
          <t>1R</t>
        </is>
      </c>
      <c r="F599" s="48" t="n">
        <v>5</v>
      </c>
      <c r="G599" s="48" t="inlineStr">
        <is>
          <t>川崎・大森・蒲田</t>
        </is>
      </c>
      <c r="H599" s="48" t="n">
        <v>16.23</v>
      </c>
      <c r="I599" s="20" t="n">
        <v>1</v>
      </c>
      <c r="J599" s="20" t="n">
        <v>0.7</v>
      </c>
      <c r="K599" s="20" t="n">
        <v>0.72</v>
      </c>
      <c r="L599" s="20" t="n">
        <v>0.4</v>
      </c>
      <c r="M599" s="20" t="n">
        <v>0.34</v>
      </c>
      <c r="N599" s="24" t="n">
        <v>8240</v>
      </c>
      <c r="O599" s="24" t="n">
        <v>7360</v>
      </c>
      <c r="P599" s="24" t="n">
        <v>880</v>
      </c>
      <c r="Q599" s="24" t="n">
        <v>44000</v>
      </c>
      <c r="R599" s="24" t="n">
        <v>2940</v>
      </c>
      <c r="S599" s="24">
        <f>IF(R599="","",(R599+P599)*30 -Y599)</f>
        <v/>
      </c>
      <c r="T599" s="20">
        <f>IF(R599="","",(O599-R599)/O599)</f>
        <v/>
      </c>
      <c r="U599" s="24" t="n">
        <v>3040</v>
      </c>
      <c r="V599" s="24">
        <f>IF(U599="","",(U599+P599)*30-Y599)</f>
        <v/>
      </c>
      <c r="W599" s="20">
        <f>IF(U599="","",(O599-U599)/O599)</f>
        <v/>
      </c>
      <c r="X599" s="15">
        <f>IF(AND(R599="",U599=""),"",IF(OR(U599="", R599=""),"-",IF(0&lt;(R599-U599),"OK","NG")))</f>
        <v/>
      </c>
      <c r="Y599" s="24" t="n">
        <v>76000</v>
      </c>
      <c r="Z599" s="51" t="n"/>
      <c r="AA599" s="24">
        <f>IF(AD599="","",AD599*30)</f>
        <v/>
      </c>
      <c r="AB599" s="24">
        <f>IF(AA599="","",AA599-Y599)</f>
        <v/>
      </c>
      <c r="AC599" s="24">
        <f>IF(Z599="","",((Y599+5000+5000)/(1-Z599))/30)</f>
        <v/>
      </c>
      <c r="AD599" s="32" t="n"/>
      <c r="AE599" s="24">
        <f>IF(AD599="","",AD599-O599)</f>
        <v/>
      </c>
      <c r="AF599" s="24">
        <f>IF(AD599="","",U599-AD599)</f>
        <v/>
      </c>
      <c r="AG599" s="11">
        <f>IF(AD599="","",(O599-AD599)/O599)</f>
        <v/>
      </c>
      <c r="AH599" s="24" t="n">
        <v>22000</v>
      </c>
      <c r="AI599" s="24">
        <f>IF(AJ599="","",Q599*(1-AJ599))</f>
        <v/>
      </c>
      <c r="AJ599" s="51" t="n"/>
      <c r="AK599" s="49" t="n"/>
      <c r="AL599" s="28" t="n"/>
      <c r="AM599" s="33" t="inlineStr">
        <is>
          <t>2026-08-08</t>
        </is>
      </c>
      <c r="AN599" s="33" t="inlineStr">
        <is>
          <t>2026-11-26</t>
        </is>
      </c>
      <c r="AO599" s="13" t="n"/>
      <c r="AP599" s="30" t="n"/>
    </row>
    <row r="600" ht="35.1" customHeight="1" s="69">
      <c r="B600" s="48" t="n">
        <v>15337</v>
      </c>
      <c r="C600" s="48" t="inlineStr">
        <is>
          <t>東京</t>
        </is>
      </c>
      <c r="D600" s="19" t="inlineStr">
        <is>
          <t>□アットインmini大森9-7</t>
        </is>
      </c>
      <c r="E600" s="48" t="inlineStr">
        <is>
          <t>1R</t>
        </is>
      </c>
      <c r="F600" s="48" t="n">
        <v>1</v>
      </c>
      <c r="G600" s="48" t="inlineStr">
        <is>
          <t>川崎・大森・蒲田</t>
        </is>
      </c>
      <c r="H600" s="48" t="n">
        <v>19.69</v>
      </c>
      <c r="I600" s="20" t="n">
        <v>1</v>
      </c>
      <c r="J600" s="20" t="n">
        <v>1</v>
      </c>
      <c r="K600" s="20" t="n">
        <v>1</v>
      </c>
      <c r="L600" s="20" t="n">
        <v>1</v>
      </c>
      <c r="M600" s="20" t="n">
        <v>1</v>
      </c>
      <c r="N600" s="24" t="n">
        <v>8820</v>
      </c>
      <c r="O600" s="24" t="n">
        <v>7940</v>
      </c>
      <c r="P600" s="24" t="n">
        <v>880</v>
      </c>
      <c r="Q600" s="24" t="n">
        <v>44000</v>
      </c>
      <c r="R600" s="24" t="n">
        <v>3620</v>
      </c>
      <c r="S600" s="24">
        <f>IF(R600="","",(R600+P600)*30 -Y600)</f>
        <v/>
      </c>
      <c r="T600" s="20">
        <f>IF(R600="","",(O600-R600)/O600)</f>
        <v/>
      </c>
      <c r="U600" s="24" t="n">
        <v>3520</v>
      </c>
      <c r="V600" s="24">
        <f>IF(U600="","",(U600+P600)*30-Y600)</f>
        <v/>
      </c>
      <c r="W600" s="20">
        <f>IF(U600="","",(O600-U600)/O600)</f>
        <v/>
      </c>
      <c r="X600" s="15">
        <f>IF(AND(R600="",U600=""),"",IF(OR(U600="", R600=""),"-",IF(0&lt;(R600-U600),"OK","NG")))</f>
        <v/>
      </c>
      <c r="Y600" s="24" t="n">
        <v>82000</v>
      </c>
      <c r="Z600" s="51" t="n"/>
      <c r="AA600" s="24">
        <f>IF(AD600="","",AD600*30)</f>
        <v/>
      </c>
      <c r="AB600" s="24">
        <f>IF(AA600="","",AA600-Y600)</f>
        <v/>
      </c>
      <c r="AC600" s="24">
        <f>IF(Z600="","",((Y600+5000+5000)/(1-Z600))/30)</f>
        <v/>
      </c>
      <c r="AD600" s="32" t="n"/>
      <c r="AE600" s="24">
        <f>IF(AD600="","",AD600-O600)</f>
        <v/>
      </c>
      <c r="AF600" s="24">
        <f>IF(AD600="","",U600-AD600)</f>
        <v/>
      </c>
      <c r="AG600" s="11">
        <f>IF(AD600="","",(O600-AD600)/O600)</f>
        <v/>
      </c>
      <c r="AH600" s="24" t="n">
        <v>22000</v>
      </c>
      <c r="AI600" s="24">
        <f>IF(AJ600="","",Q600*(1-AJ600))</f>
        <v/>
      </c>
      <c r="AJ600" s="51" t="n"/>
      <c r="AK600" s="49" t="n"/>
      <c r="AL600" s="28" t="n"/>
      <c r="AM600" s="33" t="inlineStr">
        <is>
          <t>2027-06-29</t>
        </is>
      </c>
      <c r="AN600" s="33" t="inlineStr">
        <is>
          <t>2027-06-28</t>
        </is>
      </c>
      <c r="AO600" s="13" t="n"/>
      <c r="AP600" s="30" t="n"/>
    </row>
    <row r="601" ht="35.1" customHeight="1" s="69">
      <c r="B601" s="48" t="n">
        <v>15338</v>
      </c>
      <c r="C601" s="48" t="inlineStr">
        <is>
          <t>東京</t>
        </is>
      </c>
      <c r="D601" s="19" t="inlineStr">
        <is>
          <t>□アットイン中野9-1</t>
        </is>
      </c>
      <c r="E601" s="48" t="inlineStr">
        <is>
          <t>1R</t>
        </is>
      </c>
      <c r="F601" s="48" t="n">
        <v>5</v>
      </c>
      <c r="G601" s="48" t="inlineStr">
        <is>
          <t>中野・荻窪・吉祥寺</t>
        </is>
      </c>
      <c r="H601" s="48" t="n">
        <v>17.18</v>
      </c>
      <c r="I601" s="20" t="n">
        <v>1</v>
      </c>
      <c r="J601" s="20" t="n">
        <v>0.2</v>
      </c>
      <c r="K601" s="20" t="n">
        <v>0.28</v>
      </c>
      <c r="L601" s="20" t="n">
        <v>0.2</v>
      </c>
      <c r="M601" s="20" t="n">
        <v>0.2</v>
      </c>
      <c r="N601" s="24" t="n">
        <v>8580</v>
      </c>
      <c r="O601" s="24" t="n">
        <v>7700</v>
      </c>
      <c r="P601" s="24" t="n">
        <v>880</v>
      </c>
      <c r="Q601" s="24" t="n">
        <v>44000</v>
      </c>
      <c r="R601" s="24" t="n">
        <v>3180</v>
      </c>
      <c r="S601" s="24">
        <f>IF(R601="","",(R601+P601)*30 -Y601)</f>
        <v/>
      </c>
      <c r="T601" s="20">
        <f>IF(R601="","",(O601-R601)/O601)</f>
        <v/>
      </c>
      <c r="U601" s="24" t="n">
        <v>3180</v>
      </c>
      <c r="V601" s="24">
        <f>IF(U601="","",(U601+P601)*30-Y601)</f>
        <v/>
      </c>
      <c r="W601" s="20">
        <f>IF(U601="","",(O601-U601)/O601)</f>
        <v/>
      </c>
      <c r="X601" s="15">
        <f>IF(AND(R601="",U601=""),"",IF(OR(U601="", R601=""),"-",IF(0&lt;(R601-U601),"OK","NG")))</f>
        <v/>
      </c>
      <c r="Y601" s="24" t="n">
        <v>77600</v>
      </c>
      <c r="Z601" s="51" t="n"/>
      <c r="AA601" s="24">
        <f>IF(AD601="","",AD601*30)</f>
        <v/>
      </c>
      <c r="AB601" s="24">
        <f>IF(AA601="","",AA601-Y601)</f>
        <v/>
      </c>
      <c r="AC601" s="24">
        <f>IF(Z601="","",((Y601+5000+5000)/(1-Z601))/30)</f>
        <v/>
      </c>
      <c r="AD601" s="32" t="n"/>
      <c r="AE601" s="24">
        <f>IF(AD601="","",AD601-O601)</f>
        <v/>
      </c>
      <c r="AF601" s="24">
        <f>IF(AD601="","",U601-AD601)</f>
        <v/>
      </c>
      <c r="AG601" s="11">
        <f>IF(AD601="","",(O601-AD601)/O601)</f>
        <v/>
      </c>
      <c r="AH601" s="24" t="n">
        <v>22000</v>
      </c>
      <c r="AI601" s="24">
        <f>IF(AJ601="","",Q601*(1-AJ601))</f>
        <v/>
      </c>
      <c r="AJ601" s="51" t="n"/>
      <c r="AK601" s="49" t="n"/>
      <c r="AL601" s="28" t="n"/>
      <c r="AM601" s="33" t="inlineStr">
        <is>
          <t>2026-08-02</t>
        </is>
      </c>
      <c r="AN601" s="33" t="inlineStr">
        <is>
          <t>2026-12-05</t>
        </is>
      </c>
      <c r="AO601" s="13" t="n"/>
      <c r="AP601" s="30" t="n"/>
    </row>
    <row r="602" ht="35.1" customHeight="1" s="69">
      <c r="B602" s="48" t="n">
        <v>15339</v>
      </c>
      <c r="C602" s="48" t="inlineStr">
        <is>
          <t>東京</t>
        </is>
      </c>
      <c r="D602" s="19" t="inlineStr">
        <is>
          <t>□アットイン中野9-2</t>
        </is>
      </c>
      <c r="E602" s="48" t="inlineStr">
        <is>
          <t>1R</t>
        </is>
      </c>
      <c r="F602" s="48" t="n">
        <v>5</v>
      </c>
      <c r="G602" s="48" t="inlineStr">
        <is>
          <t>中野・荻窪・吉祥寺</t>
        </is>
      </c>
      <c r="H602" s="48" t="n">
        <v>18.01</v>
      </c>
      <c r="I602" s="20" t="n">
        <v>1</v>
      </c>
      <c r="J602" s="20" t="n">
        <v>0.6</v>
      </c>
      <c r="K602" s="20" t="n">
        <v>0.6</v>
      </c>
      <c r="L602" s="20" t="n">
        <v>0.24</v>
      </c>
      <c r="M602" s="20" t="n">
        <v>0</v>
      </c>
      <c r="N602" s="24" t="n">
        <v>8580</v>
      </c>
      <c r="O602" s="24" t="n">
        <v>7700</v>
      </c>
      <c r="P602" s="24" t="n">
        <v>880</v>
      </c>
      <c r="Q602" s="24" t="n">
        <v>44000</v>
      </c>
      <c r="R602" s="24" t="n">
        <v>3180</v>
      </c>
      <c r="S602" s="24">
        <f>IF(R602="","",(R602+P602)*30 -Y602)</f>
        <v/>
      </c>
      <c r="T602" s="20">
        <f>IF(R602="","",(O602-R602)/O602)</f>
        <v/>
      </c>
      <c r="U602" s="24" t="n">
        <v>3720</v>
      </c>
      <c r="V602" s="24">
        <f>IF(U602="","",(U602+P602)*30-Y602)</f>
        <v/>
      </c>
      <c r="W602" s="20">
        <f>IF(U602="","",(O602-U602)/O602)</f>
        <v/>
      </c>
      <c r="X602" s="15">
        <f>IF(AND(R602="",U602=""),"",IF(OR(U602="", R602=""),"-",IF(0&lt;(R602-U602),"OK","NG")))</f>
        <v/>
      </c>
      <c r="Y602" s="24" t="n">
        <v>79400</v>
      </c>
      <c r="Z602" s="51" t="n"/>
      <c r="AA602" s="24">
        <f>IF(AD602="","",AD602*30)</f>
        <v/>
      </c>
      <c r="AB602" s="24">
        <f>IF(AA602="","",AA602-Y602)</f>
        <v/>
      </c>
      <c r="AC602" s="24">
        <f>IF(Z602="","",((Y602+5000+5000)/(1-Z602))/30)</f>
        <v/>
      </c>
      <c r="AD602" s="32" t="n"/>
      <c r="AE602" s="24">
        <f>IF(AD602="","",AD602-O602)</f>
        <v/>
      </c>
      <c r="AF602" s="24">
        <f>IF(AD602="","",U602-AD602)</f>
        <v/>
      </c>
      <c r="AG602" s="11">
        <f>IF(AD602="","",(O602-AD602)/O602)</f>
        <v/>
      </c>
      <c r="AH602" s="24" t="n">
        <v>22000</v>
      </c>
      <c r="AI602" s="24">
        <f>IF(AJ602="","",Q602*(1-AJ602))</f>
        <v/>
      </c>
      <c r="AJ602" s="51" t="n"/>
      <c r="AK602" s="49" t="n"/>
      <c r="AL602" s="28" t="n"/>
      <c r="AM602" s="33" t="inlineStr">
        <is>
          <t>2026-08-01</t>
        </is>
      </c>
      <c r="AN602" s="33" t="inlineStr">
        <is>
          <t>2026-10-31</t>
        </is>
      </c>
      <c r="AO602" s="13" t="n"/>
      <c r="AP602" s="30" t="n"/>
    </row>
    <row r="603" ht="35.1" customHeight="1" s="69">
      <c r="B603" s="48" t="n">
        <v>15340</v>
      </c>
      <c r="C603" s="48" t="inlineStr">
        <is>
          <t>東京</t>
        </is>
      </c>
      <c r="D603" s="19" t="inlineStr">
        <is>
          <t>□アットイン池袋10</t>
        </is>
      </c>
      <c r="E603" s="48" t="inlineStr">
        <is>
          <t>1K</t>
        </is>
      </c>
      <c r="F603" s="48" t="n">
        <v>1</v>
      </c>
      <c r="G603" s="48" t="inlineStr">
        <is>
          <t>池袋・大塚</t>
        </is>
      </c>
      <c r="H603" s="48" t="n">
        <v>23</v>
      </c>
      <c r="I603" s="20" t="n">
        <v>1</v>
      </c>
      <c r="J603" s="20" t="n">
        <v>0.9</v>
      </c>
      <c r="K603" s="20" t="n">
        <v>0.7</v>
      </c>
      <c r="L603" s="20" t="n">
        <v>1</v>
      </c>
      <c r="M603" s="20" t="n">
        <v>1</v>
      </c>
      <c r="N603" s="24" t="n">
        <v>9700</v>
      </c>
      <c r="O603" s="24" t="n">
        <v>8820</v>
      </c>
      <c r="P603" s="24" t="n">
        <v>880</v>
      </c>
      <c r="Q603" s="24" t="n">
        <v>44000</v>
      </c>
      <c r="R603" s="24" t="n">
        <v>3620</v>
      </c>
      <c r="S603" s="24">
        <f>IF(R603="","",(R603+P603)*30 -Y603)</f>
        <v/>
      </c>
      <c r="T603" s="20">
        <f>IF(R603="","",(O603-R603)/O603)</f>
        <v/>
      </c>
      <c r="U603" s="24" t="n">
        <v>3960</v>
      </c>
      <c r="V603" s="24">
        <f>IF(U603="","",(U603+P603)*30-Y603)</f>
        <v/>
      </c>
      <c r="W603" s="20">
        <f>IF(U603="","",(O603-U603)/O603)</f>
        <v/>
      </c>
      <c r="X603" s="15">
        <f>IF(AND(R603="",U603=""),"",IF(OR(U603="", R603=""),"-",IF(0&lt;(R603-U603),"OK","NG")))</f>
        <v/>
      </c>
      <c r="Y603" s="24" t="n">
        <v>90000</v>
      </c>
      <c r="Z603" s="51" t="n"/>
      <c r="AA603" s="24">
        <f>IF(AD603="","",AD603*30)</f>
        <v/>
      </c>
      <c r="AB603" s="24">
        <f>IF(AA603="","",AA603-Y603)</f>
        <v/>
      </c>
      <c r="AC603" s="24">
        <f>IF(Z603="","",((Y603+5000+5000)/(1-Z603))/30)</f>
        <v/>
      </c>
      <c r="AD603" s="32" t="n"/>
      <c r="AE603" s="24">
        <f>IF(AD603="","",AD603-O603)</f>
        <v/>
      </c>
      <c r="AF603" s="24">
        <f>IF(AD603="","",U603-AD603)</f>
        <v/>
      </c>
      <c r="AG603" s="11">
        <f>IF(AD603="","",(O603-AD603)/O603)</f>
        <v/>
      </c>
      <c r="AH603" s="24" t="n">
        <v>22000</v>
      </c>
      <c r="AI603" s="24">
        <f>IF(AJ603="","",Q603*(1-AJ603))</f>
        <v/>
      </c>
      <c r="AJ603" s="51" t="n"/>
      <c r="AK603" s="49" t="n"/>
      <c r="AL603" s="28" t="n"/>
      <c r="AM603" s="33" t="inlineStr">
        <is>
          <t>2027-02-01</t>
        </is>
      </c>
      <c r="AN603" s="33" t="inlineStr">
        <is>
          <t>2027-01-31</t>
        </is>
      </c>
      <c r="AO603" s="13" t="n"/>
      <c r="AP603" s="30" t="n"/>
    </row>
    <row r="604" ht="35.1" customHeight="1" s="69">
      <c r="B604" s="48" t="n">
        <v>15345</v>
      </c>
      <c r="C604" s="48" t="inlineStr">
        <is>
          <t>東京</t>
        </is>
      </c>
      <c r="D604" s="19" t="inlineStr">
        <is>
          <t>□アットインmini両国8-1</t>
        </is>
      </c>
      <c r="E604" s="48" t="inlineStr">
        <is>
          <t>1R</t>
        </is>
      </c>
      <c r="F604" s="48" t="n">
        <v>6</v>
      </c>
      <c r="G604" s="48" t="inlineStr">
        <is>
          <t>錦糸町・両国</t>
        </is>
      </c>
      <c r="H604" s="48" t="n">
        <v>11.5</v>
      </c>
      <c r="I604" s="20" t="n">
        <v>1.15</v>
      </c>
      <c r="J604" s="20" t="n">
        <v>0.75</v>
      </c>
      <c r="K604" s="20" t="n">
        <v>0.4</v>
      </c>
      <c r="L604" s="20" t="n">
        <v>0.16667</v>
      </c>
      <c r="M604" s="20" t="n">
        <v>0</v>
      </c>
      <c r="N604" s="24" t="n">
        <v>8340</v>
      </c>
      <c r="O604" s="24" t="n">
        <v>7460</v>
      </c>
      <c r="P604" s="24" t="n">
        <v>880</v>
      </c>
      <c r="Q604" s="24" t="n">
        <v>44000</v>
      </c>
      <c r="R604" s="24" t="n">
        <v>3040</v>
      </c>
      <c r="S604" s="24">
        <f>IF(R604="","",(R604+P604)*30 -Y604)</f>
        <v/>
      </c>
      <c r="T604" s="20">
        <f>IF(R604="","",(O604-R604)/O604)</f>
        <v/>
      </c>
      <c r="U604" s="24" t="n">
        <v>3180</v>
      </c>
      <c r="V604" s="24">
        <f>IF(U604="","",(U604+P604)*30-Y604)</f>
        <v/>
      </c>
      <c r="W604" s="20">
        <f>IF(U604="","",(O604-U604)/O604)</f>
        <v/>
      </c>
      <c r="X604" s="15">
        <f>IF(AND(R604="",U604=""),"",IF(OR(U604="", R604=""),"-",IF(0&lt;(R604-U604),"OK","NG")))</f>
        <v/>
      </c>
      <c r="Y604" s="24" t="n">
        <v>78220</v>
      </c>
      <c r="Z604" s="51" t="n"/>
      <c r="AA604" s="24">
        <f>IF(AD604="","",AD604*30)</f>
        <v/>
      </c>
      <c r="AB604" s="24">
        <f>IF(AA604="","",AA604-Y604)</f>
        <v/>
      </c>
      <c r="AC604" s="24">
        <f>IF(Z604="","",((Y604+5000+5000)/(1-Z604))/30)</f>
        <v/>
      </c>
      <c r="AD604" s="32" t="n"/>
      <c r="AE604" s="24">
        <f>IF(AD604="","",AD604-O604)</f>
        <v/>
      </c>
      <c r="AF604" s="24">
        <f>IF(AD604="","",U604-AD604)</f>
        <v/>
      </c>
      <c r="AG604" s="11">
        <f>IF(AD604="","",(O604-AD604)/O604)</f>
        <v/>
      </c>
      <c r="AH604" s="24" t="n">
        <v>22000</v>
      </c>
      <c r="AI604" s="24">
        <f>IF(AJ604="","",Q604*(1-AJ604))</f>
        <v/>
      </c>
      <c r="AJ604" s="51" t="n"/>
      <c r="AK604" s="49" t="n"/>
      <c r="AL604" s="28" t="n"/>
      <c r="AM604" s="33" t="inlineStr">
        <is>
          <t>2026-08-01</t>
        </is>
      </c>
      <c r="AN604" s="33" t="inlineStr">
        <is>
          <t>2026-11-01</t>
        </is>
      </c>
      <c r="AO604" s="13" t="n"/>
      <c r="AP604" s="30" t="n"/>
    </row>
    <row r="605" ht="35.1" customHeight="1" s="69">
      <c r="B605" s="48" t="n">
        <v>15346</v>
      </c>
      <c r="C605" s="48" t="inlineStr">
        <is>
          <t>東京</t>
        </is>
      </c>
      <c r="D605" s="19" t="inlineStr">
        <is>
          <t>□アットインmini両国8-3</t>
        </is>
      </c>
      <c r="E605" s="48" t="inlineStr">
        <is>
          <t>1R</t>
        </is>
      </c>
      <c r="F605" s="48" t="n">
        <v>1</v>
      </c>
      <c r="G605" s="48" t="inlineStr">
        <is>
          <t>錦糸町・両国</t>
        </is>
      </c>
      <c r="H605" s="48" t="n">
        <v>14.7</v>
      </c>
      <c r="I605" s="20" t="n">
        <v>1</v>
      </c>
      <c r="J605" s="20" t="n">
        <v>0</v>
      </c>
      <c r="K605" s="20" t="n">
        <v>0</v>
      </c>
      <c r="L605" s="20" t="n">
        <v>0</v>
      </c>
      <c r="M605" s="20" t="n">
        <v>0</v>
      </c>
      <c r="N605" s="24" t="n">
        <v>9020</v>
      </c>
      <c r="O605" s="24" t="n">
        <v>8140</v>
      </c>
      <c r="P605" s="24" t="n">
        <v>880</v>
      </c>
      <c r="Q605" s="24" t="n">
        <v>44000</v>
      </c>
      <c r="R605" s="24" t="n">
        <v>3280</v>
      </c>
      <c r="S605" s="24">
        <f>IF(R605="","",(R605+P605)*30 -Y605)</f>
        <v/>
      </c>
      <c r="T605" s="20">
        <f>IF(R605="","",(O605-R605)/O605)</f>
        <v/>
      </c>
      <c r="U605" s="24" t="n">
        <v>3380</v>
      </c>
      <c r="V605" s="24">
        <f>IF(U605="","",(U605+P605)*30-Y605)</f>
        <v/>
      </c>
      <c r="W605" s="20">
        <f>IF(U605="","",(O605-U605)/O605)</f>
        <v/>
      </c>
      <c r="X605" s="15">
        <f>IF(AND(R605="",U605=""),"",IF(OR(U605="", R605=""),"-",IF(0&lt;(R605-U605),"OK","NG")))</f>
        <v/>
      </c>
      <c r="Y605" s="24" t="n">
        <v>82720</v>
      </c>
      <c r="Z605" s="51" t="n"/>
      <c r="AA605" s="24">
        <f>IF(AD605="","",AD605*30)</f>
        <v/>
      </c>
      <c r="AB605" s="24">
        <f>IF(AA605="","",AA605-Y605)</f>
        <v/>
      </c>
      <c r="AC605" s="24">
        <f>IF(Z605="","",((Y605+5000+5000)/(1-Z605))/30)</f>
        <v/>
      </c>
      <c r="AD605" s="32" t="n"/>
      <c r="AE605" s="24">
        <f>IF(AD605="","",AD605-O605)</f>
        <v/>
      </c>
      <c r="AF605" s="24">
        <f>IF(AD605="","",U605-AD605)</f>
        <v/>
      </c>
      <c r="AG605" s="11">
        <f>IF(AD605="","",(O605-AD605)/O605)</f>
        <v/>
      </c>
      <c r="AH605" s="24" t="n">
        <v>22000</v>
      </c>
      <c r="AI605" s="24">
        <f>IF(AJ605="","",Q605*(1-AJ605))</f>
        <v/>
      </c>
      <c r="AJ605" s="51" t="n"/>
      <c r="AK605" s="49" t="n"/>
      <c r="AL605" s="28" t="n"/>
      <c r="AM605" s="33" t="inlineStr">
        <is>
          <t>2026-08-01</t>
        </is>
      </c>
      <c r="AN605" s="33" t="inlineStr">
        <is>
          <t>2026-07-31</t>
        </is>
      </c>
      <c r="AO605" s="13" t="n"/>
      <c r="AP605" s="30" t="n"/>
    </row>
    <row r="606" ht="35.1" customHeight="1" s="69">
      <c r="B606" s="48" t="n">
        <v>15347</v>
      </c>
      <c r="C606" s="48" t="inlineStr">
        <is>
          <t>東京</t>
        </is>
      </c>
      <c r="D606" s="19" t="inlineStr">
        <is>
          <t>□アットインmini両国8-2</t>
        </is>
      </c>
      <c r="E606" s="48" t="inlineStr">
        <is>
          <t>1R</t>
        </is>
      </c>
      <c r="F606" s="48" t="n">
        <v>6</v>
      </c>
      <c r="G606" s="48" t="inlineStr">
        <is>
          <t>錦糸町・両国</t>
        </is>
      </c>
      <c r="H606" s="48" t="n">
        <v>13.9</v>
      </c>
      <c r="I606" s="20" t="n">
        <v>0.91667</v>
      </c>
      <c r="J606" s="20" t="n">
        <v>0.83333</v>
      </c>
      <c r="K606" s="20" t="n">
        <v>0.35</v>
      </c>
      <c r="L606" s="20" t="n">
        <v>0</v>
      </c>
      <c r="M606" s="20" t="n">
        <v>0</v>
      </c>
      <c r="N606" s="24" t="n">
        <v>8680</v>
      </c>
      <c r="O606" s="24" t="n">
        <v>7800</v>
      </c>
      <c r="P606" s="24" t="n">
        <v>880</v>
      </c>
      <c r="Q606" s="24" t="n">
        <v>44000</v>
      </c>
      <c r="R606" s="24" t="n">
        <v>3180</v>
      </c>
      <c r="S606" s="24">
        <f>IF(R606="","",(R606+P606)*30 -Y606)</f>
        <v/>
      </c>
      <c r="T606" s="20">
        <f>IF(R606="","",(O606-R606)/O606)</f>
        <v/>
      </c>
      <c r="U606" s="24" t="n">
        <v>3280</v>
      </c>
      <c r="V606" s="24">
        <f>IF(U606="","",(U606+P606)*30-Y606)</f>
        <v/>
      </c>
      <c r="W606" s="20">
        <f>IF(U606="","",(O606-U606)/O606)</f>
        <v/>
      </c>
      <c r="X606" s="15">
        <f>IF(AND(R606="",U606=""),"",IF(OR(U606="", R606=""),"-",IF(0&lt;(R606-U606),"OK","NG")))</f>
        <v/>
      </c>
      <c r="Y606" s="24" t="n">
        <v>80920</v>
      </c>
      <c r="Z606" s="51" t="n"/>
      <c r="AA606" s="24">
        <f>IF(AD606="","",AD606*30)</f>
        <v/>
      </c>
      <c r="AB606" s="24">
        <f>IF(AA606="","",AA606-Y606)</f>
        <v/>
      </c>
      <c r="AC606" s="24">
        <f>IF(Z606="","",((Y606+5000+5000)/(1-Z606))/30)</f>
        <v/>
      </c>
      <c r="AD606" s="32" t="n"/>
      <c r="AE606" s="24">
        <f>IF(AD606="","",AD606-O606)</f>
        <v/>
      </c>
      <c r="AF606" s="24">
        <f>IF(AD606="","",U606-AD606)</f>
        <v/>
      </c>
      <c r="AG606" s="11">
        <f>IF(AD606="","",(O606-AD606)/O606)</f>
        <v/>
      </c>
      <c r="AH606" s="24" t="n">
        <v>22000</v>
      </c>
      <c r="AI606" s="24">
        <f>IF(AJ606="","",Q606*(1-AJ606))</f>
        <v/>
      </c>
      <c r="AJ606" s="51" t="n"/>
      <c r="AK606" s="49" t="n"/>
      <c r="AL606" s="28" t="n"/>
      <c r="AM606" s="33" t="inlineStr">
        <is>
          <t>2026-08-05</t>
        </is>
      </c>
      <c r="AN606" s="33" t="inlineStr">
        <is>
          <t>2026-09-30</t>
        </is>
      </c>
      <c r="AO606" s="13" t="n"/>
      <c r="AP606" s="30" t="n"/>
    </row>
    <row r="607" ht="35.1" customHeight="1" s="69">
      <c r="B607" s="48" t="n">
        <v>15348</v>
      </c>
      <c r="C607" s="48" t="inlineStr">
        <is>
          <t>東京</t>
        </is>
      </c>
      <c r="D607" s="19" t="inlineStr">
        <is>
          <t>□アットインmini浅草蔵前3-1</t>
        </is>
      </c>
      <c r="E607" s="48" t="inlineStr">
        <is>
          <t>1R</t>
        </is>
      </c>
      <c r="F607" s="48" t="n">
        <v>6</v>
      </c>
      <c r="G607" s="48" t="inlineStr">
        <is>
          <t>上野・浅草</t>
        </is>
      </c>
      <c r="H607" s="48" t="n">
        <v>11.5</v>
      </c>
      <c r="I607" s="20" t="n">
        <v>0.93333</v>
      </c>
      <c r="J607" s="20" t="n">
        <v>0.9</v>
      </c>
      <c r="K607" s="20" t="n">
        <v>0.83333</v>
      </c>
      <c r="L607" s="20" t="n">
        <v>0.8666700000000001</v>
      </c>
      <c r="M607" s="20" t="n">
        <v>0.4</v>
      </c>
      <c r="N607" s="24" t="n">
        <v>8000</v>
      </c>
      <c r="O607" s="24" t="n">
        <v>7120</v>
      </c>
      <c r="P607" s="24" t="n">
        <v>880</v>
      </c>
      <c r="Q607" s="24" t="n">
        <v>44000</v>
      </c>
      <c r="R607" s="24" t="n">
        <v>2940</v>
      </c>
      <c r="S607" s="24">
        <f>IF(R607="","",(R607+P607)*30 -Y607)</f>
        <v/>
      </c>
      <c r="T607" s="20">
        <f>IF(R607="","",(O607-R607)/O607)</f>
        <v/>
      </c>
      <c r="U607" s="24" t="n">
        <v>3180</v>
      </c>
      <c r="V607" s="24">
        <f>IF(U607="","",(U607+P607)*30-Y607)</f>
        <v/>
      </c>
      <c r="W607" s="20">
        <f>IF(U607="","",(O607-U607)/O607)</f>
        <v/>
      </c>
      <c r="X607" s="15">
        <f>IF(AND(R607="",U607=""),"",IF(OR(U607="", R607=""),"-",IF(0&lt;(R607-U607),"OK","NG")))</f>
        <v/>
      </c>
      <c r="Y607" s="24" t="n">
        <v>74930</v>
      </c>
      <c r="Z607" s="51" t="n"/>
      <c r="AA607" s="24">
        <f>IF(AD607="","",AD607*30)</f>
        <v/>
      </c>
      <c r="AB607" s="24">
        <f>IF(AA607="","",AA607-Y607)</f>
        <v/>
      </c>
      <c r="AC607" s="24">
        <f>IF(Z607="","",((Y607+5000+5000)/(1-Z607))/30)</f>
        <v/>
      </c>
      <c r="AD607" s="32" t="n"/>
      <c r="AE607" s="24">
        <f>IF(AD607="","",AD607-O607)</f>
        <v/>
      </c>
      <c r="AF607" s="24">
        <f>IF(AD607="","",U607-AD607)</f>
        <v/>
      </c>
      <c r="AG607" s="11">
        <f>IF(AD607="","",(O607-AD607)/O607)</f>
        <v/>
      </c>
      <c r="AH607" s="24" t="n">
        <v>22000</v>
      </c>
      <c r="AI607" s="24">
        <f>IF(AJ607="","",Q607*(1-AJ607))</f>
        <v/>
      </c>
      <c r="AJ607" s="51" t="n"/>
      <c r="AK607" s="49" t="n"/>
      <c r="AL607" s="28" t="n"/>
      <c r="AM607" s="33" t="inlineStr">
        <is>
          <t>2026-10-23</t>
        </is>
      </c>
      <c r="AN607" s="33" t="inlineStr">
        <is>
          <t>2027-03-19</t>
        </is>
      </c>
      <c r="AO607" s="13" t="n"/>
      <c r="AP607" s="30" t="n"/>
    </row>
    <row r="608" ht="35.1" customHeight="1" s="69">
      <c r="B608" s="48" t="n">
        <v>15349</v>
      </c>
      <c r="C608" s="48" t="inlineStr">
        <is>
          <t>東京</t>
        </is>
      </c>
      <c r="D608" s="19" t="inlineStr">
        <is>
          <t>□アットインmini浅草蔵前3-2</t>
        </is>
      </c>
      <c r="E608" s="48" t="inlineStr">
        <is>
          <t>1R</t>
        </is>
      </c>
      <c r="F608" s="48" t="n">
        <v>3</v>
      </c>
      <c r="G608" s="48" t="inlineStr">
        <is>
          <t>上野・浅草</t>
        </is>
      </c>
      <c r="H608" s="48" t="n">
        <v>14.5</v>
      </c>
      <c r="I608" s="20" t="n">
        <v>0.93333</v>
      </c>
      <c r="J608" s="20" t="n">
        <v>0.93333</v>
      </c>
      <c r="K608" s="20" t="n">
        <v>0.76667</v>
      </c>
      <c r="L608" s="20" t="n">
        <v>0.33333</v>
      </c>
      <c r="M608" s="20" t="n">
        <v>0.03333</v>
      </c>
      <c r="N608" s="24" t="n">
        <v>8240</v>
      </c>
      <c r="O608" s="24" t="n">
        <v>7360</v>
      </c>
      <c r="P608" s="24" t="n">
        <v>880</v>
      </c>
      <c r="Q608" s="24" t="n">
        <v>44000</v>
      </c>
      <c r="R608" s="24" t="n">
        <v>3040</v>
      </c>
      <c r="S608" s="24">
        <f>IF(R608="","",(R608+P608)*30 -Y608)</f>
        <v/>
      </c>
      <c r="T608" s="20">
        <f>IF(R608="","",(O608-R608)/O608)</f>
        <v/>
      </c>
      <c r="U608" s="24" t="n">
        <v>3280</v>
      </c>
      <c r="V608" s="24">
        <f>IF(U608="","",(U608+P608)*30-Y608)</f>
        <v/>
      </c>
      <c r="W608" s="20">
        <f>IF(U608="","",(O608-U608)/O608)</f>
        <v/>
      </c>
      <c r="X608" s="15">
        <f>IF(AND(R608="",U608=""),"",IF(OR(U608="", R608=""),"-",IF(0&lt;(R608-U608),"OK","NG")))</f>
        <v/>
      </c>
      <c r="Y608" s="24" t="n">
        <v>77645</v>
      </c>
      <c r="Z608" s="51" t="n"/>
      <c r="AA608" s="24">
        <f>IF(AD608="","",AD608*30)</f>
        <v/>
      </c>
      <c r="AB608" s="24">
        <f>IF(AA608="","",AA608-Y608)</f>
        <v/>
      </c>
      <c r="AC608" s="24">
        <f>IF(Z608="","",((Y608+5000+5000)/(1-Z608))/30)</f>
        <v/>
      </c>
      <c r="AD608" s="32" t="n"/>
      <c r="AE608" s="24">
        <f>IF(AD608="","",AD608-O608)</f>
        <v/>
      </c>
      <c r="AF608" s="24">
        <f>IF(AD608="","",U608-AD608)</f>
        <v/>
      </c>
      <c r="AG608" s="11">
        <f>IF(AD608="","",(O608-AD608)/O608)</f>
        <v/>
      </c>
      <c r="AH608" s="24" t="n">
        <v>22000</v>
      </c>
      <c r="AI608" s="24">
        <f>IF(AJ608="","",Q608*(1-AJ608))</f>
        <v/>
      </c>
      <c r="AJ608" s="51" t="n"/>
      <c r="AK608" s="49" t="n"/>
      <c r="AL608" s="28" t="n"/>
      <c r="AM608" s="33" t="inlineStr">
        <is>
          <t>2026-09-11</t>
        </is>
      </c>
      <c r="AN608" s="33" t="inlineStr">
        <is>
          <t>2026-11-02</t>
        </is>
      </c>
      <c r="AO608" s="13" t="n"/>
      <c r="AP608" s="30" t="n"/>
    </row>
    <row r="609" ht="35.1" customHeight="1" s="69">
      <c r="B609" s="48" t="n">
        <v>15357</v>
      </c>
      <c r="C609" s="48" t="inlineStr">
        <is>
          <t>東京</t>
        </is>
      </c>
      <c r="D609" s="19" t="inlineStr">
        <is>
          <t>□アットインmini明大前4-1</t>
        </is>
      </c>
      <c r="E609" s="48" t="inlineStr">
        <is>
          <t>1R</t>
        </is>
      </c>
      <c r="F609" s="48" t="n">
        <v>1</v>
      </c>
      <c r="G609" s="48" t="inlineStr">
        <is>
          <t>新宿</t>
        </is>
      </c>
      <c r="H609" s="48" t="n">
        <v>11.83</v>
      </c>
      <c r="I609" s="20" t="n">
        <v>0.9</v>
      </c>
      <c r="J609" s="20" t="n">
        <v>1</v>
      </c>
      <c r="K609" s="20" t="n">
        <v>0.8</v>
      </c>
      <c r="L609" s="20" t="n">
        <v>0.4</v>
      </c>
      <c r="M609" s="20" t="n">
        <v>0</v>
      </c>
      <c r="N609" s="24" t="n">
        <v>6640</v>
      </c>
      <c r="O609" s="24" t="n">
        <v>5760</v>
      </c>
      <c r="P609" s="24" t="n">
        <v>880</v>
      </c>
      <c r="Q609" s="24" t="n">
        <v>44000</v>
      </c>
      <c r="R609" s="24" t="n">
        <v>2680</v>
      </c>
      <c r="S609" s="24">
        <f>IF(R609="","",(R609+P609)*30 -Y609)</f>
        <v/>
      </c>
      <c r="T609" s="20">
        <f>IF(R609="","",(O609-R609)/O609)</f>
        <v/>
      </c>
      <c r="U609" s="24" t="n">
        <v>2680</v>
      </c>
      <c r="V609" s="24">
        <f>IF(U609="","",(U609+P609)*30-Y609)</f>
        <v/>
      </c>
      <c r="W609" s="20">
        <f>IF(U609="","",(O609-U609)/O609)</f>
        <v/>
      </c>
      <c r="X609" s="15">
        <f>IF(AND(R609="",U609=""),"",IF(OR(U609="", R609=""),"-",IF(0&lt;(R609-U609),"OK","NG")))</f>
        <v/>
      </c>
      <c r="Y609" s="24" t="n">
        <v>60820</v>
      </c>
      <c r="Z609" s="51" t="n"/>
      <c r="AA609" s="24">
        <f>IF(AD609="","",AD609*30)</f>
        <v/>
      </c>
      <c r="AB609" s="24">
        <f>IF(AA609="","",AA609-Y609)</f>
        <v/>
      </c>
      <c r="AC609" s="24">
        <f>IF(Z609="","",((Y609+5000+5000)/(1-Z609))/30)</f>
        <v/>
      </c>
      <c r="AD609" s="32" t="n"/>
      <c r="AE609" s="24">
        <f>IF(AD609="","",AD609-O609)</f>
        <v/>
      </c>
      <c r="AF609" s="24">
        <f>IF(AD609="","",U609-AD609)</f>
        <v/>
      </c>
      <c r="AG609" s="11">
        <f>IF(AD609="","",(O609-AD609)/O609)</f>
        <v/>
      </c>
      <c r="AH609" s="24" t="n">
        <v>22000</v>
      </c>
      <c r="AI609" s="24">
        <f>IF(AJ609="","",Q609*(1-AJ609))</f>
        <v/>
      </c>
      <c r="AJ609" s="51" t="n"/>
      <c r="AK609" s="49" t="n"/>
      <c r="AL609" s="28" t="n"/>
      <c r="AM609" s="33" t="inlineStr">
        <is>
          <t>2026-10-12</t>
        </is>
      </c>
      <c r="AN609" s="33" t="inlineStr">
        <is>
          <t>2026-10-11</t>
        </is>
      </c>
      <c r="AO609" s="13" t="n"/>
      <c r="AP609" s="30" t="n"/>
    </row>
    <row r="610" ht="35.1" customHeight="1" s="69">
      <c r="B610" s="48" t="n">
        <v>15358</v>
      </c>
      <c r="C610" s="48" t="inlineStr">
        <is>
          <t>東京</t>
        </is>
      </c>
      <c r="D610" s="19" t="inlineStr">
        <is>
          <t>□アットインmini明大前4-2</t>
        </is>
      </c>
      <c r="E610" s="48" t="inlineStr">
        <is>
          <t>1R</t>
        </is>
      </c>
      <c r="F610" s="48" t="n">
        <v>4</v>
      </c>
      <c r="G610" s="48" t="inlineStr">
        <is>
          <t>新宿</t>
        </is>
      </c>
      <c r="H610" s="48" t="n">
        <v>11.16</v>
      </c>
      <c r="I610" s="20" t="n">
        <v>0.875</v>
      </c>
      <c r="J610" s="20" t="n">
        <v>0.8</v>
      </c>
      <c r="K610" s="20" t="n">
        <v>0.55</v>
      </c>
      <c r="L610" s="20" t="n">
        <v>0.025</v>
      </c>
      <c r="M610" s="20" t="n">
        <v>0</v>
      </c>
      <c r="N610" s="24" t="n">
        <v>6640</v>
      </c>
      <c r="O610" s="24" t="n">
        <v>5760</v>
      </c>
      <c r="P610" s="24" t="n">
        <v>880</v>
      </c>
      <c r="Q610" s="24" t="n">
        <v>44000</v>
      </c>
      <c r="R610" s="24" t="n">
        <v>2940</v>
      </c>
      <c r="S610" s="24">
        <f>IF(R610="","",(R610+P610)*30 -Y610)</f>
        <v/>
      </c>
      <c r="T610" s="20">
        <f>IF(R610="","",(O610-R610)/O610)</f>
        <v/>
      </c>
      <c r="U610" s="24" t="n">
        <v>2940</v>
      </c>
      <c r="V610" s="24">
        <f>IF(U610="","",(U610+P610)*30-Y610)</f>
        <v/>
      </c>
      <c r="W610" s="20">
        <f>IF(U610="","",(O610-U610)/O610)</f>
        <v/>
      </c>
      <c r="X610" s="15">
        <f>IF(AND(R610="",U610=""),"",IF(OR(U610="", R610=""),"-",IF(0&lt;(R610-U610),"OK","NG")))</f>
        <v/>
      </c>
      <c r="Y610" s="24" t="n">
        <v>60820</v>
      </c>
      <c r="Z610" s="51" t="n"/>
      <c r="AA610" s="24">
        <f>IF(AD610="","",AD610*30)</f>
        <v/>
      </c>
      <c r="AB610" s="24">
        <f>IF(AA610="","",AA610-Y610)</f>
        <v/>
      </c>
      <c r="AC610" s="24">
        <f>IF(Z610="","",((Y610+5000+5000)/(1-Z610))/30)</f>
        <v/>
      </c>
      <c r="AD610" s="32" t="n"/>
      <c r="AE610" s="24">
        <f>IF(AD610="","",AD610-O610)</f>
        <v/>
      </c>
      <c r="AF610" s="24">
        <f>IF(AD610="","",U610-AD610)</f>
        <v/>
      </c>
      <c r="AG610" s="11">
        <f>IF(AD610="","",(O610-AD610)/O610)</f>
        <v/>
      </c>
      <c r="AH610" s="24" t="n">
        <v>22000</v>
      </c>
      <c r="AI610" s="24">
        <f>IF(AJ610="","",Q610*(1-AJ610))</f>
        <v/>
      </c>
      <c r="AJ610" s="51" t="n"/>
      <c r="AK610" s="49" t="n"/>
      <c r="AL610" s="28" t="n"/>
      <c r="AM610" s="33" t="inlineStr">
        <is>
          <t>2026-08-18</t>
        </is>
      </c>
      <c r="AN610" s="33" t="inlineStr">
        <is>
          <t>2026-10-03</t>
        </is>
      </c>
      <c r="AO610" s="13" t="n"/>
      <c r="AP610" s="30" t="n"/>
    </row>
    <row r="611" ht="35.1" customHeight="1" s="69">
      <c r="B611" s="48" t="n">
        <v>15359</v>
      </c>
      <c r="C611" s="48" t="inlineStr">
        <is>
          <t>東京</t>
        </is>
      </c>
      <c r="D611" s="19" t="inlineStr">
        <is>
          <t>□アットイン新橋4</t>
        </is>
      </c>
      <c r="E611" s="48" t="inlineStr">
        <is>
          <t>1K</t>
        </is>
      </c>
      <c r="F611" s="48" t="n">
        <v>16</v>
      </c>
      <c r="G611" s="48" t="inlineStr">
        <is>
          <t>東京駅エリア（銀座・日本橋・神田）</t>
        </is>
      </c>
      <c r="H611" s="48" t="n">
        <v>20.19</v>
      </c>
      <c r="I611" s="20" t="n">
        <v>0.9</v>
      </c>
      <c r="J611" s="20" t="n">
        <v>0.95</v>
      </c>
      <c r="K611" s="20" t="n">
        <v>0.8375</v>
      </c>
      <c r="L611" s="20" t="n">
        <v>0.6</v>
      </c>
      <c r="M611" s="20" t="n">
        <v>0.375</v>
      </c>
      <c r="N611" s="24" t="n">
        <v>10720</v>
      </c>
      <c r="O611" s="24" t="n">
        <v>9840</v>
      </c>
      <c r="P611" s="24" t="n">
        <v>880</v>
      </c>
      <c r="Q611" s="24" t="n">
        <v>44000</v>
      </c>
      <c r="R611" s="24" t="n">
        <v>4400</v>
      </c>
      <c r="S611" s="24">
        <f>IF(R611="","",(R611+P611)*30 -Y611)</f>
        <v/>
      </c>
      <c r="T611" s="20">
        <f>IF(R611="","",(O611-R611)/O611)</f>
        <v/>
      </c>
      <c r="U611" s="24" t="n">
        <v>4300</v>
      </c>
      <c r="V611" s="24">
        <f>IF(U611="","",(U611+P611)*30-Y611)</f>
        <v/>
      </c>
      <c r="W611" s="20">
        <f>IF(U611="","",(O611-U611)/O611)</f>
        <v/>
      </c>
      <c r="X611" s="15">
        <f>IF(AND(R611="",U611=""),"",IF(OR(U611="", R611=""),"-",IF(0&lt;(R611-U611),"OK","NG")))</f>
        <v/>
      </c>
      <c r="Y611" s="24" t="n">
        <v>118000</v>
      </c>
      <c r="Z611" s="51" t="n"/>
      <c r="AA611" s="24">
        <f>IF(AD611="","",AD611*30)</f>
        <v/>
      </c>
      <c r="AB611" s="24">
        <f>IF(AA611="","",AA611-Y611)</f>
        <v/>
      </c>
      <c r="AC611" s="24">
        <f>IF(Z611="","",((Y611+5000+5000)/(1-Z611))/30)</f>
        <v/>
      </c>
      <c r="AD611" s="32" t="n"/>
      <c r="AE611" s="24">
        <f>IF(AD611="","",AD611-O611)</f>
        <v/>
      </c>
      <c r="AF611" s="24">
        <f>IF(AD611="","",U611-AD611)</f>
        <v/>
      </c>
      <c r="AG611" s="11">
        <f>IF(AD611="","",(O611-AD611)/O611)</f>
        <v/>
      </c>
      <c r="AH611" s="24" t="n">
        <v>22000</v>
      </c>
      <c r="AI611" s="24">
        <f>IF(AJ611="","",Q611*(1-AJ611))</f>
        <v/>
      </c>
      <c r="AJ611" s="51" t="n"/>
      <c r="AK611" s="49" t="n"/>
      <c r="AL611" s="28" t="n"/>
      <c r="AM611" s="33" t="inlineStr">
        <is>
          <t>2026-09-08</t>
        </is>
      </c>
      <c r="AN611" s="33" t="inlineStr">
        <is>
          <t>2027-06-30</t>
        </is>
      </c>
      <c r="AO611" s="13" t="n"/>
      <c r="AP611" s="30" t="n"/>
    </row>
    <row r="612" ht="35.1" customHeight="1" s="69">
      <c r="B612" s="48" t="n">
        <v>15362</v>
      </c>
      <c r="C612" s="48" t="inlineStr">
        <is>
          <t>東京</t>
        </is>
      </c>
      <c r="D612" s="19" t="inlineStr">
        <is>
          <t>□アットイン巣鴨1</t>
        </is>
      </c>
      <c r="E612" s="48" t="inlineStr">
        <is>
          <t>1K</t>
        </is>
      </c>
      <c r="F612" s="48" t="n">
        <v>1</v>
      </c>
      <c r="G612" s="48" t="inlineStr">
        <is>
          <t>池袋・大塚</t>
        </is>
      </c>
      <c r="H612" s="48" t="n">
        <v>21.76</v>
      </c>
      <c r="I612" s="20" t="n">
        <v>1</v>
      </c>
      <c r="J612" s="20" t="n">
        <v>1</v>
      </c>
      <c r="K612" s="20" t="n">
        <v>1</v>
      </c>
      <c r="L612" s="20" t="n">
        <v>1</v>
      </c>
      <c r="M612" s="20" t="n">
        <v>1</v>
      </c>
      <c r="N612" s="24" t="n">
        <v>9840</v>
      </c>
      <c r="O612" s="24" t="n">
        <v>8960</v>
      </c>
      <c r="P612" s="24" t="n">
        <v>880</v>
      </c>
      <c r="Q612" s="24" t="n">
        <v>44000</v>
      </c>
      <c r="R612" s="24" t="n">
        <v>4880</v>
      </c>
      <c r="S612" s="24">
        <f>IF(R612="","",(R612+P612)*30 -Y612)</f>
        <v/>
      </c>
      <c r="T612" s="20">
        <f>IF(R612="","",(O612-R612)/O612)</f>
        <v/>
      </c>
      <c r="U612" s="24" t="n"/>
      <c r="V612" s="24">
        <f>IF(U612="","",(U612+P612)*30-Y612)</f>
        <v/>
      </c>
      <c r="W612" s="20">
        <f>IF(U612="","",(O612-U612)/O612)</f>
        <v/>
      </c>
      <c r="X612" s="15">
        <f>IF(AND(R612="",U612=""),"",IF(OR(U612="", R612=""),"-",IF(0&lt;(R612-U612),"OK","NG")))</f>
        <v/>
      </c>
      <c r="Y612" s="24" t="n">
        <v>94000</v>
      </c>
      <c r="Z612" s="51" t="n"/>
      <c r="AA612" s="24">
        <f>IF(AD612="","",AD612*30)</f>
        <v/>
      </c>
      <c r="AB612" s="24">
        <f>IF(AA612="","",AA612-Y612)</f>
        <v/>
      </c>
      <c r="AC612" s="24">
        <f>IF(Z612="","",((Y612+5000+5000)/(1-Z612))/30)</f>
        <v/>
      </c>
      <c r="AD612" s="32" t="n"/>
      <c r="AE612" s="24">
        <f>IF(AD612="","",AD612-O612)</f>
        <v/>
      </c>
      <c r="AF612" s="24">
        <f>IF(AD612="","",U612-AD612)</f>
        <v/>
      </c>
      <c r="AG612" s="11">
        <f>IF(AD612="","",(O612-AD612)/O612)</f>
        <v/>
      </c>
      <c r="AH612" s="24" t="n"/>
      <c r="AI612" s="24">
        <f>IF(AJ612="","",Q612*(1-AJ612))</f>
        <v/>
      </c>
      <c r="AJ612" s="51" t="n"/>
      <c r="AK612" s="49" t="n"/>
      <c r="AL612" s="28" t="n"/>
      <c r="AM612" s="33" t="inlineStr">
        <is>
          <t>2027-03-28</t>
        </is>
      </c>
      <c r="AN612" s="33" t="inlineStr">
        <is>
          <t>2027-03-27</t>
        </is>
      </c>
      <c r="AO612" s="13" t="n"/>
      <c r="AP612" s="30" t="n"/>
    </row>
    <row r="613" ht="35.1" customHeight="1" s="69">
      <c r="B613" s="48" t="n">
        <v>15365</v>
      </c>
      <c r="C613" s="48" t="inlineStr">
        <is>
          <t>東京</t>
        </is>
      </c>
      <c r="D613" s="19" t="inlineStr">
        <is>
          <t>□アットイン西日暮里2-5</t>
        </is>
      </c>
      <c r="E613" s="48" t="inlineStr">
        <is>
          <t>1K</t>
        </is>
      </c>
      <c r="F613" s="48" t="n">
        <v>1</v>
      </c>
      <c r="G613" s="48" t="inlineStr">
        <is>
          <t>東京北エリア（田端・赤羽）</t>
        </is>
      </c>
      <c r="H613" s="48" t="n">
        <v>23.9</v>
      </c>
      <c r="I613" s="20" t="n">
        <v>1</v>
      </c>
      <c r="J613" s="20" t="n">
        <v>1</v>
      </c>
      <c r="K613" s="20" t="n">
        <v>0.1</v>
      </c>
      <c r="L613" s="20" t="n">
        <v>0</v>
      </c>
      <c r="M613" s="20" t="n">
        <v>0</v>
      </c>
      <c r="N613" s="24" t="n">
        <v>10380</v>
      </c>
      <c r="O613" s="24" t="n">
        <v>9500</v>
      </c>
      <c r="P613" s="24" t="n">
        <v>880</v>
      </c>
      <c r="Q613" s="24" t="n">
        <v>44000</v>
      </c>
      <c r="R613" s="24" t="n">
        <v>4160</v>
      </c>
      <c r="S613" s="24">
        <f>IF(R613="","",(R613+P613)*30 -Y613)</f>
        <v/>
      </c>
      <c r="T613" s="20">
        <f>IF(R613="","",(O613-R613)/O613)</f>
        <v/>
      </c>
      <c r="U613" s="24" t="n">
        <v>3800</v>
      </c>
      <c r="V613" s="24">
        <f>IF(U613="","",(U613+P613)*30-Y613)</f>
        <v/>
      </c>
      <c r="W613" s="20">
        <f>IF(U613="","",(O613-U613)/O613)</f>
        <v/>
      </c>
      <c r="X613" s="15">
        <f>IF(AND(R613="",U613=""),"",IF(OR(U613="", R613=""),"-",IF(0&lt;(R613-U613),"OK","NG")))</f>
        <v/>
      </c>
      <c r="Y613" s="24" t="n">
        <v>100000</v>
      </c>
      <c r="Z613" s="51" t="n"/>
      <c r="AA613" s="24">
        <f>IF(AD613="","",AD613*30)</f>
        <v/>
      </c>
      <c r="AB613" s="24">
        <f>IF(AA613="","",AA613-Y613)</f>
        <v/>
      </c>
      <c r="AC613" s="24">
        <f>IF(Z613="","",((Y613+5000+5000)/(1-Z613))/30)</f>
        <v/>
      </c>
      <c r="AD613" s="32" t="n"/>
      <c r="AE613" s="24">
        <f>IF(AD613="","",AD613-O613)</f>
        <v/>
      </c>
      <c r="AF613" s="24">
        <f>IF(AD613="","",U613-AD613)</f>
        <v/>
      </c>
      <c r="AG613" s="11">
        <f>IF(AD613="","",(O613-AD613)/O613)</f>
        <v/>
      </c>
      <c r="AH613" s="24" t="n">
        <v>22000</v>
      </c>
      <c r="AI613" s="24">
        <f>IF(AJ613="","",Q613*(1-AJ613))</f>
        <v/>
      </c>
      <c r="AJ613" s="51" t="n"/>
      <c r="AK613" s="49" t="n"/>
      <c r="AL613" s="28" t="n"/>
      <c r="AM613" s="33" t="inlineStr">
        <is>
          <t>2026-09-03</t>
        </is>
      </c>
      <c r="AN613" s="33" t="inlineStr">
        <is>
          <t>2026-09-02</t>
        </is>
      </c>
      <c r="AO613" s="13" t="n"/>
      <c r="AP613" s="30" t="n"/>
    </row>
    <row r="614" ht="35.1" customHeight="1" s="69">
      <c r="B614" s="48" t="n">
        <v>15366</v>
      </c>
      <c r="C614" s="48" t="inlineStr">
        <is>
          <t>東京</t>
        </is>
      </c>
      <c r="D614" s="19" t="inlineStr">
        <is>
          <t>□アットインmini西日暮里2-2</t>
        </is>
      </c>
      <c r="E614" s="48" t="inlineStr">
        <is>
          <t>1K</t>
        </is>
      </c>
      <c r="F614" s="48" t="n">
        <v>7</v>
      </c>
      <c r="G614" s="48" t="inlineStr">
        <is>
          <t>東京北エリア（田端・赤羽）</t>
        </is>
      </c>
      <c r="H614" s="48" t="n">
        <v>14</v>
      </c>
      <c r="I614" s="20" t="n">
        <v>0.97143</v>
      </c>
      <c r="J614" s="20" t="n">
        <v>0.87143</v>
      </c>
      <c r="K614" s="20" t="n">
        <v>0.64286</v>
      </c>
      <c r="L614" s="20" t="n">
        <v>0.27143</v>
      </c>
      <c r="M614" s="20" t="n">
        <v>0.14286</v>
      </c>
      <c r="N614" s="24" t="n">
        <v>7800</v>
      </c>
      <c r="O614" s="24" t="n">
        <v>6920</v>
      </c>
      <c r="P614" s="24" t="n">
        <v>880</v>
      </c>
      <c r="Q614" s="24" t="n">
        <v>44000</v>
      </c>
      <c r="R614" s="24" t="n">
        <v>2940</v>
      </c>
      <c r="S614" s="24">
        <f>IF(R614="","",(R614+P614)*30 -Y614)</f>
        <v/>
      </c>
      <c r="T614" s="20">
        <f>IF(R614="","",(O614-R614)/O614)</f>
        <v/>
      </c>
      <c r="U614" s="24" t="n">
        <v>3040</v>
      </c>
      <c r="V614" s="24">
        <f>IF(U614="","",(U614+P614)*30-Y614)</f>
        <v/>
      </c>
      <c r="W614" s="20">
        <f>IF(U614="","",(O614-U614)/O614)</f>
        <v/>
      </c>
      <c r="X614" s="15">
        <f>IF(AND(R614="",U614=""),"",IF(OR(U614="", R614=""),"-",IF(0&lt;(R614-U614),"OK","NG")))</f>
        <v/>
      </c>
      <c r="Y614" s="24" t="n">
        <v>73000</v>
      </c>
      <c r="Z614" s="51" t="n"/>
      <c r="AA614" s="24">
        <f>IF(AD614="","",AD614*30)</f>
        <v/>
      </c>
      <c r="AB614" s="24">
        <f>IF(AA614="","",AA614-Y614)</f>
        <v/>
      </c>
      <c r="AC614" s="24">
        <f>IF(Z614="","",((Y614+5000+5000)/(1-Z614))/30)</f>
        <v/>
      </c>
      <c r="AD614" s="32" t="n"/>
      <c r="AE614" s="24">
        <f>IF(AD614="","",AD614-O614)</f>
        <v/>
      </c>
      <c r="AF614" s="24">
        <f>IF(AD614="","",U614-AD614)</f>
        <v/>
      </c>
      <c r="AG614" s="11">
        <f>IF(AD614="","",(O614-AD614)/O614)</f>
        <v/>
      </c>
      <c r="AH614" s="24" t="n">
        <v>22000</v>
      </c>
      <c r="AI614" s="24">
        <f>IF(AJ614="","",Q614*(1-AJ614))</f>
        <v/>
      </c>
      <c r="AJ614" s="51" t="n"/>
      <c r="AK614" s="49" t="n"/>
      <c r="AL614" s="28" t="n"/>
      <c r="AM614" s="33" t="inlineStr">
        <is>
          <t>2026-09-02</t>
        </is>
      </c>
      <c r="AN614" s="33" t="inlineStr">
        <is>
          <t>2027-06-29</t>
        </is>
      </c>
      <c r="AO614" s="13" t="n"/>
      <c r="AP614" s="30" t="n"/>
    </row>
    <row r="615" ht="35.1" customHeight="1" s="69">
      <c r="B615" s="48" t="n">
        <v>15367</v>
      </c>
      <c r="C615" s="48" t="inlineStr">
        <is>
          <t>東京</t>
        </is>
      </c>
      <c r="D615" s="19" t="inlineStr">
        <is>
          <t>□アットイン西日暮里2-1</t>
        </is>
      </c>
      <c r="E615" s="48" t="inlineStr">
        <is>
          <t>1R</t>
        </is>
      </c>
      <c r="F615" s="48" t="n">
        <v>3</v>
      </c>
      <c r="G615" s="48" t="inlineStr">
        <is>
          <t>東京北エリア（田端・赤羽）</t>
        </is>
      </c>
      <c r="H615" s="48" t="n">
        <v>14.4</v>
      </c>
      <c r="I615" s="20" t="n">
        <v>1</v>
      </c>
      <c r="J615" s="20" t="n">
        <v>0.9</v>
      </c>
      <c r="K615" s="20" t="n">
        <v>0.46667</v>
      </c>
      <c r="L615" s="20" t="n">
        <v>0.13333</v>
      </c>
      <c r="M615" s="20" t="n">
        <v>0</v>
      </c>
      <c r="N615" s="24" t="n">
        <v>7900</v>
      </c>
      <c r="O615" s="24" t="n">
        <v>7020</v>
      </c>
      <c r="P615" s="24" t="n">
        <v>880</v>
      </c>
      <c r="Q615" s="24" t="n">
        <v>44000</v>
      </c>
      <c r="R615" s="24" t="n">
        <v>2940</v>
      </c>
      <c r="S615" s="24">
        <f>IF(R615="","",(R615+P615)*30 -Y615)</f>
        <v/>
      </c>
      <c r="T615" s="20">
        <f>IF(R615="","",(O615-R615)/O615)</f>
        <v/>
      </c>
      <c r="U615" s="24" t="n">
        <v>2940</v>
      </c>
      <c r="V615" s="24">
        <f>IF(U615="","",(U615+P615)*30-Y615)</f>
        <v/>
      </c>
      <c r="W615" s="20">
        <f>IF(U615="","",(O615-U615)/O615)</f>
        <v/>
      </c>
      <c r="X615" s="15">
        <f>IF(AND(R615="",U615=""),"",IF(OR(U615="", R615=""),"-",IF(0&lt;(R615-U615),"OK","NG")))</f>
        <v/>
      </c>
      <c r="Y615" s="24" t="n">
        <v>74000</v>
      </c>
      <c r="Z615" s="51" t="n"/>
      <c r="AA615" s="24">
        <f>IF(AD615="","",AD615*30)</f>
        <v/>
      </c>
      <c r="AB615" s="24">
        <f>IF(AA615="","",AA615-Y615)</f>
        <v/>
      </c>
      <c r="AC615" s="24">
        <f>IF(Z615="","",((Y615+5000+5000)/(1-Z615))/30)</f>
        <v/>
      </c>
      <c r="AD615" s="32" t="n"/>
      <c r="AE615" s="24">
        <f>IF(AD615="","",AD615-O615)</f>
        <v/>
      </c>
      <c r="AF615" s="24">
        <f>IF(AD615="","",U615-AD615)</f>
        <v/>
      </c>
      <c r="AG615" s="11">
        <f>IF(AD615="","",(O615-AD615)/O615)</f>
        <v/>
      </c>
      <c r="AH615" s="24" t="n">
        <v>22000</v>
      </c>
      <c r="AI615" s="24">
        <f>IF(AJ615="","",Q615*(1-AJ615))</f>
        <v/>
      </c>
      <c r="AJ615" s="51" t="n"/>
      <c r="AK615" s="49" t="n"/>
      <c r="AL615" s="28" t="n"/>
      <c r="AM615" s="33" t="inlineStr">
        <is>
          <t>2026-09-01</t>
        </is>
      </c>
      <c r="AN615" s="33" t="inlineStr">
        <is>
          <t>2026-10-11</t>
        </is>
      </c>
      <c r="AO615" s="13" t="n"/>
      <c r="AP615" s="30" t="n"/>
    </row>
    <row r="616" ht="35.1" customHeight="1" s="69">
      <c r="B616" s="48" t="n">
        <v>15373</v>
      </c>
      <c r="C616" s="48" t="inlineStr">
        <is>
          <t>東京</t>
        </is>
      </c>
      <c r="D616" s="19" t="inlineStr">
        <is>
          <t>□アットインmini新宿24-1</t>
        </is>
      </c>
      <c r="E616" s="48" t="inlineStr">
        <is>
          <t>1K</t>
        </is>
      </c>
      <c r="F616" s="48" t="n">
        <v>9</v>
      </c>
      <c r="G616" s="48" t="inlineStr">
        <is>
          <t>新宿</t>
        </is>
      </c>
      <c r="H616" s="48" t="n">
        <v>13.48</v>
      </c>
      <c r="I616" s="20" t="n">
        <v>0.78889</v>
      </c>
      <c r="J616" s="20" t="n">
        <v>0.8666700000000001</v>
      </c>
      <c r="K616" s="20" t="n">
        <v>0.44444</v>
      </c>
      <c r="L616" s="20" t="n">
        <v>0.11111</v>
      </c>
      <c r="M616" s="20" t="n">
        <v>0</v>
      </c>
      <c r="N616" s="24" t="n">
        <v>8340</v>
      </c>
      <c r="O616" s="24" t="n">
        <v>7460</v>
      </c>
      <c r="P616" s="24" t="n">
        <v>880</v>
      </c>
      <c r="Q616" s="24" t="n">
        <v>44000</v>
      </c>
      <c r="R616" s="24" t="n">
        <v>3180</v>
      </c>
      <c r="S616" s="24">
        <f>IF(R616="","",(R616+P616)*30 -Y616)</f>
        <v/>
      </c>
      <c r="T616" s="20">
        <f>IF(R616="","",(O616-R616)/O616)</f>
        <v/>
      </c>
      <c r="U616" s="24" t="n">
        <v>3520</v>
      </c>
      <c r="V616" s="24">
        <f>IF(U616="","",(U616+P616)*30-Y616)</f>
        <v/>
      </c>
      <c r="W616" s="20">
        <f>IF(U616="","",(O616-U616)/O616)</f>
        <v/>
      </c>
      <c r="X616" s="15">
        <f>IF(AND(R616="",U616=""),"",IF(OR(U616="", R616=""),"-",IF(0&lt;(R616-U616),"OK","NG")))</f>
        <v/>
      </c>
      <c r="Y616" s="24" t="n">
        <v>80000</v>
      </c>
      <c r="Z616" s="51" t="n"/>
      <c r="AA616" s="24">
        <f>IF(AD616="","",AD616*30)</f>
        <v/>
      </c>
      <c r="AB616" s="24">
        <f>IF(AA616="","",AA616-Y616)</f>
        <v/>
      </c>
      <c r="AC616" s="24">
        <f>IF(Z616="","",((Y616+5000+5000)/(1-Z616))/30)</f>
        <v/>
      </c>
      <c r="AD616" s="32" t="n"/>
      <c r="AE616" s="24">
        <f>IF(AD616="","",AD616-O616)</f>
        <v/>
      </c>
      <c r="AF616" s="24">
        <f>IF(AD616="","",U616-AD616)</f>
        <v/>
      </c>
      <c r="AG616" s="11">
        <f>IF(AD616="","",(O616-AD616)/O616)</f>
        <v/>
      </c>
      <c r="AH616" s="24" t="n">
        <v>22000</v>
      </c>
      <c r="AI616" s="24">
        <f>IF(AJ616="","",Q616*(1-AJ616))</f>
        <v/>
      </c>
      <c r="AJ616" s="51" t="n"/>
      <c r="AK616" s="49" t="n"/>
      <c r="AL616" s="28" t="n"/>
      <c r="AM616" s="33" t="inlineStr">
        <is>
          <t>2026-08-03</t>
        </is>
      </c>
      <c r="AN616" s="33" t="inlineStr">
        <is>
          <t>2026-10-31</t>
        </is>
      </c>
      <c r="AO616" s="13" t="n"/>
      <c r="AP616" s="30" t="n"/>
    </row>
    <row r="617" ht="35.1" customHeight="1" s="69">
      <c r="B617" s="48" t="n">
        <v>15374</v>
      </c>
      <c r="C617" s="48" t="inlineStr">
        <is>
          <t>東京</t>
        </is>
      </c>
      <c r="D617" s="19" t="inlineStr">
        <is>
          <t>□アットイン新宿24-3</t>
        </is>
      </c>
      <c r="E617" s="48" t="inlineStr">
        <is>
          <t>1K</t>
        </is>
      </c>
      <c r="F617" s="48" t="n">
        <v>3</v>
      </c>
      <c r="G617" s="48" t="inlineStr">
        <is>
          <t>新宿</t>
        </is>
      </c>
      <c r="H617" s="48" t="n">
        <v>18.89</v>
      </c>
      <c r="I617" s="20" t="n">
        <v>0.73333</v>
      </c>
      <c r="J617" s="20" t="n">
        <v>0.96667</v>
      </c>
      <c r="K617" s="20" t="n">
        <v>0.8</v>
      </c>
      <c r="L617" s="20" t="n">
        <v>0.56667</v>
      </c>
      <c r="M617" s="20" t="n">
        <v>0</v>
      </c>
      <c r="N617" s="24" t="n">
        <v>9700</v>
      </c>
      <c r="O617" s="24" t="n">
        <v>8820</v>
      </c>
      <c r="P617" s="24" t="n">
        <v>880</v>
      </c>
      <c r="Q617" s="24" t="n">
        <v>44000</v>
      </c>
      <c r="R617" s="24" t="n">
        <v>3520</v>
      </c>
      <c r="S617" s="24">
        <f>IF(R617="","",(R617+P617)*30 -Y617)</f>
        <v/>
      </c>
      <c r="T617" s="20">
        <f>IF(R617="","",(O617-R617)/O617)</f>
        <v/>
      </c>
      <c r="U617" s="24" t="n">
        <v>3960</v>
      </c>
      <c r="V617" s="24">
        <f>IF(U617="","",(U617+P617)*30-Y617)</f>
        <v/>
      </c>
      <c r="W617" s="20">
        <f>IF(U617="","",(O617-U617)/O617)</f>
        <v/>
      </c>
      <c r="X617" s="15">
        <f>IF(AND(R617="",U617=""),"",IF(OR(U617="", R617=""),"-",IF(0&lt;(R617-U617),"OK","NG")))</f>
        <v/>
      </c>
      <c r="Y617" s="24" t="n">
        <v>90000</v>
      </c>
      <c r="Z617" s="51" t="n"/>
      <c r="AA617" s="24">
        <f>IF(AD617="","",AD617*30)</f>
        <v/>
      </c>
      <c r="AB617" s="24">
        <f>IF(AA617="","",AA617-Y617)</f>
        <v/>
      </c>
      <c r="AC617" s="24">
        <f>IF(Z617="","",((Y617+5000+5000)/(1-Z617))/30)</f>
        <v/>
      </c>
      <c r="AD617" s="32" t="n"/>
      <c r="AE617" s="24">
        <f>IF(AD617="","",AD617-O617)</f>
        <v/>
      </c>
      <c r="AF617" s="24">
        <f>IF(AD617="","",U617-AD617)</f>
        <v/>
      </c>
      <c r="AG617" s="11">
        <f>IF(AD617="","",(O617-AD617)/O617)</f>
        <v/>
      </c>
      <c r="AH617" s="24" t="n">
        <v>22000</v>
      </c>
      <c r="AI617" s="24">
        <f>IF(AJ617="","",Q617*(1-AJ617))</f>
        <v/>
      </c>
      <c r="AJ617" s="51" t="n"/>
      <c r="AK617" s="49" t="n"/>
      <c r="AL617" s="28" t="n"/>
      <c r="AM617" s="33" t="inlineStr">
        <is>
          <t>2026-09-12</t>
        </is>
      </c>
      <c r="AN617" s="33" t="inlineStr">
        <is>
          <t>2026-10-31</t>
        </is>
      </c>
      <c r="AO617" s="13" t="n"/>
      <c r="AP617" s="30" t="n"/>
    </row>
    <row r="618" ht="35.1" customHeight="1" s="69">
      <c r="B618" s="48" t="n">
        <v>15375</v>
      </c>
      <c r="C618" s="48" t="inlineStr">
        <is>
          <t>東京</t>
        </is>
      </c>
      <c r="D618" s="19" t="inlineStr">
        <is>
          <t>□アットイン新宿24-2</t>
        </is>
      </c>
      <c r="E618" s="48" t="inlineStr">
        <is>
          <t>1R</t>
        </is>
      </c>
      <c r="F618" s="48" t="n">
        <v>1</v>
      </c>
      <c r="G618" s="48" t="inlineStr">
        <is>
          <t>新宿</t>
        </is>
      </c>
      <c r="H618" s="48" t="n">
        <v>17.91</v>
      </c>
      <c r="I618" s="20" t="n">
        <v>0.5</v>
      </c>
      <c r="J618" s="20" t="n">
        <v>0.6</v>
      </c>
      <c r="K618" s="20" t="n">
        <v>0</v>
      </c>
      <c r="L618" s="20" t="n">
        <v>0</v>
      </c>
      <c r="M618" s="20" t="n">
        <v>0</v>
      </c>
      <c r="N618" s="24" t="n">
        <v>9700</v>
      </c>
      <c r="O618" s="24" t="n">
        <v>8820</v>
      </c>
      <c r="P618" s="24" t="n">
        <v>880</v>
      </c>
      <c r="Q618" s="24" t="n">
        <v>44000</v>
      </c>
      <c r="R618" s="24" t="n">
        <v>3520</v>
      </c>
      <c r="S618" s="24">
        <f>IF(R618="","",(R618+P618)*30 -Y618)</f>
        <v/>
      </c>
      <c r="T618" s="20">
        <f>IF(R618="","",(O618-R618)/O618)</f>
        <v/>
      </c>
      <c r="U618" s="24" t="n">
        <v>3960</v>
      </c>
      <c r="V618" s="24">
        <f>IF(U618="","",(U618+P618)*30-Y618)</f>
        <v/>
      </c>
      <c r="W618" s="20">
        <f>IF(U618="","",(O618-U618)/O618)</f>
        <v/>
      </c>
      <c r="X618" s="15">
        <f>IF(AND(R618="",U618=""),"",IF(OR(U618="", R618=""),"-",IF(0&lt;(R618-U618),"OK","NG")))</f>
        <v/>
      </c>
      <c r="Y618" s="24" t="n">
        <v>89000</v>
      </c>
      <c r="Z618" s="51" t="n"/>
      <c r="AA618" s="24">
        <f>IF(AD618="","",AD618*30)</f>
        <v/>
      </c>
      <c r="AB618" s="24">
        <f>IF(AA618="","",AA618-Y618)</f>
        <v/>
      </c>
      <c r="AC618" s="24">
        <f>IF(Z618="","",((Y618+5000+5000)/(1-Z618))/30)</f>
        <v/>
      </c>
      <c r="AD618" s="32" t="n"/>
      <c r="AE618" s="24">
        <f>IF(AD618="","",AD618-O618)</f>
        <v/>
      </c>
      <c r="AF618" s="24">
        <f>IF(AD618="","",U618-AD618)</f>
        <v/>
      </c>
      <c r="AG618" s="11">
        <f>IF(AD618="","",(O618-AD618)/O618)</f>
        <v/>
      </c>
      <c r="AH618" s="24" t="n">
        <v>22000</v>
      </c>
      <c r="AI618" s="24">
        <f>IF(AJ618="","",Q618*(1-AJ618))</f>
        <v/>
      </c>
      <c r="AJ618" s="51" t="n"/>
      <c r="AK618" s="49" t="n"/>
      <c r="AL618" s="28" t="n"/>
      <c r="AM618" s="33" t="inlineStr">
        <is>
          <t>2026-08-21</t>
        </is>
      </c>
      <c r="AN618" s="33" t="inlineStr">
        <is>
          <t>2026-08-20</t>
        </is>
      </c>
      <c r="AO618" s="13" t="n"/>
      <c r="AP618" s="30" t="n"/>
    </row>
    <row r="619" ht="35.1" customHeight="1" s="69">
      <c r="B619" s="48" t="n">
        <v>15376</v>
      </c>
      <c r="C619" s="48" t="inlineStr">
        <is>
          <t>東京</t>
        </is>
      </c>
      <c r="D619" s="19" t="inlineStr">
        <is>
          <t>□アットイン新宿24-4</t>
        </is>
      </c>
      <c r="E619" s="48" t="inlineStr">
        <is>
          <t>1DK</t>
        </is>
      </c>
      <c r="F619" s="48" t="n">
        <v>1</v>
      </c>
      <c r="G619" s="48" t="inlineStr">
        <is>
          <t>新宿</t>
        </is>
      </c>
      <c r="H619" s="48" t="n">
        <v>34.96</v>
      </c>
      <c r="I619" s="20" t="n">
        <v>0.8</v>
      </c>
      <c r="J619" s="20" t="n">
        <v>1</v>
      </c>
      <c r="K619" s="20" t="n">
        <v>1</v>
      </c>
      <c r="L619" s="20" t="n">
        <v>1</v>
      </c>
      <c r="M619" s="20" t="n">
        <v>0</v>
      </c>
      <c r="N619" s="24" t="n">
        <v>13440</v>
      </c>
      <c r="O619" s="24" t="n">
        <v>12560</v>
      </c>
      <c r="P619" s="24" t="n">
        <v>880</v>
      </c>
      <c r="Q619" s="24" t="n">
        <v>44000</v>
      </c>
      <c r="R619" s="24" t="n">
        <v>4980</v>
      </c>
      <c r="S619" s="24">
        <f>IF(R619="","",(R619+P619)*30 -Y619)</f>
        <v/>
      </c>
      <c r="T619" s="20">
        <f>IF(R619="","",(O619-R619)/O619)</f>
        <v/>
      </c>
      <c r="U619" s="24" t="n">
        <v>5500</v>
      </c>
      <c r="V619" s="24">
        <f>IF(U619="","",(U619+P619)*30-Y619)</f>
        <v/>
      </c>
      <c r="W619" s="20">
        <f>IF(U619="","",(O619-U619)/O619)</f>
        <v/>
      </c>
      <c r="X619" s="15">
        <f>IF(AND(R619="",U619=""),"",IF(OR(U619="", R619=""),"-",IF(0&lt;(R619-U619),"OK","NG")))</f>
        <v/>
      </c>
      <c r="Y619" s="24" t="n">
        <v>130000</v>
      </c>
      <c r="Z619" s="51" t="n"/>
      <c r="AA619" s="24">
        <f>IF(AD619="","",AD619*30)</f>
        <v/>
      </c>
      <c r="AB619" s="24">
        <f>IF(AA619="","",AA619-Y619)</f>
        <v/>
      </c>
      <c r="AC619" s="24">
        <f>IF(Z619="","",((Y619+5000+5000)/(1-Z619))/30)</f>
        <v/>
      </c>
      <c r="AD619" s="32" t="n"/>
      <c r="AE619" s="24">
        <f>IF(AD619="","",AD619-O619)</f>
        <v/>
      </c>
      <c r="AF619" s="24">
        <f>IF(AD619="","",U619-AD619)</f>
        <v/>
      </c>
      <c r="AG619" s="11">
        <f>IF(AD619="","",(O619-AD619)/O619)</f>
        <v/>
      </c>
      <c r="AH619" s="24" t="n">
        <v>22000</v>
      </c>
      <c r="AI619" s="24">
        <f>IF(AJ619="","",Q619*(1-AJ619))</f>
        <v/>
      </c>
      <c r="AJ619" s="51" t="n"/>
      <c r="AK619" s="49" t="n"/>
      <c r="AL619" s="28" t="n"/>
      <c r="AM619" s="33" t="inlineStr">
        <is>
          <t>2026-11-01</t>
        </is>
      </c>
      <c r="AN619" s="33" t="inlineStr">
        <is>
          <t>2026-10-31</t>
        </is>
      </c>
      <c r="AO619" s="13" t="n"/>
      <c r="AP619" s="30" t="n"/>
    </row>
    <row r="620" ht="35.1" customHeight="1" s="69">
      <c r="B620" s="48" t="n">
        <v>15377</v>
      </c>
      <c r="C620" s="48" t="inlineStr">
        <is>
          <t>東京</t>
        </is>
      </c>
      <c r="D620" s="19" t="inlineStr">
        <is>
          <t>□アットイン東中野3-1</t>
        </is>
      </c>
      <c r="E620" s="48" t="inlineStr">
        <is>
          <t>1K</t>
        </is>
      </c>
      <c r="F620" s="48" t="n">
        <v>5</v>
      </c>
      <c r="G620" s="48" t="inlineStr">
        <is>
          <t>中野・荻窪・吉祥寺</t>
        </is>
      </c>
      <c r="H620" s="48" t="n">
        <v>21.7</v>
      </c>
      <c r="I620" s="20" t="n">
        <v>0.98</v>
      </c>
      <c r="J620" s="20" t="n">
        <v>0.92</v>
      </c>
      <c r="K620" s="20" t="n">
        <v>0.88</v>
      </c>
      <c r="L620" s="20" t="n">
        <v>0.42</v>
      </c>
      <c r="M620" s="20" t="n">
        <v>0.4</v>
      </c>
      <c r="N620" s="24" t="n">
        <v>10180</v>
      </c>
      <c r="O620" s="24" t="n">
        <v>9300</v>
      </c>
      <c r="P620" s="24" t="n">
        <v>880</v>
      </c>
      <c r="Q620" s="24" t="n">
        <v>44000</v>
      </c>
      <c r="R620" s="24" t="n">
        <v>3720</v>
      </c>
      <c r="S620" s="24">
        <f>IF(R620="","",(R620+P620)*30 -Y620)</f>
        <v/>
      </c>
      <c r="T620" s="20">
        <f>IF(R620="","",(O620-R620)/O620)</f>
        <v/>
      </c>
      <c r="U620" s="24" t="n">
        <v>4160</v>
      </c>
      <c r="V620" s="24">
        <f>IF(U620="","",(U620+P620)*30-Y620)</f>
        <v/>
      </c>
      <c r="W620" s="20">
        <f>IF(U620="","",(O620-U620)/O620)</f>
        <v/>
      </c>
      <c r="X620" s="15">
        <f>IF(AND(R620="",U620=""),"",IF(OR(U620="", R620=""),"-",IF(0&lt;(R620-U620),"OK","NG")))</f>
        <v/>
      </c>
      <c r="Y620" s="24" t="n">
        <v>97000</v>
      </c>
      <c r="Z620" s="51" t="n"/>
      <c r="AA620" s="24">
        <f>IF(AD620="","",AD620*30)</f>
        <v/>
      </c>
      <c r="AB620" s="24">
        <f>IF(AA620="","",AA620-Y620)</f>
        <v/>
      </c>
      <c r="AC620" s="24">
        <f>IF(Z620="","",((Y620+5000+5000)/(1-Z620))/30)</f>
        <v/>
      </c>
      <c r="AD620" s="32" t="n"/>
      <c r="AE620" s="24">
        <f>IF(AD620="","",AD620-O620)</f>
        <v/>
      </c>
      <c r="AF620" s="24">
        <f>IF(AD620="","",U620-AD620)</f>
        <v/>
      </c>
      <c r="AG620" s="11">
        <f>IF(AD620="","",(O620-AD620)/O620)</f>
        <v/>
      </c>
      <c r="AH620" s="24" t="n">
        <v>22000</v>
      </c>
      <c r="AI620" s="24">
        <f>IF(AJ620="","",Q620*(1-AJ620))</f>
        <v/>
      </c>
      <c r="AJ620" s="51" t="n"/>
      <c r="AK620" s="49" t="n"/>
      <c r="AL620" s="28" t="n"/>
      <c r="AM620" s="33" t="inlineStr">
        <is>
          <t>2026-09-14</t>
        </is>
      </c>
      <c r="AN620" s="33" t="inlineStr">
        <is>
          <t>2027-03-31</t>
        </is>
      </c>
      <c r="AO620" s="13" t="n"/>
      <c r="AP620" s="30" t="n"/>
    </row>
    <row r="621" ht="35.1" customHeight="1" s="69">
      <c r="B621" s="48" t="n">
        <v>15378</v>
      </c>
      <c r="C621" s="48" t="inlineStr">
        <is>
          <t>東京</t>
        </is>
      </c>
      <c r="D621" s="19" t="inlineStr">
        <is>
          <t>□アットイン東中野3-2</t>
        </is>
      </c>
      <c r="E621" s="48" t="inlineStr">
        <is>
          <t>1R</t>
        </is>
      </c>
      <c r="F621" s="48" t="n">
        <v>1</v>
      </c>
      <c r="G621" s="48" t="inlineStr">
        <is>
          <t>中野・荻窪・吉祥寺</t>
        </is>
      </c>
      <c r="H621" s="48" t="n">
        <v>21.3</v>
      </c>
      <c r="I621" s="20" t="n">
        <v>1</v>
      </c>
      <c r="J621" s="20" t="n">
        <v>0.8</v>
      </c>
      <c r="K621" s="20" t="n">
        <v>0.7</v>
      </c>
      <c r="L621" s="20" t="n">
        <v>0</v>
      </c>
      <c r="M621" s="20" t="n">
        <v>0</v>
      </c>
      <c r="N621" s="24" t="n">
        <v>10040</v>
      </c>
      <c r="O621" s="24" t="n">
        <v>9160</v>
      </c>
      <c r="P621" s="24" t="n">
        <v>880</v>
      </c>
      <c r="Q621" s="24" t="n">
        <v>44000</v>
      </c>
      <c r="R621" s="24" t="n">
        <v>3720</v>
      </c>
      <c r="S621" s="24">
        <f>IF(R621="","",(R621+P621)*30 -Y621)</f>
        <v/>
      </c>
      <c r="T621" s="20">
        <f>IF(R621="","",(O621-R621)/O621)</f>
        <v/>
      </c>
      <c r="U621" s="24" t="n">
        <v>4160</v>
      </c>
      <c r="V621" s="24">
        <f>IF(U621="","",(U621+P621)*30-Y621)</f>
        <v/>
      </c>
      <c r="W621" s="20">
        <f>IF(U621="","",(O621-U621)/O621)</f>
        <v/>
      </c>
      <c r="X621" s="15">
        <f>IF(AND(R621="",U621=""),"",IF(OR(U621="", R621=""),"-",IF(0&lt;(R621-U621),"OK","NG")))</f>
        <v/>
      </c>
      <c r="Y621" s="24" t="n">
        <v>94000</v>
      </c>
      <c r="Z621" s="51" t="n"/>
      <c r="AA621" s="24">
        <f>IF(AD621="","",AD621*30)</f>
        <v/>
      </c>
      <c r="AB621" s="24">
        <f>IF(AA621="","",AA621-Y621)</f>
        <v/>
      </c>
      <c r="AC621" s="24">
        <f>IF(Z621="","",((Y621+5000+5000)/(1-Z621))/30)</f>
        <v/>
      </c>
      <c r="AD621" s="32" t="n"/>
      <c r="AE621" s="24">
        <f>IF(AD621="","",AD621-O621)</f>
        <v/>
      </c>
      <c r="AF621" s="24">
        <f>IF(AD621="","",U621-AD621)</f>
        <v/>
      </c>
      <c r="AG621" s="11">
        <f>IF(AD621="","",(O621-AD621)/O621)</f>
        <v/>
      </c>
      <c r="AH621" s="24" t="n">
        <v>22000</v>
      </c>
      <c r="AI621" s="24">
        <f>IF(AJ621="","",Q621*(1-AJ621))</f>
        <v/>
      </c>
      <c r="AJ621" s="51" t="n"/>
      <c r="AK621" s="49" t="n"/>
      <c r="AL621" s="28" t="n"/>
      <c r="AM621" s="33" t="inlineStr">
        <is>
          <t>2026-09-23</t>
        </is>
      </c>
      <c r="AN621" s="33" t="inlineStr">
        <is>
          <t>2026-09-22</t>
        </is>
      </c>
      <c r="AO621" s="13" t="n"/>
      <c r="AP621" s="30" t="n"/>
    </row>
    <row r="622" ht="35.1" customHeight="1" s="69">
      <c r="B622" s="48" t="n">
        <v>15382</v>
      </c>
      <c r="C622" s="48" t="inlineStr">
        <is>
          <t>東京</t>
        </is>
      </c>
      <c r="D622" s="19" t="inlineStr">
        <is>
          <t>□アットインmini門前仲町5-1</t>
        </is>
      </c>
      <c r="E622" s="48" t="inlineStr">
        <is>
          <t>1R</t>
        </is>
      </c>
      <c r="F622" s="48" t="n">
        <v>1</v>
      </c>
      <c r="G622" s="48" t="inlineStr">
        <is>
          <t>門前仲町・木場・葛西</t>
        </is>
      </c>
      <c r="H622" s="48" t="n">
        <v>11.8</v>
      </c>
      <c r="I622" s="20" t="n">
        <v>1</v>
      </c>
      <c r="J622" s="20" t="n">
        <v>1</v>
      </c>
      <c r="K622" s="20" t="n">
        <v>1</v>
      </c>
      <c r="L622" s="20" t="n">
        <v>0</v>
      </c>
      <c r="M622" s="20" t="n">
        <v>0</v>
      </c>
      <c r="N622" s="24" t="n">
        <v>7660</v>
      </c>
      <c r="O622" s="24" t="n">
        <v>6780</v>
      </c>
      <c r="P622" s="24" t="n">
        <v>880</v>
      </c>
      <c r="Q622" s="24" t="n">
        <v>44000</v>
      </c>
      <c r="R622" s="24" t="n">
        <v>3040</v>
      </c>
      <c r="S622" s="24">
        <f>IF(R622="","",(R622+P622)*30 -Y622)</f>
        <v/>
      </c>
      <c r="T622" s="20">
        <f>IF(R622="","",(O622-R622)/O622)</f>
        <v/>
      </c>
      <c r="U622" s="24" t="n">
        <v>2940</v>
      </c>
      <c r="V622" s="24">
        <f>IF(U622="","",(U622+P622)*30-Y622)</f>
        <v/>
      </c>
      <c r="W622" s="20">
        <f>IF(U622="","",(O622-U622)/O622)</f>
        <v/>
      </c>
      <c r="X622" s="15">
        <f>IF(AND(R622="",U622=""),"",IF(OR(U622="", R622=""),"-",IF(0&lt;(R622-U622),"OK","NG")))</f>
        <v/>
      </c>
      <c r="Y622" s="24" t="n">
        <v>70000</v>
      </c>
      <c r="Z622" s="51" t="n"/>
      <c r="AA622" s="24">
        <f>IF(AD622="","",AD622*30)</f>
        <v/>
      </c>
      <c r="AB622" s="24">
        <f>IF(AA622="","",AA622-Y622)</f>
        <v/>
      </c>
      <c r="AC622" s="24">
        <f>IF(Z622="","",((Y622+5000+5000)/(1-Z622))/30)</f>
        <v/>
      </c>
      <c r="AD622" s="32" t="n"/>
      <c r="AE622" s="24">
        <f>IF(AD622="","",AD622-O622)</f>
        <v/>
      </c>
      <c r="AF622" s="24">
        <f>IF(AD622="","",U622-AD622)</f>
        <v/>
      </c>
      <c r="AG622" s="11">
        <f>IF(AD622="","",(O622-AD622)/O622)</f>
        <v/>
      </c>
      <c r="AH622" s="24" t="n">
        <v>22000</v>
      </c>
      <c r="AI622" s="24">
        <f>IF(AJ622="","",Q622*(1-AJ622))</f>
        <v/>
      </c>
      <c r="AJ622" s="51" t="n"/>
      <c r="AK622" s="49" t="n"/>
      <c r="AL622" s="28" t="n"/>
      <c r="AM622" s="33" t="inlineStr">
        <is>
          <t>2026-10-01</t>
        </is>
      </c>
      <c r="AN622" s="33" t="inlineStr">
        <is>
          <t>2026-09-30</t>
        </is>
      </c>
      <c r="AO622" s="13" t="n"/>
      <c r="AP622" s="30" t="n"/>
    </row>
    <row r="623" ht="35.1" customHeight="1" s="69">
      <c r="B623" s="48" t="n">
        <v>15383</v>
      </c>
      <c r="C623" s="48" t="inlineStr">
        <is>
          <t>東京</t>
        </is>
      </c>
      <c r="D623" s="19" t="inlineStr">
        <is>
          <t>□アットインmini門前仲町5-2</t>
        </is>
      </c>
      <c r="E623" s="48" t="inlineStr">
        <is>
          <t>1R</t>
        </is>
      </c>
      <c r="F623" s="48" t="n">
        <v>4</v>
      </c>
      <c r="G623" s="48" t="inlineStr">
        <is>
          <t>門前仲町・木場・葛西</t>
        </is>
      </c>
      <c r="H623" s="48" t="n">
        <v>13.4</v>
      </c>
      <c r="I623" s="20" t="n">
        <v>0.95</v>
      </c>
      <c r="J623" s="20" t="n">
        <v>0.775</v>
      </c>
      <c r="K623" s="20" t="n">
        <v>0.375</v>
      </c>
      <c r="L623" s="20" t="n">
        <v>0.25</v>
      </c>
      <c r="M623" s="20" t="n">
        <v>0.25</v>
      </c>
      <c r="N623" s="24" t="n">
        <v>8480</v>
      </c>
      <c r="O623" s="24" t="n">
        <v>7600</v>
      </c>
      <c r="P623" s="24" t="n">
        <v>880</v>
      </c>
      <c r="Q623" s="24" t="n">
        <v>44000</v>
      </c>
      <c r="R623" s="24" t="n">
        <v>3180</v>
      </c>
      <c r="S623" s="24">
        <f>IF(R623="","",(R623+P623)*30 -Y623)</f>
        <v/>
      </c>
      <c r="T623" s="20">
        <f>IF(R623="","",(O623-R623)/O623)</f>
        <v/>
      </c>
      <c r="U623" s="24" t="n">
        <v>3380</v>
      </c>
      <c r="V623" s="24">
        <f>IF(U623="","",(U623+P623)*30-Y623)</f>
        <v/>
      </c>
      <c r="W623" s="20">
        <f>IF(U623="","",(O623-U623)/O623)</f>
        <v/>
      </c>
      <c r="X623" s="15">
        <f>IF(AND(R623="",U623=""),"",IF(OR(U623="", R623=""),"-",IF(0&lt;(R623-U623),"OK","NG")))</f>
        <v/>
      </c>
      <c r="Y623" s="24" t="n">
        <v>80000</v>
      </c>
      <c r="Z623" s="51" t="n"/>
      <c r="AA623" s="24">
        <f>IF(AD623="","",AD623*30)</f>
        <v/>
      </c>
      <c r="AB623" s="24">
        <f>IF(AA623="","",AA623-Y623)</f>
        <v/>
      </c>
      <c r="AC623" s="24">
        <f>IF(Z623="","",((Y623+5000+5000)/(1-Z623))/30)</f>
        <v/>
      </c>
      <c r="AD623" s="32" t="n"/>
      <c r="AE623" s="24">
        <f>IF(AD623="","",AD623-O623)</f>
        <v/>
      </c>
      <c r="AF623" s="24">
        <f>IF(AD623="","",U623-AD623)</f>
        <v/>
      </c>
      <c r="AG623" s="11">
        <f>IF(AD623="","",(O623-AD623)/O623)</f>
        <v/>
      </c>
      <c r="AH623" s="24" t="n">
        <v>22000</v>
      </c>
      <c r="AI623" s="24">
        <f>IF(AJ623="","",Q623*(1-AJ623))</f>
        <v/>
      </c>
      <c r="AJ623" s="51" t="n"/>
      <c r="AK623" s="49" t="n"/>
      <c r="AL623" s="28" t="n"/>
      <c r="AM623" s="33" t="inlineStr">
        <is>
          <t>2026-08-19</t>
        </is>
      </c>
      <c r="AN623" s="33" t="inlineStr">
        <is>
          <t>2026-11-30</t>
        </is>
      </c>
      <c r="AO623" s="13" t="n"/>
      <c r="AP623" s="30" t="n"/>
    </row>
    <row r="624" ht="35.1" customHeight="1" s="69">
      <c r="B624" s="48" t="n">
        <v>15384</v>
      </c>
      <c r="C624" s="48" t="inlineStr">
        <is>
          <t>東京</t>
        </is>
      </c>
      <c r="D624" s="19" t="inlineStr">
        <is>
          <t>□アットインmini門前仲町5-3</t>
        </is>
      </c>
      <c r="E624" s="48" t="inlineStr">
        <is>
          <t>1R</t>
        </is>
      </c>
      <c r="F624" s="48" t="n">
        <v>4</v>
      </c>
      <c r="G624" s="48" t="inlineStr">
        <is>
          <t>門前仲町・木場・葛西</t>
        </is>
      </c>
      <c r="H624" s="48" t="n">
        <v>14.5</v>
      </c>
      <c r="I624" s="20" t="n">
        <v>0.975</v>
      </c>
      <c r="J624" s="20" t="n">
        <v>0.675</v>
      </c>
      <c r="K624" s="20" t="n">
        <v>0.425</v>
      </c>
      <c r="L624" s="20" t="n">
        <v>0.25</v>
      </c>
      <c r="M624" s="20" t="n">
        <v>0.25</v>
      </c>
      <c r="N624" s="24" t="n">
        <v>9020</v>
      </c>
      <c r="O624" s="24" t="n">
        <v>8140</v>
      </c>
      <c r="P624" s="24" t="n">
        <v>880</v>
      </c>
      <c r="Q624" s="24" t="n">
        <v>44000</v>
      </c>
      <c r="R624" s="24" t="n">
        <v>3380</v>
      </c>
      <c r="S624" s="24">
        <f>IF(R624="","",(R624+P624)*30 -Y624)</f>
        <v/>
      </c>
      <c r="T624" s="20">
        <f>IF(R624="","",(O624-R624)/O624)</f>
        <v/>
      </c>
      <c r="U624" s="24" t="n">
        <v>3520</v>
      </c>
      <c r="V624" s="24">
        <f>IF(U624="","",(U624+P624)*30-Y624)</f>
        <v/>
      </c>
      <c r="W624" s="20">
        <f>IF(U624="","",(O624-U624)/O624)</f>
        <v/>
      </c>
      <c r="X624" s="15">
        <f>IF(AND(R624="",U624=""),"",IF(OR(U624="", R624=""),"-",IF(0&lt;(R624-U624),"OK","NG")))</f>
        <v/>
      </c>
      <c r="Y624" s="24" t="n">
        <v>85000</v>
      </c>
      <c r="Z624" s="51" t="n"/>
      <c r="AA624" s="24">
        <f>IF(AD624="","",AD624*30)</f>
        <v/>
      </c>
      <c r="AB624" s="24">
        <f>IF(AA624="","",AA624-Y624)</f>
        <v/>
      </c>
      <c r="AC624" s="24">
        <f>IF(Z624="","",((Y624+5000+5000)/(1-Z624))/30)</f>
        <v/>
      </c>
      <c r="AD624" s="32" t="n"/>
      <c r="AE624" s="24">
        <f>IF(AD624="","",AD624-O624)</f>
        <v/>
      </c>
      <c r="AF624" s="24">
        <f>IF(AD624="","",U624-AD624)</f>
        <v/>
      </c>
      <c r="AG624" s="11">
        <f>IF(AD624="","",(O624-AD624)/O624)</f>
        <v/>
      </c>
      <c r="AH624" s="24" t="n">
        <v>22000</v>
      </c>
      <c r="AI624" s="24">
        <f>IF(AJ624="","",Q624*(1-AJ624))</f>
        <v/>
      </c>
      <c r="AJ624" s="51" t="n"/>
      <c r="AK624" s="49" t="n"/>
      <c r="AL624" s="28" t="n"/>
      <c r="AM624" s="33" t="inlineStr">
        <is>
          <t>2026-08-19</t>
        </is>
      </c>
      <c r="AN624" s="33" t="inlineStr">
        <is>
          <t>2026-12-16</t>
        </is>
      </c>
      <c r="AO624" s="13" t="n"/>
      <c r="AP624" s="30" t="n"/>
    </row>
    <row r="625" ht="35.1" customHeight="1" s="69">
      <c r="B625" s="48" t="n">
        <v>15385</v>
      </c>
      <c r="C625" s="48" t="inlineStr">
        <is>
          <t>東京</t>
        </is>
      </c>
      <c r="D625" s="19" t="inlineStr">
        <is>
          <t>□アットインmini門前仲町5-4</t>
        </is>
      </c>
      <c r="E625" s="48" t="inlineStr">
        <is>
          <t>1R</t>
        </is>
      </c>
      <c r="F625" s="48" t="n">
        <v>3</v>
      </c>
      <c r="G625" s="48" t="inlineStr">
        <is>
          <t>門前仲町・木場・葛西</t>
        </is>
      </c>
      <c r="H625" s="48" t="n">
        <v>15.3</v>
      </c>
      <c r="I625" s="20" t="n">
        <v>0.8</v>
      </c>
      <c r="J625" s="20" t="n">
        <v>0.8666700000000001</v>
      </c>
      <c r="K625" s="20" t="n">
        <v>0.5</v>
      </c>
      <c r="L625" s="20" t="n">
        <v>0.33333</v>
      </c>
      <c r="M625" s="20" t="n">
        <v>0.33333</v>
      </c>
      <c r="N625" s="24" t="n">
        <v>9160</v>
      </c>
      <c r="O625" s="24" t="n">
        <v>8280</v>
      </c>
      <c r="P625" s="24" t="n">
        <v>880</v>
      </c>
      <c r="Q625" s="24" t="n">
        <v>44000</v>
      </c>
      <c r="R625" s="24" t="n">
        <v>3380</v>
      </c>
      <c r="S625" s="24">
        <f>IF(R625="","",(R625+P625)*30 -Y625)</f>
        <v/>
      </c>
      <c r="T625" s="20">
        <f>IF(R625="","",(O625-R625)/O625)</f>
        <v/>
      </c>
      <c r="U625" s="24" t="n">
        <v>3620</v>
      </c>
      <c r="V625" s="24">
        <f>IF(U625="","",(U625+P625)*30-Y625)</f>
        <v/>
      </c>
      <c r="W625" s="20">
        <f>IF(U625="","",(O625-U625)/O625)</f>
        <v/>
      </c>
      <c r="X625" s="15">
        <f>IF(AND(R625="",U625=""),"",IF(OR(U625="", R625=""),"-",IF(0&lt;(R625-U625),"OK","NG")))</f>
        <v/>
      </c>
      <c r="Y625" s="24" t="n">
        <v>86000</v>
      </c>
      <c r="Z625" s="51" t="n"/>
      <c r="AA625" s="24">
        <f>IF(AD625="","",AD625*30)</f>
        <v/>
      </c>
      <c r="AB625" s="24">
        <f>IF(AA625="","",AA625-Y625)</f>
        <v/>
      </c>
      <c r="AC625" s="24">
        <f>IF(Z625="","",((Y625+5000+5000)/(1-Z625))/30)</f>
        <v/>
      </c>
      <c r="AD625" s="32" t="n"/>
      <c r="AE625" s="24">
        <f>IF(AD625="","",AD625-O625)</f>
        <v/>
      </c>
      <c r="AF625" s="24">
        <f>IF(AD625="","",U625-AD625)</f>
        <v/>
      </c>
      <c r="AG625" s="11">
        <f>IF(AD625="","",(O625-AD625)/O625)</f>
        <v/>
      </c>
      <c r="AH625" s="24" t="n">
        <v>22000</v>
      </c>
      <c r="AI625" s="24">
        <f>IF(AJ625="","",Q625*(1-AJ625))</f>
        <v/>
      </c>
      <c r="AJ625" s="51" t="n"/>
      <c r="AK625" s="49" t="n"/>
      <c r="AL625" s="28" t="n"/>
      <c r="AM625" s="33" t="inlineStr">
        <is>
          <t>2026-08-21</t>
        </is>
      </c>
      <c r="AN625" s="33" t="inlineStr">
        <is>
          <t>2027-01-31</t>
        </is>
      </c>
      <c r="AO625" s="13" t="n"/>
      <c r="AP625" s="30" t="n"/>
    </row>
    <row r="626" ht="35.1" customHeight="1" s="69">
      <c r="B626" s="48" t="n">
        <v>15386</v>
      </c>
      <c r="C626" s="48" t="inlineStr">
        <is>
          <t>東京</t>
        </is>
      </c>
      <c r="D626" s="19" t="inlineStr">
        <is>
          <t>□アットイン門前仲町5-6</t>
        </is>
      </c>
      <c r="E626" s="48" t="inlineStr">
        <is>
          <t>1K</t>
        </is>
      </c>
      <c r="F626" s="48" t="n">
        <v>1</v>
      </c>
      <c r="G626" s="48" t="inlineStr">
        <is>
          <t>門前仲町・木場・葛西</t>
        </is>
      </c>
      <c r="H626" s="48" t="n">
        <v>25.3</v>
      </c>
      <c r="I626" s="20" t="n">
        <v>1</v>
      </c>
      <c r="J626" s="20" t="n">
        <v>1</v>
      </c>
      <c r="K626" s="20" t="n">
        <v>0.6</v>
      </c>
      <c r="L626" s="20" t="n">
        <v>0</v>
      </c>
      <c r="M626" s="20" t="n">
        <v>0</v>
      </c>
      <c r="N626" s="24" t="n">
        <v>10620</v>
      </c>
      <c r="O626" s="24" t="n">
        <v>9740</v>
      </c>
      <c r="P626" s="24" t="n">
        <v>880</v>
      </c>
      <c r="Q626" s="24" t="n">
        <v>44000</v>
      </c>
      <c r="R626" s="24" t="n">
        <v>4300</v>
      </c>
      <c r="S626" s="24">
        <f>IF(R626="","",(R626+P626)*30 -Y626)</f>
        <v/>
      </c>
      <c r="T626" s="20">
        <f>IF(R626="","",(O626-R626)/O626)</f>
        <v/>
      </c>
      <c r="U626" s="24" t="n">
        <v>4060</v>
      </c>
      <c r="V626" s="24">
        <f>IF(U626="","",(U626+P626)*30-Y626)</f>
        <v/>
      </c>
      <c r="W626" s="20">
        <f>IF(U626="","",(O626-U626)/O626)</f>
        <v/>
      </c>
      <c r="X626" s="15">
        <f>IF(AND(R626="",U626=""),"",IF(OR(U626="", R626=""),"-",IF(0&lt;(R626-U626),"OK","NG")))</f>
        <v/>
      </c>
      <c r="Y626" s="24" t="n">
        <v>104000</v>
      </c>
      <c r="Z626" s="51" t="n"/>
      <c r="AA626" s="24">
        <f>IF(AD626="","",AD626*30)</f>
        <v/>
      </c>
      <c r="AB626" s="24">
        <f>IF(AA626="","",AA626-Y626)</f>
        <v/>
      </c>
      <c r="AC626" s="24">
        <f>IF(Z626="","",((Y626+5000+5000)/(1-Z626))/30)</f>
        <v/>
      </c>
      <c r="AD626" s="32" t="n"/>
      <c r="AE626" s="24">
        <f>IF(AD626="","",AD626-O626)</f>
        <v/>
      </c>
      <c r="AF626" s="24">
        <f>IF(AD626="","",U626-AD626)</f>
        <v/>
      </c>
      <c r="AG626" s="11">
        <f>IF(AD626="","",(O626-AD626)/O626)</f>
        <v/>
      </c>
      <c r="AH626" s="24" t="n">
        <v>22000</v>
      </c>
      <c r="AI626" s="24">
        <f>IF(AJ626="","",Q626*(1-AJ626))</f>
        <v/>
      </c>
      <c r="AJ626" s="51" t="n"/>
      <c r="AK626" s="49" t="n"/>
      <c r="AL626" s="28" t="n"/>
      <c r="AM626" s="33" t="inlineStr">
        <is>
          <t>2026-09-19</t>
        </is>
      </c>
      <c r="AN626" s="33" t="inlineStr">
        <is>
          <t>2026-09-18</t>
        </is>
      </c>
      <c r="AO626" s="13" t="n"/>
      <c r="AP626" s="30" t="n"/>
    </row>
    <row r="627" ht="35.1" customHeight="1" s="69">
      <c r="B627" s="48" t="n">
        <v>15387</v>
      </c>
      <c r="C627" s="48" t="inlineStr">
        <is>
          <t>東京</t>
        </is>
      </c>
      <c r="D627" s="19" t="inlineStr">
        <is>
          <t>□アットイン門前仲町5-5</t>
        </is>
      </c>
      <c r="E627" s="48" t="inlineStr">
        <is>
          <t>1R</t>
        </is>
      </c>
      <c r="F627" s="48" t="n">
        <v>1</v>
      </c>
      <c r="G627" s="48" t="inlineStr">
        <is>
          <t>門前仲町・木場・葛西</t>
        </is>
      </c>
      <c r="H627" s="48" t="n">
        <v>18.3</v>
      </c>
      <c r="I627" s="20" t="n">
        <v>1</v>
      </c>
      <c r="J627" s="20" t="n">
        <v>1</v>
      </c>
      <c r="K627" s="20" t="n">
        <v>0.4</v>
      </c>
      <c r="L627" s="20" t="n">
        <v>0</v>
      </c>
      <c r="M627" s="20" t="n">
        <v>0</v>
      </c>
      <c r="N627" s="24" t="n">
        <v>9700</v>
      </c>
      <c r="O627" s="24" t="n">
        <v>8820</v>
      </c>
      <c r="P627" s="24" t="n">
        <v>880</v>
      </c>
      <c r="Q627" s="24" t="n">
        <v>44000</v>
      </c>
      <c r="R627" s="24" t="n">
        <v>3800</v>
      </c>
      <c r="S627" s="24">
        <f>IF(R627="","",(R627+P627)*30 -Y627)</f>
        <v/>
      </c>
      <c r="T627" s="20">
        <f>IF(R627="","",(O627-R627)/O627)</f>
        <v/>
      </c>
      <c r="U627" s="24" t="n">
        <v>3620</v>
      </c>
      <c r="V627" s="24">
        <f>IF(U627="","",(U627+P627)*30-Y627)</f>
        <v/>
      </c>
      <c r="W627" s="20">
        <f>IF(U627="","",(O627-U627)/O627)</f>
        <v/>
      </c>
      <c r="X627" s="15">
        <f>IF(AND(R627="",U627=""),"",IF(OR(U627="", R627=""),"-",IF(0&lt;(R627-U627),"OK","NG")))</f>
        <v/>
      </c>
      <c r="Y627" s="24" t="n">
        <v>92000</v>
      </c>
      <c r="Z627" s="51" t="n"/>
      <c r="AA627" s="24">
        <f>IF(AD627="","",AD627*30)</f>
        <v/>
      </c>
      <c r="AB627" s="24">
        <f>IF(AA627="","",AA627-Y627)</f>
        <v/>
      </c>
      <c r="AC627" s="24">
        <f>IF(Z627="","",((Y627+5000+5000)/(1-Z627))/30)</f>
        <v/>
      </c>
      <c r="AD627" s="32" t="n"/>
      <c r="AE627" s="24">
        <f>IF(AD627="","",AD627-O627)</f>
        <v/>
      </c>
      <c r="AF627" s="24">
        <f>IF(AD627="","",U627-AD627)</f>
        <v/>
      </c>
      <c r="AG627" s="11">
        <f>IF(AD627="","",(O627-AD627)/O627)</f>
        <v/>
      </c>
      <c r="AH627" s="24" t="n">
        <v>22000</v>
      </c>
      <c r="AI627" s="24">
        <f>IF(AJ627="","",Q627*(1-AJ627))</f>
        <v/>
      </c>
      <c r="AJ627" s="51" t="n"/>
      <c r="AK627" s="49" t="n"/>
      <c r="AL627" s="28" t="n"/>
      <c r="AM627" s="33" t="inlineStr">
        <is>
          <t>2026-09-14</t>
        </is>
      </c>
      <c r="AN627" s="33" t="inlineStr">
        <is>
          <t>2026-09-13</t>
        </is>
      </c>
      <c r="AO627" s="13" t="n"/>
      <c r="AP627" s="30" t="n"/>
    </row>
    <row r="628" ht="35.1" customHeight="1" s="69">
      <c r="B628" s="48" t="n">
        <v>15388</v>
      </c>
      <c r="C628" s="48" t="inlineStr">
        <is>
          <t>東京</t>
        </is>
      </c>
      <c r="D628" s="19" t="inlineStr">
        <is>
          <t>□アットインmini新宿25-1</t>
        </is>
      </c>
      <c r="E628" s="48" t="inlineStr">
        <is>
          <t>1R</t>
        </is>
      </c>
      <c r="F628" s="48" t="n">
        <v>4</v>
      </c>
      <c r="G628" s="48" t="inlineStr">
        <is>
          <t>新宿</t>
        </is>
      </c>
      <c r="H628" s="48" t="n">
        <v>14.8</v>
      </c>
      <c r="I628" s="20" t="n">
        <v>0.95</v>
      </c>
      <c r="J628" s="20" t="n">
        <v>0.925</v>
      </c>
      <c r="K628" s="20" t="n">
        <v>0.825</v>
      </c>
      <c r="L628" s="20" t="n">
        <v>0.5</v>
      </c>
      <c r="M628" s="20" t="n">
        <v>0.3</v>
      </c>
      <c r="N628" s="24" t="n">
        <v>8580</v>
      </c>
      <c r="O628" s="24" t="n">
        <v>7700</v>
      </c>
      <c r="P628" s="24" t="n">
        <v>880</v>
      </c>
      <c r="Q628" s="24" t="n">
        <v>44000</v>
      </c>
      <c r="R628" s="24" t="n">
        <v>3040</v>
      </c>
      <c r="S628" s="24">
        <f>IF(R628="","",(R628+P628)*30 -Y628)</f>
        <v/>
      </c>
      <c r="T628" s="20">
        <f>IF(R628="","",(O628-R628)/O628)</f>
        <v/>
      </c>
      <c r="U628" s="24" t="n">
        <v>3180</v>
      </c>
      <c r="V628" s="24">
        <f>IF(U628="","",(U628+P628)*30-Y628)</f>
        <v/>
      </c>
      <c r="W628" s="20">
        <f>IF(U628="","",(O628-U628)/O628)</f>
        <v/>
      </c>
      <c r="X628" s="15">
        <f>IF(AND(R628="",U628=""),"",IF(OR(U628="", R628=""),"-",IF(0&lt;(R628-U628),"OK","NG")))</f>
        <v/>
      </c>
      <c r="Y628" s="24" t="n">
        <v>81200</v>
      </c>
      <c r="Z628" s="51" t="n"/>
      <c r="AA628" s="24">
        <f>IF(AD628="","",AD628*30)</f>
        <v/>
      </c>
      <c r="AB628" s="24">
        <f>IF(AA628="","",AA628-Y628)</f>
        <v/>
      </c>
      <c r="AC628" s="24">
        <f>IF(Z628="","",((Y628+5000+5000)/(1-Z628))/30)</f>
        <v/>
      </c>
      <c r="AD628" s="32" t="n"/>
      <c r="AE628" s="24">
        <f>IF(AD628="","",AD628-O628)</f>
        <v/>
      </c>
      <c r="AF628" s="24">
        <f>IF(AD628="","",U628-AD628)</f>
        <v/>
      </c>
      <c r="AG628" s="11">
        <f>IF(AD628="","",(O628-AD628)/O628)</f>
        <v/>
      </c>
      <c r="AH628" s="24" t="n">
        <v>22000</v>
      </c>
      <c r="AI628" s="24">
        <f>IF(AJ628="","",Q628*(1-AJ628))</f>
        <v/>
      </c>
      <c r="AJ628" s="51" t="n"/>
      <c r="AK628" s="49" t="n"/>
      <c r="AL628" s="28" t="n"/>
      <c r="AM628" s="33" t="inlineStr">
        <is>
          <t>2026-11-04</t>
        </is>
      </c>
      <c r="AN628" s="33" t="inlineStr">
        <is>
          <t>2026-11-30</t>
        </is>
      </c>
      <c r="AO628" s="13" t="n"/>
      <c r="AP628" s="30" t="n"/>
    </row>
    <row r="629" ht="35.1" customHeight="1" s="69">
      <c r="B629" s="48" t="n">
        <v>15389</v>
      </c>
      <c r="C629" s="48" t="inlineStr">
        <is>
          <t>東京</t>
        </is>
      </c>
      <c r="D629" s="19" t="inlineStr">
        <is>
          <t>□アットインmini新宿25-3</t>
        </is>
      </c>
      <c r="E629" s="48" t="inlineStr">
        <is>
          <t>1R</t>
        </is>
      </c>
      <c r="F629" s="48" t="n">
        <v>1</v>
      </c>
      <c r="G629" s="48" t="inlineStr">
        <is>
          <t>新宿</t>
        </is>
      </c>
      <c r="H629" s="48" t="n">
        <v>16.89</v>
      </c>
      <c r="I629" s="20" t="n">
        <v>1</v>
      </c>
      <c r="J629" s="20" t="n">
        <v>1</v>
      </c>
      <c r="K629" s="20" t="n">
        <v>1</v>
      </c>
      <c r="L629" s="20" t="n">
        <v>0</v>
      </c>
      <c r="M629" s="20" t="n">
        <v>0</v>
      </c>
      <c r="N629" s="24" t="n">
        <v>9160</v>
      </c>
      <c r="O629" s="24" t="n">
        <v>8280</v>
      </c>
      <c r="P629" s="24" t="n">
        <v>880</v>
      </c>
      <c r="Q629" s="24" t="n">
        <v>44000</v>
      </c>
      <c r="R629" s="24" t="n">
        <v>3520</v>
      </c>
      <c r="S629" s="24">
        <f>IF(R629="","",(R629+P629)*30 -Y629)</f>
        <v/>
      </c>
      <c r="T629" s="20">
        <f>IF(R629="","",(O629-R629)/O629)</f>
        <v/>
      </c>
      <c r="U629" s="24" t="n">
        <v>4540</v>
      </c>
      <c r="V629" s="24">
        <f>IF(U629="","",(U629+P629)*30-Y629)</f>
        <v/>
      </c>
      <c r="W629" s="20">
        <f>IF(U629="","",(O629-U629)/O629)</f>
        <v/>
      </c>
      <c r="X629" s="15">
        <f>IF(AND(R629="",U629=""),"",IF(OR(U629="", R629=""),"-",IF(0&lt;(R629-U629),"OK","NG")))</f>
        <v/>
      </c>
      <c r="Y629" s="24" t="n">
        <v>88700</v>
      </c>
      <c r="Z629" s="51" t="n"/>
      <c r="AA629" s="24">
        <f>IF(AD629="","",AD629*30)</f>
        <v/>
      </c>
      <c r="AB629" s="24">
        <f>IF(AA629="","",AA629-Y629)</f>
        <v/>
      </c>
      <c r="AC629" s="24">
        <f>IF(Z629="","",((Y629+5000+5000)/(1-Z629))/30)</f>
        <v/>
      </c>
      <c r="AD629" s="32" t="n"/>
      <c r="AE629" s="24">
        <f>IF(AD629="","",AD629-O629)</f>
        <v/>
      </c>
      <c r="AF629" s="24">
        <f>IF(AD629="","",U629-AD629)</f>
        <v/>
      </c>
      <c r="AG629" s="11">
        <f>IF(AD629="","",(O629-AD629)/O629)</f>
        <v/>
      </c>
      <c r="AH629" s="24" t="n">
        <v>22000</v>
      </c>
      <c r="AI629" s="24">
        <f>IF(AJ629="","",Q629*(1-AJ629))</f>
        <v/>
      </c>
      <c r="AJ629" s="51" t="n"/>
      <c r="AK629" s="49" t="n"/>
      <c r="AL629" s="28" t="n"/>
      <c r="AM629" s="33" t="inlineStr">
        <is>
          <t>2026-10-01</t>
        </is>
      </c>
      <c r="AN629" s="33" t="inlineStr">
        <is>
          <t>2026-09-30</t>
        </is>
      </c>
      <c r="AO629" s="13" t="n"/>
      <c r="AP629" s="30" t="n"/>
    </row>
    <row r="630" ht="35.1" customHeight="1" s="69">
      <c r="B630" s="48" t="n">
        <v>15390</v>
      </c>
      <c r="C630" s="48" t="inlineStr">
        <is>
          <t>東京</t>
        </is>
      </c>
      <c r="D630" s="19" t="inlineStr">
        <is>
          <t>□アットインmini新宿25-2</t>
        </is>
      </c>
      <c r="E630" s="48" t="inlineStr">
        <is>
          <t>1R</t>
        </is>
      </c>
      <c r="F630" s="48" t="n">
        <v>4</v>
      </c>
      <c r="G630" s="48" t="inlineStr">
        <is>
          <t>新宿</t>
        </is>
      </c>
      <c r="H630" s="48" t="n">
        <v>14.8</v>
      </c>
      <c r="I630" s="20" t="n">
        <v>0.975</v>
      </c>
      <c r="J630" s="20" t="n">
        <v>0.65</v>
      </c>
      <c r="K630" s="20" t="n">
        <v>0.425</v>
      </c>
      <c r="L630" s="20" t="n">
        <v>0</v>
      </c>
      <c r="M630" s="20" t="n">
        <v>0</v>
      </c>
      <c r="N630" s="24" t="n">
        <v>8480</v>
      </c>
      <c r="O630" s="24" t="n">
        <v>7600</v>
      </c>
      <c r="P630" s="24" t="n">
        <v>880</v>
      </c>
      <c r="Q630" s="24" t="n">
        <v>44000</v>
      </c>
      <c r="R630" s="24" t="n">
        <v>3180</v>
      </c>
      <c r="S630" s="24">
        <f>IF(R630="","",(R630+P630)*30 -Y630)</f>
        <v/>
      </c>
      <c r="T630" s="20">
        <f>IF(R630="","",(O630-R630)/O630)</f>
        <v/>
      </c>
      <c r="U630" s="24" t="n">
        <v>3280</v>
      </c>
      <c r="V630" s="24">
        <f>IF(U630="","",(U630+P630)*30-Y630)</f>
        <v/>
      </c>
      <c r="W630" s="20">
        <f>IF(U630="","",(O630-U630)/O630)</f>
        <v/>
      </c>
      <c r="X630" s="15">
        <f>IF(AND(R630="",U630=""),"",IF(OR(U630="", R630=""),"-",IF(0&lt;(R630-U630),"OK","NG")))</f>
        <v/>
      </c>
      <c r="Y630" s="24" t="n">
        <v>82200</v>
      </c>
      <c r="Z630" s="51" t="n"/>
      <c r="AA630" s="24">
        <f>IF(AD630="","",AD630*30)</f>
        <v/>
      </c>
      <c r="AB630" s="24">
        <f>IF(AA630="","",AA630-Y630)</f>
        <v/>
      </c>
      <c r="AC630" s="24">
        <f>IF(Z630="","",((Y630+5000+5000)/(1-Z630))/30)</f>
        <v/>
      </c>
      <c r="AD630" s="32" t="n"/>
      <c r="AE630" s="24">
        <f>IF(AD630="","",AD630-O630)</f>
        <v/>
      </c>
      <c r="AF630" s="24">
        <f>IF(AD630="","",U630-AD630)</f>
        <v/>
      </c>
      <c r="AG630" s="11">
        <f>IF(AD630="","",(O630-AD630)/O630)</f>
        <v/>
      </c>
      <c r="AH630" s="24" t="n">
        <v>22000</v>
      </c>
      <c r="AI630" s="24">
        <f>IF(AJ630="","",Q630*(1-AJ630))</f>
        <v/>
      </c>
      <c r="AJ630" s="51" t="n"/>
      <c r="AK630" s="49" t="n"/>
      <c r="AL630" s="28" t="n"/>
      <c r="AM630" s="33" t="inlineStr">
        <is>
          <t>2026-09-11</t>
        </is>
      </c>
      <c r="AN630" s="33" t="inlineStr">
        <is>
          <t>2026-10-02</t>
        </is>
      </c>
      <c r="AO630" s="13" t="n"/>
      <c r="AP630" s="30" t="n"/>
    </row>
    <row r="631" ht="35.1" customHeight="1" s="69">
      <c r="B631" s="48" t="n">
        <v>15393</v>
      </c>
      <c r="C631" s="48" t="inlineStr">
        <is>
          <t>東京</t>
        </is>
      </c>
      <c r="D631" s="19" t="inlineStr">
        <is>
          <t>□アットインmini品川10-2</t>
        </is>
      </c>
      <c r="E631" s="48" t="inlineStr">
        <is>
          <t>1R</t>
        </is>
      </c>
      <c r="F631" s="48" t="n">
        <v>5</v>
      </c>
      <c r="G631" s="48" t="inlineStr">
        <is>
          <t>品川・田町・大崎</t>
        </is>
      </c>
      <c r="H631" s="48" t="n">
        <v>17.21</v>
      </c>
      <c r="I631" s="20" t="n">
        <v>0.82</v>
      </c>
      <c r="J631" s="20" t="n">
        <v>0.92</v>
      </c>
      <c r="K631" s="20" t="n">
        <v>0.76</v>
      </c>
      <c r="L631" s="20" t="n">
        <v>0.6</v>
      </c>
      <c r="M631" s="20" t="n">
        <v>0.42</v>
      </c>
      <c r="N631" s="24" t="n">
        <v>8580</v>
      </c>
      <c r="O631" s="24" t="n">
        <v>7700</v>
      </c>
      <c r="P631" s="24" t="n">
        <v>880</v>
      </c>
      <c r="Q631" s="24" t="n">
        <v>44000</v>
      </c>
      <c r="R631" s="24" t="n">
        <v>3180</v>
      </c>
      <c r="S631" s="24">
        <f>IF(R631="","",(R631+P631)*30 -Y631)</f>
        <v/>
      </c>
      <c r="T631" s="20">
        <f>IF(R631="","",(O631-R631)/O631)</f>
        <v/>
      </c>
      <c r="U631" s="24" t="n">
        <v>3620</v>
      </c>
      <c r="V631" s="24">
        <f>IF(U631="","",(U631+P631)*30-Y631)</f>
        <v/>
      </c>
      <c r="W631" s="20">
        <f>IF(U631="","",(O631-U631)/O631)</f>
        <v/>
      </c>
      <c r="X631" s="15">
        <f>IF(AND(R631="",U631=""),"",IF(OR(U631="", R631=""),"-",IF(0&lt;(R631-U631),"OK","NG")))</f>
        <v/>
      </c>
      <c r="Y631" s="24" t="n">
        <v>80000</v>
      </c>
      <c r="Z631" s="51" t="n"/>
      <c r="AA631" s="24">
        <f>IF(AD631="","",AD631*30)</f>
        <v/>
      </c>
      <c r="AB631" s="24">
        <f>IF(AA631="","",AA631-Y631)</f>
        <v/>
      </c>
      <c r="AC631" s="24">
        <f>IF(Z631="","",((Y631+5000+5000)/(1-Z631))/30)</f>
        <v/>
      </c>
      <c r="AD631" s="32" t="n"/>
      <c r="AE631" s="24">
        <f>IF(AD631="","",AD631-O631)</f>
        <v/>
      </c>
      <c r="AF631" s="24">
        <f>IF(AD631="","",U631-AD631)</f>
        <v/>
      </c>
      <c r="AG631" s="11">
        <f>IF(AD631="","",(O631-AD631)/O631)</f>
        <v/>
      </c>
      <c r="AH631" s="24" t="n">
        <v>22000</v>
      </c>
      <c r="AI631" s="24">
        <f>IF(AJ631="","",Q631*(1-AJ631))</f>
        <v/>
      </c>
      <c r="AJ631" s="51" t="n"/>
      <c r="AK631" s="49" t="n"/>
      <c r="AL631" s="28" t="n"/>
      <c r="AM631" s="33" t="inlineStr">
        <is>
          <t>2026-09-02</t>
        </is>
      </c>
      <c r="AN631" s="33" t="inlineStr">
        <is>
          <t>2026-11-30</t>
        </is>
      </c>
      <c r="AO631" s="13" t="n"/>
      <c r="AP631" s="30" t="n"/>
    </row>
    <row r="632" ht="35.1" customHeight="1" s="69">
      <c r="B632" s="48" t="n">
        <v>15394</v>
      </c>
      <c r="C632" s="48" t="inlineStr">
        <is>
          <t>東京</t>
        </is>
      </c>
      <c r="D632" s="19" t="inlineStr">
        <is>
          <t>□アットインmini品川10-1</t>
        </is>
      </c>
      <c r="E632" s="48" t="inlineStr">
        <is>
          <t>1R</t>
        </is>
      </c>
      <c r="F632" s="48" t="n">
        <v>5</v>
      </c>
      <c r="G632" s="48" t="inlineStr">
        <is>
          <t>品川・田町・大崎</t>
        </is>
      </c>
      <c r="H632" s="48" t="n">
        <v>16.27</v>
      </c>
      <c r="I632" s="20" t="n">
        <v>0.96</v>
      </c>
      <c r="J632" s="20" t="n">
        <v>1</v>
      </c>
      <c r="K632" s="20" t="n">
        <v>0.84</v>
      </c>
      <c r="L632" s="20" t="n">
        <v>0.42</v>
      </c>
      <c r="M632" s="20" t="n">
        <v>0.3</v>
      </c>
      <c r="N632" s="24" t="n">
        <v>8340</v>
      </c>
      <c r="O632" s="24" t="n">
        <v>7460</v>
      </c>
      <c r="P632" s="24" t="n">
        <v>880</v>
      </c>
      <c r="Q632" s="24" t="n">
        <v>44000</v>
      </c>
      <c r="R632" s="24" t="n">
        <v>3180</v>
      </c>
      <c r="S632" s="24">
        <f>IF(R632="","",(R632+P632)*30 -Y632)</f>
        <v/>
      </c>
      <c r="T632" s="20">
        <f>IF(R632="","",(O632-R632)/O632)</f>
        <v/>
      </c>
      <c r="U632" s="24" t="n">
        <v>3520</v>
      </c>
      <c r="V632" s="24">
        <f>IF(U632="","",(U632+P632)*30-Y632)</f>
        <v/>
      </c>
      <c r="W632" s="20">
        <f>IF(U632="","",(O632-U632)/O632)</f>
        <v/>
      </c>
      <c r="X632" s="15">
        <f>IF(AND(R632="",U632=""),"",IF(OR(U632="", R632=""),"-",IF(0&lt;(R632-U632),"OK","NG")))</f>
        <v/>
      </c>
      <c r="Y632" s="24" t="n">
        <v>78000</v>
      </c>
      <c r="Z632" s="51" t="n"/>
      <c r="AA632" s="24">
        <f>IF(AD632="","",AD632*30)</f>
        <v/>
      </c>
      <c r="AB632" s="24">
        <f>IF(AA632="","",AA632-Y632)</f>
        <v/>
      </c>
      <c r="AC632" s="24">
        <f>IF(Z632="","",((Y632+5000+5000)/(1-Z632))/30)</f>
        <v/>
      </c>
      <c r="AD632" s="32" t="n"/>
      <c r="AE632" s="24">
        <f>IF(AD632="","",AD632-O632)</f>
        <v/>
      </c>
      <c r="AF632" s="24">
        <f>IF(AD632="","",U632-AD632)</f>
        <v/>
      </c>
      <c r="AG632" s="11">
        <f>IF(AD632="","",(O632-AD632)/O632)</f>
        <v/>
      </c>
      <c r="AH632" s="24" t="n">
        <v>22000</v>
      </c>
      <c r="AI632" s="24">
        <f>IF(AJ632="","",Q632*(1-AJ632))</f>
        <v/>
      </c>
      <c r="AJ632" s="51" t="n"/>
      <c r="AK632" s="49" t="n"/>
      <c r="AL632" s="28" t="n"/>
      <c r="AM632" s="33" t="inlineStr">
        <is>
          <t>2026-09-27</t>
        </is>
      </c>
      <c r="AN632" s="33" t="inlineStr">
        <is>
          <t>2027-08-20</t>
        </is>
      </c>
      <c r="AO632" s="13" t="n"/>
      <c r="AP632" s="30" t="n"/>
    </row>
    <row r="633" ht="35.1" customHeight="1" s="69">
      <c r="B633" s="48" t="n">
        <v>15395</v>
      </c>
      <c r="C633" s="48" t="inlineStr">
        <is>
          <t>東京</t>
        </is>
      </c>
      <c r="D633" s="19" t="inlineStr">
        <is>
          <t>□アットインmini三軒茶屋3-2</t>
        </is>
      </c>
      <c r="E633" s="48" t="inlineStr">
        <is>
          <t>1K</t>
        </is>
      </c>
      <c r="F633" s="48" t="n">
        <v>4</v>
      </c>
      <c r="G633" s="48" t="inlineStr">
        <is>
          <t>渋谷・三軒茶屋・自由が丘</t>
        </is>
      </c>
      <c r="H633" s="48" t="n">
        <v>13.86</v>
      </c>
      <c r="I633" s="20" t="n">
        <v>0.925</v>
      </c>
      <c r="J633" s="20" t="n">
        <v>0.85</v>
      </c>
      <c r="K633" s="20" t="n">
        <v>0.5</v>
      </c>
      <c r="L633" s="20" t="n">
        <v>0.25</v>
      </c>
      <c r="M633" s="20" t="n">
        <v>0.225</v>
      </c>
      <c r="N633" s="24" t="n">
        <v>9020</v>
      </c>
      <c r="O633" s="24" t="n">
        <v>8140</v>
      </c>
      <c r="P633" s="24" t="n">
        <v>880</v>
      </c>
      <c r="Q633" s="24" t="n">
        <v>44000</v>
      </c>
      <c r="R633" s="24" t="n">
        <v>3180</v>
      </c>
      <c r="S633" s="24">
        <f>IF(R633="","",(R633+P633)*30 -Y633)</f>
        <v/>
      </c>
      <c r="T633" s="20">
        <f>IF(R633="","",(O633-R633)/O633)</f>
        <v/>
      </c>
      <c r="U633" s="24" t="n">
        <v>3620</v>
      </c>
      <c r="V633" s="24">
        <f>IF(U633="","",(U633+P633)*30-Y633)</f>
        <v/>
      </c>
      <c r="W633" s="20">
        <f>IF(U633="","",(O633-U633)/O633)</f>
        <v/>
      </c>
      <c r="X633" s="15">
        <f>IF(AND(R633="",U633=""),"",IF(OR(U633="", R633=""),"-",IF(0&lt;(R633-U633),"OK","NG")))</f>
        <v/>
      </c>
      <c r="Y633" s="24" t="n">
        <v>80000</v>
      </c>
      <c r="Z633" s="51" t="n"/>
      <c r="AA633" s="24">
        <f>IF(AD633="","",AD633*30)</f>
        <v/>
      </c>
      <c r="AB633" s="24">
        <f>IF(AA633="","",AA633-Y633)</f>
        <v/>
      </c>
      <c r="AC633" s="24">
        <f>IF(Z633="","",((Y633+5000+5000)/(1-Z633))/30)</f>
        <v/>
      </c>
      <c r="AD633" s="32" t="n"/>
      <c r="AE633" s="24">
        <f>IF(AD633="","",AD633-O633)</f>
        <v/>
      </c>
      <c r="AF633" s="24">
        <f>IF(AD633="","",U633-AD633)</f>
        <v/>
      </c>
      <c r="AG633" s="11">
        <f>IF(AD633="","",(O633-AD633)/O633)</f>
        <v/>
      </c>
      <c r="AH633" s="24" t="n">
        <v>22000</v>
      </c>
      <c r="AI633" s="24">
        <f>IF(AJ633="","",Q633*(1-AJ633))</f>
        <v/>
      </c>
      <c r="AJ633" s="51" t="n"/>
      <c r="AK633" s="49" t="n"/>
      <c r="AL633" s="28" t="n"/>
      <c r="AM633" s="33" t="inlineStr">
        <is>
          <t>2026-09-06</t>
        </is>
      </c>
      <c r="AN633" s="33" t="inlineStr">
        <is>
          <t>2026-11-27</t>
        </is>
      </c>
      <c r="AO633" s="13" t="n"/>
      <c r="AP633" s="30" t="n"/>
    </row>
    <row r="634" ht="35.1" customHeight="1" s="69">
      <c r="B634" s="48" t="n">
        <v>15396</v>
      </c>
      <c r="C634" s="48" t="inlineStr">
        <is>
          <t>東京</t>
        </is>
      </c>
      <c r="D634" s="19" t="inlineStr">
        <is>
          <t>□アットインmini三軒茶屋3-1</t>
        </is>
      </c>
      <c r="E634" s="48" t="inlineStr">
        <is>
          <t>1R</t>
        </is>
      </c>
      <c r="F634" s="48" t="n">
        <v>3</v>
      </c>
      <c r="G634" s="48" t="inlineStr">
        <is>
          <t>渋谷・三軒茶屋・自由が丘</t>
        </is>
      </c>
      <c r="H634" s="48" t="n">
        <v>12.88</v>
      </c>
      <c r="I634" s="20" t="n">
        <v>0.96667</v>
      </c>
      <c r="J634" s="20" t="n">
        <v>0.9</v>
      </c>
      <c r="K634" s="20" t="n">
        <v>0.8666700000000001</v>
      </c>
      <c r="L634" s="20" t="n">
        <v>0.1</v>
      </c>
      <c r="M634" s="20" t="n">
        <v>0</v>
      </c>
      <c r="N634" s="24" t="n">
        <v>8820</v>
      </c>
      <c r="O634" s="24" t="n">
        <v>7940</v>
      </c>
      <c r="P634" s="24" t="n">
        <v>880</v>
      </c>
      <c r="Q634" s="24" t="n">
        <v>44000</v>
      </c>
      <c r="R634" s="24" t="n">
        <v>3280</v>
      </c>
      <c r="S634" s="24">
        <f>IF(R634="","",(R634+P634)*30 -Y634)</f>
        <v/>
      </c>
      <c r="T634" s="20">
        <f>IF(R634="","",(O634-R634)/O634)</f>
        <v/>
      </c>
      <c r="U634" s="24" t="n">
        <v>3180</v>
      </c>
      <c r="V634" s="24">
        <f>IF(U634="","",(U634+P634)*30-Y634)</f>
        <v/>
      </c>
      <c r="W634" s="20">
        <f>IF(U634="","",(O634-U634)/O634)</f>
        <v/>
      </c>
      <c r="X634" s="15">
        <f>IF(AND(R634="",U634=""),"",IF(OR(U634="", R634=""),"-",IF(0&lt;(R634-U634),"OK","NG")))</f>
        <v/>
      </c>
      <c r="Y634" s="24" t="n">
        <v>78000</v>
      </c>
      <c r="Z634" s="51" t="n"/>
      <c r="AA634" s="24">
        <f>IF(AD634="","",AD634*30)</f>
        <v/>
      </c>
      <c r="AB634" s="24">
        <f>IF(AA634="","",AA634-Y634)</f>
        <v/>
      </c>
      <c r="AC634" s="24">
        <f>IF(Z634="","",((Y634+5000+5000)/(1-Z634))/30)</f>
        <v/>
      </c>
      <c r="AD634" s="32" t="n"/>
      <c r="AE634" s="24">
        <f>IF(AD634="","",AD634-O634)</f>
        <v/>
      </c>
      <c r="AF634" s="24">
        <f>IF(AD634="","",U634-AD634)</f>
        <v/>
      </c>
      <c r="AG634" s="11">
        <f>IF(AD634="","",(O634-AD634)/O634)</f>
        <v/>
      </c>
      <c r="AH634" s="24" t="n">
        <v>22000</v>
      </c>
      <c r="AI634" s="24">
        <f>IF(AJ634="","",Q634*(1-AJ634))</f>
        <v/>
      </c>
      <c r="AJ634" s="51" t="n"/>
      <c r="AK634" s="49" t="n"/>
      <c r="AL634" s="28" t="n"/>
      <c r="AM634" s="33" t="inlineStr">
        <is>
          <t>2026-09-22</t>
        </is>
      </c>
      <c r="AN634" s="33" t="inlineStr">
        <is>
          <t>2026-10-05</t>
        </is>
      </c>
      <c r="AO634" s="13" t="n"/>
      <c r="AP634" s="30" t="n"/>
    </row>
    <row r="635" ht="35.1" customHeight="1" s="69">
      <c r="B635" s="48" t="n">
        <v>15397</v>
      </c>
      <c r="C635" s="48" t="inlineStr">
        <is>
          <t>東京</t>
        </is>
      </c>
      <c r="D635" s="19" t="inlineStr">
        <is>
          <t>□アットインmini三軒茶屋3-4</t>
        </is>
      </c>
      <c r="E635" s="48" t="inlineStr">
        <is>
          <t>1K</t>
        </is>
      </c>
      <c r="F635" s="48" t="n">
        <v>3</v>
      </c>
      <c r="G635" s="48" t="inlineStr">
        <is>
          <t>渋谷・三軒茶屋・自由が丘</t>
        </is>
      </c>
      <c r="H635" s="48" t="n">
        <v>17.18</v>
      </c>
      <c r="I635" s="20" t="n">
        <v>0.93333</v>
      </c>
      <c r="J635" s="20" t="n">
        <v>0.6</v>
      </c>
      <c r="K635" s="20" t="n">
        <v>0.4</v>
      </c>
      <c r="L635" s="20" t="n">
        <v>0.13333</v>
      </c>
      <c r="M635" s="20" t="n">
        <v>0</v>
      </c>
      <c r="N635" s="24" t="n">
        <v>10380</v>
      </c>
      <c r="O635" s="24" t="n">
        <v>9500</v>
      </c>
      <c r="P635" s="24" t="n">
        <v>880</v>
      </c>
      <c r="Q635" s="24" t="n">
        <v>44000</v>
      </c>
      <c r="R635" s="24" t="n">
        <v>3860</v>
      </c>
      <c r="S635" s="24">
        <f>IF(R635="","",(R635+P635)*30 -Y635)</f>
        <v/>
      </c>
      <c r="T635" s="20">
        <f>IF(R635="","",(O635-R635)/O635)</f>
        <v/>
      </c>
      <c r="U635" s="24" t="n">
        <v>4400</v>
      </c>
      <c r="V635" s="24">
        <f>IF(U635="","",(U635+P635)*30-Y635)</f>
        <v/>
      </c>
      <c r="W635" s="20">
        <f>IF(U635="","",(O635-U635)/O635)</f>
        <v/>
      </c>
      <c r="X635" s="15">
        <f>IF(AND(R635="",U635=""),"",IF(OR(U635="", R635=""),"-",IF(0&lt;(R635-U635),"OK","NG")))</f>
        <v/>
      </c>
      <c r="Y635" s="24" t="n">
        <v>100000</v>
      </c>
      <c r="Z635" s="51" t="n"/>
      <c r="AA635" s="24">
        <f>IF(AD635="","",AD635*30)</f>
        <v/>
      </c>
      <c r="AB635" s="24">
        <f>IF(AA635="","",AA635-Y635)</f>
        <v/>
      </c>
      <c r="AC635" s="24">
        <f>IF(Z635="","",((Y635+5000+5000)/(1-Z635))/30)</f>
        <v/>
      </c>
      <c r="AD635" s="32" t="n"/>
      <c r="AE635" s="24">
        <f>IF(AD635="","",AD635-O635)</f>
        <v/>
      </c>
      <c r="AF635" s="24">
        <f>IF(AD635="","",U635-AD635)</f>
        <v/>
      </c>
      <c r="AG635" s="11">
        <f>IF(AD635="","",(O635-AD635)/O635)</f>
        <v/>
      </c>
      <c r="AH635" s="24" t="n">
        <v>22000</v>
      </c>
      <c r="AI635" s="24">
        <f>IF(AJ635="","",Q635*(1-AJ635))</f>
        <v/>
      </c>
      <c r="AJ635" s="51" t="n"/>
      <c r="AK635" s="49" t="n"/>
      <c r="AL635" s="28" t="n"/>
      <c r="AM635" s="33" t="inlineStr">
        <is>
          <t>2026-08-27</t>
        </is>
      </c>
      <c r="AN635" s="33" t="inlineStr">
        <is>
          <t>2026-10-11</t>
        </is>
      </c>
      <c r="AO635" s="13" t="n"/>
      <c r="AP635" s="30" t="n"/>
    </row>
    <row r="636" ht="35.1" customHeight="1" s="69">
      <c r="B636" s="48" t="n">
        <v>15398</v>
      </c>
      <c r="C636" s="48" t="inlineStr">
        <is>
          <t>東京</t>
        </is>
      </c>
      <c r="D636" s="19" t="inlineStr">
        <is>
          <t>□アットインmini三軒茶屋3-3</t>
        </is>
      </c>
      <c r="E636" s="48" t="inlineStr">
        <is>
          <t>1K</t>
        </is>
      </c>
      <c r="F636" s="48" t="n">
        <v>1</v>
      </c>
      <c r="G636" s="48" t="inlineStr">
        <is>
          <t>渋谷・三軒茶屋・自由が丘</t>
        </is>
      </c>
      <c r="H636" s="48" t="n">
        <v>15.9</v>
      </c>
      <c r="I636" s="20" t="n">
        <v>1</v>
      </c>
      <c r="J636" s="20" t="n">
        <v>1</v>
      </c>
      <c r="K636" s="20" t="n">
        <v>1</v>
      </c>
      <c r="L636" s="20" t="n">
        <v>0</v>
      </c>
      <c r="M636" s="20" t="n">
        <v>0</v>
      </c>
      <c r="N636" s="24" t="n">
        <v>9700</v>
      </c>
      <c r="O636" s="24" t="n">
        <v>8820</v>
      </c>
      <c r="P636" s="24" t="n">
        <v>880</v>
      </c>
      <c r="Q636" s="24" t="n">
        <v>44000</v>
      </c>
      <c r="R636" s="24" t="n">
        <v>3720</v>
      </c>
      <c r="S636" s="24">
        <f>IF(R636="","",(R636+P636)*30 -Y636)</f>
        <v/>
      </c>
      <c r="T636" s="20">
        <f>IF(R636="","",(O636-R636)/O636)</f>
        <v/>
      </c>
      <c r="U636" s="24" t="n">
        <v>3520</v>
      </c>
      <c r="V636" s="24">
        <f>IF(U636="","",(U636+P636)*30-Y636)</f>
        <v/>
      </c>
      <c r="W636" s="20">
        <f>IF(U636="","",(O636-U636)/O636)</f>
        <v/>
      </c>
      <c r="X636" s="15">
        <f>IF(AND(R636="",U636=""),"",IF(OR(U636="", R636=""),"-",IF(0&lt;(R636-U636),"OK","NG")))</f>
        <v/>
      </c>
      <c r="Y636" s="24" t="n">
        <v>89000</v>
      </c>
      <c r="Z636" s="51" t="n"/>
      <c r="AA636" s="24">
        <f>IF(AD636="","",AD636*30)</f>
        <v/>
      </c>
      <c r="AB636" s="24">
        <f>IF(AA636="","",AA636-Y636)</f>
        <v/>
      </c>
      <c r="AC636" s="24">
        <f>IF(Z636="","",((Y636+5000+5000)/(1-Z636))/30)</f>
        <v/>
      </c>
      <c r="AD636" s="32" t="n"/>
      <c r="AE636" s="24">
        <f>IF(AD636="","",AD636-O636)</f>
        <v/>
      </c>
      <c r="AF636" s="24">
        <f>IF(AD636="","",U636-AD636)</f>
        <v/>
      </c>
      <c r="AG636" s="11">
        <f>IF(AD636="","",(O636-AD636)/O636)</f>
        <v/>
      </c>
      <c r="AH636" s="24" t="n">
        <v>22000</v>
      </c>
      <c r="AI636" s="24">
        <f>IF(AJ636="","",Q636*(1-AJ636))</f>
        <v/>
      </c>
      <c r="AJ636" s="51" t="n"/>
      <c r="AK636" s="49" t="n"/>
      <c r="AL636" s="28" t="n"/>
      <c r="AM636" s="33" t="inlineStr">
        <is>
          <t>2026-10-01</t>
        </is>
      </c>
      <c r="AN636" s="33" t="inlineStr">
        <is>
          <t>2026-09-30</t>
        </is>
      </c>
      <c r="AO636" s="13" t="n"/>
      <c r="AP636" s="30" t="n"/>
    </row>
    <row r="637" ht="35.1" customHeight="1" s="69">
      <c r="B637" s="48" t="n">
        <v>15400</v>
      </c>
      <c r="C637" s="48" t="inlineStr">
        <is>
          <t>東京</t>
        </is>
      </c>
      <c r="D637" s="19" t="inlineStr">
        <is>
          <t>□アットイン葛西2-2</t>
        </is>
      </c>
      <c r="E637" s="48" t="inlineStr">
        <is>
          <t>3DK</t>
        </is>
      </c>
      <c r="F637" s="48" t="n">
        <v>1</v>
      </c>
      <c r="G637" s="48" t="inlineStr">
        <is>
          <t>門前仲町・木場・葛西</t>
        </is>
      </c>
      <c r="H637" s="48" t="n">
        <v>55</v>
      </c>
      <c r="I637" s="20" t="n">
        <v>1</v>
      </c>
      <c r="J637" s="20" t="n">
        <v>1</v>
      </c>
      <c r="K637" s="20" t="n">
        <v>0.9</v>
      </c>
      <c r="L637" s="20" t="n">
        <v>1</v>
      </c>
      <c r="M637" s="20" t="n">
        <v>1</v>
      </c>
      <c r="N637" s="24" t="n">
        <v>14690</v>
      </c>
      <c r="O637" s="24" t="n">
        <v>13480</v>
      </c>
      <c r="P637" s="24" t="n">
        <v>1210</v>
      </c>
      <c r="Q637" s="24" t="n">
        <v>84000</v>
      </c>
      <c r="R637" s="24" t="n">
        <v>4160</v>
      </c>
      <c r="S637" s="24">
        <f>IF(R637="","",(R637+P637)*30 -Y637)</f>
        <v/>
      </c>
      <c r="T637" s="20">
        <f>IF(R637="","",(O637-R637)/O637)</f>
        <v/>
      </c>
      <c r="U637" s="24" t="n">
        <v>4060</v>
      </c>
      <c r="V637" s="24">
        <f>IF(U637="","",(U637+P637)*30-Y637)</f>
        <v/>
      </c>
      <c r="W637" s="20">
        <f>IF(U637="","",(O637-U637)/O637)</f>
        <v/>
      </c>
      <c r="X637" s="15">
        <f>IF(AND(R637="",U637=""),"",IF(OR(U637="", R637=""),"-",IF(0&lt;(R637-U637),"OK","NG")))</f>
        <v/>
      </c>
      <c r="Y637" s="24" t="n">
        <v>100000</v>
      </c>
      <c r="Z637" s="51" t="n"/>
      <c r="AA637" s="24">
        <f>IF(AD637="","",AD637*30)</f>
        <v/>
      </c>
      <c r="AB637" s="24">
        <f>IF(AA637="","",AA637-Y637)</f>
        <v/>
      </c>
      <c r="AC637" s="24">
        <f>IF(Z637="","",((Y637+5000+5000)/(1-Z637))/30)</f>
        <v/>
      </c>
      <c r="AD637" s="32" t="n"/>
      <c r="AE637" s="24">
        <f>IF(AD637="","",AD637-O637)</f>
        <v/>
      </c>
      <c r="AF637" s="24">
        <f>IF(AD637="","",U637-AD637)</f>
        <v/>
      </c>
      <c r="AG637" s="11">
        <f>IF(AD637="","",(O637-AD637)/O637)</f>
        <v/>
      </c>
      <c r="AH637" s="24" t="n">
        <v>42000</v>
      </c>
      <c r="AI637" s="24">
        <f>IF(AJ637="","",Q637*(1-AJ637))</f>
        <v/>
      </c>
      <c r="AJ637" s="51" t="n"/>
      <c r="AK637" s="49" t="n"/>
      <c r="AL637" s="28" t="n"/>
      <c r="AM637" s="33" t="inlineStr">
        <is>
          <t>2027-04-02</t>
        </is>
      </c>
      <c r="AN637" s="33" t="inlineStr">
        <is>
          <t>2027-04-01</t>
        </is>
      </c>
      <c r="AO637" s="13" t="n"/>
      <c r="AP637" s="30" t="n"/>
    </row>
    <row r="638" ht="35.1" customHeight="1" s="69">
      <c r="B638" s="48" t="n">
        <v>15401</v>
      </c>
      <c r="C638" s="48" t="inlineStr">
        <is>
          <t>東京</t>
        </is>
      </c>
      <c r="D638" s="19" t="inlineStr">
        <is>
          <t>□アットイン葛西2-1</t>
        </is>
      </c>
      <c r="E638" s="48" t="inlineStr">
        <is>
          <t>1R</t>
        </is>
      </c>
      <c r="F638" s="48" t="n">
        <v>1</v>
      </c>
      <c r="G638" s="48" t="inlineStr">
        <is>
          <t>門前仲町・木場・葛西</t>
        </is>
      </c>
      <c r="H638" s="48" t="n">
        <v>28</v>
      </c>
      <c r="I638" s="20" t="n">
        <v>1</v>
      </c>
      <c r="J638" s="20" t="n">
        <v>1</v>
      </c>
      <c r="K638" s="20" t="n">
        <v>1</v>
      </c>
      <c r="L638" s="20" t="n">
        <v>0</v>
      </c>
      <c r="M638" s="20" t="n">
        <v>0</v>
      </c>
      <c r="N638" s="24" t="n">
        <v>8140</v>
      </c>
      <c r="O638" s="24" t="n">
        <v>7260</v>
      </c>
      <c r="P638" s="24" t="n">
        <v>880</v>
      </c>
      <c r="Q638" s="24" t="n">
        <v>44000</v>
      </c>
      <c r="R638" s="24" t="n">
        <v>3040</v>
      </c>
      <c r="S638" s="24">
        <f>IF(R638="","",(R638+P638)*30 -Y638)</f>
        <v/>
      </c>
      <c r="T638" s="20">
        <f>IF(R638="","",(O638-R638)/O638)</f>
        <v/>
      </c>
      <c r="U638" s="24" t="n">
        <v>3280</v>
      </c>
      <c r="V638" s="24">
        <f>IF(U638="","",(U638+P638)*30-Y638)</f>
        <v/>
      </c>
      <c r="W638" s="20">
        <f>IF(U638="","",(O638-U638)/O638)</f>
        <v/>
      </c>
      <c r="X638" s="15">
        <f>IF(AND(R638="",U638=""),"",IF(OR(U638="", R638=""),"-",IF(0&lt;(R638-U638),"OK","NG")))</f>
        <v/>
      </c>
      <c r="Y638" s="24" t="n">
        <v>72000</v>
      </c>
      <c r="Z638" s="51" t="n"/>
      <c r="AA638" s="24">
        <f>IF(AD638="","",AD638*30)</f>
        <v/>
      </c>
      <c r="AB638" s="24">
        <f>IF(AA638="","",AA638-Y638)</f>
        <v/>
      </c>
      <c r="AC638" s="24">
        <f>IF(Z638="","",((Y638+5000+5000)/(1-Z638))/30)</f>
        <v/>
      </c>
      <c r="AD638" s="32" t="n"/>
      <c r="AE638" s="24">
        <f>IF(AD638="","",AD638-O638)</f>
        <v/>
      </c>
      <c r="AF638" s="24">
        <f>IF(AD638="","",U638-AD638)</f>
        <v/>
      </c>
      <c r="AG638" s="11">
        <f>IF(AD638="","",(O638-AD638)/O638)</f>
        <v/>
      </c>
      <c r="AH638" s="24" t="n">
        <v>22000</v>
      </c>
      <c r="AI638" s="24">
        <f>IF(AJ638="","",Q638*(1-AJ638))</f>
        <v/>
      </c>
      <c r="AJ638" s="51" t="n"/>
      <c r="AK638" s="49" t="n"/>
      <c r="AL638" s="28" t="n"/>
      <c r="AM638" s="33" t="inlineStr">
        <is>
          <t>2026-10-01</t>
        </is>
      </c>
      <c r="AN638" s="33" t="inlineStr">
        <is>
          <t>2026-09-30</t>
        </is>
      </c>
      <c r="AO638" s="13" t="n"/>
      <c r="AP638" s="30" t="n"/>
    </row>
    <row r="639" ht="35.1" customHeight="1" s="69">
      <c r="B639" s="48" t="n">
        <v>15402</v>
      </c>
      <c r="C639" s="48" t="inlineStr">
        <is>
          <t>東京</t>
        </is>
      </c>
      <c r="D639" s="19" t="inlineStr">
        <is>
          <t>□アットインmini東陽町3-4</t>
        </is>
      </c>
      <c r="E639" s="48" t="inlineStr">
        <is>
          <t>1K</t>
        </is>
      </c>
      <c r="F639" s="48" t="n">
        <v>1</v>
      </c>
      <c r="G639" s="48" t="inlineStr">
        <is>
          <t>門前仲町・木場・葛西</t>
        </is>
      </c>
      <c r="H639" s="48" t="n">
        <v>16.98</v>
      </c>
      <c r="I639" s="20" t="n">
        <v>1</v>
      </c>
      <c r="J639" s="20" t="n">
        <v>0.6</v>
      </c>
      <c r="K639" s="20" t="n">
        <v>0</v>
      </c>
      <c r="L639" s="20" t="n">
        <v>0</v>
      </c>
      <c r="M639" s="20" t="n">
        <v>0</v>
      </c>
      <c r="N639" s="24" t="n">
        <v>9260</v>
      </c>
      <c r="O639" s="24" t="n">
        <v>8380</v>
      </c>
      <c r="P639" s="24" t="n">
        <v>880</v>
      </c>
      <c r="Q639" s="24" t="n">
        <v>44000</v>
      </c>
      <c r="R639" s="24" t="n">
        <v>3520</v>
      </c>
      <c r="S639" s="24">
        <f>IF(R639="","",(R639+P639)*30 -Y639)</f>
        <v/>
      </c>
      <c r="T639" s="20">
        <f>IF(R639="","",(O639-R639)/O639)</f>
        <v/>
      </c>
      <c r="U639" s="24" t="n">
        <v>3620</v>
      </c>
      <c r="V639" s="24">
        <f>IF(U639="","",(U639+P639)*30-Y639)</f>
        <v/>
      </c>
      <c r="W639" s="20">
        <f>IF(U639="","",(O639-U639)/O639)</f>
        <v/>
      </c>
      <c r="X639" s="15">
        <f>IF(AND(R639="",U639=""),"",IF(OR(U639="", R639=""),"-",IF(0&lt;(R639-U639),"OK","NG")))</f>
        <v/>
      </c>
      <c r="Y639" s="24" t="n">
        <v>87500</v>
      </c>
      <c r="Z639" s="51" t="n"/>
      <c r="AA639" s="24">
        <f>IF(AD639="","",AD639*30)</f>
        <v/>
      </c>
      <c r="AB639" s="24">
        <f>IF(AA639="","",AA639-Y639)</f>
        <v/>
      </c>
      <c r="AC639" s="24">
        <f>IF(Z639="","",((Y639+5000+5000)/(1-Z639))/30)</f>
        <v/>
      </c>
      <c r="AD639" s="32" t="n"/>
      <c r="AE639" s="24">
        <f>IF(AD639="","",AD639-O639)</f>
        <v/>
      </c>
      <c r="AF639" s="24">
        <f>IF(AD639="","",U639-AD639)</f>
        <v/>
      </c>
      <c r="AG639" s="11">
        <f>IF(AD639="","",(O639-AD639)/O639)</f>
        <v/>
      </c>
      <c r="AH639" s="24" t="n">
        <v>22000</v>
      </c>
      <c r="AI639" s="24">
        <f>IF(AJ639="","",Q639*(1-AJ639))</f>
        <v/>
      </c>
      <c r="AJ639" s="51" t="n"/>
      <c r="AK639" s="49" t="n"/>
      <c r="AL639" s="28" t="n"/>
      <c r="AM639" s="33" t="inlineStr">
        <is>
          <t>2026-08-19</t>
        </is>
      </c>
      <c r="AN639" s="33" t="inlineStr">
        <is>
          <t>2026-08-18</t>
        </is>
      </c>
      <c r="AO639" s="13" t="n"/>
      <c r="AP639" s="30" t="n"/>
    </row>
    <row r="640" ht="35.1" customHeight="1" s="69">
      <c r="B640" s="48" t="n">
        <v>15403</v>
      </c>
      <c r="C640" s="48" t="inlineStr">
        <is>
          <t>東京</t>
        </is>
      </c>
      <c r="D640" s="19" t="inlineStr">
        <is>
          <t>□アットインmini東陽町3-3</t>
        </is>
      </c>
      <c r="E640" s="48" t="inlineStr">
        <is>
          <t>1K</t>
        </is>
      </c>
      <c r="F640" s="48" t="n">
        <v>4</v>
      </c>
      <c r="G640" s="48" t="inlineStr">
        <is>
          <t>門前仲町・木場・葛西</t>
        </is>
      </c>
      <c r="H640" s="48" t="n">
        <v>16.07</v>
      </c>
      <c r="I640" s="20" t="n">
        <v>0.825</v>
      </c>
      <c r="J640" s="20" t="n">
        <v>0.7</v>
      </c>
      <c r="K640" s="20" t="n">
        <v>0.575</v>
      </c>
      <c r="L640" s="20" t="n">
        <v>0.5</v>
      </c>
      <c r="M640" s="20" t="n">
        <v>0.475</v>
      </c>
      <c r="N640" s="24" t="n">
        <v>9020</v>
      </c>
      <c r="O640" s="24" t="n">
        <v>8140</v>
      </c>
      <c r="P640" s="24" t="n">
        <v>880</v>
      </c>
      <c r="Q640" s="24" t="n">
        <v>44000</v>
      </c>
      <c r="R640" s="24" t="n">
        <v>3380</v>
      </c>
      <c r="S640" s="24">
        <f>IF(R640="","",(R640+P640)*30 -Y640)</f>
        <v/>
      </c>
      <c r="T640" s="20">
        <f>IF(R640="","",(O640-R640)/O640)</f>
        <v/>
      </c>
      <c r="U640" s="24" t="n">
        <v>3520</v>
      </c>
      <c r="V640" s="24">
        <f>IF(U640="","",(U640+P640)*30-Y640)</f>
        <v/>
      </c>
      <c r="W640" s="20">
        <f>IF(U640="","",(O640-U640)/O640)</f>
        <v/>
      </c>
      <c r="X640" s="15">
        <f>IF(AND(R640="",U640=""),"",IF(OR(U640="", R640=""),"-",IF(0&lt;(R640-U640),"OK","NG")))</f>
        <v/>
      </c>
      <c r="Y640" s="24" t="n">
        <v>85500</v>
      </c>
      <c r="Z640" s="51" t="n"/>
      <c r="AA640" s="24">
        <f>IF(AD640="","",AD640*30)</f>
        <v/>
      </c>
      <c r="AB640" s="24">
        <f>IF(AA640="","",AA640-Y640)</f>
        <v/>
      </c>
      <c r="AC640" s="24">
        <f>IF(Z640="","",((Y640+5000+5000)/(1-Z640))/30)</f>
        <v/>
      </c>
      <c r="AD640" s="32" t="n"/>
      <c r="AE640" s="24">
        <f>IF(AD640="","",AD640-O640)</f>
        <v/>
      </c>
      <c r="AF640" s="24">
        <f>IF(AD640="","",U640-AD640)</f>
        <v/>
      </c>
      <c r="AG640" s="11">
        <f>IF(AD640="","",(O640-AD640)/O640)</f>
        <v/>
      </c>
      <c r="AH640" s="24" t="n">
        <v>22000</v>
      </c>
      <c r="AI640" s="24">
        <f>IF(AJ640="","",Q640*(1-AJ640))</f>
        <v/>
      </c>
      <c r="AJ640" s="51" t="n"/>
      <c r="AK640" s="49" t="n"/>
      <c r="AL640" s="28" t="n"/>
      <c r="AM640" s="33" t="inlineStr">
        <is>
          <t>2026-08-03</t>
        </is>
      </c>
      <c r="AN640" s="33" t="inlineStr">
        <is>
          <t>2026-12-05</t>
        </is>
      </c>
      <c r="AO640" s="13" t="n"/>
      <c r="AP640" s="30" t="n"/>
    </row>
    <row r="641" ht="35.1" customHeight="1" s="69">
      <c r="B641" s="48" t="n">
        <v>15404</v>
      </c>
      <c r="C641" s="48" t="inlineStr">
        <is>
          <t>東京</t>
        </is>
      </c>
      <c r="D641" s="19" t="inlineStr">
        <is>
          <t>□アットインmini東陽町3-2</t>
        </is>
      </c>
      <c r="E641" s="48" t="inlineStr">
        <is>
          <t>1R</t>
        </is>
      </c>
      <c r="F641" s="48" t="n">
        <v>6</v>
      </c>
      <c r="G641" s="48" t="inlineStr">
        <is>
          <t>門前仲町・木場・葛西</t>
        </is>
      </c>
      <c r="H641" s="48" t="n">
        <v>14</v>
      </c>
      <c r="I641" s="20" t="n">
        <v>0.91667</v>
      </c>
      <c r="J641" s="20" t="n">
        <v>0.9</v>
      </c>
      <c r="K641" s="20" t="n">
        <v>0.65</v>
      </c>
      <c r="L641" s="20" t="n">
        <v>0.33333</v>
      </c>
      <c r="M641" s="20" t="n">
        <v>0</v>
      </c>
      <c r="N641" s="24" t="n">
        <v>8580</v>
      </c>
      <c r="O641" s="24" t="n">
        <v>7700</v>
      </c>
      <c r="P641" s="24" t="n">
        <v>880</v>
      </c>
      <c r="Q641" s="24" t="n">
        <v>44000</v>
      </c>
      <c r="R641" s="24" t="n">
        <v>3180</v>
      </c>
      <c r="S641" s="24">
        <f>IF(R641="","",(R641+P641)*30 -Y641)</f>
        <v/>
      </c>
      <c r="T641" s="20">
        <f>IF(R641="","",(O641-R641)/O641)</f>
        <v/>
      </c>
      <c r="U641" s="24" t="n">
        <v>3380</v>
      </c>
      <c r="V641" s="24">
        <f>IF(U641="","",(U641+P641)*30-Y641)</f>
        <v/>
      </c>
      <c r="W641" s="20">
        <f>IF(U641="","",(O641-U641)/O641)</f>
        <v/>
      </c>
      <c r="X641" s="15">
        <f>IF(AND(R641="",U641=""),"",IF(OR(U641="", R641=""),"-",IF(0&lt;(R641-U641),"OK","NG")))</f>
        <v/>
      </c>
      <c r="Y641" s="24" t="n">
        <v>80500</v>
      </c>
      <c r="Z641" s="51" t="n"/>
      <c r="AA641" s="24">
        <f>IF(AD641="","",AD641*30)</f>
        <v/>
      </c>
      <c r="AB641" s="24">
        <f>IF(AA641="","",AA641-Y641)</f>
        <v/>
      </c>
      <c r="AC641" s="24">
        <f>IF(Z641="","",((Y641+5000+5000)/(1-Z641))/30)</f>
        <v/>
      </c>
      <c r="AD641" s="32" t="n"/>
      <c r="AE641" s="24">
        <f>IF(AD641="","",AD641-O641)</f>
        <v/>
      </c>
      <c r="AF641" s="24">
        <f>IF(AD641="","",U641-AD641)</f>
        <v/>
      </c>
      <c r="AG641" s="11">
        <f>IF(AD641="","",(O641-AD641)/O641)</f>
        <v/>
      </c>
      <c r="AH641" s="24" t="n">
        <v>22000</v>
      </c>
      <c r="AI641" s="24">
        <f>IF(AJ641="","",Q641*(1-AJ641))</f>
        <v/>
      </c>
      <c r="AJ641" s="51" t="n"/>
      <c r="AK641" s="49" t="n"/>
      <c r="AL641" s="28" t="n"/>
      <c r="AM641" s="33" t="inlineStr">
        <is>
          <t>2026-08-29</t>
        </is>
      </c>
      <c r="AN641" s="33" t="inlineStr">
        <is>
          <t>2026-10-31</t>
        </is>
      </c>
      <c r="AO641" s="13" t="n"/>
      <c r="AP641" s="30" t="n"/>
    </row>
    <row r="642" ht="35.1" customHeight="1" s="69">
      <c r="B642" s="48" t="n">
        <v>15405</v>
      </c>
      <c r="C642" s="48" t="inlineStr">
        <is>
          <t>東京</t>
        </is>
      </c>
      <c r="D642" s="19" t="inlineStr">
        <is>
          <t>□アットイン東陽町3-5</t>
        </is>
      </c>
      <c r="E642" s="48" t="inlineStr">
        <is>
          <t>1K</t>
        </is>
      </c>
      <c r="F642" s="48" t="n">
        <v>1</v>
      </c>
      <c r="G642" s="48" t="inlineStr">
        <is>
          <t>門前仲町・木場・葛西</t>
        </is>
      </c>
      <c r="H642" s="48" t="n">
        <v>19.95</v>
      </c>
      <c r="I642" s="20" t="n">
        <v>0.2</v>
      </c>
      <c r="J642" s="20" t="n">
        <v>1</v>
      </c>
      <c r="K642" s="20" t="n">
        <v>0.6</v>
      </c>
      <c r="L642" s="20" t="n">
        <v>0</v>
      </c>
      <c r="M642" s="20" t="n">
        <v>0</v>
      </c>
      <c r="N642" s="24" t="n">
        <v>9700</v>
      </c>
      <c r="O642" s="24" t="n">
        <v>8820</v>
      </c>
      <c r="P642" s="24" t="n">
        <v>880</v>
      </c>
      <c r="Q642" s="24" t="n">
        <v>44000</v>
      </c>
      <c r="R642" s="24" t="n">
        <v>3620</v>
      </c>
      <c r="S642" s="24">
        <f>IF(R642="","",(R642+P642)*30 -Y642)</f>
        <v/>
      </c>
      <c r="T642" s="20">
        <f>IF(R642="","",(O642-R642)/O642)</f>
        <v/>
      </c>
      <c r="U642" s="24" t="n">
        <v>3800</v>
      </c>
      <c r="V642" s="24">
        <f>IF(U642="","",(U642+P642)*30-Y642)</f>
        <v/>
      </c>
      <c r="W642" s="20">
        <f>IF(U642="","",(O642-U642)/O642)</f>
        <v/>
      </c>
      <c r="X642" s="15">
        <f>IF(AND(R642="",U642=""),"",IF(OR(U642="", R642=""),"-",IF(0&lt;(R642-U642),"OK","NG")))</f>
        <v/>
      </c>
      <c r="Y642" s="24" t="n">
        <v>90500</v>
      </c>
      <c r="Z642" s="51" t="n"/>
      <c r="AA642" s="24">
        <f>IF(AD642="","",AD642*30)</f>
        <v/>
      </c>
      <c r="AB642" s="24">
        <f>IF(AA642="","",AA642-Y642)</f>
        <v/>
      </c>
      <c r="AC642" s="24">
        <f>IF(Z642="","",((Y642+5000+5000)/(1-Z642))/30)</f>
        <v/>
      </c>
      <c r="AD642" s="32" t="n"/>
      <c r="AE642" s="24">
        <f>IF(AD642="","",AD642-O642)</f>
        <v/>
      </c>
      <c r="AF642" s="24">
        <f>IF(AD642="","",U642-AD642)</f>
        <v/>
      </c>
      <c r="AG642" s="11">
        <f>IF(AD642="","",(O642-AD642)/O642)</f>
        <v/>
      </c>
      <c r="AH642" s="24" t="n">
        <v>22000</v>
      </c>
      <c r="AI642" s="24">
        <f>IF(AJ642="","",Q642*(1-AJ642))</f>
        <v/>
      </c>
      <c r="AJ642" s="51" t="n"/>
      <c r="AK642" s="49" t="n"/>
      <c r="AL642" s="28" t="n"/>
      <c r="AM642" s="33" t="inlineStr">
        <is>
          <t>2026-09-21</t>
        </is>
      </c>
      <c r="AN642" s="33" t="inlineStr">
        <is>
          <t>2026-09-20</t>
        </is>
      </c>
      <c r="AO642" s="13" t="n"/>
      <c r="AP642" s="30" t="n"/>
    </row>
    <row r="643" ht="35.1" customHeight="1" s="69">
      <c r="B643" s="48" t="n">
        <v>15406</v>
      </c>
      <c r="C643" s="48" t="inlineStr">
        <is>
          <t>東京</t>
        </is>
      </c>
      <c r="D643" s="19" t="inlineStr">
        <is>
          <t>□アットインmini東陽町3-1</t>
        </is>
      </c>
      <c r="E643" s="48" t="inlineStr">
        <is>
          <t>1R</t>
        </is>
      </c>
      <c r="F643" s="48" t="n">
        <v>1</v>
      </c>
      <c r="G643" s="48" t="inlineStr">
        <is>
          <t>門前仲町・木場・葛西</t>
        </is>
      </c>
      <c r="H643" s="48" t="n">
        <v>13.64</v>
      </c>
      <c r="I643" s="20" t="n">
        <v>1</v>
      </c>
      <c r="J643" s="20" t="n">
        <v>1</v>
      </c>
      <c r="K643" s="20" t="n">
        <v>1</v>
      </c>
      <c r="L643" s="20" t="n">
        <v>1</v>
      </c>
      <c r="M643" s="20" t="n">
        <v>1</v>
      </c>
      <c r="N643" s="24" t="n">
        <v>8140</v>
      </c>
      <c r="O643" s="24" t="n">
        <v>7260</v>
      </c>
      <c r="P643" s="24" t="n">
        <v>880</v>
      </c>
      <c r="Q643" s="24" t="n">
        <v>44000</v>
      </c>
      <c r="R643" s="24" t="n">
        <v>5760</v>
      </c>
      <c r="S643" s="24">
        <f>IF(R643="","",(R643+P643)*30 -Y643)</f>
        <v/>
      </c>
      <c r="T643" s="20">
        <f>IF(R643="","",(O643-R643)/O643)</f>
        <v/>
      </c>
      <c r="U643" s="24" t="n">
        <v>6780</v>
      </c>
      <c r="V643" s="24">
        <f>IF(U643="","",(U643+P643)*30-Y643)</f>
        <v/>
      </c>
      <c r="W643" s="20">
        <f>IF(U643="","",(O643-U643)/O643)</f>
        <v/>
      </c>
      <c r="X643" s="15">
        <f>IF(AND(R643="",U643=""),"",IF(OR(U643="", R643=""),"-",IF(0&lt;(R643-U643),"OK","NG")))</f>
        <v/>
      </c>
      <c r="Y643" s="24" t="n">
        <v>75000</v>
      </c>
      <c r="Z643" s="51" t="n"/>
      <c r="AA643" s="24">
        <f>IF(AD643="","",AD643*30)</f>
        <v/>
      </c>
      <c r="AB643" s="24">
        <f>IF(AA643="","",AA643-Y643)</f>
        <v/>
      </c>
      <c r="AC643" s="24">
        <f>IF(Z643="","",((Y643+5000+5000)/(1-Z643))/30)</f>
        <v/>
      </c>
      <c r="AD643" s="32" t="n"/>
      <c r="AE643" s="24">
        <f>IF(AD643="","",AD643-O643)</f>
        <v/>
      </c>
      <c r="AF643" s="24">
        <f>IF(AD643="","",U643-AD643)</f>
        <v/>
      </c>
      <c r="AG643" s="11">
        <f>IF(AD643="","",(O643-AD643)/O643)</f>
        <v/>
      </c>
      <c r="AH643" s="24" t="n">
        <v>22000</v>
      </c>
      <c r="AI643" s="24">
        <f>IF(AJ643="","",Q643*(1-AJ643))</f>
        <v/>
      </c>
      <c r="AJ643" s="51" t="n"/>
      <c r="AK643" s="49" t="n"/>
      <c r="AL643" s="28" t="n"/>
      <c r="AM643" s="33" t="inlineStr">
        <is>
          <t>2027-01-11</t>
        </is>
      </c>
      <c r="AN643" s="33" t="inlineStr">
        <is>
          <t>2027-01-10</t>
        </is>
      </c>
      <c r="AO643" s="13" t="n"/>
      <c r="AP643" s="30" t="n"/>
    </row>
    <row r="644" ht="35.1" customHeight="1" s="69">
      <c r="B644" s="48" t="n">
        <v>15407</v>
      </c>
      <c r="C644" s="48" t="inlineStr">
        <is>
          <t>東京</t>
        </is>
      </c>
      <c r="D644" s="19" t="inlineStr">
        <is>
          <t>□アットイン飯田橋11-4</t>
        </is>
      </c>
      <c r="E644" s="48" t="inlineStr">
        <is>
          <t>1K</t>
        </is>
      </c>
      <c r="F644" s="48" t="n">
        <v>5</v>
      </c>
      <c r="G644" s="48" t="inlineStr">
        <is>
          <t>飯田橋・水道橋・九段</t>
        </is>
      </c>
      <c r="H644" s="48" t="n">
        <v>30.06</v>
      </c>
      <c r="I644" s="20" t="n">
        <v>0.88</v>
      </c>
      <c r="J644" s="20" t="n">
        <v>1</v>
      </c>
      <c r="K644" s="20" t="n">
        <v>0.3</v>
      </c>
      <c r="L644" s="20" t="n">
        <v>0</v>
      </c>
      <c r="M644" s="20" t="n">
        <v>0</v>
      </c>
      <c r="N644" s="24" t="n">
        <v>14360</v>
      </c>
      <c r="O644" s="24" t="n">
        <v>13480</v>
      </c>
      <c r="P644" s="24" t="n">
        <v>880</v>
      </c>
      <c r="Q644" s="24" t="n">
        <v>44000</v>
      </c>
      <c r="R644" s="24" t="n">
        <v>5220</v>
      </c>
      <c r="S644" s="24">
        <f>IF(R644="","",(R644+P644)*30 -Y644)</f>
        <v/>
      </c>
      <c r="T644" s="20">
        <f>IF(R644="","",(O644-R644)/O644)</f>
        <v/>
      </c>
      <c r="U644" s="24" t="n">
        <v>5320</v>
      </c>
      <c r="V644" s="24">
        <f>IF(U644="","",(U644+P644)*30-Y644)</f>
        <v/>
      </c>
      <c r="W644" s="20">
        <f>IF(U644="","",(O644-U644)/O644)</f>
        <v/>
      </c>
      <c r="X644" s="15">
        <f>IF(AND(R644="",U644=""),"",IF(OR(U644="", R644=""),"-",IF(0&lt;(R644-U644),"OK","NG")))</f>
        <v/>
      </c>
      <c r="Y644" s="24" t="n">
        <v>143000</v>
      </c>
      <c r="Z644" s="51" t="n"/>
      <c r="AA644" s="24">
        <f>IF(AD644="","",AD644*30)</f>
        <v/>
      </c>
      <c r="AB644" s="24">
        <f>IF(AA644="","",AA644-Y644)</f>
        <v/>
      </c>
      <c r="AC644" s="24">
        <f>IF(Z644="","",((Y644+5000+5000)/(1-Z644))/30)</f>
        <v/>
      </c>
      <c r="AD644" s="32" t="n"/>
      <c r="AE644" s="24">
        <f>IF(AD644="","",AD644-O644)</f>
        <v/>
      </c>
      <c r="AF644" s="24">
        <f>IF(AD644="","",U644-AD644)</f>
        <v/>
      </c>
      <c r="AG644" s="11">
        <f>IF(AD644="","",(O644-AD644)/O644)</f>
        <v/>
      </c>
      <c r="AH644" s="24" t="n">
        <v>22000</v>
      </c>
      <c r="AI644" s="24">
        <f>IF(AJ644="","",Q644*(1-AJ644))</f>
        <v/>
      </c>
      <c r="AJ644" s="51" t="n"/>
      <c r="AK644" s="49" t="n"/>
      <c r="AL644" s="28" t="n"/>
      <c r="AM644" s="33" t="inlineStr">
        <is>
          <t>2026-08-31</t>
        </is>
      </c>
      <c r="AN644" s="33" t="inlineStr">
        <is>
          <t>2026-09-20</t>
        </is>
      </c>
      <c r="AO644" s="13" t="n"/>
      <c r="AP644" s="30" t="n"/>
    </row>
    <row r="645" ht="35.1" customHeight="1" s="69">
      <c r="B645" s="48" t="n">
        <v>15408</v>
      </c>
      <c r="C645" s="48" t="inlineStr">
        <is>
          <t>東京</t>
        </is>
      </c>
      <c r="D645" s="19" t="inlineStr">
        <is>
          <t>□アットインmini飯田橋11-3</t>
        </is>
      </c>
      <c r="E645" s="48" t="inlineStr">
        <is>
          <t>1R</t>
        </is>
      </c>
      <c r="F645" s="48" t="n">
        <v>1</v>
      </c>
      <c r="G645" s="48" t="inlineStr">
        <is>
          <t>飯田橋・水道橋・九段</t>
        </is>
      </c>
      <c r="H645" s="48" t="n">
        <v>19.6</v>
      </c>
      <c r="I645" s="20" t="n">
        <v>0.9</v>
      </c>
      <c r="J645" s="20" t="n">
        <v>0.7</v>
      </c>
      <c r="K645" s="20" t="n">
        <v>1</v>
      </c>
      <c r="L645" s="20" t="n">
        <v>1</v>
      </c>
      <c r="M645" s="20" t="n">
        <v>1</v>
      </c>
      <c r="N645" s="24" t="n">
        <v>9840</v>
      </c>
      <c r="O645" s="24" t="n">
        <v>8960</v>
      </c>
      <c r="P645" s="24" t="n">
        <v>880</v>
      </c>
      <c r="Q645" s="24" t="n">
        <v>44000</v>
      </c>
      <c r="R645" s="24" t="n">
        <v>3720</v>
      </c>
      <c r="S645" s="24">
        <f>IF(R645="","",(R645+P645)*30 -Y645)</f>
        <v/>
      </c>
      <c r="T645" s="20">
        <f>IF(R645="","",(O645-R645)/O645)</f>
        <v/>
      </c>
      <c r="U645" s="24" t="n">
        <v>3720</v>
      </c>
      <c r="V645" s="24">
        <f>IF(U645="","",(U645+P645)*30-Y645)</f>
        <v/>
      </c>
      <c r="W645" s="20">
        <f>IF(U645="","",(O645-U645)/O645)</f>
        <v/>
      </c>
      <c r="X645" s="15">
        <f>IF(AND(R645="",U645=""),"",IF(OR(U645="", R645=""),"-",IF(0&lt;(R645-U645),"OK","NG")))</f>
        <v/>
      </c>
      <c r="Y645" s="24" t="n">
        <v>94500</v>
      </c>
      <c r="Z645" s="51" t="n"/>
      <c r="AA645" s="24">
        <f>IF(AD645="","",AD645*30)</f>
        <v/>
      </c>
      <c r="AB645" s="24">
        <f>IF(AA645="","",AA645-Y645)</f>
        <v/>
      </c>
      <c r="AC645" s="24">
        <f>IF(Z645="","",((Y645+5000+5000)/(1-Z645))/30)</f>
        <v/>
      </c>
      <c r="AD645" s="32" t="n"/>
      <c r="AE645" s="24">
        <f>IF(AD645="","",AD645-O645)</f>
        <v/>
      </c>
      <c r="AF645" s="24">
        <f>IF(AD645="","",U645-AD645)</f>
        <v/>
      </c>
      <c r="AG645" s="11">
        <f>IF(AD645="","",(O645-AD645)/O645)</f>
        <v/>
      </c>
      <c r="AH645" s="24" t="n">
        <v>22000</v>
      </c>
      <c r="AI645" s="24">
        <f>IF(AJ645="","",Q645*(1-AJ645))</f>
        <v/>
      </c>
      <c r="AJ645" s="51" t="n"/>
      <c r="AK645" s="49" t="n"/>
      <c r="AL645" s="28" t="n"/>
      <c r="AM645" s="33" t="inlineStr">
        <is>
          <t>2026-12-02</t>
        </is>
      </c>
      <c r="AN645" s="33" t="inlineStr">
        <is>
          <t>2026-12-01</t>
        </is>
      </c>
      <c r="AO645" s="13" t="n"/>
      <c r="AP645" s="30" t="n"/>
    </row>
    <row r="646" ht="35.1" customHeight="1" s="69">
      <c r="B646" s="48" t="n">
        <v>15409</v>
      </c>
      <c r="C646" s="48" t="inlineStr">
        <is>
          <t>東京</t>
        </is>
      </c>
      <c r="D646" s="19" t="inlineStr">
        <is>
          <t>□アットインmini飯田橋11-1</t>
        </is>
      </c>
      <c r="E646" s="48" t="inlineStr">
        <is>
          <t>1R</t>
        </is>
      </c>
      <c r="F646" s="48" t="n">
        <v>4</v>
      </c>
      <c r="G646" s="48" t="inlineStr">
        <is>
          <t>飯田橋・水道橋・九段</t>
        </is>
      </c>
      <c r="H646" s="48" t="n">
        <v>12.89</v>
      </c>
      <c r="I646" s="20" t="n">
        <v>0.95</v>
      </c>
      <c r="J646" s="20" t="n">
        <v>0.6</v>
      </c>
      <c r="K646" s="20" t="n">
        <v>0.5</v>
      </c>
      <c r="L646" s="20" t="n">
        <v>0.5</v>
      </c>
      <c r="M646" s="20" t="n">
        <v>0.25</v>
      </c>
      <c r="N646" s="24" t="n">
        <v>8340</v>
      </c>
      <c r="O646" s="24" t="n">
        <v>7460</v>
      </c>
      <c r="P646" s="24" t="n">
        <v>880</v>
      </c>
      <c r="Q646" s="24" t="n">
        <v>44000</v>
      </c>
      <c r="R646" s="24" t="n">
        <v>3040</v>
      </c>
      <c r="S646" s="24">
        <f>IF(R646="","",(R646+P646)*30 -Y646)</f>
        <v/>
      </c>
      <c r="T646" s="20">
        <f>IF(R646="","",(O646-R646)/O646)</f>
        <v/>
      </c>
      <c r="U646" s="24" t="n">
        <v>3180</v>
      </c>
      <c r="V646" s="24">
        <f>IF(U646="","",(U646+P646)*30-Y646)</f>
        <v/>
      </c>
      <c r="W646" s="20">
        <f>IF(U646="","",(O646-U646)/O646)</f>
        <v/>
      </c>
      <c r="X646" s="15">
        <f>IF(AND(R646="",U646=""),"",IF(OR(U646="", R646=""),"-",IF(0&lt;(R646-U646),"OK","NG")))</f>
        <v/>
      </c>
      <c r="Y646" s="24" t="n">
        <v>78000</v>
      </c>
      <c r="Z646" s="51" t="n"/>
      <c r="AA646" s="24">
        <f>IF(AD646="","",AD646*30)</f>
        <v/>
      </c>
      <c r="AB646" s="24">
        <f>IF(AA646="","",AA646-Y646)</f>
        <v/>
      </c>
      <c r="AC646" s="24">
        <f>IF(Z646="","",((Y646+5000+5000)/(1-Z646))/30)</f>
        <v/>
      </c>
      <c r="AD646" s="32" t="n"/>
      <c r="AE646" s="24">
        <f>IF(AD646="","",AD646-O646)</f>
        <v/>
      </c>
      <c r="AF646" s="24">
        <f>IF(AD646="","",U646-AD646)</f>
        <v/>
      </c>
      <c r="AG646" s="11">
        <f>IF(AD646="","",(O646-AD646)/O646)</f>
        <v/>
      </c>
      <c r="AH646" s="24" t="n">
        <v>22000</v>
      </c>
      <c r="AI646" s="24">
        <f>IF(AJ646="","",Q646*(1-AJ646))</f>
        <v/>
      </c>
      <c r="AJ646" s="51" t="n"/>
      <c r="AK646" s="49" t="n"/>
      <c r="AL646" s="28" t="n"/>
      <c r="AM646" s="33" t="inlineStr">
        <is>
          <t>2026-09-01</t>
        </is>
      </c>
      <c r="AN646" s="33" t="inlineStr">
        <is>
          <t>2027-08-10</t>
        </is>
      </c>
      <c r="AO646" s="13" t="n"/>
      <c r="AP646" s="30" t="n"/>
    </row>
    <row r="647" ht="35.1" customHeight="1" s="69">
      <c r="B647" s="48" t="n">
        <v>15410</v>
      </c>
      <c r="C647" s="48" t="inlineStr">
        <is>
          <t>東京</t>
        </is>
      </c>
      <c r="D647" s="19" t="inlineStr">
        <is>
          <t>□アットインmini飯田橋11-2</t>
        </is>
      </c>
      <c r="E647" s="48" t="inlineStr">
        <is>
          <t>1R</t>
        </is>
      </c>
      <c r="F647" s="48" t="n">
        <v>4</v>
      </c>
      <c r="G647" s="48" t="inlineStr">
        <is>
          <t>飯田橋・水道橋・九段</t>
        </is>
      </c>
      <c r="H647" s="48" t="n">
        <v>13.12</v>
      </c>
      <c r="I647" s="20" t="n">
        <v>0.775</v>
      </c>
      <c r="J647" s="20" t="n">
        <v>0.725</v>
      </c>
      <c r="K647" s="20" t="n">
        <v>0.35</v>
      </c>
      <c r="L647" s="20" t="n">
        <v>0.2</v>
      </c>
      <c r="M647" s="20" t="n">
        <v>0.25</v>
      </c>
      <c r="N647" s="24" t="n">
        <v>8340</v>
      </c>
      <c r="O647" s="24" t="n">
        <v>7460</v>
      </c>
      <c r="P647" s="24" t="n">
        <v>880</v>
      </c>
      <c r="Q647" s="24" t="n">
        <v>44000</v>
      </c>
      <c r="R647" s="24" t="n">
        <v>3040</v>
      </c>
      <c r="S647" s="24">
        <f>IF(R647="","",(R647+P647)*30 -Y647)</f>
        <v/>
      </c>
      <c r="T647" s="20">
        <f>IF(R647="","",(O647-R647)/O647)</f>
        <v/>
      </c>
      <c r="U647" s="24" t="n">
        <v>3180</v>
      </c>
      <c r="V647" s="24">
        <f>IF(U647="","",(U647+P647)*30-Y647)</f>
        <v/>
      </c>
      <c r="W647" s="20">
        <f>IF(U647="","",(O647-U647)/O647)</f>
        <v/>
      </c>
      <c r="X647" s="15">
        <f>IF(AND(R647="",U647=""),"",IF(OR(U647="", R647=""),"-",IF(0&lt;(R647-U647),"OK","NG")))</f>
        <v/>
      </c>
      <c r="Y647" s="24" t="n">
        <v>78000</v>
      </c>
      <c r="Z647" s="51" t="n"/>
      <c r="AA647" s="24">
        <f>IF(AD647="","",AD647*30)</f>
        <v/>
      </c>
      <c r="AB647" s="24">
        <f>IF(AA647="","",AA647-Y647)</f>
        <v/>
      </c>
      <c r="AC647" s="24">
        <f>IF(Z647="","",((Y647+5000+5000)/(1-Z647))/30)</f>
        <v/>
      </c>
      <c r="AD647" s="32" t="n"/>
      <c r="AE647" s="24">
        <f>IF(AD647="","",AD647-O647)</f>
        <v/>
      </c>
      <c r="AF647" s="24">
        <f>IF(AD647="","",U647-AD647)</f>
        <v/>
      </c>
      <c r="AG647" s="11">
        <f>IF(AD647="","",(O647-AD647)/O647)</f>
        <v/>
      </c>
      <c r="AH647" s="24" t="n">
        <v>22000</v>
      </c>
      <c r="AI647" s="24">
        <f>IF(AJ647="","",Q647*(1-AJ647))</f>
        <v/>
      </c>
      <c r="AJ647" s="51" t="n"/>
      <c r="AK647" s="49" t="n"/>
      <c r="AL647" s="28" t="n"/>
      <c r="AM647" s="33" t="inlineStr">
        <is>
          <t>2026-08-09</t>
        </is>
      </c>
      <c r="AN647" s="33" t="inlineStr">
        <is>
          <t>2027-01-08</t>
        </is>
      </c>
      <c r="AO647" s="13" t="n"/>
      <c r="AP647" s="30" t="n"/>
    </row>
    <row r="648" ht="35.1" customHeight="1" s="69">
      <c r="B648" s="48" t="n">
        <v>15413</v>
      </c>
      <c r="C648" s="48" t="inlineStr">
        <is>
          <t>東京</t>
        </is>
      </c>
      <c r="D648" s="19" t="inlineStr">
        <is>
          <t>□アットインmini木場3-3</t>
        </is>
      </c>
      <c r="E648" s="48" t="inlineStr">
        <is>
          <t>1K</t>
        </is>
      </c>
      <c r="F648" s="48" t="n">
        <v>4</v>
      </c>
      <c r="G648" s="48" t="inlineStr">
        <is>
          <t>門前仲町・木場・葛西</t>
        </is>
      </c>
      <c r="H648" s="48" t="n">
        <v>15.36</v>
      </c>
      <c r="I648" s="20" t="n">
        <v>0.85</v>
      </c>
      <c r="J648" s="20" t="n">
        <v>0.875</v>
      </c>
      <c r="K648" s="20" t="n">
        <v>1</v>
      </c>
      <c r="L648" s="20" t="n">
        <v>0.525</v>
      </c>
      <c r="M648" s="20" t="n">
        <v>0.4</v>
      </c>
      <c r="N648" s="24" t="n">
        <v>8680</v>
      </c>
      <c r="O648" s="24" t="n">
        <v>7800</v>
      </c>
      <c r="P648" s="24" t="n">
        <v>880</v>
      </c>
      <c r="Q648" s="24" t="n">
        <v>44000</v>
      </c>
      <c r="R648" s="24" t="n">
        <v>3520</v>
      </c>
      <c r="S648" s="24">
        <f>IF(R648="","",(R648+P648)*30 -Y648)</f>
        <v/>
      </c>
      <c r="T648" s="20">
        <f>IF(R648="","",(O648-R648)/O648)</f>
        <v/>
      </c>
      <c r="U648" s="24" t="n">
        <v>3280</v>
      </c>
      <c r="V648" s="24">
        <f>IF(U648="","",(U648+P648)*30-Y648)</f>
        <v/>
      </c>
      <c r="W648" s="20">
        <f>IF(U648="","",(O648-U648)/O648)</f>
        <v/>
      </c>
      <c r="X648" s="15">
        <f>IF(AND(R648="",U648=""),"",IF(OR(U648="", R648=""),"-",IF(0&lt;(R648-U648),"OK","NG")))</f>
        <v/>
      </c>
      <c r="Y648" s="24" t="n">
        <v>71512</v>
      </c>
      <c r="Z648" s="51" t="n"/>
      <c r="AA648" s="24">
        <f>IF(AD648="","",AD648*30)</f>
        <v/>
      </c>
      <c r="AB648" s="24">
        <f>IF(AA648="","",AA648-Y648)</f>
        <v/>
      </c>
      <c r="AC648" s="24">
        <f>IF(Z648="","",((Y648+5000+5000)/(1-Z648))/30)</f>
        <v/>
      </c>
      <c r="AD648" s="32" t="n"/>
      <c r="AE648" s="24">
        <f>IF(AD648="","",AD648-O648)</f>
        <v/>
      </c>
      <c r="AF648" s="24">
        <f>IF(AD648="","",U648-AD648)</f>
        <v/>
      </c>
      <c r="AG648" s="11">
        <f>IF(AD648="","",(O648-AD648)/O648)</f>
        <v/>
      </c>
      <c r="AH648" s="24" t="n">
        <v>22000</v>
      </c>
      <c r="AI648" s="24">
        <f>IF(AJ648="","",Q648*(1-AJ648))</f>
        <v/>
      </c>
      <c r="AJ648" s="51" t="n"/>
      <c r="AK648" s="49" t="n"/>
      <c r="AL648" s="28" t="n"/>
      <c r="AM648" s="33" t="inlineStr">
        <is>
          <t>2026-10-01</t>
        </is>
      </c>
      <c r="AN648" s="33" t="inlineStr">
        <is>
          <t>2027-05-10</t>
        </is>
      </c>
      <c r="AO648" s="13" t="n"/>
      <c r="AP648" s="30" t="n"/>
    </row>
    <row r="649" ht="35.1" customHeight="1" s="69">
      <c r="B649" s="48" t="n">
        <v>15414</v>
      </c>
      <c r="C649" s="48" t="inlineStr">
        <is>
          <t>東京</t>
        </is>
      </c>
      <c r="D649" s="19" t="inlineStr">
        <is>
          <t>□アットインmini木場3-2</t>
        </is>
      </c>
      <c r="E649" s="48" t="inlineStr">
        <is>
          <t>1R</t>
        </is>
      </c>
      <c r="F649" s="48" t="n">
        <v>4</v>
      </c>
      <c r="G649" s="48" t="inlineStr">
        <is>
          <t>門前仲町・木場・葛西</t>
        </is>
      </c>
      <c r="H649" s="48" t="n">
        <v>15.1</v>
      </c>
      <c r="I649" s="20" t="n">
        <v>0.95</v>
      </c>
      <c r="J649" s="20" t="n">
        <v>0.75</v>
      </c>
      <c r="K649" s="20" t="n">
        <v>0.2</v>
      </c>
      <c r="L649" s="20" t="n">
        <v>0</v>
      </c>
      <c r="M649" s="20" t="n">
        <v>0</v>
      </c>
      <c r="N649" s="24" t="n">
        <v>8680</v>
      </c>
      <c r="O649" s="24" t="n">
        <v>7800</v>
      </c>
      <c r="P649" s="24" t="n">
        <v>880</v>
      </c>
      <c r="Q649" s="24" t="n">
        <v>44000</v>
      </c>
      <c r="R649" s="24" t="n">
        <v>3280</v>
      </c>
      <c r="S649" s="24">
        <f>IF(R649="","",(R649+P649)*30 -Y649)</f>
        <v/>
      </c>
      <c r="T649" s="20">
        <f>IF(R649="","",(O649-R649)/O649)</f>
        <v/>
      </c>
      <c r="U649" s="24" t="n">
        <v>3520</v>
      </c>
      <c r="V649" s="24">
        <f>IF(U649="","",(U649+P649)*30-Y649)</f>
        <v/>
      </c>
      <c r="W649" s="20">
        <f>IF(U649="","",(O649-U649)/O649)</f>
        <v/>
      </c>
      <c r="X649" s="15">
        <f>IF(AND(R649="",U649=""),"",IF(OR(U649="", R649=""),"-",IF(0&lt;(R649-U649),"OK","NG")))</f>
        <v/>
      </c>
      <c r="Y649" s="24" t="n">
        <v>71512</v>
      </c>
      <c r="Z649" s="51" t="n"/>
      <c r="AA649" s="24">
        <f>IF(AD649="","",AD649*30)</f>
        <v/>
      </c>
      <c r="AB649" s="24">
        <f>IF(AA649="","",AA649-Y649)</f>
        <v/>
      </c>
      <c r="AC649" s="24">
        <f>IF(Z649="","",((Y649+5000+5000)/(1-Z649))/30)</f>
        <v/>
      </c>
      <c r="AD649" s="32" t="n"/>
      <c r="AE649" s="24">
        <f>IF(AD649="","",AD649-O649)</f>
        <v/>
      </c>
      <c r="AF649" s="24">
        <f>IF(AD649="","",U649-AD649)</f>
        <v/>
      </c>
      <c r="AG649" s="11">
        <f>IF(AD649="","",(O649-AD649)/O649)</f>
        <v/>
      </c>
      <c r="AH649" s="24" t="n">
        <v>22000</v>
      </c>
      <c r="AI649" s="24">
        <f>IF(AJ649="","",Q649*(1-AJ649))</f>
        <v/>
      </c>
      <c r="AJ649" s="51" t="n"/>
      <c r="AK649" s="49" t="n"/>
      <c r="AL649" s="28" t="n"/>
      <c r="AM649" s="33" t="inlineStr">
        <is>
          <t>2026-08-21</t>
        </is>
      </c>
      <c r="AN649" s="33" t="inlineStr">
        <is>
          <t>2026-10-04</t>
        </is>
      </c>
      <c r="AO649" s="13" t="n"/>
      <c r="AP649" s="30" t="n"/>
    </row>
    <row r="650" ht="35.1" customHeight="1" s="69">
      <c r="B650" s="48" t="n">
        <v>15415</v>
      </c>
      <c r="C650" s="48" t="inlineStr">
        <is>
          <t>東京</t>
        </is>
      </c>
      <c r="D650" s="19" t="inlineStr">
        <is>
          <t>□アットインmini木場3-1</t>
        </is>
      </c>
      <c r="E650" s="48" t="inlineStr">
        <is>
          <t>1K</t>
        </is>
      </c>
      <c r="F650" s="48" t="n">
        <v>5</v>
      </c>
      <c r="G650" s="48" t="inlineStr">
        <is>
          <t>門前仲町・木場・葛西</t>
        </is>
      </c>
      <c r="H650" s="48" t="n">
        <v>15.58</v>
      </c>
      <c r="I650" s="20" t="n">
        <v>0.88</v>
      </c>
      <c r="J650" s="20" t="n">
        <v>0.8</v>
      </c>
      <c r="K650" s="20" t="n">
        <v>0.64</v>
      </c>
      <c r="L650" s="20" t="n">
        <v>0.2</v>
      </c>
      <c r="M650" s="20" t="n">
        <v>0</v>
      </c>
      <c r="N650" s="24" t="n">
        <v>8820</v>
      </c>
      <c r="O650" s="24" t="n">
        <v>7940</v>
      </c>
      <c r="P650" s="24" t="n">
        <v>880</v>
      </c>
      <c r="Q650" s="24" t="n">
        <v>44000</v>
      </c>
      <c r="R650" s="24" t="n">
        <v>3280</v>
      </c>
      <c r="S650" s="24">
        <f>IF(R650="","",(R650+P650)*30 -Y650)</f>
        <v/>
      </c>
      <c r="T650" s="20">
        <f>IF(R650="","",(O650-R650)/O650)</f>
        <v/>
      </c>
      <c r="U650" s="24" t="n">
        <v>3520</v>
      </c>
      <c r="V650" s="24">
        <f>IF(U650="","",(U650+P650)*30-Y650)</f>
        <v/>
      </c>
      <c r="W650" s="20">
        <f>IF(U650="","",(O650-U650)/O650)</f>
        <v/>
      </c>
      <c r="X650" s="15">
        <f>IF(AND(R650="",U650=""),"",IF(OR(U650="", R650=""),"-",IF(0&lt;(R650-U650),"OK","NG")))</f>
        <v/>
      </c>
      <c r="Y650" s="24" t="n">
        <v>73043</v>
      </c>
      <c r="Z650" s="51" t="n"/>
      <c r="AA650" s="24">
        <f>IF(AD650="","",AD650*30)</f>
        <v/>
      </c>
      <c r="AB650" s="24">
        <f>IF(AA650="","",AA650-Y650)</f>
        <v/>
      </c>
      <c r="AC650" s="24">
        <f>IF(Z650="","",((Y650+5000+5000)/(1-Z650))/30)</f>
        <v/>
      </c>
      <c r="AD650" s="32" t="n"/>
      <c r="AE650" s="24">
        <f>IF(AD650="","",AD650-O650)</f>
        <v/>
      </c>
      <c r="AF650" s="24">
        <f>IF(AD650="","",U650-AD650)</f>
        <v/>
      </c>
      <c r="AG650" s="11">
        <f>IF(AD650="","",(O650-AD650)/O650)</f>
        <v/>
      </c>
      <c r="AH650" s="24" t="n">
        <v>22000</v>
      </c>
      <c r="AI650" s="24">
        <f>IF(AJ650="","",Q650*(1-AJ650))</f>
        <v/>
      </c>
      <c r="AJ650" s="51" t="n"/>
      <c r="AK650" s="49" t="n"/>
      <c r="AL650" s="28" t="n"/>
      <c r="AM650" s="33" t="inlineStr">
        <is>
          <t>2026-08-01</t>
        </is>
      </c>
      <c r="AN650" s="33" t="inlineStr">
        <is>
          <t>2026-10-31</t>
        </is>
      </c>
      <c r="AO650" s="13" t="n"/>
      <c r="AP650" s="30" t="n"/>
    </row>
    <row r="651" ht="35.1" customHeight="1" s="69">
      <c r="B651" s="48" t="n">
        <v>15416</v>
      </c>
      <c r="C651" s="48" t="inlineStr">
        <is>
          <t>東京</t>
        </is>
      </c>
      <c r="D651" s="19" t="inlineStr">
        <is>
          <t>□アットイン木場3-4</t>
        </is>
      </c>
      <c r="E651" s="48" t="inlineStr">
        <is>
          <t>1DK</t>
        </is>
      </c>
      <c r="F651" s="48" t="n">
        <v>1</v>
      </c>
      <c r="G651" s="48" t="inlineStr">
        <is>
          <t>門前仲町・木場・葛西</t>
        </is>
      </c>
      <c r="H651" s="48" t="n">
        <v>30.4</v>
      </c>
      <c r="I651" s="20" t="n">
        <v>1</v>
      </c>
      <c r="J651" s="20" t="n">
        <v>1</v>
      </c>
      <c r="K651" s="20" t="n">
        <v>1</v>
      </c>
      <c r="L651" s="20" t="n">
        <v>0.1</v>
      </c>
      <c r="M651" s="20" t="n">
        <v>0</v>
      </c>
      <c r="N651" s="24" t="n">
        <v>13440</v>
      </c>
      <c r="O651" s="24" t="n">
        <v>12560</v>
      </c>
      <c r="P651" s="24" t="n">
        <v>880</v>
      </c>
      <c r="Q651" s="24" t="n">
        <v>44000</v>
      </c>
      <c r="R651" s="24" t="n">
        <v>5320</v>
      </c>
      <c r="S651" s="24">
        <f>IF(R651="","",(R651+P651)*30 -Y651)</f>
        <v/>
      </c>
      <c r="T651" s="20">
        <f>IF(R651="","",(O651-R651)/O651)</f>
        <v/>
      </c>
      <c r="U651" s="24" t="n">
        <v>4880</v>
      </c>
      <c r="V651" s="24">
        <f>IF(U651="","",(U651+P651)*30-Y651)</f>
        <v/>
      </c>
      <c r="W651" s="20">
        <f>IF(U651="","",(O651-U651)/O651)</f>
        <v/>
      </c>
      <c r="X651" s="15">
        <f>IF(AND(R651="",U651=""),"",IF(OR(U651="", R651=""),"-",IF(0&lt;(R651-U651),"OK","NG")))</f>
        <v/>
      </c>
      <c r="Y651" s="24" t="n">
        <v>109467</v>
      </c>
      <c r="Z651" s="51" t="n"/>
      <c r="AA651" s="24">
        <f>IF(AD651="","",AD651*30)</f>
        <v/>
      </c>
      <c r="AB651" s="24">
        <f>IF(AA651="","",AA651-Y651)</f>
        <v/>
      </c>
      <c r="AC651" s="24">
        <f>IF(Z651="","",((Y651+5000+5000)/(1-Z651))/30)</f>
        <v/>
      </c>
      <c r="AD651" s="32" t="n"/>
      <c r="AE651" s="24">
        <f>IF(AD651="","",AD651-O651)</f>
        <v/>
      </c>
      <c r="AF651" s="24">
        <f>IF(AD651="","",U651-AD651)</f>
        <v/>
      </c>
      <c r="AG651" s="11">
        <f>IF(AD651="","",(O651-AD651)/O651)</f>
        <v/>
      </c>
      <c r="AH651" s="24" t="n">
        <v>22000</v>
      </c>
      <c r="AI651" s="24">
        <f>IF(AJ651="","",Q651*(1-AJ651))</f>
        <v/>
      </c>
      <c r="AJ651" s="51" t="n"/>
      <c r="AK651" s="49" t="n"/>
      <c r="AL651" s="28" t="n"/>
      <c r="AM651" s="33" t="inlineStr">
        <is>
          <t>2026-10-04</t>
        </is>
      </c>
      <c r="AN651" s="33" t="inlineStr">
        <is>
          <t>2026-10-03</t>
        </is>
      </c>
      <c r="AO651" s="13" t="n"/>
      <c r="AP651" s="30" t="n"/>
    </row>
    <row r="652" ht="35.1" customHeight="1" s="69">
      <c r="B652" s="48" t="n">
        <v>15417</v>
      </c>
      <c r="C652" s="48" t="inlineStr">
        <is>
          <t>東京</t>
        </is>
      </c>
      <c r="D652" s="19" t="inlineStr">
        <is>
          <t>□アットインmini新宿22-2</t>
        </is>
      </c>
      <c r="E652" s="48" t="inlineStr">
        <is>
          <t>1R</t>
        </is>
      </c>
      <c r="F652" s="48" t="n">
        <v>4</v>
      </c>
      <c r="G652" s="48" t="inlineStr">
        <is>
          <t>新宿</t>
        </is>
      </c>
      <c r="H652" s="48" t="n">
        <v>13.88</v>
      </c>
      <c r="I652" s="20" t="n">
        <v>0.95</v>
      </c>
      <c r="J652" s="20" t="n">
        <v>1</v>
      </c>
      <c r="K652" s="20" t="n">
        <v>0.225</v>
      </c>
      <c r="L652" s="20" t="n">
        <v>0</v>
      </c>
      <c r="M652" s="20" t="n">
        <v>0</v>
      </c>
      <c r="N652" s="24" t="n">
        <v>8480</v>
      </c>
      <c r="O652" s="24" t="n">
        <v>7600</v>
      </c>
      <c r="P652" s="24" t="n">
        <v>880</v>
      </c>
      <c r="Q652" s="24" t="n">
        <v>44000</v>
      </c>
      <c r="R652" s="24" t="n">
        <v>3040</v>
      </c>
      <c r="S652" s="24">
        <f>IF(R652="","",(R652+P652)*30 -Y652)</f>
        <v/>
      </c>
      <c r="T652" s="20">
        <f>IF(R652="","",(O652-R652)/O652)</f>
        <v/>
      </c>
      <c r="U652" s="24" t="n">
        <v>3280</v>
      </c>
      <c r="V652" s="24">
        <f>IF(U652="","",(U652+P652)*30-Y652)</f>
        <v/>
      </c>
      <c r="W652" s="20">
        <f>IF(U652="","",(O652-U652)/O652)</f>
        <v/>
      </c>
      <c r="X652" s="15">
        <f>IF(AND(R652="",U652=""),"",IF(OR(U652="", R652=""),"-",IF(0&lt;(R652-U652),"OK","NG")))</f>
        <v/>
      </c>
      <c r="Y652" s="24" t="n">
        <v>82929</v>
      </c>
      <c r="Z652" s="51" t="n"/>
      <c r="AA652" s="24">
        <f>IF(AD652="","",AD652*30)</f>
        <v/>
      </c>
      <c r="AB652" s="24">
        <f>IF(AA652="","",AA652-Y652)</f>
        <v/>
      </c>
      <c r="AC652" s="24">
        <f>IF(Z652="","",((Y652+5000+5000)/(1-Z652))/30)</f>
        <v/>
      </c>
      <c r="AD652" s="32" t="n"/>
      <c r="AE652" s="24">
        <f>IF(AD652="","",AD652-O652)</f>
        <v/>
      </c>
      <c r="AF652" s="24">
        <f>IF(AD652="","",U652-AD652)</f>
        <v/>
      </c>
      <c r="AG652" s="11">
        <f>IF(AD652="","",(O652-AD652)/O652)</f>
        <v/>
      </c>
      <c r="AH652" s="24" t="n">
        <v>22000</v>
      </c>
      <c r="AI652" s="24">
        <f>IF(AJ652="","",Q652*(1-AJ652))</f>
        <v/>
      </c>
      <c r="AJ652" s="51" t="n"/>
      <c r="AK652" s="49" t="n"/>
      <c r="AL652" s="28" t="n"/>
      <c r="AM652" s="33" t="inlineStr">
        <is>
          <t>2026-08-31</t>
        </is>
      </c>
      <c r="AN652" s="33" t="inlineStr">
        <is>
          <t>2026-09-18</t>
        </is>
      </c>
      <c r="AO652" s="13" t="n"/>
      <c r="AP652" s="30" t="n"/>
    </row>
    <row r="653" ht="35.1" customHeight="1" s="69">
      <c r="B653" s="48" t="n">
        <v>15418</v>
      </c>
      <c r="C653" s="48" t="inlineStr">
        <is>
          <t>東京</t>
        </is>
      </c>
      <c r="D653" s="19" t="inlineStr">
        <is>
          <t>□アットインmini新宿22-1</t>
        </is>
      </c>
      <c r="E653" s="48" t="inlineStr">
        <is>
          <t>1R</t>
        </is>
      </c>
      <c r="F653" s="48" t="n">
        <v>8</v>
      </c>
      <c r="G653" s="48" t="inlineStr">
        <is>
          <t>新宿</t>
        </is>
      </c>
      <c r="H653" s="48" t="n">
        <v>13.2</v>
      </c>
      <c r="I653" s="20" t="n">
        <v>0.95</v>
      </c>
      <c r="J653" s="20" t="n">
        <v>0.875</v>
      </c>
      <c r="K653" s="20" t="n">
        <v>0.275</v>
      </c>
      <c r="L653" s="20" t="n">
        <v>0</v>
      </c>
      <c r="M653" s="20" t="n">
        <v>0</v>
      </c>
      <c r="N653" s="24" t="n">
        <v>8480</v>
      </c>
      <c r="O653" s="24" t="n">
        <v>7600</v>
      </c>
      <c r="P653" s="24" t="n">
        <v>880</v>
      </c>
      <c r="Q653" s="24" t="n">
        <v>44000</v>
      </c>
      <c r="R653" s="24" t="n">
        <v>3180</v>
      </c>
      <c r="S653" s="24">
        <f>IF(R653="","",(R653+P653)*30 -Y653)</f>
        <v/>
      </c>
      <c r="T653" s="20">
        <f>IF(R653="","",(O653-R653)/O653)</f>
        <v/>
      </c>
      <c r="U653" s="24" t="n">
        <v>3280</v>
      </c>
      <c r="V653" s="24">
        <f>IF(U653="","",(U653+P653)*30-Y653)</f>
        <v/>
      </c>
      <c r="W653" s="20">
        <f>IF(U653="","",(O653-U653)/O653)</f>
        <v/>
      </c>
      <c r="X653" s="15">
        <f>IF(AND(R653="",U653=""),"",IF(OR(U653="", R653=""),"-",IF(0&lt;(R653-U653),"OK","NG")))</f>
        <v/>
      </c>
      <c r="Y653" s="24" t="n">
        <v>84929</v>
      </c>
      <c r="Z653" s="51" t="n"/>
      <c r="AA653" s="24">
        <f>IF(AD653="","",AD653*30)</f>
        <v/>
      </c>
      <c r="AB653" s="24">
        <f>IF(AA653="","",AA653-Y653)</f>
        <v/>
      </c>
      <c r="AC653" s="24">
        <f>IF(Z653="","",((Y653+5000+5000)/(1-Z653))/30)</f>
        <v/>
      </c>
      <c r="AD653" s="32" t="n"/>
      <c r="AE653" s="24">
        <f>IF(AD653="","",AD653-O653)</f>
        <v/>
      </c>
      <c r="AF653" s="24">
        <f>IF(AD653="","",U653-AD653)</f>
        <v/>
      </c>
      <c r="AG653" s="11">
        <f>IF(AD653="","",(O653-AD653)/O653)</f>
        <v/>
      </c>
      <c r="AH653" s="24" t="n">
        <v>22000</v>
      </c>
      <c r="AI653" s="24">
        <f>IF(AJ653="","",Q653*(1-AJ653))</f>
        <v/>
      </c>
      <c r="AJ653" s="51" t="n"/>
      <c r="AK653" s="49" t="n"/>
      <c r="AL653" s="28" t="n"/>
      <c r="AM653" s="33" t="inlineStr">
        <is>
          <t>2026-08-15</t>
        </is>
      </c>
      <c r="AN653" s="33" t="inlineStr">
        <is>
          <t>2026-10-31</t>
        </is>
      </c>
      <c r="AO653" s="13" t="n"/>
      <c r="AP653" s="30" t="n"/>
    </row>
    <row r="654" ht="35.1" customHeight="1" s="69">
      <c r="B654" s="48" t="n">
        <v>15419</v>
      </c>
      <c r="C654" s="48" t="inlineStr">
        <is>
          <t>東京</t>
        </is>
      </c>
      <c r="D654" s="19" t="inlineStr">
        <is>
          <t>□アットイン新宿KO23-6</t>
        </is>
      </c>
      <c r="E654" s="48" t="inlineStr">
        <is>
          <t>2LDK</t>
        </is>
      </c>
      <c r="F654" s="48" t="n">
        <v>3</v>
      </c>
      <c r="G654" s="48" t="inlineStr">
        <is>
          <t>新宿</t>
        </is>
      </c>
      <c r="H654" s="48" t="n">
        <v>51.9</v>
      </c>
      <c r="I654" s="20" t="n">
        <v>1.2</v>
      </c>
      <c r="J654" s="20" t="n">
        <v>0.6333299999999999</v>
      </c>
      <c r="K654" s="20" t="n">
        <v>0.66667</v>
      </c>
      <c r="L654" s="20" t="n">
        <v>0.43333</v>
      </c>
      <c r="M654" s="20" t="n">
        <v>0.33333</v>
      </c>
      <c r="N654" s="24" t="n">
        <v>20140</v>
      </c>
      <c r="O654" s="24" t="n">
        <v>19040</v>
      </c>
      <c r="P654" s="24" t="n">
        <v>1100</v>
      </c>
      <c r="Q654" s="24" t="n">
        <v>68000</v>
      </c>
      <c r="R654" s="24" t="n">
        <v>10080</v>
      </c>
      <c r="S654" s="24">
        <f>IF(R654="","",(R654+P654)*30 -Y654)</f>
        <v/>
      </c>
      <c r="T654" s="20">
        <f>IF(R654="","",(O654-R654)/O654)</f>
        <v/>
      </c>
      <c r="U654" s="24" t="n">
        <v>9300</v>
      </c>
      <c r="V654" s="24">
        <f>IF(U654="","",(U654+P654)*30-Y654)</f>
        <v/>
      </c>
      <c r="W654" s="20">
        <f>IF(U654="","",(O654-U654)/O654)</f>
        <v/>
      </c>
      <c r="X654" s="15">
        <f>IF(AND(R654="",U654=""),"",IF(OR(U654="", R654=""),"-",IF(0&lt;(R654-U654),"OK","NG")))</f>
        <v/>
      </c>
      <c r="Y654" s="24" t="n">
        <v>0</v>
      </c>
      <c r="Z654" s="51" t="n"/>
      <c r="AA654" s="24">
        <f>IF(AD654="","",AD654*30)</f>
        <v/>
      </c>
      <c r="AB654" s="24">
        <f>IF(AA654="","",AA654-Y654)</f>
        <v/>
      </c>
      <c r="AC654" s="24">
        <f>IF(Z654="","",((Y654+5000+5000)/(1-Z654))/30)</f>
        <v/>
      </c>
      <c r="AD654" s="32" t="n"/>
      <c r="AE654" s="24">
        <f>IF(AD654="","",AD654-O654)</f>
        <v/>
      </c>
      <c r="AF654" s="24">
        <f>IF(AD654="","",U654-AD654)</f>
        <v/>
      </c>
      <c r="AG654" s="11">
        <f>IF(AD654="","",(O654-AD654)/O654)</f>
        <v/>
      </c>
      <c r="AH654" s="24" t="n">
        <v>34000</v>
      </c>
      <c r="AI654" s="24">
        <f>IF(AJ654="","",Q654*(1-AJ654))</f>
        <v/>
      </c>
      <c r="AJ654" s="51" t="n"/>
      <c r="AK654" s="49" t="n"/>
      <c r="AL654" s="28" t="n"/>
      <c r="AM654" s="33" t="inlineStr">
        <is>
          <t>2026-08-01</t>
        </is>
      </c>
      <c r="AN654" s="33" t="inlineStr">
        <is>
          <t>2026-12-07</t>
        </is>
      </c>
      <c r="AO654" s="13" t="n"/>
      <c r="AP654" s="30" t="n"/>
    </row>
    <row r="655" ht="35.1" customHeight="1" s="69">
      <c r="B655" s="48" t="n">
        <v>15420</v>
      </c>
      <c r="C655" s="48" t="inlineStr">
        <is>
          <t>東京</t>
        </is>
      </c>
      <c r="D655" s="19" t="inlineStr">
        <is>
          <t>□アットイン新宿KO23-1</t>
        </is>
      </c>
      <c r="E655" s="48" t="inlineStr">
        <is>
          <t>1K</t>
        </is>
      </c>
      <c r="F655" s="48" t="n">
        <v>14</v>
      </c>
      <c r="G655" s="48" t="inlineStr">
        <is>
          <t>新宿</t>
        </is>
      </c>
      <c r="H655" s="48" t="n">
        <v>25.2</v>
      </c>
      <c r="I655" s="20" t="n">
        <v>0.99286</v>
      </c>
      <c r="J655" s="20" t="n">
        <v>0.96429</v>
      </c>
      <c r="K655" s="20" t="n">
        <v>0.81429</v>
      </c>
      <c r="L655" s="20" t="n">
        <v>0.37857</v>
      </c>
      <c r="M655" s="20" t="n">
        <v>0.14286</v>
      </c>
      <c r="N655" s="24" t="n">
        <v>11740</v>
      </c>
      <c r="O655" s="24" t="n">
        <v>10860</v>
      </c>
      <c r="P655" s="24" t="n">
        <v>880</v>
      </c>
      <c r="Q655" s="24" t="n">
        <v>44000</v>
      </c>
      <c r="R655" s="24" t="n">
        <v>6000</v>
      </c>
      <c r="S655" s="24">
        <f>IF(R655="","",(R655+P655)*30 -Y655)</f>
        <v/>
      </c>
      <c r="T655" s="20">
        <f>IF(R655="","",(O655-R655)/O655)</f>
        <v/>
      </c>
      <c r="U655" s="24" t="n">
        <v>5660</v>
      </c>
      <c r="V655" s="24">
        <f>IF(U655="","",(U655+P655)*30-Y655)</f>
        <v/>
      </c>
      <c r="W655" s="20">
        <f>IF(U655="","",(O655-U655)/O655)</f>
        <v/>
      </c>
      <c r="X655" s="15">
        <f>IF(AND(R655="",U655=""),"",IF(OR(U655="", R655=""),"-",IF(0&lt;(R655-U655),"OK","NG")))</f>
        <v/>
      </c>
      <c r="Y655" s="24" t="n">
        <v>0</v>
      </c>
      <c r="Z655" s="51" t="n"/>
      <c r="AA655" s="24">
        <f>IF(AD655="","",AD655*30)</f>
        <v/>
      </c>
      <c r="AB655" s="24">
        <f>IF(AA655="","",AA655-Y655)</f>
        <v/>
      </c>
      <c r="AC655" s="24">
        <f>IF(Z655="","",((Y655+5000+5000)/(1-Z655))/30)</f>
        <v/>
      </c>
      <c r="AD655" s="32" t="n"/>
      <c r="AE655" s="24">
        <f>IF(AD655="","",AD655-O655)</f>
        <v/>
      </c>
      <c r="AF655" s="24">
        <f>IF(AD655="","",U655-AD655)</f>
        <v/>
      </c>
      <c r="AG655" s="11">
        <f>IF(AD655="","",(O655-AD655)/O655)</f>
        <v/>
      </c>
      <c r="AH655" s="24" t="n">
        <v>22000</v>
      </c>
      <c r="AI655" s="24">
        <f>IF(AJ655="","",Q655*(1-AJ655))</f>
        <v/>
      </c>
      <c r="AJ655" s="51" t="n"/>
      <c r="AK655" s="49" t="n"/>
      <c r="AL655" s="28" t="n"/>
      <c r="AM655" s="33" t="inlineStr">
        <is>
          <t>2026-08-24</t>
        </is>
      </c>
      <c r="AN655" s="33" t="inlineStr">
        <is>
          <t>2026-12-31</t>
        </is>
      </c>
      <c r="AO655" s="13" t="n"/>
      <c r="AP655" s="30" t="n"/>
    </row>
    <row r="656" ht="35.1" customHeight="1" s="69">
      <c r="B656" s="48" t="n">
        <v>15421</v>
      </c>
      <c r="C656" s="48" t="inlineStr">
        <is>
          <t>東京</t>
        </is>
      </c>
      <c r="D656" s="19" t="inlineStr">
        <is>
          <t>□アットイン新小岩8-1</t>
        </is>
      </c>
      <c r="E656" s="48" t="inlineStr">
        <is>
          <t>1R</t>
        </is>
      </c>
      <c r="F656" s="48" t="n">
        <v>1</v>
      </c>
      <c r="G656" s="48" t="inlineStr">
        <is>
          <t>錦糸町・両国</t>
        </is>
      </c>
      <c r="H656" s="48" t="n">
        <v>22.05</v>
      </c>
      <c r="I656" s="20" t="n">
        <v>1</v>
      </c>
      <c r="J656" s="20" t="n">
        <v>0.9</v>
      </c>
      <c r="K656" s="20" t="n">
        <v>1</v>
      </c>
      <c r="L656" s="20" t="n">
        <v>0.3</v>
      </c>
      <c r="M656" s="20" t="n">
        <v>0</v>
      </c>
      <c r="N656" s="24" t="n">
        <v>8480</v>
      </c>
      <c r="O656" s="24" t="n">
        <v>7600</v>
      </c>
      <c r="P656" s="24" t="n">
        <v>880</v>
      </c>
      <c r="Q656" s="24" t="n">
        <v>44000</v>
      </c>
      <c r="R656" s="24" t="n">
        <v>3280</v>
      </c>
      <c r="S656" s="24">
        <f>IF(R656="","",(R656+P656)*30 -Y656)</f>
        <v/>
      </c>
      <c r="T656" s="20">
        <f>IF(R656="","",(O656-R656)/O656)</f>
        <v/>
      </c>
      <c r="U656" s="24" t="n">
        <v>3620</v>
      </c>
      <c r="V656" s="24">
        <f>IF(U656="","",(U656+P656)*30-Y656)</f>
        <v/>
      </c>
      <c r="W656" s="20">
        <f>IF(U656="","",(O656-U656)/O656)</f>
        <v/>
      </c>
      <c r="X656" s="15">
        <f>IF(AND(R656="",U656=""),"",IF(OR(U656="", R656=""),"-",IF(0&lt;(R656-U656),"OK","NG")))</f>
        <v/>
      </c>
      <c r="Y656" s="24" t="n">
        <v>78500</v>
      </c>
      <c r="Z656" s="51" t="n"/>
      <c r="AA656" s="24">
        <f>IF(AD656="","",AD656*30)</f>
        <v/>
      </c>
      <c r="AB656" s="24">
        <f>IF(AA656="","",AA656-Y656)</f>
        <v/>
      </c>
      <c r="AC656" s="24">
        <f>IF(Z656="","",((Y656+5000+5000)/(1-Z656))/30)</f>
        <v/>
      </c>
      <c r="AD656" s="32" t="n"/>
      <c r="AE656" s="24">
        <f>IF(AD656="","",AD656-O656)</f>
        <v/>
      </c>
      <c r="AF656" s="24">
        <f>IF(AD656="","",U656-AD656)</f>
        <v/>
      </c>
      <c r="AG656" s="11">
        <f>IF(AD656="","",(O656-AD656)/O656)</f>
        <v/>
      </c>
      <c r="AH656" s="24" t="n">
        <v>22000</v>
      </c>
      <c r="AI656" s="24">
        <f>IF(AJ656="","",Q656*(1-AJ656))</f>
        <v/>
      </c>
      <c r="AJ656" s="51" t="n"/>
      <c r="AK656" s="49" t="n"/>
      <c r="AL656" s="28" t="n"/>
      <c r="AM656" s="33" t="inlineStr">
        <is>
          <t>2026-10-11</t>
        </is>
      </c>
      <c r="AN656" s="33" t="inlineStr">
        <is>
          <t>2026-10-10</t>
        </is>
      </c>
      <c r="AO656" s="13" t="n"/>
      <c r="AP656" s="30" t="n"/>
    </row>
    <row r="657" ht="35.1" customHeight="1" s="69">
      <c r="B657" s="48" t="n">
        <v>15423</v>
      </c>
      <c r="C657" s="48" t="inlineStr">
        <is>
          <t>東京</t>
        </is>
      </c>
      <c r="D657" s="19" t="inlineStr">
        <is>
          <t>□アットイン高田馬場5-3</t>
        </is>
      </c>
      <c r="E657" s="48" t="inlineStr">
        <is>
          <t>1K</t>
        </is>
      </c>
      <c r="F657" s="48" t="n">
        <v>1</v>
      </c>
      <c r="G657" s="48" t="inlineStr">
        <is>
          <t>新宿</t>
        </is>
      </c>
      <c r="H657" s="48" t="n">
        <v>20.3</v>
      </c>
      <c r="I657" s="20" t="n">
        <v>1</v>
      </c>
      <c r="J657" s="20" t="n">
        <v>1</v>
      </c>
      <c r="K657" s="20" t="n">
        <v>1</v>
      </c>
      <c r="L657" s="20" t="n">
        <v>1</v>
      </c>
      <c r="M657" s="20" t="n">
        <v>1</v>
      </c>
      <c r="N657" s="24" t="n">
        <v>9840</v>
      </c>
      <c r="O657" s="24" t="n">
        <v>8960</v>
      </c>
      <c r="P657" s="24" t="n">
        <v>880</v>
      </c>
      <c r="Q657" s="24" t="n">
        <v>44000</v>
      </c>
      <c r="R657" s="24" t="n">
        <v>3860</v>
      </c>
      <c r="S657" s="24">
        <f>IF(R657="","",(R657+P657)*30 -Y657)</f>
        <v/>
      </c>
      <c r="T657" s="20">
        <f>IF(R657="","",(O657-R657)/O657)</f>
        <v/>
      </c>
      <c r="U657" s="24" t="n">
        <v>3800</v>
      </c>
      <c r="V657" s="24">
        <f>IF(U657="","",(U657+P657)*30-Y657)</f>
        <v/>
      </c>
      <c r="W657" s="20">
        <f>IF(U657="","",(O657-U657)/O657)</f>
        <v/>
      </c>
      <c r="X657" s="15">
        <f>IF(AND(R657="",U657=""),"",IF(OR(U657="", R657=""),"-",IF(0&lt;(R657-U657),"OK","NG")))</f>
        <v/>
      </c>
      <c r="Y657" s="24" t="n">
        <v>94650</v>
      </c>
      <c r="Z657" s="51" t="n"/>
      <c r="AA657" s="24">
        <f>IF(AD657="","",AD657*30)</f>
        <v/>
      </c>
      <c r="AB657" s="24">
        <f>IF(AA657="","",AA657-Y657)</f>
        <v/>
      </c>
      <c r="AC657" s="24">
        <f>IF(Z657="","",((Y657+5000+5000)/(1-Z657))/30)</f>
        <v/>
      </c>
      <c r="AD657" s="32" t="n"/>
      <c r="AE657" s="24">
        <f>IF(AD657="","",AD657-O657)</f>
        <v/>
      </c>
      <c r="AF657" s="24">
        <f>IF(AD657="","",U657-AD657)</f>
        <v/>
      </c>
      <c r="AG657" s="11">
        <f>IF(AD657="","",(O657-AD657)/O657)</f>
        <v/>
      </c>
      <c r="AH657" s="24" t="n">
        <v>22000</v>
      </c>
      <c r="AI657" s="24">
        <f>IF(AJ657="","",Q657*(1-AJ657))</f>
        <v/>
      </c>
      <c r="AJ657" s="51" t="n"/>
      <c r="AK657" s="49" t="n"/>
      <c r="AL657" s="28" t="n"/>
      <c r="AM657" s="33" t="inlineStr">
        <is>
          <t>2026-12-08</t>
        </is>
      </c>
      <c r="AN657" s="33" t="inlineStr">
        <is>
          <t>2026-12-07</t>
        </is>
      </c>
      <c r="AO657" s="13" t="n"/>
      <c r="AP657" s="30" t="n"/>
    </row>
    <row r="658" ht="35.1" customHeight="1" s="69">
      <c r="B658" s="48" t="n">
        <v>15424</v>
      </c>
      <c r="C658" s="48" t="inlineStr">
        <is>
          <t>東京</t>
        </is>
      </c>
      <c r="D658" s="19" t="inlineStr">
        <is>
          <t>□アットインmini高田馬場5-1</t>
        </is>
      </c>
      <c r="E658" s="48" t="inlineStr">
        <is>
          <t>1R</t>
        </is>
      </c>
      <c r="F658" s="48" t="n">
        <v>3</v>
      </c>
      <c r="G658" s="48" t="inlineStr">
        <is>
          <t>新宿</t>
        </is>
      </c>
      <c r="H658" s="48" t="n">
        <v>14.6</v>
      </c>
      <c r="I658" s="20" t="n">
        <v>0.93333</v>
      </c>
      <c r="J658" s="20" t="n">
        <v>0.93333</v>
      </c>
      <c r="K658" s="20" t="n">
        <v>0.96667</v>
      </c>
      <c r="L658" s="20" t="n">
        <v>1</v>
      </c>
      <c r="M658" s="20" t="n">
        <v>0.6333299999999999</v>
      </c>
      <c r="N658" s="24" t="n">
        <v>9160</v>
      </c>
      <c r="O658" s="24" t="n">
        <v>8280</v>
      </c>
      <c r="P658" s="24" t="n">
        <v>880</v>
      </c>
      <c r="Q658" s="24" t="n">
        <v>44000</v>
      </c>
      <c r="R658" s="24" t="n">
        <v>3380</v>
      </c>
      <c r="S658" s="24">
        <f>IF(R658="","",(R658+P658)*30 -Y658)</f>
        <v/>
      </c>
      <c r="T658" s="20">
        <f>IF(R658="","",(O658-R658)/O658)</f>
        <v/>
      </c>
      <c r="U658" s="24" t="n">
        <v>3620</v>
      </c>
      <c r="V658" s="24">
        <f>IF(U658="","",(U658+P658)*30-Y658)</f>
        <v/>
      </c>
      <c r="W658" s="20">
        <f>IF(U658="","",(O658-U658)/O658)</f>
        <v/>
      </c>
      <c r="X658" s="15">
        <f>IF(AND(R658="",U658=""),"",IF(OR(U658="", R658=""),"-",IF(0&lt;(R658-U658),"OK","NG")))</f>
        <v/>
      </c>
      <c r="Y658" s="24" t="n">
        <v>88350</v>
      </c>
      <c r="Z658" s="51" t="n"/>
      <c r="AA658" s="24">
        <f>IF(AD658="","",AD658*30)</f>
        <v/>
      </c>
      <c r="AB658" s="24">
        <f>IF(AA658="","",AA658-Y658)</f>
        <v/>
      </c>
      <c r="AC658" s="24">
        <f>IF(Z658="","",((Y658+5000+5000)/(1-Z658))/30)</f>
        <v/>
      </c>
      <c r="AD658" s="32" t="n"/>
      <c r="AE658" s="24">
        <f>IF(AD658="","",AD658-O658)</f>
        <v/>
      </c>
      <c r="AF658" s="24">
        <f>IF(AD658="","",U658-AD658)</f>
        <v/>
      </c>
      <c r="AG658" s="11">
        <f>IF(AD658="","",(O658-AD658)/O658)</f>
        <v/>
      </c>
      <c r="AH658" s="24" t="n">
        <v>22000</v>
      </c>
      <c r="AI658" s="24">
        <f>IF(AJ658="","",Q658*(1-AJ658))</f>
        <v/>
      </c>
      <c r="AJ658" s="51" t="n"/>
      <c r="AK658" s="49" t="n"/>
      <c r="AL658" s="28" t="n"/>
      <c r="AM658" s="33" t="inlineStr">
        <is>
          <t>2026-11-07</t>
        </is>
      </c>
      <c r="AN658" s="33" t="inlineStr">
        <is>
          <t>2026-11-29</t>
        </is>
      </c>
      <c r="AO658" s="13" t="n"/>
      <c r="AP658" s="30" t="n"/>
    </row>
    <row r="659" ht="35.1" customHeight="1" s="69">
      <c r="B659" s="48" t="n">
        <v>15425</v>
      </c>
      <c r="C659" s="48" t="inlineStr">
        <is>
          <t>東京</t>
        </is>
      </c>
      <c r="D659" s="19" t="inlineStr">
        <is>
          <t>□アットインmini高田馬場5-2</t>
        </is>
      </c>
      <c r="E659" s="48" t="inlineStr">
        <is>
          <t>1K</t>
        </is>
      </c>
      <c r="F659" s="48" t="n">
        <v>5</v>
      </c>
      <c r="G659" s="48" t="inlineStr">
        <is>
          <t>新宿</t>
        </is>
      </c>
      <c r="H659" s="48" t="n">
        <v>15.1</v>
      </c>
      <c r="I659" s="20" t="n">
        <v>0.8</v>
      </c>
      <c r="J659" s="20" t="n">
        <v>1</v>
      </c>
      <c r="K659" s="20" t="n">
        <v>1</v>
      </c>
      <c r="L659" s="20" t="n">
        <v>0.62</v>
      </c>
      <c r="M659" s="20" t="n">
        <v>0.16</v>
      </c>
      <c r="N659" s="24" t="n">
        <v>9160</v>
      </c>
      <c r="O659" s="24" t="n">
        <v>8280</v>
      </c>
      <c r="P659" s="24" t="n">
        <v>880</v>
      </c>
      <c r="Q659" s="24" t="n">
        <v>44000</v>
      </c>
      <c r="R659" s="24" t="n">
        <v>3620</v>
      </c>
      <c r="S659" s="24">
        <f>IF(R659="","",(R659+P659)*30 -Y659)</f>
        <v/>
      </c>
      <c r="T659" s="20">
        <f>IF(R659="","",(O659-R659)/O659)</f>
        <v/>
      </c>
      <c r="U659" s="24" t="n">
        <v>3520</v>
      </c>
      <c r="V659" s="24">
        <f>IF(U659="","",(U659+P659)*30-Y659)</f>
        <v/>
      </c>
      <c r="W659" s="20">
        <f>IF(U659="","",(O659-U659)/O659)</f>
        <v/>
      </c>
      <c r="X659" s="15">
        <f>IF(AND(R659="",U659=""),"",IF(OR(U659="", R659=""),"-",IF(0&lt;(R659-U659),"OK","NG")))</f>
        <v/>
      </c>
      <c r="Y659" s="24" t="n">
        <v>89250</v>
      </c>
      <c r="Z659" s="51" t="n"/>
      <c r="AA659" s="24">
        <f>IF(AD659="","",AD659*30)</f>
        <v/>
      </c>
      <c r="AB659" s="24">
        <f>IF(AA659="","",AA659-Y659)</f>
        <v/>
      </c>
      <c r="AC659" s="24">
        <f>IF(Z659="","",((Y659+5000+5000)/(1-Z659))/30)</f>
        <v/>
      </c>
      <c r="AD659" s="32" t="n"/>
      <c r="AE659" s="24">
        <f>IF(AD659="","",AD659-O659)</f>
        <v/>
      </c>
      <c r="AF659" s="24">
        <f>IF(AD659="","",U659-AD659)</f>
        <v/>
      </c>
      <c r="AG659" s="11">
        <f>IF(AD659="","",(O659-AD659)/O659)</f>
        <v/>
      </c>
      <c r="AH659" s="24" t="n">
        <v>22000</v>
      </c>
      <c r="AI659" s="24">
        <f>IF(AJ659="","",Q659*(1-AJ659))</f>
        <v/>
      </c>
      <c r="AJ659" s="51" t="n"/>
      <c r="AK659" s="49" t="n"/>
      <c r="AL659" s="28" t="n"/>
      <c r="AM659" s="33" t="inlineStr">
        <is>
          <t>2026-10-02</t>
        </is>
      </c>
      <c r="AN659" s="33" t="inlineStr">
        <is>
          <t>2026-11-25</t>
        </is>
      </c>
      <c r="AO659" s="13" t="n"/>
      <c r="AP659" s="30" t="n"/>
    </row>
    <row r="660" ht="35.1" customHeight="1" s="69">
      <c r="B660" s="48" t="n">
        <v>15426</v>
      </c>
      <c r="C660" s="48" t="inlineStr">
        <is>
          <t>東京</t>
        </is>
      </c>
      <c r="D660" s="19" t="inlineStr">
        <is>
          <t>□アットイン高田馬場5-5</t>
        </is>
      </c>
      <c r="E660" s="48" t="inlineStr">
        <is>
          <t>1R</t>
        </is>
      </c>
      <c r="F660" s="48" t="n">
        <v>1</v>
      </c>
      <c r="G660" s="48" t="inlineStr">
        <is>
          <t>新宿</t>
        </is>
      </c>
      <c r="H660" s="48" t="n">
        <v>41.6</v>
      </c>
      <c r="I660" s="20" t="n">
        <v>1</v>
      </c>
      <c r="J660" s="20" t="n">
        <v>0</v>
      </c>
      <c r="K660" s="20" t="n">
        <v>0.4</v>
      </c>
      <c r="L660" s="20" t="n">
        <v>1</v>
      </c>
      <c r="M660" s="20" t="n">
        <v>1</v>
      </c>
      <c r="N660" s="24" t="n">
        <v>15820</v>
      </c>
      <c r="O660" s="24" t="n">
        <v>14940</v>
      </c>
      <c r="P660" s="24" t="n">
        <v>880</v>
      </c>
      <c r="Q660" s="24" t="n">
        <v>44000</v>
      </c>
      <c r="R660" s="24" t="n">
        <v>6100</v>
      </c>
      <c r="S660" s="24">
        <f>IF(R660="","",(R660+P660)*30 -Y660)</f>
        <v/>
      </c>
      <c r="T660" s="20">
        <f>IF(R660="","",(O660-R660)/O660)</f>
        <v/>
      </c>
      <c r="U660" s="24" t="n">
        <v>6100</v>
      </c>
      <c r="V660" s="24">
        <f>IF(U660="","",(U660+P660)*30-Y660)</f>
        <v/>
      </c>
      <c r="W660" s="20">
        <f>IF(U660="","",(O660-U660)/O660)</f>
        <v/>
      </c>
      <c r="X660" s="15">
        <f>IF(AND(R660="",U660=""),"",IF(OR(U660="", R660=""),"-",IF(0&lt;(R660-U660),"OK","NG")))</f>
        <v/>
      </c>
      <c r="Y660" s="24" t="n">
        <v>157175</v>
      </c>
      <c r="Z660" s="51" t="n"/>
      <c r="AA660" s="24">
        <f>IF(AD660="","",AD660*30)</f>
        <v/>
      </c>
      <c r="AB660" s="24">
        <f>IF(AA660="","",AA660-Y660)</f>
        <v/>
      </c>
      <c r="AC660" s="24">
        <f>IF(Z660="","",((Y660+5000+5000)/(1-Z660))/30)</f>
        <v/>
      </c>
      <c r="AD660" s="32" t="n"/>
      <c r="AE660" s="24">
        <f>IF(AD660="","",AD660-O660)</f>
        <v/>
      </c>
      <c r="AF660" s="24">
        <f>IF(AD660="","",U660-AD660)</f>
        <v/>
      </c>
      <c r="AG660" s="11">
        <f>IF(AD660="","",(O660-AD660)/O660)</f>
        <v/>
      </c>
      <c r="AH660" s="24" t="n">
        <v>22000</v>
      </c>
      <c r="AI660" s="24">
        <f>IF(AJ660="","",Q660*(1-AJ660))</f>
        <v/>
      </c>
      <c r="AJ660" s="51" t="n"/>
      <c r="AK660" s="49" t="n"/>
      <c r="AL660" s="28" t="n"/>
      <c r="AM660" s="33" t="inlineStr">
        <is>
          <t>2027-04-01</t>
        </is>
      </c>
      <c r="AN660" s="33" t="inlineStr">
        <is>
          <t>2027-03-31</t>
        </is>
      </c>
      <c r="AO660" s="13" t="n"/>
      <c r="AP660" s="30" t="n"/>
    </row>
    <row r="661" ht="35.1" customHeight="1" s="69">
      <c r="B661" s="48" t="n">
        <v>15427</v>
      </c>
      <c r="C661" s="48" t="inlineStr">
        <is>
          <t>東京</t>
        </is>
      </c>
      <c r="D661" s="19" t="inlineStr">
        <is>
          <t>□アットイン高田馬場5-4</t>
        </is>
      </c>
      <c r="E661" s="48" t="inlineStr">
        <is>
          <t>1K</t>
        </is>
      </c>
      <c r="F661" s="48" t="n">
        <v>1</v>
      </c>
      <c r="G661" s="48" t="inlineStr">
        <is>
          <t>新宿</t>
        </is>
      </c>
      <c r="H661" s="48" t="n">
        <v>39.26</v>
      </c>
      <c r="I661" s="20" t="n">
        <v>1</v>
      </c>
      <c r="J661" s="20" t="n">
        <v>1</v>
      </c>
      <c r="K661" s="20" t="n">
        <v>1</v>
      </c>
      <c r="L661" s="20" t="n">
        <v>1</v>
      </c>
      <c r="M661" s="20" t="n">
        <v>1</v>
      </c>
      <c r="N661" s="24" t="n">
        <v>15820</v>
      </c>
      <c r="O661" s="24" t="n">
        <v>14940</v>
      </c>
      <c r="P661" s="24" t="n">
        <v>880</v>
      </c>
      <c r="Q661" s="24" t="n">
        <v>44000</v>
      </c>
      <c r="R661" s="24" t="n">
        <v>5900</v>
      </c>
      <c r="S661" s="24">
        <f>IF(R661="","",(R661+P661)*30 -Y661)</f>
        <v/>
      </c>
      <c r="T661" s="20">
        <f>IF(R661="","",(O661-R661)/O661)</f>
        <v/>
      </c>
      <c r="U661" s="24" t="n">
        <v>6100</v>
      </c>
      <c r="V661" s="24">
        <f>IF(U661="","",(U661+P661)*30-Y661)</f>
        <v/>
      </c>
      <c r="W661" s="20">
        <f>IF(U661="","",(O661-U661)/O661)</f>
        <v/>
      </c>
      <c r="X661" s="15">
        <f>IF(AND(R661="",U661=""),"",IF(OR(U661="", R661=""),"-",IF(0&lt;(R661-U661),"OK","NG")))</f>
        <v/>
      </c>
      <c r="Y661" s="24" t="n">
        <v>157175</v>
      </c>
      <c r="Z661" s="51" t="n"/>
      <c r="AA661" s="24">
        <f>IF(AD661="","",AD661*30)</f>
        <v/>
      </c>
      <c r="AB661" s="24">
        <f>IF(AA661="","",AA661-Y661)</f>
        <v/>
      </c>
      <c r="AC661" s="24">
        <f>IF(Z661="","",((Y661+5000+5000)/(1-Z661))/30)</f>
        <v/>
      </c>
      <c r="AD661" s="32" t="n"/>
      <c r="AE661" s="24">
        <f>IF(AD661="","",AD661-O661)</f>
        <v/>
      </c>
      <c r="AF661" s="24">
        <f>IF(AD661="","",U661-AD661)</f>
        <v/>
      </c>
      <c r="AG661" s="11">
        <f>IF(AD661="","",(O661-AD661)/O661)</f>
        <v/>
      </c>
      <c r="AH661" s="24" t="n">
        <v>22000</v>
      </c>
      <c r="AI661" s="24">
        <f>IF(AJ661="","",Q661*(1-AJ661))</f>
        <v/>
      </c>
      <c r="AJ661" s="51" t="n"/>
      <c r="AK661" s="49" t="n"/>
      <c r="AL661" s="28" t="n"/>
      <c r="AM661" s="33" t="inlineStr">
        <is>
          <t>2026-08-01</t>
        </is>
      </c>
      <c r="AN661" s="33" t="inlineStr">
        <is>
          <t>2026-07-31</t>
        </is>
      </c>
      <c r="AO661" s="13" t="n"/>
      <c r="AP661" s="30" t="n"/>
    </row>
    <row r="662" ht="35.1" customHeight="1" s="69">
      <c r="B662" s="48" t="n">
        <v>15428</v>
      </c>
      <c r="C662" s="48" t="inlineStr">
        <is>
          <t>東京</t>
        </is>
      </c>
      <c r="D662" s="19" t="inlineStr">
        <is>
          <t>□アットイン池袋9-5</t>
        </is>
      </c>
      <c r="E662" s="48" t="inlineStr">
        <is>
          <t>1K</t>
        </is>
      </c>
      <c r="F662" s="48" t="n">
        <v>1</v>
      </c>
      <c r="G662" s="48" t="inlineStr">
        <is>
          <t>池袋・大塚</t>
        </is>
      </c>
      <c r="H662" s="48" t="n">
        <v>23.34</v>
      </c>
      <c r="I662" s="20" t="n">
        <v>0.6</v>
      </c>
      <c r="J662" s="20" t="n">
        <v>0.3</v>
      </c>
      <c r="K662" s="20" t="n">
        <v>0</v>
      </c>
      <c r="L662" s="20" t="n">
        <v>1</v>
      </c>
      <c r="M662" s="20" t="n">
        <v>1</v>
      </c>
      <c r="N662" s="24" t="n">
        <v>9700</v>
      </c>
      <c r="O662" s="24" t="n">
        <v>8820</v>
      </c>
      <c r="P662" s="24" t="n">
        <v>880</v>
      </c>
      <c r="Q662" s="24" t="n">
        <v>44000</v>
      </c>
      <c r="R662" s="24" t="n">
        <v>3520</v>
      </c>
      <c r="S662" s="24">
        <f>IF(R662="","",(R662+P662)*30 -Y662)</f>
        <v/>
      </c>
      <c r="T662" s="20">
        <f>IF(R662="","",(O662-R662)/O662)</f>
        <v/>
      </c>
      <c r="U662" s="24" t="n">
        <v>3720</v>
      </c>
      <c r="V662" s="24">
        <f>IF(U662="","",(U662+P662)*30-Y662)</f>
        <v/>
      </c>
      <c r="W662" s="20">
        <f>IF(U662="","",(O662-U662)/O662)</f>
        <v/>
      </c>
      <c r="X662" s="15">
        <f>IF(AND(R662="",U662=""),"",IF(OR(U662="", R662=""),"-",IF(0&lt;(R662-U662),"OK","NG")))</f>
        <v/>
      </c>
      <c r="Y662" s="24" t="n">
        <v>90000</v>
      </c>
      <c r="Z662" s="51" t="n"/>
      <c r="AA662" s="24">
        <f>IF(AD662="","",AD662*30)</f>
        <v/>
      </c>
      <c r="AB662" s="24">
        <f>IF(AA662="","",AA662-Y662)</f>
        <v/>
      </c>
      <c r="AC662" s="24">
        <f>IF(Z662="","",((Y662+5000+5000)/(1-Z662))/30)</f>
        <v/>
      </c>
      <c r="AD662" s="32" t="n"/>
      <c r="AE662" s="24">
        <f>IF(AD662="","",AD662-O662)</f>
        <v/>
      </c>
      <c r="AF662" s="24">
        <f>IF(AD662="","",U662-AD662)</f>
        <v/>
      </c>
      <c r="AG662" s="11">
        <f>IF(AD662="","",(O662-AD662)/O662)</f>
        <v/>
      </c>
      <c r="AH662" s="24" t="n">
        <v>22000</v>
      </c>
      <c r="AI662" s="24">
        <f>IF(AJ662="","",Q662*(1-AJ662))</f>
        <v/>
      </c>
      <c r="AJ662" s="51" t="n"/>
      <c r="AK662" s="49" t="n"/>
      <c r="AL662" s="28" t="n"/>
      <c r="AM662" s="33" t="inlineStr">
        <is>
          <t>2027-04-01</t>
        </is>
      </c>
      <c r="AN662" s="33" t="inlineStr">
        <is>
          <t>2027-03-31</t>
        </is>
      </c>
      <c r="AO662" s="13" t="n"/>
      <c r="AP662" s="30" t="n"/>
    </row>
    <row r="663" ht="35.1" customHeight="1" s="69">
      <c r="B663" s="48" t="n">
        <v>15429</v>
      </c>
      <c r="C663" s="48" t="inlineStr">
        <is>
          <t>東京</t>
        </is>
      </c>
      <c r="D663" s="19" t="inlineStr">
        <is>
          <t>□アットインmini池袋9-2</t>
        </is>
      </c>
      <c r="E663" s="48" t="inlineStr">
        <is>
          <t>1R</t>
        </is>
      </c>
      <c r="F663" s="48" t="n">
        <v>4</v>
      </c>
      <c r="G663" s="48" t="inlineStr">
        <is>
          <t>池袋・大塚</t>
        </is>
      </c>
      <c r="H663" s="48" t="n">
        <v>13.13</v>
      </c>
      <c r="I663" s="20" t="n">
        <v>1</v>
      </c>
      <c r="J663" s="20" t="n">
        <v>0.975</v>
      </c>
      <c r="K663" s="20" t="n">
        <v>0.5</v>
      </c>
      <c r="L663" s="20" t="n">
        <v>0.5</v>
      </c>
      <c r="M663" s="20" t="n">
        <v>0.5</v>
      </c>
      <c r="N663" s="24" t="n">
        <v>8140</v>
      </c>
      <c r="O663" s="24" t="n">
        <v>7260</v>
      </c>
      <c r="P663" s="24" t="n">
        <v>880</v>
      </c>
      <c r="Q663" s="24" t="n">
        <v>44000</v>
      </c>
      <c r="R663" s="24" t="n">
        <v>2940</v>
      </c>
      <c r="S663" s="24">
        <f>IF(R663="","",(R663+P663)*30 -Y663)</f>
        <v/>
      </c>
      <c r="T663" s="20">
        <f>IF(R663="","",(O663-R663)/O663)</f>
        <v/>
      </c>
      <c r="U663" s="24" t="n">
        <v>3280</v>
      </c>
      <c r="V663" s="24">
        <f>IF(U663="","",(U663+P663)*30-Y663)</f>
        <v/>
      </c>
      <c r="W663" s="20">
        <f>IF(U663="","",(O663-U663)/O663)</f>
        <v/>
      </c>
      <c r="X663" s="15">
        <f>IF(AND(R663="",U663=""),"",IF(OR(U663="", R663=""),"-",IF(0&lt;(R663-U663),"OK","NG")))</f>
        <v/>
      </c>
      <c r="Y663" s="24" t="n">
        <v>74000</v>
      </c>
      <c r="Z663" s="51" t="n"/>
      <c r="AA663" s="24">
        <f>IF(AD663="","",AD663*30)</f>
        <v/>
      </c>
      <c r="AB663" s="24">
        <f>IF(AA663="","",AA663-Y663)</f>
        <v/>
      </c>
      <c r="AC663" s="24">
        <f>IF(Z663="","",((Y663+5000+5000)/(1-Z663))/30)</f>
        <v/>
      </c>
      <c r="AD663" s="32" t="n"/>
      <c r="AE663" s="24">
        <f>IF(AD663="","",AD663-O663)</f>
        <v/>
      </c>
      <c r="AF663" s="24">
        <f>IF(AD663="","",U663-AD663)</f>
        <v/>
      </c>
      <c r="AG663" s="11">
        <f>IF(AD663="","",(O663-AD663)/O663)</f>
        <v/>
      </c>
      <c r="AH663" s="24" t="n">
        <v>22000</v>
      </c>
      <c r="AI663" s="24">
        <f>IF(AJ663="","",Q663*(1-AJ663))</f>
        <v/>
      </c>
      <c r="AJ663" s="51" t="n"/>
      <c r="AK663" s="49" t="n"/>
      <c r="AL663" s="28" t="n"/>
      <c r="AM663" s="33" t="inlineStr">
        <is>
          <t>2026-08-30</t>
        </is>
      </c>
      <c r="AN663" s="33" t="inlineStr">
        <is>
          <t>2027-03-31</t>
        </is>
      </c>
      <c r="AO663" s="13" t="n"/>
      <c r="AP663" s="30" t="n"/>
    </row>
    <row r="664" ht="35.1" customHeight="1" s="69">
      <c r="B664" s="48" t="n">
        <v>15430</v>
      </c>
      <c r="C664" s="48" t="inlineStr">
        <is>
          <t>東京</t>
        </is>
      </c>
      <c r="D664" s="19" t="inlineStr">
        <is>
          <t>□アットインmini池袋9-1</t>
        </is>
      </c>
      <c r="E664" s="48" t="inlineStr">
        <is>
          <t>1R</t>
        </is>
      </c>
      <c r="F664" s="48" t="n">
        <v>9</v>
      </c>
      <c r="G664" s="48" t="inlineStr">
        <is>
          <t>池袋・大塚</t>
        </is>
      </c>
      <c r="H664" s="48" t="n">
        <v>13</v>
      </c>
      <c r="I664" s="20" t="n">
        <v>0.88889</v>
      </c>
      <c r="J664" s="20" t="n">
        <v>0.8666700000000001</v>
      </c>
      <c r="K664" s="20" t="n">
        <v>0.51111</v>
      </c>
      <c r="L664" s="20" t="n">
        <v>0.38889</v>
      </c>
      <c r="M664" s="20" t="n">
        <v>0.11111</v>
      </c>
      <c r="N664" s="24" t="n">
        <v>8140</v>
      </c>
      <c r="O664" s="24" t="n">
        <v>7260</v>
      </c>
      <c r="P664" s="24" t="n">
        <v>880</v>
      </c>
      <c r="Q664" s="24" t="n">
        <v>44000</v>
      </c>
      <c r="R664" s="24" t="n">
        <v>2940</v>
      </c>
      <c r="S664" s="24">
        <f>IF(R664="","",(R664+P664)*30 -Y664)</f>
        <v/>
      </c>
      <c r="T664" s="20">
        <f>IF(R664="","",(O664-R664)/O664)</f>
        <v/>
      </c>
      <c r="U664" s="24" t="n">
        <v>3280</v>
      </c>
      <c r="V664" s="24">
        <f>IF(U664="","",(U664+P664)*30-Y664)</f>
        <v/>
      </c>
      <c r="W664" s="20">
        <f>IF(U664="","",(O664-U664)/O664)</f>
        <v/>
      </c>
      <c r="X664" s="15">
        <f>IF(AND(R664="",U664=""),"",IF(OR(U664="", R664=""),"-",IF(0&lt;(R664-U664),"OK","NG")))</f>
        <v/>
      </c>
      <c r="Y664" s="24" t="n">
        <v>73000</v>
      </c>
      <c r="Z664" s="51" t="n"/>
      <c r="AA664" s="24">
        <f>IF(AD664="","",AD664*30)</f>
        <v/>
      </c>
      <c r="AB664" s="24">
        <f>IF(AA664="","",AA664-Y664)</f>
        <v/>
      </c>
      <c r="AC664" s="24">
        <f>IF(Z664="","",((Y664+5000+5000)/(1-Z664))/30)</f>
        <v/>
      </c>
      <c r="AD664" s="32" t="n"/>
      <c r="AE664" s="24">
        <f>IF(AD664="","",AD664-O664)</f>
        <v/>
      </c>
      <c r="AF664" s="24">
        <f>IF(AD664="","",U664-AD664)</f>
        <v/>
      </c>
      <c r="AG664" s="11">
        <f>IF(AD664="","",(O664-AD664)/O664)</f>
        <v/>
      </c>
      <c r="AH664" s="24" t="n">
        <v>22000</v>
      </c>
      <c r="AI664" s="24">
        <f>IF(AJ664="","",Q664*(1-AJ664))</f>
        <v/>
      </c>
      <c r="AJ664" s="51" t="n"/>
      <c r="AK664" s="49" t="n"/>
      <c r="AL664" s="28" t="n"/>
      <c r="AM664" s="33" t="inlineStr">
        <is>
          <t>2026-08-09</t>
        </is>
      </c>
      <c r="AN664" s="33" t="inlineStr">
        <is>
          <t>2027-02-11</t>
        </is>
      </c>
      <c r="AO664" s="13" t="n"/>
      <c r="AP664" s="30" t="n"/>
    </row>
    <row r="665" ht="35.1" customHeight="1" s="69">
      <c r="B665" s="48" t="n">
        <v>15431</v>
      </c>
      <c r="C665" s="48" t="inlineStr">
        <is>
          <t>東京</t>
        </is>
      </c>
      <c r="D665" s="19" t="inlineStr">
        <is>
          <t>□アットイン錦糸町15-5</t>
        </is>
      </c>
      <c r="E665" s="48" t="inlineStr">
        <is>
          <t>1LDK</t>
        </is>
      </c>
      <c r="F665" s="48" t="n">
        <v>3</v>
      </c>
      <c r="G665" s="48" t="inlineStr">
        <is>
          <t>錦糸町・両国</t>
        </is>
      </c>
      <c r="H665" s="48" t="n">
        <v>40.85</v>
      </c>
      <c r="I665" s="20" t="n">
        <v>0.73333</v>
      </c>
      <c r="J665" s="20" t="n">
        <v>0.9</v>
      </c>
      <c r="K665" s="20" t="n">
        <v>0.5</v>
      </c>
      <c r="L665" s="20" t="n">
        <v>0.33333</v>
      </c>
      <c r="M665" s="20" t="n">
        <v>0.33333</v>
      </c>
      <c r="N665" s="24" t="n">
        <v>16840</v>
      </c>
      <c r="O665" s="24" t="n">
        <v>15960</v>
      </c>
      <c r="P665" s="24" t="n">
        <v>880</v>
      </c>
      <c r="Q665" s="24" t="n">
        <v>44000</v>
      </c>
      <c r="R665" s="24" t="n">
        <v>5900</v>
      </c>
      <c r="S665" s="24">
        <f>IF(R665="","",(R665+P665)*30 -Y665)</f>
        <v/>
      </c>
      <c r="T665" s="20">
        <f>IF(R665="","",(O665-R665)/O665)</f>
        <v/>
      </c>
      <c r="U665" s="24" t="n">
        <v>6240</v>
      </c>
      <c r="V665" s="24">
        <f>IF(U665="","",(U665+P665)*30-Y665)</f>
        <v/>
      </c>
      <c r="W665" s="20">
        <f>IF(U665="","",(O665-U665)/O665)</f>
        <v/>
      </c>
      <c r="X665" s="15">
        <f>IF(AND(R665="",U665=""),"",IF(OR(U665="", R665=""),"-",IF(0&lt;(R665-U665),"OK","NG")))</f>
        <v/>
      </c>
      <c r="Y665" s="24" t="n">
        <v>160000</v>
      </c>
      <c r="Z665" s="51" t="n"/>
      <c r="AA665" s="24">
        <f>IF(AD665="","",AD665*30)</f>
        <v/>
      </c>
      <c r="AB665" s="24">
        <f>IF(AA665="","",AA665-Y665)</f>
        <v/>
      </c>
      <c r="AC665" s="24">
        <f>IF(Z665="","",((Y665+5000+5000)/(1-Z665))/30)</f>
        <v/>
      </c>
      <c r="AD665" s="32" t="n"/>
      <c r="AE665" s="24">
        <f>IF(AD665="","",AD665-O665)</f>
        <v/>
      </c>
      <c r="AF665" s="24">
        <f>IF(AD665="","",U665-AD665)</f>
        <v/>
      </c>
      <c r="AG665" s="11">
        <f>IF(AD665="","",(O665-AD665)/O665)</f>
        <v/>
      </c>
      <c r="AH665" s="24" t="n">
        <v>22000</v>
      </c>
      <c r="AI665" s="24">
        <f>IF(AJ665="","",Q665*(1-AJ665))</f>
        <v/>
      </c>
      <c r="AJ665" s="51" t="n"/>
      <c r="AK665" s="49" t="n"/>
      <c r="AL665" s="28" t="n"/>
      <c r="AM665" s="33" t="inlineStr">
        <is>
          <t>2026-08-30</t>
        </is>
      </c>
      <c r="AN665" s="33" t="inlineStr">
        <is>
          <t>2027-02-28</t>
        </is>
      </c>
      <c r="AO665" s="13" t="n"/>
      <c r="AP665" s="30" t="n"/>
    </row>
    <row r="666" ht="35.1" customHeight="1" s="69">
      <c r="B666" s="48" t="n">
        <v>15439</v>
      </c>
      <c r="C666" s="48" t="inlineStr">
        <is>
          <t>東京</t>
        </is>
      </c>
      <c r="D666" s="19" t="inlineStr">
        <is>
          <t>□アットイン中目黒1-6</t>
        </is>
      </c>
      <c r="E666" s="48" t="inlineStr">
        <is>
          <t>1K</t>
        </is>
      </c>
      <c r="F666" s="48" t="n">
        <v>1</v>
      </c>
      <c r="G666" s="48" t="inlineStr">
        <is>
          <t>五反田・目黒</t>
        </is>
      </c>
      <c r="H666" s="48" t="n">
        <v>42.05</v>
      </c>
      <c r="I666" s="20" t="n">
        <v>1</v>
      </c>
      <c r="J666" s="20" t="n">
        <v>0.9</v>
      </c>
      <c r="K666" s="20" t="n">
        <v>0</v>
      </c>
      <c r="L666" s="20" t="n">
        <v>0</v>
      </c>
      <c r="M666" s="20" t="n">
        <v>0</v>
      </c>
      <c r="N666" s="24" t="n">
        <v>22520</v>
      </c>
      <c r="O666" s="24" t="n">
        <v>21640</v>
      </c>
      <c r="P666" s="24" t="n">
        <v>880</v>
      </c>
      <c r="Q666" s="24" t="n">
        <v>44000</v>
      </c>
      <c r="R666" s="24" t="n">
        <v>9160</v>
      </c>
      <c r="S666" s="24">
        <f>IF(R666="","",(R666+P666)*30 -Y666)</f>
        <v/>
      </c>
      <c r="T666" s="20">
        <f>IF(R666="","",(O666-R666)/O666)</f>
        <v/>
      </c>
      <c r="U666" s="24" t="n">
        <v>10280</v>
      </c>
      <c r="V666" s="24">
        <f>IF(U666="","",(U666+P666)*30-Y666)</f>
        <v/>
      </c>
      <c r="W666" s="20">
        <f>IF(U666="","",(O666-U666)/O666)</f>
        <v/>
      </c>
      <c r="X666" s="15">
        <f>IF(AND(R666="",U666=""),"",IF(OR(U666="", R666=""),"-",IF(0&lt;(R666-U666),"OK","NG")))</f>
        <v/>
      </c>
      <c r="Y666" s="24" t="n">
        <v>235000</v>
      </c>
      <c r="Z666" s="51" t="n"/>
      <c r="AA666" s="24">
        <f>IF(AD666="","",AD666*30)</f>
        <v/>
      </c>
      <c r="AB666" s="24">
        <f>IF(AA666="","",AA666-Y666)</f>
        <v/>
      </c>
      <c r="AC666" s="24">
        <f>IF(Z666="","",((Y666+5000+5000)/(1-Z666))/30)</f>
        <v/>
      </c>
      <c r="AD666" s="32" t="n"/>
      <c r="AE666" s="24">
        <f>IF(AD666="","",AD666-O666)</f>
        <v/>
      </c>
      <c r="AF666" s="24">
        <f>IF(AD666="","",U666-AD666)</f>
        <v/>
      </c>
      <c r="AG666" s="11">
        <f>IF(AD666="","",(O666-AD666)/O666)</f>
        <v/>
      </c>
      <c r="AH666" s="24" t="n">
        <v>22000</v>
      </c>
      <c r="AI666" s="24">
        <f>IF(AJ666="","",Q666*(1-AJ666))</f>
        <v/>
      </c>
      <c r="AJ666" s="51" t="n"/>
      <c r="AK666" s="49" t="n"/>
      <c r="AL666" s="28" t="n"/>
      <c r="AM666" s="33" t="inlineStr">
        <is>
          <t>2026-11-09</t>
        </is>
      </c>
      <c r="AN666" s="33" t="inlineStr">
        <is>
          <t>2026-11-08</t>
        </is>
      </c>
      <c r="AO666" s="13" t="n"/>
      <c r="AP666" s="30" t="n"/>
    </row>
    <row r="667" ht="35.1" customHeight="1" s="69">
      <c r="B667" s="48" t="n">
        <v>15440</v>
      </c>
      <c r="C667" s="48" t="inlineStr">
        <is>
          <t>東京</t>
        </is>
      </c>
      <c r="D667" s="19" t="inlineStr">
        <is>
          <t>□アットイン中目黒1-2</t>
        </is>
      </c>
      <c r="E667" s="48" t="inlineStr">
        <is>
          <t>1R</t>
        </is>
      </c>
      <c r="F667" s="48" t="n">
        <v>4</v>
      </c>
      <c r="G667" s="48" t="inlineStr">
        <is>
          <t>五反田・目黒</t>
        </is>
      </c>
      <c r="H667" s="48" t="n">
        <v>30.53</v>
      </c>
      <c r="I667" s="20" t="n">
        <v>0.725</v>
      </c>
      <c r="J667" s="20" t="n">
        <v>0.925</v>
      </c>
      <c r="K667" s="20" t="n">
        <v>0.825</v>
      </c>
      <c r="L667" s="20" t="n">
        <v>0.65</v>
      </c>
      <c r="M667" s="20" t="n">
        <v>0.425</v>
      </c>
      <c r="N667" s="24" t="n">
        <v>17760</v>
      </c>
      <c r="O667" s="24" t="n">
        <v>16880</v>
      </c>
      <c r="P667" s="24" t="n">
        <v>880</v>
      </c>
      <c r="Q667" s="24" t="n">
        <v>44000</v>
      </c>
      <c r="R667" s="24" t="n">
        <v>6780</v>
      </c>
      <c r="S667" s="24">
        <f>IF(R667="","",(R667+P667)*30 -Y667)</f>
        <v/>
      </c>
      <c r="T667" s="20">
        <f>IF(R667="","",(O667-R667)/O667)</f>
        <v/>
      </c>
      <c r="U667" s="24" t="n">
        <v>6780</v>
      </c>
      <c r="V667" s="24">
        <f>IF(U667="","",(U667+P667)*30-Y667)</f>
        <v/>
      </c>
      <c r="W667" s="20">
        <f>IF(U667="","",(O667-U667)/O667)</f>
        <v/>
      </c>
      <c r="X667" s="15">
        <f>IF(AND(R667="",U667=""),"",IF(OR(U667="", R667=""),"-",IF(0&lt;(R667-U667),"OK","NG")))</f>
        <v/>
      </c>
      <c r="Y667" s="24" t="n">
        <v>172000</v>
      </c>
      <c r="Z667" s="51" t="n"/>
      <c r="AA667" s="24">
        <f>IF(AD667="","",AD667*30)</f>
        <v/>
      </c>
      <c r="AB667" s="24">
        <f>IF(AA667="","",AA667-Y667)</f>
        <v/>
      </c>
      <c r="AC667" s="24">
        <f>IF(Z667="","",((Y667+5000+5000)/(1-Z667))/30)</f>
        <v/>
      </c>
      <c r="AD667" s="32" t="n"/>
      <c r="AE667" s="24">
        <f>IF(AD667="","",AD667-O667)</f>
        <v/>
      </c>
      <c r="AF667" s="24">
        <f>IF(AD667="","",U667-AD667)</f>
        <v/>
      </c>
      <c r="AG667" s="11">
        <f>IF(AD667="","",(O667-AD667)/O667)</f>
        <v/>
      </c>
      <c r="AH667" s="24" t="n">
        <v>22000</v>
      </c>
      <c r="AI667" s="24">
        <f>IF(AJ667="","",Q667*(1-AJ667))</f>
        <v/>
      </c>
      <c r="AJ667" s="51" t="n"/>
      <c r="AK667" s="49" t="n"/>
      <c r="AL667" s="28" t="n"/>
      <c r="AM667" s="33" t="inlineStr">
        <is>
          <t>2026-10-01</t>
        </is>
      </c>
      <c r="AN667" s="33" t="inlineStr">
        <is>
          <t>2026-12-29</t>
        </is>
      </c>
      <c r="AO667" s="13" t="n"/>
      <c r="AP667" s="30" t="n"/>
    </row>
    <row r="668" ht="35.1" customHeight="1" s="69">
      <c r="B668" s="48" t="n">
        <v>15441</v>
      </c>
      <c r="C668" s="48" t="inlineStr">
        <is>
          <t>東京</t>
        </is>
      </c>
      <c r="D668" s="19" t="inlineStr">
        <is>
          <t>□アットイン中目黒1-7</t>
        </is>
      </c>
      <c r="E668" s="48" t="inlineStr">
        <is>
          <t>1R</t>
        </is>
      </c>
      <c r="F668" s="48" t="n">
        <v>1</v>
      </c>
      <c r="G668" s="48" t="inlineStr">
        <is>
          <t>五反田・目黒</t>
        </is>
      </c>
      <c r="H668" s="48" t="n">
        <v>40.15</v>
      </c>
      <c r="I668" s="20" t="n">
        <v>0.8</v>
      </c>
      <c r="J668" s="20" t="n">
        <v>0.9</v>
      </c>
      <c r="K668" s="20" t="n">
        <v>1</v>
      </c>
      <c r="L668" s="20" t="n">
        <v>1</v>
      </c>
      <c r="M668" s="20" t="n">
        <v>1</v>
      </c>
      <c r="N668" s="24" t="n">
        <v>22220</v>
      </c>
      <c r="O668" s="24" t="n">
        <v>21340</v>
      </c>
      <c r="P668" s="24" t="n">
        <v>880</v>
      </c>
      <c r="Q668" s="24" t="n">
        <v>44000</v>
      </c>
      <c r="R668" s="24" t="n">
        <v>8820</v>
      </c>
      <c r="S668" s="24">
        <f>IF(R668="","",(R668+P668)*30 -Y668)</f>
        <v/>
      </c>
      <c r="T668" s="20">
        <f>IF(R668="","",(O668-R668)/O668)</f>
        <v/>
      </c>
      <c r="U668" s="24" t="n">
        <v>9840</v>
      </c>
      <c r="V668" s="24">
        <f>IF(U668="","",(U668+P668)*30-Y668)</f>
        <v/>
      </c>
      <c r="W668" s="20">
        <f>IF(U668="","",(O668-U668)/O668)</f>
        <v/>
      </c>
      <c r="X668" s="15">
        <f>IF(AND(R668="",U668=""),"",IF(OR(U668="", R668=""),"-",IF(0&lt;(R668-U668),"OK","NG")))</f>
        <v/>
      </c>
      <c r="Y668" s="24" t="n">
        <v>225000</v>
      </c>
      <c r="Z668" s="51" t="n"/>
      <c r="AA668" s="24">
        <f>IF(AD668="","",AD668*30)</f>
        <v/>
      </c>
      <c r="AB668" s="24">
        <f>IF(AA668="","",AA668-Y668)</f>
        <v/>
      </c>
      <c r="AC668" s="24">
        <f>IF(Z668="","",((Y668+5000+5000)/(1-Z668))/30)</f>
        <v/>
      </c>
      <c r="AD668" s="32" t="n"/>
      <c r="AE668" s="24">
        <f>IF(AD668="","",AD668-O668)</f>
        <v/>
      </c>
      <c r="AF668" s="24">
        <f>IF(AD668="","",U668-AD668)</f>
        <v/>
      </c>
      <c r="AG668" s="11">
        <f>IF(AD668="","",(O668-AD668)/O668)</f>
        <v/>
      </c>
      <c r="AH668" s="24" t="n">
        <v>22000</v>
      </c>
      <c r="AI668" s="24">
        <f>IF(AJ668="","",Q668*(1-AJ668))</f>
        <v/>
      </c>
      <c r="AJ668" s="51" t="n"/>
      <c r="AK668" s="49" t="n"/>
      <c r="AL668" s="28" t="n"/>
      <c r="AM668" s="33" t="inlineStr">
        <is>
          <t>2026-12-21</t>
        </is>
      </c>
      <c r="AN668" s="33" t="inlineStr">
        <is>
          <t>2026-12-20</t>
        </is>
      </c>
      <c r="AO668" s="13" t="n"/>
      <c r="AP668" s="30" t="n"/>
    </row>
    <row r="669" ht="35.1" customHeight="1" s="69">
      <c r="B669" s="48" t="n">
        <v>15442</v>
      </c>
      <c r="C669" s="48" t="inlineStr">
        <is>
          <t>東京</t>
        </is>
      </c>
      <c r="D669" s="19" t="inlineStr">
        <is>
          <t>□アットイン中目黒1-3</t>
        </is>
      </c>
      <c r="E669" s="48" t="inlineStr">
        <is>
          <t>1K</t>
        </is>
      </c>
      <c r="F669" s="48" t="n">
        <v>1</v>
      </c>
      <c r="G669" s="48" t="inlineStr">
        <is>
          <t>五反田・目黒</t>
        </is>
      </c>
      <c r="H669" s="48" t="n">
        <v>31.14</v>
      </c>
      <c r="I669" s="20" t="n">
        <v>0.7</v>
      </c>
      <c r="J669" s="20" t="n">
        <v>1</v>
      </c>
      <c r="K669" s="20" t="n">
        <v>1</v>
      </c>
      <c r="L669" s="20" t="n">
        <v>0.1</v>
      </c>
      <c r="M669" s="20" t="n">
        <v>1</v>
      </c>
      <c r="N669" s="24" t="n">
        <v>18100</v>
      </c>
      <c r="O669" s="24" t="n">
        <v>17220</v>
      </c>
      <c r="P669" s="24" t="n">
        <v>880</v>
      </c>
      <c r="Q669" s="24" t="n">
        <v>44000</v>
      </c>
      <c r="R669" s="24" t="n">
        <v>8280</v>
      </c>
      <c r="S669" s="24">
        <f>IF(R669="","",(R669+P669)*30 -Y669)</f>
        <v/>
      </c>
      <c r="T669" s="20">
        <f>IF(R669="","",(O669-R669)/O669)</f>
        <v/>
      </c>
      <c r="U669" s="24" t="n">
        <v>6920</v>
      </c>
      <c r="V669" s="24">
        <f>IF(U669="","",(U669+P669)*30-Y669)</f>
        <v/>
      </c>
      <c r="W669" s="20">
        <f>IF(U669="","",(O669-U669)/O669)</f>
        <v/>
      </c>
      <c r="X669" s="15">
        <f>IF(AND(R669="",U669=""),"",IF(OR(U669="", R669=""),"-",IF(0&lt;(R669-U669),"OK","NG")))</f>
        <v/>
      </c>
      <c r="Y669" s="24" t="n">
        <v>175000</v>
      </c>
      <c r="Z669" s="51" t="n"/>
      <c r="AA669" s="24">
        <f>IF(AD669="","",AD669*30)</f>
        <v/>
      </c>
      <c r="AB669" s="24">
        <f>IF(AA669="","",AA669-Y669)</f>
        <v/>
      </c>
      <c r="AC669" s="24">
        <f>IF(Z669="","",((Y669+5000+5000)/(1-Z669))/30)</f>
        <v/>
      </c>
      <c r="AD669" s="32" t="n"/>
      <c r="AE669" s="24">
        <f>IF(AD669="","",AD669-O669)</f>
        <v/>
      </c>
      <c r="AF669" s="24">
        <f>IF(AD669="","",U669-AD669)</f>
        <v/>
      </c>
      <c r="AG669" s="11">
        <f>IF(AD669="","",(O669-AD669)/O669)</f>
        <v/>
      </c>
      <c r="AH669" s="24" t="n">
        <v>22000</v>
      </c>
      <c r="AI669" s="24">
        <f>IF(AJ669="","",Q669*(1-AJ669))</f>
        <v/>
      </c>
      <c r="AJ669" s="51" t="n"/>
      <c r="AK669" s="49" t="n"/>
      <c r="AL669" s="28" t="n"/>
      <c r="AM669" s="33" t="inlineStr">
        <is>
          <t>2027-01-30</t>
        </is>
      </c>
      <c r="AN669" s="33" t="inlineStr">
        <is>
          <t>2027-01-29</t>
        </is>
      </c>
      <c r="AO669" s="13" t="n"/>
      <c r="AP669" s="30" t="n"/>
    </row>
    <row r="670" ht="35.1" customHeight="1" s="69">
      <c r="B670" s="48" t="n">
        <v>15443</v>
      </c>
      <c r="C670" s="48" t="inlineStr">
        <is>
          <t>東京</t>
        </is>
      </c>
      <c r="D670" s="19" t="inlineStr">
        <is>
          <t>□アットイン中目黒1-1</t>
        </is>
      </c>
      <c r="E670" s="48" t="inlineStr">
        <is>
          <t>1K</t>
        </is>
      </c>
      <c r="F670" s="48" t="n">
        <v>3</v>
      </c>
      <c r="G670" s="48" t="inlineStr">
        <is>
          <t>五反田・目黒</t>
        </is>
      </c>
      <c r="H670" s="48" t="n">
        <v>25.9</v>
      </c>
      <c r="I670" s="20" t="n">
        <v>0.9</v>
      </c>
      <c r="J670" s="20" t="n">
        <v>0.66667</v>
      </c>
      <c r="K670" s="20" t="n">
        <v>0.96667</v>
      </c>
      <c r="L670" s="20" t="n">
        <v>0.6333299999999999</v>
      </c>
      <c r="M670" s="20" t="n">
        <v>0.33333</v>
      </c>
      <c r="N670" s="24" t="n">
        <v>16840</v>
      </c>
      <c r="O670" s="24" t="n">
        <v>15960</v>
      </c>
      <c r="P670" s="24" t="n">
        <v>880</v>
      </c>
      <c r="Q670" s="24" t="n">
        <v>44000</v>
      </c>
      <c r="R670" s="24" t="n">
        <v>6920</v>
      </c>
      <c r="S670" s="24">
        <f>IF(R670="","",(R670+P670)*30 -Y670)</f>
        <v/>
      </c>
      <c r="T670" s="20">
        <f>IF(R670="","",(O670-R670)/O670)</f>
        <v/>
      </c>
      <c r="U670" s="24" t="n">
        <v>6240</v>
      </c>
      <c r="V670" s="24">
        <f>IF(U670="","",(U670+P670)*30-Y670)</f>
        <v/>
      </c>
      <c r="W670" s="20">
        <f>IF(U670="","",(O670-U670)/O670)</f>
        <v/>
      </c>
      <c r="X670" s="15">
        <f>IF(AND(R670="",U670=""),"",IF(OR(U670="", R670=""),"-",IF(0&lt;(R670-U670),"OK","NG")))</f>
        <v/>
      </c>
      <c r="Y670" s="24" t="n">
        <v>160000</v>
      </c>
      <c r="Z670" s="51" t="n"/>
      <c r="AA670" s="24">
        <f>IF(AD670="","",AD670*30)</f>
        <v/>
      </c>
      <c r="AB670" s="24">
        <f>IF(AA670="","",AA670-Y670)</f>
        <v/>
      </c>
      <c r="AC670" s="24">
        <f>IF(Z670="","",((Y670+5000+5000)/(1-Z670))/30)</f>
        <v/>
      </c>
      <c r="AD670" s="32" t="n"/>
      <c r="AE670" s="24">
        <f>IF(AD670="","",AD670-O670)</f>
        <v/>
      </c>
      <c r="AF670" s="24">
        <f>IF(AD670="","",U670-AD670)</f>
        <v/>
      </c>
      <c r="AG670" s="11">
        <f>IF(AD670="","",(O670-AD670)/O670)</f>
        <v/>
      </c>
      <c r="AH670" s="24" t="n">
        <v>22000</v>
      </c>
      <c r="AI670" s="24">
        <f>IF(AJ670="","",Q670*(1-AJ670))</f>
        <v/>
      </c>
      <c r="AJ670" s="51" t="n"/>
      <c r="AK670" s="49" t="n"/>
      <c r="AL670" s="28" t="n"/>
      <c r="AM670" s="33" t="inlineStr">
        <is>
          <t>2026-10-02</t>
        </is>
      </c>
      <c r="AN670" s="33" t="inlineStr">
        <is>
          <t>2026-12-29</t>
        </is>
      </c>
      <c r="AO670" s="13" t="n"/>
      <c r="AP670" s="30" t="n"/>
    </row>
    <row r="671" ht="35.1" customHeight="1" s="69">
      <c r="B671" s="48" t="n">
        <v>15444</v>
      </c>
      <c r="C671" s="48" t="inlineStr">
        <is>
          <t>東京</t>
        </is>
      </c>
      <c r="D671" s="19" t="inlineStr">
        <is>
          <t>□アットイン中目黒1-5</t>
        </is>
      </c>
      <c r="E671" s="48" t="inlineStr">
        <is>
          <t>1R</t>
        </is>
      </c>
      <c r="F671" s="48" t="n">
        <v>1</v>
      </c>
      <c r="G671" s="48" t="inlineStr">
        <is>
          <t>五反田・目黒</t>
        </is>
      </c>
      <c r="H671" s="48" t="n">
        <v>39.11</v>
      </c>
      <c r="I671" s="20" t="n">
        <v>0.9</v>
      </c>
      <c r="J671" s="20" t="n">
        <v>0.9</v>
      </c>
      <c r="K671" s="20" t="n">
        <v>1</v>
      </c>
      <c r="L671" s="20" t="n">
        <v>0.5</v>
      </c>
      <c r="M671" s="20" t="n">
        <v>0</v>
      </c>
      <c r="N671" s="24" t="n">
        <v>21620</v>
      </c>
      <c r="O671" s="24" t="n">
        <v>20740</v>
      </c>
      <c r="P671" s="24" t="n">
        <v>880</v>
      </c>
      <c r="Q671" s="24" t="n">
        <v>44000</v>
      </c>
      <c r="R671" s="24" t="n">
        <v>9500</v>
      </c>
      <c r="S671" s="24">
        <f>IF(R671="","",(R671+P671)*30 -Y671)</f>
        <v/>
      </c>
      <c r="T671" s="20">
        <f>IF(R671="","",(O671-R671)/O671)</f>
        <v/>
      </c>
      <c r="U671" s="24" t="n">
        <v>8820</v>
      </c>
      <c r="V671" s="24">
        <f>IF(U671="","",(U671+P671)*30-Y671)</f>
        <v/>
      </c>
      <c r="W671" s="20">
        <f>IF(U671="","",(O671-U671)/O671)</f>
        <v/>
      </c>
      <c r="X671" s="15">
        <f>IF(AND(R671="",U671=""),"",IF(OR(U671="", R671=""),"-",IF(0&lt;(R671-U671),"OK","NG")))</f>
        <v/>
      </c>
      <c r="Y671" s="24" t="n">
        <v>218000</v>
      </c>
      <c r="Z671" s="51" t="n"/>
      <c r="AA671" s="24">
        <f>IF(AD671="","",AD671*30)</f>
        <v/>
      </c>
      <c r="AB671" s="24">
        <f>IF(AA671="","",AA671-Y671)</f>
        <v/>
      </c>
      <c r="AC671" s="24">
        <f>IF(Z671="","",((Y671+5000+5000)/(1-Z671))/30)</f>
        <v/>
      </c>
      <c r="AD671" s="32" t="n"/>
      <c r="AE671" s="24">
        <f>IF(AD671="","",AD671-O671)</f>
        <v/>
      </c>
      <c r="AF671" s="24">
        <f>IF(AD671="","",U671-AD671)</f>
        <v/>
      </c>
      <c r="AG671" s="11">
        <f>IF(AD671="","",(O671-AD671)/O671)</f>
        <v/>
      </c>
      <c r="AH671" s="24" t="n">
        <v>22000</v>
      </c>
      <c r="AI671" s="24">
        <f>IF(AJ671="","",Q671*(1-AJ671))</f>
        <v/>
      </c>
      <c r="AJ671" s="51" t="n"/>
      <c r="AK671" s="49" t="n"/>
      <c r="AL671" s="28" t="n"/>
      <c r="AM671" s="33" t="inlineStr">
        <is>
          <t>2026-10-16</t>
        </is>
      </c>
      <c r="AN671" s="33" t="inlineStr">
        <is>
          <t>2026-10-15</t>
        </is>
      </c>
      <c r="AO671" s="13" t="n"/>
      <c r="AP671" s="30" t="n"/>
    </row>
    <row r="672" ht="35.1" customHeight="1" s="69">
      <c r="B672" s="48" t="n">
        <v>15445</v>
      </c>
      <c r="C672" s="48" t="inlineStr">
        <is>
          <t>東京</t>
        </is>
      </c>
      <c r="D672" s="19" t="inlineStr">
        <is>
          <t>□アットインmini明大前5-1</t>
        </is>
      </c>
      <c r="E672" s="48" t="inlineStr">
        <is>
          <t>1R</t>
        </is>
      </c>
      <c r="F672" s="48" t="n">
        <v>4</v>
      </c>
      <c r="G672" s="48" t="inlineStr">
        <is>
          <t>新宿</t>
        </is>
      </c>
      <c r="H672" s="48" t="n">
        <v>11.03</v>
      </c>
      <c r="I672" s="20" t="n">
        <v>0.975</v>
      </c>
      <c r="J672" s="20" t="n">
        <v>0.75</v>
      </c>
      <c r="K672" s="20" t="n">
        <v>0.25</v>
      </c>
      <c r="L672" s="20" t="n">
        <v>0.025</v>
      </c>
      <c r="M672" s="20" t="n">
        <v>0</v>
      </c>
      <c r="N672" s="24" t="n">
        <v>8480</v>
      </c>
      <c r="O672" s="24" t="n">
        <v>7600</v>
      </c>
      <c r="P672" s="24" t="n">
        <v>880</v>
      </c>
      <c r="Q672" s="24" t="n">
        <v>44000</v>
      </c>
      <c r="R672" s="24" t="n">
        <v>3180</v>
      </c>
      <c r="S672" s="24">
        <f>IF(R672="","",(R672+P672)*30 -Y672)</f>
        <v/>
      </c>
      <c r="T672" s="20">
        <f>IF(R672="","",(O672-R672)/O672)</f>
        <v/>
      </c>
      <c r="U672" s="24" t="n">
        <v>3380</v>
      </c>
      <c r="V672" s="24">
        <f>IF(U672="","",(U672+P672)*30-Y672)</f>
        <v/>
      </c>
      <c r="W672" s="20">
        <f>IF(U672="","",(O672-U672)/O672)</f>
        <v/>
      </c>
      <c r="X672" s="15">
        <f>IF(AND(R672="",U672=""),"",IF(OR(U672="", R672=""),"-",IF(0&lt;(R672-U672),"OK","NG")))</f>
        <v/>
      </c>
      <c r="Y672" s="24" t="n">
        <v>80000</v>
      </c>
      <c r="Z672" s="51" t="n"/>
      <c r="AA672" s="24">
        <f>IF(AD672="","",AD672*30)</f>
        <v/>
      </c>
      <c r="AB672" s="24">
        <f>IF(AA672="","",AA672-Y672)</f>
        <v/>
      </c>
      <c r="AC672" s="24">
        <f>IF(Z672="","",((Y672+5000+5000)/(1-Z672))/30)</f>
        <v/>
      </c>
      <c r="AD672" s="32" t="n"/>
      <c r="AE672" s="24">
        <f>IF(AD672="","",AD672-O672)</f>
        <v/>
      </c>
      <c r="AF672" s="24">
        <f>IF(AD672="","",U672-AD672)</f>
        <v/>
      </c>
      <c r="AG672" s="11">
        <f>IF(AD672="","",(O672-AD672)/O672)</f>
        <v/>
      </c>
      <c r="AH672" s="24" t="n">
        <v>22000</v>
      </c>
      <c r="AI672" s="24">
        <f>IF(AJ672="","",Q672*(1-AJ672))</f>
        <v/>
      </c>
      <c r="AJ672" s="51" t="n"/>
      <c r="AK672" s="49" t="n"/>
      <c r="AL672" s="28" t="n"/>
      <c r="AM672" s="33" t="inlineStr">
        <is>
          <t>2026-08-09</t>
        </is>
      </c>
      <c r="AN672" s="33" t="inlineStr">
        <is>
          <t>2026-10-04</t>
        </is>
      </c>
      <c r="AO672" s="13" t="n"/>
      <c r="AP672" s="30" t="n"/>
    </row>
    <row r="673" ht="35.1" customHeight="1" s="69">
      <c r="B673" s="48" t="n">
        <v>15446</v>
      </c>
      <c r="C673" s="48" t="inlineStr">
        <is>
          <t>東京</t>
        </is>
      </c>
      <c r="D673" s="19" t="inlineStr">
        <is>
          <t>□アットインmini明大前5-2</t>
        </is>
      </c>
      <c r="E673" s="48" t="inlineStr">
        <is>
          <t>1K</t>
        </is>
      </c>
      <c r="F673" s="48" t="n">
        <v>2</v>
      </c>
      <c r="G673" s="48" t="inlineStr">
        <is>
          <t>新宿</t>
        </is>
      </c>
      <c r="H673" s="48" t="n">
        <v>15.96</v>
      </c>
      <c r="I673" s="20" t="n">
        <v>1</v>
      </c>
      <c r="J673" s="20" t="n">
        <v>1</v>
      </c>
      <c r="K673" s="20" t="n">
        <v>0.5</v>
      </c>
      <c r="L673" s="20" t="n">
        <v>0</v>
      </c>
      <c r="M673" s="20" t="n">
        <v>0</v>
      </c>
      <c r="N673" s="24" t="n">
        <v>8580</v>
      </c>
      <c r="O673" s="24" t="n">
        <v>7700</v>
      </c>
      <c r="P673" s="24" t="n">
        <v>880</v>
      </c>
      <c r="Q673" s="24" t="n">
        <v>44000</v>
      </c>
      <c r="R673" s="24" t="n">
        <v>3180</v>
      </c>
      <c r="S673" s="24">
        <f>IF(R673="","",(R673+P673)*30 -Y673)</f>
        <v/>
      </c>
      <c r="T673" s="20">
        <f>IF(R673="","",(O673-R673)/O673)</f>
        <v/>
      </c>
      <c r="U673" s="24" t="n">
        <v>3380</v>
      </c>
      <c r="V673" s="24">
        <f>IF(U673="","",(U673+P673)*30-Y673)</f>
        <v/>
      </c>
      <c r="W673" s="20">
        <f>IF(U673="","",(O673-U673)/O673)</f>
        <v/>
      </c>
      <c r="X673" s="15">
        <f>IF(AND(R673="",U673=""),"",IF(OR(U673="", R673=""),"-",IF(0&lt;(R673-U673),"OK","NG")))</f>
        <v/>
      </c>
      <c r="Y673" s="24" t="n">
        <v>81000</v>
      </c>
      <c r="Z673" s="51" t="n"/>
      <c r="AA673" s="24">
        <f>IF(AD673="","",AD673*30)</f>
        <v/>
      </c>
      <c r="AB673" s="24">
        <f>IF(AA673="","",AA673-Y673)</f>
        <v/>
      </c>
      <c r="AC673" s="24">
        <f>IF(Z673="","",((Y673+5000+5000)/(1-Z673))/30)</f>
        <v/>
      </c>
      <c r="AD673" s="32" t="n"/>
      <c r="AE673" s="24">
        <f>IF(AD673="","",AD673-O673)</f>
        <v/>
      </c>
      <c r="AF673" s="24">
        <f>IF(AD673="","",U673-AD673)</f>
        <v/>
      </c>
      <c r="AG673" s="11">
        <f>IF(AD673="","",(O673-AD673)/O673)</f>
        <v/>
      </c>
      <c r="AH673" s="24" t="n">
        <v>22000</v>
      </c>
      <c r="AI673" s="24">
        <f>IF(AJ673="","",Q673*(1-AJ673))</f>
        <v/>
      </c>
      <c r="AJ673" s="51" t="n"/>
      <c r="AK673" s="49" t="n"/>
      <c r="AL673" s="28" t="n"/>
      <c r="AM673" s="33" t="inlineStr">
        <is>
          <t>2026-09-02</t>
        </is>
      </c>
      <c r="AN673" s="33" t="inlineStr">
        <is>
          <t>2026-09-30</t>
        </is>
      </c>
      <c r="AO673" s="13" t="n"/>
      <c r="AP673" s="30" t="n"/>
    </row>
    <row r="674" ht="35.1" customHeight="1" s="69">
      <c r="B674" s="48" t="n">
        <v>15447</v>
      </c>
      <c r="C674" s="48" t="inlineStr">
        <is>
          <t>東京</t>
        </is>
      </c>
      <c r="D674" s="19" t="inlineStr">
        <is>
          <t>□アットインmini明大前5-3</t>
        </is>
      </c>
      <c r="E674" s="48" t="inlineStr">
        <is>
          <t>1K</t>
        </is>
      </c>
      <c r="F674" s="48" t="n">
        <v>2</v>
      </c>
      <c r="G674" s="48" t="inlineStr">
        <is>
          <t>新宿</t>
        </is>
      </c>
      <c r="H674" s="48" t="n">
        <v>16.07</v>
      </c>
      <c r="I674" s="20" t="n">
        <v>0.85</v>
      </c>
      <c r="J674" s="20" t="n">
        <v>0.95</v>
      </c>
      <c r="K674" s="20" t="n">
        <v>1</v>
      </c>
      <c r="L674" s="20" t="n">
        <v>0</v>
      </c>
      <c r="M674" s="20" t="n">
        <v>0</v>
      </c>
      <c r="N674" s="24" t="n">
        <v>8580</v>
      </c>
      <c r="O674" s="24" t="n">
        <v>7700</v>
      </c>
      <c r="P674" s="24" t="n">
        <v>880</v>
      </c>
      <c r="Q674" s="24" t="n">
        <v>44000</v>
      </c>
      <c r="R674" s="24" t="n">
        <v>3180</v>
      </c>
      <c r="S674" s="24">
        <f>IF(R674="","",(R674+P674)*30 -Y674)</f>
        <v/>
      </c>
      <c r="T674" s="20">
        <f>IF(R674="","",(O674-R674)/O674)</f>
        <v/>
      </c>
      <c r="U674" s="24" t="n">
        <v>3380</v>
      </c>
      <c r="V674" s="24">
        <f>IF(U674="","",(U674+P674)*30-Y674)</f>
        <v/>
      </c>
      <c r="W674" s="20">
        <f>IF(U674="","",(O674-U674)/O674)</f>
        <v/>
      </c>
      <c r="X674" s="15">
        <f>IF(AND(R674="",U674=""),"",IF(OR(U674="", R674=""),"-",IF(0&lt;(R674-U674),"OK","NG")))</f>
        <v/>
      </c>
      <c r="Y674" s="24" t="n">
        <v>81000</v>
      </c>
      <c r="Z674" s="51" t="n"/>
      <c r="AA674" s="24">
        <f>IF(AD674="","",AD674*30)</f>
        <v/>
      </c>
      <c r="AB674" s="24">
        <f>IF(AA674="","",AA674-Y674)</f>
        <v/>
      </c>
      <c r="AC674" s="24">
        <f>IF(Z674="","",((Y674+5000+5000)/(1-Z674))/30)</f>
        <v/>
      </c>
      <c r="AD674" s="32" t="n"/>
      <c r="AE674" s="24">
        <f>IF(AD674="","",AD674-O674)</f>
        <v/>
      </c>
      <c r="AF674" s="24">
        <f>IF(AD674="","",U674-AD674)</f>
        <v/>
      </c>
      <c r="AG674" s="11">
        <f>IF(AD674="","",(O674-AD674)/O674)</f>
        <v/>
      </c>
      <c r="AH674" s="24" t="n">
        <v>22000</v>
      </c>
      <c r="AI674" s="24">
        <f>IF(AJ674="","",Q674*(1-AJ674))</f>
        <v/>
      </c>
      <c r="AJ674" s="51" t="n"/>
      <c r="AK674" s="49" t="n"/>
      <c r="AL674" s="28" t="n"/>
      <c r="AM674" s="33" t="inlineStr">
        <is>
          <t>2026-10-01</t>
        </is>
      </c>
      <c r="AN674" s="33" t="inlineStr">
        <is>
          <t>2026-10-01</t>
        </is>
      </c>
      <c r="AO674" s="13" t="n"/>
      <c r="AP674" s="30" t="n"/>
    </row>
    <row r="675" ht="35.1" customHeight="1" s="69">
      <c r="B675" s="48" t="n">
        <v>15448</v>
      </c>
      <c r="C675" s="48" t="inlineStr">
        <is>
          <t>東京</t>
        </is>
      </c>
      <c r="D675" s="19" t="inlineStr">
        <is>
          <t>□アットイン目黒4</t>
        </is>
      </c>
      <c r="E675" s="48" t="inlineStr">
        <is>
          <t>1R</t>
        </is>
      </c>
      <c r="F675" s="48" t="n">
        <v>1</v>
      </c>
      <c r="G675" s="48" t="inlineStr">
        <is>
          <t>五反田・目黒</t>
        </is>
      </c>
      <c r="H675" s="48" t="n">
        <v>34.63</v>
      </c>
      <c r="I675" s="20" t="n">
        <v>0.8</v>
      </c>
      <c r="J675" s="20" t="n">
        <v>0.9</v>
      </c>
      <c r="K675" s="20" t="n">
        <v>0.3</v>
      </c>
      <c r="L675" s="20" t="n">
        <v>0</v>
      </c>
      <c r="M675" s="20" t="n">
        <v>0</v>
      </c>
      <c r="N675" s="24" t="n">
        <v>14360</v>
      </c>
      <c r="O675" s="24" t="n">
        <v>13480</v>
      </c>
      <c r="P675" s="24" t="n">
        <v>880</v>
      </c>
      <c r="Q675" s="24" t="n">
        <v>44000</v>
      </c>
      <c r="R675" s="24" t="n">
        <v>5760</v>
      </c>
      <c r="S675" s="24">
        <f>IF(R675="","",(R675+P675)*30 -Y675)</f>
        <v/>
      </c>
      <c r="T675" s="20">
        <f>IF(R675="","",(O675-R675)/O675)</f>
        <v/>
      </c>
      <c r="U675" s="24" t="n">
        <v>5080</v>
      </c>
      <c r="V675" s="24">
        <f>IF(U675="","",(U675+P675)*30-Y675)</f>
        <v/>
      </c>
      <c r="W675" s="20">
        <f>IF(U675="","",(O675-U675)/O675)</f>
        <v/>
      </c>
      <c r="X675" s="15">
        <f>IF(AND(R675="",U675=""),"",IF(OR(U675="", R675=""),"-",IF(0&lt;(R675-U675),"OK","NG")))</f>
        <v/>
      </c>
      <c r="Y675" s="24" t="n">
        <v>126000</v>
      </c>
      <c r="Z675" s="51" t="n"/>
      <c r="AA675" s="24">
        <f>IF(AD675="","",AD675*30)</f>
        <v/>
      </c>
      <c r="AB675" s="24">
        <f>IF(AA675="","",AA675-Y675)</f>
        <v/>
      </c>
      <c r="AC675" s="24">
        <f>IF(Z675="","",((Y675+5000+5000)/(1-Z675))/30)</f>
        <v/>
      </c>
      <c r="AD675" s="32" t="n"/>
      <c r="AE675" s="24">
        <f>IF(AD675="","",AD675-O675)</f>
        <v/>
      </c>
      <c r="AF675" s="24">
        <f>IF(AD675="","",U675-AD675)</f>
        <v/>
      </c>
      <c r="AG675" s="11">
        <f>IF(AD675="","",(O675-AD675)/O675)</f>
        <v/>
      </c>
      <c r="AH675" s="24" t="n">
        <v>22000</v>
      </c>
      <c r="AI675" s="24">
        <f>IF(AJ675="","",Q675*(1-AJ675))</f>
        <v/>
      </c>
      <c r="AJ675" s="51" t="n"/>
      <c r="AK675" s="49" t="n"/>
      <c r="AL675" s="28" t="n"/>
      <c r="AM675" s="33" t="inlineStr">
        <is>
          <t>2026-09-10</t>
        </is>
      </c>
      <c r="AN675" s="33" t="inlineStr">
        <is>
          <t>2026-09-09</t>
        </is>
      </c>
      <c r="AO675" s="13" t="n"/>
      <c r="AP675" s="30" t="n"/>
    </row>
    <row r="676" ht="35.1" customHeight="1" s="69">
      <c r="B676" s="48" t="n">
        <v>15449</v>
      </c>
      <c r="C676" s="48" t="inlineStr">
        <is>
          <t>東京</t>
        </is>
      </c>
      <c r="D676" s="19" t="inlineStr">
        <is>
          <t>□アットインmini大崎5-1</t>
        </is>
      </c>
      <c r="E676" s="48" t="inlineStr">
        <is>
          <t>1R</t>
        </is>
      </c>
      <c r="F676" s="48" t="n">
        <v>9</v>
      </c>
      <c r="G676" s="48" t="inlineStr">
        <is>
          <t>品川・田町・大崎</t>
        </is>
      </c>
      <c r="H676" s="48" t="n">
        <v>10.69</v>
      </c>
      <c r="I676" s="20" t="n">
        <v>0.75556</v>
      </c>
      <c r="J676" s="20" t="n">
        <v>0.74444</v>
      </c>
      <c r="K676" s="20" t="n">
        <v>0.38889</v>
      </c>
      <c r="L676" s="20" t="n">
        <v>0.23333</v>
      </c>
      <c r="M676" s="20" t="n">
        <v>0.11111</v>
      </c>
      <c r="N676" s="24" t="n">
        <v>7660</v>
      </c>
      <c r="O676" s="24" t="n">
        <v>6780</v>
      </c>
      <c r="P676" s="24" t="n">
        <v>880</v>
      </c>
      <c r="Q676" s="24" t="n">
        <v>44000</v>
      </c>
      <c r="R676" s="24" t="n">
        <v>2940</v>
      </c>
      <c r="S676" s="24">
        <f>IF(R676="","",(R676+P676)*30 -Y676)</f>
        <v/>
      </c>
      <c r="T676" s="20">
        <f>IF(R676="","",(O676-R676)/O676)</f>
        <v/>
      </c>
      <c r="U676" s="24" t="n">
        <v>3180</v>
      </c>
      <c r="V676" s="24">
        <f>IF(U676="","",(U676+P676)*30-Y676)</f>
        <v/>
      </c>
      <c r="W676" s="20">
        <f>IF(U676="","",(O676-U676)/O676)</f>
        <v/>
      </c>
      <c r="X676" s="15">
        <f>IF(AND(R676="",U676=""),"",IF(OR(U676="", R676=""),"-",IF(0&lt;(R676-U676),"OK","NG")))</f>
        <v/>
      </c>
      <c r="Y676" s="24" t="n">
        <v>70000</v>
      </c>
      <c r="Z676" s="51" t="n"/>
      <c r="AA676" s="24">
        <f>IF(AD676="","",AD676*30)</f>
        <v/>
      </c>
      <c r="AB676" s="24">
        <f>IF(AA676="","",AA676-Y676)</f>
        <v/>
      </c>
      <c r="AC676" s="24">
        <f>IF(Z676="","",((Y676+5000+5000)/(1-Z676))/30)</f>
        <v/>
      </c>
      <c r="AD676" s="32" t="n"/>
      <c r="AE676" s="24">
        <f>IF(AD676="","",AD676-O676)</f>
        <v/>
      </c>
      <c r="AF676" s="24">
        <f>IF(AD676="","",U676-AD676)</f>
        <v/>
      </c>
      <c r="AG676" s="11">
        <f>IF(AD676="","",(O676-AD676)/O676)</f>
        <v/>
      </c>
      <c r="AH676" s="24" t="n">
        <v>22000</v>
      </c>
      <c r="AI676" s="24">
        <f>IF(AJ676="","",Q676*(1-AJ676))</f>
        <v/>
      </c>
      <c r="AJ676" s="51" t="n"/>
      <c r="AK676" s="49" t="n"/>
      <c r="AL676" s="28" t="n"/>
      <c r="AM676" s="33" t="inlineStr">
        <is>
          <t>2026-08-19</t>
        </is>
      </c>
      <c r="AN676" s="33" t="inlineStr">
        <is>
          <t>2027-03-20</t>
        </is>
      </c>
      <c r="AO676" s="13" t="n"/>
      <c r="AP676" s="30" t="n"/>
    </row>
    <row r="677" ht="35.1" customHeight="1" s="69">
      <c r="B677" s="48" t="n">
        <v>15450</v>
      </c>
      <c r="C677" s="48" t="inlineStr">
        <is>
          <t>東京</t>
        </is>
      </c>
      <c r="D677" s="19" t="inlineStr">
        <is>
          <t>□アットイン大崎5-5</t>
        </is>
      </c>
      <c r="E677" s="48" t="inlineStr">
        <is>
          <t>1R</t>
        </is>
      </c>
      <c r="F677" s="48" t="n">
        <v>2</v>
      </c>
      <c r="G677" s="48" t="inlineStr">
        <is>
          <t>品川・田町・大崎</t>
        </is>
      </c>
      <c r="H677" s="48" t="n">
        <v>22.4</v>
      </c>
      <c r="I677" s="20" t="n">
        <v>1</v>
      </c>
      <c r="J677" s="20" t="n">
        <v>0.5</v>
      </c>
      <c r="K677" s="20" t="n">
        <v>0</v>
      </c>
      <c r="L677" s="20" t="n">
        <v>0</v>
      </c>
      <c r="M677" s="20" t="n">
        <v>0</v>
      </c>
      <c r="N677" s="24" t="n">
        <v>12760</v>
      </c>
      <c r="O677" s="24" t="n">
        <v>11880</v>
      </c>
      <c r="P677" s="24" t="n">
        <v>880</v>
      </c>
      <c r="Q677" s="24" t="n">
        <v>44000</v>
      </c>
      <c r="R677" s="24" t="n">
        <v>4540</v>
      </c>
      <c r="S677" s="24">
        <f>IF(R677="","",(R677+P677)*30 -Y677)</f>
        <v/>
      </c>
      <c r="T677" s="20">
        <f>IF(R677="","",(O677-R677)/O677)</f>
        <v/>
      </c>
      <c r="U677" s="24" t="n">
        <v>4640</v>
      </c>
      <c r="V677" s="24">
        <f>IF(U677="","",(U677+P677)*30-Y677)</f>
        <v/>
      </c>
      <c r="W677" s="20">
        <f>IF(U677="","",(O677-U677)/O677)</f>
        <v/>
      </c>
      <c r="X677" s="15">
        <f>IF(AND(R677="",U677=""),"",IF(OR(U677="", R677=""),"-",IF(0&lt;(R677-U677),"OK","NG")))</f>
        <v/>
      </c>
      <c r="Y677" s="24" t="n">
        <v>121500</v>
      </c>
      <c r="Z677" s="51" t="n"/>
      <c r="AA677" s="24">
        <f>IF(AD677="","",AD677*30)</f>
        <v/>
      </c>
      <c r="AB677" s="24">
        <f>IF(AA677="","",AA677-Y677)</f>
        <v/>
      </c>
      <c r="AC677" s="24">
        <f>IF(Z677="","",((Y677+5000+5000)/(1-Z677))/30)</f>
        <v/>
      </c>
      <c r="AD677" s="32" t="n"/>
      <c r="AE677" s="24">
        <f>IF(AD677="","",AD677-O677)</f>
        <v/>
      </c>
      <c r="AF677" s="24">
        <f>IF(AD677="","",U677-AD677)</f>
        <v/>
      </c>
      <c r="AG677" s="11">
        <f>IF(AD677="","",(O677-AD677)/O677)</f>
        <v/>
      </c>
      <c r="AH677" s="24" t="n">
        <v>22000</v>
      </c>
      <c r="AI677" s="24">
        <f>IF(AJ677="","",Q677*(1-AJ677))</f>
        <v/>
      </c>
      <c r="AJ677" s="51" t="n"/>
      <c r="AK677" s="49" t="n"/>
      <c r="AL677" s="28" t="n"/>
      <c r="AM677" s="33" t="inlineStr">
        <is>
          <t>2026-08-06</t>
        </is>
      </c>
      <c r="AN677" s="33" t="inlineStr">
        <is>
          <t>2026-08-29</t>
        </is>
      </c>
      <c r="AO677" s="13" t="n"/>
      <c r="AP677" s="30" t="n"/>
    </row>
    <row r="678" ht="35.1" customHeight="1" s="69">
      <c r="B678" s="48" t="n">
        <v>15453</v>
      </c>
      <c r="C678" s="48" t="inlineStr">
        <is>
          <t>東京</t>
        </is>
      </c>
      <c r="D678" s="19" t="inlineStr">
        <is>
          <t>□アットインmini亀戸8-3</t>
        </is>
      </c>
      <c r="E678" s="48" t="inlineStr">
        <is>
          <t>1K</t>
        </is>
      </c>
      <c r="F678" s="48" t="n">
        <v>1</v>
      </c>
      <c r="G678" s="48" t="inlineStr">
        <is>
          <t>錦糸町・両国</t>
        </is>
      </c>
      <c r="H678" s="48" t="n">
        <v>17.5</v>
      </c>
      <c r="I678" s="20" t="n">
        <v>1</v>
      </c>
      <c r="J678" s="20" t="n">
        <v>0.5</v>
      </c>
      <c r="K678" s="20" t="n">
        <v>0</v>
      </c>
      <c r="L678" s="20" t="n">
        <v>0</v>
      </c>
      <c r="M678" s="20" t="n">
        <v>0</v>
      </c>
      <c r="N678" s="24" t="n">
        <v>9700</v>
      </c>
      <c r="O678" s="24" t="n">
        <v>8820</v>
      </c>
      <c r="P678" s="24" t="n">
        <v>880</v>
      </c>
      <c r="Q678" s="24" t="n">
        <v>44000</v>
      </c>
      <c r="R678" s="24" t="n">
        <v>3520</v>
      </c>
      <c r="S678" s="24">
        <f>IF(R678="","",(R678+P678)*30 -Y678)</f>
        <v/>
      </c>
      <c r="T678" s="20">
        <f>IF(R678="","",(O678-R678)/O678)</f>
        <v/>
      </c>
      <c r="U678" s="24" t="n">
        <v>3720</v>
      </c>
      <c r="V678" s="24">
        <f>IF(U678="","",(U678+P678)*30-Y678)</f>
        <v/>
      </c>
      <c r="W678" s="20">
        <f>IF(U678="","",(O678-U678)/O678)</f>
        <v/>
      </c>
      <c r="X678" s="15">
        <f>IF(AND(R678="",U678=""),"",IF(OR(U678="", R678=""),"-",IF(0&lt;(R678-U678),"OK","NG")))</f>
        <v/>
      </c>
      <c r="Y678" s="24" t="n">
        <v>77250</v>
      </c>
      <c r="Z678" s="51" t="n"/>
      <c r="AA678" s="24">
        <f>IF(AD678="","",AD678*30)</f>
        <v/>
      </c>
      <c r="AB678" s="24">
        <f>IF(AA678="","",AA678-Y678)</f>
        <v/>
      </c>
      <c r="AC678" s="24">
        <f>IF(Z678="","",((Y678+5000+5000)/(1-Z678))/30)</f>
        <v/>
      </c>
      <c r="AD678" s="32" t="n"/>
      <c r="AE678" s="24">
        <f>IF(AD678="","",AD678-O678)</f>
        <v/>
      </c>
      <c r="AF678" s="24">
        <f>IF(AD678="","",U678-AD678)</f>
        <v/>
      </c>
      <c r="AG678" s="11">
        <f>IF(AD678="","",(O678-AD678)/O678)</f>
        <v/>
      </c>
      <c r="AH678" s="24" t="n">
        <v>22000</v>
      </c>
      <c r="AI678" s="24">
        <f>IF(AJ678="","",Q678*(1-AJ678))</f>
        <v/>
      </c>
      <c r="AJ678" s="51" t="n"/>
      <c r="AK678" s="49" t="n"/>
      <c r="AL678" s="28" t="n"/>
      <c r="AM678" s="33" t="inlineStr">
        <is>
          <t>2026-08-22</t>
        </is>
      </c>
      <c r="AN678" s="33" t="inlineStr">
        <is>
          <t>2026-08-21</t>
        </is>
      </c>
      <c r="AO678" s="13" t="n"/>
      <c r="AP678" s="30" t="n"/>
    </row>
    <row r="679" ht="35.1" customHeight="1" s="69">
      <c r="B679" s="48" t="n">
        <v>15454</v>
      </c>
      <c r="C679" s="48" t="inlineStr">
        <is>
          <t>東京</t>
        </is>
      </c>
      <c r="D679" s="19" t="inlineStr">
        <is>
          <t>□アットインmini亀戸8-1</t>
        </is>
      </c>
      <c r="E679" s="48" t="inlineStr">
        <is>
          <t>1R</t>
        </is>
      </c>
      <c r="F679" s="48" t="n">
        <v>5</v>
      </c>
      <c r="G679" s="48" t="inlineStr">
        <is>
          <t>錦糸町・両国</t>
        </is>
      </c>
      <c r="H679" s="48" t="n">
        <v>15.03</v>
      </c>
      <c r="I679" s="20" t="n">
        <v>0.9399999999999999</v>
      </c>
      <c r="J679" s="20" t="n">
        <v>0.96</v>
      </c>
      <c r="K679" s="20" t="n">
        <v>0.52</v>
      </c>
      <c r="L679" s="20" t="n">
        <v>0</v>
      </c>
      <c r="M679" s="20" t="n">
        <v>0</v>
      </c>
      <c r="N679" s="24" t="n">
        <v>8680</v>
      </c>
      <c r="O679" s="24" t="n">
        <v>7800</v>
      </c>
      <c r="P679" s="24" t="n">
        <v>880</v>
      </c>
      <c r="Q679" s="24" t="n">
        <v>44000</v>
      </c>
      <c r="R679" s="24" t="n">
        <v>3280</v>
      </c>
      <c r="S679" s="24">
        <f>IF(R679="","",(R679+P679)*30 -Y679)</f>
        <v/>
      </c>
      <c r="T679" s="20">
        <f>IF(R679="","",(O679-R679)/O679)</f>
        <v/>
      </c>
      <c r="U679" s="24" t="n">
        <v>3520</v>
      </c>
      <c r="V679" s="24">
        <f>IF(U679="","",(U679+P679)*30-Y679)</f>
        <v/>
      </c>
      <c r="W679" s="20">
        <f>IF(U679="","",(O679-U679)/O679)</f>
        <v/>
      </c>
      <c r="X679" s="15">
        <f>IF(AND(R679="",U679=""),"",IF(OR(U679="", R679=""),"-",IF(0&lt;(R679-U679),"OK","NG")))</f>
        <v/>
      </c>
      <c r="Y679" s="24" t="n">
        <v>73000</v>
      </c>
      <c r="Z679" s="51" t="n"/>
      <c r="AA679" s="24">
        <f>IF(AD679="","",AD679*30)</f>
        <v/>
      </c>
      <c r="AB679" s="24">
        <f>IF(AA679="","",AA679-Y679)</f>
        <v/>
      </c>
      <c r="AC679" s="24">
        <f>IF(Z679="","",((Y679+5000+5000)/(1-Z679))/30)</f>
        <v/>
      </c>
      <c r="AD679" s="32" t="n"/>
      <c r="AE679" s="24">
        <f>IF(AD679="","",AD679-O679)</f>
        <v/>
      </c>
      <c r="AF679" s="24">
        <f>IF(AD679="","",U679-AD679)</f>
        <v/>
      </c>
      <c r="AG679" s="11">
        <f>IF(AD679="","",(O679-AD679)/O679)</f>
        <v/>
      </c>
      <c r="AH679" s="24" t="n">
        <v>22000</v>
      </c>
      <c r="AI679" s="24">
        <f>IF(AJ679="","",Q679*(1-AJ679))</f>
        <v/>
      </c>
      <c r="AJ679" s="51" t="n"/>
      <c r="AK679" s="49" t="n"/>
      <c r="AL679" s="28" t="n"/>
      <c r="AM679" s="33" t="inlineStr">
        <is>
          <t>2026-08-25</t>
        </is>
      </c>
      <c r="AN679" s="33" t="inlineStr">
        <is>
          <t>2026-09-30</t>
        </is>
      </c>
      <c r="AO679" s="13" t="n"/>
      <c r="AP679" s="30" t="n"/>
    </row>
    <row r="680" ht="35.1" customHeight="1" s="69">
      <c r="B680" s="48" t="n">
        <v>15455</v>
      </c>
      <c r="C680" s="48" t="inlineStr">
        <is>
          <t>東京</t>
        </is>
      </c>
      <c r="D680" s="19" t="inlineStr">
        <is>
          <t>□アットインmini亀戸8-2</t>
        </is>
      </c>
      <c r="E680" s="48" t="inlineStr">
        <is>
          <t>1K</t>
        </is>
      </c>
      <c r="F680" s="48" t="n">
        <v>8</v>
      </c>
      <c r="G680" s="48" t="inlineStr">
        <is>
          <t>錦糸町・両国</t>
        </is>
      </c>
      <c r="H680" s="48" t="n">
        <v>15</v>
      </c>
      <c r="I680" s="20" t="n">
        <v>0.7375</v>
      </c>
      <c r="J680" s="20" t="n">
        <v>0.725</v>
      </c>
      <c r="K680" s="20" t="n">
        <v>0.3</v>
      </c>
      <c r="L680" s="20" t="n">
        <v>0.2</v>
      </c>
      <c r="M680" s="20" t="n">
        <v>0</v>
      </c>
      <c r="N680" s="24" t="n">
        <v>8820</v>
      </c>
      <c r="O680" s="24" t="n">
        <v>7940</v>
      </c>
      <c r="P680" s="24" t="n">
        <v>880</v>
      </c>
      <c r="Q680" s="24" t="n">
        <v>44000</v>
      </c>
      <c r="R680" s="24" t="n">
        <v>3280</v>
      </c>
      <c r="S680" s="24">
        <f>IF(R680="","",(R680+P680)*30 -Y680)</f>
        <v/>
      </c>
      <c r="T680" s="20">
        <f>IF(R680="","",(O680-R680)/O680)</f>
        <v/>
      </c>
      <c r="U680" s="24" t="n">
        <v>3520</v>
      </c>
      <c r="V680" s="24">
        <f>IF(U680="","",(U680+P680)*30-Y680)</f>
        <v/>
      </c>
      <c r="W680" s="20">
        <f>IF(U680="","",(O680-U680)/O680)</f>
        <v/>
      </c>
      <c r="X680" s="15">
        <f>IF(AND(R680="",U680=""),"",IF(OR(U680="", R680=""),"-",IF(0&lt;(R680-U680),"OK","NG")))</f>
        <v/>
      </c>
      <c r="Y680" s="24" t="n">
        <v>73000</v>
      </c>
      <c r="Z680" s="51" t="n"/>
      <c r="AA680" s="24">
        <f>IF(AD680="","",AD680*30)</f>
        <v/>
      </c>
      <c r="AB680" s="24">
        <f>IF(AA680="","",AA680-Y680)</f>
        <v/>
      </c>
      <c r="AC680" s="24">
        <f>IF(Z680="","",((Y680+5000+5000)/(1-Z680))/30)</f>
        <v/>
      </c>
      <c r="AD680" s="32" t="n"/>
      <c r="AE680" s="24">
        <f>IF(AD680="","",AD680-O680)</f>
        <v/>
      </c>
      <c r="AF680" s="24">
        <f>IF(AD680="","",U680-AD680)</f>
        <v/>
      </c>
      <c r="AG680" s="11">
        <f>IF(AD680="","",(O680-AD680)/O680)</f>
        <v/>
      </c>
      <c r="AH680" s="24" t="n">
        <v>22000</v>
      </c>
      <c r="AI680" s="24">
        <f>IF(AJ680="","",Q680*(1-AJ680))</f>
        <v/>
      </c>
      <c r="AJ680" s="51" t="n"/>
      <c r="AK680" s="49" t="n"/>
      <c r="AL680" s="28" t="n"/>
      <c r="AM680" s="33" t="inlineStr">
        <is>
          <t>2026-08-22</t>
        </is>
      </c>
      <c r="AN680" s="33" t="inlineStr">
        <is>
          <t>2026-10-31</t>
        </is>
      </c>
      <c r="AO680" s="13" t="n"/>
      <c r="AP680" s="30" t="n"/>
    </row>
    <row r="681" ht="35.1" customHeight="1" s="69">
      <c r="B681" s="48" t="n">
        <v>15456</v>
      </c>
      <c r="C681" s="48" t="inlineStr">
        <is>
          <t>東京</t>
        </is>
      </c>
      <c r="D681" s="19" t="inlineStr">
        <is>
          <t>□アットインmini日暮里1-3</t>
        </is>
      </c>
      <c r="E681" s="48" t="inlineStr">
        <is>
          <t>1R</t>
        </is>
      </c>
      <c r="F681" s="48" t="n">
        <v>4</v>
      </c>
      <c r="G681" s="48" t="inlineStr">
        <is>
          <t>東京北エリア（田端・赤羽）</t>
        </is>
      </c>
      <c r="H681" s="48" t="n">
        <v>15</v>
      </c>
      <c r="I681" s="20" t="n">
        <v>0.9</v>
      </c>
      <c r="J681" s="20" t="n">
        <v>0.4</v>
      </c>
      <c r="K681" s="20" t="n">
        <v>0.25</v>
      </c>
      <c r="L681" s="20" t="n">
        <v>0.25</v>
      </c>
      <c r="M681" s="20" t="n">
        <v>0.25</v>
      </c>
      <c r="N681" s="24" t="n">
        <v>8480</v>
      </c>
      <c r="O681" s="24" t="n">
        <v>7600</v>
      </c>
      <c r="P681" s="24" t="n">
        <v>880</v>
      </c>
      <c r="Q681" s="24" t="n">
        <v>44000</v>
      </c>
      <c r="R681" s="24" t="n">
        <v>3180</v>
      </c>
      <c r="S681" s="24">
        <f>IF(R681="","",(R681+P681)*30 -Y681)</f>
        <v/>
      </c>
      <c r="T681" s="20">
        <f>IF(R681="","",(O681-R681)/O681)</f>
        <v/>
      </c>
      <c r="U681" s="24" t="n">
        <v>3380</v>
      </c>
      <c r="V681" s="24">
        <f>IF(U681="","",(U681+P681)*30-Y681)</f>
        <v/>
      </c>
      <c r="W681" s="20">
        <f>IF(U681="","",(O681-U681)/O681)</f>
        <v/>
      </c>
      <c r="X681" s="15">
        <f>IF(AND(R681="",U681=""),"",IF(OR(U681="", R681=""),"-",IF(0&lt;(R681-U681),"OK","NG")))</f>
        <v/>
      </c>
      <c r="Y681" s="24" t="n">
        <v>80000</v>
      </c>
      <c r="Z681" s="51" t="n"/>
      <c r="AA681" s="24">
        <f>IF(AD681="","",AD681*30)</f>
        <v/>
      </c>
      <c r="AB681" s="24">
        <f>IF(AA681="","",AA681-Y681)</f>
        <v/>
      </c>
      <c r="AC681" s="24">
        <f>IF(Z681="","",((Y681+5000+5000)/(1-Z681))/30)</f>
        <v/>
      </c>
      <c r="AD681" s="32" t="n"/>
      <c r="AE681" s="24">
        <f>IF(AD681="","",AD681-O681)</f>
        <v/>
      </c>
      <c r="AF681" s="24">
        <f>IF(AD681="","",U681-AD681)</f>
        <v/>
      </c>
      <c r="AG681" s="11">
        <f>IF(AD681="","",(O681-AD681)/O681)</f>
        <v/>
      </c>
      <c r="AH681" s="24" t="n">
        <v>22000</v>
      </c>
      <c r="AI681" s="24">
        <f>IF(AJ681="","",Q681*(1-AJ681))</f>
        <v/>
      </c>
      <c r="AJ681" s="51" t="n"/>
      <c r="AK681" s="49" t="n"/>
      <c r="AL681" s="28" t="n"/>
      <c r="AM681" s="33" t="inlineStr">
        <is>
          <t>2026-08-01</t>
        </is>
      </c>
      <c r="AN681" s="33" t="inlineStr">
        <is>
          <t>2026-12-29</t>
        </is>
      </c>
      <c r="AO681" s="13" t="n"/>
      <c r="AP681" s="30" t="n"/>
    </row>
    <row r="682" ht="35.1" customHeight="1" s="69">
      <c r="B682" s="48" t="n">
        <v>15457</v>
      </c>
      <c r="C682" s="48" t="inlineStr">
        <is>
          <t>東京</t>
        </is>
      </c>
      <c r="D682" s="19" t="inlineStr">
        <is>
          <t>□アットインmini日暮里1-2</t>
        </is>
      </c>
      <c r="E682" s="48" t="inlineStr">
        <is>
          <t>1R</t>
        </is>
      </c>
      <c r="F682" s="48" t="n">
        <v>4</v>
      </c>
      <c r="G682" s="48" t="inlineStr">
        <is>
          <t>東京北エリア（田端・赤羽）</t>
        </is>
      </c>
      <c r="H682" s="48" t="n">
        <v>15.2</v>
      </c>
      <c r="I682" s="20" t="n">
        <v>0.95</v>
      </c>
      <c r="J682" s="20" t="n">
        <v>0.775</v>
      </c>
      <c r="K682" s="20" t="n">
        <v>0.55</v>
      </c>
      <c r="L682" s="20" t="n">
        <v>0</v>
      </c>
      <c r="M682" s="20" t="n">
        <v>0</v>
      </c>
      <c r="N682" s="24" t="n">
        <v>8580</v>
      </c>
      <c r="O682" s="24" t="n">
        <v>7700</v>
      </c>
      <c r="P682" s="24" t="n">
        <v>880</v>
      </c>
      <c r="Q682" s="24" t="n">
        <v>44000</v>
      </c>
      <c r="R682" s="24" t="n">
        <v>3180</v>
      </c>
      <c r="S682" s="24">
        <f>IF(R682="","",(R682+P682)*30 -Y682)</f>
        <v/>
      </c>
      <c r="T682" s="20">
        <f>IF(R682="","",(O682-R682)/O682)</f>
        <v/>
      </c>
      <c r="U682" s="24" t="n">
        <v>3380</v>
      </c>
      <c r="V682" s="24">
        <f>IF(U682="","",(U682+P682)*30-Y682)</f>
        <v/>
      </c>
      <c r="W682" s="20">
        <f>IF(U682="","",(O682-U682)/O682)</f>
        <v/>
      </c>
      <c r="X682" s="15">
        <f>IF(AND(R682="",U682=""),"",IF(OR(U682="", R682=""),"-",IF(0&lt;(R682-U682),"OK","NG")))</f>
        <v/>
      </c>
      <c r="Y682" s="24" t="n">
        <v>81000</v>
      </c>
      <c r="Z682" s="51" t="n"/>
      <c r="AA682" s="24">
        <f>IF(AD682="","",AD682*30)</f>
        <v/>
      </c>
      <c r="AB682" s="24">
        <f>IF(AA682="","",AA682-Y682)</f>
        <v/>
      </c>
      <c r="AC682" s="24">
        <f>IF(Z682="","",((Y682+5000+5000)/(1-Z682))/30)</f>
        <v/>
      </c>
      <c r="AD682" s="32" t="n"/>
      <c r="AE682" s="24">
        <f>IF(AD682="","",AD682-O682)</f>
        <v/>
      </c>
      <c r="AF682" s="24">
        <f>IF(AD682="","",U682-AD682)</f>
        <v/>
      </c>
      <c r="AG682" s="11">
        <f>IF(AD682="","",(O682-AD682)/O682)</f>
        <v/>
      </c>
      <c r="AH682" s="24" t="n">
        <v>22000</v>
      </c>
      <c r="AI682" s="24">
        <f>IF(AJ682="","",Q682*(1-AJ682))</f>
        <v/>
      </c>
      <c r="AJ682" s="51" t="n"/>
      <c r="AK682" s="49" t="n"/>
      <c r="AL682" s="28" t="n"/>
      <c r="AM682" s="33" t="inlineStr">
        <is>
          <t>2026-08-11</t>
        </is>
      </c>
      <c r="AN682" s="33" t="inlineStr">
        <is>
          <t>2026-09-30</t>
        </is>
      </c>
      <c r="AO682" s="13" t="n"/>
      <c r="AP682" s="30" t="n"/>
    </row>
    <row r="683" ht="35.1" customHeight="1" s="69">
      <c r="B683" s="48" t="n">
        <v>15458</v>
      </c>
      <c r="C683" s="48" t="inlineStr">
        <is>
          <t>東京</t>
        </is>
      </c>
      <c r="D683" s="19" t="inlineStr">
        <is>
          <t>□アットインmini日暮里1-1</t>
        </is>
      </c>
      <c r="E683" s="48" t="inlineStr">
        <is>
          <t>1R</t>
        </is>
      </c>
      <c r="F683" s="48" t="n">
        <v>4</v>
      </c>
      <c r="G683" s="48" t="inlineStr">
        <is>
          <t>東京北エリア（田端・赤羽）</t>
        </is>
      </c>
      <c r="H683" s="48" t="n">
        <v>15.01</v>
      </c>
      <c r="I683" s="20" t="n">
        <v>0.775</v>
      </c>
      <c r="J683" s="20" t="n">
        <v>0.775</v>
      </c>
      <c r="K683" s="20" t="n">
        <v>0.575</v>
      </c>
      <c r="L683" s="20" t="n">
        <v>0.275</v>
      </c>
      <c r="M683" s="20" t="n">
        <v>0.25</v>
      </c>
      <c r="N683" s="24" t="n">
        <v>8480</v>
      </c>
      <c r="O683" s="24" t="n">
        <v>7600</v>
      </c>
      <c r="P683" s="24" t="n">
        <v>880</v>
      </c>
      <c r="Q683" s="24" t="n">
        <v>44000</v>
      </c>
      <c r="R683" s="24" t="n">
        <v>3180</v>
      </c>
      <c r="S683" s="24">
        <f>IF(R683="","",(R683+P683)*30 -Y683)</f>
        <v/>
      </c>
      <c r="T683" s="20">
        <f>IF(R683="","",(O683-R683)/O683)</f>
        <v/>
      </c>
      <c r="U683" s="24" t="n">
        <v>3380</v>
      </c>
      <c r="V683" s="24">
        <f>IF(U683="","",(U683+P683)*30-Y683)</f>
        <v/>
      </c>
      <c r="W683" s="20">
        <f>IF(U683="","",(O683-U683)/O683)</f>
        <v/>
      </c>
      <c r="X683" s="15">
        <f>IF(AND(R683="",U683=""),"",IF(OR(U683="", R683=""),"-",IF(0&lt;(R683-U683),"OK","NG")))</f>
        <v/>
      </c>
      <c r="Y683" s="24" t="n">
        <v>81000</v>
      </c>
      <c r="Z683" s="51" t="n"/>
      <c r="AA683" s="24">
        <f>IF(AD683="","",AD683*30)</f>
        <v/>
      </c>
      <c r="AB683" s="24">
        <f>IF(AA683="","",AA683-Y683)</f>
        <v/>
      </c>
      <c r="AC683" s="24">
        <f>IF(Z683="","",((Y683+5000+5000)/(1-Z683))/30)</f>
        <v/>
      </c>
      <c r="AD683" s="32" t="n"/>
      <c r="AE683" s="24">
        <f>IF(AD683="","",AD683-O683)</f>
        <v/>
      </c>
      <c r="AF683" s="24">
        <f>IF(AD683="","",U683-AD683)</f>
        <v/>
      </c>
      <c r="AG683" s="11">
        <f>IF(AD683="","",(O683-AD683)/O683)</f>
        <v/>
      </c>
      <c r="AH683" s="24" t="n">
        <v>22000</v>
      </c>
      <c r="AI683" s="24">
        <f>IF(AJ683="","",Q683*(1-AJ683))</f>
        <v/>
      </c>
      <c r="AJ683" s="51" t="n"/>
      <c r="AK683" s="49" t="n"/>
      <c r="AL683" s="28" t="n"/>
      <c r="AM683" s="33" t="inlineStr">
        <is>
          <t>2026-08-08</t>
        </is>
      </c>
      <c r="AN683" s="33" t="inlineStr">
        <is>
          <t>2026-11-30</t>
        </is>
      </c>
      <c r="AO683" s="13" t="n"/>
      <c r="AP683" s="30" t="n"/>
    </row>
    <row r="684" ht="35.1" customHeight="1" s="69">
      <c r="B684" s="48" t="n">
        <v>15462</v>
      </c>
      <c r="C684" s="48" t="inlineStr">
        <is>
          <t>東京</t>
        </is>
      </c>
      <c r="D684" s="19" t="inlineStr">
        <is>
          <t>□アットイン神田KO5-1</t>
        </is>
      </c>
      <c r="E684" s="48" t="inlineStr">
        <is>
          <t>1R</t>
        </is>
      </c>
      <c r="F684" s="48" t="n">
        <v>5</v>
      </c>
      <c r="G684" s="48" t="inlineStr">
        <is>
          <t>東京駅エリア（銀座・日本橋・神田）</t>
        </is>
      </c>
      <c r="H684" s="48" t="n">
        <v>22.13</v>
      </c>
      <c r="I684" s="20" t="n">
        <v>0.66</v>
      </c>
      <c r="J684" s="20" t="n">
        <v>0</v>
      </c>
      <c r="K684" s="20" t="n">
        <v>0</v>
      </c>
      <c r="L684" s="20" t="n">
        <v>0</v>
      </c>
      <c r="M684" s="20" t="n">
        <v>0</v>
      </c>
      <c r="N684" s="24" t="n">
        <v>11740</v>
      </c>
      <c r="O684" s="24" t="n">
        <v>10860</v>
      </c>
      <c r="P684" s="24" t="n">
        <v>880</v>
      </c>
      <c r="Q684" s="24" t="n">
        <v>44000</v>
      </c>
      <c r="R684" s="24" t="n">
        <v>6680</v>
      </c>
      <c r="S684" s="24">
        <f>IF(R684="","",(R684+P684)*30 -Y684)</f>
        <v/>
      </c>
      <c r="T684" s="20">
        <f>IF(R684="","",(O684-R684)/O684)</f>
        <v/>
      </c>
      <c r="U684" s="24" t="n"/>
      <c r="V684" s="24">
        <f>IF(U684="","",(U684+P684)*30-Y684)</f>
        <v/>
      </c>
      <c r="W684" s="20">
        <f>IF(U684="","",(O684-U684)/O684)</f>
        <v/>
      </c>
      <c r="X684" s="15">
        <f>IF(AND(R684="",U684=""),"",IF(OR(U684="", R684=""),"-",IF(0&lt;(R684-U684),"OK","NG")))</f>
        <v/>
      </c>
      <c r="Y684" s="24" t="n">
        <v>0</v>
      </c>
      <c r="Z684" s="51" t="n"/>
      <c r="AA684" s="24">
        <f>IF(AD684="","",AD684*30)</f>
        <v/>
      </c>
      <c r="AB684" s="24">
        <f>IF(AA684="","",AA684-Y684)</f>
        <v/>
      </c>
      <c r="AC684" s="24">
        <f>IF(Z684="","",((Y684+5000+5000)/(1-Z684))/30)</f>
        <v/>
      </c>
      <c r="AD684" s="32" t="n"/>
      <c r="AE684" s="24">
        <f>IF(AD684="","",AD684-O684)</f>
        <v/>
      </c>
      <c r="AF684" s="24">
        <f>IF(AD684="","",U684-AD684)</f>
        <v/>
      </c>
      <c r="AG684" s="11">
        <f>IF(AD684="","",(O684-AD684)/O684)</f>
        <v/>
      </c>
      <c r="AH684" s="24" t="n"/>
      <c r="AI684" s="24">
        <f>IF(AJ684="","",Q684*(1-AJ684))</f>
        <v/>
      </c>
      <c r="AJ684" s="51" t="n"/>
      <c r="AK684" s="49" t="n"/>
      <c r="AL684" s="28" t="n"/>
      <c r="AM684" s="33" t="inlineStr">
        <is>
          <t>2026-08-01</t>
        </is>
      </c>
      <c r="AN684" s="33" t="inlineStr">
        <is>
          <t>2026-07-31</t>
        </is>
      </c>
      <c r="AO684" s="13" t="n"/>
      <c r="AP684" s="30" t="n"/>
    </row>
    <row r="685" ht="35.1" customHeight="1" s="69">
      <c r="B685" s="48" t="n">
        <v>15463</v>
      </c>
      <c r="C685" s="48" t="inlineStr">
        <is>
          <t>東京</t>
        </is>
      </c>
      <c r="D685" s="19" t="inlineStr">
        <is>
          <t>□アットイン神田KO5-2</t>
        </is>
      </c>
      <c r="E685" s="48" t="inlineStr">
        <is>
          <t>1R</t>
        </is>
      </c>
      <c r="F685" s="48" t="n">
        <v>1</v>
      </c>
      <c r="G685" s="48" t="inlineStr">
        <is>
          <t>東京駅エリア（銀座・日本橋・神田）</t>
        </is>
      </c>
      <c r="H685" s="48" t="n">
        <v>24</v>
      </c>
      <c r="I685" s="20" t="n">
        <v>1</v>
      </c>
      <c r="J685" s="20" t="n">
        <v>0</v>
      </c>
      <c r="K685" s="20" t="n">
        <v>0</v>
      </c>
      <c r="L685" s="20" t="n">
        <v>0</v>
      </c>
      <c r="M685" s="20" t="n">
        <v>0</v>
      </c>
      <c r="N685" s="24" t="n">
        <v>11740</v>
      </c>
      <c r="O685" s="24" t="n">
        <v>10860</v>
      </c>
      <c r="P685" s="24" t="n">
        <v>880</v>
      </c>
      <c r="Q685" s="24" t="n">
        <v>44000</v>
      </c>
      <c r="R685" s="24" t="n">
        <v>6680</v>
      </c>
      <c r="S685" s="24">
        <f>IF(R685="","",(R685+P685)*30 -Y685)</f>
        <v/>
      </c>
      <c r="T685" s="20">
        <f>IF(R685="","",(O685-R685)/O685)</f>
        <v/>
      </c>
      <c r="U685" s="24" t="n"/>
      <c r="V685" s="24">
        <f>IF(U685="","",(U685+P685)*30-Y685)</f>
        <v/>
      </c>
      <c r="W685" s="20">
        <f>IF(U685="","",(O685-U685)/O685)</f>
        <v/>
      </c>
      <c r="X685" s="15">
        <f>IF(AND(R685="",U685=""),"",IF(OR(U685="", R685=""),"-",IF(0&lt;(R685-U685),"OK","NG")))</f>
        <v/>
      </c>
      <c r="Y685" s="24" t="n">
        <v>0</v>
      </c>
      <c r="Z685" s="51" t="n"/>
      <c r="AA685" s="24">
        <f>IF(AD685="","",AD685*30)</f>
        <v/>
      </c>
      <c r="AB685" s="24">
        <f>IF(AA685="","",AA685-Y685)</f>
        <v/>
      </c>
      <c r="AC685" s="24">
        <f>IF(Z685="","",((Y685+5000+5000)/(1-Z685))/30)</f>
        <v/>
      </c>
      <c r="AD685" s="32" t="n"/>
      <c r="AE685" s="24">
        <f>IF(AD685="","",AD685-O685)</f>
        <v/>
      </c>
      <c r="AF685" s="24">
        <f>IF(AD685="","",U685-AD685)</f>
        <v/>
      </c>
      <c r="AG685" s="11">
        <f>IF(AD685="","",(O685-AD685)/O685)</f>
        <v/>
      </c>
      <c r="AH685" s="24" t="n"/>
      <c r="AI685" s="24">
        <f>IF(AJ685="","",Q685*(1-AJ685))</f>
        <v/>
      </c>
      <c r="AJ685" s="51" t="n"/>
      <c r="AK685" s="49" t="n"/>
      <c r="AL685" s="28" t="n"/>
      <c r="AM685" s="33" t="inlineStr">
        <is>
          <t>2026-08-01</t>
        </is>
      </c>
      <c r="AN685" s="33" t="inlineStr">
        <is>
          <t>2026-07-31</t>
        </is>
      </c>
      <c r="AO685" s="13" t="n"/>
      <c r="AP685" s="30" t="n"/>
    </row>
    <row r="686" ht="35.1" customHeight="1" s="69">
      <c r="B686" s="48" t="n">
        <v>15464</v>
      </c>
      <c r="C686" s="48" t="inlineStr">
        <is>
          <t>東京</t>
        </is>
      </c>
      <c r="D686" s="19" t="inlineStr">
        <is>
          <t>□アットイン大崎4-1</t>
        </is>
      </c>
      <c r="E686" s="48" t="inlineStr">
        <is>
          <t>1R</t>
        </is>
      </c>
      <c r="F686" s="48" t="n">
        <v>4</v>
      </c>
      <c r="G686" s="48" t="inlineStr">
        <is>
          <t>品川・田町・大崎</t>
        </is>
      </c>
      <c r="H686" s="48" t="n">
        <v>45.9</v>
      </c>
      <c r="I686" s="20" t="n">
        <v>0.975</v>
      </c>
      <c r="J686" s="20" t="n">
        <v>1</v>
      </c>
      <c r="K686" s="20" t="n">
        <v>0.9</v>
      </c>
      <c r="L686" s="20" t="n">
        <v>0.75</v>
      </c>
      <c r="M686" s="20" t="n">
        <v>0.5</v>
      </c>
      <c r="N686" s="24" t="n">
        <v>14360</v>
      </c>
      <c r="O686" s="24" t="n">
        <v>13480</v>
      </c>
      <c r="P686" s="24" t="n">
        <v>880</v>
      </c>
      <c r="Q686" s="24" t="n">
        <v>44000</v>
      </c>
      <c r="R686" s="24" t="n">
        <v>5320</v>
      </c>
      <c r="S686" s="24">
        <f>IF(R686="","",(R686+P686)*30 -Y686)</f>
        <v/>
      </c>
      <c r="T686" s="20">
        <f>IF(R686="","",(O686-R686)/O686)</f>
        <v/>
      </c>
      <c r="U686" s="24" t="n">
        <v>5000</v>
      </c>
      <c r="V686" s="24">
        <f>IF(U686="","",(U686+P686)*30-Y686)</f>
        <v/>
      </c>
      <c r="W686" s="20">
        <f>IF(U686="","",(O686-U686)/O686)</f>
        <v/>
      </c>
      <c r="X686" s="15">
        <f>IF(AND(R686="",U686=""),"",IF(OR(U686="", R686=""),"-",IF(0&lt;(R686-U686),"OK","NG")))</f>
        <v/>
      </c>
      <c r="Y686" s="24" t="n">
        <v>125000</v>
      </c>
      <c r="Z686" s="51" t="n"/>
      <c r="AA686" s="24">
        <f>IF(AD686="","",AD686*30)</f>
        <v/>
      </c>
      <c r="AB686" s="24">
        <f>IF(AA686="","",AA686-Y686)</f>
        <v/>
      </c>
      <c r="AC686" s="24">
        <f>IF(Z686="","",((Y686+5000+5000)/(1-Z686))/30)</f>
        <v/>
      </c>
      <c r="AD686" s="32" t="n"/>
      <c r="AE686" s="24">
        <f>IF(AD686="","",AD686-O686)</f>
        <v/>
      </c>
      <c r="AF686" s="24">
        <f>IF(AD686="","",U686-AD686)</f>
        <v/>
      </c>
      <c r="AG686" s="11">
        <f>IF(AD686="","",(O686-AD686)/O686)</f>
        <v/>
      </c>
      <c r="AH686" s="24" t="n">
        <v>22000</v>
      </c>
      <c r="AI686" s="24">
        <f>IF(AJ686="","",Q686*(1-AJ686))</f>
        <v/>
      </c>
      <c r="AJ686" s="51" t="n"/>
      <c r="AK686" s="49" t="n"/>
      <c r="AL686" s="28" t="n"/>
      <c r="AM686" s="33" t="inlineStr">
        <is>
          <t>2026-09-30</t>
        </is>
      </c>
      <c r="AN686" s="33" t="inlineStr">
        <is>
          <t>2027-02-03</t>
        </is>
      </c>
      <c r="AO686" s="13" t="n"/>
      <c r="AP686" s="30" t="n"/>
    </row>
    <row r="687" ht="35.1" customHeight="1" s="69">
      <c r="B687" s="48" t="n">
        <v>15465</v>
      </c>
      <c r="C687" s="48" t="inlineStr">
        <is>
          <t>東京</t>
        </is>
      </c>
      <c r="D687" s="19" t="inlineStr">
        <is>
          <t>□アットイン大崎4-2</t>
        </is>
      </c>
      <c r="E687" s="48" t="inlineStr">
        <is>
          <t>1LDK</t>
        </is>
      </c>
      <c r="F687" s="48" t="n">
        <v>4</v>
      </c>
      <c r="G687" s="48" t="inlineStr">
        <is>
          <t>品川・田町・大崎</t>
        </is>
      </c>
      <c r="H687" s="48" t="n">
        <v>45.9</v>
      </c>
      <c r="I687" s="20" t="n">
        <v>0.975</v>
      </c>
      <c r="J687" s="20" t="n">
        <v>1</v>
      </c>
      <c r="K687" s="20" t="n">
        <v>1</v>
      </c>
      <c r="L687" s="20" t="n">
        <v>1</v>
      </c>
      <c r="M687" s="20" t="n">
        <v>0.925</v>
      </c>
      <c r="N687" s="24" t="n">
        <v>14360</v>
      </c>
      <c r="O687" s="24" t="n">
        <v>13480</v>
      </c>
      <c r="P687" s="24" t="n">
        <v>880</v>
      </c>
      <c r="Q687" s="24" t="n">
        <v>44000</v>
      </c>
      <c r="R687" s="24" t="n">
        <v>4740</v>
      </c>
      <c r="S687" s="24">
        <f>IF(R687="","",(R687+P687)*30 -Y687)</f>
        <v/>
      </c>
      <c r="T687" s="20">
        <f>IF(R687="","",(O687-R687)/O687)</f>
        <v/>
      </c>
      <c r="U687" s="24" t="n">
        <v>5000</v>
      </c>
      <c r="V687" s="24">
        <f>IF(U687="","",(U687+P687)*30-Y687)</f>
        <v/>
      </c>
      <c r="W687" s="20">
        <f>IF(U687="","",(O687-U687)/O687)</f>
        <v/>
      </c>
      <c r="X687" s="15">
        <f>IF(AND(R687="",U687=""),"",IF(OR(U687="", R687=""),"-",IF(0&lt;(R687-U687),"OK","NG")))</f>
        <v/>
      </c>
      <c r="Y687" s="24" t="n">
        <v>125000</v>
      </c>
      <c r="Z687" s="51" t="n"/>
      <c r="AA687" s="24">
        <f>IF(AD687="","",AD687*30)</f>
        <v/>
      </c>
      <c r="AB687" s="24">
        <f>IF(AA687="","",AA687-Y687)</f>
        <v/>
      </c>
      <c r="AC687" s="24">
        <f>IF(Z687="","",((Y687+5000+5000)/(1-Z687))/30)</f>
        <v/>
      </c>
      <c r="AD687" s="32" t="n"/>
      <c r="AE687" s="24">
        <f>IF(AD687="","",AD687-O687)</f>
        <v/>
      </c>
      <c r="AF687" s="24">
        <f>IF(AD687="","",U687-AD687)</f>
        <v/>
      </c>
      <c r="AG687" s="11">
        <f>IF(AD687="","",(O687-AD687)/O687)</f>
        <v/>
      </c>
      <c r="AH687" s="24" t="n">
        <v>22000</v>
      </c>
      <c r="AI687" s="24">
        <f>IF(AJ687="","",Q687*(1-AJ687))</f>
        <v/>
      </c>
      <c r="AJ687" s="51" t="n"/>
      <c r="AK687" s="49" t="n"/>
      <c r="AL687" s="28" t="n"/>
      <c r="AM687" s="33" t="inlineStr">
        <is>
          <t>2026-12-18</t>
        </is>
      </c>
      <c r="AN687" s="33" t="inlineStr">
        <is>
          <t>2027-06-30</t>
        </is>
      </c>
      <c r="AO687" s="13" t="n"/>
      <c r="AP687" s="30" t="n"/>
    </row>
    <row r="688" ht="35.1" customHeight="1" s="69">
      <c r="B688" s="48" t="n">
        <v>15502</v>
      </c>
      <c r="C688" s="48" t="inlineStr">
        <is>
          <t>東京</t>
        </is>
      </c>
      <c r="D688" s="19" t="inlineStr">
        <is>
          <t>□アットイン蒲田5-2</t>
        </is>
      </c>
      <c r="E688" s="48" t="inlineStr">
        <is>
          <t>1K</t>
        </is>
      </c>
      <c r="F688" s="48" t="n">
        <v>1</v>
      </c>
      <c r="G688" s="48" t="inlineStr">
        <is>
          <t>川崎・大森・蒲田</t>
        </is>
      </c>
      <c r="H688" s="48" t="n">
        <v>20.5</v>
      </c>
      <c r="I688" s="20" t="n">
        <v>1</v>
      </c>
      <c r="J688" s="20" t="n">
        <v>0.7</v>
      </c>
      <c r="K688" s="20" t="n">
        <v>0.8</v>
      </c>
      <c r="L688" s="20" t="n">
        <v>1</v>
      </c>
      <c r="M688" s="20" t="n">
        <v>1</v>
      </c>
      <c r="N688" s="24" t="n">
        <v>9700</v>
      </c>
      <c r="O688" s="24" t="n">
        <v>8820</v>
      </c>
      <c r="P688" s="24" t="n">
        <v>880</v>
      </c>
      <c r="Q688" s="24" t="n">
        <v>44000</v>
      </c>
      <c r="R688" s="24" t="n">
        <v>4400</v>
      </c>
      <c r="S688" s="24">
        <f>IF(R688="","",(R688+P688)*30 -Y688)</f>
        <v/>
      </c>
      <c r="T688" s="20">
        <f>IF(R688="","",(O688-R688)/O688)</f>
        <v/>
      </c>
      <c r="U688" s="24" t="n">
        <v>3720</v>
      </c>
      <c r="V688" s="24">
        <f>IF(U688="","",(U688+P688)*30-Y688)</f>
        <v/>
      </c>
      <c r="W688" s="20">
        <f>IF(U688="","",(O688-U688)/O688)</f>
        <v/>
      </c>
      <c r="X688" s="15">
        <f>IF(AND(R688="",U688=""),"",IF(OR(U688="", R688=""),"-",IF(0&lt;(R688-U688),"OK","NG")))</f>
        <v/>
      </c>
      <c r="Y688" s="24" t="n">
        <v>86000</v>
      </c>
      <c r="Z688" s="51" t="n"/>
      <c r="AA688" s="24">
        <f>IF(AD688="","",AD688*30)</f>
        <v/>
      </c>
      <c r="AB688" s="24">
        <f>IF(AA688="","",AA688-Y688)</f>
        <v/>
      </c>
      <c r="AC688" s="24">
        <f>IF(Z688="","",((Y688+5000+5000)/(1-Z688))/30)</f>
        <v/>
      </c>
      <c r="AD688" s="32" t="n"/>
      <c r="AE688" s="24">
        <f>IF(AD688="","",AD688-O688)</f>
        <v/>
      </c>
      <c r="AF688" s="24">
        <f>IF(AD688="","",U688-AD688)</f>
        <v/>
      </c>
      <c r="AG688" s="11">
        <f>IF(AD688="","",(O688-AD688)/O688)</f>
        <v/>
      </c>
      <c r="AH688" s="24" t="n">
        <v>22000</v>
      </c>
      <c r="AI688" s="24">
        <f>IF(AJ688="","",Q688*(1-AJ688))</f>
        <v/>
      </c>
      <c r="AJ688" s="51" t="n"/>
      <c r="AK688" s="49" t="n"/>
      <c r="AL688" s="28" t="n"/>
      <c r="AM688" s="33" t="inlineStr">
        <is>
          <t>2027-03-27</t>
        </is>
      </c>
      <c r="AN688" s="33" t="inlineStr">
        <is>
          <t>2027-03-26</t>
        </is>
      </c>
      <c r="AO688" s="13" t="n"/>
      <c r="AP688" s="30" t="n"/>
    </row>
    <row r="689" ht="35.1" customHeight="1" s="69">
      <c r="B689" s="48" t="n">
        <v>15506</v>
      </c>
      <c r="C689" s="48" t="inlineStr">
        <is>
          <t>東京</t>
        </is>
      </c>
      <c r="D689" s="19" t="inlineStr">
        <is>
          <t>●シタディーン新宿東京(アットイン新宿20-3)</t>
        </is>
      </c>
      <c r="E689" s="48" t="inlineStr">
        <is>
          <t>1R</t>
        </is>
      </c>
      <c r="F689" s="48" t="n">
        <v>1</v>
      </c>
      <c r="G689" s="48" t="inlineStr">
        <is>
          <t>新宿</t>
        </is>
      </c>
      <c r="H689" s="48" t="n">
        <v>25</v>
      </c>
      <c r="I689" s="20" t="n">
        <v>0</v>
      </c>
      <c r="J689" s="20" t="n">
        <v>0</v>
      </c>
      <c r="K689" s="20" t="n">
        <v>0</v>
      </c>
      <c r="L689" s="20" t="n">
        <v>0</v>
      </c>
      <c r="M689" s="20" t="n">
        <v>0</v>
      </c>
      <c r="N689" s="24" t="n">
        <v>8920</v>
      </c>
      <c r="O689" s="24" t="n">
        <v>8040</v>
      </c>
      <c r="P689" s="24" t="n">
        <v>880</v>
      </c>
      <c r="Q689" s="24" t="n">
        <v>0</v>
      </c>
      <c r="R689" s="24" t="n"/>
      <c r="S689" s="24">
        <f>IF(R689="","",(R689+P689)*30 -Y689)</f>
        <v/>
      </c>
      <c r="T689" s="20">
        <f>IF(R689="","",(O689-R689)/O689)</f>
        <v/>
      </c>
      <c r="U689" s="24" t="n"/>
      <c r="V689" s="24">
        <f>IF(U689="","",(U689+P689)*30-Y689)</f>
        <v/>
      </c>
      <c r="W689" s="20">
        <f>IF(U689="","",(O689-U689)/O689)</f>
        <v/>
      </c>
      <c r="X689" s="15">
        <f>IF(AND(R689="",U689=""),"",IF(OR(U689="", R689=""),"-",IF(0&lt;(R689-U689),"OK","NG")))</f>
        <v/>
      </c>
      <c r="Y689" s="24" t="n">
        <v>0</v>
      </c>
      <c r="Z689" s="51" t="n"/>
      <c r="AA689" s="24">
        <f>IF(AD689="","",AD689*30)</f>
        <v/>
      </c>
      <c r="AB689" s="24">
        <f>IF(AA689="","",AA689-Y689)</f>
        <v/>
      </c>
      <c r="AC689" s="24">
        <f>IF(Z689="","",((Y689+5000+5000)/(1-Z689))/30)</f>
        <v/>
      </c>
      <c r="AD689" s="32" t="n"/>
      <c r="AE689" s="24">
        <f>IF(AD689="","",AD689-O689)</f>
        <v/>
      </c>
      <c r="AF689" s="24">
        <f>IF(AD689="","",U689-AD689)</f>
        <v/>
      </c>
      <c r="AG689" s="11">
        <f>IF(AD689="","",(O689-AD689)/O689)</f>
        <v/>
      </c>
      <c r="AH689" s="24" t="n"/>
      <c r="AI689" s="24">
        <f>IF(AJ689="","",Q689*(1-AJ689))</f>
        <v/>
      </c>
      <c r="AJ689" s="51" t="n"/>
      <c r="AK689" s="49" t="n"/>
      <c r="AL689" s="28" t="n"/>
      <c r="AM689" s="33" t="inlineStr">
        <is>
          <t>2026-08-01</t>
        </is>
      </c>
      <c r="AN689" s="33" t="inlineStr">
        <is>
          <t>2026-07-31</t>
        </is>
      </c>
      <c r="AO689" s="13" t="n"/>
      <c r="AP689" s="30" t="n"/>
    </row>
    <row r="690" ht="35.1" customHeight="1" s="69">
      <c r="B690" s="48" t="n">
        <v>15593</v>
      </c>
      <c r="C690" s="48" t="inlineStr">
        <is>
          <t>東京</t>
        </is>
      </c>
      <c r="D690" s="19" t="inlineStr">
        <is>
          <t>アットイン横浜4</t>
        </is>
      </c>
      <c r="E690" s="48" t="inlineStr">
        <is>
          <t>1K</t>
        </is>
      </c>
      <c r="F690" s="48" t="n">
        <v>1</v>
      </c>
      <c r="G690" s="48" t="inlineStr">
        <is>
          <t>横浜</t>
        </is>
      </c>
      <c r="H690" s="48" t="n">
        <v>25.35</v>
      </c>
      <c r="I690" s="20" t="n">
        <v>0.9</v>
      </c>
      <c r="J690" s="20" t="n">
        <v>1</v>
      </c>
      <c r="K690" s="20" t="n">
        <v>1</v>
      </c>
      <c r="L690" s="20" t="n">
        <v>0.4</v>
      </c>
      <c r="M690" s="20" t="n">
        <v>0</v>
      </c>
      <c r="N690" s="24" t="n">
        <v>9700</v>
      </c>
      <c r="O690" s="24" t="n">
        <v>8820</v>
      </c>
      <c r="P690" s="24" t="n">
        <v>880</v>
      </c>
      <c r="Q690" s="24" t="n">
        <v>44000</v>
      </c>
      <c r="R690" s="24" t="n">
        <v>4060</v>
      </c>
      <c r="S690" s="24">
        <f>IF(R690="","",(R690+P690)*30 -Y690)</f>
        <v/>
      </c>
      <c r="T690" s="20">
        <f>IF(R690="","",(O690-R690)/O690)</f>
        <v/>
      </c>
      <c r="U690" s="24" t="n">
        <v>3820</v>
      </c>
      <c r="V690" s="24">
        <f>IF(U690="","",(U690+P690)*30-Y690)</f>
        <v/>
      </c>
      <c r="W690" s="20">
        <f>IF(U690="","",(O690-U690)/O690)</f>
        <v/>
      </c>
      <c r="X690" s="15">
        <f>IF(AND(R690="",U690=""),"",IF(OR(U690="", R690=""),"-",IF(0&lt;(R690-U690),"OK","NG")))</f>
        <v/>
      </c>
      <c r="Y690" s="24" t="n">
        <v>93000</v>
      </c>
      <c r="Z690" s="51" t="n"/>
      <c r="AA690" s="24">
        <f>IF(AD690="","",AD690*30)</f>
        <v/>
      </c>
      <c r="AB690" s="24">
        <f>IF(AA690="","",AA690-Y690)</f>
        <v/>
      </c>
      <c r="AC690" s="24">
        <f>IF(Z690="","",((Y690+5000+5000)/(1-Z690))/30)</f>
        <v/>
      </c>
      <c r="AD690" s="32" t="n"/>
      <c r="AE690" s="24">
        <f>IF(AD690="","",AD690-O690)</f>
        <v/>
      </c>
      <c r="AF690" s="24">
        <f>IF(AD690="","",U690-AD690)</f>
        <v/>
      </c>
      <c r="AG690" s="11">
        <f>IF(AD690="","",(O690-AD690)/O690)</f>
        <v/>
      </c>
      <c r="AH690" s="24" t="n">
        <v>22000</v>
      </c>
      <c r="AI690" s="24">
        <f>IF(AJ690="","",Q690*(1-AJ690))</f>
        <v/>
      </c>
      <c r="AJ690" s="51" t="n"/>
      <c r="AK690" s="49" t="n"/>
      <c r="AL690" s="28" t="n"/>
      <c r="AM690" s="33" t="inlineStr">
        <is>
          <t>2026-10-13</t>
        </is>
      </c>
      <c r="AN690" s="33" t="inlineStr">
        <is>
          <t>2026-10-12</t>
        </is>
      </c>
      <c r="AO690" s="13" t="n"/>
      <c r="AP690" s="30" t="n"/>
    </row>
    <row r="691" ht="35.1" customHeight="1" s="69">
      <c r="B691" s="48" t="n">
        <v>15708</v>
      </c>
      <c r="C691" s="48" t="inlineStr">
        <is>
          <t>東京</t>
        </is>
      </c>
      <c r="D691" s="19" t="inlineStr">
        <is>
          <t>アットイン松戸2</t>
        </is>
      </c>
      <c r="E691" s="48" t="inlineStr">
        <is>
          <t>3LDK</t>
        </is>
      </c>
      <c r="F691" s="48" t="n">
        <v>1</v>
      </c>
      <c r="G691" s="48" t="inlineStr">
        <is>
          <t>松戸・柏</t>
        </is>
      </c>
      <c r="H691" s="48" t="n">
        <v>73.5</v>
      </c>
      <c r="I691" s="20" t="n">
        <v>1</v>
      </c>
      <c r="J691" s="20" t="n">
        <v>1</v>
      </c>
      <c r="K691" s="20" t="n">
        <v>1</v>
      </c>
      <c r="L691" s="20" t="n">
        <v>0.375</v>
      </c>
      <c r="M691" s="20" t="n">
        <v>0</v>
      </c>
      <c r="N691" s="24" t="n">
        <v>12070</v>
      </c>
      <c r="O691" s="24" t="n">
        <v>10860</v>
      </c>
      <c r="P691" s="24" t="n">
        <v>1210</v>
      </c>
      <c r="Q691" s="24" t="n">
        <v>84000</v>
      </c>
      <c r="R691" s="24" t="n">
        <v>3280</v>
      </c>
      <c r="S691" s="24">
        <f>IF(R691="","",(R691+P691)*30 -Y691)</f>
        <v/>
      </c>
      <c r="T691" s="20">
        <f>IF(R691="","",(O691-R691)/O691)</f>
        <v/>
      </c>
      <c r="U691" s="24" t="n">
        <v>3180</v>
      </c>
      <c r="V691" s="24">
        <f>IF(U691="","",(U691+P691)*30-Y691)</f>
        <v/>
      </c>
      <c r="W691" s="20">
        <f>IF(U691="","",(O691-U691)/O691)</f>
        <v/>
      </c>
      <c r="X691" s="15">
        <f>IF(AND(R691="",U691=""),"",IF(OR(U691="", R691=""),"-",IF(0&lt;(R691-U691),"OK","NG")))</f>
        <v/>
      </c>
      <c r="Y691" s="24" t="n">
        <v>77000</v>
      </c>
      <c r="Z691" s="51" t="n"/>
      <c r="AA691" s="24">
        <f>IF(AD691="","",AD691*30)</f>
        <v/>
      </c>
      <c r="AB691" s="24">
        <f>IF(AA691="","",AA691-Y691)</f>
        <v/>
      </c>
      <c r="AC691" s="24">
        <f>IF(Z691="","",((Y691+5000+5000)/(1-Z691))/30)</f>
        <v/>
      </c>
      <c r="AD691" s="32" t="n"/>
      <c r="AE691" s="24">
        <f>IF(AD691="","",AD691-O691)</f>
        <v/>
      </c>
      <c r="AF691" s="24">
        <f>IF(AD691="","",U691-AD691)</f>
        <v/>
      </c>
      <c r="AG691" s="11">
        <f>IF(AD691="","",(O691-AD691)/O691)</f>
        <v/>
      </c>
      <c r="AH691" s="24" t="n">
        <v>42000</v>
      </c>
      <c r="AI691" s="24">
        <f>IF(AJ691="","",Q691*(1-AJ691))</f>
        <v/>
      </c>
      <c r="AJ691" s="51" t="n"/>
      <c r="AK691" s="49" t="n"/>
      <c r="AL691" s="28" t="n"/>
      <c r="AM691" s="33" t="inlineStr">
        <is>
          <t>2026-10-11</t>
        </is>
      </c>
      <c r="AN691" s="33" t="inlineStr">
        <is>
          <t>2026-10-10</t>
        </is>
      </c>
      <c r="AO691" s="13" t="n"/>
      <c r="AP691" s="30" t="n"/>
    </row>
    <row r="692" ht="35.1" customHeight="1" s="69">
      <c r="B692" s="48" t="n">
        <v>15733</v>
      </c>
      <c r="C692" s="48" t="inlineStr">
        <is>
          <t>東京</t>
        </is>
      </c>
      <c r="D692" s="19" t="inlineStr">
        <is>
          <t>●アットイン早稲田2-2</t>
        </is>
      </c>
      <c r="E692" s="48" t="inlineStr">
        <is>
          <t>2DK</t>
        </is>
      </c>
      <c r="F692" s="48" t="n">
        <v>2</v>
      </c>
      <c r="G692" s="48" t="inlineStr">
        <is>
          <t>池袋・大塚</t>
        </is>
      </c>
      <c r="H692" s="48" t="n">
        <v>46.36</v>
      </c>
      <c r="I692" s="20" t="n">
        <v>0</v>
      </c>
      <c r="J692" s="20" t="n">
        <v>0</v>
      </c>
      <c r="K692" s="20" t="n">
        <v>0</v>
      </c>
      <c r="L692" s="20" t="n">
        <v>0</v>
      </c>
      <c r="M692" s="20" t="n">
        <v>0</v>
      </c>
      <c r="N692" s="24" t="n">
        <v>16040</v>
      </c>
      <c r="O692" s="24" t="n">
        <v>14940</v>
      </c>
      <c r="P692" s="24" t="n">
        <v>1100</v>
      </c>
      <c r="Q692" s="24" t="n">
        <v>68000</v>
      </c>
      <c r="R692" s="24" t="n"/>
      <c r="S692" s="24">
        <f>IF(R692="","",(R692+P692)*30 -Y692)</f>
        <v/>
      </c>
      <c r="T692" s="20">
        <f>IF(R692="","",(O692-R692)/O692)</f>
        <v/>
      </c>
      <c r="U692" s="24" t="n"/>
      <c r="V692" s="24">
        <f>IF(U692="","",(U692+P692)*30-Y692)</f>
        <v/>
      </c>
      <c r="W692" s="20">
        <f>IF(U692="","",(O692-U692)/O692)</f>
        <v/>
      </c>
      <c r="X692" s="15">
        <f>IF(AND(R692="",U692=""),"",IF(OR(U692="", R692=""),"-",IF(0&lt;(R692-U692),"OK","NG")))</f>
        <v/>
      </c>
      <c r="Y692" s="24" t="n">
        <v>0</v>
      </c>
      <c r="Z692" s="51" t="n"/>
      <c r="AA692" s="24">
        <f>IF(AD692="","",AD692*30)</f>
        <v/>
      </c>
      <c r="AB692" s="24">
        <f>IF(AA692="","",AA692-Y692)</f>
        <v/>
      </c>
      <c r="AC692" s="24">
        <f>IF(Z692="","",((Y692+5000+5000)/(1-Z692))/30)</f>
        <v/>
      </c>
      <c r="AD692" s="32" t="n"/>
      <c r="AE692" s="24">
        <f>IF(AD692="","",AD692-O692)</f>
        <v/>
      </c>
      <c r="AF692" s="24">
        <f>IF(AD692="","",U692-AD692)</f>
        <v/>
      </c>
      <c r="AG692" s="11">
        <f>IF(AD692="","",(O692-AD692)/O692)</f>
        <v/>
      </c>
      <c r="AH692" s="24" t="n"/>
      <c r="AI692" s="24">
        <f>IF(AJ692="","",Q692*(1-AJ692))</f>
        <v/>
      </c>
      <c r="AJ692" s="51" t="n"/>
      <c r="AK692" s="49" t="n"/>
      <c r="AL692" s="28" t="n"/>
      <c r="AM692" s="33" t="inlineStr">
        <is>
          <t>2026-08-01</t>
        </is>
      </c>
      <c r="AN692" s="33" t="inlineStr">
        <is>
          <t>2026-07-31</t>
        </is>
      </c>
      <c r="AO692" s="13" t="n"/>
      <c r="AP692" s="30" t="n"/>
    </row>
    <row r="693" ht="35.1" customHeight="1" s="69">
      <c r="B693" s="48" t="n">
        <v>15808</v>
      </c>
      <c r="C693" s="48" t="inlineStr">
        <is>
          <t>東京</t>
        </is>
      </c>
      <c r="D693" s="19" t="inlineStr">
        <is>
          <t>アットイン横浜桜木町8</t>
        </is>
      </c>
      <c r="E693" s="48" t="inlineStr">
        <is>
          <t>1K</t>
        </is>
      </c>
      <c r="F693" s="48" t="n">
        <v>1</v>
      </c>
      <c r="G693" s="48" t="inlineStr">
        <is>
          <t>横浜</t>
        </is>
      </c>
      <c r="H693" s="48" t="n">
        <v>21.92</v>
      </c>
      <c r="I693" s="20" t="n">
        <v>1</v>
      </c>
      <c r="J693" s="20" t="n">
        <v>1</v>
      </c>
      <c r="K693" s="20" t="n">
        <v>0.5</v>
      </c>
      <c r="L693" s="20" t="n">
        <v>0.5</v>
      </c>
      <c r="M693" s="20" t="n">
        <v>1</v>
      </c>
      <c r="N693" s="24" t="n">
        <v>9020</v>
      </c>
      <c r="O693" s="24" t="n">
        <v>8140</v>
      </c>
      <c r="P693" s="24" t="n">
        <v>880</v>
      </c>
      <c r="Q693" s="24" t="n">
        <v>44000</v>
      </c>
      <c r="R693" s="24" t="n">
        <v>4400</v>
      </c>
      <c r="S693" s="24">
        <f>IF(R693="","",(R693+P693)*30 -Y693)</f>
        <v/>
      </c>
      <c r="T693" s="20">
        <f>IF(R693="","",(O693-R693)/O693)</f>
        <v/>
      </c>
      <c r="U693" s="24" t="n">
        <v>3520</v>
      </c>
      <c r="V693" s="24">
        <f>IF(U693="","",(U693+P693)*30-Y693)</f>
        <v/>
      </c>
      <c r="W693" s="20">
        <f>IF(U693="","",(O693-U693)/O693)</f>
        <v/>
      </c>
      <c r="X693" s="15">
        <f>IF(AND(R693="",U693=""),"",IF(OR(U693="", R693=""),"-",IF(0&lt;(R693-U693),"OK","NG")))</f>
        <v/>
      </c>
      <c r="Y693" s="24" t="n">
        <v>82000</v>
      </c>
      <c r="Z693" s="51" t="n"/>
      <c r="AA693" s="24">
        <f>IF(AD693="","",AD693*30)</f>
        <v/>
      </c>
      <c r="AB693" s="24">
        <f>IF(AA693="","",AA693-Y693)</f>
        <v/>
      </c>
      <c r="AC693" s="24">
        <f>IF(Z693="","",((Y693+5000+5000)/(1-Z693))/30)</f>
        <v/>
      </c>
      <c r="AD693" s="32" t="n"/>
      <c r="AE693" s="24">
        <f>IF(AD693="","",AD693-O693)</f>
        <v/>
      </c>
      <c r="AF693" s="24">
        <f>IF(AD693="","",U693-AD693)</f>
        <v/>
      </c>
      <c r="AG693" s="11">
        <f>IF(AD693="","",(O693-AD693)/O693)</f>
        <v/>
      </c>
      <c r="AH693" s="24" t="n">
        <v>22000</v>
      </c>
      <c r="AI693" s="24">
        <f>IF(AJ693="","",Q693*(1-AJ693))</f>
        <v/>
      </c>
      <c r="AJ693" s="51" t="n"/>
      <c r="AK693" s="49" t="n"/>
      <c r="AL693" s="28" t="n"/>
      <c r="AM693" s="33" t="inlineStr">
        <is>
          <t>2027-01-17</t>
        </is>
      </c>
      <c r="AN693" s="33" t="inlineStr">
        <is>
          <t>2027-01-16</t>
        </is>
      </c>
      <c r="AO693" s="13" t="n"/>
      <c r="AP693" s="30" t="n"/>
    </row>
    <row r="694" ht="35.1" customHeight="1" s="69">
      <c r="B694" s="48" t="n">
        <v>15950</v>
      </c>
      <c r="C694" s="48" t="inlineStr">
        <is>
          <t>東京</t>
        </is>
      </c>
      <c r="D694" s="19" t="inlineStr">
        <is>
          <t>アットイン横浜関内8</t>
        </is>
      </c>
      <c r="E694" s="48" t="inlineStr">
        <is>
          <t>1K</t>
        </is>
      </c>
      <c r="F694" s="48" t="n">
        <v>2</v>
      </c>
      <c r="G694" s="48" t="inlineStr">
        <is>
          <t>横浜</t>
        </is>
      </c>
      <c r="H694" s="48" t="n">
        <v>22.91</v>
      </c>
      <c r="I694" s="20" t="n">
        <v>0.4</v>
      </c>
      <c r="J694" s="20" t="n">
        <v>1</v>
      </c>
      <c r="K694" s="20" t="n">
        <v>0</v>
      </c>
      <c r="L694" s="20" t="n">
        <v>0</v>
      </c>
      <c r="M694" s="20" t="n">
        <v>0</v>
      </c>
      <c r="N694" s="24" t="n">
        <v>9700</v>
      </c>
      <c r="O694" s="24" t="n">
        <v>8820</v>
      </c>
      <c r="P694" s="24" t="n">
        <v>880</v>
      </c>
      <c r="Q694" s="24" t="n">
        <v>44000</v>
      </c>
      <c r="R694" s="24" t="n">
        <v>4060</v>
      </c>
      <c r="S694" s="24">
        <f>IF(R694="","",(R694+P694)*30 -Y694)</f>
        <v/>
      </c>
      <c r="T694" s="20">
        <f>IF(R694="","",(O694-R694)/O694)</f>
        <v/>
      </c>
      <c r="U694" s="24" t="n">
        <v>3720</v>
      </c>
      <c r="V694" s="24">
        <f>IF(U694="","",(U694+P694)*30-Y694)</f>
        <v/>
      </c>
      <c r="W694" s="20">
        <f>IF(U694="","",(O694-U694)/O694)</f>
        <v/>
      </c>
      <c r="X694" s="15">
        <f>IF(AND(R694="",U694=""),"",IF(OR(U694="", R694=""),"-",IF(0&lt;(R694-U694),"OK","NG")))</f>
        <v/>
      </c>
      <c r="Y694" s="24" t="n">
        <v>91000</v>
      </c>
      <c r="Z694" s="51" t="n"/>
      <c r="AA694" s="24">
        <f>IF(AD694="","",AD694*30)</f>
        <v/>
      </c>
      <c r="AB694" s="24">
        <f>IF(AA694="","",AA694-Y694)</f>
        <v/>
      </c>
      <c r="AC694" s="24">
        <f>IF(Z694="","",((Y694+5000+5000)/(1-Z694))/30)</f>
        <v/>
      </c>
      <c r="AD694" s="32" t="n"/>
      <c r="AE694" s="24">
        <f>IF(AD694="","",AD694-O694)</f>
        <v/>
      </c>
      <c r="AF694" s="24">
        <f>IF(AD694="","",U694-AD694)</f>
        <v/>
      </c>
      <c r="AG694" s="11">
        <f>IF(AD694="","",(O694-AD694)/O694)</f>
        <v/>
      </c>
      <c r="AH694" s="24" t="n">
        <v>22000</v>
      </c>
      <c r="AI694" s="24">
        <f>IF(AJ694="","",Q694*(1-AJ694))</f>
        <v/>
      </c>
      <c r="AJ694" s="51" t="n"/>
      <c r="AK694" s="49" t="n"/>
      <c r="AL694" s="28" t="n"/>
      <c r="AM694" s="33" t="inlineStr">
        <is>
          <t>2026-09-01</t>
        </is>
      </c>
      <c r="AN694" s="33" t="inlineStr">
        <is>
          <t>2026-08-31</t>
        </is>
      </c>
      <c r="AO694" s="13" t="n"/>
      <c r="AP694" s="30" t="n"/>
    </row>
    <row r="695" ht="35.1" customHeight="1" s="69">
      <c r="B695" s="48" t="n">
        <v>16001</v>
      </c>
      <c r="C695" s="48" t="inlineStr">
        <is>
          <t>東京</t>
        </is>
      </c>
      <c r="D695" s="19" t="inlineStr">
        <is>
          <t>アットイン横浜17</t>
        </is>
      </c>
      <c r="E695" s="48" t="inlineStr">
        <is>
          <t>1K</t>
        </is>
      </c>
      <c r="F695" s="48" t="n">
        <v>1</v>
      </c>
      <c r="G695" s="48" t="inlineStr">
        <is>
          <t>横浜</t>
        </is>
      </c>
      <c r="H695" s="48" t="n">
        <v>21.89</v>
      </c>
      <c r="I695" s="20" t="n">
        <v>1</v>
      </c>
      <c r="J695" s="20" t="n">
        <v>0.3</v>
      </c>
      <c r="K695" s="20" t="n">
        <v>0</v>
      </c>
      <c r="L695" s="20" t="n">
        <v>0</v>
      </c>
      <c r="M695" s="20" t="n">
        <v>0</v>
      </c>
      <c r="N695" s="24" t="n">
        <v>9020</v>
      </c>
      <c r="O695" s="24" t="n">
        <v>8140</v>
      </c>
      <c r="P695" s="24" t="n">
        <v>880</v>
      </c>
      <c r="Q695" s="24" t="n">
        <v>44000</v>
      </c>
      <c r="R695" s="24" t="n">
        <v>3280</v>
      </c>
      <c r="S695" s="24">
        <f>IF(R695="","",(R695+P695)*30 -Y695)</f>
        <v/>
      </c>
      <c r="T695" s="20">
        <f>IF(R695="","",(O695-R695)/O695)</f>
        <v/>
      </c>
      <c r="U695" s="24" t="n">
        <v>3380</v>
      </c>
      <c r="V695" s="24">
        <f>IF(U695="","",(U695+P695)*30-Y695)</f>
        <v/>
      </c>
      <c r="W695" s="20">
        <f>IF(U695="","",(O695-U695)/O695)</f>
        <v/>
      </c>
      <c r="X695" s="15">
        <f>IF(AND(R695="",U695=""),"",IF(OR(U695="", R695=""),"-",IF(0&lt;(R695-U695),"OK","NG")))</f>
        <v/>
      </c>
      <c r="Y695" s="24" t="n">
        <v>70000</v>
      </c>
      <c r="Z695" s="51" t="n"/>
      <c r="AA695" s="24">
        <f>IF(AD695="","",AD695*30)</f>
        <v/>
      </c>
      <c r="AB695" s="24">
        <f>IF(AA695="","",AA695-Y695)</f>
        <v/>
      </c>
      <c r="AC695" s="24">
        <f>IF(Z695="","",((Y695+5000+5000)/(1-Z695))/30)</f>
        <v/>
      </c>
      <c r="AD695" s="32" t="n"/>
      <c r="AE695" s="24">
        <f>IF(AD695="","",AD695-O695)</f>
        <v/>
      </c>
      <c r="AF695" s="24">
        <f>IF(AD695="","",U695-AD695)</f>
        <v/>
      </c>
      <c r="AG695" s="11">
        <f>IF(AD695="","",(O695-AD695)/O695)</f>
        <v/>
      </c>
      <c r="AH695" s="24" t="n">
        <v>22000</v>
      </c>
      <c r="AI695" s="24">
        <f>IF(AJ695="","",Q695*(1-AJ695))</f>
        <v/>
      </c>
      <c r="AJ695" s="51" t="n"/>
      <c r="AK695" s="49" t="n"/>
      <c r="AL695" s="28" t="n"/>
      <c r="AM695" s="33" t="inlineStr">
        <is>
          <t>2026-08-09</t>
        </is>
      </c>
      <c r="AN695" s="33" t="inlineStr">
        <is>
          <t>2026-08-08</t>
        </is>
      </c>
      <c r="AO695" s="13" t="n"/>
      <c r="AP695" s="30" t="n"/>
    </row>
    <row r="696" ht="35.1" customHeight="1" s="69">
      <c r="B696" s="48" t="n">
        <v>16085</v>
      </c>
      <c r="C696" s="48" t="inlineStr">
        <is>
          <t>名古屋</t>
        </is>
      </c>
      <c r="D696" s="19" t="inlineStr">
        <is>
          <t>アットイン金山7</t>
        </is>
      </c>
      <c r="E696" s="48" t="inlineStr">
        <is>
          <t>1K</t>
        </is>
      </c>
      <c r="F696" s="48" t="n">
        <v>9</v>
      </c>
      <c r="G696" s="48" t="inlineStr">
        <is>
          <t>金山周辺</t>
        </is>
      </c>
      <c r="H696" s="48" t="n">
        <v>25.2</v>
      </c>
      <c r="I696" s="20" t="n">
        <v>0.97778</v>
      </c>
      <c r="J696" s="20" t="n">
        <v>1</v>
      </c>
      <c r="K696" s="20" t="n">
        <v>0.97778</v>
      </c>
      <c r="L696" s="20" t="n">
        <v>0.67778</v>
      </c>
      <c r="M696" s="20" t="n">
        <v>0.23333</v>
      </c>
      <c r="N696" s="24" t="n">
        <v>12680</v>
      </c>
      <c r="O696" s="24" t="n">
        <v>11800</v>
      </c>
      <c r="P696" s="24" t="n">
        <v>880</v>
      </c>
      <c r="Q696" s="24" t="n">
        <v>44000</v>
      </c>
      <c r="R696" s="24" t="n">
        <v>3540</v>
      </c>
      <c r="S696" s="24">
        <f>IF(R696="","",(R696+P696)*30 -Y696)</f>
        <v/>
      </c>
      <c r="T696" s="20">
        <f>IF(R696="","",(O696-R696)/O696)</f>
        <v/>
      </c>
      <c r="U696" s="24" t="n">
        <v>2950</v>
      </c>
      <c r="V696" s="24">
        <f>IF(U696="","",(U696+P696)*30-Y696)</f>
        <v/>
      </c>
      <c r="W696" s="20">
        <f>IF(U696="","",(O696-U696)/O696)</f>
        <v/>
      </c>
      <c r="X696" s="15">
        <f>IF(AND(R696="",U696=""),"",IF(OR(U696="", R696=""),"-",IF(0&lt;(R696-U696),"OK","NG")))</f>
        <v/>
      </c>
      <c r="Y696" s="24" t="n">
        <v>75800</v>
      </c>
      <c r="Z696" s="51" t="n"/>
      <c r="AA696" s="24">
        <f>IF(AD696="","",AD696*30)</f>
        <v/>
      </c>
      <c r="AB696" s="24">
        <f>IF(AA696="","",AA696-Y696)</f>
        <v/>
      </c>
      <c r="AC696" s="24">
        <f>IF(Z696="","",((Y696+5000+5000)/(1-Z696))/30)</f>
        <v/>
      </c>
      <c r="AD696" s="32" t="n"/>
      <c r="AE696" s="24">
        <f>IF(AD696="","",AD696-O696)</f>
        <v/>
      </c>
      <c r="AF696" s="24">
        <f>IF(AD696="","",U696-AD696)</f>
        <v/>
      </c>
      <c r="AG696" s="11">
        <f>IF(AD696="","",(O696-AD696)/O696)</f>
        <v/>
      </c>
      <c r="AH696" s="24" t="n">
        <v>22000</v>
      </c>
      <c r="AI696" s="24">
        <f>IF(AJ696="","",Q696*(1-AJ696))</f>
        <v/>
      </c>
      <c r="AJ696" s="51" t="n"/>
      <c r="AK696" s="49" t="n"/>
      <c r="AL696" s="28" t="n"/>
      <c r="AM696" s="33" t="inlineStr">
        <is>
          <t>2026-10-01</t>
        </is>
      </c>
      <c r="AN696" s="33" t="inlineStr">
        <is>
          <t>2027-03-31</t>
        </is>
      </c>
      <c r="AO696" s="13" t="n"/>
      <c r="AP696" s="30" t="n"/>
    </row>
    <row r="697" ht="35.1" customHeight="1" s="69">
      <c r="B697" s="48" t="n">
        <v>16105</v>
      </c>
      <c r="C697" s="48" t="inlineStr">
        <is>
          <t>東京</t>
        </is>
      </c>
      <c r="D697" s="19" t="inlineStr">
        <is>
          <t>アットイン横浜桜木町9</t>
        </is>
      </c>
      <c r="E697" s="48" t="inlineStr">
        <is>
          <t>1K</t>
        </is>
      </c>
      <c r="F697" s="48" t="n">
        <v>1</v>
      </c>
      <c r="G697" s="48" t="inlineStr">
        <is>
          <t>横浜</t>
        </is>
      </c>
      <c r="H697" s="48" t="n">
        <v>22.75</v>
      </c>
      <c r="I697" s="20" t="n">
        <v>1</v>
      </c>
      <c r="J697" s="20" t="n">
        <v>1</v>
      </c>
      <c r="K697" s="20" t="n">
        <v>1</v>
      </c>
      <c r="L697" s="20" t="n">
        <v>1</v>
      </c>
      <c r="M697" s="20" t="n">
        <v>1</v>
      </c>
      <c r="N697" s="24" t="n">
        <v>9700</v>
      </c>
      <c r="O697" s="24" t="n">
        <v>8820</v>
      </c>
      <c r="P697" s="24" t="n">
        <v>880</v>
      </c>
      <c r="Q697" s="24" t="n">
        <v>44000</v>
      </c>
      <c r="R697" s="24" t="n">
        <v>4800</v>
      </c>
      <c r="S697" s="24">
        <f>IF(R697="","",(R697+P697)*30 -Y697)</f>
        <v/>
      </c>
      <c r="T697" s="20">
        <f>IF(R697="","",(O697-R697)/O697)</f>
        <v/>
      </c>
      <c r="U697" s="24" t="n">
        <v>4540</v>
      </c>
      <c r="V697" s="24">
        <f>IF(U697="","",(U697+P697)*30-Y697)</f>
        <v/>
      </c>
      <c r="W697" s="20">
        <f>IF(U697="","",(O697-U697)/O697)</f>
        <v/>
      </c>
      <c r="X697" s="15">
        <f>IF(AND(R697="",U697=""),"",IF(OR(U697="", R697=""),"-",IF(0&lt;(R697-U697),"OK","NG")))</f>
        <v/>
      </c>
      <c r="Y697" s="24" t="n">
        <v>90000</v>
      </c>
      <c r="Z697" s="51" t="n"/>
      <c r="AA697" s="24">
        <f>IF(AD697="","",AD697*30)</f>
        <v/>
      </c>
      <c r="AB697" s="24">
        <f>IF(AA697="","",AA697-Y697)</f>
        <v/>
      </c>
      <c r="AC697" s="24">
        <f>IF(Z697="","",((Y697+5000+5000)/(1-Z697))/30)</f>
        <v/>
      </c>
      <c r="AD697" s="32" t="n"/>
      <c r="AE697" s="24">
        <f>IF(AD697="","",AD697-O697)</f>
        <v/>
      </c>
      <c r="AF697" s="24">
        <f>IF(AD697="","",U697-AD697)</f>
        <v/>
      </c>
      <c r="AG697" s="11">
        <f>IF(AD697="","",(O697-AD697)/O697)</f>
        <v/>
      </c>
      <c r="AH697" s="24" t="n">
        <v>22000</v>
      </c>
      <c r="AI697" s="24">
        <f>IF(AJ697="","",Q697*(1-AJ697))</f>
        <v/>
      </c>
      <c r="AJ697" s="51" t="n"/>
      <c r="AK697" s="49" t="n"/>
      <c r="AL697" s="28" t="n"/>
      <c r="AM697" s="33" t="inlineStr">
        <is>
          <t>2027-01-01</t>
        </is>
      </c>
      <c r="AN697" s="33" t="inlineStr">
        <is>
          <t>2026-12-31</t>
        </is>
      </c>
      <c r="AO697" s="13" t="n"/>
      <c r="AP697" s="30" t="n"/>
    </row>
    <row r="698" ht="35.1" customHeight="1" s="69">
      <c r="B698" s="48" t="n">
        <v>16124</v>
      </c>
      <c r="C698" s="48" t="inlineStr">
        <is>
          <t>名古屋</t>
        </is>
      </c>
      <c r="D698" s="19" t="inlineStr">
        <is>
          <t>アットイン四日市4</t>
        </is>
      </c>
      <c r="E698" s="48" t="inlineStr">
        <is>
          <t>1K</t>
        </is>
      </c>
      <c r="F698" s="48" t="n">
        <v>1</v>
      </c>
      <c r="G698" s="48" t="inlineStr">
        <is>
          <t>四日市・鈴鹿・津地区</t>
        </is>
      </c>
      <c r="H698" s="48" t="n">
        <v>28.17</v>
      </c>
      <c r="I698" s="20" t="n">
        <v>0.8</v>
      </c>
      <c r="J698" s="20" t="n">
        <v>1</v>
      </c>
      <c r="K698" s="20" t="n">
        <v>0.9</v>
      </c>
      <c r="L698" s="20" t="n">
        <v>1</v>
      </c>
      <c r="M698" s="20" t="n">
        <v>0.5</v>
      </c>
      <c r="N698" s="24" t="n">
        <v>5180</v>
      </c>
      <c r="O698" s="24" t="n">
        <v>4300</v>
      </c>
      <c r="P698" s="24" t="n">
        <v>880</v>
      </c>
      <c r="Q698" s="24" t="n">
        <v>44000</v>
      </c>
      <c r="R698" s="24" t="n">
        <v>3660</v>
      </c>
      <c r="S698" s="24">
        <f>IF(R698="","",(R698+P698)*30 -Y698)</f>
        <v/>
      </c>
      <c r="T698" s="20">
        <f>IF(R698="","",(O698-R698)/O698)</f>
        <v/>
      </c>
      <c r="U698" s="24" t="n">
        <v>2370</v>
      </c>
      <c r="V698" s="24">
        <f>IF(U698="","",(U698+P698)*30-Y698)</f>
        <v/>
      </c>
      <c r="W698" s="20">
        <f>IF(U698="","",(O698-U698)/O698)</f>
        <v/>
      </c>
      <c r="X698" s="15">
        <f>IF(AND(R698="",U698=""),"",IF(OR(U698="", R698=""),"-",IF(0&lt;(R698-U698),"OK","NG")))</f>
        <v/>
      </c>
      <c r="Y698" s="24" t="n">
        <v>45000</v>
      </c>
      <c r="Z698" s="51" t="n"/>
      <c r="AA698" s="24">
        <f>IF(AD698="","",AD698*30)</f>
        <v/>
      </c>
      <c r="AB698" s="24">
        <f>IF(AA698="","",AA698-Y698)</f>
        <v/>
      </c>
      <c r="AC698" s="24">
        <f>IF(Z698="","",((Y698+5000+5000)/(1-Z698))/30)</f>
        <v/>
      </c>
      <c r="AD698" s="32" t="n"/>
      <c r="AE698" s="24">
        <f>IF(AD698="","",AD698-O698)</f>
        <v/>
      </c>
      <c r="AF698" s="24">
        <f>IF(AD698="","",U698-AD698)</f>
        <v/>
      </c>
      <c r="AG698" s="11">
        <f>IF(AD698="","",(O698-AD698)/O698)</f>
        <v/>
      </c>
      <c r="AH698" s="24" t="n">
        <v>22000</v>
      </c>
      <c r="AI698" s="24">
        <f>IF(AJ698="","",Q698*(1-AJ698))</f>
        <v/>
      </c>
      <c r="AJ698" s="51" t="n"/>
      <c r="AK698" s="49" t="n"/>
      <c r="AL698" s="28" t="n"/>
      <c r="AM698" s="33" t="inlineStr">
        <is>
          <t>2026-11-15</t>
        </is>
      </c>
      <c r="AN698" s="33" t="inlineStr">
        <is>
          <t>2026-11-14</t>
        </is>
      </c>
      <c r="AO698" s="13" t="n"/>
      <c r="AP698" s="30" t="n"/>
    </row>
    <row r="699" ht="35.1" customHeight="1" s="69">
      <c r="B699" s="48" t="n">
        <v>16403</v>
      </c>
      <c r="C699" s="48" t="inlineStr">
        <is>
          <t>東京</t>
        </is>
      </c>
      <c r="D699" s="19" t="inlineStr">
        <is>
          <t>アットイン大宮6</t>
        </is>
      </c>
      <c r="E699" s="48" t="inlineStr">
        <is>
          <t>1K</t>
        </is>
      </c>
      <c r="F699" s="48" t="n">
        <v>5</v>
      </c>
      <c r="G699" s="48" t="inlineStr">
        <is>
          <t>大宮・川越エリア</t>
        </is>
      </c>
      <c r="H699" s="48" t="n">
        <v>24.22</v>
      </c>
      <c r="I699" s="20" t="n">
        <v>0.86</v>
      </c>
      <c r="J699" s="20" t="n">
        <v>0.64</v>
      </c>
      <c r="K699" s="20" t="n">
        <v>0.58</v>
      </c>
      <c r="L699" s="20" t="n">
        <v>0.4</v>
      </c>
      <c r="M699" s="20" t="n">
        <v>0.4</v>
      </c>
      <c r="N699" s="24" t="n">
        <v>10040</v>
      </c>
      <c r="O699" s="24" t="n">
        <v>9160</v>
      </c>
      <c r="P699" s="24" t="n">
        <v>880</v>
      </c>
      <c r="Q699" s="24" t="n">
        <v>44000</v>
      </c>
      <c r="R699" s="24" t="n">
        <v>3620</v>
      </c>
      <c r="S699" s="24">
        <f>IF(R699="","",(R699+P699)*30 -Y699)</f>
        <v/>
      </c>
      <c r="T699" s="20">
        <f>IF(R699="","",(O699-R699)/O699)</f>
        <v/>
      </c>
      <c r="U699" s="24" t="n">
        <v>4060</v>
      </c>
      <c r="V699" s="24">
        <f>IF(U699="","",(U699+P699)*30-Y699)</f>
        <v/>
      </c>
      <c r="W699" s="20">
        <f>IF(U699="","",(O699-U699)/O699)</f>
        <v/>
      </c>
      <c r="X699" s="15">
        <f>IF(AND(R699="",U699=""),"",IF(OR(U699="", R699=""),"-",IF(0&lt;(R699-U699),"OK","NG")))</f>
        <v/>
      </c>
      <c r="Y699" s="24" t="n">
        <v>95000</v>
      </c>
      <c r="Z699" s="51" t="n"/>
      <c r="AA699" s="24">
        <f>IF(AD699="","",AD699*30)</f>
        <v/>
      </c>
      <c r="AB699" s="24">
        <f>IF(AA699="","",AA699-Y699)</f>
        <v/>
      </c>
      <c r="AC699" s="24">
        <f>IF(Z699="","",((Y699+5000+5000)/(1-Z699))/30)</f>
        <v/>
      </c>
      <c r="AD699" s="32" t="n"/>
      <c r="AE699" s="24">
        <f>IF(AD699="","",AD699-O699)</f>
        <v/>
      </c>
      <c r="AF699" s="24">
        <f>IF(AD699="","",U699-AD699)</f>
        <v/>
      </c>
      <c r="AG699" s="11">
        <f>IF(AD699="","",(O699-AD699)/O699)</f>
        <v/>
      </c>
      <c r="AH699" s="24" t="n">
        <v>22000</v>
      </c>
      <c r="AI699" s="24">
        <f>IF(AJ699="","",Q699*(1-AJ699))</f>
        <v/>
      </c>
      <c r="AJ699" s="51" t="n"/>
      <c r="AK699" s="49" t="n"/>
      <c r="AL699" s="28" t="n"/>
      <c r="AM699" s="33" t="inlineStr">
        <is>
          <t>2026-08-16</t>
        </is>
      </c>
      <c r="AN699" s="33" t="inlineStr">
        <is>
          <t>2026-12-21</t>
        </is>
      </c>
      <c r="AO699" s="13" t="n"/>
      <c r="AP699" s="30" t="n"/>
    </row>
    <row r="700" ht="35.1" customHeight="1" s="69">
      <c r="B700" s="48" t="n">
        <v>16474</v>
      </c>
      <c r="C700" s="48" t="inlineStr">
        <is>
          <t>大阪</t>
        </is>
      </c>
      <c r="D700" s="19" t="inlineStr">
        <is>
          <t>●アットイン心斎橋3</t>
        </is>
      </c>
      <c r="E700" s="48" t="inlineStr">
        <is>
          <t>1R</t>
        </is>
      </c>
      <c r="F700" s="48" t="n">
        <v>1</v>
      </c>
      <c r="G700" s="48" t="inlineStr">
        <is>
          <t>心斎橋・なんば周辺</t>
        </is>
      </c>
      <c r="H700" s="48" t="n">
        <v>29.51</v>
      </c>
      <c r="I700" s="20" t="n">
        <v>0</v>
      </c>
      <c r="J700" s="20" t="n">
        <v>0</v>
      </c>
      <c r="K700" s="20" t="n">
        <v>0</v>
      </c>
      <c r="L700" s="20" t="n">
        <v>0</v>
      </c>
      <c r="M700" s="20" t="n">
        <v>0</v>
      </c>
      <c r="N700" s="24" t="n">
        <v>5520</v>
      </c>
      <c r="O700" s="24" t="n">
        <v>4640</v>
      </c>
      <c r="P700" s="24" t="n">
        <v>880</v>
      </c>
      <c r="Q700" s="24" t="n">
        <v>44000</v>
      </c>
      <c r="R700" s="24" t="n"/>
      <c r="S700" s="24">
        <f>IF(R700="","",(R700+P700)*30 -Y700)</f>
        <v/>
      </c>
      <c r="T700" s="20">
        <f>IF(R700="","",(O700-R700)/O700)</f>
        <v/>
      </c>
      <c r="U700" s="24" t="n"/>
      <c r="V700" s="24">
        <f>IF(U700="","",(U700+P700)*30-Y700)</f>
        <v/>
      </c>
      <c r="W700" s="20">
        <f>IF(U700="","",(O700-U700)/O700)</f>
        <v/>
      </c>
      <c r="X700" s="15">
        <f>IF(AND(R700="",U700=""),"",IF(OR(U700="", R700=""),"-",IF(0&lt;(R700-U700),"OK","NG")))</f>
        <v/>
      </c>
      <c r="Y700" s="24" t="n">
        <v>0</v>
      </c>
      <c r="Z700" s="51" t="n"/>
      <c r="AA700" s="24">
        <f>IF(AD700="","",AD700*30)</f>
        <v/>
      </c>
      <c r="AB700" s="24">
        <f>IF(AA700="","",AA700-Y700)</f>
        <v/>
      </c>
      <c r="AC700" s="24">
        <f>IF(Z700="","",((Y700+5000+5000)/(1-Z700))/30)</f>
        <v/>
      </c>
      <c r="AD700" s="32" t="n"/>
      <c r="AE700" s="24">
        <f>IF(AD700="","",AD700-O700)</f>
        <v/>
      </c>
      <c r="AF700" s="24">
        <f>IF(AD700="","",U700-AD700)</f>
        <v/>
      </c>
      <c r="AG700" s="11">
        <f>IF(AD700="","",(O700-AD700)/O700)</f>
        <v/>
      </c>
      <c r="AH700" s="24" t="n"/>
      <c r="AI700" s="24">
        <f>IF(AJ700="","",Q700*(1-AJ700))</f>
        <v/>
      </c>
      <c r="AJ700" s="51" t="n"/>
      <c r="AK700" s="49" t="n"/>
      <c r="AL700" s="28" t="n"/>
      <c r="AM700" s="33" t="inlineStr">
        <is>
          <t>2026-08-01</t>
        </is>
      </c>
      <c r="AN700" s="33" t="inlineStr">
        <is>
          <t>2026-07-31</t>
        </is>
      </c>
      <c r="AO700" s="13" t="n"/>
      <c r="AP700" s="30" t="n"/>
    </row>
    <row r="701" ht="35.1" customHeight="1" s="69">
      <c r="B701" s="48" t="n">
        <v>16475</v>
      </c>
      <c r="C701" s="48" t="inlineStr">
        <is>
          <t>大阪</t>
        </is>
      </c>
      <c r="D701" s="19" t="inlineStr">
        <is>
          <t>●アットイン新大阪駅前</t>
        </is>
      </c>
      <c r="E701" s="48" t="inlineStr">
        <is>
          <t>1K</t>
        </is>
      </c>
      <c r="F701" s="48" t="n">
        <v>1</v>
      </c>
      <c r="G701" s="48" t="inlineStr">
        <is>
          <t>新大阪・十三・三国</t>
        </is>
      </c>
      <c r="H701" s="48" t="n">
        <v>25</v>
      </c>
      <c r="I701" s="20" t="n">
        <v>0</v>
      </c>
      <c r="J701" s="20" t="n">
        <v>0</v>
      </c>
      <c r="K701" s="20" t="n">
        <v>0</v>
      </c>
      <c r="L701" s="20" t="n">
        <v>0</v>
      </c>
      <c r="M701" s="20" t="n">
        <v>0</v>
      </c>
      <c r="N701" s="24" t="n">
        <v>5520</v>
      </c>
      <c r="O701" s="24" t="n">
        <v>4640</v>
      </c>
      <c r="P701" s="24" t="n">
        <v>880</v>
      </c>
      <c r="Q701" s="24" t="n">
        <v>44000</v>
      </c>
      <c r="R701" s="24" t="n"/>
      <c r="S701" s="24">
        <f>IF(R701="","",(R701+P701)*30 -Y701)</f>
        <v/>
      </c>
      <c r="T701" s="20">
        <f>IF(R701="","",(O701-R701)/O701)</f>
        <v/>
      </c>
      <c r="U701" s="24" t="n"/>
      <c r="V701" s="24">
        <f>IF(U701="","",(U701+P701)*30-Y701)</f>
        <v/>
      </c>
      <c r="W701" s="20">
        <f>IF(U701="","",(O701-U701)/O701)</f>
        <v/>
      </c>
      <c r="X701" s="15">
        <f>IF(AND(R701="",U701=""),"",IF(OR(U701="", R701=""),"-",IF(0&lt;(R701-U701),"OK","NG")))</f>
        <v/>
      </c>
      <c r="Y701" s="24" t="n">
        <v>0</v>
      </c>
      <c r="Z701" s="51" t="n"/>
      <c r="AA701" s="24">
        <f>IF(AD701="","",AD701*30)</f>
        <v/>
      </c>
      <c r="AB701" s="24">
        <f>IF(AA701="","",AA701-Y701)</f>
        <v/>
      </c>
      <c r="AC701" s="24">
        <f>IF(Z701="","",((Y701+5000+5000)/(1-Z701))/30)</f>
        <v/>
      </c>
      <c r="AD701" s="32" t="n"/>
      <c r="AE701" s="24">
        <f>IF(AD701="","",AD701-O701)</f>
        <v/>
      </c>
      <c r="AF701" s="24">
        <f>IF(AD701="","",U701-AD701)</f>
        <v/>
      </c>
      <c r="AG701" s="11">
        <f>IF(AD701="","",(O701-AD701)/O701)</f>
        <v/>
      </c>
      <c r="AH701" s="24" t="n"/>
      <c r="AI701" s="24">
        <f>IF(AJ701="","",Q701*(1-AJ701))</f>
        <v/>
      </c>
      <c r="AJ701" s="51" t="n"/>
      <c r="AK701" s="49" t="n"/>
      <c r="AL701" s="28" t="n"/>
      <c r="AM701" s="33" t="inlineStr">
        <is>
          <t>2026-08-01</t>
        </is>
      </c>
      <c r="AN701" s="33" t="inlineStr">
        <is>
          <t>2026-07-31</t>
        </is>
      </c>
      <c r="AO701" s="13" t="n"/>
      <c r="AP701" s="30" t="n"/>
    </row>
    <row r="702" ht="35.1" customHeight="1" s="69">
      <c r="B702" s="48" t="n">
        <v>16476</v>
      </c>
      <c r="C702" s="48" t="inlineStr">
        <is>
          <t>大阪</t>
        </is>
      </c>
      <c r="D702" s="19" t="inlineStr">
        <is>
          <t>●アットイン難波</t>
        </is>
      </c>
      <c r="E702" s="48" t="inlineStr">
        <is>
          <t>1DK</t>
        </is>
      </c>
      <c r="F702" s="48" t="n">
        <v>1</v>
      </c>
      <c r="G702" s="48" t="inlineStr">
        <is>
          <t>心斎橋・なんば周辺</t>
        </is>
      </c>
      <c r="H702" s="48" t="n">
        <v>25</v>
      </c>
      <c r="I702" s="20" t="n">
        <v>0</v>
      </c>
      <c r="J702" s="20" t="n">
        <v>0</v>
      </c>
      <c r="K702" s="20" t="n">
        <v>0</v>
      </c>
      <c r="L702" s="20" t="n">
        <v>0</v>
      </c>
      <c r="M702" s="20" t="n">
        <v>0</v>
      </c>
      <c r="N702" s="24" t="n">
        <v>5520</v>
      </c>
      <c r="O702" s="24" t="n">
        <v>4640</v>
      </c>
      <c r="P702" s="24" t="n">
        <v>880</v>
      </c>
      <c r="Q702" s="24" t="n">
        <v>44000</v>
      </c>
      <c r="R702" s="24" t="n"/>
      <c r="S702" s="24">
        <f>IF(R702="","",(R702+P702)*30 -Y702)</f>
        <v/>
      </c>
      <c r="T702" s="20">
        <f>IF(R702="","",(O702-R702)/O702)</f>
        <v/>
      </c>
      <c r="U702" s="24" t="n"/>
      <c r="V702" s="24">
        <f>IF(U702="","",(U702+P702)*30-Y702)</f>
        <v/>
      </c>
      <c r="W702" s="20">
        <f>IF(U702="","",(O702-U702)/O702)</f>
        <v/>
      </c>
      <c r="X702" s="15">
        <f>IF(AND(R702="",U702=""),"",IF(OR(U702="", R702=""),"-",IF(0&lt;(R702-U702),"OK","NG")))</f>
        <v/>
      </c>
      <c r="Y702" s="24" t="n">
        <v>0</v>
      </c>
      <c r="Z702" s="51" t="n"/>
      <c r="AA702" s="24">
        <f>IF(AD702="","",AD702*30)</f>
        <v/>
      </c>
      <c r="AB702" s="24">
        <f>IF(AA702="","",AA702-Y702)</f>
        <v/>
      </c>
      <c r="AC702" s="24">
        <f>IF(Z702="","",((Y702+5000+5000)/(1-Z702))/30)</f>
        <v/>
      </c>
      <c r="AD702" s="32" t="n"/>
      <c r="AE702" s="24">
        <f>IF(AD702="","",AD702-O702)</f>
        <v/>
      </c>
      <c r="AF702" s="24">
        <f>IF(AD702="","",U702-AD702)</f>
        <v/>
      </c>
      <c r="AG702" s="11">
        <f>IF(AD702="","",(O702-AD702)/O702)</f>
        <v/>
      </c>
      <c r="AH702" s="24" t="n"/>
      <c r="AI702" s="24">
        <f>IF(AJ702="","",Q702*(1-AJ702))</f>
        <v/>
      </c>
      <c r="AJ702" s="51" t="n"/>
      <c r="AK702" s="49" t="n"/>
      <c r="AL702" s="28" t="n"/>
      <c r="AM702" s="33" t="inlineStr">
        <is>
          <t>2026-08-01</t>
        </is>
      </c>
      <c r="AN702" s="33" t="inlineStr">
        <is>
          <t>2026-07-31</t>
        </is>
      </c>
      <c r="AO702" s="13" t="n"/>
      <c r="AP702" s="30" t="n"/>
    </row>
    <row r="703" ht="35.1" customHeight="1" s="69">
      <c r="B703" s="48" t="n">
        <v>16477</v>
      </c>
      <c r="C703" s="48" t="inlineStr">
        <is>
          <t>大阪</t>
        </is>
      </c>
      <c r="D703" s="19" t="inlineStr">
        <is>
          <t>●アットイン旭</t>
        </is>
      </c>
      <c r="E703" s="48" t="inlineStr">
        <is>
          <t>1K</t>
        </is>
      </c>
      <c r="F703" s="48" t="n">
        <v>1</v>
      </c>
      <c r="G703" s="48" t="inlineStr">
        <is>
          <t>天王寺・阿倍野</t>
        </is>
      </c>
      <c r="H703" s="48" t="n">
        <v>28</v>
      </c>
      <c r="I703" s="20" t="n">
        <v>0</v>
      </c>
      <c r="J703" s="20" t="n">
        <v>0</v>
      </c>
      <c r="K703" s="20" t="n">
        <v>0</v>
      </c>
      <c r="L703" s="20" t="n">
        <v>0</v>
      </c>
      <c r="M703" s="20" t="n">
        <v>0</v>
      </c>
      <c r="N703" s="24" t="n">
        <v>5520</v>
      </c>
      <c r="O703" s="24" t="n">
        <v>4640</v>
      </c>
      <c r="P703" s="24" t="n">
        <v>880</v>
      </c>
      <c r="Q703" s="24" t="n">
        <v>44000</v>
      </c>
      <c r="R703" s="24" t="n"/>
      <c r="S703" s="24">
        <f>IF(R703="","",(R703+P703)*30 -Y703)</f>
        <v/>
      </c>
      <c r="T703" s="20">
        <f>IF(R703="","",(O703-R703)/O703)</f>
        <v/>
      </c>
      <c r="U703" s="24" t="n"/>
      <c r="V703" s="24">
        <f>IF(U703="","",(U703+P703)*30-Y703)</f>
        <v/>
      </c>
      <c r="W703" s="20">
        <f>IF(U703="","",(O703-U703)/O703)</f>
        <v/>
      </c>
      <c r="X703" s="15">
        <f>IF(AND(R703="",U703=""),"",IF(OR(U703="", R703=""),"-",IF(0&lt;(R703-U703),"OK","NG")))</f>
        <v/>
      </c>
      <c r="Y703" s="24" t="n">
        <v>0</v>
      </c>
      <c r="Z703" s="51" t="n"/>
      <c r="AA703" s="24">
        <f>IF(AD703="","",AD703*30)</f>
        <v/>
      </c>
      <c r="AB703" s="24">
        <f>IF(AA703="","",AA703-Y703)</f>
        <v/>
      </c>
      <c r="AC703" s="24">
        <f>IF(Z703="","",((Y703+5000+5000)/(1-Z703))/30)</f>
        <v/>
      </c>
      <c r="AD703" s="32" t="n"/>
      <c r="AE703" s="24">
        <f>IF(AD703="","",AD703-O703)</f>
        <v/>
      </c>
      <c r="AF703" s="24">
        <f>IF(AD703="","",U703-AD703)</f>
        <v/>
      </c>
      <c r="AG703" s="11">
        <f>IF(AD703="","",(O703-AD703)/O703)</f>
        <v/>
      </c>
      <c r="AH703" s="24" t="n"/>
      <c r="AI703" s="24">
        <f>IF(AJ703="","",Q703*(1-AJ703))</f>
        <v/>
      </c>
      <c r="AJ703" s="51" t="n"/>
      <c r="AK703" s="49" t="n"/>
      <c r="AL703" s="28" t="n"/>
      <c r="AM703" s="33" t="inlineStr">
        <is>
          <t>2026-08-01</t>
        </is>
      </c>
      <c r="AN703" s="33" t="inlineStr">
        <is>
          <t>2026-07-31</t>
        </is>
      </c>
      <c r="AO703" s="13" t="n"/>
      <c r="AP703" s="30" t="n"/>
    </row>
    <row r="704" ht="35.1" customHeight="1" s="69">
      <c r="B704" s="48" t="n">
        <v>16478</v>
      </c>
      <c r="C704" s="48" t="inlineStr">
        <is>
          <t>大阪</t>
        </is>
      </c>
      <c r="D704" s="19" t="inlineStr">
        <is>
          <t>●アットイン心斎橋</t>
        </is>
      </c>
      <c r="E704" s="48" t="inlineStr">
        <is>
          <t>1DK</t>
        </is>
      </c>
      <c r="F704" s="48" t="n">
        <v>1</v>
      </c>
      <c r="G704" s="48" t="inlineStr">
        <is>
          <t>心斎橋・なんば周辺</t>
        </is>
      </c>
      <c r="H704" s="48" t="n">
        <v>32</v>
      </c>
      <c r="I704" s="20" t="n">
        <v>0</v>
      </c>
      <c r="J704" s="20" t="n">
        <v>0</v>
      </c>
      <c r="K704" s="20" t="n">
        <v>0</v>
      </c>
      <c r="L704" s="20" t="n">
        <v>0</v>
      </c>
      <c r="M704" s="20" t="n">
        <v>0</v>
      </c>
      <c r="N704" s="24" t="n">
        <v>5520</v>
      </c>
      <c r="O704" s="24" t="n">
        <v>4640</v>
      </c>
      <c r="P704" s="24" t="n">
        <v>880</v>
      </c>
      <c r="Q704" s="24" t="n">
        <v>44000</v>
      </c>
      <c r="R704" s="24" t="n"/>
      <c r="S704" s="24">
        <f>IF(R704="","",(R704+P704)*30 -Y704)</f>
        <v/>
      </c>
      <c r="T704" s="20">
        <f>IF(R704="","",(O704-R704)/O704)</f>
        <v/>
      </c>
      <c r="U704" s="24" t="n"/>
      <c r="V704" s="24">
        <f>IF(U704="","",(U704+P704)*30-Y704)</f>
        <v/>
      </c>
      <c r="W704" s="20">
        <f>IF(U704="","",(O704-U704)/O704)</f>
        <v/>
      </c>
      <c r="X704" s="15">
        <f>IF(AND(R704="",U704=""),"",IF(OR(U704="", R704=""),"-",IF(0&lt;(R704-U704),"OK","NG")))</f>
        <v/>
      </c>
      <c r="Y704" s="24" t="n">
        <v>0</v>
      </c>
      <c r="Z704" s="51" t="n"/>
      <c r="AA704" s="24">
        <f>IF(AD704="","",AD704*30)</f>
        <v/>
      </c>
      <c r="AB704" s="24">
        <f>IF(AA704="","",AA704-Y704)</f>
        <v/>
      </c>
      <c r="AC704" s="24">
        <f>IF(Z704="","",((Y704+5000+5000)/(1-Z704))/30)</f>
        <v/>
      </c>
      <c r="AD704" s="32" t="n"/>
      <c r="AE704" s="24">
        <f>IF(AD704="","",AD704-O704)</f>
        <v/>
      </c>
      <c r="AF704" s="24">
        <f>IF(AD704="","",U704-AD704)</f>
        <v/>
      </c>
      <c r="AG704" s="11">
        <f>IF(AD704="","",(O704-AD704)/O704)</f>
        <v/>
      </c>
      <c r="AH704" s="24" t="n"/>
      <c r="AI704" s="24">
        <f>IF(AJ704="","",Q704*(1-AJ704))</f>
        <v/>
      </c>
      <c r="AJ704" s="51" t="n"/>
      <c r="AK704" s="49" t="n"/>
      <c r="AL704" s="28" t="n"/>
      <c r="AM704" s="33" t="inlineStr">
        <is>
          <t>2026-08-01</t>
        </is>
      </c>
      <c r="AN704" s="33" t="inlineStr">
        <is>
          <t>2026-07-31</t>
        </is>
      </c>
      <c r="AO704" s="13" t="n"/>
      <c r="AP704" s="30" t="n"/>
    </row>
    <row r="705" ht="35.1" customHeight="1" s="69">
      <c r="B705" s="48" t="n">
        <v>16479</v>
      </c>
      <c r="C705" s="48" t="inlineStr">
        <is>
          <t>大阪</t>
        </is>
      </c>
      <c r="D705" s="19" t="inlineStr">
        <is>
          <t>●アットイン大阪日本橋</t>
        </is>
      </c>
      <c r="E705" s="48" t="inlineStr">
        <is>
          <t>1K</t>
        </is>
      </c>
      <c r="F705" s="48" t="n">
        <v>1</v>
      </c>
      <c r="G705" s="48" t="inlineStr">
        <is>
          <t>心斎橋・なんば周辺</t>
        </is>
      </c>
      <c r="H705" s="48" t="n">
        <v>25</v>
      </c>
      <c r="I705" s="20" t="n">
        <v>0</v>
      </c>
      <c r="J705" s="20" t="n">
        <v>0</v>
      </c>
      <c r="K705" s="20" t="n">
        <v>0</v>
      </c>
      <c r="L705" s="20" t="n">
        <v>0</v>
      </c>
      <c r="M705" s="20" t="n">
        <v>0</v>
      </c>
      <c r="N705" s="24" t="n">
        <v>5520</v>
      </c>
      <c r="O705" s="24" t="n">
        <v>4640</v>
      </c>
      <c r="P705" s="24" t="n">
        <v>880</v>
      </c>
      <c r="Q705" s="24" t="n">
        <v>44000</v>
      </c>
      <c r="R705" s="24" t="n"/>
      <c r="S705" s="24">
        <f>IF(R705="","",(R705+P705)*30 -Y705)</f>
        <v/>
      </c>
      <c r="T705" s="20">
        <f>IF(R705="","",(O705-R705)/O705)</f>
        <v/>
      </c>
      <c r="U705" s="24" t="n"/>
      <c r="V705" s="24">
        <f>IF(U705="","",(U705+P705)*30-Y705)</f>
        <v/>
      </c>
      <c r="W705" s="20">
        <f>IF(U705="","",(O705-U705)/O705)</f>
        <v/>
      </c>
      <c r="X705" s="15">
        <f>IF(AND(R705="",U705=""),"",IF(OR(U705="", R705=""),"-",IF(0&lt;(R705-U705),"OK","NG")))</f>
        <v/>
      </c>
      <c r="Y705" s="24" t="n">
        <v>0</v>
      </c>
      <c r="Z705" s="51" t="n"/>
      <c r="AA705" s="24">
        <f>IF(AD705="","",AD705*30)</f>
        <v/>
      </c>
      <c r="AB705" s="24">
        <f>IF(AA705="","",AA705-Y705)</f>
        <v/>
      </c>
      <c r="AC705" s="24">
        <f>IF(Z705="","",((Y705+5000+5000)/(1-Z705))/30)</f>
        <v/>
      </c>
      <c r="AD705" s="32" t="n"/>
      <c r="AE705" s="24">
        <f>IF(AD705="","",AD705-O705)</f>
        <v/>
      </c>
      <c r="AF705" s="24">
        <f>IF(AD705="","",U705-AD705)</f>
        <v/>
      </c>
      <c r="AG705" s="11">
        <f>IF(AD705="","",(O705-AD705)/O705)</f>
        <v/>
      </c>
      <c r="AH705" s="24" t="n"/>
      <c r="AI705" s="24">
        <f>IF(AJ705="","",Q705*(1-AJ705))</f>
        <v/>
      </c>
      <c r="AJ705" s="51" t="n"/>
      <c r="AK705" s="49" t="n"/>
      <c r="AL705" s="28" t="n"/>
      <c r="AM705" s="33" t="inlineStr">
        <is>
          <t>2026-08-01</t>
        </is>
      </c>
      <c r="AN705" s="33" t="inlineStr">
        <is>
          <t>2026-07-31</t>
        </is>
      </c>
      <c r="AO705" s="13" t="n"/>
      <c r="AP705" s="30" t="n"/>
    </row>
    <row r="706" ht="35.1" customHeight="1" s="69">
      <c r="B706" s="48" t="n">
        <v>16480</v>
      </c>
      <c r="C706" s="48" t="inlineStr">
        <is>
          <t>大阪</t>
        </is>
      </c>
      <c r="D706" s="19" t="inlineStr">
        <is>
          <t>●アットイン旭2</t>
        </is>
      </c>
      <c r="E706" s="48" t="inlineStr">
        <is>
          <t>1DK</t>
        </is>
      </c>
      <c r="F706" s="48" t="n">
        <v>1</v>
      </c>
      <c r="G706" s="48" t="inlineStr">
        <is>
          <t>天王寺・阿倍野</t>
        </is>
      </c>
      <c r="H706" s="48" t="n">
        <v>31</v>
      </c>
      <c r="I706" s="20" t="n">
        <v>0</v>
      </c>
      <c r="J706" s="20" t="n">
        <v>0</v>
      </c>
      <c r="K706" s="20" t="n">
        <v>0</v>
      </c>
      <c r="L706" s="20" t="n">
        <v>0</v>
      </c>
      <c r="M706" s="20" t="n">
        <v>0</v>
      </c>
      <c r="N706" s="24" t="n">
        <v>5520</v>
      </c>
      <c r="O706" s="24" t="n">
        <v>4640</v>
      </c>
      <c r="P706" s="24" t="n">
        <v>880</v>
      </c>
      <c r="Q706" s="24" t="n">
        <v>44000</v>
      </c>
      <c r="R706" s="24" t="n"/>
      <c r="S706" s="24">
        <f>IF(R706="","",(R706+P706)*30 -Y706)</f>
        <v/>
      </c>
      <c r="T706" s="20">
        <f>IF(R706="","",(O706-R706)/O706)</f>
        <v/>
      </c>
      <c r="U706" s="24" t="n"/>
      <c r="V706" s="24">
        <f>IF(U706="","",(U706+P706)*30-Y706)</f>
        <v/>
      </c>
      <c r="W706" s="20">
        <f>IF(U706="","",(O706-U706)/O706)</f>
        <v/>
      </c>
      <c r="X706" s="15">
        <f>IF(AND(R706="",U706=""),"",IF(OR(U706="", R706=""),"-",IF(0&lt;(R706-U706),"OK","NG")))</f>
        <v/>
      </c>
      <c r="Y706" s="24" t="n">
        <v>0</v>
      </c>
      <c r="Z706" s="51" t="n"/>
      <c r="AA706" s="24">
        <f>IF(AD706="","",AD706*30)</f>
        <v/>
      </c>
      <c r="AB706" s="24">
        <f>IF(AA706="","",AA706-Y706)</f>
        <v/>
      </c>
      <c r="AC706" s="24">
        <f>IF(Z706="","",((Y706+5000+5000)/(1-Z706))/30)</f>
        <v/>
      </c>
      <c r="AD706" s="32" t="n"/>
      <c r="AE706" s="24">
        <f>IF(AD706="","",AD706-O706)</f>
        <v/>
      </c>
      <c r="AF706" s="24">
        <f>IF(AD706="","",U706-AD706)</f>
        <v/>
      </c>
      <c r="AG706" s="11">
        <f>IF(AD706="","",(O706-AD706)/O706)</f>
        <v/>
      </c>
      <c r="AH706" s="24" t="n"/>
      <c r="AI706" s="24">
        <f>IF(AJ706="","",Q706*(1-AJ706))</f>
        <v/>
      </c>
      <c r="AJ706" s="51" t="n"/>
      <c r="AK706" s="49" t="n"/>
      <c r="AL706" s="28" t="n"/>
      <c r="AM706" s="33" t="inlineStr">
        <is>
          <t>2026-08-01</t>
        </is>
      </c>
      <c r="AN706" s="33" t="inlineStr">
        <is>
          <t>2026-07-31</t>
        </is>
      </c>
      <c r="AO706" s="13" t="n"/>
      <c r="AP706" s="30" t="n"/>
    </row>
    <row r="707" ht="35.1" customHeight="1" s="69">
      <c r="B707" s="48" t="n">
        <v>16485</v>
      </c>
      <c r="C707" s="48" t="inlineStr">
        <is>
          <t>名古屋</t>
        </is>
      </c>
      <c r="D707" s="19" t="inlineStr">
        <is>
          <t>アットイン四日市5</t>
        </is>
      </c>
      <c r="E707" s="48" t="inlineStr">
        <is>
          <t>1K</t>
        </is>
      </c>
      <c r="F707" s="48" t="n">
        <v>2</v>
      </c>
      <c r="G707" s="48" t="inlineStr">
        <is>
          <t>四日市・鈴鹿・津地区</t>
        </is>
      </c>
      <c r="H707" s="48" t="n">
        <v>24.18</v>
      </c>
      <c r="I707" s="20" t="n">
        <v>0.5</v>
      </c>
      <c r="J707" s="20" t="n">
        <v>0.5</v>
      </c>
      <c r="K707" s="20" t="n">
        <v>0.15</v>
      </c>
      <c r="L707" s="20" t="n">
        <v>0</v>
      </c>
      <c r="M707" s="20" t="n">
        <v>0</v>
      </c>
      <c r="N707" s="24" t="n">
        <v>6440</v>
      </c>
      <c r="O707" s="24" t="n">
        <v>5560</v>
      </c>
      <c r="P707" s="24" t="n">
        <v>880</v>
      </c>
      <c r="Q707" s="24" t="n">
        <v>44000</v>
      </c>
      <c r="R707" s="24" t="n">
        <v>4450</v>
      </c>
      <c r="S707" s="24">
        <f>IF(R707="","",(R707+P707)*30 -Y707)</f>
        <v/>
      </c>
      <c r="T707" s="20">
        <f>IF(R707="","",(O707-R707)/O707)</f>
        <v/>
      </c>
      <c r="U707" s="24" t="n">
        <v>2780</v>
      </c>
      <c r="V707" s="24">
        <f>IF(U707="","",(U707+P707)*30-Y707)</f>
        <v/>
      </c>
      <c r="W707" s="20">
        <f>IF(U707="","",(O707-U707)/O707)</f>
        <v/>
      </c>
      <c r="X707" s="15">
        <f>IF(AND(R707="",U707=""),"",IF(OR(U707="", R707=""),"-",IF(0&lt;(R707-U707),"OK","NG")))</f>
        <v/>
      </c>
      <c r="Y707" s="24" t="n">
        <v>67000</v>
      </c>
      <c r="Z707" s="51" t="n"/>
      <c r="AA707" s="24">
        <f>IF(AD707="","",AD707*30)</f>
        <v/>
      </c>
      <c r="AB707" s="24">
        <f>IF(AA707="","",AA707-Y707)</f>
        <v/>
      </c>
      <c r="AC707" s="24">
        <f>IF(Z707="","",((Y707+5000+5000)/(1-Z707))/30)</f>
        <v/>
      </c>
      <c r="AD707" s="32" t="n"/>
      <c r="AE707" s="24">
        <f>IF(AD707="","",AD707-O707)</f>
        <v/>
      </c>
      <c r="AF707" s="24">
        <f>IF(AD707="","",U707-AD707)</f>
        <v/>
      </c>
      <c r="AG707" s="11">
        <f>IF(AD707="","",(O707-AD707)/O707)</f>
        <v/>
      </c>
      <c r="AH707" s="24" t="n">
        <v>22000</v>
      </c>
      <c r="AI707" s="24">
        <f>IF(AJ707="","",Q707*(1-AJ707))</f>
        <v/>
      </c>
      <c r="AJ707" s="51" t="n"/>
      <c r="AK707" s="49" t="n"/>
      <c r="AL707" s="28" t="n"/>
      <c r="AM707" s="33" t="inlineStr">
        <is>
          <t>2026-08-01</t>
        </is>
      </c>
      <c r="AN707" s="33" t="inlineStr">
        <is>
          <t>2026-09-09</t>
        </is>
      </c>
      <c r="AO707" s="13" t="n"/>
      <c r="AP707" s="30" t="n"/>
    </row>
    <row r="708" ht="35.1" customHeight="1" s="69">
      <c r="B708" s="48" t="n">
        <v>17038</v>
      </c>
      <c r="C708" s="48" t="inlineStr">
        <is>
          <t>名古屋</t>
        </is>
      </c>
      <c r="D708" s="19" t="inlineStr">
        <is>
          <t>アットイン桜山1（名古屋駅まで電車16分）</t>
        </is>
      </c>
      <c r="E708" s="48" t="inlineStr">
        <is>
          <t>1K</t>
        </is>
      </c>
      <c r="F708" s="48" t="n">
        <v>5</v>
      </c>
      <c r="G708" s="48" t="inlineStr">
        <is>
          <t>鶴舞・御器所・桜山周辺</t>
        </is>
      </c>
      <c r="H708" s="48" t="n">
        <v>27.68</v>
      </c>
      <c r="I708" s="20" t="n">
        <v>0.86</v>
      </c>
      <c r="J708" s="20" t="n">
        <v>0.7</v>
      </c>
      <c r="K708" s="20" t="n">
        <v>1</v>
      </c>
      <c r="L708" s="20" t="n">
        <v>0.84</v>
      </c>
      <c r="M708" s="20" t="n">
        <v>0.2</v>
      </c>
      <c r="N708" s="24" t="n">
        <v>11320</v>
      </c>
      <c r="O708" s="24" t="n">
        <v>10440</v>
      </c>
      <c r="P708" s="24" t="n">
        <v>880</v>
      </c>
      <c r="Q708" s="24" t="n">
        <v>44000</v>
      </c>
      <c r="R708" s="24" t="n">
        <v>3140</v>
      </c>
      <c r="S708" s="24">
        <f>IF(R708="","",(R708+P708)*30 -Y708)</f>
        <v/>
      </c>
      <c r="T708" s="20">
        <f>IF(R708="","",(O708-R708)/O708)</f>
        <v/>
      </c>
      <c r="U708" s="24" t="n">
        <v>2610</v>
      </c>
      <c r="V708" s="24">
        <f>IF(U708="","",(U708+P708)*30-Y708)</f>
        <v/>
      </c>
      <c r="W708" s="20">
        <f>IF(U708="","",(O708-U708)/O708)</f>
        <v/>
      </c>
      <c r="X708" s="15">
        <f>IF(AND(R708="",U708=""),"",IF(OR(U708="", R708=""),"-",IF(0&lt;(R708-U708),"OK","NG")))</f>
        <v/>
      </c>
      <c r="Y708" s="24" t="n">
        <v>65000</v>
      </c>
      <c r="Z708" s="51" t="n"/>
      <c r="AA708" s="24">
        <f>IF(AD708="","",AD708*30)</f>
        <v/>
      </c>
      <c r="AB708" s="24">
        <f>IF(AA708="","",AA708-Y708)</f>
        <v/>
      </c>
      <c r="AC708" s="24">
        <f>IF(Z708="","",((Y708+5000+5000)/(1-Z708))/30)</f>
        <v/>
      </c>
      <c r="AD708" s="32" t="n"/>
      <c r="AE708" s="24">
        <f>IF(AD708="","",AD708-O708)</f>
        <v/>
      </c>
      <c r="AF708" s="24">
        <f>IF(AD708="","",U708-AD708)</f>
        <v/>
      </c>
      <c r="AG708" s="11">
        <f>IF(AD708="","",(O708-AD708)/O708)</f>
        <v/>
      </c>
      <c r="AH708" s="24" t="n">
        <v>22000</v>
      </c>
      <c r="AI708" s="24">
        <f>IF(AJ708="","",Q708*(1-AJ708))</f>
        <v/>
      </c>
      <c r="AJ708" s="51" t="n"/>
      <c r="AK708" s="49" t="n"/>
      <c r="AL708" s="28" t="n"/>
      <c r="AM708" s="33" t="inlineStr">
        <is>
          <t>2026-10-26</t>
        </is>
      </c>
      <c r="AN708" s="33" t="inlineStr">
        <is>
          <t>2027-02-07</t>
        </is>
      </c>
      <c r="AO708" s="13" t="n"/>
      <c r="AP708" s="30" t="n"/>
    </row>
    <row r="709" ht="35.1" customHeight="1" s="69">
      <c r="B709" s="48" t="n">
        <v>17076</v>
      </c>
      <c r="C709" s="48" t="inlineStr">
        <is>
          <t>名古屋</t>
        </is>
      </c>
      <c r="D709" s="19" t="inlineStr">
        <is>
          <t>アットイン今池1-2</t>
        </is>
      </c>
      <c r="E709" s="48" t="inlineStr">
        <is>
          <t>1K</t>
        </is>
      </c>
      <c r="F709" s="48" t="n">
        <v>10</v>
      </c>
      <c r="G709" s="48" t="inlineStr">
        <is>
          <t>千種区</t>
        </is>
      </c>
      <c r="H709" s="48" t="n">
        <v>21.65</v>
      </c>
      <c r="I709" s="20" t="n">
        <v>0.92</v>
      </c>
      <c r="J709" s="20" t="n">
        <v>0.82</v>
      </c>
      <c r="K709" s="20" t="n">
        <v>0.9</v>
      </c>
      <c r="L709" s="20" t="n">
        <v>0.5</v>
      </c>
      <c r="M709" s="20" t="n">
        <v>0.2</v>
      </c>
      <c r="N709" s="24" t="n">
        <v>11320</v>
      </c>
      <c r="O709" s="24" t="n">
        <v>10440</v>
      </c>
      <c r="P709" s="24" t="n">
        <v>880</v>
      </c>
      <c r="Q709" s="24" t="n">
        <v>44000</v>
      </c>
      <c r="R709" s="24" t="n">
        <v>3140</v>
      </c>
      <c r="S709" s="24">
        <f>IF(R709="","",(R709+P709)*30 -Y709)</f>
        <v/>
      </c>
      <c r="T709" s="20">
        <f>IF(R709="","",(O709-R709)/O709)</f>
        <v/>
      </c>
      <c r="U709" s="24" t="n">
        <v>2610</v>
      </c>
      <c r="V709" s="24">
        <f>IF(U709="","",(U709+P709)*30-Y709)</f>
        <v/>
      </c>
      <c r="W709" s="20">
        <f>IF(U709="","",(O709-U709)/O709)</f>
        <v/>
      </c>
      <c r="X709" s="15">
        <f>IF(AND(R709="",U709=""),"",IF(OR(U709="", R709=""),"-",IF(0&lt;(R709-U709),"OK","NG")))</f>
        <v/>
      </c>
      <c r="Y709" s="24" t="n">
        <v>66500</v>
      </c>
      <c r="Z709" s="51" t="n"/>
      <c r="AA709" s="24">
        <f>IF(AD709="","",AD709*30)</f>
        <v/>
      </c>
      <c r="AB709" s="24">
        <f>IF(AA709="","",AA709-Y709)</f>
        <v/>
      </c>
      <c r="AC709" s="24">
        <f>IF(Z709="","",((Y709+5000+5000)/(1-Z709))/30)</f>
        <v/>
      </c>
      <c r="AD709" s="32" t="n"/>
      <c r="AE709" s="24">
        <f>IF(AD709="","",AD709-O709)</f>
        <v/>
      </c>
      <c r="AF709" s="24">
        <f>IF(AD709="","",U709-AD709)</f>
        <v/>
      </c>
      <c r="AG709" s="11">
        <f>IF(AD709="","",(O709-AD709)/O709)</f>
        <v/>
      </c>
      <c r="AH709" s="24" t="n">
        <v>22000</v>
      </c>
      <c r="AI709" s="24">
        <f>IF(AJ709="","",Q709*(1-AJ709))</f>
        <v/>
      </c>
      <c r="AJ709" s="51" t="n"/>
      <c r="AK709" s="49" t="n"/>
      <c r="AL709" s="28" t="n"/>
      <c r="AM709" s="33" t="inlineStr">
        <is>
          <t>2026-09-05</t>
        </is>
      </c>
      <c r="AN709" s="33" t="inlineStr">
        <is>
          <t>2027-09-03</t>
        </is>
      </c>
      <c r="AO709" s="13" t="n"/>
      <c r="AP709" s="30" t="n"/>
    </row>
    <row r="710" ht="35.1" customHeight="1" s="69">
      <c r="B710" s="48" t="n">
        <v>17078</v>
      </c>
      <c r="C710" s="48" t="inlineStr">
        <is>
          <t>東京</t>
        </is>
      </c>
      <c r="D710" s="19" t="inlineStr">
        <is>
          <t>アットイン豊洲3</t>
        </is>
      </c>
      <c r="E710" s="48" t="inlineStr">
        <is>
          <t>1K</t>
        </is>
      </c>
      <c r="F710" s="48" t="n">
        <v>2</v>
      </c>
      <c r="G710" s="48" t="inlineStr">
        <is>
          <t>豊洲・勝どき</t>
        </is>
      </c>
      <c r="H710" s="48" t="n">
        <v>24.5</v>
      </c>
      <c r="I710" s="20" t="n">
        <v>1</v>
      </c>
      <c r="J710" s="20" t="n">
        <v>1</v>
      </c>
      <c r="K710" s="20" t="n">
        <v>1</v>
      </c>
      <c r="L710" s="20" t="n">
        <v>1</v>
      </c>
      <c r="M710" s="20" t="n">
        <v>0.5</v>
      </c>
      <c r="N710" s="24" t="n">
        <v>12760</v>
      </c>
      <c r="O710" s="24" t="n">
        <v>11880</v>
      </c>
      <c r="P710" s="24" t="n">
        <v>880</v>
      </c>
      <c r="Q710" s="24" t="n">
        <v>44000</v>
      </c>
      <c r="R710" s="24" t="n">
        <v>4600</v>
      </c>
      <c r="S710" s="24">
        <f>IF(R710="","",(R710+P710)*30 -Y710)</f>
        <v/>
      </c>
      <c r="T710" s="20">
        <f>IF(R710="","",(O710-R710)/O710)</f>
        <v/>
      </c>
      <c r="U710" s="24" t="n">
        <v>4160</v>
      </c>
      <c r="V710" s="24">
        <f>IF(U710="","",(U710+P710)*30-Y710)</f>
        <v/>
      </c>
      <c r="W710" s="20">
        <f>IF(U710="","",(O710-U710)/O710)</f>
        <v/>
      </c>
      <c r="X710" s="15">
        <f>IF(AND(R710="",U710=""),"",IF(OR(U710="", R710=""),"-",IF(0&lt;(R710-U710),"OK","NG")))</f>
        <v/>
      </c>
      <c r="Y710" s="24" t="n">
        <v>108000</v>
      </c>
      <c r="Z710" s="51" t="n"/>
      <c r="AA710" s="24">
        <f>IF(AD710="","",AD710*30)</f>
        <v/>
      </c>
      <c r="AB710" s="24">
        <f>IF(AA710="","",AA710-Y710)</f>
        <v/>
      </c>
      <c r="AC710" s="24">
        <f>IF(Z710="","",((Y710+5000+5000)/(1-Z710))/30)</f>
        <v/>
      </c>
      <c r="AD710" s="32" t="n"/>
      <c r="AE710" s="24">
        <f>IF(AD710="","",AD710-O710)</f>
        <v/>
      </c>
      <c r="AF710" s="24">
        <f>IF(AD710="","",U710-AD710)</f>
        <v/>
      </c>
      <c r="AG710" s="11">
        <f>IF(AD710="","",(O710-AD710)/O710)</f>
        <v/>
      </c>
      <c r="AH710" s="24" t="n">
        <v>22000</v>
      </c>
      <c r="AI710" s="24">
        <f>IF(AJ710="","",Q710*(1-AJ710))</f>
        <v/>
      </c>
      <c r="AJ710" s="51" t="n"/>
      <c r="AK710" s="49" t="n"/>
      <c r="AL710" s="28" t="n"/>
      <c r="AM710" s="33" t="inlineStr">
        <is>
          <t>2026-11-01</t>
        </is>
      </c>
      <c r="AN710" s="33" t="inlineStr">
        <is>
          <t>2028-03-26</t>
        </is>
      </c>
      <c r="AO710" s="13" t="n"/>
      <c r="AP710" s="30" t="n"/>
    </row>
    <row r="711" ht="35.1" customHeight="1" s="69">
      <c r="B711" s="48" t="n">
        <v>17081</v>
      </c>
      <c r="C711" s="48" t="inlineStr">
        <is>
          <t>東京</t>
        </is>
      </c>
      <c r="D711" s="19" t="inlineStr">
        <is>
          <t>アットイン横浜桜木町11</t>
        </is>
      </c>
      <c r="E711" s="48" t="inlineStr">
        <is>
          <t>1R</t>
        </is>
      </c>
      <c r="F711" s="48" t="n">
        <v>1</v>
      </c>
      <c r="G711" s="48" t="inlineStr">
        <is>
          <t>横浜</t>
        </is>
      </c>
      <c r="H711" s="48" t="n">
        <v>21.82</v>
      </c>
      <c r="I711" s="20" t="n">
        <v>1</v>
      </c>
      <c r="J711" s="20" t="n">
        <v>0.5</v>
      </c>
      <c r="K711" s="20" t="n">
        <v>0.7</v>
      </c>
      <c r="L711" s="20" t="n">
        <v>1</v>
      </c>
      <c r="M711" s="20" t="n">
        <v>1</v>
      </c>
      <c r="N711" s="24" t="n">
        <v>8580</v>
      </c>
      <c r="O711" s="24" t="n">
        <v>7700</v>
      </c>
      <c r="P711" s="24" t="n">
        <v>880</v>
      </c>
      <c r="Q711" s="24" t="n">
        <v>44000</v>
      </c>
      <c r="R711" s="24" t="n">
        <v>4160</v>
      </c>
      <c r="S711" s="24">
        <f>IF(R711="","",(R711+P711)*30 -Y711)</f>
        <v/>
      </c>
      <c r="T711" s="20">
        <f>IF(R711="","",(O711-R711)/O711)</f>
        <v/>
      </c>
      <c r="U711" s="24" t="n">
        <v>3280</v>
      </c>
      <c r="V711" s="24">
        <f>IF(U711="","",(U711+P711)*30-Y711)</f>
        <v/>
      </c>
      <c r="W711" s="20">
        <f>IF(U711="","",(O711-U711)/O711)</f>
        <v/>
      </c>
      <c r="X711" s="15">
        <f>IF(AND(R711="",U711=""),"",IF(OR(U711="", R711=""),"-",IF(0&lt;(R711-U711),"OK","NG")))</f>
        <v/>
      </c>
      <c r="Y711" s="24" t="n">
        <v>78000</v>
      </c>
      <c r="Z711" s="51" t="n"/>
      <c r="AA711" s="24">
        <f>IF(AD711="","",AD711*30)</f>
        <v/>
      </c>
      <c r="AB711" s="24">
        <f>IF(AA711="","",AA711-Y711)</f>
        <v/>
      </c>
      <c r="AC711" s="24">
        <f>IF(Z711="","",((Y711+5000+5000)/(1-Z711))/30)</f>
        <v/>
      </c>
      <c r="AD711" s="32" t="n"/>
      <c r="AE711" s="24">
        <f>IF(AD711="","",AD711-O711)</f>
        <v/>
      </c>
      <c r="AF711" s="24">
        <f>IF(AD711="","",U711-AD711)</f>
        <v/>
      </c>
      <c r="AG711" s="11">
        <f>IF(AD711="","",(O711-AD711)/O711)</f>
        <v/>
      </c>
      <c r="AH711" s="24" t="n">
        <v>22000</v>
      </c>
      <c r="AI711" s="24">
        <f>IF(AJ711="","",Q711*(1-AJ711))</f>
        <v/>
      </c>
      <c r="AJ711" s="51" t="n"/>
      <c r="AK711" s="49" t="n"/>
      <c r="AL711" s="28" t="n"/>
      <c r="AM711" s="33" t="inlineStr">
        <is>
          <t>2027-06-01</t>
        </is>
      </c>
      <c r="AN711" s="33" t="inlineStr">
        <is>
          <t>2027-05-31</t>
        </is>
      </c>
      <c r="AO711" s="13" t="n"/>
      <c r="AP711" s="30" t="n"/>
    </row>
    <row r="712" ht="35.1" customHeight="1" s="69">
      <c r="B712" s="48" t="n">
        <v>17105</v>
      </c>
      <c r="C712" s="48" t="inlineStr">
        <is>
          <t>東京</t>
        </is>
      </c>
      <c r="D712" s="19" t="inlineStr">
        <is>
          <t>アットイン横浜桜木町10-1</t>
        </is>
      </c>
      <c r="E712" s="48" t="inlineStr">
        <is>
          <t>1R</t>
        </is>
      </c>
      <c r="F712" s="48" t="n">
        <v>4</v>
      </c>
      <c r="G712" s="48" t="inlineStr">
        <is>
          <t>横浜</t>
        </is>
      </c>
      <c r="H712" s="48" t="n">
        <v>18.02</v>
      </c>
      <c r="I712" s="20" t="n">
        <v>0.975</v>
      </c>
      <c r="J712" s="20" t="n">
        <v>0.75</v>
      </c>
      <c r="K712" s="20" t="n">
        <v>0.825</v>
      </c>
      <c r="L712" s="20" t="n">
        <v>0.5</v>
      </c>
      <c r="M712" s="20" t="n">
        <v>0.5</v>
      </c>
      <c r="N712" s="24" t="n">
        <v>8240</v>
      </c>
      <c r="O712" s="24" t="n">
        <v>7360</v>
      </c>
      <c r="P712" s="24" t="n">
        <v>880</v>
      </c>
      <c r="Q712" s="24" t="n">
        <v>44000</v>
      </c>
      <c r="R712" s="24" t="n">
        <v>3180</v>
      </c>
      <c r="S712" s="24">
        <f>IF(R712="","",(R712+P712)*30 -Y712)</f>
        <v/>
      </c>
      <c r="T712" s="20">
        <f>IF(R712="","",(O712-R712)/O712)</f>
        <v/>
      </c>
      <c r="U712" s="24" t="n">
        <v>3280</v>
      </c>
      <c r="V712" s="24">
        <f>IF(U712="","",(U712+P712)*30-Y712)</f>
        <v/>
      </c>
      <c r="W712" s="20">
        <f>IF(U712="","",(O712-U712)/O712)</f>
        <v/>
      </c>
      <c r="X712" s="15">
        <f>IF(AND(R712="",U712=""),"",IF(OR(U712="", R712=""),"-",IF(0&lt;(R712-U712),"OK","NG")))</f>
        <v/>
      </c>
      <c r="Y712" s="24" t="n">
        <v>78500</v>
      </c>
      <c r="Z712" s="51" t="n"/>
      <c r="AA712" s="24">
        <f>IF(AD712="","",AD712*30)</f>
        <v/>
      </c>
      <c r="AB712" s="24">
        <f>IF(AA712="","",AA712-Y712)</f>
        <v/>
      </c>
      <c r="AC712" s="24">
        <f>IF(Z712="","",((Y712+5000+5000)/(1-Z712))/30)</f>
        <v/>
      </c>
      <c r="AD712" s="32" t="n"/>
      <c r="AE712" s="24">
        <f>IF(AD712="","",AD712-O712)</f>
        <v/>
      </c>
      <c r="AF712" s="24">
        <f>IF(AD712="","",U712-AD712)</f>
        <v/>
      </c>
      <c r="AG712" s="11">
        <f>IF(AD712="","",(O712-AD712)/O712)</f>
        <v/>
      </c>
      <c r="AH712" s="24" t="n">
        <v>22000</v>
      </c>
      <c r="AI712" s="24">
        <f>IF(AJ712="","",Q712*(1-AJ712))</f>
        <v/>
      </c>
      <c r="AJ712" s="51" t="n"/>
      <c r="AK712" s="49" t="n"/>
      <c r="AL712" s="28" t="n"/>
      <c r="AM712" s="33" t="inlineStr">
        <is>
          <t>2026-09-15</t>
        </is>
      </c>
      <c r="AN712" s="33" t="inlineStr">
        <is>
          <t>2026-12-18</t>
        </is>
      </c>
      <c r="AO712" s="13" t="n"/>
      <c r="AP712" s="30" t="n"/>
    </row>
    <row r="713" ht="35.1" customHeight="1" s="69">
      <c r="B713" s="48" t="n">
        <v>17106</v>
      </c>
      <c r="C713" s="48" t="inlineStr">
        <is>
          <t>東京</t>
        </is>
      </c>
      <c r="D713" s="19" t="inlineStr">
        <is>
          <t>アットイン横浜桜木町10-2</t>
        </is>
      </c>
      <c r="E713" s="48" t="inlineStr">
        <is>
          <t>1R</t>
        </is>
      </c>
      <c r="F713" s="48" t="n">
        <v>1</v>
      </c>
      <c r="G713" s="48" t="inlineStr">
        <is>
          <t>横浜</t>
        </is>
      </c>
      <c r="H713" s="48" t="n">
        <v>18.03</v>
      </c>
      <c r="I713" s="20" t="n">
        <v>0.9</v>
      </c>
      <c r="J713" s="20" t="n">
        <v>0</v>
      </c>
      <c r="K713" s="20" t="n">
        <v>0</v>
      </c>
      <c r="L713" s="20" t="n">
        <v>0</v>
      </c>
      <c r="M713" s="20" t="n">
        <v>0</v>
      </c>
      <c r="N713" s="24" t="n">
        <v>8240</v>
      </c>
      <c r="O713" s="24" t="n">
        <v>7360</v>
      </c>
      <c r="P713" s="24" t="n">
        <v>880</v>
      </c>
      <c r="Q713" s="24" t="n">
        <v>44000</v>
      </c>
      <c r="R713" s="24" t="n">
        <v>3180</v>
      </c>
      <c r="S713" s="24">
        <f>IF(R713="","",(R713+P713)*30 -Y713)</f>
        <v/>
      </c>
      <c r="T713" s="20">
        <f>IF(R713="","",(O713-R713)/O713)</f>
        <v/>
      </c>
      <c r="U713" s="24" t="n">
        <v>3280</v>
      </c>
      <c r="V713" s="24">
        <f>IF(U713="","",(U713+P713)*30-Y713)</f>
        <v/>
      </c>
      <c r="W713" s="20">
        <f>IF(U713="","",(O713-U713)/O713)</f>
        <v/>
      </c>
      <c r="X713" s="15">
        <f>IF(AND(R713="",U713=""),"",IF(OR(U713="", R713=""),"-",IF(0&lt;(R713-U713),"OK","NG")))</f>
        <v/>
      </c>
      <c r="Y713" s="24" t="n">
        <v>78500</v>
      </c>
      <c r="Z713" s="51" t="n"/>
      <c r="AA713" s="24">
        <f>IF(AD713="","",AD713*30)</f>
        <v/>
      </c>
      <c r="AB713" s="24">
        <f>IF(AA713="","",AA713-Y713)</f>
        <v/>
      </c>
      <c r="AC713" s="24">
        <f>IF(Z713="","",((Y713+5000+5000)/(1-Z713))/30)</f>
        <v/>
      </c>
      <c r="AD713" s="32" t="n"/>
      <c r="AE713" s="24">
        <f>IF(AD713="","",AD713-O713)</f>
        <v/>
      </c>
      <c r="AF713" s="24">
        <f>IF(AD713="","",U713-AD713)</f>
        <v/>
      </c>
      <c r="AG713" s="11">
        <f>IF(AD713="","",(O713-AD713)/O713)</f>
        <v/>
      </c>
      <c r="AH713" s="24" t="n">
        <v>22000</v>
      </c>
      <c r="AI713" s="24">
        <f>IF(AJ713="","",Q713*(1-AJ713))</f>
        <v/>
      </c>
      <c r="AJ713" s="51" t="n"/>
      <c r="AK713" s="49" t="n"/>
      <c r="AL713" s="28" t="n"/>
      <c r="AM713" s="33" t="inlineStr">
        <is>
          <t>2026-08-01</t>
        </is>
      </c>
      <c r="AN713" s="33" t="inlineStr">
        <is>
          <t>2026-07-31</t>
        </is>
      </c>
      <c r="AO713" s="13" t="n"/>
      <c r="AP713" s="30" t="n"/>
    </row>
    <row r="714" ht="35.1" customHeight="1" s="69">
      <c r="B714" s="48" t="n">
        <v>17107</v>
      </c>
      <c r="C714" s="48" t="inlineStr">
        <is>
          <t>東京</t>
        </is>
      </c>
      <c r="D714" s="19" t="inlineStr">
        <is>
          <t>アットイン横浜桜木町10-3</t>
        </is>
      </c>
      <c r="E714" s="48" t="inlineStr">
        <is>
          <t>1R</t>
        </is>
      </c>
      <c r="F714" s="48" t="n">
        <v>4</v>
      </c>
      <c r="G714" s="48" t="inlineStr">
        <is>
          <t>横浜</t>
        </is>
      </c>
      <c r="H714" s="48" t="n">
        <v>18.02</v>
      </c>
      <c r="I714" s="20" t="n">
        <v>0.75</v>
      </c>
      <c r="J714" s="20" t="n">
        <v>0.475</v>
      </c>
      <c r="K714" s="20" t="n">
        <v>0.55</v>
      </c>
      <c r="L714" s="20" t="n">
        <v>0</v>
      </c>
      <c r="M714" s="20" t="n">
        <v>0</v>
      </c>
      <c r="N714" s="24" t="n">
        <v>8140</v>
      </c>
      <c r="O714" s="24" t="n">
        <v>7260</v>
      </c>
      <c r="P714" s="24" t="n">
        <v>880</v>
      </c>
      <c r="Q714" s="24" t="n">
        <v>44000</v>
      </c>
      <c r="R714" s="24" t="n">
        <v>3180</v>
      </c>
      <c r="S714" s="24">
        <f>IF(R714="","",(R714+P714)*30 -Y714)</f>
        <v/>
      </c>
      <c r="T714" s="20">
        <f>IF(R714="","",(O714-R714)/O714)</f>
        <v/>
      </c>
      <c r="U714" s="24" t="n">
        <v>3180</v>
      </c>
      <c r="V714" s="24">
        <f>IF(U714="","",(U714+P714)*30-Y714)</f>
        <v/>
      </c>
      <c r="W714" s="20">
        <f>IF(U714="","",(O714-U714)/O714)</f>
        <v/>
      </c>
      <c r="X714" s="15">
        <f>IF(AND(R714="",U714=""),"",IF(OR(U714="", R714=""),"-",IF(0&lt;(R714-U714),"OK","NG")))</f>
        <v/>
      </c>
      <c r="Y714" s="24" t="n">
        <v>76000</v>
      </c>
      <c r="Z714" s="51" t="n"/>
      <c r="AA714" s="24">
        <f>IF(AD714="","",AD714*30)</f>
        <v/>
      </c>
      <c r="AB714" s="24">
        <f>IF(AA714="","",AA714-Y714)</f>
        <v/>
      </c>
      <c r="AC714" s="24">
        <f>IF(Z714="","",((Y714+5000+5000)/(1-Z714))/30)</f>
        <v/>
      </c>
      <c r="AD714" s="32" t="n"/>
      <c r="AE714" s="24">
        <f>IF(AD714="","",AD714-O714)</f>
        <v/>
      </c>
      <c r="AF714" s="24">
        <f>IF(AD714="","",U714-AD714)</f>
        <v/>
      </c>
      <c r="AG714" s="11">
        <f>IF(AD714="","",(O714-AD714)/O714)</f>
        <v/>
      </c>
      <c r="AH714" s="24" t="n">
        <v>22000</v>
      </c>
      <c r="AI714" s="24">
        <f>IF(AJ714="","",Q714*(1-AJ714))</f>
        <v/>
      </c>
      <c r="AJ714" s="51" t="n"/>
      <c r="AK714" s="49" t="n"/>
      <c r="AL714" s="28" t="n"/>
      <c r="AM714" s="33" t="inlineStr">
        <is>
          <t>2026-08-01</t>
        </is>
      </c>
      <c r="AN714" s="33" t="inlineStr">
        <is>
          <t>2026-09-28</t>
        </is>
      </c>
      <c r="AO714" s="13" t="n"/>
      <c r="AP714" s="30" t="n"/>
    </row>
    <row r="715" ht="35.1" customHeight="1" s="69">
      <c r="B715" s="48" t="n">
        <v>17115</v>
      </c>
      <c r="C715" s="48" t="inlineStr">
        <is>
          <t>東京</t>
        </is>
      </c>
      <c r="D715" s="19" t="inlineStr">
        <is>
          <t>アットイン横浜関内3-3</t>
        </is>
      </c>
      <c r="E715" s="48" t="inlineStr">
        <is>
          <t>1K</t>
        </is>
      </c>
      <c r="F715" s="48" t="n">
        <v>2</v>
      </c>
      <c r="G715" s="48" t="inlineStr">
        <is>
          <t>横浜</t>
        </is>
      </c>
      <c r="H715" s="48" t="n">
        <v>22.91</v>
      </c>
      <c r="I715" s="20" t="n">
        <v>1</v>
      </c>
      <c r="J715" s="20" t="n">
        <v>1</v>
      </c>
      <c r="K715" s="20" t="n">
        <v>1</v>
      </c>
      <c r="L715" s="20" t="n">
        <v>1</v>
      </c>
      <c r="M715" s="20" t="n">
        <v>0.5</v>
      </c>
      <c r="N715" s="24" t="n">
        <v>9700</v>
      </c>
      <c r="O715" s="24" t="n">
        <v>8820</v>
      </c>
      <c r="P715" s="24" t="n">
        <v>880</v>
      </c>
      <c r="Q715" s="24" t="n">
        <v>44000</v>
      </c>
      <c r="R715" s="24" t="n">
        <v>4160</v>
      </c>
      <c r="S715" s="24">
        <f>IF(R715="","",(R715+P715)*30 -Y715)</f>
        <v/>
      </c>
      <c r="T715" s="20">
        <f>IF(R715="","",(O715-R715)/O715)</f>
        <v/>
      </c>
      <c r="U715" s="24" t="n">
        <v>3800</v>
      </c>
      <c r="V715" s="24">
        <f>IF(U715="","",(U715+P715)*30-Y715)</f>
        <v/>
      </c>
      <c r="W715" s="20">
        <f>IF(U715="","",(O715-U715)/O715)</f>
        <v/>
      </c>
      <c r="X715" s="15">
        <f>IF(AND(R715="",U715=""),"",IF(OR(U715="", R715=""),"-",IF(0&lt;(R715-U715),"OK","NG")))</f>
        <v/>
      </c>
      <c r="Y715" s="24" t="n">
        <v>92000</v>
      </c>
      <c r="Z715" s="51" t="n"/>
      <c r="AA715" s="24">
        <f>IF(AD715="","",AD715*30)</f>
        <v/>
      </c>
      <c r="AB715" s="24">
        <f>IF(AA715="","",AA715-Y715)</f>
        <v/>
      </c>
      <c r="AC715" s="24">
        <f>IF(Z715="","",((Y715+5000+5000)/(1-Z715))/30)</f>
        <v/>
      </c>
      <c r="AD715" s="32" t="n"/>
      <c r="AE715" s="24">
        <f>IF(AD715="","",AD715-O715)</f>
        <v/>
      </c>
      <c r="AF715" s="24">
        <f>IF(AD715="","",U715-AD715)</f>
        <v/>
      </c>
      <c r="AG715" s="11">
        <f>IF(AD715="","",(O715-AD715)/O715)</f>
        <v/>
      </c>
      <c r="AH715" s="24" t="n">
        <v>22000</v>
      </c>
      <c r="AI715" s="24">
        <f>IF(AJ715="","",Q715*(1-AJ715))</f>
        <v/>
      </c>
      <c r="AJ715" s="51" t="n"/>
      <c r="AK715" s="49" t="n"/>
      <c r="AL715" s="28" t="n"/>
      <c r="AM715" s="33" t="inlineStr">
        <is>
          <t>2026-11-01</t>
        </is>
      </c>
      <c r="AN715" s="33" t="inlineStr">
        <is>
          <t>2026-12-31</t>
        </is>
      </c>
      <c r="AO715" s="13" t="n"/>
      <c r="AP715" s="30" t="n"/>
    </row>
    <row r="716" ht="35.1" customHeight="1" s="69">
      <c r="B716" s="48" t="n">
        <v>17133</v>
      </c>
      <c r="C716" s="48" t="inlineStr">
        <is>
          <t>東京</t>
        </is>
      </c>
      <c r="D716" s="19" t="inlineStr">
        <is>
          <t>アットイン新横浜5-2</t>
        </is>
      </c>
      <c r="E716" s="48" t="inlineStr">
        <is>
          <t>1K</t>
        </is>
      </c>
      <c r="F716" s="48" t="n">
        <v>1</v>
      </c>
      <c r="G716" s="48" t="inlineStr">
        <is>
          <t>横浜</t>
        </is>
      </c>
      <c r="H716" s="48" t="n">
        <v>25</v>
      </c>
      <c r="I716" s="20" t="n">
        <v>1</v>
      </c>
      <c r="J716" s="20" t="n">
        <v>1</v>
      </c>
      <c r="K716" s="20" t="n">
        <v>0.2</v>
      </c>
      <c r="L716" s="20" t="n">
        <v>0</v>
      </c>
      <c r="M716" s="20" t="n">
        <v>0</v>
      </c>
      <c r="N716" s="24" t="n">
        <v>8580</v>
      </c>
      <c r="O716" s="24" t="n">
        <v>7700</v>
      </c>
      <c r="P716" s="24" t="n">
        <v>880</v>
      </c>
      <c r="Q716" s="24" t="n">
        <v>44000</v>
      </c>
      <c r="R716" s="24" t="n">
        <v>3380</v>
      </c>
      <c r="S716" s="24">
        <f>IF(R716="","",(R716+P716)*30 -Y716)</f>
        <v/>
      </c>
      <c r="T716" s="20">
        <f>IF(R716="","",(O716-R716)/O716)</f>
        <v/>
      </c>
      <c r="U716" s="24" t="n">
        <v>3040</v>
      </c>
      <c r="V716" s="24">
        <f>IF(U716="","",(U716+P716)*30-Y716)</f>
        <v/>
      </c>
      <c r="W716" s="20">
        <f>IF(U716="","",(O716-U716)/O716)</f>
        <v/>
      </c>
      <c r="X716" s="15">
        <f>IF(AND(R716="",U716=""),"",IF(OR(U716="", R716=""),"-",IF(0&lt;(R716-U716),"OK","NG")))</f>
        <v/>
      </c>
      <c r="Y716" s="24" t="n">
        <v>82000</v>
      </c>
      <c r="Z716" s="51" t="n"/>
      <c r="AA716" s="24">
        <f>IF(AD716="","",AD716*30)</f>
        <v/>
      </c>
      <c r="AB716" s="24">
        <f>IF(AA716="","",AA716-Y716)</f>
        <v/>
      </c>
      <c r="AC716" s="24">
        <f>IF(Z716="","",((Y716+5000+5000)/(1-Z716))/30)</f>
        <v/>
      </c>
      <c r="AD716" s="32" t="n"/>
      <c r="AE716" s="24">
        <f>IF(AD716="","",AD716-O716)</f>
        <v/>
      </c>
      <c r="AF716" s="24">
        <f>IF(AD716="","",U716-AD716)</f>
        <v/>
      </c>
      <c r="AG716" s="11">
        <f>IF(AD716="","",(O716-AD716)/O716)</f>
        <v/>
      </c>
      <c r="AH716" s="24" t="n">
        <v>22000</v>
      </c>
      <c r="AI716" s="24">
        <f>IF(AJ716="","",Q716*(1-AJ716))</f>
        <v/>
      </c>
      <c r="AJ716" s="51" t="n"/>
      <c r="AK716" s="49" t="n"/>
      <c r="AL716" s="28" t="n"/>
      <c r="AM716" s="33" t="inlineStr">
        <is>
          <t>2026-09-07</t>
        </is>
      </c>
      <c r="AN716" s="33" t="inlineStr">
        <is>
          <t>2026-09-06</t>
        </is>
      </c>
      <c r="AO716" s="13" t="n"/>
      <c r="AP716" s="30" t="n"/>
    </row>
    <row r="717" ht="35.1" customHeight="1" s="69">
      <c r="B717" s="48" t="n">
        <v>17332</v>
      </c>
      <c r="C717" s="48" t="inlineStr">
        <is>
          <t>東京</t>
        </is>
      </c>
      <c r="D717" s="19" t="inlineStr">
        <is>
          <t>アットイン東日本橋4-1</t>
        </is>
      </c>
      <c r="E717" s="48" t="inlineStr">
        <is>
          <t>2K</t>
        </is>
      </c>
      <c r="F717" s="48" t="n">
        <v>8</v>
      </c>
      <c r="G717" s="48" t="inlineStr">
        <is>
          <t>錦糸町・両国</t>
        </is>
      </c>
      <c r="H717" s="48" t="n">
        <v>26.25</v>
      </c>
      <c r="I717" s="20" t="n">
        <v>0.975</v>
      </c>
      <c r="J717" s="20" t="n">
        <v>0.9375</v>
      </c>
      <c r="K717" s="20" t="n">
        <v>0.8875</v>
      </c>
      <c r="L717" s="20" t="n">
        <v>0.75</v>
      </c>
      <c r="M717" s="20" t="n">
        <v>0.625</v>
      </c>
      <c r="N717" s="24" t="n">
        <v>12760</v>
      </c>
      <c r="O717" s="24" t="n">
        <v>11880</v>
      </c>
      <c r="P717" s="24" t="n">
        <v>880</v>
      </c>
      <c r="Q717" s="24" t="n">
        <v>44000</v>
      </c>
      <c r="R717" s="24" t="n">
        <v>4540</v>
      </c>
      <c r="S717" s="24">
        <f>IF(R717="","",(R717+P717)*30 -Y717)</f>
        <v/>
      </c>
      <c r="T717" s="20">
        <f>IF(R717="","",(O717-R717)/O717)</f>
        <v/>
      </c>
      <c r="U717" s="24" t="n">
        <v>4740</v>
      </c>
      <c r="V717" s="24">
        <f>IF(U717="","",(U717+P717)*30-Y717)</f>
        <v/>
      </c>
      <c r="W717" s="20">
        <f>IF(U717="","",(O717-U717)/O717)</f>
        <v/>
      </c>
      <c r="X717" s="15">
        <f>IF(AND(R717="",U717=""),"",IF(OR(U717="", R717=""),"-",IF(0&lt;(R717-U717),"OK","NG")))</f>
        <v/>
      </c>
      <c r="Y717" s="24" t="n">
        <v>118000</v>
      </c>
      <c r="Z717" s="51" t="n"/>
      <c r="AA717" s="24">
        <f>IF(AD717="","",AD717*30)</f>
        <v/>
      </c>
      <c r="AB717" s="24">
        <f>IF(AA717="","",AA717-Y717)</f>
        <v/>
      </c>
      <c r="AC717" s="24">
        <f>IF(Z717="","",((Y717+5000+5000)/(1-Z717))/30)</f>
        <v/>
      </c>
      <c r="AD717" s="32" t="n"/>
      <c r="AE717" s="24">
        <f>IF(AD717="","",AD717-O717)</f>
        <v/>
      </c>
      <c r="AF717" s="24">
        <f>IF(AD717="","",U717-AD717)</f>
        <v/>
      </c>
      <c r="AG717" s="11">
        <f>IF(AD717="","",(O717-AD717)/O717)</f>
        <v/>
      </c>
      <c r="AH717" s="24" t="n">
        <v>22000</v>
      </c>
      <c r="AI717" s="24">
        <f>IF(AJ717="","",Q717*(1-AJ717))</f>
        <v/>
      </c>
      <c r="AJ717" s="51" t="n"/>
      <c r="AK717" s="49" t="n"/>
      <c r="AL717" s="28" t="n"/>
      <c r="AM717" s="33" t="inlineStr">
        <is>
          <t>2026-09-19</t>
        </is>
      </c>
      <c r="AN717" s="33" t="inlineStr">
        <is>
          <t>2027-10-04</t>
        </is>
      </c>
      <c r="AO717" s="13" t="n"/>
      <c r="AP717" s="30" t="n"/>
    </row>
    <row r="718" ht="35.1" customHeight="1" s="69">
      <c r="B718" s="48" t="n">
        <v>17333</v>
      </c>
      <c r="C718" s="48" t="inlineStr">
        <is>
          <t>東京</t>
        </is>
      </c>
      <c r="D718" s="19" t="inlineStr">
        <is>
          <t>アットイン東日本橋4-2</t>
        </is>
      </c>
      <c r="E718" s="48" t="inlineStr">
        <is>
          <t>2K</t>
        </is>
      </c>
      <c r="F718" s="48" t="n">
        <v>2</v>
      </c>
      <c r="G718" s="48" t="inlineStr">
        <is>
          <t>錦糸町・両国</t>
        </is>
      </c>
      <c r="H718" s="48" t="n">
        <v>26.25</v>
      </c>
      <c r="I718" s="20" t="n">
        <v>1</v>
      </c>
      <c r="J718" s="20" t="n">
        <v>1</v>
      </c>
      <c r="K718" s="20" t="n">
        <v>1</v>
      </c>
      <c r="L718" s="20" t="n">
        <v>1</v>
      </c>
      <c r="M718" s="20" t="n">
        <v>1</v>
      </c>
      <c r="N718" s="24" t="n">
        <v>12760</v>
      </c>
      <c r="O718" s="24" t="n">
        <v>11880</v>
      </c>
      <c r="P718" s="24" t="n">
        <v>880</v>
      </c>
      <c r="Q718" s="24" t="n">
        <v>44000</v>
      </c>
      <c r="R718" s="24" t="n">
        <v>4740</v>
      </c>
      <c r="S718" s="24">
        <f>IF(R718="","",(R718+P718)*30 -Y718)</f>
        <v/>
      </c>
      <c r="T718" s="20">
        <f>IF(R718="","",(O718-R718)/O718)</f>
        <v/>
      </c>
      <c r="U718" s="24" t="n">
        <v>4540</v>
      </c>
      <c r="V718" s="24">
        <f>IF(U718="","",(U718+P718)*30-Y718)</f>
        <v/>
      </c>
      <c r="W718" s="20">
        <f>IF(U718="","",(O718-U718)/O718)</f>
        <v/>
      </c>
      <c r="X718" s="15">
        <f>IF(AND(R718="",U718=""),"",IF(OR(U718="", R718=""),"-",IF(0&lt;(R718-U718),"OK","NG")))</f>
        <v/>
      </c>
      <c r="Y718" s="24" t="n">
        <v>118000</v>
      </c>
      <c r="Z718" s="51" t="n"/>
      <c r="AA718" s="24">
        <f>IF(AD718="","",AD718*30)</f>
        <v/>
      </c>
      <c r="AB718" s="24">
        <f>IF(AA718="","",AA718-Y718)</f>
        <v/>
      </c>
      <c r="AC718" s="24">
        <f>IF(Z718="","",((Y718+5000+5000)/(1-Z718))/30)</f>
        <v/>
      </c>
      <c r="AD718" s="32" t="n"/>
      <c r="AE718" s="24">
        <f>IF(AD718="","",AD718-O718)</f>
        <v/>
      </c>
      <c r="AF718" s="24">
        <f>IF(AD718="","",U718-AD718)</f>
        <v/>
      </c>
      <c r="AG718" s="11">
        <f>IF(AD718="","",(O718-AD718)/O718)</f>
        <v/>
      </c>
      <c r="AH718" s="24" t="n">
        <v>22000</v>
      </c>
      <c r="AI718" s="24">
        <f>IF(AJ718="","",Q718*(1-AJ718))</f>
        <v/>
      </c>
      <c r="AJ718" s="51" t="n"/>
      <c r="AK718" s="49" t="n"/>
      <c r="AL718" s="28" t="n"/>
      <c r="AM718" s="33" t="inlineStr">
        <is>
          <t>2026-12-28</t>
        </is>
      </c>
      <c r="AN718" s="33" t="inlineStr">
        <is>
          <t>2027-01-10</t>
        </is>
      </c>
      <c r="AO718" s="13" t="n"/>
      <c r="AP718" s="30" t="n"/>
    </row>
    <row r="719" ht="35.1" customHeight="1" s="69">
      <c r="B719" s="48" t="n">
        <v>17334</v>
      </c>
      <c r="C719" s="48" t="inlineStr">
        <is>
          <t>東京</t>
        </is>
      </c>
      <c r="D719" s="19" t="inlineStr">
        <is>
          <t>アットイン東日本橋4-5</t>
        </is>
      </c>
      <c r="E719" s="48" t="inlineStr">
        <is>
          <t>2LDK</t>
        </is>
      </c>
      <c r="F719" s="48" t="n">
        <v>1</v>
      </c>
      <c r="G719" s="48" t="inlineStr">
        <is>
          <t>錦糸町・両国</t>
        </is>
      </c>
      <c r="H719" s="48" t="n">
        <v>53.03</v>
      </c>
      <c r="I719" s="20" t="n">
        <v>0.8</v>
      </c>
      <c r="J719" s="20" t="n">
        <v>1</v>
      </c>
      <c r="K719" s="20" t="n">
        <v>1</v>
      </c>
      <c r="L719" s="20" t="n">
        <v>0</v>
      </c>
      <c r="M719" s="20" t="n">
        <v>0</v>
      </c>
      <c r="N719" s="24" t="n">
        <v>29240</v>
      </c>
      <c r="O719" s="24" t="n">
        <v>28140</v>
      </c>
      <c r="P719" s="24" t="n">
        <v>1100</v>
      </c>
      <c r="Q719" s="24" t="n">
        <v>68000</v>
      </c>
      <c r="R719" s="24" t="n">
        <v>8820</v>
      </c>
      <c r="S719" s="24">
        <f>IF(R719="","",(R719+P719)*30 -Y719)</f>
        <v/>
      </c>
      <c r="T719" s="20">
        <f>IF(R719="","",(O719-R719)/O719)</f>
        <v/>
      </c>
      <c r="U719" s="24" t="n">
        <v>9300</v>
      </c>
      <c r="V719" s="24">
        <f>IF(U719="","",(U719+P719)*30-Y719)</f>
        <v/>
      </c>
      <c r="W719" s="20">
        <f>IF(U719="","",(O719-U719)/O719)</f>
        <v/>
      </c>
      <c r="X719" s="15">
        <f>IF(AND(R719="",U719=""),"",IF(OR(U719="", R719=""),"-",IF(0&lt;(R719-U719),"OK","NG")))</f>
        <v/>
      </c>
      <c r="Y719" s="24" t="n">
        <v>241000</v>
      </c>
      <c r="Z719" s="51" t="n"/>
      <c r="AA719" s="24">
        <f>IF(AD719="","",AD719*30)</f>
        <v/>
      </c>
      <c r="AB719" s="24">
        <f>IF(AA719="","",AA719-Y719)</f>
        <v/>
      </c>
      <c r="AC719" s="24">
        <f>IF(Z719="","",((Y719+5000+5000)/(1-Z719))/30)</f>
        <v/>
      </c>
      <c r="AD719" s="32" t="n"/>
      <c r="AE719" s="24">
        <f>IF(AD719="","",AD719-O719)</f>
        <v/>
      </c>
      <c r="AF719" s="24">
        <f>IF(AD719="","",U719-AD719)</f>
        <v/>
      </c>
      <c r="AG719" s="11">
        <f>IF(AD719="","",(O719-AD719)/O719)</f>
        <v/>
      </c>
      <c r="AH719" s="24" t="n">
        <v>34000</v>
      </c>
      <c r="AI719" s="24">
        <f>IF(AJ719="","",Q719*(1-AJ719))</f>
        <v/>
      </c>
      <c r="AJ719" s="51" t="n"/>
      <c r="AK719" s="49" t="n"/>
      <c r="AL719" s="28" t="n"/>
      <c r="AM719" s="33" t="inlineStr">
        <is>
          <t>2026-10-02</t>
        </is>
      </c>
      <c r="AN719" s="33" t="inlineStr">
        <is>
          <t>2026-10-01</t>
        </is>
      </c>
      <c r="AO719" s="13" t="n"/>
      <c r="AP719" s="30" t="n"/>
    </row>
    <row r="720" ht="35.1" customHeight="1" s="69">
      <c r="B720" s="48" t="n">
        <v>17335</v>
      </c>
      <c r="C720" s="48" t="inlineStr">
        <is>
          <t>東京</t>
        </is>
      </c>
      <c r="D720" s="19" t="inlineStr">
        <is>
          <t>アットイン立川7</t>
        </is>
      </c>
      <c r="E720" s="48" t="inlineStr">
        <is>
          <t>1K</t>
        </is>
      </c>
      <c r="F720" s="48" t="n">
        <v>1</v>
      </c>
      <c r="G720" s="48" t="inlineStr">
        <is>
          <t>立川・八王子</t>
        </is>
      </c>
      <c r="H720" s="48" t="n">
        <v>21.2</v>
      </c>
      <c r="I720" s="20" t="n">
        <v>1</v>
      </c>
      <c r="J720" s="20" t="n">
        <v>1</v>
      </c>
      <c r="K720" s="20" t="n">
        <v>0.8</v>
      </c>
      <c r="L720" s="20" t="n">
        <v>1</v>
      </c>
      <c r="M720" s="20" t="n">
        <v>1</v>
      </c>
      <c r="N720" s="24" t="n">
        <v>9700</v>
      </c>
      <c r="O720" s="24" t="n">
        <v>8820</v>
      </c>
      <c r="P720" s="24" t="n">
        <v>880</v>
      </c>
      <c r="Q720" s="24" t="n">
        <v>44000</v>
      </c>
      <c r="R720" s="24" t="n">
        <v>3620</v>
      </c>
      <c r="S720" s="24">
        <f>IF(R720="","",(R720+P720)*30 -Y720)</f>
        <v/>
      </c>
      <c r="T720" s="20">
        <f>IF(R720="","",(O720-R720)/O720)</f>
        <v/>
      </c>
      <c r="U720" s="24" t="n">
        <v>3380</v>
      </c>
      <c r="V720" s="24">
        <f>IF(U720="","",(U720+P720)*30-Y720)</f>
        <v/>
      </c>
      <c r="W720" s="20">
        <f>IF(U720="","",(O720-U720)/O720)</f>
        <v/>
      </c>
      <c r="X720" s="15">
        <f>IF(AND(R720="",U720=""),"",IF(OR(U720="", R720=""),"-",IF(0&lt;(R720-U720),"OK","NG")))</f>
        <v/>
      </c>
      <c r="Y720" s="24" t="n">
        <v>86000</v>
      </c>
      <c r="Z720" s="51" t="n"/>
      <c r="AA720" s="24">
        <f>IF(AD720="","",AD720*30)</f>
        <v/>
      </c>
      <c r="AB720" s="24">
        <f>IF(AA720="","",AA720-Y720)</f>
        <v/>
      </c>
      <c r="AC720" s="24">
        <f>IF(Z720="","",((Y720+5000+5000)/(1-Z720))/30)</f>
        <v/>
      </c>
      <c r="AD720" s="32" t="n"/>
      <c r="AE720" s="24">
        <f>IF(AD720="","",AD720-O720)</f>
        <v/>
      </c>
      <c r="AF720" s="24">
        <f>IF(AD720="","",U720-AD720)</f>
        <v/>
      </c>
      <c r="AG720" s="11">
        <f>IF(AD720="","",(O720-AD720)/O720)</f>
        <v/>
      </c>
      <c r="AH720" s="24" t="n">
        <v>22000</v>
      </c>
      <c r="AI720" s="24">
        <f>IF(AJ720="","",Q720*(1-AJ720))</f>
        <v/>
      </c>
      <c r="AJ720" s="51" t="n"/>
      <c r="AK720" s="49" t="n"/>
      <c r="AL720" s="28" t="n"/>
      <c r="AM720" s="33" t="inlineStr">
        <is>
          <t>2026-12-06</t>
        </is>
      </c>
      <c r="AN720" s="33" t="inlineStr">
        <is>
          <t>2026-12-05</t>
        </is>
      </c>
      <c r="AO720" s="13" t="n"/>
      <c r="AP720" s="30" t="n"/>
    </row>
    <row r="721" ht="35.1" customHeight="1" s="69">
      <c r="B721" s="48" t="n">
        <v>17410</v>
      </c>
      <c r="C721" s="48" t="inlineStr">
        <is>
          <t>東京</t>
        </is>
      </c>
      <c r="D721" s="19" t="inlineStr">
        <is>
          <t>●アットイン早稲田3-1</t>
        </is>
      </c>
      <c r="E721" s="48" t="inlineStr">
        <is>
          <t>1K</t>
        </is>
      </c>
      <c r="F721" s="48" t="n">
        <v>9</v>
      </c>
      <c r="G721" s="48" t="inlineStr">
        <is>
          <t>池袋・大塚</t>
        </is>
      </c>
      <c r="H721" s="48" t="n">
        <v>23.02</v>
      </c>
      <c r="I721" s="20" t="n">
        <v>0</v>
      </c>
      <c r="J721" s="20" t="n">
        <v>0</v>
      </c>
      <c r="K721" s="20" t="n">
        <v>0</v>
      </c>
      <c r="L721" s="20" t="n">
        <v>0</v>
      </c>
      <c r="M721" s="20" t="n">
        <v>0</v>
      </c>
      <c r="N721" s="24" t="n">
        <v>10780</v>
      </c>
      <c r="O721" s="24" t="n">
        <v>9900</v>
      </c>
      <c r="P721" s="24" t="n">
        <v>880</v>
      </c>
      <c r="Q721" s="24" t="n">
        <v>44000</v>
      </c>
      <c r="R721" s="24" t="n"/>
      <c r="S721" s="24">
        <f>IF(R721="","",(R721+P721)*30 -Y721)</f>
        <v/>
      </c>
      <c r="T721" s="20">
        <f>IF(R721="","",(O721-R721)/O721)</f>
        <v/>
      </c>
      <c r="U721" s="24" t="n"/>
      <c r="V721" s="24">
        <f>IF(U721="","",(U721+P721)*30-Y721)</f>
        <v/>
      </c>
      <c r="W721" s="20">
        <f>IF(U721="","",(O721-U721)/O721)</f>
        <v/>
      </c>
      <c r="X721" s="15">
        <f>IF(AND(R721="",U721=""),"",IF(OR(U721="", R721=""),"-",IF(0&lt;(R721-U721),"OK","NG")))</f>
        <v/>
      </c>
      <c r="Y721" s="24" t="n">
        <v>0</v>
      </c>
      <c r="Z721" s="51" t="n"/>
      <c r="AA721" s="24">
        <f>IF(AD721="","",AD721*30)</f>
        <v/>
      </c>
      <c r="AB721" s="24">
        <f>IF(AA721="","",AA721-Y721)</f>
        <v/>
      </c>
      <c r="AC721" s="24">
        <f>IF(Z721="","",((Y721+5000+5000)/(1-Z721))/30)</f>
        <v/>
      </c>
      <c r="AD721" s="32" t="n"/>
      <c r="AE721" s="24">
        <f>IF(AD721="","",AD721-O721)</f>
        <v/>
      </c>
      <c r="AF721" s="24">
        <f>IF(AD721="","",U721-AD721)</f>
        <v/>
      </c>
      <c r="AG721" s="11">
        <f>IF(AD721="","",(O721-AD721)/O721)</f>
        <v/>
      </c>
      <c r="AH721" s="24" t="n"/>
      <c r="AI721" s="24">
        <f>IF(AJ721="","",Q721*(1-AJ721))</f>
        <v/>
      </c>
      <c r="AJ721" s="51" t="n"/>
      <c r="AK721" s="49" t="n"/>
      <c r="AL721" s="28" t="n"/>
      <c r="AM721" s="33" t="inlineStr">
        <is>
          <t>2026-08-01</t>
        </is>
      </c>
      <c r="AN721" s="33" t="inlineStr">
        <is>
          <t>2026-07-31</t>
        </is>
      </c>
      <c r="AO721" s="13" t="n"/>
      <c r="AP721" s="30" t="n"/>
    </row>
    <row r="722" ht="35.1" customHeight="1" s="69">
      <c r="B722" s="48" t="n">
        <v>17411</v>
      </c>
      <c r="C722" s="48" t="inlineStr">
        <is>
          <t>東京</t>
        </is>
      </c>
      <c r="D722" s="19" t="inlineStr">
        <is>
          <t>●アットイン早稲田3-2</t>
        </is>
      </c>
      <c r="E722" s="48" t="inlineStr">
        <is>
          <t>1LDK</t>
        </is>
      </c>
      <c r="F722" s="48" t="n">
        <v>1</v>
      </c>
      <c r="G722" s="48" t="inlineStr">
        <is>
          <t>池袋・大塚</t>
        </is>
      </c>
      <c r="H722" s="48" t="n">
        <v>46.05</v>
      </c>
      <c r="I722" s="20" t="n">
        <v>0</v>
      </c>
      <c r="J722" s="20" t="n">
        <v>0</v>
      </c>
      <c r="K722" s="20" t="n">
        <v>0</v>
      </c>
      <c r="L722" s="20" t="n">
        <v>0</v>
      </c>
      <c r="M722" s="20" t="n">
        <v>0</v>
      </c>
      <c r="N722" s="24" t="n">
        <v>16840</v>
      </c>
      <c r="O722" s="24" t="n">
        <v>15960</v>
      </c>
      <c r="P722" s="24" t="n">
        <v>880</v>
      </c>
      <c r="Q722" s="24" t="n">
        <v>44000</v>
      </c>
      <c r="R722" s="24" t="n"/>
      <c r="S722" s="24">
        <f>IF(R722="","",(R722+P722)*30 -Y722)</f>
        <v/>
      </c>
      <c r="T722" s="20">
        <f>IF(R722="","",(O722-R722)/O722)</f>
        <v/>
      </c>
      <c r="U722" s="24" t="n"/>
      <c r="V722" s="24">
        <f>IF(U722="","",(U722+P722)*30-Y722)</f>
        <v/>
      </c>
      <c r="W722" s="20">
        <f>IF(U722="","",(O722-U722)/O722)</f>
        <v/>
      </c>
      <c r="X722" s="15">
        <f>IF(AND(R722="",U722=""),"",IF(OR(U722="", R722=""),"-",IF(0&lt;(R722-U722),"OK","NG")))</f>
        <v/>
      </c>
      <c r="Y722" s="24" t="n">
        <v>0</v>
      </c>
      <c r="Z722" s="51" t="n"/>
      <c r="AA722" s="24">
        <f>IF(AD722="","",AD722*30)</f>
        <v/>
      </c>
      <c r="AB722" s="24">
        <f>IF(AA722="","",AA722-Y722)</f>
        <v/>
      </c>
      <c r="AC722" s="24">
        <f>IF(Z722="","",((Y722+5000+5000)/(1-Z722))/30)</f>
        <v/>
      </c>
      <c r="AD722" s="32" t="n"/>
      <c r="AE722" s="24">
        <f>IF(AD722="","",AD722-O722)</f>
        <v/>
      </c>
      <c r="AF722" s="24">
        <f>IF(AD722="","",U722-AD722)</f>
        <v/>
      </c>
      <c r="AG722" s="11">
        <f>IF(AD722="","",(O722-AD722)/O722)</f>
        <v/>
      </c>
      <c r="AH722" s="24" t="n"/>
      <c r="AI722" s="24">
        <f>IF(AJ722="","",Q722*(1-AJ722))</f>
        <v/>
      </c>
      <c r="AJ722" s="51" t="n"/>
      <c r="AK722" s="49" t="n"/>
      <c r="AL722" s="28" t="n"/>
      <c r="AM722" s="33" t="inlineStr">
        <is>
          <t>2026-08-01</t>
        </is>
      </c>
      <c r="AN722" s="33" t="inlineStr">
        <is>
          <t>2026-07-31</t>
        </is>
      </c>
      <c r="AO722" s="13" t="n"/>
      <c r="AP722" s="30" t="n"/>
    </row>
    <row r="723" ht="35.1" customHeight="1" s="69">
      <c r="B723" s="48" t="n">
        <v>17412</v>
      </c>
      <c r="C723" s="48" t="inlineStr">
        <is>
          <t>東京</t>
        </is>
      </c>
      <c r="D723" s="19" t="inlineStr">
        <is>
          <t>●アットイン早稲田3-3</t>
        </is>
      </c>
      <c r="E723" s="48" t="inlineStr">
        <is>
          <t>2LDK</t>
        </is>
      </c>
      <c r="F723" s="48" t="n">
        <v>1</v>
      </c>
      <c r="G723" s="48" t="inlineStr">
        <is>
          <t>池袋・大塚</t>
        </is>
      </c>
      <c r="H723" s="48" t="n">
        <v>66.29000000000001</v>
      </c>
      <c r="I723" s="20" t="n">
        <v>0</v>
      </c>
      <c r="J723" s="20" t="n">
        <v>0</v>
      </c>
      <c r="K723" s="20" t="n">
        <v>0</v>
      </c>
      <c r="L723" s="20" t="n">
        <v>0</v>
      </c>
      <c r="M723" s="20" t="n">
        <v>0</v>
      </c>
      <c r="N723" s="24" t="n">
        <v>22640</v>
      </c>
      <c r="O723" s="24" t="n">
        <v>21540</v>
      </c>
      <c r="P723" s="24" t="n">
        <v>1100</v>
      </c>
      <c r="Q723" s="24" t="n">
        <v>68000</v>
      </c>
      <c r="R723" s="24" t="n"/>
      <c r="S723" s="24">
        <f>IF(R723="","",(R723+P723)*30 -Y723)</f>
        <v/>
      </c>
      <c r="T723" s="20">
        <f>IF(R723="","",(O723-R723)/O723)</f>
        <v/>
      </c>
      <c r="U723" s="24" t="n"/>
      <c r="V723" s="24">
        <f>IF(U723="","",(U723+P723)*30-Y723)</f>
        <v/>
      </c>
      <c r="W723" s="20">
        <f>IF(U723="","",(O723-U723)/O723)</f>
        <v/>
      </c>
      <c r="X723" s="15">
        <f>IF(AND(R723="",U723=""),"",IF(OR(U723="", R723=""),"-",IF(0&lt;(R723-U723),"OK","NG")))</f>
        <v/>
      </c>
      <c r="Y723" s="24" t="n">
        <v>0</v>
      </c>
      <c r="Z723" s="51" t="n"/>
      <c r="AA723" s="24">
        <f>IF(AD723="","",AD723*30)</f>
        <v/>
      </c>
      <c r="AB723" s="24">
        <f>IF(AA723="","",AA723-Y723)</f>
        <v/>
      </c>
      <c r="AC723" s="24">
        <f>IF(Z723="","",((Y723+5000+5000)/(1-Z723))/30)</f>
        <v/>
      </c>
      <c r="AD723" s="32" t="n"/>
      <c r="AE723" s="24">
        <f>IF(AD723="","",AD723-O723)</f>
        <v/>
      </c>
      <c r="AF723" s="24">
        <f>IF(AD723="","",U723-AD723)</f>
        <v/>
      </c>
      <c r="AG723" s="11">
        <f>IF(AD723="","",(O723-AD723)/O723)</f>
        <v/>
      </c>
      <c r="AH723" s="24" t="n"/>
      <c r="AI723" s="24">
        <f>IF(AJ723="","",Q723*(1-AJ723))</f>
        <v/>
      </c>
      <c r="AJ723" s="51" t="n"/>
      <c r="AK723" s="49" t="n"/>
      <c r="AL723" s="28" t="n"/>
      <c r="AM723" s="33" t="inlineStr">
        <is>
          <t>2026-08-01</t>
        </is>
      </c>
      <c r="AN723" s="33" t="inlineStr">
        <is>
          <t>2026-07-31</t>
        </is>
      </c>
      <c r="AO723" s="13" t="n"/>
      <c r="AP723" s="30" t="n"/>
    </row>
    <row r="724" ht="35.1" customHeight="1" s="69">
      <c r="B724" s="48" t="n">
        <v>17413</v>
      </c>
      <c r="C724" s="48" t="inlineStr">
        <is>
          <t>東京</t>
        </is>
      </c>
      <c r="D724" s="19" t="inlineStr">
        <is>
          <t>●アットイン大森11</t>
        </is>
      </c>
      <c r="E724" s="48" t="inlineStr">
        <is>
          <t>1K</t>
        </is>
      </c>
      <c r="F724" s="48" t="n">
        <v>1</v>
      </c>
      <c r="G724" s="48" t="inlineStr">
        <is>
          <t>川崎・大森・蒲田</t>
        </is>
      </c>
      <c r="H724" s="48" t="n">
        <v>19.76</v>
      </c>
      <c r="I724" s="20" t="n">
        <v>0</v>
      </c>
      <c r="J724" s="20" t="n">
        <v>0</v>
      </c>
      <c r="K724" s="20" t="n">
        <v>0</v>
      </c>
      <c r="L724" s="20" t="n">
        <v>0</v>
      </c>
      <c r="M724" s="20" t="n">
        <v>0</v>
      </c>
      <c r="N724" s="24" t="n">
        <v>10180</v>
      </c>
      <c r="O724" s="24" t="n">
        <v>9300</v>
      </c>
      <c r="P724" s="24" t="n">
        <v>880</v>
      </c>
      <c r="Q724" s="24" t="n">
        <v>44000</v>
      </c>
      <c r="R724" s="24" t="n"/>
      <c r="S724" s="24">
        <f>IF(R724="","",(R724+P724)*30 -Y724)</f>
        <v/>
      </c>
      <c r="T724" s="20">
        <f>IF(R724="","",(O724-R724)/O724)</f>
        <v/>
      </c>
      <c r="U724" s="24" t="n"/>
      <c r="V724" s="24">
        <f>IF(U724="","",(U724+P724)*30-Y724)</f>
        <v/>
      </c>
      <c r="W724" s="20">
        <f>IF(U724="","",(O724-U724)/O724)</f>
        <v/>
      </c>
      <c r="X724" s="15">
        <f>IF(AND(R724="",U724=""),"",IF(OR(U724="", R724=""),"-",IF(0&lt;(R724-U724),"OK","NG")))</f>
        <v/>
      </c>
      <c r="Y724" s="24" t="n">
        <v>0</v>
      </c>
      <c r="Z724" s="51" t="n"/>
      <c r="AA724" s="24">
        <f>IF(AD724="","",AD724*30)</f>
        <v/>
      </c>
      <c r="AB724" s="24">
        <f>IF(AA724="","",AA724-Y724)</f>
        <v/>
      </c>
      <c r="AC724" s="24">
        <f>IF(Z724="","",((Y724+5000+5000)/(1-Z724))/30)</f>
        <v/>
      </c>
      <c r="AD724" s="32" t="n"/>
      <c r="AE724" s="24">
        <f>IF(AD724="","",AD724-O724)</f>
        <v/>
      </c>
      <c r="AF724" s="24">
        <f>IF(AD724="","",U724-AD724)</f>
        <v/>
      </c>
      <c r="AG724" s="11">
        <f>IF(AD724="","",(O724-AD724)/O724)</f>
        <v/>
      </c>
      <c r="AH724" s="24" t="n"/>
      <c r="AI724" s="24">
        <f>IF(AJ724="","",Q724*(1-AJ724))</f>
        <v/>
      </c>
      <c r="AJ724" s="51" t="n"/>
      <c r="AK724" s="49" t="n"/>
      <c r="AL724" s="28" t="n"/>
      <c r="AM724" s="33" t="inlineStr">
        <is>
          <t>2026-08-01</t>
        </is>
      </c>
      <c r="AN724" s="33" t="inlineStr">
        <is>
          <t>2026-07-31</t>
        </is>
      </c>
      <c r="AO724" s="13" t="n"/>
      <c r="AP724" s="30" t="n"/>
    </row>
    <row r="725" ht="35.1" customHeight="1" s="69">
      <c r="B725" s="48" t="n">
        <v>17414</v>
      </c>
      <c r="C725" s="48" t="inlineStr">
        <is>
          <t>東京</t>
        </is>
      </c>
      <c r="D725" s="19" t="inlineStr">
        <is>
          <t>●アットイン巣鴨2-1</t>
        </is>
      </c>
      <c r="E725" s="48" t="inlineStr">
        <is>
          <t>1K</t>
        </is>
      </c>
      <c r="F725" s="48" t="n">
        <v>1</v>
      </c>
      <c r="G725" s="48" t="inlineStr">
        <is>
          <t>池袋・大塚</t>
        </is>
      </c>
      <c r="H725" s="48" t="n">
        <v>20.42</v>
      </c>
      <c r="I725" s="20" t="n">
        <v>0</v>
      </c>
      <c r="J725" s="20" t="n">
        <v>0</v>
      </c>
      <c r="K725" s="20" t="n">
        <v>0</v>
      </c>
      <c r="L725" s="20" t="n">
        <v>0</v>
      </c>
      <c r="M725" s="20" t="n">
        <v>0</v>
      </c>
      <c r="N725" s="24" t="n">
        <v>10780</v>
      </c>
      <c r="O725" s="24" t="n">
        <v>9900</v>
      </c>
      <c r="P725" s="24" t="n">
        <v>880</v>
      </c>
      <c r="Q725" s="24" t="n">
        <v>44000</v>
      </c>
      <c r="R725" s="24" t="n"/>
      <c r="S725" s="24">
        <f>IF(R725="","",(R725+P725)*30 -Y725)</f>
        <v/>
      </c>
      <c r="T725" s="20">
        <f>IF(R725="","",(O725-R725)/O725)</f>
        <v/>
      </c>
      <c r="U725" s="24" t="n"/>
      <c r="V725" s="24">
        <f>IF(U725="","",(U725+P725)*30-Y725)</f>
        <v/>
      </c>
      <c r="W725" s="20">
        <f>IF(U725="","",(O725-U725)/O725)</f>
        <v/>
      </c>
      <c r="X725" s="15">
        <f>IF(AND(R725="",U725=""),"",IF(OR(U725="", R725=""),"-",IF(0&lt;(R725-U725),"OK","NG")))</f>
        <v/>
      </c>
      <c r="Y725" s="24" t="n">
        <v>0</v>
      </c>
      <c r="Z725" s="51" t="n"/>
      <c r="AA725" s="24">
        <f>IF(AD725="","",AD725*30)</f>
        <v/>
      </c>
      <c r="AB725" s="24">
        <f>IF(AA725="","",AA725-Y725)</f>
        <v/>
      </c>
      <c r="AC725" s="24">
        <f>IF(Z725="","",((Y725+5000+5000)/(1-Z725))/30)</f>
        <v/>
      </c>
      <c r="AD725" s="32" t="n"/>
      <c r="AE725" s="24">
        <f>IF(AD725="","",AD725-O725)</f>
        <v/>
      </c>
      <c r="AF725" s="24">
        <f>IF(AD725="","",U725-AD725)</f>
        <v/>
      </c>
      <c r="AG725" s="11">
        <f>IF(AD725="","",(O725-AD725)/O725)</f>
        <v/>
      </c>
      <c r="AH725" s="24" t="n"/>
      <c r="AI725" s="24">
        <f>IF(AJ725="","",Q725*(1-AJ725))</f>
        <v/>
      </c>
      <c r="AJ725" s="51" t="n"/>
      <c r="AK725" s="49" t="n"/>
      <c r="AL725" s="28" t="n"/>
      <c r="AM725" s="33" t="inlineStr">
        <is>
          <t>2026-08-01</t>
        </is>
      </c>
      <c r="AN725" s="33" t="inlineStr">
        <is>
          <t>2026-07-31</t>
        </is>
      </c>
      <c r="AO725" s="13" t="n"/>
      <c r="AP725" s="30" t="n"/>
    </row>
    <row r="726" ht="35.1" customHeight="1" s="69">
      <c r="B726" s="48" t="n">
        <v>17415</v>
      </c>
      <c r="C726" s="48" t="inlineStr">
        <is>
          <t>東京</t>
        </is>
      </c>
      <c r="D726" s="19" t="inlineStr">
        <is>
          <t>●アットイン巣鴨2-2</t>
        </is>
      </c>
      <c r="E726" s="48" t="inlineStr">
        <is>
          <t>1LDK</t>
        </is>
      </c>
      <c r="F726" s="48" t="n">
        <v>1</v>
      </c>
      <c r="G726" s="48" t="inlineStr">
        <is>
          <t>池袋・大塚</t>
        </is>
      </c>
      <c r="H726" s="48" t="n">
        <v>42.85</v>
      </c>
      <c r="I726" s="20" t="n">
        <v>0</v>
      </c>
      <c r="J726" s="20" t="n">
        <v>0</v>
      </c>
      <c r="K726" s="20" t="n">
        <v>0</v>
      </c>
      <c r="L726" s="20" t="n">
        <v>0</v>
      </c>
      <c r="M726" s="20" t="n">
        <v>0</v>
      </c>
      <c r="N726" s="24" t="n">
        <v>11400</v>
      </c>
      <c r="O726" s="24" t="n">
        <v>10520</v>
      </c>
      <c r="P726" s="24" t="n">
        <v>880</v>
      </c>
      <c r="Q726" s="24" t="n">
        <v>44000</v>
      </c>
      <c r="R726" s="24" t="n"/>
      <c r="S726" s="24">
        <f>IF(R726="","",(R726+P726)*30 -Y726)</f>
        <v/>
      </c>
      <c r="T726" s="20">
        <f>IF(R726="","",(O726-R726)/O726)</f>
        <v/>
      </c>
      <c r="U726" s="24" t="n"/>
      <c r="V726" s="24">
        <f>IF(U726="","",(U726+P726)*30-Y726)</f>
        <v/>
      </c>
      <c r="W726" s="20">
        <f>IF(U726="","",(O726-U726)/O726)</f>
        <v/>
      </c>
      <c r="X726" s="15">
        <f>IF(AND(R726="",U726=""),"",IF(OR(U726="", R726=""),"-",IF(0&lt;(R726-U726),"OK","NG")))</f>
        <v/>
      </c>
      <c r="Y726" s="24" t="n">
        <v>0</v>
      </c>
      <c r="Z726" s="51" t="n"/>
      <c r="AA726" s="24">
        <f>IF(AD726="","",AD726*30)</f>
        <v/>
      </c>
      <c r="AB726" s="24">
        <f>IF(AA726="","",AA726-Y726)</f>
        <v/>
      </c>
      <c r="AC726" s="24">
        <f>IF(Z726="","",((Y726+5000+5000)/(1-Z726))/30)</f>
        <v/>
      </c>
      <c r="AD726" s="32" t="n"/>
      <c r="AE726" s="24">
        <f>IF(AD726="","",AD726-O726)</f>
        <v/>
      </c>
      <c r="AF726" s="24">
        <f>IF(AD726="","",U726-AD726)</f>
        <v/>
      </c>
      <c r="AG726" s="11">
        <f>IF(AD726="","",(O726-AD726)/O726)</f>
        <v/>
      </c>
      <c r="AH726" s="24" t="n"/>
      <c r="AI726" s="24">
        <f>IF(AJ726="","",Q726*(1-AJ726))</f>
        <v/>
      </c>
      <c r="AJ726" s="51" t="n"/>
      <c r="AK726" s="49" t="n"/>
      <c r="AL726" s="28" t="n"/>
      <c r="AM726" s="33" t="inlineStr">
        <is>
          <t>2026-08-01</t>
        </is>
      </c>
      <c r="AN726" s="33" t="inlineStr">
        <is>
          <t>2026-07-31</t>
        </is>
      </c>
      <c r="AO726" s="13" t="n"/>
      <c r="AP726" s="30" t="n"/>
    </row>
    <row r="727" ht="35.1" customHeight="1" s="69">
      <c r="B727" s="48" t="n">
        <v>17416</v>
      </c>
      <c r="C727" s="48" t="inlineStr">
        <is>
          <t>東京</t>
        </is>
      </c>
      <c r="D727" s="19" t="inlineStr">
        <is>
          <t>●アットイン巣鴨2-3</t>
        </is>
      </c>
      <c r="E727" s="48" t="inlineStr">
        <is>
          <t>1LDK</t>
        </is>
      </c>
      <c r="F727" s="48" t="n">
        <v>1</v>
      </c>
      <c r="G727" s="48" t="inlineStr">
        <is>
          <t>池袋・大塚</t>
        </is>
      </c>
      <c r="H727" s="48" t="n">
        <v>35.11</v>
      </c>
      <c r="I727" s="20" t="n">
        <v>0</v>
      </c>
      <c r="J727" s="20" t="n">
        <v>0</v>
      </c>
      <c r="K727" s="20" t="n">
        <v>0</v>
      </c>
      <c r="L727" s="20" t="n">
        <v>0</v>
      </c>
      <c r="M727" s="20" t="n">
        <v>0</v>
      </c>
      <c r="N727" s="24" t="n">
        <v>16840</v>
      </c>
      <c r="O727" s="24" t="n">
        <v>15960</v>
      </c>
      <c r="P727" s="24" t="n">
        <v>880</v>
      </c>
      <c r="Q727" s="24" t="n">
        <v>44000</v>
      </c>
      <c r="R727" s="24" t="n"/>
      <c r="S727" s="24">
        <f>IF(R727="","",(R727+P727)*30 -Y727)</f>
        <v/>
      </c>
      <c r="T727" s="20">
        <f>IF(R727="","",(O727-R727)/O727)</f>
        <v/>
      </c>
      <c r="U727" s="24" t="n"/>
      <c r="V727" s="24">
        <f>IF(U727="","",(U727+P727)*30-Y727)</f>
        <v/>
      </c>
      <c r="W727" s="20">
        <f>IF(U727="","",(O727-U727)/O727)</f>
        <v/>
      </c>
      <c r="X727" s="15">
        <f>IF(AND(R727="",U727=""),"",IF(OR(U727="", R727=""),"-",IF(0&lt;(R727-U727),"OK","NG")))</f>
        <v/>
      </c>
      <c r="Y727" s="24" t="n">
        <v>0</v>
      </c>
      <c r="Z727" s="51" t="n"/>
      <c r="AA727" s="24">
        <f>IF(AD727="","",AD727*30)</f>
        <v/>
      </c>
      <c r="AB727" s="24">
        <f>IF(AA727="","",AA727-Y727)</f>
        <v/>
      </c>
      <c r="AC727" s="24">
        <f>IF(Z727="","",((Y727+5000+5000)/(1-Z727))/30)</f>
        <v/>
      </c>
      <c r="AD727" s="32" t="n"/>
      <c r="AE727" s="24">
        <f>IF(AD727="","",AD727-O727)</f>
        <v/>
      </c>
      <c r="AF727" s="24">
        <f>IF(AD727="","",U727-AD727)</f>
        <v/>
      </c>
      <c r="AG727" s="11">
        <f>IF(AD727="","",(O727-AD727)/O727)</f>
        <v/>
      </c>
      <c r="AH727" s="24" t="n"/>
      <c r="AI727" s="24">
        <f>IF(AJ727="","",Q727*(1-AJ727))</f>
        <v/>
      </c>
      <c r="AJ727" s="51" t="n"/>
      <c r="AK727" s="49" t="n"/>
      <c r="AL727" s="28" t="n"/>
      <c r="AM727" s="33" t="inlineStr">
        <is>
          <t>2026-08-01</t>
        </is>
      </c>
      <c r="AN727" s="33" t="inlineStr">
        <is>
          <t>2026-07-31</t>
        </is>
      </c>
      <c r="AO727" s="13" t="n"/>
      <c r="AP727" s="30" t="n"/>
    </row>
    <row r="728" ht="35.1" customHeight="1" s="69">
      <c r="B728" s="48" t="n">
        <v>17456</v>
      </c>
      <c r="C728" s="48" t="inlineStr">
        <is>
          <t>東京</t>
        </is>
      </c>
      <c r="D728" s="19" t="inlineStr">
        <is>
          <t>アットイン王子2-3</t>
        </is>
      </c>
      <c r="E728" s="48" t="inlineStr">
        <is>
          <t>1K</t>
        </is>
      </c>
      <c r="F728" s="48" t="n">
        <v>1</v>
      </c>
      <c r="G728" s="48" t="inlineStr">
        <is>
          <t>東京北エリア（田端・赤羽）</t>
        </is>
      </c>
      <c r="H728" s="48" t="n">
        <v>16</v>
      </c>
      <c r="I728" s="20" t="n">
        <v>1</v>
      </c>
      <c r="J728" s="20" t="n">
        <v>1</v>
      </c>
      <c r="K728" s="20" t="n">
        <v>1</v>
      </c>
      <c r="L728" s="20" t="n">
        <v>0</v>
      </c>
      <c r="M728" s="20" t="n">
        <v>0</v>
      </c>
      <c r="N728" s="24" t="n">
        <v>8340</v>
      </c>
      <c r="O728" s="24" t="n">
        <v>7460</v>
      </c>
      <c r="P728" s="24" t="n">
        <v>880</v>
      </c>
      <c r="Q728" s="24" t="n">
        <v>44000</v>
      </c>
      <c r="R728" s="24" t="n">
        <v>3380</v>
      </c>
      <c r="S728" s="24">
        <f>IF(R728="","",(R728+P728)*30 -Y728)</f>
        <v/>
      </c>
      <c r="T728" s="20">
        <f>IF(R728="","",(O728-R728)/O728)</f>
        <v/>
      </c>
      <c r="U728" s="24" t="n">
        <v>3280</v>
      </c>
      <c r="V728" s="24">
        <f>IF(U728="","",(U728+P728)*30-Y728)</f>
        <v/>
      </c>
      <c r="W728" s="20">
        <f>IF(U728="","",(O728-U728)/O728)</f>
        <v/>
      </c>
      <c r="X728" s="15">
        <f>IF(AND(R728="",U728=""),"",IF(OR(U728="", R728=""),"-",IF(0&lt;(R728-U728),"OK","NG")))</f>
        <v/>
      </c>
      <c r="Y728" s="24" t="n">
        <v>79500</v>
      </c>
      <c r="Z728" s="51" t="n"/>
      <c r="AA728" s="24">
        <f>IF(AD728="","",AD728*30)</f>
        <v/>
      </c>
      <c r="AB728" s="24">
        <f>IF(AA728="","",AA728-Y728)</f>
        <v/>
      </c>
      <c r="AC728" s="24">
        <f>IF(Z728="","",((Y728+5000+5000)/(1-Z728))/30)</f>
        <v/>
      </c>
      <c r="AD728" s="32" t="n"/>
      <c r="AE728" s="24">
        <f>IF(AD728="","",AD728-O728)</f>
        <v/>
      </c>
      <c r="AF728" s="24">
        <f>IF(AD728="","",U728-AD728)</f>
        <v/>
      </c>
      <c r="AG728" s="11">
        <f>IF(AD728="","",(O728-AD728)/O728)</f>
        <v/>
      </c>
      <c r="AH728" s="24" t="n">
        <v>22000</v>
      </c>
      <c r="AI728" s="24">
        <f>IF(AJ728="","",Q728*(1-AJ728))</f>
        <v/>
      </c>
      <c r="AJ728" s="51" t="n"/>
      <c r="AK728" s="49" t="n"/>
      <c r="AL728" s="28" t="n"/>
      <c r="AM728" s="33" t="inlineStr">
        <is>
          <t>2026-10-02</t>
        </is>
      </c>
      <c r="AN728" s="33" t="inlineStr">
        <is>
          <t>2026-10-01</t>
        </is>
      </c>
      <c r="AO728" s="13" t="n"/>
      <c r="AP728" s="30" t="n"/>
    </row>
    <row r="729" ht="35.1" customHeight="1" s="69">
      <c r="B729" s="48" t="n">
        <v>17457</v>
      </c>
      <c r="C729" s="48" t="inlineStr">
        <is>
          <t>東京</t>
        </is>
      </c>
      <c r="D729" s="19" t="inlineStr">
        <is>
          <t>アットイン王子3-3</t>
        </is>
      </c>
      <c r="E729" s="48" t="inlineStr">
        <is>
          <t>1K</t>
        </is>
      </c>
      <c r="F729" s="48" t="n">
        <v>2</v>
      </c>
      <c r="G729" s="48" t="inlineStr">
        <is>
          <t>東京北エリア（田端・赤羽）</t>
        </is>
      </c>
      <c r="H729" s="48" t="n">
        <v>16</v>
      </c>
      <c r="I729" s="20" t="n">
        <v>0.95</v>
      </c>
      <c r="J729" s="20" t="n">
        <v>1</v>
      </c>
      <c r="K729" s="20" t="n">
        <v>0.5</v>
      </c>
      <c r="L729" s="20" t="n">
        <v>0.5</v>
      </c>
      <c r="M729" s="20" t="n">
        <v>0.5</v>
      </c>
      <c r="N729" s="24" t="n">
        <v>8340</v>
      </c>
      <c r="O729" s="24" t="n">
        <v>7460</v>
      </c>
      <c r="P729" s="24" t="n">
        <v>880</v>
      </c>
      <c r="Q729" s="24" t="n">
        <v>44000</v>
      </c>
      <c r="R729" s="24" t="n">
        <v>3380</v>
      </c>
      <c r="S729" s="24">
        <f>IF(R729="","",(R729+P729)*30 -Y729)</f>
        <v/>
      </c>
      <c r="T729" s="20">
        <f>IF(R729="","",(O729-R729)/O729)</f>
        <v/>
      </c>
      <c r="U729" s="24" t="n">
        <v>3280</v>
      </c>
      <c r="V729" s="24">
        <f>IF(U729="","",(U729+P729)*30-Y729)</f>
        <v/>
      </c>
      <c r="W729" s="20">
        <f>IF(U729="","",(O729-U729)/O729)</f>
        <v/>
      </c>
      <c r="X729" s="15">
        <f>IF(AND(R729="",U729=""),"",IF(OR(U729="", R729=""),"-",IF(0&lt;(R729-U729),"OK","NG")))</f>
        <v/>
      </c>
      <c r="Y729" s="24" t="n">
        <v>79000</v>
      </c>
      <c r="Z729" s="51" t="n"/>
      <c r="AA729" s="24">
        <f>IF(AD729="","",AD729*30)</f>
        <v/>
      </c>
      <c r="AB729" s="24">
        <f>IF(AA729="","",AA729-Y729)</f>
        <v/>
      </c>
      <c r="AC729" s="24">
        <f>IF(Z729="","",((Y729+5000+5000)/(1-Z729))/30)</f>
        <v/>
      </c>
      <c r="AD729" s="32" t="n"/>
      <c r="AE729" s="24">
        <f>IF(AD729="","",AD729-O729)</f>
        <v/>
      </c>
      <c r="AF729" s="24">
        <f>IF(AD729="","",U729-AD729)</f>
        <v/>
      </c>
      <c r="AG729" s="11">
        <f>IF(AD729="","",(O729-AD729)/O729)</f>
        <v/>
      </c>
      <c r="AH729" s="24" t="n">
        <v>22000</v>
      </c>
      <c r="AI729" s="24">
        <f>IF(AJ729="","",Q729*(1-AJ729))</f>
        <v/>
      </c>
      <c r="AJ729" s="51" t="n"/>
      <c r="AK729" s="49" t="n"/>
      <c r="AL729" s="28" t="n"/>
      <c r="AM729" s="33" t="inlineStr">
        <is>
          <t>2026-09-01</t>
        </is>
      </c>
      <c r="AN729" s="33" t="inlineStr">
        <is>
          <t>2026-12-26</t>
        </is>
      </c>
      <c r="AO729" s="13" t="n"/>
      <c r="AP729" s="30" t="n"/>
    </row>
    <row r="730" ht="35.1" customHeight="1" s="69">
      <c r="B730" s="48" t="n">
        <v>17461</v>
      </c>
      <c r="C730" s="48" t="inlineStr">
        <is>
          <t>東京</t>
        </is>
      </c>
      <c r="D730" s="19" t="inlineStr">
        <is>
          <t>アットイン東日本橋4-6</t>
        </is>
      </c>
      <c r="E730" s="48" t="inlineStr">
        <is>
          <t>2LDK</t>
        </is>
      </c>
      <c r="F730" s="48" t="n">
        <v>1</v>
      </c>
      <c r="G730" s="48" t="inlineStr">
        <is>
          <t>錦糸町・両国</t>
        </is>
      </c>
      <c r="H730" s="48" t="n">
        <v>53.03</v>
      </c>
      <c r="I730" s="20" t="n">
        <v>1</v>
      </c>
      <c r="J730" s="20" t="n">
        <v>1</v>
      </c>
      <c r="K730" s="20" t="n">
        <v>0</v>
      </c>
      <c r="L730" s="20" t="n">
        <v>0</v>
      </c>
      <c r="M730" s="20" t="n">
        <v>0</v>
      </c>
      <c r="N730" s="24" t="n">
        <v>29240</v>
      </c>
      <c r="O730" s="24" t="n">
        <v>28140</v>
      </c>
      <c r="P730" s="24" t="n">
        <v>1100</v>
      </c>
      <c r="Q730" s="24" t="n">
        <v>68000</v>
      </c>
      <c r="R730" s="24" t="n">
        <v>8820</v>
      </c>
      <c r="S730" s="24">
        <f>IF(R730="","",(R730+P730)*30 -Y730)</f>
        <v/>
      </c>
      <c r="T730" s="20">
        <f>IF(R730="","",(O730-R730)/O730)</f>
        <v/>
      </c>
      <c r="U730" s="24" t="n">
        <v>9300</v>
      </c>
      <c r="V730" s="24">
        <f>IF(U730="","",(U730+P730)*30-Y730)</f>
        <v/>
      </c>
      <c r="W730" s="20">
        <f>IF(U730="","",(O730-U730)/O730)</f>
        <v/>
      </c>
      <c r="X730" s="15">
        <f>IF(AND(R730="",U730=""),"",IF(OR(U730="", R730=""),"-",IF(0&lt;(R730-U730),"OK","NG")))</f>
        <v/>
      </c>
      <c r="Y730" s="24" t="n">
        <v>241000</v>
      </c>
      <c r="Z730" s="51" t="n"/>
      <c r="AA730" s="24">
        <f>IF(AD730="","",AD730*30)</f>
        <v/>
      </c>
      <c r="AB730" s="24">
        <f>IF(AA730="","",AA730-Y730)</f>
        <v/>
      </c>
      <c r="AC730" s="24">
        <f>IF(Z730="","",((Y730+5000+5000)/(1-Z730))/30)</f>
        <v/>
      </c>
      <c r="AD730" s="32" t="n"/>
      <c r="AE730" s="24">
        <f>IF(AD730="","",AD730-O730)</f>
        <v/>
      </c>
      <c r="AF730" s="24">
        <f>IF(AD730="","",U730-AD730)</f>
        <v/>
      </c>
      <c r="AG730" s="11">
        <f>IF(AD730="","",(O730-AD730)/O730)</f>
        <v/>
      </c>
      <c r="AH730" s="24" t="n">
        <v>34000</v>
      </c>
      <c r="AI730" s="24">
        <f>IF(AJ730="","",Q730*(1-AJ730))</f>
        <v/>
      </c>
      <c r="AJ730" s="51" t="n"/>
      <c r="AK730" s="49" t="n"/>
      <c r="AL730" s="28" t="n"/>
      <c r="AM730" s="33" t="inlineStr">
        <is>
          <t>2026-08-31</t>
        </is>
      </c>
      <c r="AN730" s="33" t="inlineStr">
        <is>
          <t>2026-08-30</t>
        </is>
      </c>
      <c r="AO730" s="13" t="n"/>
      <c r="AP730" s="30" t="n"/>
    </row>
    <row r="731" ht="35.1" customHeight="1" s="69">
      <c r="B731" s="48" t="n">
        <v>17462</v>
      </c>
      <c r="C731" s="48" t="inlineStr">
        <is>
          <t>東京</t>
        </is>
      </c>
      <c r="D731" s="19" t="inlineStr">
        <is>
          <t>アットイン東日本橋4-7</t>
        </is>
      </c>
      <c r="E731" s="48" t="inlineStr">
        <is>
          <t>2LDK</t>
        </is>
      </c>
      <c r="F731" s="48" t="n">
        <v>1</v>
      </c>
      <c r="G731" s="48" t="inlineStr">
        <is>
          <t>錦糸町・両国</t>
        </is>
      </c>
      <c r="H731" s="48" t="n">
        <v>52.59</v>
      </c>
      <c r="I731" s="20" t="n">
        <v>0.5</v>
      </c>
      <c r="J731" s="20" t="n">
        <v>0</v>
      </c>
      <c r="K731" s="20" t="n">
        <v>0</v>
      </c>
      <c r="L731" s="20" t="n">
        <v>0</v>
      </c>
      <c r="M731" s="20" t="n">
        <v>0</v>
      </c>
      <c r="N731" s="24" t="n">
        <v>28940</v>
      </c>
      <c r="O731" s="24" t="n">
        <v>27840</v>
      </c>
      <c r="P731" s="24" t="n">
        <v>1100</v>
      </c>
      <c r="Q731" s="24" t="n">
        <v>68000</v>
      </c>
      <c r="R731" s="24" t="n">
        <v>8820</v>
      </c>
      <c r="S731" s="24">
        <f>IF(R731="","",(R731+P731)*30 -Y731)</f>
        <v/>
      </c>
      <c r="T731" s="20">
        <f>IF(R731="","",(O731-R731)/O731)</f>
        <v/>
      </c>
      <c r="U731" s="24" t="n">
        <v>9160</v>
      </c>
      <c r="V731" s="24">
        <f>IF(U731="","",(U731+P731)*30-Y731)</f>
        <v/>
      </c>
      <c r="W731" s="20">
        <f>IF(U731="","",(O731-U731)/O731)</f>
        <v/>
      </c>
      <c r="X731" s="15">
        <f>IF(AND(R731="",U731=""),"",IF(OR(U731="", R731=""),"-",IF(0&lt;(R731-U731),"OK","NG")))</f>
        <v/>
      </c>
      <c r="Y731" s="24" t="n">
        <v>238000</v>
      </c>
      <c r="Z731" s="51" t="n"/>
      <c r="AA731" s="24">
        <f>IF(AD731="","",AD731*30)</f>
        <v/>
      </c>
      <c r="AB731" s="24">
        <f>IF(AA731="","",AA731-Y731)</f>
        <v/>
      </c>
      <c r="AC731" s="24">
        <f>IF(Z731="","",((Y731+5000+5000)/(1-Z731))/30)</f>
        <v/>
      </c>
      <c r="AD731" s="32" t="n"/>
      <c r="AE731" s="24">
        <f>IF(AD731="","",AD731-O731)</f>
        <v/>
      </c>
      <c r="AF731" s="24">
        <f>IF(AD731="","",U731-AD731)</f>
        <v/>
      </c>
      <c r="AG731" s="11">
        <f>IF(AD731="","",(O731-AD731)/O731)</f>
        <v/>
      </c>
      <c r="AH731" s="24" t="n">
        <v>34000</v>
      </c>
      <c r="AI731" s="24">
        <f>IF(AJ731="","",Q731*(1-AJ731))</f>
        <v/>
      </c>
      <c r="AJ731" s="51" t="n"/>
      <c r="AK731" s="49" t="n"/>
      <c r="AL731" s="28" t="n"/>
      <c r="AM731" s="33" t="inlineStr">
        <is>
          <t>2026-08-01</t>
        </is>
      </c>
      <c r="AN731" s="33" t="inlineStr">
        <is>
          <t>2026-07-31</t>
        </is>
      </c>
      <c r="AO731" s="13" t="n"/>
      <c r="AP731" s="30" t="n"/>
    </row>
    <row r="732" ht="35.1" customHeight="1" s="69">
      <c r="B732" s="48" t="n">
        <v>17463</v>
      </c>
      <c r="C732" s="48" t="inlineStr">
        <is>
          <t>東京</t>
        </is>
      </c>
      <c r="D732" s="19" t="inlineStr">
        <is>
          <t>アットイン東日本橋4-8</t>
        </is>
      </c>
      <c r="E732" s="48" t="inlineStr">
        <is>
          <t>2LDK</t>
        </is>
      </c>
      <c r="F732" s="48" t="n">
        <v>1</v>
      </c>
      <c r="G732" s="48" t="inlineStr">
        <is>
          <t>錦糸町・両国</t>
        </is>
      </c>
      <c r="H732" s="48" t="n">
        <v>52.59</v>
      </c>
      <c r="I732" s="20" t="n">
        <v>0.3</v>
      </c>
      <c r="J732" s="20" t="n">
        <v>0</v>
      </c>
      <c r="K732" s="20" t="n">
        <v>0</v>
      </c>
      <c r="L732" s="20" t="n">
        <v>0</v>
      </c>
      <c r="M732" s="20" t="n">
        <v>0</v>
      </c>
      <c r="N732" s="24" t="n">
        <v>29140</v>
      </c>
      <c r="O732" s="24" t="n">
        <v>28040</v>
      </c>
      <c r="P732" s="24" t="n">
        <v>1100</v>
      </c>
      <c r="Q732" s="24" t="n">
        <v>68000</v>
      </c>
      <c r="R732" s="24" t="n">
        <v>8820</v>
      </c>
      <c r="S732" s="24">
        <f>IF(R732="","",(R732+P732)*30 -Y732)</f>
        <v/>
      </c>
      <c r="T732" s="20">
        <f>IF(R732="","",(O732-R732)/O732)</f>
        <v/>
      </c>
      <c r="U732" s="24" t="n">
        <v>9160</v>
      </c>
      <c r="V732" s="24">
        <f>IF(U732="","",(U732+P732)*30-Y732)</f>
        <v/>
      </c>
      <c r="W732" s="20">
        <f>IF(U732="","",(O732-U732)/O732)</f>
        <v/>
      </c>
      <c r="X732" s="15">
        <f>IF(AND(R732="",U732=""),"",IF(OR(U732="", R732=""),"-",IF(0&lt;(R732-U732),"OK","NG")))</f>
        <v/>
      </c>
      <c r="Y732" s="24" t="n">
        <v>240000</v>
      </c>
      <c r="Z732" s="51" t="n"/>
      <c r="AA732" s="24">
        <f>IF(AD732="","",AD732*30)</f>
        <v/>
      </c>
      <c r="AB732" s="24">
        <f>IF(AA732="","",AA732-Y732)</f>
        <v/>
      </c>
      <c r="AC732" s="24">
        <f>IF(Z732="","",((Y732+5000+5000)/(1-Z732))/30)</f>
        <v/>
      </c>
      <c r="AD732" s="32" t="n"/>
      <c r="AE732" s="24">
        <f>IF(AD732="","",AD732-O732)</f>
        <v/>
      </c>
      <c r="AF732" s="24">
        <f>IF(AD732="","",U732-AD732)</f>
        <v/>
      </c>
      <c r="AG732" s="11">
        <f>IF(AD732="","",(O732-AD732)/O732)</f>
        <v/>
      </c>
      <c r="AH732" s="24" t="n">
        <v>34000</v>
      </c>
      <c r="AI732" s="24">
        <f>IF(AJ732="","",Q732*(1-AJ732))</f>
        <v/>
      </c>
      <c r="AJ732" s="51" t="n"/>
      <c r="AK732" s="49" t="n"/>
      <c r="AL732" s="28" t="n"/>
      <c r="AM732" s="33" t="inlineStr">
        <is>
          <t>2026-08-01</t>
        </is>
      </c>
      <c r="AN732" s="33" t="inlineStr">
        <is>
          <t>2026-07-31</t>
        </is>
      </c>
      <c r="AO732" s="13" t="n"/>
      <c r="AP732" s="30" t="n"/>
    </row>
    <row r="733" ht="35.1" customHeight="1" s="69">
      <c r="B733" s="48" t="n">
        <v>17521</v>
      </c>
      <c r="C733" s="48" t="inlineStr">
        <is>
          <t>東京</t>
        </is>
      </c>
      <c r="D733" s="19" t="inlineStr">
        <is>
          <t>アットイン駒込1-4</t>
        </is>
      </c>
      <c r="E733" s="48" t="inlineStr">
        <is>
          <t>2LDK</t>
        </is>
      </c>
      <c r="F733" s="48" t="n">
        <v>7</v>
      </c>
      <c r="G733" s="48" t="inlineStr">
        <is>
          <t>東京北エリア（田端・赤羽）</t>
        </is>
      </c>
      <c r="H733" s="48" t="n">
        <v>52.48</v>
      </c>
      <c r="I733" s="20" t="n">
        <v>0.92857</v>
      </c>
      <c r="J733" s="20" t="n">
        <v>0.9</v>
      </c>
      <c r="K733" s="20" t="n">
        <v>0.97143</v>
      </c>
      <c r="L733" s="20" t="n">
        <v>0.75714</v>
      </c>
      <c r="M733" s="20" t="n">
        <v>0.55714</v>
      </c>
      <c r="N733" s="24" t="n">
        <v>26240</v>
      </c>
      <c r="O733" s="24" t="n">
        <v>25140</v>
      </c>
      <c r="P733" s="24" t="n">
        <v>1100</v>
      </c>
      <c r="Q733" s="24" t="n">
        <v>68000</v>
      </c>
      <c r="R733" s="24" t="n">
        <v>7700</v>
      </c>
      <c r="S733" s="24">
        <f>IF(R733="","",(R733+P733)*30 -Y733)</f>
        <v/>
      </c>
      <c r="T733" s="20">
        <f>IF(R733="","",(O733-R733)/O733)</f>
        <v/>
      </c>
      <c r="U733" s="24" t="n">
        <v>7700</v>
      </c>
      <c r="V733" s="24">
        <f>IF(U733="","",(U733+P733)*30-Y733)</f>
        <v/>
      </c>
      <c r="W733" s="20">
        <f>IF(U733="","",(O733-U733)/O733)</f>
        <v/>
      </c>
      <c r="X733" s="15">
        <f>IF(AND(R733="",U733=""),"",IF(OR(U733="", R733=""),"-",IF(0&lt;(R733-U733),"OK","NG")))</f>
        <v/>
      </c>
      <c r="Y733" s="24" t="n">
        <v>214000</v>
      </c>
      <c r="Z733" s="51" t="n"/>
      <c r="AA733" s="24">
        <f>IF(AD733="","",AD733*30)</f>
        <v/>
      </c>
      <c r="AB733" s="24">
        <f>IF(AA733="","",AA733-Y733)</f>
        <v/>
      </c>
      <c r="AC733" s="24">
        <f>IF(Z733="","",((Y733+5000+5000)/(1-Z733))/30)</f>
        <v/>
      </c>
      <c r="AD733" s="32" t="n"/>
      <c r="AE733" s="24">
        <f>IF(AD733="","",AD733-O733)</f>
        <v/>
      </c>
      <c r="AF733" s="24">
        <f>IF(AD733="","",U733-AD733)</f>
        <v/>
      </c>
      <c r="AG733" s="11">
        <f>IF(AD733="","",(O733-AD733)/O733)</f>
        <v/>
      </c>
      <c r="AH733" s="24" t="n">
        <v>34000</v>
      </c>
      <c r="AI733" s="24">
        <f>IF(AJ733="","",Q733*(1-AJ733))</f>
        <v/>
      </c>
      <c r="AJ733" s="51" t="n"/>
      <c r="AK733" s="49" t="n"/>
      <c r="AL733" s="28" t="n"/>
      <c r="AM733" s="33" t="inlineStr">
        <is>
          <t>2026-10-01</t>
        </is>
      </c>
      <c r="AN733" s="33" t="inlineStr">
        <is>
          <t>2027-06-26</t>
        </is>
      </c>
      <c r="AO733" s="13" t="n"/>
      <c r="AP733" s="30" t="n"/>
    </row>
    <row r="734" ht="35.1" customHeight="1" s="69">
      <c r="B734" s="48" t="n">
        <v>17522</v>
      </c>
      <c r="C734" s="48" t="inlineStr">
        <is>
          <t>東京</t>
        </is>
      </c>
      <c r="D734" s="19" t="inlineStr">
        <is>
          <t>アットイン駒込1-5</t>
        </is>
      </c>
      <c r="E734" s="48" t="inlineStr">
        <is>
          <t>2LDK</t>
        </is>
      </c>
      <c r="F734" s="48" t="n">
        <v>1</v>
      </c>
      <c r="G734" s="48" t="inlineStr">
        <is>
          <t>東京北エリア（田端・赤羽）</t>
        </is>
      </c>
      <c r="H734" s="48" t="n">
        <v>52.48</v>
      </c>
      <c r="I734" s="20" t="n">
        <v>1</v>
      </c>
      <c r="J734" s="20" t="n">
        <v>1</v>
      </c>
      <c r="K734" s="20" t="n">
        <v>1</v>
      </c>
      <c r="L734" s="20" t="n">
        <v>0</v>
      </c>
      <c r="M734" s="20" t="n">
        <v>0</v>
      </c>
      <c r="N734" s="24" t="n">
        <v>26640</v>
      </c>
      <c r="O734" s="24" t="n">
        <v>25540</v>
      </c>
      <c r="P734" s="24" t="n">
        <v>1100</v>
      </c>
      <c r="Q734" s="24" t="n">
        <v>68000</v>
      </c>
      <c r="R734" s="24" t="n">
        <v>8140</v>
      </c>
      <c r="S734" s="24">
        <f>IF(R734="","",(R734+P734)*30 -Y734)</f>
        <v/>
      </c>
      <c r="T734" s="20">
        <f>IF(R734="","",(O734-R734)/O734)</f>
        <v/>
      </c>
      <c r="U734" s="24" t="n">
        <v>7800</v>
      </c>
      <c r="V734" s="24">
        <f>IF(U734="","",(U734+P734)*30-Y734)</f>
        <v/>
      </c>
      <c r="W734" s="20">
        <f>IF(U734="","",(O734-U734)/O734)</f>
        <v/>
      </c>
      <c r="X734" s="15">
        <f>IF(AND(R734="",U734=""),"",IF(OR(U734="", R734=""),"-",IF(0&lt;(R734-U734),"OK","NG")))</f>
        <v/>
      </c>
      <c r="Y734" s="24" t="n">
        <v>205000</v>
      </c>
      <c r="Z734" s="51" t="n"/>
      <c r="AA734" s="24">
        <f>IF(AD734="","",AD734*30)</f>
        <v/>
      </c>
      <c r="AB734" s="24">
        <f>IF(AA734="","",AA734-Y734)</f>
        <v/>
      </c>
      <c r="AC734" s="24">
        <f>IF(Z734="","",((Y734+5000+5000)/(1-Z734))/30)</f>
        <v/>
      </c>
      <c r="AD734" s="32" t="n"/>
      <c r="AE734" s="24">
        <f>IF(AD734="","",AD734-O734)</f>
        <v/>
      </c>
      <c r="AF734" s="24">
        <f>IF(AD734="","",U734-AD734)</f>
        <v/>
      </c>
      <c r="AG734" s="11">
        <f>IF(AD734="","",(O734-AD734)/O734)</f>
        <v/>
      </c>
      <c r="AH734" s="24" t="n">
        <v>34000</v>
      </c>
      <c r="AI734" s="24">
        <f>IF(AJ734="","",Q734*(1-AJ734))</f>
        <v/>
      </c>
      <c r="AJ734" s="51" t="n"/>
      <c r="AK734" s="49" t="n"/>
      <c r="AL734" s="28" t="n"/>
      <c r="AM734" s="33" t="inlineStr">
        <is>
          <t>2026-10-02</t>
        </is>
      </c>
      <c r="AN734" s="33" t="inlineStr">
        <is>
          <t>2026-10-01</t>
        </is>
      </c>
      <c r="AO734" s="13" t="n"/>
      <c r="AP734" s="30" t="n"/>
    </row>
    <row r="735" ht="35.1" customHeight="1" s="69">
      <c r="B735" s="48" t="n">
        <v>17661</v>
      </c>
      <c r="C735" s="48" t="inlineStr">
        <is>
          <t>東京</t>
        </is>
      </c>
      <c r="D735" s="19" t="inlineStr">
        <is>
          <t>□アットイン両国8-4</t>
        </is>
      </c>
      <c r="E735" s="48" t="inlineStr">
        <is>
          <t>1R</t>
        </is>
      </c>
      <c r="F735" s="48" t="n">
        <v>1</v>
      </c>
      <c r="G735" s="48" t="inlineStr">
        <is>
          <t>錦糸町・両国</t>
        </is>
      </c>
      <c r="H735" s="48" t="n">
        <v>17.1</v>
      </c>
      <c r="I735" s="20" t="n">
        <v>1</v>
      </c>
      <c r="J735" s="20" t="n">
        <v>1</v>
      </c>
      <c r="K735" s="20" t="n">
        <v>1</v>
      </c>
      <c r="L735" s="20" t="n">
        <v>1</v>
      </c>
      <c r="M735" s="20" t="n">
        <v>1</v>
      </c>
      <c r="N735" s="24" t="n">
        <v>8340</v>
      </c>
      <c r="O735" s="24" t="n">
        <v>7460</v>
      </c>
      <c r="P735" s="24" t="n">
        <v>880</v>
      </c>
      <c r="Q735" s="24" t="n">
        <v>44000</v>
      </c>
      <c r="R735" s="24" t="n">
        <v>5320</v>
      </c>
      <c r="S735" s="24">
        <f>IF(R735="","",(R735+P735)*30 -Y735)</f>
        <v/>
      </c>
      <c r="T735" s="20">
        <f>IF(R735="","",(O735-R735)/O735)</f>
        <v/>
      </c>
      <c r="U735" s="24" t="n">
        <v>3960</v>
      </c>
      <c r="V735" s="24">
        <f>IF(U735="","",(U735+P735)*30-Y735)</f>
        <v/>
      </c>
      <c r="W735" s="20">
        <f>IF(U735="","",(O735-U735)/O735)</f>
        <v/>
      </c>
      <c r="X735" s="15">
        <f>IF(AND(R735="",U735=""),"",IF(OR(U735="", R735=""),"-",IF(0&lt;(R735-U735),"OK","NG")))</f>
        <v/>
      </c>
      <c r="Y735" s="24" t="n">
        <v>85440</v>
      </c>
      <c r="Z735" s="51" t="n"/>
      <c r="AA735" s="24">
        <f>IF(AD735="","",AD735*30)</f>
        <v/>
      </c>
      <c r="AB735" s="24">
        <f>IF(AA735="","",AA735-Y735)</f>
        <v/>
      </c>
      <c r="AC735" s="24">
        <f>IF(Z735="","",((Y735+5000+5000)/(1-Z735))/30)</f>
        <v/>
      </c>
      <c r="AD735" s="32" t="n"/>
      <c r="AE735" s="24">
        <f>IF(AD735="","",AD735-O735)</f>
        <v/>
      </c>
      <c r="AF735" s="24">
        <f>IF(AD735="","",U735-AD735)</f>
        <v/>
      </c>
      <c r="AG735" s="11">
        <f>IF(AD735="","",(O735-AD735)/O735)</f>
        <v/>
      </c>
      <c r="AH735" s="24" t="n">
        <v>22000</v>
      </c>
      <c r="AI735" s="24">
        <f>IF(AJ735="","",Q735*(1-AJ735))</f>
        <v/>
      </c>
      <c r="AJ735" s="51" t="n"/>
      <c r="AK735" s="49" t="n"/>
      <c r="AL735" s="28" t="n"/>
      <c r="AM735" s="33" t="inlineStr">
        <is>
          <t>2027-04-01</t>
        </is>
      </c>
      <c r="AN735" s="33" t="inlineStr">
        <is>
          <t>2027-03-31</t>
        </is>
      </c>
      <c r="AO735" s="13" t="n"/>
      <c r="AP735" s="30" t="n"/>
    </row>
    <row r="736" ht="35.1" customHeight="1" s="69">
      <c r="B736" s="48" t="n">
        <v>17690</v>
      </c>
      <c r="C736" s="48" t="inlineStr">
        <is>
          <t>名古屋</t>
        </is>
      </c>
      <c r="D736" s="19" t="inlineStr">
        <is>
          <t>アットイン亀島2-1</t>
        </is>
      </c>
      <c r="E736" s="48" t="inlineStr">
        <is>
          <t>1K</t>
        </is>
      </c>
      <c r="F736" s="48" t="n">
        <v>6</v>
      </c>
      <c r="G736" s="48" t="inlineStr">
        <is>
          <t>名駅周辺</t>
        </is>
      </c>
      <c r="H736" s="48" t="n">
        <v>24.9</v>
      </c>
      <c r="I736" s="20" t="n">
        <v>0.73333</v>
      </c>
      <c r="J736" s="20" t="n">
        <v>1</v>
      </c>
      <c r="K736" s="20" t="n">
        <v>0.81667</v>
      </c>
      <c r="L736" s="20" t="n">
        <v>0.33333</v>
      </c>
      <c r="M736" s="20" t="n">
        <v>0.33333</v>
      </c>
      <c r="N736" s="24" t="n">
        <v>12000</v>
      </c>
      <c r="O736" s="24" t="n">
        <v>11120</v>
      </c>
      <c r="P736" s="24" t="n">
        <v>880</v>
      </c>
      <c r="Q736" s="24" t="n">
        <v>44000</v>
      </c>
      <c r="R736" s="24" t="n">
        <v>3340</v>
      </c>
      <c r="S736" s="24">
        <f>IF(R736="","",(R736+P736)*30 -Y736)</f>
        <v/>
      </c>
      <c r="T736" s="20">
        <f>IF(R736="","",(O736-R736)/O736)</f>
        <v/>
      </c>
      <c r="U736" s="24" t="n">
        <v>2780</v>
      </c>
      <c r="V736" s="24">
        <f>IF(U736="","",(U736+P736)*30-Y736)</f>
        <v/>
      </c>
      <c r="W736" s="20">
        <f>IF(U736="","",(O736-U736)/O736)</f>
        <v/>
      </c>
      <c r="X736" s="15">
        <f>IF(AND(R736="",U736=""),"",IF(OR(U736="", R736=""),"-",IF(0&lt;(R736-U736),"OK","NG")))</f>
        <v/>
      </c>
      <c r="Y736" s="24" t="n">
        <v>69500</v>
      </c>
      <c r="Z736" s="51" t="n"/>
      <c r="AA736" s="24">
        <f>IF(AD736="","",AD736*30)</f>
        <v/>
      </c>
      <c r="AB736" s="24">
        <f>IF(AA736="","",AA736-Y736)</f>
        <v/>
      </c>
      <c r="AC736" s="24">
        <f>IF(Z736="","",((Y736+5000+5000)/(1-Z736))/30)</f>
        <v/>
      </c>
      <c r="AD736" s="32" t="n"/>
      <c r="AE736" s="24">
        <f>IF(AD736="","",AD736-O736)</f>
        <v/>
      </c>
      <c r="AF736" s="24">
        <f>IF(AD736="","",U736-AD736)</f>
        <v/>
      </c>
      <c r="AG736" s="11">
        <f>IF(AD736="","",(O736-AD736)/O736)</f>
        <v/>
      </c>
      <c r="AH736" s="24" t="n">
        <v>22000</v>
      </c>
      <c r="AI736" s="24">
        <f>IF(AJ736="","",Q736*(1-AJ736))</f>
        <v/>
      </c>
      <c r="AJ736" s="51" t="n"/>
      <c r="AK736" s="49" t="n"/>
      <c r="AL736" s="28" t="n"/>
      <c r="AM736" s="33" t="inlineStr">
        <is>
          <t>2026-08-31</t>
        </is>
      </c>
      <c r="AN736" s="33" t="inlineStr">
        <is>
          <t>2027-07-12</t>
        </is>
      </c>
      <c r="AO736" s="13" t="n"/>
      <c r="AP736" s="30" t="n"/>
    </row>
    <row r="737" ht="35.1" customHeight="1" s="69">
      <c r="B737" s="48" t="n">
        <v>17694</v>
      </c>
      <c r="C737" s="48" t="inlineStr">
        <is>
          <t>東京</t>
        </is>
      </c>
      <c r="D737" s="19" t="inlineStr">
        <is>
          <t>●アットイン恵比寿4-1</t>
        </is>
      </c>
      <c r="E737" s="48" t="inlineStr">
        <is>
          <t>1R</t>
        </is>
      </c>
      <c r="F737" s="48" t="n">
        <v>3</v>
      </c>
      <c r="G737" s="48" t="inlineStr">
        <is>
          <t>六本木・麻布十番・白金高輪</t>
        </is>
      </c>
      <c r="H737" s="48" t="n">
        <v>19</v>
      </c>
      <c r="I737" s="20" t="n">
        <v>0</v>
      </c>
      <c r="J737" s="20" t="n">
        <v>0</v>
      </c>
      <c r="K737" s="20" t="n">
        <v>0</v>
      </c>
      <c r="L737" s="20" t="n">
        <v>0</v>
      </c>
      <c r="M737" s="20" t="n">
        <v>0</v>
      </c>
      <c r="N737" s="24" t="n">
        <v>10780</v>
      </c>
      <c r="O737" s="24" t="n">
        <v>9900</v>
      </c>
      <c r="P737" s="24" t="n">
        <v>880</v>
      </c>
      <c r="Q737" s="24" t="n">
        <v>44000</v>
      </c>
      <c r="R737" s="24" t="n"/>
      <c r="S737" s="24">
        <f>IF(R737="","",(R737+P737)*30 -Y737)</f>
        <v/>
      </c>
      <c r="T737" s="20">
        <f>IF(R737="","",(O737-R737)/O737)</f>
        <v/>
      </c>
      <c r="U737" s="24" t="n"/>
      <c r="V737" s="24">
        <f>IF(U737="","",(U737+P737)*30-Y737)</f>
        <v/>
      </c>
      <c r="W737" s="20">
        <f>IF(U737="","",(O737-U737)/O737)</f>
        <v/>
      </c>
      <c r="X737" s="15">
        <f>IF(AND(R737="",U737=""),"",IF(OR(U737="", R737=""),"-",IF(0&lt;(R737-U737),"OK","NG")))</f>
        <v/>
      </c>
      <c r="Y737" s="24" t="n">
        <v>0</v>
      </c>
      <c r="Z737" s="51" t="n"/>
      <c r="AA737" s="24">
        <f>IF(AD737="","",AD737*30)</f>
        <v/>
      </c>
      <c r="AB737" s="24">
        <f>IF(AA737="","",AA737-Y737)</f>
        <v/>
      </c>
      <c r="AC737" s="24">
        <f>IF(Z737="","",((Y737+5000+5000)/(1-Z737))/30)</f>
        <v/>
      </c>
      <c r="AD737" s="32" t="n"/>
      <c r="AE737" s="24">
        <f>IF(AD737="","",AD737-O737)</f>
        <v/>
      </c>
      <c r="AF737" s="24">
        <f>IF(AD737="","",U737-AD737)</f>
        <v/>
      </c>
      <c r="AG737" s="11">
        <f>IF(AD737="","",(O737-AD737)/O737)</f>
        <v/>
      </c>
      <c r="AH737" s="24" t="n"/>
      <c r="AI737" s="24">
        <f>IF(AJ737="","",Q737*(1-AJ737))</f>
        <v/>
      </c>
      <c r="AJ737" s="51" t="n"/>
      <c r="AK737" s="49" t="n"/>
      <c r="AL737" s="28" t="n"/>
      <c r="AM737" s="33" t="inlineStr">
        <is>
          <t>2026-08-01</t>
        </is>
      </c>
      <c r="AN737" s="33" t="inlineStr">
        <is>
          <t>2026-07-31</t>
        </is>
      </c>
      <c r="AO737" s="13" t="n"/>
      <c r="AP737" s="30" t="n"/>
    </row>
    <row r="738" ht="35.1" customHeight="1" s="69">
      <c r="B738" s="48" t="n">
        <v>17695</v>
      </c>
      <c r="C738" s="48" t="inlineStr">
        <is>
          <t>東京</t>
        </is>
      </c>
      <c r="D738" s="19" t="inlineStr">
        <is>
          <t>●アットイン恵比寿4-2</t>
        </is>
      </c>
      <c r="E738" s="48" t="inlineStr">
        <is>
          <t>1LDK</t>
        </is>
      </c>
      <c r="F738" s="48" t="n">
        <v>1</v>
      </c>
      <c r="G738" s="48" t="inlineStr">
        <is>
          <t>六本木・麻布十番・白金高輪</t>
        </is>
      </c>
      <c r="H738" s="48" t="n">
        <v>45.06</v>
      </c>
      <c r="I738" s="20" t="n">
        <v>0</v>
      </c>
      <c r="J738" s="20" t="n">
        <v>0</v>
      </c>
      <c r="K738" s="20" t="n">
        <v>0</v>
      </c>
      <c r="L738" s="20" t="n">
        <v>0</v>
      </c>
      <c r="M738" s="20" t="n">
        <v>0</v>
      </c>
      <c r="N738" s="24" t="n">
        <v>23220</v>
      </c>
      <c r="O738" s="24" t="n">
        <v>22340</v>
      </c>
      <c r="P738" s="24" t="n">
        <v>880</v>
      </c>
      <c r="Q738" s="24" t="n">
        <v>44000</v>
      </c>
      <c r="R738" s="24" t="n"/>
      <c r="S738" s="24">
        <f>IF(R738="","",(R738+P738)*30 -Y738)</f>
        <v/>
      </c>
      <c r="T738" s="20">
        <f>IF(R738="","",(O738-R738)/O738)</f>
        <v/>
      </c>
      <c r="U738" s="24" t="n"/>
      <c r="V738" s="24">
        <f>IF(U738="","",(U738+P738)*30-Y738)</f>
        <v/>
      </c>
      <c r="W738" s="20">
        <f>IF(U738="","",(O738-U738)/O738)</f>
        <v/>
      </c>
      <c r="X738" s="15">
        <f>IF(AND(R738="",U738=""),"",IF(OR(U738="", R738=""),"-",IF(0&lt;(R738-U738),"OK","NG")))</f>
        <v/>
      </c>
      <c r="Y738" s="24" t="n">
        <v>0</v>
      </c>
      <c r="Z738" s="51" t="n"/>
      <c r="AA738" s="24">
        <f>IF(AD738="","",AD738*30)</f>
        <v/>
      </c>
      <c r="AB738" s="24">
        <f>IF(AA738="","",AA738-Y738)</f>
        <v/>
      </c>
      <c r="AC738" s="24">
        <f>IF(Z738="","",((Y738+5000+5000)/(1-Z738))/30)</f>
        <v/>
      </c>
      <c r="AD738" s="32" t="n"/>
      <c r="AE738" s="24">
        <f>IF(AD738="","",AD738-O738)</f>
        <v/>
      </c>
      <c r="AF738" s="24">
        <f>IF(AD738="","",U738-AD738)</f>
        <v/>
      </c>
      <c r="AG738" s="11">
        <f>IF(AD738="","",(O738-AD738)/O738)</f>
        <v/>
      </c>
      <c r="AH738" s="24" t="n"/>
      <c r="AI738" s="24">
        <f>IF(AJ738="","",Q738*(1-AJ738))</f>
        <v/>
      </c>
      <c r="AJ738" s="51" t="n"/>
      <c r="AK738" s="49" t="n"/>
      <c r="AL738" s="28" t="n"/>
      <c r="AM738" s="33" t="inlineStr">
        <is>
          <t>2026-08-01</t>
        </is>
      </c>
      <c r="AN738" s="33" t="inlineStr">
        <is>
          <t>2026-07-31</t>
        </is>
      </c>
      <c r="AO738" s="13" t="n"/>
      <c r="AP738" s="30" t="n"/>
    </row>
    <row r="739" ht="35.1" customHeight="1" s="69">
      <c r="B739" s="48" t="n">
        <v>17696</v>
      </c>
      <c r="C739" s="48" t="inlineStr">
        <is>
          <t>東京</t>
        </is>
      </c>
      <c r="D739" s="19" t="inlineStr">
        <is>
          <t>●アットイン恵比寿4-3</t>
        </is>
      </c>
      <c r="E739" s="48" t="inlineStr">
        <is>
          <t>3LDK</t>
        </is>
      </c>
      <c r="F739" s="48" t="n">
        <v>2</v>
      </c>
      <c r="G739" s="48" t="inlineStr">
        <is>
          <t>六本木・麻布十番・白金高輪</t>
        </is>
      </c>
      <c r="H739" s="48" t="n">
        <v>61.04</v>
      </c>
      <c r="I739" s="20" t="n">
        <v>0</v>
      </c>
      <c r="J739" s="20" t="n">
        <v>0</v>
      </c>
      <c r="K739" s="20" t="n">
        <v>0</v>
      </c>
      <c r="L739" s="20" t="n">
        <v>0</v>
      </c>
      <c r="M739" s="20" t="n">
        <v>0</v>
      </c>
      <c r="N739" s="24" t="n">
        <v>32050</v>
      </c>
      <c r="O739" s="24" t="n">
        <v>30840</v>
      </c>
      <c r="P739" s="24" t="n">
        <v>1210</v>
      </c>
      <c r="Q739" s="24" t="n">
        <v>84000</v>
      </c>
      <c r="R739" s="24" t="n"/>
      <c r="S739" s="24">
        <f>IF(R739="","",(R739+P739)*30 -Y739)</f>
        <v/>
      </c>
      <c r="T739" s="20">
        <f>IF(R739="","",(O739-R739)/O739)</f>
        <v/>
      </c>
      <c r="U739" s="24" t="n"/>
      <c r="V739" s="24">
        <f>IF(U739="","",(U739+P739)*30-Y739)</f>
        <v/>
      </c>
      <c r="W739" s="20">
        <f>IF(U739="","",(O739-U739)/O739)</f>
        <v/>
      </c>
      <c r="X739" s="15">
        <f>IF(AND(R739="",U739=""),"",IF(OR(U739="", R739=""),"-",IF(0&lt;(R739-U739),"OK","NG")))</f>
        <v/>
      </c>
      <c r="Y739" s="24" t="n">
        <v>0</v>
      </c>
      <c r="Z739" s="51" t="n"/>
      <c r="AA739" s="24">
        <f>IF(AD739="","",AD739*30)</f>
        <v/>
      </c>
      <c r="AB739" s="24">
        <f>IF(AA739="","",AA739-Y739)</f>
        <v/>
      </c>
      <c r="AC739" s="24">
        <f>IF(Z739="","",((Y739+5000+5000)/(1-Z739))/30)</f>
        <v/>
      </c>
      <c r="AD739" s="32" t="n"/>
      <c r="AE739" s="24">
        <f>IF(AD739="","",AD739-O739)</f>
        <v/>
      </c>
      <c r="AF739" s="24">
        <f>IF(AD739="","",U739-AD739)</f>
        <v/>
      </c>
      <c r="AG739" s="11">
        <f>IF(AD739="","",(O739-AD739)/O739)</f>
        <v/>
      </c>
      <c r="AH739" s="24" t="n"/>
      <c r="AI739" s="24">
        <f>IF(AJ739="","",Q739*(1-AJ739))</f>
        <v/>
      </c>
      <c r="AJ739" s="51" t="n"/>
      <c r="AK739" s="49" t="n"/>
      <c r="AL739" s="28" t="n"/>
      <c r="AM739" s="33" t="inlineStr">
        <is>
          <t>2026-08-01</t>
        </is>
      </c>
      <c r="AN739" s="33" t="inlineStr">
        <is>
          <t>2026-07-31</t>
        </is>
      </c>
      <c r="AO739" s="13" t="n"/>
      <c r="AP739" s="30" t="n"/>
    </row>
    <row r="740" ht="35.1" customHeight="1" s="69">
      <c r="B740" s="48" t="n">
        <v>17697</v>
      </c>
      <c r="C740" s="48" t="inlineStr">
        <is>
          <t>東京</t>
        </is>
      </c>
      <c r="D740" s="19" t="inlineStr">
        <is>
          <t>●アットイン恵比寿5</t>
        </is>
      </c>
      <c r="E740" s="48" t="inlineStr">
        <is>
          <t>1LDK</t>
        </is>
      </c>
      <c r="F740" s="48" t="n">
        <v>1</v>
      </c>
      <c r="G740" s="48" t="inlineStr">
        <is>
          <t>五反田・目黒</t>
        </is>
      </c>
      <c r="H740" s="48" t="n">
        <v>65</v>
      </c>
      <c r="I740" s="20" t="n">
        <v>0</v>
      </c>
      <c r="J740" s="20" t="n">
        <v>0</v>
      </c>
      <c r="K740" s="20" t="n">
        <v>0</v>
      </c>
      <c r="L740" s="20" t="n">
        <v>0</v>
      </c>
      <c r="M740" s="20" t="n">
        <v>0</v>
      </c>
      <c r="N740" s="24" t="n">
        <v>32520</v>
      </c>
      <c r="O740" s="24" t="n">
        <v>31640</v>
      </c>
      <c r="P740" s="24" t="n">
        <v>880</v>
      </c>
      <c r="Q740" s="24" t="n">
        <v>68000</v>
      </c>
      <c r="R740" s="24" t="n"/>
      <c r="S740" s="24">
        <f>IF(R740="","",(R740+P740)*30 -Y740)</f>
        <v/>
      </c>
      <c r="T740" s="20">
        <f>IF(R740="","",(O740-R740)/O740)</f>
        <v/>
      </c>
      <c r="U740" s="24" t="n"/>
      <c r="V740" s="24">
        <f>IF(U740="","",(U740+P740)*30-Y740)</f>
        <v/>
      </c>
      <c r="W740" s="20">
        <f>IF(U740="","",(O740-U740)/O740)</f>
        <v/>
      </c>
      <c r="X740" s="15">
        <f>IF(AND(R740="",U740=""),"",IF(OR(U740="", R740=""),"-",IF(0&lt;(R740-U740),"OK","NG")))</f>
        <v/>
      </c>
      <c r="Y740" s="24" t="n">
        <v>0</v>
      </c>
      <c r="Z740" s="51" t="n"/>
      <c r="AA740" s="24">
        <f>IF(AD740="","",AD740*30)</f>
        <v/>
      </c>
      <c r="AB740" s="24">
        <f>IF(AA740="","",AA740-Y740)</f>
        <v/>
      </c>
      <c r="AC740" s="24">
        <f>IF(Z740="","",((Y740+5000+5000)/(1-Z740))/30)</f>
        <v/>
      </c>
      <c r="AD740" s="32" t="n"/>
      <c r="AE740" s="24">
        <f>IF(AD740="","",AD740-O740)</f>
        <v/>
      </c>
      <c r="AF740" s="24">
        <f>IF(AD740="","",U740-AD740)</f>
        <v/>
      </c>
      <c r="AG740" s="11">
        <f>IF(AD740="","",(O740-AD740)/O740)</f>
        <v/>
      </c>
      <c r="AH740" s="24" t="n"/>
      <c r="AI740" s="24">
        <f>IF(AJ740="","",Q740*(1-AJ740))</f>
        <v/>
      </c>
      <c r="AJ740" s="51" t="n"/>
      <c r="AK740" s="49" t="n"/>
      <c r="AL740" s="28" t="n"/>
      <c r="AM740" s="33" t="inlineStr">
        <is>
          <t>2026-08-01</t>
        </is>
      </c>
      <c r="AN740" s="33" t="inlineStr">
        <is>
          <t>2026-07-31</t>
        </is>
      </c>
      <c r="AO740" s="13" t="n"/>
      <c r="AP740" s="30" t="n"/>
    </row>
    <row r="741" ht="35.1" customHeight="1" s="69">
      <c r="B741" s="48" t="n">
        <v>17698</v>
      </c>
      <c r="C741" s="48" t="inlineStr">
        <is>
          <t>東京</t>
        </is>
      </c>
      <c r="D741" s="19" t="inlineStr">
        <is>
          <t>●アットイン高田馬場6-1</t>
        </is>
      </c>
      <c r="E741" s="48" t="inlineStr">
        <is>
          <t>1LDK</t>
        </is>
      </c>
      <c r="F741" s="48" t="n">
        <v>1</v>
      </c>
      <c r="G741" s="48" t="inlineStr">
        <is>
          <t>新宿</t>
        </is>
      </c>
      <c r="H741" s="48" t="n">
        <v>43</v>
      </c>
      <c r="I741" s="20" t="n">
        <v>0</v>
      </c>
      <c r="J741" s="20" t="n">
        <v>0</v>
      </c>
      <c r="K741" s="20" t="n">
        <v>0</v>
      </c>
      <c r="L741" s="20" t="n">
        <v>0</v>
      </c>
      <c r="M741" s="20" t="n">
        <v>0</v>
      </c>
      <c r="N741" s="24" t="n">
        <v>16980</v>
      </c>
      <c r="O741" s="24" t="n">
        <v>16100</v>
      </c>
      <c r="P741" s="24" t="n">
        <v>880</v>
      </c>
      <c r="Q741" s="24" t="n">
        <v>44000</v>
      </c>
      <c r="R741" s="24" t="n"/>
      <c r="S741" s="24">
        <f>IF(R741="","",(R741+P741)*30 -Y741)</f>
        <v/>
      </c>
      <c r="T741" s="20">
        <f>IF(R741="","",(O741-R741)/O741)</f>
        <v/>
      </c>
      <c r="U741" s="24" t="n"/>
      <c r="V741" s="24">
        <f>IF(U741="","",(U741+P741)*30-Y741)</f>
        <v/>
      </c>
      <c r="W741" s="20">
        <f>IF(U741="","",(O741-U741)/O741)</f>
        <v/>
      </c>
      <c r="X741" s="15">
        <f>IF(AND(R741="",U741=""),"",IF(OR(U741="", R741=""),"-",IF(0&lt;(R741-U741),"OK","NG")))</f>
        <v/>
      </c>
      <c r="Y741" s="24" t="n">
        <v>0</v>
      </c>
      <c r="Z741" s="51" t="n"/>
      <c r="AA741" s="24">
        <f>IF(AD741="","",AD741*30)</f>
        <v/>
      </c>
      <c r="AB741" s="24">
        <f>IF(AA741="","",AA741-Y741)</f>
        <v/>
      </c>
      <c r="AC741" s="24">
        <f>IF(Z741="","",((Y741+5000+5000)/(1-Z741))/30)</f>
        <v/>
      </c>
      <c r="AD741" s="32" t="n"/>
      <c r="AE741" s="24">
        <f>IF(AD741="","",AD741-O741)</f>
        <v/>
      </c>
      <c r="AF741" s="24">
        <f>IF(AD741="","",U741-AD741)</f>
        <v/>
      </c>
      <c r="AG741" s="11">
        <f>IF(AD741="","",(O741-AD741)/O741)</f>
        <v/>
      </c>
      <c r="AH741" s="24" t="n"/>
      <c r="AI741" s="24">
        <f>IF(AJ741="","",Q741*(1-AJ741))</f>
        <v/>
      </c>
      <c r="AJ741" s="51" t="n"/>
      <c r="AK741" s="49" t="n"/>
      <c r="AL741" s="28" t="n"/>
      <c r="AM741" s="33" t="inlineStr">
        <is>
          <t>2026-08-01</t>
        </is>
      </c>
      <c r="AN741" s="33" t="inlineStr">
        <is>
          <t>2026-07-31</t>
        </is>
      </c>
      <c r="AO741" s="13" t="n"/>
      <c r="AP741" s="30" t="n"/>
    </row>
    <row r="742" ht="35.1" customHeight="1" s="69">
      <c r="B742" s="48" t="n">
        <v>17699</v>
      </c>
      <c r="C742" s="48" t="inlineStr">
        <is>
          <t>東京</t>
        </is>
      </c>
      <c r="D742" s="19" t="inlineStr">
        <is>
          <t>●アットイン高田馬場6-2</t>
        </is>
      </c>
      <c r="E742" s="48" t="inlineStr">
        <is>
          <t>2LDK</t>
        </is>
      </c>
      <c r="F742" s="48" t="n">
        <v>1</v>
      </c>
      <c r="G742" s="48" t="inlineStr">
        <is>
          <t>新宿</t>
        </is>
      </c>
      <c r="H742" s="48" t="n">
        <v>60</v>
      </c>
      <c r="I742" s="20" t="n">
        <v>0</v>
      </c>
      <c r="J742" s="20" t="n">
        <v>0</v>
      </c>
      <c r="K742" s="20" t="n">
        <v>0</v>
      </c>
      <c r="L742" s="20" t="n">
        <v>0</v>
      </c>
      <c r="M742" s="20" t="n">
        <v>0</v>
      </c>
      <c r="N742" s="24" t="n">
        <v>24740</v>
      </c>
      <c r="O742" s="24" t="n">
        <v>23640</v>
      </c>
      <c r="P742" s="24" t="n">
        <v>1100</v>
      </c>
      <c r="Q742" s="24" t="n">
        <v>68000</v>
      </c>
      <c r="R742" s="24" t="n"/>
      <c r="S742" s="24">
        <f>IF(R742="","",(R742+P742)*30 -Y742)</f>
        <v/>
      </c>
      <c r="T742" s="20">
        <f>IF(R742="","",(O742-R742)/O742)</f>
        <v/>
      </c>
      <c r="U742" s="24" t="n"/>
      <c r="V742" s="24">
        <f>IF(U742="","",(U742+P742)*30-Y742)</f>
        <v/>
      </c>
      <c r="W742" s="20">
        <f>IF(U742="","",(O742-U742)/O742)</f>
        <v/>
      </c>
      <c r="X742" s="15">
        <f>IF(AND(R742="",U742=""),"",IF(OR(U742="", R742=""),"-",IF(0&lt;(R742-U742),"OK","NG")))</f>
        <v/>
      </c>
      <c r="Y742" s="24" t="n">
        <v>0</v>
      </c>
      <c r="Z742" s="51" t="n"/>
      <c r="AA742" s="24">
        <f>IF(AD742="","",AD742*30)</f>
        <v/>
      </c>
      <c r="AB742" s="24">
        <f>IF(AA742="","",AA742-Y742)</f>
        <v/>
      </c>
      <c r="AC742" s="24">
        <f>IF(Z742="","",((Y742+5000+5000)/(1-Z742))/30)</f>
        <v/>
      </c>
      <c r="AD742" s="32" t="n"/>
      <c r="AE742" s="24">
        <f>IF(AD742="","",AD742-O742)</f>
        <v/>
      </c>
      <c r="AF742" s="24">
        <f>IF(AD742="","",U742-AD742)</f>
        <v/>
      </c>
      <c r="AG742" s="11">
        <f>IF(AD742="","",(O742-AD742)/O742)</f>
        <v/>
      </c>
      <c r="AH742" s="24" t="n"/>
      <c r="AI742" s="24">
        <f>IF(AJ742="","",Q742*(1-AJ742))</f>
        <v/>
      </c>
      <c r="AJ742" s="51" t="n"/>
      <c r="AK742" s="49" t="n"/>
      <c r="AL742" s="28" t="n"/>
      <c r="AM742" s="33" t="inlineStr">
        <is>
          <t>2026-08-01</t>
        </is>
      </c>
      <c r="AN742" s="33" t="inlineStr">
        <is>
          <t>2026-07-31</t>
        </is>
      </c>
      <c r="AO742" s="13" t="n"/>
      <c r="AP742" s="30" t="n"/>
    </row>
    <row r="743" ht="35.1" customHeight="1" s="69">
      <c r="B743" s="48" t="n">
        <v>17700</v>
      </c>
      <c r="C743" s="48" t="inlineStr">
        <is>
          <t>東京</t>
        </is>
      </c>
      <c r="D743" s="19" t="inlineStr">
        <is>
          <t>●アットイン新宿28</t>
        </is>
      </c>
      <c r="E743" s="48" t="inlineStr">
        <is>
          <t>3LDK</t>
        </is>
      </c>
      <c r="F743" s="48" t="n">
        <v>1</v>
      </c>
      <c r="G743" s="48" t="inlineStr">
        <is>
          <t>新宿</t>
        </is>
      </c>
      <c r="H743" s="48" t="n">
        <v>75.04000000000001</v>
      </c>
      <c r="I743" s="20" t="n">
        <v>0</v>
      </c>
      <c r="J743" s="20" t="n">
        <v>0</v>
      </c>
      <c r="K743" s="20" t="n">
        <v>0</v>
      </c>
      <c r="L743" s="20" t="n">
        <v>0</v>
      </c>
      <c r="M743" s="20" t="n">
        <v>0</v>
      </c>
      <c r="N743" s="24" t="n">
        <v>24850</v>
      </c>
      <c r="O743" s="24" t="n">
        <v>23640</v>
      </c>
      <c r="P743" s="24" t="n">
        <v>1210</v>
      </c>
      <c r="Q743" s="24" t="n">
        <v>84000</v>
      </c>
      <c r="R743" s="24" t="n"/>
      <c r="S743" s="24">
        <f>IF(R743="","",(R743+P743)*30 -Y743)</f>
        <v/>
      </c>
      <c r="T743" s="20">
        <f>IF(R743="","",(O743-R743)/O743)</f>
        <v/>
      </c>
      <c r="U743" s="24" t="n"/>
      <c r="V743" s="24">
        <f>IF(U743="","",(U743+P743)*30-Y743)</f>
        <v/>
      </c>
      <c r="W743" s="20">
        <f>IF(U743="","",(O743-U743)/O743)</f>
        <v/>
      </c>
      <c r="X743" s="15">
        <f>IF(AND(R743="",U743=""),"",IF(OR(U743="", R743=""),"-",IF(0&lt;(R743-U743),"OK","NG")))</f>
        <v/>
      </c>
      <c r="Y743" s="24" t="n">
        <v>0</v>
      </c>
      <c r="Z743" s="51" t="n"/>
      <c r="AA743" s="24">
        <f>IF(AD743="","",AD743*30)</f>
        <v/>
      </c>
      <c r="AB743" s="24">
        <f>IF(AA743="","",AA743-Y743)</f>
        <v/>
      </c>
      <c r="AC743" s="24">
        <f>IF(Z743="","",((Y743+5000+5000)/(1-Z743))/30)</f>
        <v/>
      </c>
      <c r="AD743" s="32" t="n"/>
      <c r="AE743" s="24">
        <f>IF(AD743="","",AD743-O743)</f>
        <v/>
      </c>
      <c r="AF743" s="24">
        <f>IF(AD743="","",U743-AD743)</f>
        <v/>
      </c>
      <c r="AG743" s="11">
        <f>IF(AD743="","",(O743-AD743)/O743)</f>
        <v/>
      </c>
      <c r="AH743" s="24" t="n"/>
      <c r="AI743" s="24">
        <f>IF(AJ743="","",Q743*(1-AJ743))</f>
        <v/>
      </c>
      <c r="AJ743" s="51" t="n"/>
      <c r="AK743" s="49" t="n"/>
      <c r="AL743" s="28" t="n"/>
      <c r="AM743" s="33" t="inlineStr">
        <is>
          <t>2026-08-01</t>
        </is>
      </c>
      <c r="AN743" s="33" t="inlineStr">
        <is>
          <t>2026-07-31</t>
        </is>
      </c>
      <c r="AO743" s="13" t="n"/>
      <c r="AP743" s="30" t="n"/>
    </row>
    <row r="744" ht="35.1" customHeight="1" s="69">
      <c r="B744" s="48" t="n">
        <v>17701</v>
      </c>
      <c r="C744" s="48" t="inlineStr">
        <is>
          <t>東京</t>
        </is>
      </c>
      <c r="D744" s="19" t="inlineStr">
        <is>
          <t>●アットイン品川11</t>
        </is>
      </c>
      <c r="E744" s="48" t="inlineStr">
        <is>
          <t>2LDK</t>
        </is>
      </c>
      <c r="F744" s="48" t="n">
        <v>1</v>
      </c>
      <c r="G744" s="48" t="inlineStr">
        <is>
          <t>品川・田町・大崎</t>
        </is>
      </c>
      <c r="H744" s="48" t="n">
        <v>52.38</v>
      </c>
      <c r="I744" s="20" t="n">
        <v>0</v>
      </c>
      <c r="J744" s="20" t="n">
        <v>0</v>
      </c>
      <c r="K744" s="20" t="n">
        <v>0</v>
      </c>
      <c r="L744" s="20" t="n">
        <v>0</v>
      </c>
      <c r="M744" s="20" t="n">
        <v>0</v>
      </c>
      <c r="N744" s="24" t="n">
        <v>27140</v>
      </c>
      <c r="O744" s="24" t="n">
        <v>26040</v>
      </c>
      <c r="P744" s="24" t="n">
        <v>1100</v>
      </c>
      <c r="Q744" s="24" t="n">
        <v>68000</v>
      </c>
      <c r="R744" s="24" t="n"/>
      <c r="S744" s="24">
        <f>IF(R744="","",(R744+P744)*30 -Y744)</f>
        <v/>
      </c>
      <c r="T744" s="20">
        <f>IF(R744="","",(O744-R744)/O744)</f>
        <v/>
      </c>
      <c r="U744" s="24" t="n"/>
      <c r="V744" s="24">
        <f>IF(U744="","",(U744+P744)*30-Y744)</f>
        <v/>
      </c>
      <c r="W744" s="20">
        <f>IF(U744="","",(O744-U744)/O744)</f>
        <v/>
      </c>
      <c r="X744" s="15">
        <f>IF(AND(R744="",U744=""),"",IF(OR(U744="", R744=""),"-",IF(0&lt;(R744-U744),"OK","NG")))</f>
        <v/>
      </c>
      <c r="Y744" s="24" t="n">
        <v>0</v>
      </c>
      <c r="Z744" s="51" t="n"/>
      <c r="AA744" s="24">
        <f>IF(AD744="","",AD744*30)</f>
        <v/>
      </c>
      <c r="AB744" s="24">
        <f>IF(AA744="","",AA744-Y744)</f>
        <v/>
      </c>
      <c r="AC744" s="24">
        <f>IF(Z744="","",((Y744+5000+5000)/(1-Z744))/30)</f>
        <v/>
      </c>
      <c r="AD744" s="32" t="n"/>
      <c r="AE744" s="24">
        <f>IF(AD744="","",AD744-O744)</f>
        <v/>
      </c>
      <c r="AF744" s="24">
        <f>IF(AD744="","",U744-AD744)</f>
        <v/>
      </c>
      <c r="AG744" s="11">
        <f>IF(AD744="","",(O744-AD744)/O744)</f>
        <v/>
      </c>
      <c r="AH744" s="24" t="n"/>
      <c r="AI744" s="24">
        <f>IF(AJ744="","",Q744*(1-AJ744))</f>
        <v/>
      </c>
      <c r="AJ744" s="51" t="n"/>
      <c r="AK744" s="49" t="n"/>
      <c r="AL744" s="28" t="n"/>
      <c r="AM744" s="33" t="inlineStr">
        <is>
          <t>2026-08-01</t>
        </is>
      </c>
      <c r="AN744" s="33" t="inlineStr">
        <is>
          <t>2026-07-31</t>
        </is>
      </c>
      <c r="AO744" s="13" t="n"/>
      <c r="AP744" s="30" t="n"/>
    </row>
    <row r="745" ht="35.1" customHeight="1" s="69">
      <c r="B745" s="48" t="n">
        <v>17702</v>
      </c>
      <c r="C745" s="48" t="inlineStr">
        <is>
          <t>東京</t>
        </is>
      </c>
      <c r="D745" s="19" t="inlineStr">
        <is>
          <t>●アットイン大井町7</t>
        </is>
      </c>
      <c r="E745" s="48" t="inlineStr">
        <is>
          <t>3K</t>
        </is>
      </c>
      <c r="F745" s="48" t="n">
        <v>1</v>
      </c>
      <c r="G745" s="48" t="inlineStr">
        <is>
          <t>品川・田町・大崎</t>
        </is>
      </c>
      <c r="H745" s="48" t="n">
        <v>48.84</v>
      </c>
      <c r="I745" s="20" t="n">
        <v>0</v>
      </c>
      <c r="J745" s="20" t="n">
        <v>0</v>
      </c>
      <c r="K745" s="20" t="n">
        <v>0</v>
      </c>
      <c r="L745" s="20" t="n">
        <v>0</v>
      </c>
      <c r="M745" s="20" t="n">
        <v>0</v>
      </c>
      <c r="N745" s="24" t="n">
        <v>19650</v>
      </c>
      <c r="O745" s="24" t="n">
        <v>18440</v>
      </c>
      <c r="P745" s="24" t="n">
        <v>1210</v>
      </c>
      <c r="Q745" s="24" t="n">
        <v>68000</v>
      </c>
      <c r="R745" s="24" t="n"/>
      <c r="S745" s="24">
        <f>IF(R745="","",(R745+P745)*30 -Y745)</f>
        <v/>
      </c>
      <c r="T745" s="20">
        <f>IF(R745="","",(O745-R745)/O745)</f>
        <v/>
      </c>
      <c r="U745" s="24" t="n"/>
      <c r="V745" s="24">
        <f>IF(U745="","",(U745+P745)*30-Y745)</f>
        <v/>
      </c>
      <c r="W745" s="20">
        <f>IF(U745="","",(O745-U745)/O745)</f>
        <v/>
      </c>
      <c r="X745" s="15">
        <f>IF(AND(R745="",U745=""),"",IF(OR(U745="", R745=""),"-",IF(0&lt;(R745-U745),"OK","NG")))</f>
        <v/>
      </c>
      <c r="Y745" s="24" t="n">
        <v>0</v>
      </c>
      <c r="Z745" s="51" t="n"/>
      <c r="AA745" s="24">
        <f>IF(AD745="","",AD745*30)</f>
        <v/>
      </c>
      <c r="AB745" s="24">
        <f>IF(AA745="","",AA745-Y745)</f>
        <v/>
      </c>
      <c r="AC745" s="24">
        <f>IF(Z745="","",((Y745+5000+5000)/(1-Z745))/30)</f>
        <v/>
      </c>
      <c r="AD745" s="32" t="n"/>
      <c r="AE745" s="24">
        <f>IF(AD745="","",AD745-O745)</f>
        <v/>
      </c>
      <c r="AF745" s="24">
        <f>IF(AD745="","",U745-AD745)</f>
        <v/>
      </c>
      <c r="AG745" s="11">
        <f>IF(AD745="","",(O745-AD745)/O745)</f>
        <v/>
      </c>
      <c r="AH745" s="24" t="n"/>
      <c r="AI745" s="24">
        <f>IF(AJ745="","",Q745*(1-AJ745))</f>
        <v/>
      </c>
      <c r="AJ745" s="51" t="n"/>
      <c r="AK745" s="49" t="n"/>
      <c r="AL745" s="28" t="n"/>
      <c r="AM745" s="33" t="inlineStr">
        <is>
          <t>2026-08-01</t>
        </is>
      </c>
      <c r="AN745" s="33" t="inlineStr">
        <is>
          <t>2026-07-31</t>
        </is>
      </c>
      <c r="AO745" s="13" t="n"/>
      <c r="AP745" s="30" t="n"/>
    </row>
    <row r="746" ht="35.1" customHeight="1" s="69">
      <c r="B746" s="48" t="n">
        <v>17750</v>
      </c>
      <c r="C746" s="48" t="inlineStr">
        <is>
          <t>東京</t>
        </is>
      </c>
      <c r="D746" s="19" t="inlineStr">
        <is>
          <t>●アットイン板橋6</t>
        </is>
      </c>
      <c r="E746" s="48" t="inlineStr">
        <is>
          <t>3DK</t>
        </is>
      </c>
      <c r="F746" s="48" t="n">
        <v>1</v>
      </c>
      <c r="G746" s="48" t="inlineStr">
        <is>
          <t>池袋・大塚</t>
        </is>
      </c>
      <c r="H746" s="48" t="n">
        <v>57.06</v>
      </c>
      <c r="I746" s="20" t="n">
        <v>0</v>
      </c>
      <c r="J746" s="20" t="n">
        <v>0</v>
      </c>
      <c r="K746" s="20" t="n">
        <v>0</v>
      </c>
      <c r="L746" s="20" t="n">
        <v>0</v>
      </c>
      <c r="M746" s="20" t="n">
        <v>0</v>
      </c>
      <c r="N746" s="24" t="n">
        <v>15030</v>
      </c>
      <c r="O746" s="24" t="n">
        <v>13820</v>
      </c>
      <c r="P746" s="24" t="n">
        <v>1210</v>
      </c>
      <c r="Q746" s="24" t="n">
        <v>84000</v>
      </c>
      <c r="R746" s="24" t="n"/>
      <c r="S746" s="24">
        <f>IF(R746="","",(R746+P746)*30 -Y746)</f>
        <v/>
      </c>
      <c r="T746" s="20">
        <f>IF(R746="","",(O746-R746)/O746)</f>
        <v/>
      </c>
      <c r="U746" s="24" t="n"/>
      <c r="V746" s="24">
        <f>IF(U746="","",(U746+P746)*30-Y746)</f>
        <v/>
      </c>
      <c r="W746" s="20">
        <f>IF(U746="","",(O746-U746)/O746)</f>
        <v/>
      </c>
      <c r="X746" s="15">
        <f>IF(AND(R746="",U746=""),"",IF(OR(U746="", R746=""),"-",IF(0&lt;(R746-U746),"OK","NG")))</f>
        <v/>
      </c>
      <c r="Y746" s="24" t="n">
        <v>0</v>
      </c>
      <c r="Z746" s="51" t="n"/>
      <c r="AA746" s="24">
        <f>IF(AD746="","",AD746*30)</f>
        <v/>
      </c>
      <c r="AB746" s="24">
        <f>IF(AA746="","",AA746-Y746)</f>
        <v/>
      </c>
      <c r="AC746" s="24">
        <f>IF(Z746="","",((Y746+5000+5000)/(1-Z746))/30)</f>
        <v/>
      </c>
      <c r="AD746" s="32" t="n"/>
      <c r="AE746" s="24">
        <f>IF(AD746="","",AD746-O746)</f>
        <v/>
      </c>
      <c r="AF746" s="24">
        <f>IF(AD746="","",U746-AD746)</f>
        <v/>
      </c>
      <c r="AG746" s="11">
        <f>IF(AD746="","",(O746-AD746)/O746)</f>
        <v/>
      </c>
      <c r="AH746" s="24" t="n"/>
      <c r="AI746" s="24">
        <f>IF(AJ746="","",Q746*(1-AJ746))</f>
        <v/>
      </c>
      <c r="AJ746" s="51" t="n"/>
      <c r="AK746" s="49" t="n"/>
      <c r="AL746" s="28" t="n"/>
      <c r="AM746" s="33" t="inlineStr">
        <is>
          <t>2026-08-01</t>
        </is>
      </c>
      <c r="AN746" s="33" t="inlineStr">
        <is>
          <t>2026-07-31</t>
        </is>
      </c>
      <c r="AO746" s="13" t="n"/>
      <c r="AP746" s="30" t="n"/>
    </row>
    <row r="747" ht="35.1" customHeight="1" s="69">
      <c r="B747" s="48" t="n">
        <v>17751</v>
      </c>
      <c r="C747" s="48" t="inlineStr">
        <is>
          <t>東京</t>
        </is>
      </c>
      <c r="D747" s="19" t="inlineStr">
        <is>
          <t>●アットイン四ツ木1</t>
        </is>
      </c>
      <c r="E747" s="48" t="inlineStr">
        <is>
          <t>3LDK</t>
        </is>
      </c>
      <c r="F747" s="48" t="n">
        <v>1</v>
      </c>
      <c r="G747" s="48" t="inlineStr">
        <is>
          <t>門前仲町・木場・葛西</t>
        </is>
      </c>
      <c r="H747" s="48" t="n">
        <v>72.86</v>
      </c>
      <c r="I747" s="20" t="n">
        <v>0</v>
      </c>
      <c r="J747" s="20" t="n">
        <v>0</v>
      </c>
      <c r="K747" s="20" t="n">
        <v>0</v>
      </c>
      <c r="L747" s="20" t="n">
        <v>0</v>
      </c>
      <c r="M747" s="20" t="n">
        <v>0</v>
      </c>
      <c r="N747" s="24" t="n">
        <v>14690</v>
      </c>
      <c r="O747" s="24" t="n">
        <v>13480</v>
      </c>
      <c r="P747" s="24" t="n">
        <v>1210</v>
      </c>
      <c r="Q747" s="24" t="n">
        <v>84000</v>
      </c>
      <c r="R747" s="24" t="n"/>
      <c r="S747" s="24">
        <f>IF(R747="","",(R747+P747)*30 -Y747)</f>
        <v/>
      </c>
      <c r="T747" s="20">
        <f>IF(R747="","",(O747-R747)/O747)</f>
        <v/>
      </c>
      <c r="U747" s="24" t="n"/>
      <c r="V747" s="24">
        <f>IF(U747="","",(U747+P747)*30-Y747)</f>
        <v/>
      </c>
      <c r="W747" s="20">
        <f>IF(U747="","",(O747-U747)/O747)</f>
        <v/>
      </c>
      <c r="X747" s="15">
        <f>IF(AND(R747="",U747=""),"",IF(OR(U747="", R747=""),"-",IF(0&lt;(R747-U747),"OK","NG")))</f>
        <v/>
      </c>
      <c r="Y747" s="24" t="n">
        <v>0</v>
      </c>
      <c r="Z747" s="51" t="n"/>
      <c r="AA747" s="24">
        <f>IF(AD747="","",AD747*30)</f>
        <v/>
      </c>
      <c r="AB747" s="24">
        <f>IF(AA747="","",AA747-Y747)</f>
        <v/>
      </c>
      <c r="AC747" s="24">
        <f>IF(Z747="","",((Y747+5000+5000)/(1-Z747))/30)</f>
        <v/>
      </c>
      <c r="AD747" s="32" t="n"/>
      <c r="AE747" s="24">
        <f>IF(AD747="","",AD747-O747)</f>
        <v/>
      </c>
      <c r="AF747" s="24">
        <f>IF(AD747="","",U747-AD747)</f>
        <v/>
      </c>
      <c r="AG747" s="11">
        <f>IF(AD747="","",(O747-AD747)/O747)</f>
        <v/>
      </c>
      <c r="AH747" s="24" t="n"/>
      <c r="AI747" s="24">
        <f>IF(AJ747="","",Q747*(1-AJ747))</f>
        <v/>
      </c>
      <c r="AJ747" s="51" t="n"/>
      <c r="AK747" s="49" t="n"/>
      <c r="AL747" s="28" t="n"/>
      <c r="AM747" s="33" t="inlineStr">
        <is>
          <t>2026-08-01</t>
        </is>
      </c>
      <c r="AN747" s="33" t="inlineStr">
        <is>
          <t>2026-07-31</t>
        </is>
      </c>
      <c r="AO747" s="13" t="n"/>
      <c r="AP747" s="30" t="n"/>
    </row>
    <row r="748" ht="35.1" customHeight="1" s="69">
      <c r="B748" s="48" t="n">
        <v>17752</v>
      </c>
      <c r="C748" s="48" t="inlineStr">
        <is>
          <t>東京</t>
        </is>
      </c>
      <c r="D748" s="19" t="inlineStr">
        <is>
          <t>●アットイン新宿29</t>
        </is>
      </c>
      <c r="E748" s="48" t="inlineStr">
        <is>
          <t>2LDK</t>
        </is>
      </c>
      <c r="F748" s="48" t="n">
        <v>1</v>
      </c>
      <c r="G748" s="48" t="inlineStr">
        <is>
          <t>新宿</t>
        </is>
      </c>
      <c r="H748" s="48" t="n">
        <v>79.26000000000001</v>
      </c>
      <c r="I748" s="20" t="n">
        <v>0</v>
      </c>
      <c r="J748" s="20" t="n">
        <v>0</v>
      </c>
      <c r="K748" s="20" t="n">
        <v>0</v>
      </c>
      <c r="L748" s="20" t="n">
        <v>0</v>
      </c>
      <c r="M748" s="20" t="n">
        <v>0</v>
      </c>
      <c r="N748" s="24" t="n">
        <v>32440</v>
      </c>
      <c r="O748" s="24" t="n">
        <v>31340</v>
      </c>
      <c r="P748" s="24" t="n">
        <v>1100</v>
      </c>
      <c r="Q748" s="24" t="n">
        <v>68000</v>
      </c>
      <c r="R748" s="24" t="n"/>
      <c r="S748" s="24">
        <f>IF(R748="","",(R748+P748)*30 -Y748)</f>
        <v/>
      </c>
      <c r="T748" s="20">
        <f>IF(R748="","",(O748-R748)/O748)</f>
        <v/>
      </c>
      <c r="U748" s="24" t="n"/>
      <c r="V748" s="24">
        <f>IF(U748="","",(U748+P748)*30-Y748)</f>
        <v/>
      </c>
      <c r="W748" s="20">
        <f>IF(U748="","",(O748-U748)/O748)</f>
        <v/>
      </c>
      <c r="X748" s="15">
        <f>IF(AND(R748="",U748=""),"",IF(OR(U748="", R748=""),"-",IF(0&lt;(R748-U748),"OK","NG")))</f>
        <v/>
      </c>
      <c r="Y748" s="24" t="n">
        <v>0</v>
      </c>
      <c r="Z748" s="51" t="n"/>
      <c r="AA748" s="24">
        <f>IF(AD748="","",AD748*30)</f>
        <v/>
      </c>
      <c r="AB748" s="24">
        <f>IF(AA748="","",AA748-Y748)</f>
        <v/>
      </c>
      <c r="AC748" s="24">
        <f>IF(Z748="","",((Y748+5000+5000)/(1-Z748))/30)</f>
        <v/>
      </c>
      <c r="AD748" s="32" t="n"/>
      <c r="AE748" s="24">
        <f>IF(AD748="","",AD748-O748)</f>
        <v/>
      </c>
      <c r="AF748" s="24">
        <f>IF(AD748="","",U748-AD748)</f>
        <v/>
      </c>
      <c r="AG748" s="11">
        <f>IF(AD748="","",(O748-AD748)/O748)</f>
        <v/>
      </c>
      <c r="AH748" s="24" t="n"/>
      <c r="AI748" s="24">
        <f>IF(AJ748="","",Q748*(1-AJ748))</f>
        <v/>
      </c>
      <c r="AJ748" s="51" t="n"/>
      <c r="AK748" s="49" t="n"/>
      <c r="AL748" s="28" t="n"/>
      <c r="AM748" s="33" t="inlineStr">
        <is>
          <t>2026-08-01</t>
        </is>
      </c>
      <c r="AN748" s="33" t="inlineStr">
        <is>
          <t>2026-07-31</t>
        </is>
      </c>
      <c r="AO748" s="13" t="n"/>
      <c r="AP748" s="30" t="n"/>
    </row>
    <row r="749" ht="35.1" customHeight="1" s="69">
      <c r="B749" s="48" t="n">
        <v>17754</v>
      </c>
      <c r="C749" s="48" t="inlineStr">
        <is>
          <t>東京</t>
        </is>
      </c>
      <c r="D749" s="19" t="inlineStr">
        <is>
          <t>●アットイン池袋11</t>
        </is>
      </c>
      <c r="E749" s="48" t="inlineStr">
        <is>
          <t>1LDK</t>
        </is>
      </c>
      <c r="F749" s="48" t="n">
        <v>1</v>
      </c>
      <c r="G749" s="48" t="inlineStr">
        <is>
          <t>池袋・大塚</t>
        </is>
      </c>
      <c r="H749" s="48" t="n">
        <v>50</v>
      </c>
      <c r="I749" s="20" t="n">
        <v>0</v>
      </c>
      <c r="J749" s="20" t="n">
        <v>0</v>
      </c>
      <c r="K749" s="20" t="n">
        <v>0</v>
      </c>
      <c r="L749" s="20" t="n">
        <v>0</v>
      </c>
      <c r="M749" s="20" t="n">
        <v>0</v>
      </c>
      <c r="N749" s="24" t="n">
        <v>16980</v>
      </c>
      <c r="O749" s="24" t="n">
        <v>16100</v>
      </c>
      <c r="P749" s="24" t="n">
        <v>880</v>
      </c>
      <c r="Q749" s="24" t="n">
        <v>44000</v>
      </c>
      <c r="R749" s="24" t="n"/>
      <c r="S749" s="24">
        <f>IF(R749="","",(R749+P749)*30 -Y749)</f>
        <v/>
      </c>
      <c r="T749" s="20">
        <f>IF(R749="","",(O749-R749)/O749)</f>
        <v/>
      </c>
      <c r="U749" s="24" t="n"/>
      <c r="V749" s="24">
        <f>IF(U749="","",(U749+P749)*30-Y749)</f>
        <v/>
      </c>
      <c r="W749" s="20">
        <f>IF(U749="","",(O749-U749)/O749)</f>
        <v/>
      </c>
      <c r="X749" s="15">
        <f>IF(AND(R749="",U749=""),"",IF(OR(U749="", R749=""),"-",IF(0&lt;(R749-U749),"OK","NG")))</f>
        <v/>
      </c>
      <c r="Y749" s="24" t="n">
        <v>0</v>
      </c>
      <c r="Z749" s="51" t="n"/>
      <c r="AA749" s="24">
        <f>IF(AD749="","",AD749*30)</f>
        <v/>
      </c>
      <c r="AB749" s="24">
        <f>IF(AA749="","",AA749-Y749)</f>
        <v/>
      </c>
      <c r="AC749" s="24">
        <f>IF(Z749="","",((Y749+5000+5000)/(1-Z749))/30)</f>
        <v/>
      </c>
      <c r="AD749" s="32" t="n"/>
      <c r="AE749" s="24">
        <f>IF(AD749="","",AD749-O749)</f>
        <v/>
      </c>
      <c r="AF749" s="24">
        <f>IF(AD749="","",U749-AD749)</f>
        <v/>
      </c>
      <c r="AG749" s="11">
        <f>IF(AD749="","",(O749-AD749)/O749)</f>
        <v/>
      </c>
      <c r="AH749" s="24" t="n"/>
      <c r="AI749" s="24">
        <f>IF(AJ749="","",Q749*(1-AJ749))</f>
        <v/>
      </c>
      <c r="AJ749" s="51" t="n"/>
      <c r="AK749" s="49" t="n"/>
      <c r="AL749" s="28" t="n"/>
      <c r="AM749" s="33" t="inlineStr">
        <is>
          <t>2026-08-01</t>
        </is>
      </c>
      <c r="AN749" s="33" t="inlineStr">
        <is>
          <t>2026-07-31</t>
        </is>
      </c>
      <c r="AO749" s="13" t="n"/>
      <c r="AP749" s="30" t="n"/>
    </row>
    <row r="750" ht="35.1" customHeight="1" s="69">
      <c r="B750" s="48" t="n">
        <v>17755</v>
      </c>
      <c r="C750" s="48" t="inlineStr">
        <is>
          <t>東京</t>
        </is>
      </c>
      <c r="D750" s="19" t="inlineStr">
        <is>
          <t>●アットイン六本木11</t>
        </is>
      </c>
      <c r="E750" s="48" t="inlineStr">
        <is>
          <t>1LDK</t>
        </is>
      </c>
      <c r="F750" s="48" t="n">
        <v>1</v>
      </c>
      <c r="G750" s="48" t="inlineStr">
        <is>
          <t>六本木・麻布十番・白金高輪</t>
        </is>
      </c>
      <c r="H750" s="48" t="n">
        <v>52</v>
      </c>
      <c r="I750" s="20" t="n">
        <v>0</v>
      </c>
      <c r="J750" s="20" t="n">
        <v>0</v>
      </c>
      <c r="K750" s="20" t="n">
        <v>0</v>
      </c>
      <c r="L750" s="20" t="n">
        <v>0</v>
      </c>
      <c r="M750" s="20" t="n">
        <v>0</v>
      </c>
      <c r="N750" s="24" t="n">
        <v>29120</v>
      </c>
      <c r="O750" s="24" t="n">
        <v>28240</v>
      </c>
      <c r="P750" s="24" t="n">
        <v>880</v>
      </c>
      <c r="Q750" s="24" t="n">
        <v>44000</v>
      </c>
      <c r="R750" s="24" t="n"/>
      <c r="S750" s="24">
        <f>IF(R750="","",(R750+P750)*30 -Y750)</f>
        <v/>
      </c>
      <c r="T750" s="20">
        <f>IF(R750="","",(O750-R750)/O750)</f>
        <v/>
      </c>
      <c r="U750" s="24" t="n"/>
      <c r="V750" s="24">
        <f>IF(U750="","",(U750+P750)*30-Y750)</f>
        <v/>
      </c>
      <c r="W750" s="20">
        <f>IF(U750="","",(O750-U750)/O750)</f>
        <v/>
      </c>
      <c r="X750" s="15">
        <f>IF(AND(R750="",U750=""),"",IF(OR(U750="", R750=""),"-",IF(0&lt;(R750-U750),"OK","NG")))</f>
        <v/>
      </c>
      <c r="Y750" s="24" t="n">
        <v>0</v>
      </c>
      <c r="Z750" s="51" t="n"/>
      <c r="AA750" s="24">
        <f>IF(AD750="","",AD750*30)</f>
        <v/>
      </c>
      <c r="AB750" s="24">
        <f>IF(AA750="","",AA750-Y750)</f>
        <v/>
      </c>
      <c r="AC750" s="24">
        <f>IF(Z750="","",((Y750+5000+5000)/(1-Z750))/30)</f>
        <v/>
      </c>
      <c r="AD750" s="32" t="n"/>
      <c r="AE750" s="24">
        <f>IF(AD750="","",AD750-O750)</f>
        <v/>
      </c>
      <c r="AF750" s="24">
        <f>IF(AD750="","",U750-AD750)</f>
        <v/>
      </c>
      <c r="AG750" s="11">
        <f>IF(AD750="","",(O750-AD750)/O750)</f>
        <v/>
      </c>
      <c r="AH750" s="24" t="n"/>
      <c r="AI750" s="24">
        <f>IF(AJ750="","",Q750*(1-AJ750))</f>
        <v/>
      </c>
      <c r="AJ750" s="51" t="n"/>
      <c r="AK750" s="49" t="n"/>
      <c r="AL750" s="28" t="n"/>
      <c r="AM750" s="33" t="inlineStr">
        <is>
          <t>2026-08-01</t>
        </is>
      </c>
      <c r="AN750" s="33" t="inlineStr">
        <is>
          <t>2026-07-31</t>
        </is>
      </c>
      <c r="AO750" s="13" t="n"/>
      <c r="AP750" s="30" t="n"/>
    </row>
    <row r="751" ht="35.1" customHeight="1" s="69">
      <c r="B751" s="48" t="n">
        <v>17756</v>
      </c>
      <c r="C751" s="48" t="inlineStr">
        <is>
          <t>東京</t>
        </is>
      </c>
      <c r="D751" s="19" t="inlineStr">
        <is>
          <t>●アットイン大塚10</t>
        </is>
      </c>
      <c r="E751" s="48" t="inlineStr">
        <is>
          <t>2DK</t>
        </is>
      </c>
      <c r="F751" s="48" t="n">
        <v>1</v>
      </c>
      <c r="G751" s="48" t="inlineStr">
        <is>
          <t>池袋・大塚</t>
        </is>
      </c>
      <c r="H751" s="48" t="n">
        <v>51.2</v>
      </c>
      <c r="I751" s="20" t="n">
        <v>0</v>
      </c>
      <c r="J751" s="20" t="n">
        <v>0</v>
      </c>
      <c r="K751" s="20" t="n">
        <v>0</v>
      </c>
      <c r="L751" s="20" t="n">
        <v>0</v>
      </c>
      <c r="M751" s="20" t="n">
        <v>0</v>
      </c>
      <c r="N751" s="24" t="n">
        <v>17060</v>
      </c>
      <c r="O751" s="24" t="n">
        <v>15960</v>
      </c>
      <c r="P751" s="24" t="n">
        <v>1100</v>
      </c>
      <c r="Q751" s="24" t="n">
        <v>68000</v>
      </c>
      <c r="R751" s="24" t="n"/>
      <c r="S751" s="24">
        <f>IF(R751="","",(R751+P751)*30 -Y751)</f>
        <v/>
      </c>
      <c r="T751" s="20">
        <f>IF(R751="","",(O751-R751)/O751)</f>
        <v/>
      </c>
      <c r="U751" s="24" t="n"/>
      <c r="V751" s="24">
        <f>IF(U751="","",(U751+P751)*30-Y751)</f>
        <v/>
      </c>
      <c r="W751" s="20">
        <f>IF(U751="","",(O751-U751)/O751)</f>
        <v/>
      </c>
      <c r="X751" s="15">
        <f>IF(AND(R751="",U751=""),"",IF(OR(U751="", R751=""),"-",IF(0&lt;(R751-U751),"OK","NG")))</f>
        <v/>
      </c>
      <c r="Y751" s="24" t="n">
        <v>0</v>
      </c>
      <c r="Z751" s="51" t="n"/>
      <c r="AA751" s="24">
        <f>IF(AD751="","",AD751*30)</f>
        <v/>
      </c>
      <c r="AB751" s="24">
        <f>IF(AA751="","",AA751-Y751)</f>
        <v/>
      </c>
      <c r="AC751" s="24">
        <f>IF(Z751="","",((Y751+5000+5000)/(1-Z751))/30)</f>
        <v/>
      </c>
      <c r="AD751" s="32" t="n"/>
      <c r="AE751" s="24">
        <f>IF(AD751="","",AD751-O751)</f>
        <v/>
      </c>
      <c r="AF751" s="24">
        <f>IF(AD751="","",U751-AD751)</f>
        <v/>
      </c>
      <c r="AG751" s="11">
        <f>IF(AD751="","",(O751-AD751)/O751)</f>
        <v/>
      </c>
      <c r="AH751" s="24" t="n"/>
      <c r="AI751" s="24">
        <f>IF(AJ751="","",Q751*(1-AJ751))</f>
        <v/>
      </c>
      <c r="AJ751" s="51" t="n"/>
      <c r="AK751" s="49" t="n"/>
      <c r="AL751" s="28" t="n"/>
      <c r="AM751" s="33" t="inlineStr">
        <is>
          <t>2026-08-01</t>
        </is>
      </c>
      <c r="AN751" s="33" t="inlineStr">
        <is>
          <t>2026-07-31</t>
        </is>
      </c>
      <c r="AO751" s="13" t="n"/>
      <c r="AP751" s="30" t="n"/>
    </row>
    <row r="752" ht="35.1" customHeight="1" s="69">
      <c r="B752" s="48" t="n">
        <v>17757</v>
      </c>
      <c r="C752" s="48" t="inlineStr">
        <is>
          <t>東京</t>
        </is>
      </c>
      <c r="D752" s="19" t="inlineStr">
        <is>
          <t>●アットイン池袋12</t>
        </is>
      </c>
      <c r="E752" s="48" t="inlineStr">
        <is>
          <t>3DK</t>
        </is>
      </c>
      <c r="F752" s="48" t="n">
        <v>1</v>
      </c>
      <c r="G752" s="48" t="inlineStr">
        <is>
          <t>池袋・大塚</t>
        </is>
      </c>
      <c r="H752" s="48" t="n">
        <v>43.72</v>
      </c>
      <c r="I752" s="20" t="n">
        <v>0</v>
      </c>
      <c r="J752" s="20" t="n">
        <v>0</v>
      </c>
      <c r="K752" s="20" t="n">
        <v>0</v>
      </c>
      <c r="L752" s="20" t="n">
        <v>0</v>
      </c>
      <c r="M752" s="20" t="n">
        <v>0</v>
      </c>
      <c r="N752" s="24" t="n">
        <v>15130</v>
      </c>
      <c r="O752" s="24" t="n">
        <v>13920</v>
      </c>
      <c r="P752" s="24" t="n">
        <v>1210</v>
      </c>
      <c r="Q752" s="24" t="n">
        <v>84000</v>
      </c>
      <c r="R752" s="24" t="n"/>
      <c r="S752" s="24">
        <f>IF(R752="","",(R752+P752)*30 -Y752)</f>
        <v/>
      </c>
      <c r="T752" s="20">
        <f>IF(R752="","",(O752-R752)/O752)</f>
        <v/>
      </c>
      <c r="U752" s="24" t="n"/>
      <c r="V752" s="24">
        <f>IF(U752="","",(U752+P752)*30-Y752)</f>
        <v/>
      </c>
      <c r="W752" s="20">
        <f>IF(U752="","",(O752-U752)/O752)</f>
        <v/>
      </c>
      <c r="X752" s="15">
        <f>IF(AND(R752="",U752=""),"",IF(OR(U752="", R752=""),"-",IF(0&lt;(R752-U752),"OK","NG")))</f>
        <v/>
      </c>
      <c r="Y752" s="24" t="n">
        <v>0</v>
      </c>
      <c r="Z752" s="51" t="n"/>
      <c r="AA752" s="24">
        <f>IF(AD752="","",AD752*30)</f>
        <v/>
      </c>
      <c r="AB752" s="24">
        <f>IF(AA752="","",AA752-Y752)</f>
        <v/>
      </c>
      <c r="AC752" s="24">
        <f>IF(Z752="","",((Y752+5000+5000)/(1-Z752))/30)</f>
        <v/>
      </c>
      <c r="AD752" s="32" t="n"/>
      <c r="AE752" s="24">
        <f>IF(AD752="","",AD752-O752)</f>
        <v/>
      </c>
      <c r="AF752" s="24">
        <f>IF(AD752="","",U752-AD752)</f>
        <v/>
      </c>
      <c r="AG752" s="11">
        <f>IF(AD752="","",(O752-AD752)/O752)</f>
        <v/>
      </c>
      <c r="AH752" s="24" t="n"/>
      <c r="AI752" s="24">
        <f>IF(AJ752="","",Q752*(1-AJ752))</f>
        <v/>
      </c>
      <c r="AJ752" s="51" t="n"/>
      <c r="AK752" s="49" t="n"/>
      <c r="AL752" s="28" t="n"/>
      <c r="AM752" s="33" t="inlineStr">
        <is>
          <t>2026-08-01</t>
        </is>
      </c>
      <c r="AN752" s="33" t="inlineStr">
        <is>
          <t>2026-07-31</t>
        </is>
      </c>
      <c r="AO752" s="13" t="n"/>
      <c r="AP752" s="30" t="n"/>
    </row>
    <row r="753" ht="35.1" customHeight="1" s="69">
      <c r="B753" s="48" t="n">
        <v>17758</v>
      </c>
      <c r="C753" s="48" t="inlineStr">
        <is>
          <t>東京</t>
        </is>
      </c>
      <c r="D753" s="19" t="inlineStr">
        <is>
          <t>●アットイン新宿31</t>
        </is>
      </c>
      <c r="E753" s="48" t="inlineStr">
        <is>
          <t>4LDK</t>
        </is>
      </c>
      <c r="F753" s="48" t="n">
        <v>1</v>
      </c>
      <c r="G753" s="48" t="inlineStr">
        <is>
          <t>新宿</t>
        </is>
      </c>
      <c r="H753" s="48" t="n">
        <v>96.42</v>
      </c>
      <c r="I753" s="20" t="n">
        <v>0</v>
      </c>
      <c r="J753" s="20" t="n">
        <v>0</v>
      </c>
      <c r="K753" s="20" t="n">
        <v>0</v>
      </c>
      <c r="L753" s="20" t="n">
        <v>0</v>
      </c>
      <c r="M753" s="20" t="n">
        <v>0</v>
      </c>
      <c r="N753" s="24" t="n">
        <v>24560</v>
      </c>
      <c r="O753" s="24" t="n">
        <v>23240</v>
      </c>
      <c r="P753" s="24" t="n">
        <v>1320</v>
      </c>
      <c r="Q753" s="24" t="n">
        <v>100000</v>
      </c>
      <c r="R753" s="24" t="n"/>
      <c r="S753" s="24">
        <f>IF(R753="","",(R753+P753)*30 -Y753)</f>
        <v/>
      </c>
      <c r="T753" s="20">
        <f>IF(R753="","",(O753-R753)/O753)</f>
        <v/>
      </c>
      <c r="U753" s="24" t="n"/>
      <c r="V753" s="24">
        <f>IF(U753="","",(U753+P753)*30-Y753)</f>
        <v/>
      </c>
      <c r="W753" s="20">
        <f>IF(U753="","",(O753-U753)/O753)</f>
        <v/>
      </c>
      <c r="X753" s="15">
        <f>IF(AND(R753="",U753=""),"",IF(OR(U753="", R753=""),"-",IF(0&lt;(R753-U753),"OK","NG")))</f>
        <v/>
      </c>
      <c r="Y753" s="24" t="n">
        <v>0</v>
      </c>
      <c r="Z753" s="51" t="n"/>
      <c r="AA753" s="24">
        <f>IF(AD753="","",AD753*30)</f>
        <v/>
      </c>
      <c r="AB753" s="24">
        <f>IF(AA753="","",AA753-Y753)</f>
        <v/>
      </c>
      <c r="AC753" s="24">
        <f>IF(Z753="","",((Y753+5000+5000)/(1-Z753))/30)</f>
        <v/>
      </c>
      <c r="AD753" s="32" t="n"/>
      <c r="AE753" s="24">
        <f>IF(AD753="","",AD753-O753)</f>
        <v/>
      </c>
      <c r="AF753" s="24">
        <f>IF(AD753="","",U753-AD753)</f>
        <v/>
      </c>
      <c r="AG753" s="11">
        <f>IF(AD753="","",(O753-AD753)/O753)</f>
        <v/>
      </c>
      <c r="AH753" s="24" t="n"/>
      <c r="AI753" s="24">
        <f>IF(AJ753="","",Q753*(1-AJ753))</f>
        <v/>
      </c>
      <c r="AJ753" s="51" t="n"/>
      <c r="AK753" s="49" t="n"/>
      <c r="AL753" s="28" t="n"/>
      <c r="AM753" s="33" t="inlineStr">
        <is>
          <t>2026-08-01</t>
        </is>
      </c>
      <c r="AN753" s="33" t="inlineStr">
        <is>
          <t>2026-07-31</t>
        </is>
      </c>
      <c r="AO753" s="13" t="n"/>
      <c r="AP753" s="30" t="n"/>
    </row>
    <row r="754" ht="35.1" customHeight="1" s="69">
      <c r="B754" s="48" t="n">
        <v>17759</v>
      </c>
      <c r="C754" s="48" t="inlineStr">
        <is>
          <t>東京</t>
        </is>
      </c>
      <c r="D754" s="19" t="inlineStr">
        <is>
          <t>●アットイン板橋7</t>
        </is>
      </c>
      <c r="E754" s="48" t="inlineStr">
        <is>
          <t>2LDK</t>
        </is>
      </c>
      <c r="F754" s="48" t="n">
        <v>1</v>
      </c>
      <c r="G754" s="48" t="inlineStr">
        <is>
          <t>池袋・大塚</t>
        </is>
      </c>
      <c r="H754" s="48" t="n">
        <v>73.31999999999999</v>
      </c>
      <c r="I754" s="20" t="n">
        <v>0</v>
      </c>
      <c r="J754" s="20" t="n">
        <v>0</v>
      </c>
      <c r="K754" s="20" t="n">
        <v>0</v>
      </c>
      <c r="L754" s="20" t="n">
        <v>0</v>
      </c>
      <c r="M754" s="20" t="n">
        <v>0</v>
      </c>
      <c r="N754" s="24" t="n">
        <v>23140</v>
      </c>
      <c r="O754" s="24" t="n">
        <v>22040</v>
      </c>
      <c r="P754" s="24" t="n">
        <v>1100</v>
      </c>
      <c r="Q754" s="24" t="n">
        <v>68000</v>
      </c>
      <c r="R754" s="24" t="n"/>
      <c r="S754" s="24">
        <f>IF(R754="","",(R754+P754)*30 -Y754)</f>
        <v/>
      </c>
      <c r="T754" s="20">
        <f>IF(R754="","",(O754-R754)/O754)</f>
        <v/>
      </c>
      <c r="U754" s="24" t="n"/>
      <c r="V754" s="24">
        <f>IF(U754="","",(U754+P754)*30-Y754)</f>
        <v/>
      </c>
      <c r="W754" s="20">
        <f>IF(U754="","",(O754-U754)/O754)</f>
        <v/>
      </c>
      <c r="X754" s="15">
        <f>IF(AND(R754="",U754=""),"",IF(OR(U754="", R754=""),"-",IF(0&lt;(R754-U754),"OK","NG")))</f>
        <v/>
      </c>
      <c r="Y754" s="24" t="n">
        <v>0</v>
      </c>
      <c r="Z754" s="51" t="n"/>
      <c r="AA754" s="24">
        <f>IF(AD754="","",AD754*30)</f>
        <v/>
      </c>
      <c r="AB754" s="24">
        <f>IF(AA754="","",AA754-Y754)</f>
        <v/>
      </c>
      <c r="AC754" s="24">
        <f>IF(Z754="","",((Y754+5000+5000)/(1-Z754))/30)</f>
        <v/>
      </c>
      <c r="AD754" s="32" t="n"/>
      <c r="AE754" s="24">
        <f>IF(AD754="","",AD754-O754)</f>
        <v/>
      </c>
      <c r="AF754" s="24">
        <f>IF(AD754="","",U754-AD754)</f>
        <v/>
      </c>
      <c r="AG754" s="11">
        <f>IF(AD754="","",(O754-AD754)/O754)</f>
        <v/>
      </c>
      <c r="AH754" s="24" t="n"/>
      <c r="AI754" s="24">
        <f>IF(AJ754="","",Q754*(1-AJ754))</f>
        <v/>
      </c>
      <c r="AJ754" s="51" t="n"/>
      <c r="AK754" s="49" t="n"/>
      <c r="AL754" s="28" t="n"/>
      <c r="AM754" s="33" t="inlineStr">
        <is>
          <t>2026-08-01</t>
        </is>
      </c>
      <c r="AN754" s="33" t="inlineStr">
        <is>
          <t>2026-07-31</t>
        </is>
      </c>
      <c r="AO754" s="13" t="n"/>
      <c r="AP754" s="30" t="n"/>
    </row>
    <row r="755" ht="35.1" customHeight="1" s="69">
      <c r="B755" s="48" t="n">
        <v>17832</v>
      </c>
      <c r="C755" s="48" t="inlineStr">
        <is>
          <t>名古屋</t>
        </is>
      </c>
      <c r="D755" s="19" t="inlineStr">
        <is>
          <t>アットイン野並1</t>
        </is>
      </c>
      <c r="E755" s="48" t="inlineStr">
        <is>
          <t>1K</t>
        </is>
      </c>
      <c r="F755" s="48" t="n">
        <v>1</v>
      </c>
      <c r="G755" s="48" t="inlineStr">
        <is>
          <t>天白・八事周辺</t>
        </is>
      </c>
      <c r="H755" s="48" t="n">
        <v>23.76</v>
      </c>
      <c r="I755" s="20" t="n">
        <v>1</v>
      </c>
      <c r="J755" s="20" t="n">
        <v>1</v>
      </c>
      <c r="K755" s="20" t="n">
        <v>1</v>
      </c>
      <c r="L755" s="20" t="n">
        <v>1</v>
      </c>
      <c r="M755" s="20" t="n">
        <v>1</v>
      </c>
      <c r="N755" s="24" t="n">
        <v>6300</v>
      </c>
      <c r="O755" s="24" t="n">
        <v>5420</v>
      </c>
      <c r="P755" s="24" t="n">
        <v>880</v>
      </c>
      <c r="Q755" s="24" t="n">
        <v>44000</v>
      </c>
      <c r="R755" s="24" t="n">
        <v>4340</v>
      </c>
      <c r="S755" s="24">
        <f>IF(R755="","",(R755+P755)*30 -Y755)</f>
        <v/>
      </c>
      <c r="T755" s="20">
        <f>IF(R755="","",(O755-R755)/O755)</f>
        <v/>
      </c>
      <c r="U755" s="24" t="n">
        <v>2710</v>
      </c>
      <c r="V755" s="24">
        <f>IF(U755="","",(U755+P755)*30-Y755)</f>
        <v/>
      </c>
      <c r="W755" s="20">
        <f>IF(U755="","",(O755-U755)/O755)</f>
        <v/>
      </c>
      <c r="X755" s="15">
        <f>IF(AND(R755="",U755=""),"",IF(OR(U755="", R755=""),"-",IF(0&lt;(R755-U755),"OK","NG")))</f>
        <v/>
      </c>
      <c r="Y755" s="24" t="n">
        <v>66800</v>
      </c>
      <c r="Z755" s="51" t="n"/>
      <c r="AA755" s="24">
        <f>IF(AD755="","",AD755*30)</f>
        <v/>
      </c>
      <c r="AB755" s="24">
        <f>IF(AA755="","",AA755-Y755)</f>
        <v/>
      </c>
      <c r="AC755" s="24">
        <f>IF(Z755="","",((Y755+5000+5000)/(1-Z755))/30)</f>
        <v/>
      </c>
      <c r="AD755" s="32" t="n"/>
      <c r="AE755" s="24">
        <f>IF(AD755="","",AD755-O755)</f>
        <v/>
      </c>
      <c r="AF755" s="24">
        <f>IF(AD755="","",U755-AD755)</f>
        <v/>
      </c>
      <c r="AG755" s="11">
        <f>IF(AD755="","",(O755-AD755)/O755)</f>
        <v/>
      </c>
      <c r="AH755" s="24" t="n">
        <v>22000</v>
      </c>
      <c r="AI755" s="24">
        <f>IF(AJ755="","",Q755*(1-AJ755))</f>
        <v/>
      </c>
      <c r="AJ755" s="51" t="n"/>
      <c r="AK755" s="49" t="n"/>
      <c r="AL755" s="28" t="n"/>
      <c r="AM755" s="33" t="inlineStr">
        <is>
          <t>2027-03-01</t>
        </is>
      </c>
      <c r="AN755" s="33" t="inlineStr">
        <is>
          <t>2027-02-28</t>
        </is>
      </c>
      <c r="AO755" s="13" t="n"/>
      <c r="AP755" s="30" t="n"/>
    </row>
    <row r="756" ht="35.1" customHeight="1" s="69">
      <c r="B756" s="48" t="n">
        <v>17833</v>
      </c>
      <c r="C756" s="48" t="inlineStr">
        <is>
          <t>名古屋</t>
        </is>
      </c>
      <c r="D756" s="19" t="inlineStr">
        <is>
          <t>アットイン四日市34-1</t>
        </is>
      </c>
      <c r="E756" s="48" t="inlineStr">
        <is>
          <t>1LDK</t>
        </is>
      </c>
      <c r="F756" s="48" t="n">
        <v>5</v>
      </c>
      <c r="G756" s="48" t="inlineStr">
        <is>
          <t>四日市・鈴鹿・津地区</t>
        </is>
      </c>
      <c r="H756" s="48" t="n">
        <v>40.26</v>
      </c>
      <c r="I756" s="20" t="n">
        <v>0.8</v>
      </c>
      <c r="J756" s="20" t="n">
        <v>0.8</v>
      </c>
      <c r="K756" s="20" t="n">
        <v>0.8</v>
      </c>
      <c r="L756" s="20" t="n">
        <v>0.2</v>
      </c>
      <c r="M756" s="20" t="n">
        <v>0.2</v>
      </c>
      <c r="N756" s="24" t="n">
        <v>6880</v>
      </c>
      <c r="O756" s="24" t="n">
        <v>6000</v>
      </c>
      <c r="P756" s="24" t="n">
        <v>880</v>
      </c>
      <c r="Q756" s="24" t="n">
        <v>44000</v>
      </c>
      <c r="R756" s="24" t="n">
        <v>4500</v>
      </c>
      <c r="S756" s="24">
        <f>IF(R756="","",(R756+P756)*30 -Y756)</f>
        <v/>
      </c>
      <c r="T756" s="20">
        <f>IF(R756="","",(O756-R756)/O756)</f>
        <v/>
      </c>
      <c r="U756" s="24" t="n">
        <v>2700</v>
      </c>
      <c r="V756" s="24">
        <f>IF(U756="","",(U756+P756)*30-Y756)</f>
        <v/>
      </c>
      <c r="W756" s="20">
        <f>IF(U756="","",(O756-U756)/O756)</f>
        <v/>
      </c>
      <c r="X756" s="15">
        <f>IF(AND(R756="",U756=""),"",IF(OR(U756="", R756=""),"-",IF(0&lt;(R756-U756),"OK","NG")))</f>
        <v/>
      </c>
      <c r="Y756" s="24" t="n">
        <v>75500</v>
      </c>
      <c r="Z756" s="51" t="n"/>
      <c r="AA756" s="24">
        <f>IF(AD756="","",AD756*30)</f>
        <v/>
      </c>
      <c r="AB756" s="24">
        <f>IF(AA756="","",AA756-Y756)</f>
        <v/>
      </c>
      <c r="AC756" s="24">
        <f>IF(Z756="","",((Y756+5000+5000)/(1-Z756))/30)</f>
        <v/>
      </c>
      <c r="AD756" s="32" t="n"/>
      <c r="AE756" s="24">
        <f>IF(AD756="","",AD756-O756)</f>
        <v/>
      </c>
      <c r="AF756" s="24">
        <f>IF(AD756="","",U756-AD756)</f>
        <v/>
      </c>
      <c r="AG756" s="11">
        <f>IF(AD756="","",(O756-AD756)/O756)</f>
        <v/>
      </c>
      <c r="AH756" s="24" t="n">
        <v>22000</v>
      </c>
      <c r="AI756" s="24">
        <f>IF(AJ756="","",Q756*(1-AJ756))</f>
        <v/>
      </c>
      <c r="AJ756" s="51" t="n"/>
      <c r="AK756" s="49" t="n"/>
      <c r="AL756" s="28" t="n"/>
      <c r="AM756" s="33" t="inlineStr">
        <is>
          <t>2026-08-01</t>
        </is>
      </c>
      <c r="AN756" s="33" t="inlineStr">
        <is>
          <t>2027-02-28</t>
        </is>
      </c>
      <c r="AO756" s="13" t="n"/>
      <c r="AP756" s="30" t="n"/>
    </row>
    <row r="757" ht="35.1" customHeight="1" s="69">
      <c r="B757" s="48" t="n">
        <v>17907</v>
      </c>
      <c r="C757" s="48" t="inlineStr">
        <is>
          <t>名古屋</t>
        </is>
      </c>
      <c r="D757" s="19" t="inlineStr">
        <is>
          <t>アットイン吹上1-2</t>
        </is>
      </c>
      <c r="E757" s="48" t="inlineStr">
        <is>
          <t>1K</t>
        </is>
      </c>
      <c r="F757" s="48" t="n">
        <v>1</v>
      </c>
      <c r="G757" s="48" t="inlineStr">
        <is>
          <t>千種区</t>
        </is>
      </c>
      <c r="H757" s="48" t="n">
        <v>30.37</v>
      </c>
      <c r="I757" s="20" t="n">
        <v>0.9</v>
      </c>
      <c r="J757" s="20" t="n">
        <v>1</v>
      </c>
      <c r="K757" s="20" t="n">
        <v>1</v>
      </c>
      <c r="L757" s="20" t="n">
        <v>0.8</v>
      </c>
      <c r="M757" s="20" t="n">
        <v>0</v>
      </c>
      <c r="N757" s="24" t="n">
        <v>11320</v>
      </c>
      <c r="O757" s="24" t="n">
        <v>10440</v>
      </c>
      <c r="P757" s="24" t="n">
        <v>880</v>
      </c>
      <c r="Q757" s="24" t="n">
        <v>44000</v>
      </c>
      <c r="R757" s="24" t="n">
        <v>3140</v>
      </c>
      <c r="S757" s="24">
        <f>IF(R757="","",(R757+P757)*30 -Y757)</f>
        <v/>
      </c>
      <c r="T757" s="20">
        <f>IF(R757="","",(O757-R757)/O757)</f>
        <v/>
      </c>
      <c r="U757" s="24" t="n">
        <v>2610</v>
      </c>
      <c r="V757" s="24">
        <f>IF(U757="","",(U757+P757)*30-Y757)</f>
        <v/>
      </c>
      <c r="W757" s="20">
        <f>IF(U757="","",(O757-U757)/O757)</f>
        <v/>
      </c>
      <c r="X757" s="15">
        <f>IF(AND(R757="",U757=""),"",IF(OR(U757="", R757=""),"-",IF(0&lt;(R757-U757),"OK","NG")))</f>
        <v/>
      </c>
      <c r="Y757" s="24" t="n">
        <v>65000</v>
      </c>
      <c r="Z757" s="51" t="n"/>
      <c r="AA757" s="24">
        <f>IF(AD757="","",AD757*30)</f>
        <v/>
      </c>
      <c r="AB757" s="24">
        <f>IF(AA757="","",AA757-Y757)</f>
        <v/>
      </c>
      <c r="AC757" s="24">
        <f>IF(Z757="","",((Y757+5000+5000)/(1-Z757))/30)</f>
        <v/>
      </c>
      <c r="AD757" s="32" t="n"/>
      <c r="AE757" s="24">
        <f>IF(AD757="","",AD757-O757)</f>
        <v/>
      </c>
      <c r="AF757" s="24">
        <f>IF(AD757="","",U757-AD757)</f>
        <v/>
      </c>
      <c r="AG757" s="11">
        <f>IF(AD757="","",(O757-AD757)/O757)</f>
        <v/>
      </c>
      <c r="AH757" s="24" t="n">
        <v>22000</v>
      </c>
      <c r="AI757" s="24">
        <f>IF(AJ757="","",Q757*(1-AJ757))</f>
        <v/>
      </c>
      <c r="AJ757" s="51" t="n"/>
      <c r="AK757" s="49" t="n"/>
      <c r="AL757" s="28" t="n"/>
      <c r="AM757" s="33" t="inlineStr">
        <is>
          <t>2026-10-26</t>
        </is>
      </c>
      <c r="AN757" s="33" t="inlineStr">
        <is>
          <t>2026-10-25</t>
        </is>
      </c>
      <c r="AO757" s="13" t="n"/>
      <c r="AP757" s="30" t="n"/>
    </row>
    <row r="758" ht="35.1" customHeight="1" s="69">
      <c r="B758" s="48" t="n">
        <v>17908</v>
      </c>
      <c r="C758" s="48" t="inlineStr">
        <is>
          <t>東京</t>
        </is>
      </c>
      <c r="D758" s="19" t="inlineStr">
        <is>
          <t>アットイン大宮5-2</t>
        </is>
      </c>
      <c r="E758" s="48" t="inlineStr">
        <is>
          <t>2LDK</t>
        </is>
      </c>
      <c r="F758" s="48" t="n">
        <v>1</v>
      </c>
      <c r="G758" s="48" t="inlineStr">
        <is>
          <t>大宮・川越エリア</t>
        </is>
      </c>
      <c r="H758" s="48" t="n">
        <v>58.74</v>
      </c>
      <c r="I758" s="20" t="n">
        <v>1</v>
      </c>
      <c r="J758" s="20" t="n">
        <v>1</v>
      </c>
      <c r="K758" s="20" t="n">
        <v>1</v>
      </c>
      <c r="L758" s="20" t="n">
        <v>1</v>
      </c>
      <c r="M758" s="20" t="n">
        <v>1</v>
      </c>
      <c r="N758" s="24" t="n">
        <v>22140</v>
      </c>
      <c r="O758" s="24" t="n">
        <v>21040</v>
      </c>
      <c r="P758" s="24" t="n">
        <v>1100</v>
      </c>
      <c r="Q758" s="24" t="n">
        <v>68000</v>
      </c>
      <c r="R758" s="24" t="n">
        <v>7940</v>
      </c>
      <c r="S758" s="24">
        <f>IF(R758="","",(R758+P758)*30 -Y758)</f>
        <v/>
      </c>
      <c r="T758" s="20">
        <f>IF(R758="","",(O758-R758)/O758)</f>
        <v/>
      </c>
      <c r="U758" s="24" t="n">
        <v>8140</v>
      </c>
      <c r="V758" s="24">
        <f>IF(U758="","",(U758+P758)*30-Y758)</f>
        <v/>
      </c>
      <c r="W758" s="20">
        <f>IF(U758="","",(O758-U758)/O758)</f>
        <v/>
      </c>
      <c r="X758" s="15">
        <f>IF(AND(R758="",U758=""),"",IF(OR(U758="", R758=""),"-",IF(0&lt;(R758-U758),"OK","NG")))</f>
        <v/>
      </c>
      <c r="Y758" s="24" t="n">
        <v>155000</v>
      </c>
      <c r="Z758" s="51" t="n"/>
      <c r="AA758" s="24">
        <f>IF(AD758="","",AD758*30)</f>
        <v/>
      </c>
      <c r="AB758" s="24">
        <f>IF(AA758="","",AA758-Y758)</f>
        <v/>
      </c>
      <c r="AC758" s="24">
        <f>IF(Z758="","",((Y758+5000+5000)/(1-Z758))/30)</f>
        <v/>
      </c>
      <c r="AD758" s="32" t="n"/>
      <c r="AE758" s="24">
        <f>IF(AD758="","",AD758-O758)</f>
        <v/>
      </c>
      <c r="AF758" s="24">
        <f>IF(AD758="","",U758-AD758)</f>
        <v/>
      </c>
      <c r="AG758" s="11">
        <f>IF(AD758="","",(O758-AD758)/O758)</f>
        <v/>
      </c>
      <c r="AH758" s="24" t="n">
        <v>34000</v>
      </c>
      <c r="AI758" s="24">
        <f>IF(AJ758="","",Q758*(1-AJ758))</f>
        <v/>
      </c>
      <c r="AJ758" s="51" t="n"/>
      <c r="AK758" s="49" t="n"/>
      <c r="AL758" s="28" t="n"/>
      <c r="AM758" s="33" t="inlineStr">
        <is>
          <t>2027-01-01</t>
        </is>
      </c>
      <c r="AN758" s="33" t="inlineStr">
        <is>
          <t>2026-12-31</t>
        </is>
      </c>
      <c r="AO758" s="13" t="n"/>
      <c r="AP758" s="30" t="n"/>
    </row>
    <row r="759" ht="35.1" customHeight="1" s="69">
      <c r="B759" s="48" t="n">
        <v>17909</v>
      </c>
      <c r="C759" s="48" t="inlineStr">
        <is>
          <t>東京</t>
        </is>
      </c>
      <c r="D759" s="19" t="inlineStr">
        <is>
          <t>アットインmini中野10</t>
        </is>
      </c>
      <c r="E759" s="48" t="inlineStr">
        <is>
          <t>1R</t>
        </is>
      </c>
      <c r="F759" s="48" t="n">
        <v>1</v>
      </c>
      <c r="G759" s="48" t="inlineStr">
        <is>
          <t>中野・荻窪・吉祥寺</t>
        </is>
      </c>
      <c r="H759" s="48" t="n">
        <v>10.51</v>
      </c>
      <c r="I759" s="20" t="n">
        <v>0.8</v>
      </c>
      <c r="J759" s="20" t="n">
        <v>0.9</v>
      </c>
      <c r="K759" s="20" t="n">
        <v>0.8</v>
      </c>
      <c r="L759" s="20" t="n">
        <v>0.2</v>
      </c>
      <c r="M759" s="20" t="n">
        <v>0</v>
      </c>
      <c r="N759" s="24" t="n">
        <v>7460</v>
      </c>
      <c r="O759" s="24" t="n">
        <v>6580</v>
      </c>
      <c r="P759" s="24" t="n">
        <v>880</v>
      </c>
      <c r="Q759" s="24" t="n">
        <v>44000</v>
      </c>
      <c r="R759" s="24" t="n">
        <v>2940</v>
      </c>
      <c r="S759" s="24">
        <f>IF(R759="","",(R759+P759)*30 -Y759)</f>
        <v/>
      </c>
      <c r="T759" s="20">
        <f>IF(R759="","",(O759-R759)/O759)</f>
        <v/>
      </c>
      <c r="U759" s="24" t="n">
        <v>3180</v>
      </c>
      <c r="V759" s="24">
        <f>IF(U759="","",(U759+P759)*30-Y759)</f>
        <v/>
      </c>
      <c r="W759" s="20">
        <f>IF(U759="","",(O759-U759)/O759)</f>
        <v/>
      </c>
      <c r="X759" s="15">
        <f>IF(AND(R759="",U759=""),"",IF(OR(U759="", R759=""),"-",IF(0&lt;(R759-U759),"OK","NG")))</f>
        <v/>
      </c>
      <c r="Y759" s="24" t="n">
        <v>71000</v>
      </c>
      <c r="Z759" s="51" t="n"/>
      <c r="AA759" s="24">
        <f>IF(AD759="","",AD759*30)</f>
        <v/>
      </c>
      <c r="AB759" s="24">
        <f>IF(AA759="","",AA759-Y759)</f>
        <v/>
      </c>
      <c r="AC759" s="24">
        <f>IF(Z759="","",((Y759+5000+5000)/(1-Z759))/30)</f>
        <v/>
      </c>
      <c r="AD759" s="32" t="n"/>
      <c r="AE759" s="24">
        <f>IF(AD759="","",AD759-O759)</f>
        <v/>
      </c>
      <c r="AF759" s="24">
        <f>IF(AD759="","",U759-AD759)</f>
        <v/>
      </c>
      <c r="AG759" s="11">
        <f>IF(AD759="","",(O759-AD759)/O759)</f>
        <v/>
      </c>
      <c r="AH759" s="24" t="n">
        <v>22000</v>
      </c>
      <c r="AI759" s="24">
        <f>IF(AJ759="","",Q759*(1-AJ759))</f>
        <v/>
      </c>
      <c r="AJ759" s="51" t="n"/>
      <c r="AK759" s="49" t="n"/>
      <c r="AL759" s="28" t="n"/>
      <c r="AM759" s="33" t="inlineStr">
        <is>
          <t>2026-10-06</t>
        </is>
      </c>
      <c r="AN759" s="33" t="inlineStr">
        <is>
          <t>2026-10-05</t>
        </is>
      </c>
      <c r="AO759" s="13" t="n"/>
      <c r="AP759" s="30" t="n"/>
    </row>
    <row r="760" ht="35.1" customHeight="1" s="69">
      <c r="B760" s="48" t="n">
        <v>17911</v>
      </c>
      <c r="C760" s="48" t="inlineStr">
        <is>
          <t>東京</t>
        </is>
      </c>
      <c r="D760" s="19" t="inlineStr">
        <is>
          <t>アットイン自由が丘1-5</t>
        </is>
      </c>
      <c r="E760" s="48" t="inlineStr">
        <is>
          <t>1LDK</t>
        </is>
      </c>
      <c r="F760" s="48" t="n">
        <v>1</v>
      </c>
      <c r="G760" s="48" t="inlineStr">
        <is>
          <t>渋谷・三軒茶屋・自由が丘</t>
        </is>
      </c>
      <c r="H760" s="48" t="n">
        <v>44.41</v>
      </c>
      <c r="I760" s="20" t="n">
        <v>0.8</v>
      </c>
      <c r="J760" s="20" t="n">
        <v>0.8</v>
      </c>
      <c r="K760" s="20" t="n">
        <v>0</v>
      </c>
      <c r="L760" s="20" t="n">
        <v>0</v>
      </c>
      <c r="M760" s="20" t="n">
        <v>0</v>
      </c>
      <c r="N760" s="24" t="n">
        <v>18440</v>
      </c>
      <c r="O760" s="24" t="n">
        <v>17560</v>
      </c>
      <c r="P760" s="24" t="n">
        <v>880</v>
      </c>
      <c r="Q760" s="24" t="n">
        <v>44000</v>
      </c>
      <c r="R760" s="24" t="n">
        <v>6580</v>
      </c>
      <c r="S760" s="24">
        <f>IF(R760="","",(R760+P760)*30 -Y760)</f>
        <v/>
      </c>
      <c r="T760" s="20">
        <f>IF(R760="","",(O760-R760)/O760)</f>
        <v/>
      </c>
      <c r="U760" s="24" t="n">
        <v>6920</v>
      </c>
      <c r="V760" s="24">
        <f>IF(U760="","",(U760+P760)*30-Y760)</f>
        <v/>
      </c>
      <c r="W760" s="20">
        <f>IF(U760="","",(O760-U760)/O760)</f>
        <v/>
      </c>
      <c r="X760" s="15">
        <f>IF(AND(R760="",U760=""),"",IF(OR(U760="", R760=""),"-",IF(0&lt;(R760-U760),"OK","NG")))</f>
        <v/>
      </c>
      <c r="Y760" s="24" t="n">
        <v>176000</v>
      </c>
      <c r="Z760" s="51" t="n"/>
      <c r="AA760" s="24">
        <f>IF(AD760="","",AD760*30)</f>
        <v/>
      </c>
      <c r="AB760" s="24">
        <f>IF(AA760="","",AA760-Y760)</f>
        <v/>
      </c>
      <c r="AC760" s="24">
        <f>IF(Z760="","",((Y760+5000+5000)/(1-Z760))/30)</f>
        <v/>
      </c>
      <c r="AD760" s="32" t="n"/>
      <c r="AE760" s="24">
        <f>IF(AD760="","",AD760-O760)</f>
        <v/>
      </c>
      <c r="AF760" s="24">
        <f>IF(AD760="","",U760-AD760)</f>
        <v/>
      </c>
      <c r="AG760" s="11">
        <f>IF(AD760="","",(O760-AD760)/O760)</f>
        <v/>
      </c>
      <c r="AH760" s="24" t="n">
        <v>22000</v>
      </c>
      <c r="AI760" s="24">
        <f>IF(AJ760="","",Q760*(1-AJ760))</f>
        <v/>
      </c>
      <c r="AJ760" s="51" t="n"/>
      <c r="AK760" s="49" t="n"/>
      <c r="AL760" s="28" t="n"/>
      <c r="AM760" s="33" t="inlineStr">
        <is>
          <t>2026-08-26</t>
        </is>
      </c>
      <c r="AN760" s="33" t="inlineStr">
        <is>
          <t>2026-08-25</t>
        </is>
      </c>
      <c r="AO760" s="13" t="n"/>
      <c r="AP760" s="30" t="n"/>
    </row>
    <row r="761" ht="35.1" customHeight="1" s="69">
      <c r="B761" s="48" t="n">
        <v>17914</v>
      </c>
      <c r="C761" s="48" t="inlineStr">
        <is>
          <t>名古屋</t>
        </is>
      </c>
      <c r="D761" s="19" t="inlineStr">
        <is>
          <t>アットイン本山6</t>
        </is>
      </c>
      <c r="E761" s="48" t="inlineStr">
        <is>
          <t>1K</t>
        </is>
      </c>
      <c r="F761" s="48" t="n">
        <v>1</v>
      </c>
      <c r="G761" s="48" t="inlineStr">
        <is>
          <t>千種区</t>
        </is>
      </c>
      <c r="H761" s="48" t="n">
        <v>16.56</v>
      </c>
      <c r="I761" s="20" t="n">
        <v>1</v>
      </c>
      <c r="J761" s="20" t="n">
        <v>1</v>
      </c>
      <c r="K761" s="20" t="n">
        <v>1</v>
      </c>
      <c r="L761" s="20" t="n">
        <v>1</v>
      </c>
      <c r="M761" s="20" t="n">
        <v>0</v>
      </c>
      <c r="N761" s="24" t="n">
        <v>7640</v>
      </c>
      <c r="O761" s="24" t="n">
        <v>6760</v>
      </c>
      <c r="P761" s="24" t="n">
        <v>880</v>
      </c>
      <c r="Q761" s="24" t="n">
        <v>44000</v>
      </c>
      <c r="R761" s="24" t="n">
        <v>2370</v>
      </c>
      <c r="S761" s="24">
        <f>IF(R761="","",(R761+P761)*30 -Y761)</f>
        <v/>
      </c>
      <c r="T761" s="20">
        <f>IF(R761="","",(O761-R761)/O761)</f>
        <v/>
      </c>
      <c r="U761" s="24" t="n">
        <v>2030</v>
      </c>
      <c r="V761" s="24">
        <f>IF(U761="","",(U761+P761)*30-Y761)</f>
        <v/>
      </c>
      <c r="W761" s="20">
        <f>IF(U761="","",(O761-U761)/O761)</f>
        <v/>
      </c>
      <c r="X761" s="15">
        <f>IF(AND(R761="",U761=""),"",IF(OR(U761="", R761=""),"-",IF(0&lt;(R761-U761),"OK","NG")))</f>
        <v/>
      </c>
      <c r="Y761" s="24" t="n">
        <v>28000</v>
      </c>
      <c r="Z761" s="51" t="n"/>
      <c r="AA761" s="24">
        <f>IF(AD761="","",AD761*30)</f>
        <v/>
      </c>
      <c r="AB761" s="24">
        <f>IF(AA761="","",AA761-Y761)</f>
        <v/>
      </c>
      <c r="AC761" s="24">
        <f>IF(Z761="","",((Y761+5000+5000)/(1-Z761))/30)</f>
        <v/>
      </c>
      <c r="AD761" s="32" t="n"/>
      <c r="AE761" s="24">
        <f>IF(AD761="","",AD761-O761)</f>
        <v/>
      </c>
      <c r="AF761" s="24">
        <f>IF(AD761="","",U761-AD761)</f>
        <v/>
      </c>
      <c r="AG761" s="11">
        <f>IF(AD761="","",(O761-AD761)/O761)</f>
        <v/>
      </c>
      <c r="AH761" s="24" t="n">
        <v>22000</v>
      </c>
      <c r="AI761" s="24">
        <f>IF(AJ761="","",Q761*(1-AJ761))</f>
        <v/>
      </c>
      <c r="AJ761" s="51" t="n"/>
      <c r="AK761" s="49" t="n"/>
      <c r="AL761" s="28" t="n"/>
      <c r="AM761" s="33" t="inlineStr">
        <is>
          <t>2026-11-01</t>
        </is>
      </c>
      <c r="AN761" s="33" t="inlineStr">
        <is>
          <t>2026-10-31</t>
        </is>
      </c>
      <c r="AO761" s="13" t="n"/>
      <c r="AP761" s="30" t="n"/>
    </row>
    <row r="762" ht="35.1" customHeight="1" s="69">
      <c r="B762" s="48" t="n">
        <v>17916</v>
      </c>
      <c r="C762" s="48" t="inlineStr">
        <is>
          <t>名古屋</t>
        </is>
      </c>
      <c r="D762" s="19" t="inlineStr">
        <is>
          <t>アットイン桜山4</t>
        </is>
      </c>
      <c r="E762" s="48" t="inlineStr">
        <is>
          <t>1R</t>
        </is>
      </c>
      <c r="F762" s="48" t="n">
        <v>3</v>
      </c>
      <c r="G762" s="48" t="inlineStr">
        <is>
          <t>鶴舞・御器所・桜山周辺</t>
        </is>
      </c>
      <c r="H762" s="48" t="n">
        <v>18.15</v>
      </c>
      <c r="I762" s="20" t="n">
        <v>1</v>
      </c>
      <c r="J762" s="20" t="n">
        <v>0.76667</v>
      </c>
      <c r="K762" s="20" t="n">
        <v>1</v>
      </c>
      <c r="L762" s="20" t="n">
        <v>0.76667</v>
      </c>
      <c r="M762" s="20" t="n">
        <v>0</v>
      </c>
      <c r="N762" s="24" t="n">
        <v>6960</v>
      </c>
      <c r="O762" s="24" t="n">
        <v>6080</v>
      </c>
      <c r="P762" s="24" t="n">
        <v>880</v>
      </c>
      <c r="Q762" s="24" t="n">
        <v>44000</v>
      </c>
      <c r="R762" s="24" t="n">
        <v>2130</v>
      </c>
      <c r="S762" s="24">
        <f>IF(R762="","",(R762+P762)*30 -Y762)</f>
        <v/>
      </c>
      <c r="T762" s="20">
        <f>IF(R762="","",(O762-R762)/O762)</f>
        <v/>
      </c>
      <c r="U762" s="24" t="n">
        <v>1830</v>
      </c>
      <c r="V762" s="24">
        <f>IF(U762="","",(U762+P762)*30-Y762)</f>
        <v/>
      </c>
      <c r="W762" s="20">
        <f>IF(U762="","",(O762-U762)/O762)</f>
        <v/>
      </c>
      <c r="X762" s="15">
        <f>IF(AND(R762="",U762=""),"",IF(OR(U762="", R762=""),"-",IF(0&lt;(R762-U762),"OK","NG")))</f>
        <v/>
      </c>
      <c r="Y762" s="24" t="n">
        <v>28000</v>
      </c>
      <c r="Z762" s="51" t="n"/>
      <c r="AA762" s="24">
        <f>IF(AD762="","",AD762*30)</f>
        <v/>
      </c>
      <c r="AB762" s="24">
        <f>IF(AA762="","",AA762-Y762)</f>
        <v/>
      </c>
      <c r="AC762" s="24">
        <f>IF(Z762="","",((Y762+5000+5000)/(1-Z762))/30)</f>
        <v/>
      </c>
      <c r="AD762" s="32" t="n"/>
      <c r="AE762" s="24">
        <f>IF(AD762="","",AD762-O762)</f>
        <v/>
      </c>
      <c r="AF762" s="24">
        <f>IF(AD762="","",U762-AD762)</f>
        <v/>
      </c>
      <c r="AG762" s="11">
        <f>IF(AD762="","",(O762-AD762)/O762)</f>
        <v/>
      </c>
      <c r="AH762" s="24" t="n">
        <v>22000</v>
      </c>
      <c r="AI762" s="24">
        <f>IF(AJ762="","",Q762*(1-AJ762))</f>
        <v/>
      </c>
      <c r="AJ762" s="51" t="n"/>
      <c r="AK762" s="49" t="n"/>
      <c r="AL762" s="28" t="n"/>
      <c r="AM762" s="33" t="inlineStr">
        <is>
          <t>2026-10-23</t>
        </is>
      </c>
      <c r="AN762" s="33" t="inlineStr">
        <is>
          <t>2026-10-28</t>
        </is>
      </c>
      <c r="AO762" s="13" t="n"/>
      <c r="AP762" s="30" t="n"/>
    </row>
    <row r="763" ht="35.1" customHeight="1" s="69">
      <c r="B763" s="48" t="n">
        <v>17918</v>
      </c>
      <c r="C763" s="48" t="inlineStr">
        <is>
          <t>名古屋</t>
        </is>
      </c>
      <c r="D763" s="19" t="inlineStr">
        <is>
          <t>アットイン一社7</t>
        </is>
      </c>
      <c r="E763" s="48" t="inlineStr">
        <is>
          <t>1R</t>
        </is>
      </c>
      <c r="F763" s="48" t="n">
        <v>1</v>
      </c>
      <c r="G763" s="48" t="inlineStr">
        <is>
          <t>名東区</t>
        </is>
      </c>
      <c r="H763" s="48" t="n">
        <v>17.28</v>
      </c>
      <c r="I763" s="20" t="n">
        <v>0.8</v>
      </c>
      <c r="J763" s="20" t="n">
        <v>0</v>
      </c>
      <c r="K763" s="20" t="n">
        <v>0</v>
      </c>
      <c r="L763" s="20" t="n">
        <v>0</v>
      </c>
      <c r="M763" s="20" t="n">
        <v>0</v>
      </c>
      <c r="N763" s="24" t="n">
        <v>3920</v>
      </c>
      <c r="O763" s="24" t="n">
        <v>3040</v>
      </c>
      <c r="P763" s="24" t="n">
        <v>880</v>
      </c>
      <c r="Q763" s="24" t="n">
        <v>44000</v>
      </c>
      <c r="R763" s="24" t="n">
        <v>2740</v>
      </c>
      <c r="S763" s="24">
        <f>IF(R763="","",(R763+P763)*30 -Y763)</f>
        <v/>
      </c>
      <c r="T763" s="20">
        <f>IF(R763="","",(O763-R763)/O763)</f>
        <v/>
      </c>
      <c r="U763" s="24" t="n">
        <v>1830</v>
      </c>
      <c r="V763" s="24">
        <f>IF(U763="","",(U763+P763)*30-Y763)</f>
        <v/>
      </c>
      <c r="W763" s="20">
        <f>IF(U763="","",(O763-U763)/O763)</f>
        <v/>
      </c>
      <c r="X763" s="15">
        <f>IF(AND(R763="",U763=""),"",IF(OR(U763="", R763=""),"-",IF(0&lt;(R763-U763),"OK","NG")))</f>
        <v/>
      </c>
      <c r="Y763" s="24" t="n">
        <v>30000</v>
      </c>
      <c r="Z763" s="51" t="n"/>
      <c r="AA763" s="24">
        <f>IF(AD763="","",AD763*30)</f>
        <v/>
      </c>
      <c r="AB763" s="24">
        <f>IF(AA763="","",AA763-Y763)</f>
        <v/>
      </c>
      <c r="AC763" s="24">
        <f>IF(Z763="","",((Y763+5000+5000)/(1-Z763))/30)</f>
        <v/>
      </c>
      <c r="AD763" s="32" t="n"/>
      <c r="AE763" s="24">
        <f>IF(AD763="","",AD763-O763)</f>
        <v/>
      </c>
      <c r="AF763" s="24">
        <f>IF(AD763="","",U763-AD763)</f>
        <v/>
      </c>
      <c r="AG763" s="11">
        <f>IF(AD763="","",(O763-AD763)/O763)</f>
        <v/>
      </c>
      <c r="AH763" s="24" t="n">
        <v>22000</v>
      </c>
      <c r="AI763" s="24">
        <f>IF(AJ763="","",Q763*(1-AJ763))</f>
        <v/>
      </c>
      <c r="AJ763" s="51" t="n"/>
      <c r="AK763" s="49" t="n"/>
      <c r="AL763" s="28" t="n"/>
      <c r="AM763" s="33" t="inlineStr">
        <is>
          <t>2026-08-01</t>
        </is>
      </c>
      <c r="AN763" s="33" t="inlineStr">
        <is>
          <t>2026-07-31</t>
        </is>
      </c>
      <c r="AO763" s="13" t="n"/>
      <c r="AP763" s="30" t="n"/>
    </row>
    <row r="764" ht="35.1" customHeight="1" s="69">
      <c r="B764" s="48" t="n">
        <v>17919</v>
      </c>
      <c r="C764" s="48" t="inlineStr">
        <is>
          <t>名古屋</t>
        </is>
      </c>
      <c r="D764" s="19" t="inlineStr">
        <is>
          <t>アットイン御器所5</t>
        </is>
      </c>
      <c r="E764" s="48" t="inlineStr">
        <is>
          <t>1R</t>
        </is>
      </c>
      <c r="F764" s="48" t="n">
        <v>3</v>
      </c>
      <c r="G764" s="48" t="inlineStr">
        <is>
          <t>鶴舞・御器所・桜山周辺</t>
        </is>
      </c>
      <c r="H764" s="48" t="n">
        <v>15.4</v>
      </c>
      <c r="I764" s="20" t="n">
        <v>0.65</v>
      </c>
      <c r="J764" s="20" t="n">
        <v>0.5</v>
      </c>
      <c r="K764" s="20" t="n">
        <v>0.5</v>
      </c>
      <c r="L764" s="20" t="n">
        <v>0.3</v>
      </c>
      <c r="M764" s="20" t="n">
        <v>0</v>
      </c>
      <c r="N764" s="24" t="n">
        <v>6960</v>
      </c>
      <c r="O764" s="24" t="n">
        <v>6080</v>
      </c>
      <c r="P764" s="24" t="n">
        <v>880</v>
      </c>
      <c r="Q764" s="24" t="n">
        <v>44000</v>
      </c>
      <c r="R764" s="24" t="n">
        <v>2130</v>
      </c>
      <c r="S764" s="24">
        <f>IF(R764="","",(R764+P764)*30 -Y764)</f>
        <v/>
      </c>
      <c r="T764" s="20">
        <f>IF(R764="","",(O764-R764)/O764)</f>
        <v/>
      </c>
      <c r="U764" s="24" t="n">
        <v>1830</v>
      </c>
      <c r="V764" s="24">
        <f>IF(U764="","",(U764+P764)*30-Y764)</f>
        <v/>
      </c>
      <c r="W764" s="20">
        <f>IF(U764="","",(O764-U764)/O764)</f>
        <v/>
      </c>
      <c r="X764" s="15">
        <f>IF(AND(R764="",U764=""),"",IF(OR(U764="", R764=""),"-",IF(0&lt;(R764-U764),"OK","NG")))</f>
        <v/>
      </c>
      <c r="Y764" s="24" t="n">
        <v>23500</v>
      </c>
      <c r="Z764" s="51" t="n"/>
      <c r="AA764" s="24">
        <f>IF(AD764="","",AD764*30)</f>
        <v/>
      </c>
      <c r="AB764" s="24">
        <f>IF(AA764="","",AA764-Y764)</f>
        <v/>
      </c>
      <c r="AC764" s="24">
        <f>IF(Z764="","",((Y764+5000+5000)/(1-Z764))/30)</f>
        <v/>
      </c>
      <c r="AD764" s="32" t="n"/>
      <c r="AE764" s="24">
        <f>IF(AD764="","",AD764-O764)</f>
        <v/>
      </c>
      <c r="AF764" s="24">
        <f>IF(AD764="","",U764-AD764)</f>
        <v/>
      </c>
      <c r="AG764" s="11">
        <f>IF(AD764="","",(O764-AD764)/O764)</f>
        <v/>
      </c>
      <c r="AH764" s="24" t="n">
        <v>22000</v>
      </c>
      <c r="AI764" s="24">
        <f>IF(AJ764="","",Q764*(1-AJ764))</f>
        <v/>
      </c>
      <c r="AJ764" s="51" t="n"/>
      <c r="AK764" s="49" t="n"/>
      <c r="AL764" s="28" t="n"/>
      <c r="AM764" s="33" t="inlineStr">
        <is>
          <t>2026-08-01</t>
        </is>
      </c>
      <c r="AN764" s="33" t="inlineStr">
        <is>
          <t>2026-10-18</t>
        </is>
      </c>
      <c r="AO764" s="13" t="n"/>
      <c r="AP764" s="30" t="n"/>
    </row>
    <row r="765" ht="35.1" customHeight="1" s="69">
      <c r="B765" s="48" t="n">
        <v>17920</v>
      </c>
      <c r="C765" s="48" t="inlineStr">
        <is>
          <t>名古屋</t>
        </is>
      </c>
      <c r="D765" s="19" t="inlineStr">
        <is>
          <t>アットイン岩塚3（名古屋駅まで電車8分）</t>
        </is>
      </c>
      <c r="E765" s="48" t="inlineStr">
        <is>
          <t>1R</t>
        </is>
      </c>
      <c r="F765" s="48" t="n">
        <v>5</v>
      </c>
      <c r="G765" s="48" t="inlineStr">
        <is>
          <t>名古屋駅西地区</t>
        </is>
      </c>
      <c r="H765" s="48" t="n">
        <v>18</v>
      </c>
      <c r="I765" s="20" t="n">
        <v>0.84</v>
      </c>
      <c r="J765" s="20" t="n">
        <v>0.6</v>
      </c>
      <c r="K765" s="20" t="n">
        <v>0.24</v>
      </c>
      <c r="L765" s="20" t="n">
        <v>0.2</v>
      </c>
      <c r="M765" s="20" t="n">
        <v>0.2</v>
      </c>
      <c r="N765" s="24" t="n">
        <v>6960</v>
      </c>
      <c r="O765" s="24" t="n">
        <v>6080</v>
      </c>
      <c r="P765" s="24" t="n">
        <v>880</v>
      </c>
      <c r="Q765" s="24" t="n">
        <v>44000</v>
      </c>
      <c r="R765" s="24" t="n">
        <v>2130</v>
      </c>
      <c r="S765" s="24">
        <f>IF(R765="","",(R765+P765)*30 -Y765)</f>
        <v/>
      </c>
      <c r="T765" s="20">
        <f>IF(R765="","",(O765-R765)/O765)</f>
        <v/>
      </c>
      <c r="U765" s="24" t="n">
        <v>1830</v>
      </c>
      <c r="V765" s="24">
        <f>IF(U765="","",(U765+P765)*30-Y765)</f>
        <v/>
      </c>
      <c r="W765" s="20">
        <f>IF(U765="","",(O765-U765)/O765)</f>
        <v/>
      </c>
      <c r="X765" s="15">
        <f>IF(AND(R765="",U765=""),"",IF(OR(U765="", R765=""),"-",IF(0&lt;(R765-U765),"OK","NG")))</f>
        <v/>
      </c>
      <c r="Y765" s="24" t="n">
        <v>31500</v>
      </c>
      <c r="Z765" s="51" t="n"/>
      <c r="AA765" s="24">
        <f>IF(AD765="","",AD765*30)</f>
        <v/>
      </c>
      <c r="AB765" s="24">
        <f>IF(AA765="","",AA765-Y765)</f>
        <v/>
      </c>
      <c r="AC765" s="24">
        <f>IF(Z765="","",((Y765+5000+5000)/(1-Z765))/30)</f>
        <v/>
      </c>
      <c r="AD765" s="32" t="n"/>
      <c r="AE765" s="24">
        <f>IF(AD765="","",AD765-O765)</f>
        <v/>
      </c>
      <c r="AF765" s="24">
        <f>IF(AD765="","",U765-AD765)</f>
        <v/>
      </c>
      <c r="AG765" s="11">
        <f>IF(AD765="","",(O765-AD765)/O765)</f>
        <v/>
      </c>
      <c r="AH765" s="24" t="n">
        <v>22000</v>
      </c>
      <c r="AI765" s="24">
        <f>IF(AJ765="","",Q765*(1-AJ765))</f>
        <v/>
      </c>
      <c r="AJ765" s="51" t="n"/>
      <c r="AK765" s="49" t="n"/>
      <c r="AL765" s="28" t="n"/>
      <c r="AM765" s="33" t="inlineStr">
        <is>
          <t>2026-08-01</t>
        </is>
      </c>
      <c r="AN765" s="33" t="inlineStr">
        <is>
          <t>2027-03-31</t>
        </is>
      </c>
      <c r="AO765" s="13" t="n"/>
      <c r="AP765" s="30" t="n"/>
    </row>
    <row r="766" ht="35.1" customHeight="1" s="69">
      <c r="B766" s="48" t="n">
        <v>17921</v>
      </c>
      <c r="C766" s="48" t="inlineStr">
        <is>
          <t>名古屋</t>
        </is>
      </c>
      <c r="D766" s="19" t="inlineStr">
        <is>
          <t>アットイン吹上3</t>
        </is>
      </c>
      <c r="E766" s="48" t="inlineStr">
        <is>
          <t>1R</t>
        </is>
      </c>
      <c r="F766" s="48" t="n">
        <v>1</v>
      </c>
      <c r="G766" s="48" t="inlineStr">
        <is>
          <t>千種区</t>
        </is>
      </c>
      <c r="H766" s="48" t="n">
        <v>14.82</v>
      </c>
      <c r="I766" s="20" t="n">
        <v>0.6</v>
      </c>
      <c r="J766" s="20" t="n">
        <v>1</v>
      </c>
      <c r="K766" s="20" t="n">
        <v>1</v>
      </c>
      <c r="L766" s="20" t="n">
        <v>0.4</v>
      </c>
      <c r="M766" s="20" t="n">
        <v>0</v>
      </c>
      <c r="N766" s="24" t="n">
        <v>6960</v>
      </c>
      <c r="O766" s="24" t="n">
        <v>6080</v>
      </c>
      <c r="P766" s="24" t="n">
        <v>880</v>
      </c>
      <c r="Q766" s="24" t="n">
        <v>44000</v>
      </c>
      <c r="R766" s="24" t="n">
        <v>2130</v>
      </c>
      <c r="S766" s="24">
        <f>IF(R766="","",(R766+P766)*30 -Y766)</f>
        <v/>
      </c>
      <c r="T766" s="20">
        <f>IF(R766="","",(O766-R766)/O766)</f>
        <v/>
      </c>
      <c r="U766" s="24" t="n">
        <v>1830</v>
      </c>
      <c r="V766" s="24">
        <f>IF(U766="","",(U766+P766)*30-Y766)</f>
        <v/>
      </c>
      <c r="W766" s="20">
        <f>IF(U766="","",(O766-U766)/O766)</f>
        <v/>
      </c>
      <c r="X766" s="15">
        <f>IF(AND(R766="",U766=""),"",IF(OR(U766="", R766=""),"-",IF(0&lt;(R766-U766),"OK","NG")))</f>
        <v/>
      </c>
      <c r="Y766" s="24" t="n">
        <v>24000</v>
      </c>
      <c r="Z766" s="51" t="n"/>
      <c r="AA766" s="24">
        <f>IF(AD766="","",AD766*30)</f>
        <v/>
      </c>
      <c r="AB766" s="24">
        <f>IF(AA766="","",AA766-Y766)</f>
        <v/>
      </c>
      <c r="AC766" s="24">
        <f>IF(Z766="","",((Y766+5000+5000)/(1-Z766))/30)</f>
        <v/>
      </c>
      <c r="AD766" s="32" t="n"/>
      <c r="AE766" s="24">
        <f>IF(AD766="","",AD766-O766)</f>
        <v/>
      </c>
      <c r="AF766" s="24">
        <f>IF(AD766="","",U766-AD766)</f>
        <v/>
      </c>
      <c r="AG766" s="11">
        <f>IF(AD766="","",(O766-AD766)/O766)</f>
        <v/>
      </c>
      <c r="AH766" s="24" t="n">
        <v>22000</v>
      </c>
      <c r="AI766" s="24">
        <f>IF(AJ766="","",Q766*(1-AJ766))</f>
        <v/>
      </c>
      <c r="AJ766" s="51" t="n"/>
      <c r="AK766" s="49" t="n"/>
      <c r="AL766" s="28" t="n"/>
      <c r="AM766" s="33" t="inlineStr">
        <is>
          <t>2026-10-12</t>
        </is>
      </c>
      <c r="AN766" s="33" t="inlineStr">
        <is>
          <t>2026-10-11</t>
        </is>
      </c>
      <c r="AO766" s="13" t="n"/>
      <c r="AP766" s="30" t="n"/>
    </row>
    <row r="767" ht="35.1" customHeight="1" s="69">
      <c r="B767" s="48" t="n">
        <v>17922</v>
      </c>
      <c r="C767" s="48" t="inlineStr">
        <is>
          <t>名古屋</t>
        </is>
      </c>
      <c r="D767" s="19" t="inlineStr">
        <is>
          <t>アットイン一社6</t>
        </is>
      </c>
      <c r="E767" s="48" t="inlineStr">
        <is>
          <t>1R</t>
        </is>
      </c>
      <c r="F767" s="48" t="n">
        <v>2</v>
      </c>
      <c r="G767" s="48" t="inlineStr">
        <is>
          <t>名東区</t>
        </is>
      </c>
      <c r="H767" s="48" t="n">
        <v>21.98</v>
      </c>
      <c r="I767" s="20" t="n">
        <v>0.55</v>
      </c>
      <c r="J767" s="20" t="n">
        <v>0</v>
      </c>
      <c r="K767" s="20" t="n">
        <v>0</v>
      </c>
      <c r="L767" s="20" t="n">
        <v>0</v>
      </c>
      <c r="M767" s="20" t="n">
        <v>0</v>
      </c>
      <c r="N767" s="24" t="n">
        <v>3920</v>
      </c>
      <c r="O767" s="24" t="n">
        <v>3040</v>
      </c>
      <c r="P767" s="24" t="n">
        <v>880</v>
      </c>
      <c r="Q767" s="24" t="n">
        <v>44000</v>
      </c>
      <c r="R767" s="24" t="n">
        <v>2740</v>
      </c>
      <c r="S767" s="24">
        <f>IF(R767="","",(R767+P767)*30 -Y767)</f>
        <v/>
      </c>
      <c r="T767" s="20">
        <f>IF(R767="","",(O767-R767)/O767)</f>
        <v/>
      </c>
      <c r="U767" s="24" t="n">
        <v>1830</v>
      </c>
      <c r="V767" s="24">
        <f>IF(U767="","",(U767+P767)*30-Y767)</f>
        <v/>
      </c>
      <c r="W767" s="20">
        <f>IF(U767="","",(O767-U767)/O767)</f>
        <v/>
      </c>
      <c r="X767" s="15">
        <f>IF(AND(R767="",U767=""),"",IF(OR(U767="", R767=""),"-",IF(0&lt;(R767-U767),"OK","NG")))</f>
        <v/>
      </c>
      <c r="Y767" s="24" t="n">
        <v>30000</v>
      </c>
      <c r="Z767" s="51" t="n"/>
      <c r="AA767" s="24">
        <f>IF(AD767="","",AD767*30)</f>
        <v/>
      </c>
      <c r="AB767" s="24">
        <f>IF(AA767="","",AA767-Y767)</f>
        <v/>
      </c>
      <c r="AC767" s="24">
        <f>IF(Z767="","",((Y767+5000+5000)/(1-Z767))/30)</f>
        <v/>
      </c>
      <c r="AD767" s="32" t="n"/>
      <c r="AE767" s="24">
        <f>IF(AD767="","",AD767-O767)</f>
        <v/>
      </c>
      <c r="AF767" s="24">
        <f>IF(AD767="","",U767-AD767)</f>
        <v/>
      </c>
      <c r="AG767" s="11">
        <f>IF(AD767="","",(O767-AD767)/O767)</f>
        <v/>
      </c>
      <c r="AH767" s="24" t="n">
        <v>22000</v>
      </c>
      <c r="AI767" s="24">
        <f>IF(AJ767="","",Q767*(1-AJ767))</f>
        <v/>
      </c>
      <c r="AJ767" s="51" t="n"/>
      <c r="AK767" s="49" t="n"/>
      <c r="AL767" s="28" t="n"/>
      <c r="AM767" s="33" t="inlineStr">
        <is>
          <t>2026-08-01</t>
        </is>
      </c>
      <c r="AN767" s="33" t="inlineStr">
        <is>
          <t>2026-07-31</t>
        </is>
      </c>
      <c r="AO767" s="13" t="n"/>
      <c r="AP767" s="30" t="n"/>
    </row>
    <row r="768" ht="35.1" customHeight="1" s="69">
      <c r="B768" s="48" t="n">
        <v>17923</v>
      </c>
      <c r="C768" s="48" t="inlineStr">
        <is>
          <t>名古屋</t>
        </is>
      </c>
      <c r="D768" s="19" t="inlineStr">
        <is>
          <t>アットイン鶴舞1</t>
        </is>
      </c>
      <c r="E768" s="48" t="inlineStr">
        <is>
          <t>1R</t>
        </is>
      </c>
      <c r="F768" s="48" t="n">
        <v>1</v>
      </c>
      <c r="G768" s="48" t="inlineStr">
        <is>
          <t>鶴舞・御器所・桜山周辺</t>
        </is>
      </c>
      <c r="H768" s="48" t="n">
        <v>16.35</v>
      </c>
      <c r="I768" s="20" t="n">
        <v>1</v>
      </c>
      <c r="J768" s="20" t="n">
        <v>1</v>
      </c>
      <c r="K768" s="20" t="n">
        <v>1</v>
      </c>
      <c r="L768" s="20" t="n">
        <v>1</v>
      </c>
      <c r="M768" s="20" t="n">
        <v>0</v>
      </c>
      <c r="N768" s="24" t="n">
        <v>6960</v>
      </c>
      <c r="O768" s="24" t="n">
        <v>6080</v>
      </c>
      <c r="P768" s="24" t="n">
        <v>880</v>
      </c>
      <c r="Q768" s="24" t="n">
        <v>44000</v>
      </c>
      <c r="R768" s="24" t="n">
        <v>2130</v>
      </c>
      <c r="S768" s="24">
        <f>IF(R768="","",(R768+P768)*30 -Y768)</f>
        <v/>
      </c>
      <c r="T768" s="20">
        <f>IF(R768="","",(O768-R768)/O768)</f>
        <v/>
      </c>
      <c r="U768" s="24" t="n">
        <v>1830</v>
      </c>
      <c r="V768" s="24">
        <f>IF(U768="","",(U768+P768)*30-Y768)</f>
        <v/>
      </c>
      <c r="W768" s="20">
        <f>IF(U768="","",(O768-U768)/O768)</f>
        <v/>
      </c>
      <c r="X768" s="15">
        <f>IF(AND(R768="",U768=""),"",IF(OR(U768="", R768=""),"-",IF(0&lt;(R768-U768),"OK","NG")))</f>
        <v/>
      </c>
      <c r="Y768" s="24" t="n">
        <v>29000</v>
      </c>
      <c r="Z768" s="51" t="n"/>
      <c r="AA768" s="24">
        <f>IF(AD768="","",AD768*30)</f>
        <v/>
      </c>
      <c r="AB768" s="24">
        <f>IF(AA768="","",AA768-Y768)</f>
        <v/>
      </c>
      <c r="AC768" s="24">
        <f>IF(Z768="","",((Y768+5000+5000)/(1-Z768))/30)</f>
        <v/>
      </c>
      <c r="AD768" s="32" t="n"/>
      <c r="AE768" s="24">
        <f>IF(AD768="","",AD768-O768)</f>
        <v/>
      </c>
      <c r="AF768" s="24">
        <f>IF(AD768="","",U768-AD768)</f>
        <v/>
      </c>
      <c r="AG768" s="11">
        <f>IF(AD768="","",(O768-AD768)/O768)</f>
        <v/>
      </c>
      <c r="AH768" s="24" t="n">
        <v>22000</v>
      </c>
      <c r="AI768" s="24">
        <f>IF(AJ768="","",Q768*(1-AJ768))</f>
        <v/>
      </c>
      <c r="AJ768" s="51" t="n"/>
      <c r="AK768" s="49" t="n"/>
      <c r="AL768" s="28" t="n"/>
      <c r="AM768" s="33" t="inlineStr">
        <is>
          <t>2026-11-01</t>
        </is>
      </c>
      <c r="AN768" s="33" t="inlineStr">
        <is>
          <t>2026-10-31</t>
        </is>
      </c>
      <c r="AO768" s="13" t="n"/>
      <c r="AP768" s="30" t="n"/>
    </row>
    <row r="769" ht="35.1" customHeight="1" s="69">
      <c r="B769" s="48" t="n">
        <v>17924</v>
      </c>
      <c r="C769" s="48" t="inlineStr">
        <is>
          <t>名古屋</t>
        </is>
      </c>
      <c r="D769" s="19" t="inlineStr">
        <is>
          <t>アットイン六番町2</t>
        </is>
      </c>
      <c r="E769" s="48" t="inlineStr">
        <is>
          <t>1K</t>
        </is>
      </c>
      <c r="F769" s="48" t="n">
        <v>1</v>
      </c>
      <c r="G769" s="48" t="inlineStr">
        <is>
          <t>名古屋港周辺</t>
        </is>
      </c>
      <c r="H769" s="48" t="n">
        <v>18.22</v>
      </c>
      <c r="I769" s="20" t="n">
        <v>1</v>
      </c>
      <c r="J769" s="20" t="n">
        <v>1</v>
      </c>
      <c r="K769" s="20" t="n">
        <v>0.7</v>
      </c>
      <c r="L769" s="20" t="n">
        <v>0</v>
      </c>
      <c r="M769" s="20" t="n">
        <v>0</v>
      </c>
      <c r="N769" s="24" t="n">
        <v>4500</v>
      </c>
      <c r="O769" s="24" t="n">
        <v>3620</v>
      </c>
      <c r="P769" s="24" t="n">
        <v>880</v>
      </c>
      <c r="Q769" s="24" t="n">
        <v>44000</v>
      </c>
      <c r="R769" s="24" t="n">
        <v>3260</v>
      </c>
      <c r="S769" s="24">
        <f>IF(R769="","",(R769+P769)*30 -Y769)</f>
        <v/>
      </c>
      <c r="T769" s="20">
        <f>IF(R769="","",(O769-R769)/O769)</f>
        <v/>
      </c>
      <c r="U769" s="24" t="n">
        <v>2180</v>
      </c>
      <c r="V769" s="24">
        <f>IF(U769="","",(U769+P769)*30-Y769)</f>
        <v/>
      </c>
      <c r="W769" s="20">
        <f>IF(U769="","",(O769-U769)/O769)</f>
        <v/>
      </c>
      <c r="X769" s="15">
        <f>IF(AND(R769="",U769=""),"",IF(OR(U769="", R769=""),"-",IF(0&lt;(R769-U769),"OK","NG")))</f>
        <v/>
      </c>
      <c r="Y769" s="24" t="n">
        <v>38000</v>
      </c>
      <c r="Z769" s="51" t="n"/>
      <c r="AA769" s="24">
        <f>IF(AD769="","",AD769*30)</f>
        <v/>
      </c>
      <c r="AB769" s="24">
        <f>IF(AA769="","",AA769-Y769)</f>
        <v/>
      </c>
      <c r="AC769" s="24">
        <f>IF(Z769="","",((Y769+5000+5000)/(1-Z769))/30)</f>
        <v/>
      </c>
      <c r="AD769" s="32" t="n"/>
      <c r="AE769" s="24">
        <f>IF(AD769="","",AD769-O769)</f>
        <v/>
      </c>
      <c r="AF769" s="24">
        <f>IF(AD769="","",U769-AD769)</f>
        <v/>
      </c>
      <c r="AG769" s="11">
        <f>IF(AD769="","",(O769-AD769)/O769)</f>
        <v/>
      </c>
      <c r="AH769" s="24" t="n">
        <v>22000</v>
      </c>
      <c r="AI769" s="24">
        <f>IF(AJ769="","",Q769*(1-AJ769))</f>
        <v/>
      </c>
      <c r="AJ769" s="51" t="n"/>
      <c r="AK769" s="49" t="n"/>
      <c r="AL769" s="28" t="n"/>
      <c r="AM769" s="33" t="inlineStr">
        <is>
          <t>2026-09-21</t>
        </is>
      </c>
      <c r="AN769" s="33" t="inlineStr">
        <is>
          <t>2026-09-20</t>
        </is>
      </c>
      <c r="AO769" s="13" t="n"/>
      <c r="AP769" s="30" t="n"/>
    </row>
    <row r="770" ht="35.1" customHeight="1" s="69">
      <c r="B770" s="48" t="n">
        <v>17925</v>
      </c>
      <c r="C770" s="48" t="inlineStr">
        <is>
          <t>東京</t>
        </is>
      </c>
      <c r="D770" s="19" t="inlineStr">
        <is>
          <t>アットイン町田6-5</t>
        </is>
      </c>
      <c r="E770" s="48" t="inlineStr">
        <is>
          <t>1K</t>
        </is>
      </c>
      <c r="F770" s="48" t="n">
        <v>1</v>
      </c>
      <c r="G770" s="48" t="inlineStr">
        <is>
          <t>町田・本厚木</t>
        </is>
      </c>
      <c r="H770" s="48" t="n">
        <v>17.38</v>
      </c>
      <c r="I770" s="20" t="n">
        <v>0.9</v>
      </c>
      <c r="J770" s="20" t="n">
        <v>1</v>
      </c>
      <c r="K770" s="20" t="n">
        <v>0.9</v>
      </c>
      <c r="L770" s="20" t="n">
        <v>0</v>
      </c>
      <c r="M770" s="20" t="n">
        <v>0</v>
      </c>
      <c r="N770" s="24" t="n">
        <v>6380</v>
      </c>
      <c r="O770" s="24" t="n">
        <v>5500</v>
      </c>
      <c r="P770" s="24" t="n">
        <v>880</v>
      </c>
      <c r="Q770" s="24" t="n">
        <v>44000</v>
      </c>
      <c r="R770" s="24" t="n">
        <v>2680</v>
      </c>
      <c r="S770" s="24">
        <f>IF(R770="","",(R770+P770)*30 -Y770)</f>
        <v/>
      </c>
      <c r="T770" s="20">
        <f>IF(R770="","",(O770-R770)/O770)</f>
        <v/>
      </c>
      <c r="U770" s="24" t="n">
        <v>2680</v>
      </c>
      <c r="V770" s="24">
        <f>IF(U770="","",(U770+P770)*30-Y770)</f>
        <v/>
      </c>
      <c r="W770" s="20">
        <f>IF(U770="","",(O770-U770)/O770)</f>
        <v/>
      </c>
      <c r="X770" s="15">
        <f>IF(AND(R770="",U770=""),"",IF(OR(U770="", R770=""),"-",IF(0&lt;(R770-U770),"OK","NG")))</f>
        <v/>
      </c>
      <c r="Y770" s="24" t="n">
        <v>54000</v>
      </c>
      <c r="Z770" s="51" t="n"/>
      <c r="AA770" s="24">
        <f>IF(AD770="","",AD770*30)</f>
        <v/>
      </c>
      <c r="AB770" s="24">
        <f>IF(AA770="","",AA770-Y770)</f>
        <v/>
      </c>
      <c r="AC770" s="24">
        <f>IF(Z770="","",((Y770+5000+5000)/(1-Z770))/30)</f>
        <v/>
      </c>
      <c r="AD770" s="32" t="n"/>
      <c r="AE770" s="24">
        <f>IF(AD770="","",AD770-O770)</f>
        <v/>
      </c>
      <c r="AF770" s="24">
        <f>IF(AD770="","",U770-AD770)</f>
        <v/>
      </c>
      <c r="AG770" s="11">
        <f>IF(AD770="","",(O770-AD770)/O770)</f>
        <v/>
      </c>
      <c r="AH770" s="24" t="n">
        <v>22000</v>
      </c>
      <c r="AI770" s="24">
        <f>IF(AJ770="","",Q770*(1-AJ770))</f>
        <v/>
      </c>
      <c r="AJ770" s="51" t="n"/>
      <c r="AK770" s="49" t="n"/>
      <c r="AL770" s="28" t="n"/>
      <c r="AM770" s="33" t="inlineStr">
        <is>
          <t>2026-09-28</t>
        </is>
      </c>
      <c r="AN770" s="33" t="inlineStr">
        <is>
          <t>2026-09-27</t>
        </is>
      </c>
      <c r="AO770" s="13" t="n"/>
      <c r="AP770" s="30" t="n"/>
    </row>
    <row r="771" ht="35.1" customHeight="1" s="69">
      <c r="B771" s="48" t="n">
        <v>17926</v>
      </c>
      <c r="C771" s="48" t="inlineStr">
        <is>
          <t>東京</t>
        </is>
      </c>
      <c r="D771" s="19" t="inlineStr">
        <is>
          <t>アットイン中野11</t>
        </is>
      </c>
      <c r="E771" s="48" t="inlineStr">
        <is>
          <t>1R</t>
        </is>
      </c>
      <c r="F771" s="48" t="n">
        <v>2</v>
      </c>
      <c r="G771" s="48" t="inlineStr">
        <is>
          <t>中野・荻窪・吉祥寺</t>
        </is>
      </c>
      <c r="H771" s="48" t="n">
        <v>13.02</v>
      </c>
      <c r="I771" s="20" t="n">
        <v>0.55</v>
      </c>
      <c r="J771" s="20" t="n">
        <v>0.95</v>
      </c>
      <c r="K771" s="20" t="n">
        <v>0.85</v>
      </c>
      <c r="L771" s="20" t="n">
        <v>0.5</v>
      </c>
      <c r="M771" s="20" t="n">
        <v>0.15</v>
      </c>
      <c r="N771" s="24" t="n">
        <v>8140</v>
      </c>
      <c r="O771" s="24" t="n">
        <v>7260</v>
      </c>
      <c r="P771" s="24" t="n">
        <v>880</v>
      </c>
      <c r="Q771" s="24" t="n">
        <v>44000</v>
      </c>
      <c r="R771" s="24" t="n">
        <v>2680</v>
      </c>
      <c r="S771" s="24">
        <f>IF(R771="","",(R771+P771)*30 -Y771)</f>
        <v/>
      </c>
      <c r="T771" s="20">
        <f>IF(R771="","",(O771-R771)/O771)</f>
        <v/>
      </c>
      <c r="U771" s="24" t="n">
        <v>2700</v>
      </c>
      <c r="V771" s="24">
        <f>IF(U771="","",(U771+P771)*30-Y771)</f>
        <v/>
      </c>
      <c r="W771" s="20">
        <f>IF(U771="","",(O771-U771)/O771)</f>
        <v/>
      </c>
      <c r="X771" s="15">
        <f>IF(AND(R771="",U771=""),"",IF(OR(U771="", R771=""),"-",IF(0&lt;(R771-U771),"OK","NG")))</f>
        <v/>
      </c>
      <c r="Y771" s="24" t="n">
        <v>63500</v>
      </c>
      <c r="Z771" s="51" t="n"/>
      <c r="AA771" s="24">
        <f>IF(AD771="","",AD771*30)</f>
        <v/>
      </c>
      <c r="AB771" s="24">
        <f>IF(AA771="","",AA771-Y771)</f>
        <v/>
      </c>
      <c r="AC771" s="24">
        <f>IF(Z771="","",((Y771+5000+5000)/(1-Z771))/30)</f>
        <v/>
      </c>
      <c r="AD771" s="32" t="n"/>
      <c r="AE771" s="24">
        <f>IF(AD771="","",AD771-O771)</f>
        <v/>
      </c>
      <c r="AF771" s="24">
        <f>IF(AD771="","",U771-AD771)</f>
        <v/>
      </c>
      <c r="AG771" s="11">
        <f>IF(AD771="","",(O771-AD771)/O771)</f>
        <v/>
      </c>
      <c r="AH771" s="24" t="n">
        <v>22000</v>
      </c>
      <c r="AI771" s="24">
        <f>IF(AJ771="","",Q771*(1-AJ771))</f>
        <v/>
      </c>
      <c r="AJ771" s="51" t="n"/>
      <c r="AK771" s="49" t="n"/>
      <c r="AL771" s="28" t="n"/>
      <c r="AM771" s="33" t="inlineStr">
        <is>
          <t>2026-09-29</t>
        </is>
      </c>
      <c r="AN771" s="33" t="inlineStr">
        <is>
          <t>2026-11-09</t>
        </is>
      </c>
      <c r="AO771" s="13" t="n"/>
      <c r="AP771" s="30" t="n"/>
    </row>
    <row r="772" ht="35.1" customHeight="1" s="69">
      <c r="B772" s="48" t="n">
        <v>17929</v>
      </c>
      <c r="C772" s="48" t="inlineStr">
        <is>
          <t>東京</t>
        </is>
      </c>
      <c r="D772" s="19" t="inlineStr">
        <is>
          <t>■アットイン押上5</t>
        </is>
      </c>
      <c r="E772" s="48" t="inlineStr">
        <is>
          <t>1K</t>
        </is>
      </c>
      <c r="F772" s="48" t="n">
        <v>1</v>
      </c>
      <c r="G772" s="48" t="inlineStr">
        <is>
          <t>錦糸町・両国</t>
        </is>
      </c>
      <c r="H772" s="48" t="n">
        <v>25.8</v>
      </c>
      <c r="I772" s="20" t="n">
        <v>0</v>
      </c>
      <c r="J772" s="20" t="n">
        <v>0</v>
      </c>
      <c r="K772" s="20" t="n">
        <v>0</v>
      </c>
      <c r="L772" s="20" t="n">
        <v>0</v>
      </c>
      <c r="M772" s="20" t="n">
        <v>0</v>
      </c>
      <c r="N772" s="24" t="n">
        <v>10780</v>
      </c>
      <c r="O772" s="24" t="n">
        <v>9900</v>
      </c>
      <c r="P772" s="24" t="n">
        <v>880</v>
      </c>
      <c r="Q772" s="24" t="n">
        <v>44000</v>
      </c>
      <c r="R772" s="24" t="n"/>
      <c r="S772" s="24">
        <f>IF(R772="","",(R772+P772)*30 -Y772)</f>
        <v/>
      </c>
      <c r="T772" s="20">
        <f>IF(R772="","",(O772-R772)/O772)</f>
        <v/>
      </c>
      <c r="U772" s="24" t="n"/>
      <c r="V772" s="24">
        <f>IF(U772="","",(U772+P772)*30-Y772)</f>
        <v/>
      </c>
      <c r="W772" s="20">
        <f>IF(U772="","",(O772-U772)/O772)</f>
        <v/>
      </c>
      <c r="X772" s="15">
        <f>IF(AND(R772="",U772=""),"",IF(OR(U772="", R772=""),"-",IF(0&lt;(R772-U772),"OK","NG")))</f>
        <v/>
      </c>
      <c r="Y772" s="24" t="n">
        <v>0</v>
      </c>
      <c r="Z772" s="51" t="n"/>
      <c r="AA772" s="24">
        <f>IF(AD772="","",AD772*30)</f>
        <v/>
      </c>
      <c r="AB772" s="24">
        <f>IF(AA772="","",AA772-Y772)</f>
        <v/>
      </c>
      <c r="AC772" s="24">
        <f>IF(Z772="","",((Y772+5000+5000)/(1-Z772))/30)</f>
        <v/>
      </c>
      <c r="AD772" s="32" t="n"/>
      <c r="AE772" s="24">
        <f>IF(AD772="","",AD772-O772)</f>
        <v/>
      </c>
      <c r="AF772" s="24">
        <f>IF(AD772="","",U772-AD772)</f>
        <v/>
      </c>
      <c r="AG772" s="11">
        <f>IF(AD772="","",(O772-AD772)/O772)</f>
        <v/>
      </c>
      <c r="AH772" s="24" t="n"/>
      <c r="AI772" s="24">
        <f>IF(AJ772="","",Q772*(1-AJ772))</f>
        <v/>
      </c>
      <c r="AJ772" s="51" t="n"/>
      <c r="AK772" s="49" t="n"/>
      <c r="AL772" s="28" t="n"/>
      <c r="AM772" s="33" t="inlineStr">
        <is>
          <t>2026-08-01</t>
        </is>
      </c>
      <c r="AN772" s="33" t="inlineStr">
        <is>
          <t>2026-07-31</t>
        </is>
      </c>
      <c r="AO772" s="13" t="n"/>
      <c r="AP772" s="30" t="n"/>
    </row>
    <row r="773" ht="35.1" customHeight="1" s="69">
      <c r="B773" s="48" t="n">
        <v>17932</v>
      </c>
      <c r="C773" s="48" t="inlineStr">
        <is>
          <t>東京</t>
        </is>
      </c>
      <c r="D773" s="19" t="inlineStr">
        <is>
          <t>アットイン両国9</t>
        </is>
      </c>
      <c r="E773" s="48" t="inlineStr">
        <is>
          <t>1LDK</t>
        </is>
      </c>
      <c r="F773" s="48" t="n">
        <v>1</v>
      </c>
      <c r="G773" s="48" t="inlineStr">
        <is>
          <t>錦糸町・両国</t>
        </is>
      </c>
      <c r="H773" s="48" t="n">
        <v>41.11</v>
      </c>
      <c r="I773" s="20" t="n">
        <v>0</v>
      </c>
      <c r="J773" s="20" t="n">
        <v>0.5</v>
      </c>
      <c r="K773" s="20" t="n">
        <v>0.3</v>
      </c>
      <c r="L773" s="20" t="n">
        <v>1</v>
      </c>
      <c r="M773" s="20" t="n">
        <v>1</v>
      </c>
      <c r="N773" s="24" t="n">
        <v>17860</v>
      </c>
      <c r="O773" s="24" t="n">
        <v>16980</v>
      </c>
      <c r="P773" s="24" t="n">
        <v>880</v>
      </c>
      <c r="Q773" s="24" t="n">
        <v>44000</v>
      </c>
      <c r="R773" s="24" t="n">
        <v>7120</v>
      </c>
      <c r="S773" s="24">
        <f>IF(R773="","",(R773+P773)*30 -Y773)</f>
        <v/>
      </c>
      <c r="T773" s="20">
        <f>IF(R773="","",(O773-R773)/O773)</f>
        <v/>
      </c>
      <c r="U773" s="24" t="n">
        <v>6680</v>
      </c>
      <c r="V773" s="24">
        <f>IF(U773="","",(U773+P773)*30-Y773)</f>
        <v/>
      </c>
      <c r="W773" s="20">
        <f>IF(U773="","",(O773-U773)/O773)</f>
        <v/>
      </c>
      <c r="X773" s="15">
        <f>IF(AND(R773="",U773=""),"",IF(OR(U773="", R773=""),"-",IF(0&lt;(R773-U773),"OK","NG")))</f>
        <v/>
      </c>
      <c r="Y773" s="24" t="n">
        <v>177000</v>
      </c>
      <c r="Z773" s="51" t="n"/>
      <c r="AA773" s="24">
        <f>IF(AD773="","",AD773*30)</f>
        <v/>
      </c>
      <c r="AB773" s="24">
        <f>IF(AA773="","",AA773-Y773)</f>
        <v/>
      </c>
      <c r="AC773" s="24">
        <f>IF(Z773="","",((Y773+5000+5000)/(1-Z773))/30)</f>
        <v/>
      </c>
      <c r="AD773" s="32" t="n"/>
      <c r="AE773" s="24">
        <f>IF(AD773="","",AD773-O773)</f>
        <v/>
      </c>
      <c r="AF773" s="24">
        <f>IF(AD773="","",U773-AD773)</f>
        <v/>
      </c>
      <c r="AG773" s="11">
        <f>IF(AD773="","",(O773-AD773)/O773)</f>
        <v/>
      </c>
      <c r="AH773" s="24" t="n">
        <v>22000</v>
      </c>
      <c r="AI773" s="24">
        <f>IF(AJ773="","",Q773*(1-AJ773))</f>
        <v/>
      </c>
      <c r="AJ773" s="51" t="n"/>
      <c r="AK773" s="49" t="n"/>
      <c r="AL773" s="28" t="n"/>
      <c r="AM773" s="33" t="inlineStr">
        <is>
          <t>2027-03-28</t>
        </is>
      </c>
      <c r="AN773" s="33" t="inlineStr">
        <is>
          <t>2027-03-27</t>
        </is>
      </c>
      <c r="AO773" s="13" t="n"/>
      <c r="AP773" s="30" t="n"/>
    </row>
    <row r="774" ht="35.1" customHeight="1" s="69">
      <c r="B774" s="48" t="n">
        <v>17970</v>
      </c>
      <c r="C774" s="48" t="inlineStr">
        <is>
          <t>東京</t>
        </is>
      </c>
      <c r="D774" s="19" t="inlineStr">
        <is>
          <t>アットイン日本橋11-8</t>
        </is>
      </c>
      <c r="E774" s="48" t="inlineStr">
        <is>
          <t>1LDK</t>
        </is>
      </c>
      <c r="F774" s="48" t="n">
        <v>1</v>
      </c>
      <c r="G774" s="48" t="inlineStr">
        <is>
          <t>東京駅エリア（銀座・日本橋・神田）</t>
        </is>
      </c>
      <c r="H774" s="48" t="n">
        <v>41.4</v>
      </c>
      <c r="I774" s="20" t="n">
        <v>1</v>
      </c>
      <c r="J774" s="20" t="n">
        <v>1</v>
      </c>
      <c r="K774" s="20" t="n">
        <v>1</v>
      </c>
      <c r="L774" s="20" t="n">
        <v>0</v>
      </c>
      <c r="M774" s="20" t="n">
        <v>0</v>
      </c>
      <c r="N774" s="24" t="n">
        <v>18200</v>
      </c>
      <c r="O774" s="24" t="n">
        <v>17320</v>
      </c>
      <c r="P774" s="24" t="n">
        <v>880</v>
      </c>
      <c r="Q774" s="24" t="n">
        <v>44000</v>
      </c>
      <c r="R774" s="24" t="n">
        <v>7600</v>
      </c>
      <c r="S774" s="24">
        <f>IF(R774="","",(R774+P774)*30 -Y774)</f>
        <v/>
      </c>
      <c r="T774" s="20">
        <f>IF(R774="","",(O774-R774)/O774)</f>
        <v/>
      </c>
      <c r="U774" s="24" t="n">
        <v>6580</v>
      </c>
      <c r="V774" s="24">
        <f>IF(U774="","",(U774+P774)*30-Y774)</f>
        <v/>
      </c>
      <c r="W774" s="20">
        <f>IF(U774="","",(O774-U774)/O774)</f>
        <v/>
      </c>
      <c r="X774" s="15">
        <f>IF(AND(R774="",U774=""),"",IF(OR(U774="", R774=""),"-",IF(0&lt;(R774-U774),"OK","NG")))</f>
        <v/>
      </c>
      <c r="Y774" s="24" t="n">
        <v>165000</v>
      </c>
      <c r="Z774" s="51" t="n"/>
      <c r="AA774" s="24">
        <f>IF(AD774="","",AD774*30)</f>
        <v/>
      </c>
      <c r="AB774" s="24">
        <f>IF(AA774="","",AA774-Y774)</f>
        <v/>
      </c>
      <c r="AC774" s="24">
        <f>IF(Z774="","",((Y774+5000+5000)/(1-Z774))/30)</f>
        <v/>
      </c>
      <c r="AD774" s="32" t="n"/>
      <c r="AE774" s="24">
        <f>IF(AD774="","",AD774-O774)</f>
        <v/>
      </c>
      <c r="AF774" s="24">
        <f>IF(AD774="","",U774-AD774)</f>
        <v/>
      </c>
      <c r="AG774" s="11">
        <f>IF(AD774="","",(O774-AD774)/O774)</f>
        <v/>
      </c>
      <c r="AH774" s="24" t="n">
        <v>22000</v>
      </c>
      <c r="AI774" s="24">
        <f>IF(AJ774="","",Q774*(1-AJ774))</f>
        <v/>
      </c>
      <c r="AJ774" s="51" t="n"/>
      <c r="AK774" s="49" t="n"/>
      <c r="AL774" s="28" t="n"/>
      <c r="AM774" s="33" t="inlineStr">
        <is>
          <t>2026-10-01</t>
        </is>
      </c>
      <c r="AN774" s="33" t="inlineStr">
        <is>
          <t>2026-09-30</t>
        </is>
      </c>
      <c r="AO774" s="13" t="n"/>
      <c r="AP774" s="30" t="n"/>
    </row>
    <row r="775" ht="35.1" customHeight="1" s="69">
      <c r="B775" s="48" t="n">
        <v>18088</v>
      </c>
      <c r="C775" s="48" t="inlineStr">
        <is>
          <t>東京</t>
        </is>
      </c>
      <c r="D775" s="19" t="inlineStr">
        <is>
          <t>◆アットイン練馬5</t>
        </is>
      </c>
      <c r="E775" s="48" t="inlineStr">
        <is>
          <t>1K</t>
        </is>
      </c>
      <c r="F775" s="48" t="n">
        <v>1</v>
      </c>
      <c r="G775" s="48" t="inlineStr">
        <is>
          <t>中野・荻窪・吉祥寺</t>
        </is>
      </c>
      <c r="H775" s="48" t="n">
        <v>22.96</v>
      </c>
      <c r="I775" s="20" t="n">
        <v>1</v>
      </c>
      <c r="J775" s="20" t="n">
        <v>1</v>
      </c>
      <c r="K775" s="20" t="n">
        <v>1</v>
      </c>
      <c r="L775" s="20" t="n">
        <v>1</v>
      </c>
      <c r="M775" s="20" t="n">
        <v>1</v>
      </c>
      <c r="N775" s="24" t="n">
        <v>9160</v>
      </c>
      <c r="O775" s="24" t="n">
        <v>8280</v>
      </c>
      <c r="P775" s="24" t="n">
        <v>880</v>
      </c>
      <c r="Q775" s="24" t="n">
        <v>44000</v>
      </c>
      <c r="R775" s="24" t="n">
        <v>4740</v>
      </c>
      <c r="S775" s="24">
        <f>IF(R775="","",(R775+P775)*30 -Y775)</f>
        <v/>
      </c>
      <c r="T775" s="20">
        <f>IF(R775="","",(O775-R775)/O775)</f>
        <v/>
      </c>
      <c r="U775" s="24" t="n">
        <v>4400</v>
      </c>
      <c r="V775" s="24">
        <f>IF(U775="","",(U775+P775)*30-Y775)</f>
        <v/>
      </c>
      <c r="W775" s="20">
        <f>IF(U775="","",(O775-U775)/O775)</f>
        <v/>
      </c>
      <c r="X775" s="15">
        <f>IF(AND(R775="",U775=""),"",IF(OR(U775="", R775=""),"-",IF(0&lt;(R775-U775),"OK","NG")))</f>
        <v/>
      </c>
      <c r="Y775" s="24" t="n">
        <v>85000</v>
      </c>
      <c r="Z775" s="51" t="n"/>
      <c r="AA775" s="24">
        <f>IF(AD775="","",AD775*30)</f>
        <v/>
      </c>
      <c r="AB775" s="24">
        <f>IF(AA775="","",AA775-Y775)</f>
        <v/>
      </c>
      <c r="AC775" s="24">
        <f>IF(Z775="","",((Y775+5000+5000)/(1-Z775))/30)</f>
        <v/>
      </c>
      <c r="AD775" s="32" t="n"/>
      <c r="AE775" s="24">
        <f>IF(AD775="","",AD775-O775)</f>
        <v/>
      </c>
      <c r="AF775" s="24">
        <f>IF(AD775="","",U775-AD775)</f>
        <v/>
      </c>
      <c r="AG775" s="11">
        <f>IF(AD775="","",(O775-AD775)/O775)</f>
        <v/>
      </c>
      <c r="AH775" s="24" t="n">
        <v>22000</v>
      </c>
      <c r="AI775" s="24">
        <f>IF(AJ775="","",Q775*(1-AJ775))</f>
        <v/>
      </c>
      <c r="AJ775" s="51" t="n"/>
      <c r="AK775" s="49" t="n"/>
      <c r="AL775" s="28" t="n"/>
      <c r="AM775" s="33" t="inlineStr">
        <is>
          <t>2027-06-01</t>
        </is>
      </c>
      <c r="AN775" s="33" t="inlineStr">
        <is>
          <t>2027-05-31</t>
        </is>
      </c>
      <c r="AO775" s="13" t="n"/>
      <c r="AP775" s="30" t="n"/>
    </row>
    <row r="776" ht="35.1" customHeight="1" s="69">
      <c r="B776" s="48" t="n">
        <v>18089</v>
      </c>
      <c r="C776" s="48" t="inlineStr">
        <is>
          <t>東京</t>
        </is>
      </c>
      <c r="D776" s="19" t="inlineStr">
        <is>
          <t>アットイン麻布十番10-1</t>
        </is>
      </c>
      <c r="E776" s="48" t="inlineStr">
        <is>
          <t>1K</t>
        </is>
      </c>
      <c r="F776" s="48" t="n">
        <v>1</v>
      </c>
      <c r="G776" s="48" t="inlineStr">
        <is>
          <t>六本木・麻布十番・白金高輪</t>
        </is>
      </c>
      <c r="H776" s="48" t="n">
        <v>19.05</v>
      </c>
      <c r="I776" s="20" t="n">
        <v>1</v>
      </c>
      <c r="J776" s="20" t="n">
        <v>0.2</v>
      </c>
      <c r="K776" s="20" t="n">
        <v>1</v>
      </c>
      <c r="L776" s="20" t="n">
        <v>1</v>
      </c>
      <c r="M776" s="20" t="n">
        <v>1</v>
      </c>
      <c r="N776" s="24" t="n">
        <v>9700</v>
      </c>
      <c r="O776" s="24" t="n">
        <v>8820</v>
      </c>
      <c r="P776" s="24" t="n">
        <v>880</v>
      </c>
      <c r="Q776" s="24" t="n">
        <v>44000</v>
      </c>
      <c r="R776" s="24" t="n">
        <v>3520</v>
      </c>
      <c r="S776" s="24">
        <f>IF(R776="","",(R776+P776)*30 -Y776)</f>
        <v/>
      </c>
      <c r="T776" s="20">
        <f>IF(R776="","",(O776-R776)/O776)</f>
        <v/>
      </c>
      <c r="U776" s="24" t="n">
        <v>3960</v>
      </c>
      <c r="V776" s="24">
        <f>IF(U776="","",(U776+P776)*30-Y776)</f>
        <v/>
      </c>
      <c r="W776" s="20">
        <f>IF(U776="","",(O776-U776)/O776)</f>
        <v/>
      </c>
      <c r="X776" s="15">
        <f>IF(AND(R776="",U776=""),"",IF(OR(U776="", R776=""),"-",IF(0&lt;(R776-U776),"OK","NG")))</f>
        <v/>
      </c>
      <c r="Y776" s="24" t="n">
        <v>83000</v>
      </c>
      <c r="Z776" s="51" t="n"/>
      <c r="AA776" s="24">
        <f>IF(AD776="","",AD776*30)</f>
        <v/>
      </c>
      <c r="AB776" s="24">
        <f>IF(AA776="","",AA776-Y776)</f>
        <v/>
      </c>
      <c r="AC776" s="24">
        <f>IF(Z776="","",((Y776+5000+5000)/(1-Z776))/30)</f>
        <v/>
      </c>
      <c r="AD776" s="32" t="n"/>
      <c r="AE776" s="24">
        <f>IF(AD776="","",AD776-O776)</f>
        <v/>
      </c>
      <c r="AF776" s="24">
        <f>IF(AD776="","",U776-AD776)</f>
        <v/>
      </c>
      <c r="AG776" s="11">
        <f>IF(AD776="","",(O776-AD776)/O776)</f>
        <v/>
      </c>
      <c r="AH776" s="24" t="n">
        <v>22000</v>
      </c>
      <c r="AI776" s="24">
        <f>IF(AJ776="","",Q776*(1-AJ776))</f>
        <v/>
      </c>
      <c r="AJ776" s="51" t="n"/>
      <c r="AK776" s="49" t="n"/>
      <c r="AL776" s="28" t="n"/>
      <c r="AM776" s="33" t="inlineStr">
        <is>
          <t>2027-03-01</t>
        </is>
      </c>
      <c r="AN776" s="33" t="inlineStr">
        <is>
          <t>2027-02-28</t>
        </is>
      </c>
      <c r="AO776" s="13" t="n"/>
      <c r="AP776" s="30" t="n"/>
    </row>
    <row r="777" ht="35.1" customHeight="1" s="69">
      <c r="B777" s="48" t="n">
        <v>18090</v>
      </c>
      <c r="C777" s="48" t="inlineStr">
        <is>
          <t>東京</t>
        </is>
      </c>
      <c r="D777" s="19" t="inlineStr">
        <is>
          <t>アットイン用賀4-2</t>
        </is>
      </c>
      <c r="E777" s="48" t="inlineStr">
        <is>
          <t>1K</t>
        </is>
      </c>
      <c r="F777" s="48" t="n">
        <v>1</v>
      </c>
      <c r="G777" s="48" t="inlineStr">
        <is>
          <t>渋谷・三軒茶屋・自由が丘</t>
        </is>
      </c>
      <c r="H777" s="48" t="n">
        <v>25.59</v>
      </c>
      <c r="I777" s="20" t="n">
        <v>1</v>
      </c>
      <c r="J777" s="20" t="n">
        <v>1</v>
      </c>
      <c r="K777" s="20" t="n">
        <v>1</v>
      </c>
      <c r="L777" s="20" t="n">
        <v>1</v>
      </c>
      <c r="M777" s="20" t="n">
        <v>0</v>
      </c>
      <c r="N777" s="24" t="n">
        <v>10380</v>
      </c>
      <c r="O777" s="24" t="n">
        <v>9500</v>
      </c>
      <c r="P777" s="24" t="n">
        <v>880</v>
      </c>
      <c r="Q777" s="24" t="n">
        <v>44000</v>
      </c>
      <c r="R777" s="24" t="n">
        <v>4060</v>
      </c>
      <c r="S777" s="24">
        <f>IF(R777="","",(R777+P777)*30 -Y777)</f>
        <v/>
      </c>
      <c r="T777" s="20">
        <f>IF(R777="","",(O777-R777)/O777)</f>
        <v/>
      </c>
      <c r="U777" s="24" t="n">
        <v>3960</v>
      </c>
      <c r="V777" s="24">
        <f>IF(U777="","",(U777+P777)*30-Y777)</f>
        <v/>
      </c>
      <c r="W777" s="20">
        <f>IF(U777="","",(O777-U777)/O777)</f>
        <v/>
      </c>
      <c r="X777" s="15">
        <f>IF(AND(R777="",U777=""),"",IF(OR(U777="", R777=""),"-",IF(0&lt;(R777-U777),"OK","NG")))</f>
        <v/>
      </c>
      <c r="Y777" s="24" t="n">
        <v>99000</v>
      </c>
      <c r="Z777" s="51" t="n"/>
      <c r="AA777" s="24">
        <f>IF(AD777="","",AD777*30)</f>
        <v/>
      </c>
      <c r="AB777" s="24">
        <f>IF(AA777="","",AA777-Y777)</f>
        <v/>
      </c>
      <c r="AC777" s="24">
        <f>IF(Z777="","",((Y777+5000+5000)/(1-Z777))/30)</f>
        <v/>
      </c>
      <c r="AD777" s="32" t="n"/>
      <c r="AE777" s="24">
        <f>IF(AD777="","",AD777-O777)</f>
        <v/>
      </c>
      <c r="AF777" s="24">
        <f>IF(AD777="","",U777-AD777)</f>
        <v/>
      </c>
      <c r="AG777" s="11">
        <f>IF(AD777="","",(O777-AD777)/O777)</f>
        <v/>
      </c>
      <c r="AH777" s="24" t="n">
        <v>22000</v>
      </c>
      <c r="AI777" s="24">
        <f>IF(AJ777="","",Q777*(1-AJ777))</f>
        <v/>
      </c>
      <c r="AJ777" s="51" t="n"/>
      <c r="AK777" s="49" t="n"/>
      <c r="AL777" s="28" t="n"/>
      <c r="AM777" s="33" t="inlineStr">
        <is>
          <t>2026-11-01</t>
        </is>
      </c>
      <c r="AN777" s="33" t="inlineStr">
        <is>
          <t>2026-10-31</t>
        </is>
      </c>
      <c r="AO777" s="13" t="n"/>
      <c r="AP777" s="30" t="n"/>
    </row>
    <row r="778" ht="35.1" customHeight="1" s="69">
      <c r="B778" s="48" t="n">
        <v>18110</v>
      </c>
      <c r="C778" s="48" t="inlineStr">
        <is>
          <t>東京</t>
        </is>
      </c>
      <c r="D778" s="19" t="inlineStr">
        <is>
          <t>アットイン小岩1</t>
        </is>
      </c>
      <c r="E778" s="48" t="inlineStr">
        <is>
          <t>1K</t>
        </is>
      </c>
      <c r="F778" s="48" t="n">
        <v>1</v>
      </c>
      <c r="G778" s="48" t="inlineStr">
        <is>
          <t>錦糸町・両国</t>
        </is>
      </c>
      <c r="H778" s="48" t="n">
        <v>18.5</v>
      </c>
      <c r="I778" s="20" t="n">
        <v>0.7</v>
      </c>
      <c r="J778" s="20" t="n">
        <v>1</v>
      </c>
      <c r="K778" s="20" t="n">
        <v>1</v>
      </c>
      <c r="L778" s="20" t="n">
        <v>1</v>
      </c>
      <c r="M778" s="20" t="n">
        <v>1</v>
      </c>
      <c r="N778" s="24" t="n">
        <v>7460</v>
      </c>
      <c r="O778" s="24" t="n">
        <v>6580</v>
      </c>
      <c r="P778" s="24" t="n">
        <v>880</v>
      </c>
      <c r="Q778" s="24" t="n">
        <v>44000</v>
      </c>
      <c r="R778" s="24" t="n">
        <v>3040</v>
      </c>
      <c r="S778" s="24">
        <f>IF(R778="","",(R778+P778)*30 -Y778)</f>
        <v/>
      </c>
      <c r="T778" s="20">
        <f>IF(R778="","",(O778-R778)/O778)</f>
        <v/>
      </c>
      <c r="U778" s="24" t="n">
        <v>2940</v>
      </c>
      <c r="V778" s="24">
        <f>IF(U778="","",(U778+P778)*30-Y778)</f>
        <v/>
      </c>
      <c r="W778" s="20">
        <f>IF(U778="","",(O778-U778)/O778)</f>
        <v/>
      </c>
      <c r="X778" s="15">
        <f>IF(AND(R778="",U778=""),"",IF(OR(U778="", R778=""),"-",IF(0&lt;(R778-U778),"OK","NG")))</f>
        <v/>
      </c>
      <c r="Y778" s="24" t="n">
        <v>70000</v>
      </c>
      <c r="Z778" s="51" t="n"/>
      <c r="AA778" s="24">
        <f>IF(AD778="","",AD778*30)</f>
        <v/>
      </c>
      <c r="AB778" s="24">
        <f>IF(AA778="","",AA778-Y778)</f>
        <v/>
      </c>
      <c r="AC778" s="24">
        <f>IF(Z778="","",((Y778+5000+5000)/(1-Z778))/30)</f>
        <v/>
      </c>
      <c r="AD778" s="32" t="n"/>
      <c r="AE778" s="24">
        <f>IF(AD778="","",AD778-O778)</f>
        <v/>
      </c>
      <c r="AF778" s="24">
        <f>IF(AD778="","",U778-AD778)</f>
        <v/>
      </c>
      <c r="AG778" s="11">
        <f>IF(AD778="","",(O778-AD778)/O778)</f>
        <v/>
      </c>
      <c r="AH778" s="24" t="n">
        <v>22000</v>
      </c>
      <c r="AI778" s="24">
        <f>IF(AJ778="","",Q778*(1-AJ778))</f>
        <v/>
      </c>
      <c r="AJ778" s="51" t="n"/>
      <c r="AK778" s="49" t="n"/>
      <c r="AL778" s="28" t="n"/>
      <c r="AM778" s="33" t="inlineStr">
        <is>
          <t>2027-03-22</t>
        </is>
      </c>
      <c r="AN778" s="33" t="inlineStr">
        <is>
          <t>2027-03-21</t>
        </is>
      </c>
      <c r="AO778" s="13" t="n"/>
      <c r="AP778" s="30" t="n"/>
    </row>
    <row r="779" ht="35.1" customHeight="1" s="69">
      <c r="B779" s="48" t="n">
        <v>18112</v>
      </c>
      <c r="C779" s="48" t="inlineStr">
        <is>
          <t>名古屋</t>
        </is>
      </c>
      <c r="D779" s="19" t="inlineStr">
        <is>
          <t>アットイン大垣4</t>
        </is>
      </c>
      <c r="E779" s="48" t="inlineStr">
        <is>
          <t>1K</t>
        </is>
      </c>
      <c r="F779" s="48" t="n">
        <v>5</v>
      </c>
      <c r="G779" s="48" t="inlineStr">
        <is>
          <t>岐阜・各務原・大垣地区</t>
        </is>
      </c>
      <c r="H779" s="48" t="n">
        <v>26.4</v>
      </c>
      <c r="I779" s="20" t="n">
        <v>1</v>
      </c>
      <c r="J779" s="20" t="n">
        <v>1</v>
      </c>
      <c r="K779" s="20" t="n">
        <v>0.46</v>
      </c>
      <c r="L779" s="20" t="n">
        <v>0</v>
      </c>
      <c r="M779" s="20" t="n">
        <v>0</v>
      </c>
      <c r="N779" s="24" t="n">
        <v>5280</v>
      </c>
      <c r="O779" s="24" t="n">
        <v>4400</v>
      </c>
      <c r="P779" s="24" t="n">
        <v>880</v>
      </c>
      <c r="Q779" s="24" t="n">
        <v>44000</v>
      </c>
      <c r="R779" s="24" t="n">
        <v>3740</v>
      </c>
      <c r="S779" s="24">
        <f>IF(R779="","",(R779+P779)*30 -Y779)</f>
        <v/>
      </c>
      <c r="T779" s="20">
        <f>IF(R779="","",(O779-R779)/O779)</f>
        <v/>
      </c>
      <c r="U779" s="24" t="n">
        <v>2420</v>
      </c>
      <c r="V779" s="24">
        <f>IF(U779="","",(U779+P779)*30-Y779)</f>
        <v/>
      </c>
      <c r="W779" s="20">
        <f>IF(U779="","",(O779-U779)/O779)</f>
        <v/>
      </c>
      <c r="X779" s="15">
        <f>IF(AND(R779="",U779=""),"",IF(OR(U779="", R779=""),"-",IF(0&lt;(R779-U779),"OK","NG")))</f>
        <v/>
      </c>
      <c r="Y779" s="24" t="n">
        <v>27000</v>
      </c>
      <c r="Z779" s="51" t="n"/>
      <c r="AA779" s="24">
        <f>IF(AD779="","",AD779*30)</f>
        <v/>
      </c>
      <c r="AB779" s="24">
        <f>IF(AA779="","",AA779-Y779)</f>
        <v/>
      </c>
      <c r="AC779" s="24">
        <f>IF(Z779="","",((Y779+5000+5000)/(1-Z779))/30)</f>
        <v/>
      </c>
      <c r="AD779" s="32" t="n"/>
      <c r="AE779" s="24">
        <f>IF(AD779="","",AD779-O779)</f>
        <v/>
      </c>
      <c r="AF779" s="24">
        <f>IF(AD779="","",U779-AD779)</f>
        <v/>
      </c>
      <c r="AG779" s="11">
        <f>IF(AD779="","",(O779-AD779)/O779)</f>
        <v/>
      </c>
      <c r="AH779" s="24" t="n">
        <v>22000</v>
      </c>
      <c r="AI779" s="24">
        <f>IF(AJ779="","",Q779*(1-AJ779))</f>
        <v/>
      </c>
      <c r="AJ779" s="51" t="n"/>
      <c r="AK779" s="49" t="n"/>
      <c r="AL779" s="28" t="n"/>
      <c r="AM779" s="33" t="inlineStr">
        <is>
          <t>2026-09-01</t>
        </is>
      </c>
      <c r="AN779" s="33" t="inlineStr">
        <is>
          <t>2026-09-17</t>
        </is>
      </c>
      <c r="AO779" s="13" t="n"/>
      <c r="AP779" s="30" t="n"/>
    </row>
    <row r="780" ht="35.1" customHeight="1" s="69">
      <c r="B780" s="48" t="n">
        <v>18127</v>
      </c>
      <c r="C780" s="48" t="inlineStr">
        <is>
          <t>東京</t>
        </is>
      </c>
      <c r="D780" s="19" t="inlineStr">
        <is>
          <t>アットイン大岡山1</t>
        </is>
      </c>
      <c r="E780" s="48" t="inlineStr">
        <is>
          <t>1LDK</t>
        </is>
      </c>
      <c r="F780" s="48" t="n">
        <v>1</v>
      </c>
      <c r="G780" s="48" t="inlineStr">
        <is>
          <t>五反田・目黒</t>
        </is>
      </c>
      <c r="H780" s="48" t="n">
        <v>32.25</v>
      </c>
      <c r="I780" s="20" t="n">
        <v>0.9</v>
      </c>
      <c r="J780" s="20" t="n">
        <v>1</v>
      </c>
      <c r="K780" s="20" t="n">
        <v>1</v>
      </c>
      <c r="L780" s="20" t="n">
        <v>0.1</v>
      </c>
      <c r="M780" s="20" t="n">
        <v>0</v>
      </c>
      <c r="N780" s="24" t="n">
        <v>15820</v>
      </c>
      <c r="O780" s="24" t="n">
        <v>14940</v>
      </c>
      <c r="P780" s="24" t="n">
        <v>880</v>
      </c>
      <c r="Q780" s="24" t="n">
        <v>44000</v>
      </c>
      <c r="R780" s="24" t="n">
        <v>5900</v>
      </c>
      <c r="S780" s="24">
        <f>IF(R780="","",(R780+P780)*30 -Y780)</f>
        <v/>
      </c>
      <c r="T780" s="20">
        <f>IF(R780="","",(O780-R780)/O780)</f>
        <v/>
      </c>
      <c r="U780" s="24" t="n">
        <v>5560</v>
      </c>
      <c r="V780" s="24">
        <f>IF(U780="","",(U780+P780)*30-Y780)</f>
        <v/>
      </c>
      <c r="W780" s="20">
        <f>IF(U780="","",(O780-U780)/O780)</f>
        <v/>
      </c>
      <c r="X780" s="15">
        <f>IF(AND(R780="",U780=""),"",IF(OR(U780="", R780=""),"-",IF(0&lt;(R780-U780),"OK","NG")))</f>
        <v/>
      </c>
      <c r="Y780" s="24" t="n">
        <v>140000</v>
      </c>
      <c r="Z780" s="51" t="n"/>
      <c r="AA780" s="24">
        <f>IF(AD780="","",AD780*30)</f>
        <v/>
      </c>
      <c r="AB780" s="24">
        <f>IF(AA780="","",AA780-Y780)</f>
        <v/>
      </c>
      <c r="AC780" s="24">
        <f>IF(Z780="","",((Y780+5000+5000)/(1-Z780))/30)</f>
        <v/>
      </c>
      <c r="AD780" s="32" t="n"/>
      <c r="AE780" s="24">
        <f>IF(AD780="","",AD780-O780)</f>
        <v/>
      </c>
      <c r="AF780" s="24">
        <f>IF(AD780="","",U780-AD780)</f>
        <v/>
      </c>
      <c r="AG780" s="11">
        <f>IF(AD780="","",(O780-AD780)/O780)</f>
        <v/>
      </c>
      <c r="AH780" s="24" t="n">
        <v>22000</v>
      </c>
      <c r="AI780" s="24">
        <f>IF(AJ780="","",Q780*(1-AJ780))</f>
        <v/>
      </c>
      <c r="AJ780" s="51" t="n"/>
      <c r="AK780" s="49" t="n"/>
      <c r="AL780" s="28" t="n"/>
      <c r="AM780" s="33" t="inlineStr">
        <is>
          <t>2026-10-04</t>
        </is>
      </c>
      <c r="AN780" s="33" t="inlineStr">
        <is>
          <t>2026-10-03</t>
        </is>
      </c>
      <c r="AO780" s="13" t="n"/>
      <c r="AP780" s="30" t="n"/>
    </row>
    <row r="781" ht="35.1" customHeight="1" s="69">
      <c r="B781" s="48" t="n">
        <v>18130</v>
      </c>
      <c r="C781" s="48" t="inlineStr">
        <is>
          <t>東京</t>
        </is>
      </c>
      <c r="D781" s="19" t="inlineStr">
        <is>
          <t>アットイン浦安2</t>
        </is>
      </c>
      <c r="E781" s="48" t="inlineStr">
        <is>
          <t>1K</t>
        </is>
      </c>
      <c r="F781" s="48" t="n">
        <v>1</v>
      </c>
      <c r="G781" s="48" t="inlineStr">
        <is>
          <t>門前仲町・木場・葛西</t>
        </is>
      </c>
      <c r="H781" s="48" t="n">
        <v>19.5</v>
      </c>
      <c r="I781" s="20" t="n">
        <v>1</v>
      </c>
      <c r="J781" s="20" t="n">
        <v>1</v>
      </c>
      <c r="K781" s="20" t="n">
        <v>1</v>
      </c>
      <c r="L781" s="20" t="n">
        <v>1</v>
      </c>
      <c r="M781" s="20" t="n">
        <v>1</v>
      </c>
      <c r="N781" s="24" t="n">
        <v>6540</v>
      </c>
      <c r="O781" s="24" t="n">
        <v>5660</v>
      </c>
      <c r="P781" s="24" t="n">
        <v>880</v>
      </c>
      <c r="Q781" s="24" t="n">
        <v>44000</v>
      </c>
      <c r="R781" s="24" t="n">
        <v>3280</v>
      </c>
      <c r="S781" s="24">
        <f>IF(R781="","",(R781+P781)*30 -Y781)</f>
        <v/>
      </c>
      <c r="T781" s="20">
        <f>IF(R781="","",(O781-R781)/O781)</f>
        <v/>
      </c>
      <c r="U781" s="24" t="n">
        <v>2680</v>
      </c>
      <c r="V781" s="24">
        <f>IF(U781="","",(U781+P781)*30-Y781)</f>
        <v/>
      </c>
      <c r="W781" s="20">
        <f>IF(U781="","",(O781-U781)/O781)</f>
        <v/>
      </c>
      <c r="X781" s="15">
        <f>IF(AND(R781="",U781=""),"",IF(OR(U781="", R781=""),"-",IF(0&lt;(R781-U781),"OK","NG")))</f>
        <v/>
      </c>
      <c r="Y781" s="24" t="n">
        <v>49000</v>
      </c>
      <c r="Z781" s="51" t="n"/>
      <c r="AA781" s="24">
        <f>IF(AD781="","",AD781*30)</f>
        <v/>
      </c>
      <c r="AB781" s="24">
        <f>IF(AA781="","",AA781-Y781)</f>
        <v/>
      </c>
      <c r="AC781" s="24">
        <f>IF(Z781="","",((Y781+5000+5000)/(1-Z781))/30)</f>
        <v/>
      </c>
      <c r="AD781" s="32" t="n"/>
      <c r="AE781" s="24">
        <f>IF(AD781="","",AD781-O781)</f>
        <v/>
      </c>
      <c r="AF781" s="24">
        <f>IF(AD781="","",U781-AD781)</f>
        <v/>
      </c>
      <c r="AG781" s="11">
        <f>IF(AD781="","",(O781-AD781)/O781)</f>
        <v/>
      </c>
      <c r="AH781" s="24" t="n">
        <v>22000</v>
      </c>
      <c r="AI781" s="24">
        <f>IF(AJ781="","",Q781*(1-AJ781))</f>
        <v/>
      </c>
      <c r="AJ781" s="51" t="n"/>
      <c r="AK781" s="49" t="n"/>
      <c r="AL781" s="28" t="n"/>
      <c r="AM781" s="33" t="inlineStr">
        <is>
          <t>2027-05-10</t>
        </is>
      </c>
      <c r="AN781" s="33" t="inlineStr">
        <is>
          <t>2027-05-09</t>
        </is>
      </c>
      <c r="AO781" s="13" t="n"/>
      <c r="AP781" s="30" t="n"/>
    </row>
    <row r="782" ht="35.1" customHeight="1" s="69">
      <c r="B782" s="48" t="n">
        <v>18200</v>
      </c>
      <c r="C782" s="48" t="inlineStr">
        <is>
          <t>東京</t>
        </is>
      </c>
      <c r="D782" s="19" t="inlineStr">
        <is>
          <t>アットイン板橋8</t>
        </is>
      </c>
      <c r="E782" s="48" t="inlineStr">
        <is>
          <t>1R</t>
        </is>
      </c>
      <c r="F782" s="48" t="n">
        <v>1</v>
      </c>
      <c r="G782" s="48" t="inlineStr">
        <is>
          <t>池袋・大塚</t>
        </is>
      </c>
      <c r="H782" s="48" t="n">
        <v>14.85</v>
      </c>
      <c r="I782" s="20" t="n">
        <v>0.6</v>
      </c>
      <c r="J782" s="20" t="n">
        <v>1</v>
      </c>
      <c r="K782" s="20" t="n">
        <v>1</v>
      </c>
      <c r="L782" s="20" t="n">
        <v>0.1</v>
      </c>
      <c r="M782" s="20" t="n">
        <v>0</v>
      </c>
      <c r="N782" s="24" t="n">
        <v>7800</v>
      </c>
      <c r="O782" s="24" t="n">
        <v>6920</v>
      </c>
      <c r="P782" s="24" t="n">
        <v>880</v>
      </c>
      <c r="Q782" s="24" t="n">
        <v>44000</v>
      </c>
      <c r="R782" s="24" t="n">
        <v>3180</v>
      </c>
      <c r="S782" s="24">
        <f>IF(R782="","",(R782+P782)*30 -Y782)</f>
        <v/>
      </c>
      <c r="T782" s="20">
        <f>IF(R782="","",(O782-R782)/O782)</f>
        <v/>
      </c>
      <c r="U782" s="24" t="n">
        <v>3040</v>
      </c>
      <c r="V782" s="24">
        <f>IF(U782="","",(U782+P782)*30-Y782)</f>
        <v/>
      </c>
      <c r="W782" s="20">
        <f>IF(U782="","",(O782-U782)/O782)</f>
        <v/>
      </c>
      <c r="X782" s="15">
        <f>IF(AND(R782="",U782=""),"",IF(OR(U782="", R782=""),"-",IF(0&lt;(R782-U782),"OK","NG")))</f>
        <v/>
      </c>
      <c r="Y782" s="24" t="n">
        <v>72500</v>
      </c>
      <c r="Z782" s="51" t="n"/>
      <c r="AA782" s="24">
        <f>IF(AD782="","",AD782*30)</f>
        <v/>
      </c>
      <c r="AB782" s="24">
        <f>IF(AA782="","",AA782-Y782)</f>
        <v/>
      </c>
      <c r="AC782" s="24">
        <f>IF(Z782="","",((Y782+5000+5000)/(1-Z782))/30)</f>
        <v/>
      </c>
      <c r="AD782" s="32" t="n"/>
      <c r="AE782" s="24">
        <f>IF(AD782="","",AD782-O782)</f>
        <v/>
      </c>
      <c r="AF782" s="24">
        <f>IF(AD782="","",U782-AD782)</f>
        <v/>
      </c>
      <c r="AG782" s="11">
        <f>IF(AD782="","",(O782-AD782)/O782)</f>
        <v/>
      </c>
      <c r="AH782" s="24" t="n">
        <v>22000</v>
      </c>
      <c r="AI782" s="24">
        <f>IF(AJ782="","",Q782*(1-AJ782))</f>
        <v/>
      </c>
      <c r="AJ782" s="51" t="n"/>
      <c r="AK782" s="49" t="n"/>
      <c r="AL782" s="28" t="n"/>
      <c r="AM782" s="33" t="inlineStr">
        <is>
          <t>2026-10-03</t>
        </is>
      </c>
      <c r="AN782" s="33" t="inlineStr">
        <is>
          <t>2026-10-02</t>
        </is>
      </c>
      <c r="AO782" s="13" t="n"/>
      <c r="AP782" s="30" t="n"/>
    </row>
    <row r="783" ht="35.1" customHeight="1" s="69">
      <c r="B783" s="48" t="n">
        <v>18201</v>
      </c>
      <c r="C783" s="48" t="inlineStr">
        <is>
          <t>東京</t>
        </is>
      </c>
      <c r="D783" s="19" t="inlineStr">
        <is>
          <t>アットイン船橋3</t>
        </is>
      </c>
      <c r="E783" s="48" t="inlineStr">
        <is>
          <t>1K</t>
        </is>
      </c>
      <c r="F783" s="48" t="n">
        <v>1</v>
      </c>
      <c r="G783" s="48" t="inlineStr">
        <is>
          <t>船橋・千葉</t>
        </is>
      </c>
      <c r="H783" s="48" t="n">
        <v>22.35</v>
      </c>
      <c r="I783" s="20" t="n">
        <v>0.2</v>
      </c>
      <c r="J783" s="20" t="n">
        <v>0.9</v>
      </c>
      <c r="K783" s="20" t="n">
        <v>1</v>
      </c>
      <c r="L783" s="20" t="n">
        <v>0.1</v>
      </c>
      <c r="M783" s="20" t="n">
        <v>0</v>
      </c>
      <c r="N783" s="24" t="n">
        <v>7900</v>
      </c>
      <c r="O783" s="24" t="n">
        <v>7020</v>
      </c>
      <c r="P783" s="24" t="n">
        <v>880</v>
      </c>
      <c r="Q783" s="24" t="n">
        <v>44000</v>
      </c>
      <c r="R783" s="24" t="n">
        <v>3180</v>
      </c>
      <c r="S783" s="24">
        <f>IF(R783="","",(R783+P783)*30 -Y783)</f>
        <v/>
      </c>
      <c r="T783" s="20">
        <f>IF(R783="","",(O783-R783)/O783)</f>
        <v/>
      </c>
      <c r="U783" s="24" t="n">
        <v>3040</v>
      </c>
      <c r="V783" s="24">
        <f>IF(U783="","",(U783+P783)*30-Y783)</f>
        <v/>
      </c>
      <c r="W783" s="20">
        <f>IF(U783="","",(O783-U783)/O783)</f>
        <v/>
      </c>
      <c r="X783" s="15">
        <f>IF(AND(R783="",U783=""),"",IF(OR(U783="", R783=""),"-",IF(0&lt;(R783-U783),"OK","NG")))</f>
        <v/>
      </c>
      <c r="Y783" s="24" t="n">
        <v>75000</v>
      </c>
      <c r="Z783" s="51" t="n"/>
      <c r="AA783" s="24">
        <f>IF(AD783="","",AD783*30)</f>
        <v/>
      </c>
      <c r="AB783" s="24">
        <f>IF(AA783="","",AA783-Y783)</f>
        <v/>
      </c>
      <c r="AC783" s="24">
        <f>IF(Z783="","",((Y783+5000+5000)/(1-Z783))/30)</f>
        <v/>
      </c>
      <c r="AD783" s="32" t="n"/>
      <c r="AE783" s="24">
        <f>IF(AD783="","",AD783-O783)</f>
        <v/>
      </c>
      <c r="AF783" s="24">
        <f>IF(AD783="","",U783-AD783)</f>
        <v/>
      </c>
      <c r="AG783" s="11">
        <f>IF(AD783="","",(O783-AD783)/O783)</f>
        <v/>
      </c>
      <c r="AH783" s="24" t="n">
        <v>22000</v>
      </c>
      <c r="AI783" s="24">
        <f>IF(AJ783="","",Q783*(1-AJ783))</f>
        <v/>
      </c>
      <c r="AJ783" s="51" t="n"/>
      <c r="AK783" s="49" t="n"/>
      <c r="AL783" s="28" t="n"/>
      <c r="AM783" s="33" t="inlineStr">
        <is>
          <t>2026-10-03</t>
        </is>
      </c>
      <c r="AN783" s="33" t="inlineStr">
        <is>
          <t>2026-10-02</t>
        </is>
      </c>
      <c r="AO783" s="13" t="n"/>
      <c r="AP783" s="30" t="n"/>
    </row>
    <row r="784" ht="35.1" customHeight="1" s="69">
      <c r="B784" s="48" t="n">
        <v>18264</v>
      </c>
      <c r="C784" s="48" t="inlineStr">
        <is>
          <t>東京</t>
        </is>
      </c>
      <c r="D784" s="19" t="inlineStr">
        <is>
          <t>アットイン田園調布1</t>
        </is>
      </c>
      <c r="E784" s="48" t="inlineStr">
        <is>
          <t>1R</t>
        </is>
      </c>
      <c r="F784" s="48" t="n">
        <v>1</v>
      </c>
      <c r="G784" s="48" t="inlineStr">
        <is>
          <t>川崎・大森・蒲田</t>
        </is>
      </c>
      <c r="H784" s="48" t="n">
        <v>13.5</v>
      </c>
      <c r="I784" s="20" t="n">
        <v>0.8</v>
      </c>
      <c r="J784" s="20" t="n">
        <v>0</v>
      </c>
      <c r="K784" s="20" t="n">
        <v>0</v>
      </c>
      <c r="L784" s="20" t="n">
        <v>0</v>
      </c>
      <c r="M784" s="20" t="n">
        <v>0</v>
      </c>
      <c r="N784" s="24" t="n">
        <v>7320</v>
      </c>
      <c r="O784" s="24" t="n">
        <v>6440</v>
      </c>
      <c r="P784" s="24" t="n">
        <v>880</v>
      </c>
      <c r="Q784" s="24" t="n">
        <v>44000</v>
      </c>
      <c r="R784" s="24" t="n">
        <v>2300</v>
      </c>
      <c r="S784" s="24">
        <f>IF(R784="","",(R784+P784)*30 -Y784)</f>
        <v/>
      </c>
      <c r="T784" s="20">
        <f>IF(R784="","",(O784-R784)/O784)</f>
        <v/>
      </c>
      <c r="U784" s="24" t="n">
        <v>3520</v>
      </c>
      <c r="V784" s="24">
        <f>IF(U784="","",(U784+P784)*30-Y784)</f>
        <v/>
      </c>
      <c r="W784" s="20">
        <f>IF(U784="","",(O784-U784)/O784)</f>
        <v/>
      </c>
      <c r="X784" s="15">
        <f>IF(AND(R784="",U784=""),"",IF(OR(U784="", R784=""),"-",IF(0&lt;(R784-U784),"OK","NG")))</f>
        <v/>
      </c>
      <c r="Y784" s="24" t="n">
        <v>52000</v>
      </c>
      <c r="Z784" s="51" t="n"/>
      <c r="AA784" s="24">
        <f>IF(AD784="","",AD784*30)</f>
        <v/>
      </c>
      <c r="AB784" s="24">
        <f>IF(AA784="","",AA784-Y784)</f>
        <v/>
      </c>
      <c r="AC784" s="24">
        <f>IF(Z784="","",((Y784+5000+5000)/(1-Z784))/30)</f>
        <v/>
      </c>
      <c r="AD784" s="32" t="n"/>
      <c r="AE784" s="24">
        <f>IF(AD784="","",AD784-O784)</f>
        <v/>
      </c>
      <c r="AF784" s="24">
        <f>IF(AD784="","",U784-AD784)</f>
        <v/>
      </c>
      <c r="AG784" s="11">
        <f>IF(AD784="","",(O784-AD784)/O784)</f>
        <v/>
      </c>
      <c r="AH784" s="24" t="n">
        <v>22000</v>
      </c>
      <c r="AI784" s="24">
        <f>IF(AJ784="","",Q784*(1-AJ784))</f>
        <v/>
      </c>
      <c r="AJ784" s="51" t="n"/>
      <c r="AK784" s="49" t="n"/>
      <c r="AL784" s="28" t="n"/>
      <c r="AM784" s="33" t="inlineStr">
        <is>
          <t>2026-08-01</t>
        </is>
      </c>
      <c r="AN784" s="33" t="inlineStr">
        <is>
          <t>2026-07-31</t>
        </is>
      </c>
      <c r="AO784" s="13" t="n"/>
      <c r="AP784" s="30" t="n"/>
    </row>
    <row r="785" ht="35.1" customHeight="1" s="69">
      <c r="B785" s="48" t="n">
        <v>18287</v>
      </c>
      <c r="C785" s="48" t="inlineStr">
        <is>
          <t>東京</t>
        </is>
      </c>
      <c r="D785" s="19" t="inlineStr">
        <is>
          <t>アットイン中野12</t>
        </is>
      </c>
      <c r="E785" s="48" t="inlineStr">
        <is>
          <t>1R</t>
        </is>
      </c>
      <c r="F785" s="48" t="n">
        <v>1</v>
      </c>
      <c r="G785" s="48" t="inlineStr">
        <is>
          <t>中野・荻窪・吉祥寺</t>
        </is>
      </c>
      <c r="H785" s="48" t="n">
        <v>18.31</v>
      </c>
      <c r="I785" s="20" t="n">
        <v>0.6</v>
      </c>
      <c r="J785" s="20" t="n">
        <v>1</v>
      </c>
      <c r="K785" s="20" t="n">
        <v>1</v>
      </c>
      <c r="L785" s="20" t="n">
        <v>1</v>
      </c>
      <c r="M785" s="20" t="n">
        <v>0.2</v>
      </c>
      <c r="N785" s="24" t="n">
        <v>9160</v>
      </c>
      <c r="O785" s="24" t="n">
        <v>8280</v>
      </c>
      <c r="P785" s="24" t="n">
        <v>880</v>
      </c>
      <c r="Q785" s="24" t="n">
        <v>44000</v>
      </c>
      <c r="R785" s="24" t="n">
        <v>3720</v>
      </c>
      <c r="S785" s="24">
        <f>IF(R785="","",(R785+P785)*30 -Y785)</f>
        <v/>
      </c>
      <c r="T785" s="20">
        <f>IF(R785="","",(O785-R785)/O785)</f>
        <v/>
      </c>
      <c r="U785" s="24" t="n">
        <v>3860</v>
      </c>
      <c r="V785" s="24">
        <f>IF(U785="","",(U785+P785)*30-Y785)</f>
        <v/>
      </c>
      <c r="W785" s="20">
        <f>IF(U785="","",(O785-U785)/O785)</f>
        <v/>
      </c>
      <c r="X785" s="15">
        <f>IF(AND(R785="",U785=""),"",IF(OR(U785="", R785=""),"-",IF(0&lt;(R785-U785),"OK","NG")))</f>
        <v/>
      </c>
      <c r="Y785" s="24" t="n">
        <v>88000</v>
      </c>
      <c r="Z785" s="51" t="n"/>
      <c r="AA785" s="24">
        <f>IF(AD785="","",AD785*30)</f>
        <v/>
      </c>
      <c r="AB785" s="24">
        <f>IF(AA785="","",AA785-Y785)</f>
        <v/>
      </c>
      <c r="AC785" s="24">
        <f>IF(Z785="","",((Y785+5000+5000)/(1-Z785))/30)</f>
        <v/>
      </c>
      <c r="AD785" s="32" t="n"/>
      <c r="AE785" s="24">
        <f>IF(AD785="","",AD785-O785)</f>
        <v/>
      </c>
      <c r="AF785" s="24">
        <f>IF(AD785="","",U785-AD785)</f>
        <v/>
      </c>
      <c r="AG785" s="11">
        <f>IF(AD785="","",(O785-AD785)/O785)</f>
        <v/>
      </c>
      <c r="AH785" s="24" t="n">
        <v>22000</v>
      </c>
      <c r="AI785" s="24">
        <f>IF(AJ785="","",Q785*(1-AJ785))</f>
        <v/>
      </c>
      <c r="AJ785" s="51" t="n"/>
      <c r="AK785" s="49" t="n"/>
      <c r="AL785" s="28" t="n"/>
      <c r="AM785" s="33" t="inlineStr">
        <is>
          <t>2026-11-07</t>
        </is>
      </c>
      <c r="AN785" s="33" t="inlineStr">
        <is>
          <t>2026-11-06</t>
        </is>
      </c>
      <c r="AO785" s="13" t="n"/>
      <c r="AP785" s="30" t="n"/>
    </row>
    <row r="786" ht="35.1" customHeight="1" s="69">
      <c r="B786" s="48" t="n">
        <v>18292</v>
      </c>
      <c r="C786" s="48" t="inlineStr">
        <is>
          <t>東京</t>
        </is>
      </c>
      <c r="D786" s="19" t="inlineStr">
        <is>
          <t>アットイン北千住1</t>
        </is>
      </c>
      <c r="E786" s="48" t="inlineStr">
        <is>
          <t>1LDK</t>
        </is>
      </c>
      <c r="F786" s="48" t="n">
        <v>1</v>
      </c>
      <c r="G786" s="48" t="inlineStr">
        <is>
          <t>東京北エリア（田端・赤羽）</t>
        </is>
      </c>
      <c r="H786" s="48" t="n">
        <v>45.48</v>
      </c>
      <c r="I786" s="20" t="n">
        <v>1</v>
      </c>
      <c r="J786" s="20" t="n">
        <v>1</v>
      </c>
      <c r="K786" s="20" t="n">
        <v>1</v>
      </c>
      <c r="L786" s="20" t="n">
        <v>1</v>
      </c>
      <c r="M786" s="20" t="n">
        <v>1</v>
      </c>
      <c r="N786" s="24" t="n">
        <v>17860</v>
      </c>
      <c r="O786" s="24" t="n">
        <v>16980</v>
      </c>
      <c r="P786" s="24" t="n">
        <v>880</v>
      </c>
      <c r="Q786" s="24" t="n">
        <v>44000</v>
      </c>
      <c r="R786" s="24" t="n">
        <v>6580</v>
      </c>
      <c r="S786" s="24">
        <f>IF(R786="","",(R786+P786)*30 -Y786)</f>
        <v/>
      </c>
      <c r="T786" s="20">
        <f>IF(R786="","",(O786-R786)/O786)</f>
        <v/>
      </c>
      <c r="U786" s="24" t="n">
        <v>6340</v>
      </c>
      <c r="V786" s="24">
        <f>IF(U786="","",(U786+P786)*30-Y786)</f>
        <v/>
      </c>
      <c r="W786" s="20">
        <f>IF(U786="","",(O786-U786)/O786)</f>
        <v/>
      </c>
      <c r="X786" s="15">
        <f>IF(AND(R786="",U786=""),"",IF(OR(U786="", R786=""),"-",IF(0&lt;(R786-U786),"OK","NG")))</f>
        <v/>
      </c>
      <c r="Y786" s="24" t="n">
        <v>169000</v>
      </c>
      <c r="Z786" s="51" t="n"/>
      <c r="AA786" s="24">
        <f>IF(AD786="","",AD786*30)</f>
        <v/>
      </c>
      <c r="AB786" s="24">
        <f>IF(AA786="","",AA786-Y786)</f>
        <v/>
      </c>
      <c r="AC786" s="24">
        <f>IF(Z786="","",((Y786+5000+5000)/(1-Z786))/30)</f>
        <v/>
      </c>
      <c r="AD786" s="32" t="n"/>
      <c r="AE786" s="24">
        <f>IF(AD786="","",AD786-O786)</f>
        <v/>
      </c>
      <c r="AF786" s="24">
        <f>IF(AD786="","",U786-AD786)</f>
        <v/>
      </c>
      <c r="AG786" s="11">
        <f>IF(AD786="","",(O786-AD786)/O786)</f>
        <v/>
      </c>
      <c r="AH786" s="24" t="n">
        <v>22000</v>
      </c>
      <c r="AI786" s="24">
        <f>IF(AJ786="","",Q786*(1-AJ786))</f>
        <v/>
      </c>
      <c r="AJ786" s="51" t="n"/>
      <c r="AK786" s="49" t="n"/>
      <c r="AL786" s="28" t="n"/>
      <c r="AM786" s="33" t="inlineStr">
        <is>
          <t>2026-12-19</t>
        </is>
      </c>
      <c r="AN786" s="33" t="inlineStr">
        <is>
          <t>2026-12-18</t>
        </is>
      </c>
      <c r="AO786" s="13" t="n"/>
      <c r="AP786" s="30" t="n"/>
    </row>
    <row r="787" ht="35.1" customHeight="1" s="69">
      <c r="B787" s="48" t="n">
        <v>18293</v>
      </c>
      <c r="C787" s="48" t="inlineStr">
        <is>
          <t>名古屋</t>
        </is>
      </c>
      <c r="D787" s="19" t="inlineStr">
        <is>
          <t>アットイン千種5-1（名古屋駅まで電車9分）</t>
        </is>
      </c>
      <c r="E787" s="48" t="inlineStr">
        <is>
          <t>1R</t>
        </is>
      </c>
      <c r="F787" s="48" t="n">
        <v>2</v>
      </c>
      <c r="G787" s="48" t="inlineStr">
        <is>
          <t>千種区</t>
        </is>
      </c>
      <c r="H787" s="48" t="n">
        <v>19.18</v>
      </c>
      <c r="I787" s="20" t="n">
        <v>0.85</v>
      </c>
      <c r="J787" s="20" t="n">
        <v>0.7</v>
      </c>
      <c r="K787" s="20" t="n">
        <v>0.85</v>
      </c>
      <c r="L787" s="20" t="n">
        <v>0.65</v>
      </c>
      <c r="M787" s="20" t="n">
        <v>0</v>
      </c>
      <c r="N787" s="24" t="n">
        <v>8120</v>
      </c>
      <c r="O787" s="24" t="n">
        <v>7240</v>
      </c>
      <c r="P787" s="24" t="n">
        <v>880</v>
      </c>
      <c r="Q787" s="24" t="n">
        <v>44000</v>
      </c>
      <c r="R787" s="24" t="n">
        <v>2540</v>
      </c>
      <c r="S787" s="24">
        <f>IF(R787="","",(R787+P787)*30 -Y787)</f>
        <v/>
      </c>
      <c r="T787" s="20">
        <f>IF(R787="","",(O787-R787)/O787)</f>
        <v/>
      </c>
      <c r="U787" s="24" t="n">
        <v>2180</v>
      </c>
      <c r="V787" s="24">
        <f>IF(U787="","",(U787+P787)*30-Y787)</f>
        <v/>
      </c>
      <c r="W787" s="20">
        <f>IF(U787="","",(O787-U787)/O787)</f>
        <v/>
      </c>
      <c r="X787" s="15">
        <f>IF(AND(R787="",U787=""),"",IF(OR(U787="", R787=""),"-",IF(0&lt;(R787-U787),"OK","NG")))</f>
        <v/>
      </c>
      <c r="Y787" s="24" t="n">
        <v>40000</v>
      </c>
      <c r="Z787" s="51" t="n"/>
      <c r="AA787" s="24">
        <f>IF(AD787="","",AD787*30)</f>
        <v/>
      </c>
      <c r="AB787" s="24">
        <f>IF(AA787="","",AA787-Y787)</f>
        <v/>
      </c>
      <c r="AC787" s="24">
        <f>IF(Z787="","",((Y787+5000+5000)/(1-Z787))/30)</f>
        <v/>
      </c>
      <c r="AD787" s="32" t="n"/>
      <c r="AE787" s="24">
        <f>IF(AD787="","",AD787-O787)</f>
        <v/>
      </c>
      <c r="AF787" s="24">
        <f>IF(AD787="","",U787-AD787)</f>
        <v/>
      </c>
      <c r="AG787" s="11">
        <f>IF(AD787="","",(O787-AD787)/O787)</f>
        <v/>
      </c>
      <c r="AH787" s="24" t="n">
        <v>22000</v>
      </c>
      <c r="AI787" s="24">
        <f>IF(AJ787="","",Q787*(1-AJ787))</f>
        <v/>
      </c>
      <c r="AJ787" s="51" t="n"/>
      <c r="AK787" s="49" t="n"/>
      <c r="AL787" s="28" t="n"/>
      <c r="AM787" s="33" t="inlineStr">
        <is>
          <t>2026-10-10</t>
        </is>
      </c>
      <c r="AN787" s="33" t="inlineStr">
        <is>
          <t>2026-10-31</t>
        </is>
      </c>
      <c r="AO787" s="13" t="n"/>
      <c r="AP787" s="30" t="n"/>
    </row>
    <row r="788" ht="35.1" customHeight="1" s="69">
      <c r="B788" s="48" t="n">
        <v>18343</v>
      </c>
      <c r="C788" s="48" t="inlineStr">
        <is>
          <t>東京</t>
        </is>
      </c>
      <c r="D788" s="19" t="inlineStr">
        <is>
          <t>アットインつくば2</t>
        </is>
      </c>
      <c r="E788" s="48" t="inlineStr">
        <is>
          <t>1K</t>
        </is>
      </c>
      <c r="F788" s="48" t="n">
        <v>2</v>
      </c>
      <c r="G788" s="48" t="inlineStr">
        <is>
          <t>つくば</t>
        </is>
      </c>
      <c r="H788" s="48" t="n">
        <v>35.21</v>
      </c>
      <c r="I788" s="20" t="n">
        <v>0.65</v>
      </c>
      <c r="J788" s="20" t="n">
        <v>0.5</v>
      </c>
      <c r="K788" s="20" t="n">
        <v>1</v>
      </c>
      <c r="L788" s="20" t="n">
        <v>1</v>
      </c>
      <c r="M788" s="20" t="n">
        <v>1</v>
      </c>
      <c r="N788" s="24" t="n">
        <v>8000</v>
      </c>
      <c r="O788" s="24" t="n">
        <v>7120</v>
      </c>
      <c r="P788" s="24" t="n">
        <v>880</v>
      </c>
      <c r="Q788" s="24" t="n">
        <v>44000</v>
      </c>
      <c r="R788" s="24" t="n">
        <v>2680</v>
      </c>
      <c r="S788" s="24">
        <f>IF(R788="","",(R788+P788)*30 -Y788)</f>
        <v/>
      </c>
      <c r="T788" s="20">
        <f>IF(R788="","",(O788-R788)/O788)</f>
        <v/>
      </c>
      <c r="U788" s="24" t="n">
        <v>2940</v>
      </c>
      <c r="V788" s="24">
        <f>IF(U788="","",(U788+P788)*30-Y788)</f>
        <v/>
      </c>
      <c r="W788" s="20">
        <f>IF(U788="","",(O788-U788)/O788)</f>
        <v/>
      </c>
      <c r="X788" s="15">
        <f>IF(AND(R788="",U788=""),"",IF(OR(U788="", R788=""),"-",IF(0&lt;(R788-U788),"OK","NG")))</f>
        <v/>
      </c>
      <c r="Y788" s="24" t="n">
        <v>63000</v>
      </c>
      <c r="Z788" s="51" t="n"/>
      <c r="AA788" s="24">
        <f>IF(AD788="","",AD788*30)</f>
        <v/>
      </c>
      <c r="AB788" s="24">
        <f>IF(AA788="","",AA788-Y788)</f>
        <v/>
      </c>
      <c r="AC788" s="24">
        <f>IF(Z788="","",((Y788+5000+5000)/(1-Z788))/30)</f>
        <v/>
      </c>
      <c r="AD788" s="32" t="n"/>
      <c r="AE788" s="24">
        <f>IF(AD788="","",AD788-O788)</f>
        <v/>
      </c>
      <c r="AF788" s="24">
        <f>IF(AD788="","",U788-AD788)</f>
        <v/>
      </c>
      <c r="AG788" s="11">
        <f>IF(AD788="","",(O788-AD788)/O788)</f>
        <v/>
      </c>
      <c r="AH788" s="24" t="n">
        <v>22000</v>
      </c>
      <c r="AI788" s="24">
        <f>IF(AJ788="","",Q788*(1-AJ788))</f>
        <v/>
      </c>
      <c r="AJ788" s="51" t="n"/>
      <c r="AK788" s="49" t="n"/>
      <c r="AL788" s="28" t="n"/>
      <c r="AM788" s="33" t="inlineStr">
        <is>
          <t>2026-12-26</t>
        </is>
      </c>
      <c r="AN788" s="33" t="inlineStr">
        <is>
          <t>2027-07-20</t>
        </is>
      </c>
      <c r="AO788" s="13" t="n"/>
      <c r="AP788" s="30" t="n"/>
    </row>
    <row r="789" ht="35.1" customHeight="1" s="69">
      <c r="B789" s="48" t="n">
        <v>18344</v>
      </c>
      <c r="C789" s="48" t="inlineStr">
        <is>
          <t>名古屋</t>
        </is>
      </c>
      <c r="D789" s="19" t="inlineStr">
        <is>
          <t>アットイン名駅南1-1</t>
        </is>
      </c>
      <c r="E789" s="48" t="inlineStr">
        <is>
          <t>1K</t>
        </is>
      </c>
      <c r="F789" s="48" t="n">
        <v>46</v>
      </c>
      <c r="G789" s="48" t="inlineStr">
        <is>
          <t>名駅周辺</t>
        </is>
      </c>
      <c r="H789" s="48" t="n">
        <v>24</v>
      </c>
      <c r="I789" s="20" t="n">
        <v>0.92609</v>
      </c>
      <c r="J789" s="20" t="n">
        <v>0.58043</v>
      </c>
      <c r="K789" s="20" t="n">
        <v>0.99565</v>
      </c>
      <c r="L789" s="20" t="n">
        <v>0.76087</v>
      </c>
      <c r="M789" s="20" t="n">
        <v>0.20652</v>
      </c>
      <c r="N789" s="24" t="n">
        <v>10360</v>
      </c>
      <c r="O789" s="24" t="n">
        <v>9480</v>
      </c>
      <c r="P789" s="24" t="n">
        <v>880</v>
      </c>
      <c r="Q789" s="24" t="n">
        <v>44000</v>
      </c>
      <c r="R789" s="24" t="n">
        <v>3090</v>
      </c>
      <c r="S789" s="24">
        <f>IF(R789="","",(R789+P789)*30 -Y789)</f>
        <v/>
      </c>
      <c r="T789" s="20">
        <f>IF(R789="","",(O789-R789)/O789)</f>
        <v/>
      </c>
      <c r="U789" s="24" t="n">
        <v>2610</v>
      </c>
      <c r="V789" s="24">
        <f>IF(U789="","",(U789+P789)*30-Y789)</f>
        <v/>
      </c>
      <c r="W789" s="20">
        <f>IF(U789="","",(O789-U789)/O789)</f>
        <v/>
      </c>
      <c r="X789" s="15">
        <f>IF(AND(R789="",U789=""),"",IF(OR(U789="", R789=""),"-",IF(0&lt;(R789-U789),"OK","NG")))</f>
        <v/>
      </c>
      <c r="Y789" s="24" t="n">
        <v>0</v>
      </c>
      <c r="Z789" s="51" t="n"/>
      <c r="AA789" s="24">
        <f>IF(AD789="","",AD789*30)</f>
        <v/>
      </c>
      <c r="AB789" s="24">
        <f>IF(AA789="","",AA789-Y789)</f>
        <v/>
      </c>
      <c r="AC789" s="24">
        <f>IF(Z789="","",((Y789+5000+5000)/(1-Z789))/30)</f>
        <v/>
      </c>
      <c r="AD789" s="32" t="n"/>
      <c r="AE789" s="24">
        <f>IF(AD789="","",AD789-O789)</f>
        <v/>
      </c>
      <c r="AF789" s="24">
        <f>IF(AD789="","",U789-AD789)</f>
        <v/>
      </c>
      <c r="AG789" s="11">
        <f>IF(AD789="","",(O789-AD789)/O789)</f>
        <v/>
      </c>
      <c r="AH789" s="24" t="n">
        <v>22000</v>
      </c>
      <c r="AI789" s="24">
        <f>IF(AJ789="","",Q789*(1-AJ789))</f>
        <v/>
      </c>
      <c r="AJ789" s="51" t="n"/>
      <c r="AK789" s="49" t="n"/>
      <c r="AL789" s="28" t="n"/>
      <c r="AM789" s="33" t="inlineStr">
        <is>
          <t>2026-09-27</t>
        </is>
      </c>
      <c r="AN789" s="33" t="inlineStr">
        <is>
          <t>2028-08-26</t>
        </is>
      </c>
      <c r="AO789" s="13" t="n"/>
      <c r="AP789" s="30" t="n"/>
    </row>
    <row r="790" ht="35.1" customHeight="1" s="69">
      <c r="B790" s="48" t="n">
        <v>18353</v>
      </c>
      <c r="C790" s="48" t="inlineStr">
        <is>
          <t>東京</t>
        </is>
      </c>
      <c r="D790" s="19" t="inlineStr">
        <is>
          <t>●アットイン巣鴨3</t>
        </is>
      </c>
      <c r="E790" s="48" t="inlineStr">
        <is>
          <t>1K</t>
        </is>
      </c>
      <c r="F790" s="48" t="n">
        <v>1</v>
      </c>
      <c r="G790" s="48" t="inlineStr">
        <is>
          <t>池袋・大塚</t>
        </is>
      </c>
      <c r="H790" s="48" t="n">
        <v>20.62</v>
      </c>
      <c r="I790" s="20" t="n">
        <v>0</v>
      </c>
      <c r="J790" s="20" t="n">
        <v>0</v>
      </c>
      <c r="K790" s="20" t="n">
        <v>0</v>
      </c>
      <c r="L790" s="20" t="n">
        <v>0</v>
      </c>
      <c r="M790" s="20" t="n">
        <v>0</v>
      </c>
      <c r="N790" s="24" t="n">
        <v>10180</v>
      </c>
      <c r="O790" s="24" t="n">
        <v>9300</v>
      </c>
      <c r="P790" s="24" t="n">
        <v>880</v>
      </c>
      <c r="Q790" s="24" t="n">
        <v>44000</v>
      </c>
      <c r="R790" s="24" t="n"/>
      <c r="S790" s="24">
        <f>IF(R790="","",(R790+P790)*30 -Y790)</f>
        <v/>
      </c>
      <c r="T790" s="20">
        <f>IF(R790="","",(O790-R790)/O790)</f>
        <v/>
      </c>
      <c r="U790" s="24" t="n"/>
      <c r="V790" s="24">
        <f>IF(U790="","",(U790+P790)*30-Y790)</f>
        <v/>
      </c>
      <c r="W790" s="20">
        <f>IF(U790="","",(O790-U790)/O790)</f>
        <v/>
      </c>
      <c r="X790" s="15">
        <f>IF(AND(R790="",U790=""),"",IF(OR(U790="", R790=""),"-",IF(0&lt;(R790-U790),"OK","NG")))</f>
        <v/>
      </c>
      <c r="Y790" s="24" t="n">
        <v>0</v>
      </c>
      <c r="Z790" s="51" t="n"/>
      <c r="AA790" s="24">
        <f>IF(AD790="","",AD790*30)</f>
        <v/>
      </c>
      <c r="AB790" s="24">
        <f>IF(AA790="","",AA790-Y790)</f>
        <v/>
      </c>
      <c r="AC790" s="24">
        <f>IF(Z790="","",((Y790+5000+5000)/(1-Z790))/30)</f>
        <v/>
      </c>
      <c r="AD790" s="32" t="n"/>
      <c r="AE790" s="24">
        <f>IF(AD790="","",AD790-O790)</f>
        <v/>
      </c>
      <c r="AF790" s="24">
        <f>IF(AD790="","",U790-AD790)</f>
        <v/>
      </c>
      <c r="AG790" s="11">
        <f>IF(AD790="","",(O790-AD790)/O790)</f>
        <v/>
      </c>
      <c r="AH790" s="24" t="n"/>
      <c r="AI790" s="24">
        <f>IF(AJ790="","",Q790*(1-AJ790))</f>
        <v/>
      </c>
      <c r="AJ790" s="51" t="n"/>
      <c r="AK790" s="49" t="n"/>
      <c r="AL790" s="28" t="n"/>
      <c r="AM790" s="33" t="inlineStr">
        <is>
          <t>2026-08-01</t>
        </is>
      </c>
      <c r="AN790" s="33" t="inlineStr">
        <is>
          <t>2026-07-31</t>
        </is>
      </c>
      <c r="AO790" s="13" t="n"/>
      <c r="AP790" s="30" t="n"/>
    </row>
    <row r="791" ht="35.1" customHeight="1" s="69">
      <c r="B791" s="48" t="n">
        <v>18354</v>
      </c>
      <c r="C791" s="48" t="inlineStr">
        <is>
          <t>東京</t>
        </is>
      </c>
      <c r="D791" s="19" t="inlineStr">
        <is>
          <t>●アットイン押上6-2</t>
        </is>
      </c>
      <c r="E791" s="48" t="inlineStr">
        <is>
          <t>1DK</t>
        </is>
      </c>
      <c r="F791" s="48" t="n">
        <v>1</v>
      </c>
      <c r="G791" s="48" t="inlineStr">
        <is>
          <t>錦糸町・両国</t>
        </is>
      </c>
      <c r="H791" s="48" t="n">
        <v>27.2</v>
      </c>
      <c r="I791" s="20" t="n">
        <v>0</v>
      </c>
      <c r="J791" s="20" t="n">
        <v>0</v>
      </c>
      <c r="K791" s="20" t="n">
        <v>0</v>
      </c>
      <c r="L791" s="20" t="n">
        <v>0</v>
      </c>
      <c r="M791" s="20" t="n">
        <v>0</v>
      </c>
      <c r="N791" s="24" t="n">
        <v>12760</v>
      </c>
      <c r="O791" s="24" t="n">
        <v>11880</v>
      </c>
      <c r="P791" s="24" t="n">
        <v>880</v>
      </c>
      <c r="Q791" s="24" t="n">
        <v>44000</v>
      </c>
      <c r="R791" s="24" t="n"/>
      <c r="S791" s="24">
        <f>IF(R791="","",(R791+P791)*30 -Y791)</f>
        <v/>
      </c>
      <c r="T791" s="20">
        <f>IF(R791="","",(O791-R791)/O791)</f>
        <v/>
      </c>
      <c r="U791" s="24" t="n"/>
      <c r="V791" s="24">
        <f>IF(U791="","",(U791+P791)*30-Y791)</f>
        <v/>
      </c>
      <c r="W791" s="20">
        <f>IF(U791="","",(O791-U791)/O791)</f>
        <v/>
      </c>
      <c r="X791" s="15">
        <f>IF(AND(R791="",U791=""),"",IF(OR(U791="", R791=""),"-",IF(0&lt;(R791-U791),"OK","NG")))</f>
        <v/>
      </c>
      <c r="Y791" s="24" t="n">
        <v>0</v>
      </c>
      <c r="Z791" s="51" t="n"/>
      <c r="AA791" s="24">
        <f>IF(AD791="","",AD791*30)</f>
        <v/>
      </c>
      <c r="AB791" s="24">
        <f>IF(AA791="","",AA791-Y791)</f>
        <v/>
      </c>
      <c r="AC791" s="24">
        <f>IF(Z791="","",((Y791+5000+5000)/(1-Z791))/30)</f>
        <v/>
      </c>
      <c r="AD791" s="32" t="n"/>
      <c r="AE791" s="24">
        <f>IF(AD791="","",AD791-O791)</f>
        <v/>
      </c>
      <c r="AF791" s="24">
        <f>IF(AD791="","",U791-AD791)</f>
        <v/>
      </c>
      <c r="AG791" s="11">
        <f>IF(AD791="","",(O791-AD791)/O791)</f>
        <v/>
      </c>
      <c r="AH791" s="24" t="n"/>
      <c r="AI791" s="24">
        <f>IF(AJ791="","",Q791*(1-AJ791))</f>
        <v/>
      </c>
      <c r="AJ791" s="51" t="n"/>
      <c r="AK791" s="49" t="n"/>
      <c r="AL791" s="28" t="n"/>
      <c r="AM791" s="33" t="inlineStr">
        <is>
          <t>2026-08-01</t>
        </is>
      </c>
      <c r="AN791" s="33" t="inlineStr">
        <is>
          <t>2026-07-31</t>
        </is>
      </c>
      <c r="AO791" s="13" t="n"/>
      <c r="AP791" s="30" t="n"/>
    </row>
    <row r="792" ht="35.1" customHeight="1" s="69">
      <c r="B792" s="48" t="n">
        <v>18355</v>
      </c>
      <c r="C792" s="48" t="inlineStr">
        <is>
          <t>東京</t>
        </is>
      </c>
      <c r="D792" s="19" t="inlineStr">
        <is>
          <t>●アットイン押上6-1</t>
        </is>
      </c>
      <c r="E792" s="48" t="inlineStr">
        <is>
          <t>1DK</t>
        </is>
      </c>
      <c r="F792" s="48" t="n">
        <v>1</v>
      </c>
      <c r="G792" s="48" t="inlineStr">
        <is>
          <t>錦糸町・両国</t>
        </is>
      </c>
      <c r="H792" s="48" t="n">
        <v>25.5</v>
      </c>
      <c r="I792" s="20" t="n">
        <v>0</v>
      </c>
      <c r="J792" s="20" t="n">
        <v>0</v>
      </c>
      <c r="K792" s="20" t="n">
        <v>0</v>
      </c>
      <c r="L792" s="20" t="n">
        <v>0</v>
      </c>
      <c r="M792" s="20" t="n">
        <v>0</v>
      </c>
      <c r="N792" s="24" t="n">
        <v>12760</v>
      </c>
      <c r="O792" s="24" t="n">
        <v>11880</v>
      </c>
      <c r="P792" s="24" t="n">
        <v>880</v>
      </c>
      <c r="Q792" s="24" t="n">
        <v>44000</v>
      </c>
      <c r="R792" s="24" t="n"/>
      <c r="S792" s="24">
        <f>IF(R792="","",(R792+P792)*30 -Y792)</f>
        <v/>
      </c>
      <c r="T792" s="20">
        <f>IF(R792="","",(O792-R792)/O792)</f>
        <v/>
      </c>
      <c r="U792" s="24" t="n"/>
      <c r="V792" s="24">
        <f>IF(U792="","",(U792+P792)*30-Y792)</f>
        <v/>
      </c>
      <c r="W792" s="20">
        <f>IF(U792="","",(O792-U792)/O792)</f>
        <v/>
      </c>
      <c r="X792" s="15">
        <f>IF(AND(R792="",U792=""),"",IF(OR(U792="", R792=""),"-",IF(0&lt;(R792-U792),"OK","NG")))</f>
        <v/>
      </c>
      <c r="Y792" s="24" t="n">
        <v>0</v>
      </c>
      <c r="Z792" s="51" t="n"/>
      <c r="AA792" s="24">
        <f>IF(AD792="","",AD792*30)</f>
        <v/>
      </c>
      <c r="AB792" s="24">
        <f>IF(AA792="","",AA792-Y792)</f>
        <v/>
      </c>
      <c r="AC792" s="24">
        <f>IF(Z792="","",((Y792+5000+5000)/(1-Z792))/30)</f>
        <v/>
      </c>
      <c r="AD792" s="32" t="n"/>
      <c r="AE792" s="24">
        <f>IF(AD792="","",AD792-O792)</f>
        <v/>
      </c>
      <c r="AF792" s="24">
        <f>IF(AD792="","",U792-AD792)</f>
        <v/>
      </c>
      <c r="AG792" s="11">
        <f>IF(AD792="","",(O792-AD792)/O792)</f>
        <v/>
      </c>
      <c r="AH792" s="24" t="n"/>
      <c r="AI792" s="24">
        <f>IF(AJ792="","",Q792*(1-AJ792))</f>
        <v/>
      </c>
      <c r="AJ792" s="51" t="n"/>
      <c r="AK792" s="49" t="n"/>
      <c r="AL792" s="28" t="n"/>
      <c r="AM792" s="33" t="inlineStr">
        <is>
          <t>2026-08-01</t>
        </is>
      </c>
      <c r="AN792" s="33" t="inlineStr">
        <is>
          <t>2026-07-31</t>
        </is>
      </c>
      <c r="AO792" s="13" t="n"/>
      <c r="AP792" s="30" t="n"/>
    </row>
    <row r="793" ht="35.1" customHeight="1" s="69">
      <c r="B793" s="48" t="n">
        <v>18356</v>
      </c>
      <c r="C793" s="48" t="inlineStr">
        <is>
          <t>東京</t>
        </is>
      </c>
      <c r="D793" s="19" t="inlineStr">
        <is>
          <t>●アットイン押上6-3</t>
        </is>
      </c>
      <c r="E793" s="48" t="inlineStr">
        <is>
          <t>1LDK</t>
        </is>
      </c>
      <c r="F793" s="48" t="n">
        <v>1</v>
      </c>
      <c r="G793" s="48" t="inlineStr">
        <is>
          <t>錦糸町・両国</t>
        </is>
      </c>
      <c r="H793" s="48" t="n">
        <v>40.99</v>
      </c>
      <c r="I793" s="20" t="n">
        <v>0</v>
      </c>
      <c r="J793" s="20" t="n">
        <v>0</v>
      </c>
      <c r="K793" s="20" t="n">
        <v>0</v>
      </c>
      <c r="L793" s="20" t="n">
        <v>0</v>
      </c>
      <c r="M793" s="20" t="n">
        <v>0</v>
      </c>
      <c r="N793" s="24" t="n">
        <v>16980</v>
      </c>
      <c r="O793" s="24" t="n">
        <v>16100</v>
      </c>
      <c r="P793" s="24" t="n">
        <v>880</v>
      </c>
      <c r="Q793" s="24" t="n">
        <v>44000</v>
      </c>
      <c r="R793" s="24" t="n"/>
      <c r="S793" s="24">
        <f>IF(R793="","",(R793+P793)*30 -Y793)</f>
        <v/>
      </c>
      <c r="T793" s="20">
        <f>IF(R793="","",(O793-R793)/O793)</f>
        <v/>
      </c>
      <c r="U793" s="24" t="n"/>
      <c r="V793" s="24">
        <f>IF(U793="","",(U793+P793)*30-Y793)</f>
        <v/>
      </c>
      <c r="W793" s="20">
        <f>IF(U793="","",(O793-U793)/O793)</f>
        <v/>
      </c>
      <c r="X793" s="15">
        <f>IF(AND(R793="",U793=""),"",IF(OR(U793="", R793=""),"-",IF(0&lt;(R793-U793),"OK","NG")))</f>
        <v/>
      </c>
      <c r="Y793" s="24" t="n">
        <v>0</v>
      </c>
      <c r="Z793" s="51" t="n"/>
      <c r="AA793" s="24">
        <f>IF(AD793="","",AD793*30)</f>
        <v/>
      </c>
      <c r="AB793" s="24">
        <f>IF(AA793="","",AA793-Y793)</f>
        <v/>
      </c>
      <c r="AC793" s="24">
        <f>IF(Z793="","",((Y793+5000+5000)/(1-Z793))/30)</f>
        <v/>
      </c>
      <c r="AD793" s="32" t="n"/>
      <c r="AE793" s="24">
        <f>IF(AD793="","",AD793-O793)</f>
        <v/>
      </c>
      <c r="AF793" s="24">
        <f>IF(AD793="","",U793-AD793)</f>
        <v/>
      </c>
      <c r="AG793" s="11">
        <f>IF(AD793="","",(O793-AD793)/O793)</f>
        <v/>
      </c>
      <c r="AH793" s="24" t="n"/>
      <c r="AI793" s="24">
        <f>IF(AJ793="","",Q793*(1-AJ793))</f>
        <v/>
      </c>
      <c r="AJ793" s="51" t="n"/>
      <c r="AK793" s="49" t="n"/>
      <c r="AL793" s="28" t="n"/>
      <c r="AM793" s="33" t="inlineStr">
        <is>
          <t>2026-08-01</t>
        </is>
      </c>
      <c r="AN793" s="33" t="inlineStr">
        <is>
          <t>2026-07-31</t>
        </is>
      </c>
      <c r="AO793" s="13" t="n"/>
      <c r="AP793" s="30" t="n"/>
    </row>
    <row r="794" ht="35.1" customHeight="1" s="69">
      <c r="B794" s="48" t="n">
        <v>18369</v>
      </c>
      <c r="C794" s="48" t="inlineStr">
        <is>
          <t>名古屋</t>
        </is>
      </c>
      <c r="D794" s="19" t="inlineStr">
        <is>
          <t>アットイン亀島2-2</t>
        </is>
      </c>
      <c r="E794" s="48" t="inlineStr">
        <is>
          <t>1K</t>
        </is>
      </c>
      <c r="F794" s="48" t="n">
        <v>7</v>
      </c>
      <c r="G794" s="48" t="inlineStr">
        <is>
          <t>名駅周辺</t>
        </is>
      </c>
      <c r="H794" s="48" t="n">
        <v>24.9</v>
      </c>
      <c r="I794" s="20" t="n">
        <v>0.75714</v>
      </c>
      <c r="J794" s="20" t="n">
        <v>0.91429</v>
      </c>
      <c r="K794" s="20" t="n">
        <v>0.78571</v>
      </c>
      <c r="L794" s="20" t="n">
        <v>0.42857</v>
      </c>
      <c r="M794" s="20" t="n">
        <v>0.42857</v>
      </c>
      <c r="N794" s="24" t="n">
        <v>12000</v>
      </c>
      <c r="O794" s="24" t="n">
        <v>11120</v>
      </c>
      <c r="P794" s="24" t="n">
        <v>880</v>
      </c>
      <c r="Q794" s="24" t="n">
        <v>44000</v>
      </c>
      <c r="R794" s="24" t="n">
        <v>3340</v>
      </c>
      <c r="S794" s="24">
        <f>IF(R794="","",(R794+P794)*30 -Y794)</f>
        <v/>
      </c>
      <c r="T794" s="20">
        <f>IF(R794="","",(O794-R794)/O794)</f>
        <v/>
      </c>
      <c r="U794" s="24" t="n">
        <v>2780</v>
      </c>
      <c r="V794" s="24">
        <f>IF(U794="","",(U794+P794)*30-Y794)</f>
        <v/>
      </c>
      <c r="W794" s="20">
        <f>IF(U794="","",(O794-U794)/O794)</f>
        <v/>
      </c>
      <c r="X794" s="15">
        <f>IF(AND(R794="",U794=""),"",IF(OR(U794="", R794=""),"-",IF(0&lt;(R794-U794),"OK","NG")))</f>
        <v/>
      </c>
      <c r="Y794" s="24" t="n">
        <v>69500</v>
      </c>
      <c r="Z794" s="51" t="n"/>
      <c r="AA794" s="24">
        <f>IF(AD794="","",AD794*30)</f>
        <v/>
      </c>
      <c r="AB794" s="24">
        <f>IF(AA794="","",AA794-Y794)</f>
        <v/>
      </c>
      <c r="AC794" s="24">
        <f>IF(Z794="","",((Y794+5000+5000)/(1-Z794))/30)</f>
        <v/>
      </c>
      <c r="AD794" s="32" t="n"/>
      <c r="AE794" s="24">
        <f>IF(AD794="","",AD794-O794)</f>
        <v/>
      </c>
      <c r="AF794" s="24">
        <f>IF(AD794="","",U794-AD794)</f>
        <v/>
      </c>
      <c r="AG794" s="11">
        <f>IF(AD794="","",(O794-AD794)/O794)</f>
        <v/>
      </c>
      <c r="AH794" s="24" t="n">
        <v>22000</v>
      </c>
      <c r="AI794" s="24">
        <f>IF(AJ794="","",Q794*(1-AJ794))</f>
        <v/>
      </c>
      <c r="AJ794" s="51" t="n"/>
      <c r="AK794" s="49" t="n"/>
      <c r="AL794" s="28" t="n"/>
      <c r="AM794" s="33" t="inlineStr">
        <is>
          <t>2026-09-01</t>
        </is>
      </c>
      <c r="AN794" s="33" t="inlineStr">
        <is>
          <t>2027-05-16</t>
        </is>
      </c>
      <c r="AO794" s="13" t="n"/>
      <c r="AP794" s="30" t="n"/>
    </row>
    <row r="795" ht="35.1" customHeight="1" s="69">
      <c r="B795" s="48" t="n">
        <v>18372</v>
      </c>
      <c r="C795" s="48" t="inlineStr">
        <is>
          <t>東京</t>
        </is>
      </c>
      <c r="D795" s="19" t="inlineStr">
        <is>
          <t>●アットイン池袋13-1</t>
        </is>
      </c>
      <c r="E795" s="48" t="inlineStr">
        <is>
          <t>1R</t>
        </is>
      </c>
      <c r="F795" s="48" t="n">
        <v>1</v>
      </c>
      <c r="G795" s="48" t="inlineStr">
        <is>
          <t>池袋・大塚</t>
        </is>
      </c>
      <c r="H795" s="48" t="n">
        <v>12</v>
      </c>
      <c r="I795" s="20" t="n">
        <v>0</v>
      </c>
      <c r="J795" s="20" t="n">
        <v>0</v>
      </c>
      <c r="K795" s="20" t="n">
        <v>0</v>
      </c>
      <c r="L795" s="20" t="n">
        <v>0</v>
      </c>
      <c r="M795" s="20" t="n">
        <v>0</v>
      </c>
      <c r="N795" s="24" t="n">
        <v>7900</v>
      </c>
      <c r="O795" s="24" t="n">
        <v>7020</v>
      </c>
      <c r="P795" s="24" t="n">
        <v>880</v>
      </c>
      <c r="Q795" s="24" t="n">
        <v>44000</v>
      </c>
      <c r="R795" s="24" t="n"/>
      <c r="S795" s="24">
        <f>IF(R795="","",(R795+P795)*30 -Y795)</f>
        <v/>
      </c>
      <c r="T795" s="20">
        <f>IF(R795="","",(O795-R795)/O795)</f>
        <v/>
      </c>
      <c r="U795" s="24" t="n"/>
      <c r="V795" s="24">
        <f>IF(U795="","",(U795+P795)*30-Y795)</f>
        <v/>
      </c>
      <c r="W795" s="20">
        <f>IF(U795="","",(O795-U795)/O795)</f>
        <v/>
      </c>
      <c r="X795" s="15">
        <f>IF(AND(R795="",U795=""),"",IF(OR(U795="", R795=""),"-",IF(0&lt;(R795-U795),"OK","NG")))</f>
        <v/>
      </c>
      <c r="Y795" s="24" t="n">
        <v>0</v>
      </c>
      <c r="Z795" s="51" t="n"/>
      <c r="AA795" s="24">
        <f>IF(AD795="","",AD795*30)</f>
        <v/>
      </c>
      <c r="AB795" s="24">
        <f>IF(AA795="","",AA795-Y795)</f>
        <v/>
      </c>
      <c r="AC795" s="24">
        <f>IF(Z795="","",((Y795+5000+5000)/(1-Z795))/30)</f>
        <v/>
      </c>
      <c r="AD795" s="32" t="n"/>
      <c r="AE795" s="24">
        <f>IF(AD795="","",AD795-O795)</f>
        <v/>
      </c>
      <c r="AF795" s="24">
        <f>IF(AD795="","",U795-AD795)</f>
        <v/>
      </c>
      <c r="AG795" s="11">
        <f>IF(AD795="","",(O795-AD795)/O795)</f>
        <v/>
      </c>
      <c r="AH795" s="24" t="n"/>
      <c r="AI795" s="24">
        <f>IF(AJ795="","",Q795*(1-AJ795))</f>
        <v/>
      </c>
      <c r="AJ795" s="51" t="n"/>
      <c r="AK795" s="49" t="n"/>
      <c r="AL795" s="28" t="n"/>
      <c r="AM795" s="33" t="inlineStr">
        <is>
          <t>2026-08-01</t>
        </is>
      </c>
      <c r="AN795" s="33" t="inlineStr">
        <is>
          <t>2026-07-31</t>
        </is>
      </c>
      <c r="AO795" s="13" t="n"/>
      <c r="AP795" s="30" t="n"/>
    </row>
    <row r="796" ht="35.1" customHeight="1" s="69">
      <c r="B796" s="48" t="n">
        <v>18373</v>
      </c>
      <c r="C796" s="48" t="inlineStr">
        <is>
          <t>東京</t>
        </is>
      </c>
      <c r="D796" s="19" t="inlineStr">
        <is>
          <t>●アットイン池袋13-2</t>
        </is>
      </c>
      <c r="E796" s="48" t="inlineStr">
        <is>
          <t>1R</t>
        </is>
      </c>
      <c r="F796" s="48" t="n">
        <v>1</v>
      </c>
      <c r="G796" s="48" t="inlineStr">
        <is>
          <t>池袋・大塚</t>
        </is>
      </c>
      <c r="H796" s="48" t="n">
        <v>12</v>
      </c>
      <c r="I796" s="20" t="n">
        <v>0</v>
      </c>
      <c r="J796" s="20" t="n">
        <v>0</v>
      </c>
      <c r="K796" s="20" t="n">
        <v>0</v>
      </c>
      <c r="L796" s="20" t="n">
        <v>0</v>
      </c>
      <c r="M796" s="20" t="n">
        <v>0</v>
      </c>
      <c r="N796" s="24" t="n">
        <v>7900</v>
      </c>
      <c r="O796" s="24" t="n">
        <v>7020</v>
      </c>
      <c r="P796" s="24" t="n">
        <v>880</v>
      </c>
      <c r="Q796" s="24" t="n">
        <v>44000</v>
      </c>
      <c r="R796" s="24" t="n"/>
      <c r="S796" s="24">
        <f>IF(R796="","",(R796+P796)*30 -Y796)</f>
        <v/>
      </c>
      <c r="T796" s="20">
        <f>IF(R796="","",(O796-R796)/O796)</f>
        <v/>
      </c>
      <c r="U796" s="24" t="n"/>
      <c r="V796" s="24">
        <f>IF(U796="","",(U796+P796)*30-Y796)</f>
        <v/>
      </c>
      <c r="W796" s="20">
        <f>IF(U796="","",(O796-U796)/O796)</f>
        <v/>
      </c>
      <c r="X796" s="15">
        <f>IF(AND(R796="",U796=""),"",IF(OR(U796="", R796=""),"-",IF(0&lt;(R796-U796),"OK","NG")))</f>
        <v/>
      </c>
      <c r="Y796" s="24" t="n">
        <v>0</v>
      </c>
      <c r="Z796" s="51" t="n"/>
      <c r="AA796" s="24">
        <f>IF(AD796="","",AD796*30)</f>
        <v/>
      </c>
      <c r="AB796" s="24">
        <f>IF(AA796="","",AA796-Y796)</f>
        <v/>
      </c>
      <c r="AC796" s="24">
        <f>IF(Z796="","",((Y796+5000+5000)/(1-Z796))/30)</f>
        <v/>
      </c>
      <c r="AD796" s="32" t="n"/>
      <c r="AE796" s="24">
        <f>IF(AD796="","",AD796-O796)</f>
        <v/>
      </c>
      <c r="AF796" s="24">
        <f>IF(AD796="","",U796-AD796)</f>
        <v/>
      </c>
      <c r="AG796" s="11">
        <f>IF(AD796="","",(O796-AD796)/O796)</f>
        <v/>
      </c>
      <c r="AH796" s="24" t="n"/>
      <c r="AI796" s="24">
        <f>IF(AJ796="","",Q796*(1-AJ796))</f>
        <v/>
      </c>
      <c r="AJ796" s="51" t="n"/>
      <c r="AK796" s="49" t="n"/>
      <c r="AL796" s="28" t="n"/>
      <c r="AM796" s="33" t="inlineStr">
        <is>
          <t>2026-08-01</t>
        </is>
      </c>
      <c r="AN796" s="33" t="inlineStr">
        <is>
          <t>2026-07-31</t>
        </is>
      </c>
      <c r="AO796" s="13" t="n"/>
      <c r="AP796" s="30" t="n"/>
    </row>
    <row r="797" ht="35.1" customHeight="1" s="69">
      <c r="B797" s="48" t="n">
        <v>18374</v>
      </c>
      <c r="C797" s="48" t="inlineStr">
        <is>
          <t>東京</t>
        </is>
      </c>
      <c r="D797" s="19" t="inlineStr">
        <is>
          <t>●アットイン池袋13-3</t>
        </is>
      </c>
      <c r="E797" s="48" t="inlineStr">
        <is>
          <t>1R</t>
        </is>
      </c>
      <c r="F797" s="48" t="n">
        <v>1</v>
      </c>
      <c r="G797" s="48" t="inlineStr">
        <is>
          <t>池袋・大塚</t>
        </is>
      </c>
      <c r="H797" s="48" t="n">
        <v>12</v>
      </c>
      <c r="I797" s="20" t="n">
        <v>0</v>
      </c>
      <c r="J797" s="20" t="n">
        <v>0</v>
      </c>
      <c r="K797" s="20" t="n">
        <v>0</v>
      </c>
      <c r="L797" s="20" t="n">
        <v>0</v>
      </c>
      <c r="M797" s="20" t="n">
        <v>0</v>
      </c>
      <c r="N797" s="24" t="n">
        <v>7900</v>
      </c>
      <c r="O797" s="24" t="n">
        <v>7020</v>
      </c>
      <c r="P797" s="24" t="n">
        <v>880</v>
      </c>
      <c r="Q797" s="24" t="n">
        <v>44000</v>
      </c>
      <c r="R797" s="24" t="n"/>
      <c r="S797" s="24">
        <f>IF(R797="","",(R797+P797)*30 -Y797)</f>
        <v/>
      </c>
      <c r="T797" s="20">
        <f>IF(R797="","",(O797-R797)/O797)</f>
        <v/>
      </c>
      <c r="U797" s="24" t="n"/>
      <c r="V797" s="24">
        <f>IF(U797="","",(U797+P797)*30-Y797)</f>
        <v/>
      </c>
      <c r="W797" s="20">
        <f>IF(U797="","",(O797-U797)/O797)</f>
        <v/>
      </c>
      <c r="X797" s="15">
        <f>IF(AND(R797="",U797=""),"",IF(OR(U797="", R797=""),"-",IF(0&lt;(R797-U797),"OK","NG")))</f>
        <v/>
      </c>
      <c r="Y797" s="24" t="n">
        <v>0</v>
      </c>
      <c r="Z797" s="51" t="n"/>
      <c r="AA797" s="24">
        <f>IF(AD797="","",AD797*30)</f>
        <v/>
      </c>
      <c r="AB797" s="24">
        <f>IF(AA797="","",AA797-Y797)</f>
        <v/>
      </c>
      <c r="AC797" s="24">
        <f>IF(Z797="","",((Y797+5000+5000)/(1-Z797))/30)</f>
        <v/>
      </c>
      <c r="AD797" s="32" t="n"/>
      <c r="AE797" s="24">
        <f>IF(AD797="","",AD797-O797)</f>
        <v/>
      </c>
      <c r="AF797" s="24">
        <f>IF(AD797="","",U797-AD797)</f>
        <v/>
      </c>
      <c r="AG797" s="11">
        <f>IF(AD797="","",(O797-AD797)/O797)</f>
        <v/>
      </c>
      <c r="AH797" s="24" t="n"/>
      <c r="AI797" s="24">
        <f>IF(AJ797="","",Q797*(1-AJ797))</f>
        <v/>
      </c>
      <c r="AJ797" s="51" t="n"/>
      <c r="AK797" s="49" t="n"/>
      <c r="AL797" s="28" t="n"/>
      <c r="AM797" s="33" t="inlineStr">
        <is>
          <t>2026-08-01</t>
        </is>
      </c>
      <c r="AN797" s="33" t="inlineStr">
        <is>
          <t>2026-07-31</t>
        </is>
      </c>
      <c r="AO797" s="13" t="n"/>
      <c r="AP797" s="30" t="n"/>
    </row>
    <row r="798" ht="35.1" customHeight="1" s="69">
      <c r="B798" s="48" t="n">
        <v>18375</v>
      </c>
      <c r="C798" s="48" t="inlineStr">
        <is>
          <t>東京</t>
        </is>
      </c>
      <c r="D798" s="19" t="inlineStr">
        <is>
          <t>●アットイン池袋13-4</t>
        </is>
      </c>
      <c r="E798" s="48" t="inlineStr">
        <is>
          <t>1R</t>
        </is>
      </c>
      <c r="F798" s="48" t="n">
        <v>1</v>
      </c>
      <c r="G798" s="48" t="inlineStr">
        <is>
          <t>池袋・大塚</t>
        </is>
      </c>
      <c r="H798" s="48" t="n">
        <v>12</v>
      </c>
      <c r="I798" s="20" t="n">
        <v>0</v>
      </c>
      <c r="J798" s="20" t="n">
        <v>0</v>
      </c>
      <c r="K798" s="20" t="n">
        <v>0</v>
      </c>
      <c r="L798" s="20" t="n">
        <v>0</v>
      </c>
      <c r="M798" s="20" t="n">
        <v>0</v>
      </c>
      <c r="N798" s="24" t="n">
        <v>7900</v>
      </c>
      <c r="O798" s="24" t="n">
        <v>7020</v>
      </c>
      <c r="P798" s="24" t="n">
        <v>880</v>
      </c>
      <c r="Q798" s="24" t="n">
        <v>44000</v>
      </c>
      <c r="R798" s="24" t="n"/>
      <c r="S798" s="24">
        <f>IF(R798="","",(R798+P798)*30 -Y798)</f>
        <v/>
      </c>
      <c r="T798" s="20">
        <f>IF(R798="","",(O798-R798)/O798)</f>
        <v/>
      </c>
      <c r="U798" s="24" t="n"/>
      <c r="V798" s="24">
        <f>IF(U798="","",(U798+P798)*30-Y798)</f>
        <v/>
      </c>
      <c r="W798" s="20">
        <f>IF(U798="","",(O798-U798)/O798)</f>
        <v/>
      </c>
      <c r="X798" s="15">
        <f>IF(AND(R798="",U798=""),"",IF(OR(U798="", R798=""),"-",IF(0&lt;(R798-U798),"OK","NG")))</f>
        <v/>
      </c>
      <c r="Y798" s="24" t="n">
        <v>0</v>
      </c>
      <c r="Z798" s="51" t="n"/>
      <c r="AA798" s="24">
        <f>IF(AD798="","",AD798*30)</f>
        <v/>
      </c>
      <c r="AB798" s="24">
        <f>IF(AA798="","",AA798-Y798)</f>
        <v/>
      </c>
      <c r="AC798" s="24">
        <f>IF(Z798="","",((Y798+5000+5000)/(1-Z798))/30)</f>
        <v/>
      </c>
      <c r="AD798" s="32" t="n"/>
      <c r="AE798" s="24">
        <f>IF(AD798="","",AD798-O798)</f>
        <v/>
      </c>
      <c r="AF798" s="24">
        <f>IF(AD798="","",U798-AD798)</f>
        <v/>
      </c>
      <c r="AG798" s="11">
        <f>IF(AD798="","",(O798-AD798)/O798)</f>
        <v/>
      </c>
      <c r="AH798" s="24" t="n"/>
      <c r="AI798" s="24">
        <f>IF(AJ798="","",Q798*(1-AJ798))</f>
        <v/>
      </c>
      <c r="AJ798" s="51" t="n"/>
      <c r="AK798" s="49" t="n"/>
      <c r="AL798" s="28" t="n"/>
      <c r="AM798" s="33" t="inlineStr">
        <is>
          <t>2026-08-01</t>
        </is>
      </c>
      <c r="AN798" s="33" t="inlineStr">
        <is>
          <t>2026-07-31</t>
        </is>
      </c>
      <c r="AO798" s="13" t="n"/>
      <c r="AP798" s="30" t="n"/>
    </row>
    <row r="799" ht="35.1" customHeight="1" s="69">
      <c r="B799" s="48" t="n">
        <v>18377</v>
      </c>
      <c r="C799" s="48" t="inlineStr">
        <is>
          <t>東京</t>
        </is>
      </c>
      <c r="D799" s="19" t="inlineStr">
        <is>
          <t>●アットイン東新宿6</t>
        </is>
      </c>
      <c r="E799" s="48" t="inlineStr">
        <is>
          <t>1K</t>
        </is>
      </c>
      <c r="F799" s="48" t="n">
        <v>1</v>
      </c>
      <c r="G799" s="48" t="inlineStr">
        <is>
          <t>新宿</t>
        </is>
      </c>
      <c r="H799" s="48" t="n">
        <v>21</v>
      </c>
      <c r="I799" s="20" t="n">
        <v>0</v>
      </c>
      <c r="J799" s="20" t="n">
        <v>0</v>
      </c>
      <c r="K799" s="20" t="n">
        <v>0</v>
      </c>
      <c r="L799" s="20" t="n">
        <v>0</v>
      </c>
      <c r="M799" s="20" t="n">
        <v>0</v>
      </c>
      <c r="N799" s="24" t="n">
        <v>8680</v>
      </c>
      <c r="O799" s="24" t="n">
        <v>7800</v>
      </c>
      <c r="P799" s="24" t="n">
        <v>880</v>
      </c>
      <c r="Q799" s="24" t="n">
        <v>44000</v>
      </c>
      <c r="R799" s="24" t="n"/>
      <c r="S799" s="24">
        <f>IF(R799="","",(R799+P799)*30 -Y799)</f>
        <v/>
      </c>
      <c r="T799" s="20">
        <f>IF(R799="","",(O799-R799)/O799)</f>
        <v/>
      </c>
      <c r="U799" s="24" t="n"/>
      <c r="V799" s="24">
        <f>IF(U799="","",(U799+P799)*30-Y799)</f>
        <v/>
      </c>
      <c r="W799" s="20">
        <f>IF(U799="","",(O799-U799)/O799)</f>
        <v/>
      </c>
      <c r="X799" s="15">
        <f>IF(AND(R799="",U799=""),"",IF(OR(U799="", R799=""),"-",IF(0&lt;(R799-U799),"OK","NG")))</f>
        <v/>
      </c>
      <c r="Y799" s="24" t="n">
        <v>0</v>
      </c>
      <c r="Z799" s="51" t="n"/>
      <c r="AA799" s="24">
        <f>IF(AD799="","",AD799*30)</f>
        <v/>
      </c>
      <c r="AB799" s="24">
        <f>IF(AA799="","",AA799-Y799)</f>
        <v/>
      </c>
      <c r="AC799" s="24">
        <f>IF(Z799="","",((Y799+5000+5000)/(1-Z799))/30)</f>
        <v/>
      </c>
      <c r="AD799" s="32" t="n"/>
      <c r="AE799" s="24">
        <f>IF(AD799="","",AD799-O799)</f>
        <v/>
      </c>
      <c r="AF799" s="24">
        <f>IF(AD799="","",U799-AD799)</f>
        <v/>
      </c>
      <c r="AG799" s="11">
        <f>IF(AD799="","",(O799-AD799)/O799)</f>
        <v/>
      </c>
      <c r="AH799" s="24" t="n"/>
      <c r="AI799" s="24">
        <f>IF(AJ799="","",Q799*(1-AJ799))</f>
        <v/>
      </c>
      <c r="AJ799" s="51" t="n"/>
      <c r="AK799" s="49" t="n"/>
      <c r="AL799" s="28" t="n"/>
      <c r="AM799" s="33" t="inlineStr">
        <is>
          <t>2026-08-01</t>
        </is>
      </c>
      <c r="AN799" s="33" t="inlineStr">
        <is>
          <t>2026-07-31</t>
        </is>
      </c>
      <c r="AO799" s="13" t="n"/>
      <c r="AP799" s="30" t="n"/>
    </row>
    <row r="800" ht="35.1" customHeight="1" s="69">
      <c r="B800" s="48" t="n">
        <v>18378</v>
      </c>
      <c r="C800" s="48" t="inlineStr">
        <is>
          <t>東京</t>
        </is>
      </c>
      <c r="D800" s="19" t="inlineStr">
        <is>
          <t>●アットイン浦安3-1</t>
        </is>
      </c>
      <c r="E800" s="48" t="inlineStr">
        <is>
          <t>1R</t>
        </is>
      </c>
      <c r="F800" s="48" t="n">
        <v>1</v>
      </c>
      <c r="G800" s="48" t="inlineStr">
        <is>
          <t>船橋・千葉</t>
        </is>
      </c>
      <c r="H800" s="48" t="n">
        <v>20</v>
      </c>
      <c r="I800" s="20" t="n">
        <v>0</v>
      </c>
      <c r="J800" s="20" t="n">
        <v>0</v>
      </c>
      <c r="K800" s="20" t="n">
        <v>0</v>
      </c>
      <c r="L800" s="20" t="n">
        <v>0</v>
      </c>
      <c r="M800" s="20" t="n">
        <v>0</v>
      </c>
      <c r="N800" s="24" t="n">
        <v>8480</v>
      </c>
      <c r="O800" s="24" t="n">
        <v>7600</v>
      </c>
      <c r="P800" s="24" t="n">
        <v>880</v>
      </c>
      <c r="Q800" s="24" t="n">
        <v>44000</v>
      </c>
      <c r="R800" s="24" t="n"/>
      <c r="S800" s="24">
        <f>IF(R800="","",(R800+P800)*30 -Y800)</f>
        <v/>
      </c>
      <c r="T800" s="20">
        <f>IF(R800="","",(O800-R800)/O800)</f>
        <v/>
      </c>
      <c r="U800" s="24" t="n"/>
      <c r="V800" s="24">
        <f>IF(U800="","",(U800+P800)*30-Y800)</f>
        <v/>
      </c>
      <c r="W800" s="20">
        <f>IF(U800="","",(O800-U800)/O800)</f>
        <v/>
      </c>
      <c r="X800" s="15">
        <f>IF(AND(R800="",U800=""),"",IF(OR(U800="", R800=""),"-",IF(0&lt;(R800-U800),"OK","NG")))</f>
        <v/>
      </c>
      <c r="Y800" s="24" t="n">
        <v>0</v>
      </c>
      <c r="Z800" s="51" t="n"/>
      <c r="AA800" s="24">
        <f>IF(AD800="","",AD800*30)</f>
        <v/>
      </c>
      <c r="AB800" s="24">
        <f>IF(AA800="","",AA800-Y800)</f>
        <v/>
      </c>
      <c r="AC800" s="24">
        <f>IF(Z800="","",((Y800+5000+5000)/(1-Z800))/30)</f>
        <v/>
      </c>
      <c r="AD800" s="32" t="n"/>
      <c r="AE800" s="24">
        <f>IF(AD800="","",AD800-O800)</f>
        <v/>
      </c>
      <c r="AF800" s="24">
        <f>IF(AD800="","",U800-AD800)</f>
        <v/>
      </c>
      <c r="AG800" s="11">
        <f>IF(AD800="","",(O800-AD800)/O800)</f>
        <v/>
      </c>
      <c r="AH800" s="24" t="n"/>
      <c r="AI800" s="24">
        <f>IF(AJ800="","",Q800*(1-AJ800))</f>
        <v/>
      </c>
      <c r="AJ800" s="51" t="n"/>
      <c r="AK800" s="49" t="n"/>
      <c r="AL800" s="28" t="n"/>
      <c r="AM800" s="33" t="inlineStr">
        <is>
          <t>2026-08-01</t>
        </is>
      </c>
      <c r="AN800" s="33" t="inlineStr">
        <is>
          <t>2026-07-31</t>
        </is>
      </c>
      <c r="AO800" s="13" t="n"/>
      <c r="AP800" s="30" t="n"/>
    </row>
    <row r="801" ht="35.1" customHeight="1" s="69">
      <c r="B801" s="48" t="n">
        <v>18379</v>
      </c>
      <c r="C801" s="48" t="inlineStr">
        <is>
          <t>東京</t>
        </is>
      </c>
      <c r="D801" s="19" t="inlineStr">
        <is>
          <t>●アットイン浦安3-2</t>
        </is>
      </c>
      <c r="E801" s="48" t="inlineStr">
        <is>
          <t>1R</t>
        </is>
      </c>
      <c r="F801" s="48" t="n">
        <v>1</v>
      </c>
      <c r="G801" s="48" t="inlineStr">
        <is>
          <t>船橋・千葉</t>
        </is>
      </c>
      <c r="H801" s="48" t="n">
        <v>37</v>
      </c>
      <c r="I801" s="20" t="n">
        <v>0</v>
      </c>
      <c r="J801" s="20" t="n">
        <v>0</v>
      </c>
      <c r="K801" s="20" t="n">
        <v>0</v>
      </c>
      <c r="L801" s="20" t="n">
        <v>0</v>
      </c>
      <c r="M801" s="20" t="n">
        <v>0</v>
      </c>
      <c r="N801" s="24" t="n">
        <v>9700</v>
      </c>
      <c r="O801" s="24" t="n">
        <v>8820</v>
      </c>
      <c r="P801" s="24" t="n">
        <v>880</v>
      </c>
      <c r="Q801" s="24" t="n">
        <v>44000</v>
      </c>
      <c r="R801" s="24" t="n"/>
      <c r="S801" s="24">
        <f>IF(R801="","",(R801+P801)*30 -Y801)</f>
        <v/>
      </c>
      <c r="T801" s="20">
        <f>IF(R801="","",(O801-R801)/O801)</f>
        <v/>
      </c>
      <c r="U801" s="24" t="n"/>
      <c r="V801" s="24">
        <f>IF(U801="","",(U801+P801)*30-Y801)</f>
        <v/>
      </c>
      <c r="W801" s="20">
        <f>IF(U801="","",(O801-U801)/O801)</f>
        <v/>
      </c>
      <c r="X801" s="15">
        <f>IF(AND(R801="",U801=""),"",IF(OR(U801="", R801=""),"-",IF(0&lt;(R801-U801),"OK","NG")))</f>
        <v/>
      </c>
      <c r="Y801" s="24" t="n">
        <v>0</v>
      </c>
      <c r="Z801" s="51" t="n"/>
      <c r="AA801" s="24">
        <f>IF(AD801="","",AD801*30)</f>
        <v/>
      </c>
      <c r="AB801" s="24">
        <f>IF(AA801="","",AA801-Y801)</f>
        <v/>
      </c>
      <c r="AC801" s="24">
        <f>IF(Z801="","",((Y801+5000+5000)/(1-Z801))/30)</f>
        <v/>
      </c>
      <c r="AD801" s="32" t="n"/>
      <c r="AE801" s="24">
        <f>IF(AD801="","",AD801-O801)</f>
        <v/>
      </c>
      <c r="AF801" s="24">
        <f>IF(AD801="","",U801-AD801)</f>
        <v/>
      </c>
      <c r="AG801" s="11">
        <f>IF(AD801="","",(O801-AD801)/O801)</f>
        <v/>
      </c>
      <c r="AH801" s="24" t="n"/>
      <c r="AI801" s="24">
        <f>IF(AJ801="","",Q801*(1-AJ801))</f>
        <v/>
      </c>
      <c r="AJ801" s="51" t="n"/>
      <c r="AK801" s="49" t="n"/>
      <c r="AL801" s="28" t="n"/>
      <c r="AM801" s="33" t="inlineStr">
        <is>
          <t>2026-08-01</t>
        </is>
      </c>
      <c r="AN801" s="33" t="inlineStr">
        <is>
          <t>2026-07-31</t>
        </is>
      </c>
      <c r="AO801" s="13" t="n"/>
      <c r="AP801" s="30" t="n"/>
    </row>
    <row r="802" ht="35.1" customHeight="1" s="69">
      <c r="B802" s="48" t="n">
        <v>18380</v>
      </c>
      <c r="C802" s="48" t="inlineStr">
        <is>
          <t>東京</t>
        </is>
      </c>
      <c r="D802" s="19" t="inlineStr">
        <is>
          <t>●アットイン浦安3-3</t>
        </is>
      </c>
      <c r="E802" s="48" t="inlineStr">
        <is>
          <t>1R</t>
        </is>
      </c>
      <c r="F802" s="48" t="n">
        <v>1</v>
      </c>
      <c r="G802" s="48" t="inlineStr">
        <is>
          <t>船橋・千葉</t>
        </is>
      </c>
      <c r="H802" s="48" t="n">
        <v>37</v>
      </c>
      <c r="I802" s="20" t="n">
        <v>0</v>
      </c>
      <c r="J802" s="20" t="n">
        <v>0</v>
      </c>
      <c r="K802" s="20" t="n">
        <v>0</v>
      </c>
      <c r="L802" s="20" t="n">
        <v>0</v>
      </c>
      <c r="M802" s="20" t="n">
        <v>0</v>
      </c>
      <c r="N802" s="24" t="n">
        <v>9700</v>
      </c>
      <c r="O802" s="24" t="n">
        <v>8820</v>
      </c>
      <c r="P802" s="24" t="n">
        <v>880</v>
      </c>
      <c r="Q802" s="24" t="n">
        <v>44000</v>
      </c>
      <c r="R802" s="24" t="n"/>
      <c r="S802" s="24">
        <f>IF(R802="","",(R802+P802)*30 -Y802)</f>
        <v/>
      </c>
      <c r="T802" s="20">
        <f>IF(R802="","",(O802-R802)/O802)</f>
        <v/>
      </c>
      <c r="U802" s="24" t="n"/>
      <c r="V802" s="24">
        <f>IF(U802="","",(U802+P802)*30-Y802)</f>
        <v/>
      </c>
      <c r="W802" s="20">
        <f>IF(U802="","",(O802-U802)/O802)</f>
        <v/>
      </c>
      <c r="X802" s="15">
        <f>IF(AND(R802="",U802=""),"",IF(OR(U802="", R802=""),"-",IF(0&lt;(R802-U802),"OK","NG")))</f>
        <v/>
      </c>
      <c r="Y802" s="24" t="n">
        <v>0</v>
      </c>
      <c r="Z802" s="51" t="n"/>
      <c r="AA802" s="24">
        <f>IF(AD802="","",AD802*30)</f>
        <v/>
      </c>
      <c r="AB802" s="24">
        <f>IF(AA802="","",AA802-Y802)</f>
        <v/>
      </c>
      <c r="AC802" s="24">
        <f>IF(Z802="","",((Y802+5000+5000)/(1-Z802))/30)</f>
        <v/>
      </c>
      <c r="AD802" s="32" t="n"/>
      <c r="AE802" s="24">
        <f>IF(AD802="","",AD802-O802)</f>
        <v/>
      </c>
      <c r="AF802" s="24">
        <f>IF(AD802="","",U802-AD802)</f>
        <v/>
      </c>
      <c r="AG802" s="11">
        <f>IF(AD802="","",(O802-AD802)/O802)</f>
        <v/>
      </c>
      <c r="AH802" s="24" t="n"/>
      <c r="AI802" s="24">
        <f>IF(AJ802="","",Q802*(1-AJ802))</f>
        <v/>
      </c>
      <c r="AJ802" s="51" t="n"/>
      <c r="AK802" s="49" t="n"/>
      <c r="AL802" s="28" t="n"/>
      <c r="AM802" s="33" t="inlineStr">
        <is>
          <t>2026-08-01</t>
        </is>
      </c>
      <c r="AN802" s="33" t="inlineStr">
        <is>
          <t>2026-07-31</t>
        </is>
      </c>
      <c r="AO802" s="13" t="n"/>
      <c r="AP802" s="30" t="n"/>
    </row>
    <row r="803" ht="35.1" customHeight="1" s="69">
      <c r="B803" s="48" t="n">
        <v>18381</v>
      </c>
      <c r="C803" s="48" t="inlineStr">
        <is>
          <t>東京</t>
        </is>
      </c>
      <c r="D803" s="19" t="inlineStr">
        <is>
          <t>●アットイン浦安3-4</t>
        </is>
      </c>
      <c r="E803" s="48" t="inlineStr">
        <is>
          <t>1R</t>
        </is>
      </c>
      <c r="F803" s="48" t="n">
        <v>1</v>
      </c>
      <c r="G803" s="48" t="inlineStr">
        <is>
          <t>船橋・千葉</t>
        </is>
      </c>
      <c r="H803" s="48" t="n">
        <v>37</v>
      </c>
      <c r="I803" s="20" t="n">
        <v>0</v>
      </c>
      <c r="J803" s="20" t="n">
        <v>0</v>
      </c>
      <c r="K803" s="20" t="n">
        <v>0</v>
      </c>
      <c r="L803" s="20" t="n">
        <v>0</v>
      </c>
      <c r="M803" s="20" t="n">
        <v>0</v>
      </c>
      <c r="N803" s="24" t="n">
        <v>9700</v>
      </c>
      <c r="O803" s="24" t="n">
        <v>8820</v>
      </c>
      <c r="P803" s="24" t="n">
        <v>880</v>
      </c>
      <c r="Q803" s="24" t="n">
        <v>44000</v>
      </c>
      <c r="R803" s="24" t="n"/>
      <c r="S803" s="24">
        <f>IF(R803="","",(R803+P803)*30 -Y803)</f>
        <v/>
      </c>
      <c r="T803" s="20">
        <f>IF(R803="","",(O803-R803)/O803)</f>
        <v/>
      </c>
      <c r="U803" s="24" t="n"/>
      <c r="V803" s="24">
        <f>IF(U803="","",(U803+P803)*30-Y803)</f>
        <v/>
      </c>
      <c r="W803" s="20">
        <f>IF(U803="","",(O803-U803)/O803)</f>
        <v/>
      </c>
      <c r="X803" s="15">
        <f>IF(AND(R803="",U803=""),"",IF(OR(U803="", R803=""),"-",IF(0&lt;(R803-U803),"OK","NG")))</f>
        <v/>
      </c>
      <c r="Y803" s="24" t="n">
        <v>0</v>
      </c>
      <c r="Z803" s="51" t="n"/>
      <c r="AA803" s="24">
        <f>IF(AD803="","",AD803*30)</f>
        <v/>
      </c>
      <c r="AB803" s="24">
        <f>IF(AA803="","",AA803-Y803)</f>
        <v/>
      </c>
      <c r="AC803" s="24">
        <f>IF(Z803="","",((Y803+5000+5000)/(1-Z803))/30)</f>
        <v/>
      </c>
      <c r="AD803" s="32" t="n"/>
      <c r="AE803" s="24">
        <f>IF(AD803="","",AD803-O803)</f>
        <v/>
      </c>
      <c r="AF803" s="24">
        <f>IF(AD803="","",U803-AD803)</f>
        <v/>
      </c>
      <c r="AG803" s="11">
        <f>IF(AD803="","",(O803-AD803)/O803)</f>
        <v/>
      </c>
      <c r="AH803" s="24" t="n"/>
      <c r="AI803" s="24">
        <f>IF(AJ803="","",Q803*(1-AJ803))</f>
        <v/>
      </c>
      <c r="AJ803" s="51" t="n"/>
      <c r="AK803" s="49" t="n"/>
      <c r="AL803" s="28" t="n"/>
      <c r="AM803" s="33" t="inlineStr">
        <is>
          <t>2026-08-01</t>
        </is>
      </c>
      <c r="AN803" s="33" t="inlineStr">
        <is>
          <t>2026-07-31</t>
        </is>
      </c>
      <c r="AO803" s="13" t="n"/>
      <c r="AP803" s="30" t="n"/>
    </row>
    <row r="804" ht="35.1" customHeight="1" s="69">
      <c r="B804" s="48" t="n">
        <v>18382</v>
      </c>
      <c r="C804" s="48" t="inlineStr">
        <is>
          <t>東京</t>
        </is>
      </c>
      <c r="D804" s="19" t="inlineStr">
        <is>
          <t>●アットイン浦安4</t>
        </is>
      </c>
      <c r="E804" s="48" t="inlineStr">
        <is>
          <t>2DK</t>
        </is>
      </c>
      <c r="F804" s="48" t="n">
        <v>1</v>
      </c>
      <c r="G804" s="48" t="inlineStr">
        <is>
          <t>船橋・千葉</t>
        </is>
      </c>
      <c r="H804" s="48" t="n">
        <v>43.35</v>
      </c>
      <c r="I804" s="20" t="n">
        <v>0</v>
      </c>
      <c r="J804" s="20" t="n">
        <v>0</v>
      </c>
      <c r="K804" s="20" t="n">
        <v>0</v>
      </c>
      <c r="L804" s="20" t="n">
        <v>0</v>
      </c>
      <c r="M804" s="20" t="n">
        <v>0</v>
      </c>
      <c r="N804" s="24" t="n">
        <v>10740</v>
      </c>
      <c r="O804" s="24" t="n">
        <v>9640</v>
      </c>
      <c r="P804" s="24" t="n">
        <v>1100</v>
      </c>
      <c r="Q804" s="24" t="n">
        <v>68000</v>
      </c>
      <c r="R804" s="24" t="n"/>
      <c r="S804" s="24">
        <f>IF(R804="","",(R804+P804)*30 -Y804)</f>
        <v/>
      </c>
      <c r="T804" s="20">
        <f>IF(R804="","",(O804-R804)/O804)</f>
        <v/>
      </c>
      <c r="U804" s="24" t="n"/>
      <c r="V804" s="24">
        <f>IF(U804="","",(U804+P804)*30-Y804)</f>
        <v/>
      </c>
      <c r="W804" s="20">
        <f>IF(U804="","",(O804-U804)/O804)</f>
        <v/>
      </c>
      <c r="X804" s="15">
        <f>IF(AND(R804="",U804=""),"",IF(OR(U804="", R804=""),"-",IF(0&lt;(R804-U804),"OK","NG")))</f>
        <v/>
      </c>
      <c r="Y804" s="24" t="n">
        <v>0</v>
      </c>
      <c r="Z804" s="51" t="n"/>
      <c r="AA804" s="24">
        <f>IF(AD804="","",AD804*30)</f>
        <v/>
      </c>
      <c r="AB804" s="24">
        <f>IF(AA804="","",AA804-Y804)</f>
        <v/>
      </c>
      <c r="AC804" s="24">
        <f>IF(Z804="","",((Y804+5000+5000)/(1-Z804))/30)</f>
        <v/>
      </c>
      <c r="AD804" s="32" t="n"/>
      <c r="AE804" s="24">
        <f>IF(AD804="","",AD804-O804)</f>
        <v/>
      </c>
      <c r="AF804" s="24">
        <f>IF(AD804="","",U804-AD804)</f>
        <v/>
      </c>
      <c r="AG804" s="11">
        <f>IF(AD804="","",(O804-AD804)/O804)</f>
        <v/>
      </c>
      <c r="AH804" s="24" t="n"/>
      <c r="AI804" s="24">
        <f>IF(AJ804="","",Q804*(1-AJ804))</f>
        <v/>
      </c>
      <c r="AJ804" s="51" t="n"/>
      <c r="AK804" s="49" t="n"/>
      <c r="AL804" s="28" t="n"/>
      <c r="AM804" s="33" t="inlineStr">
        <is>
          <t>2026-08-01</t>
        </is>
      </c>
      <c r="AN804" s="33" t="inlineStr">
        <is>
          <t>2026-07-31</t>
        </is>
      </c>
      <c r="AO804" s="13" t="n"/>
      <c r="AP804" s="30" t="n"/>
    </row>
    <row r="805" ht="35.1" customHeight="1" s="69">
      <c r="B805" s="48" t="n">
        <v>18383</v>
      </c>
      <c r="C805" s="48" t="inlineStr">
        <is>
          <t>大阪</t>
        </is>
      </c>
      <c r="D805" s="19" t="inlineStr">
        <is>
          <t>●アットイン心斎橋4-1</t>
        </is>
      </c>
      <c r="E805" s="48" t="inlineStr">
        <is>
          <t>1LDK</t>
        </is>
      </c>
      <c r="F805" s="48" t="n">
        <v>1</v>
      </c>
      <c r="G805" s="48" t="inlineStr">
        <is>
          <t>心斎橋・なんば周辺</t>
        </is>
      </c>
      <c r="H805" s="48" t="n">
        <v>35</v>
      </c>
      <c r="I805" s="20" t="n">
        <v>0</v>
      </c>
      <c r="J805" s="20" t="n">
        <v>0</v>
      </c>
      <c r="K805" s="20" t="n">
        <v>0</v>
      </c>
      <c r="L805" s="20" t="n">
        <v>0</v>
      </c>
      <c r="M805" s="20" t="n">
        <v>0</v>
      </c>
      <c r="N805" s="24" t="n">
        <v>7800</v>
      </c>
      <c r="O805" s="24" t="n">
        <v>6920</v>
      </c>
      <c r="P805" s="24" t="n">
        <v>880</v>
      </c>
      <c r="Q805" s="24" t="n">
        <v>44000</v>
      </c>
      <c r="R805" s="24" t="n"/>
      <c r="S805" s="24">
        <f>IF(R805="","",(R805+P805)*30 -Y805)</f>
        <v/>
      </c>
      <c r="T805" s="20">
        <f>IF(R805="","",(O805-R805)/O805)</f>
        <v/>
      </c>
      <c r="U805" s="24" t="n"/>
      <c r="V805" s="24">
        <f>IF(U805="","",(U805+P805)*30-Y805)</f>
        <v/>
      </c>
      <c r="W805" s="20">
        <f>IF(U805="","",(O805-U805)/O805)</f>
        <v/>
      </c>
      <c r="X805" s="15">
        <f>IF(AND(R805="",U805=""),"",IF(OR(U805="", R805=""),"-",IF(0&lt;(R805-U805),"OK","NG")))</f>
        <v/>
      </c>
      <c r="Y805" s="24" t="n">
        <v>0</v>
      </c>
      <c r="Z805" s="51" t="n"/>
      <c r="AA805" s="24">
        <f>IF(AD805="","",AD805*30)</f>
        <v/>
      </c>
      <c r="AB805" s="24">
        <f>IF(AA805="","",AA805-Y805)</f>
        <v/>
      </c>
      <c r="AC805" s="24">
        <f>IF(Z805="","",((Y805+5000+5000)/(1-Z805))/30)</f>
        <v/>
      </c>
      <c r="AD805" s="32" t="n"/>
      <c r="AE805" s="24">
        <f>IF(AD805="","",AD805-O805)</f>
        <v/>
      </c>
      <c r="AF805" s="24">
        <f>IF(AD805="","",U805-AD805)</f>
        <v/>
      </c>
      <c r="AG805" s="11">
        <f>IF(AD805="","",(O805-AD805)/O805)</f>
        <v/>
      </c>
      <c r="AH805" s="24" t="n"/>
      <c r="AI805" s="24">
        <f>IF(AJ805="","",Q805*(1-AJ805))</f>
        <v/>
      </c>
      <c r="AJ805" s="51" t="n"/>
      <c r="AK805" s="49" t="n"/>
      <c r="AL805" s="28" t="n"/>
      <c r="AM805" s="33" t="inlineStr">
        <is>
          <t>2026-08-01</t>
        </is>
      </c>
      <c r="AN805" s="33" t="inlineStr">
        <is>
          <t>2026-07-31</t>
        </is>
      </c>
      <c r="AO805" s="13" t="n"/>
      <c r="AP805" s="30" t="n"/>
    </row>
    <row r="806" ht="35.1" customHeight="1" s="69">
      <c r="B806" s="48" t="n">
        <v>18384</v>
      </c>
      <c r="C806" s="48" t="inlineStr">
        <is>
          <t>大阪</t>
        </is>
      </c>
      <c r="D806" s="19" t="inlineStr">
        <is>
          <t>●アットイン心斎橋4-2</t>
        </is>
      </c>
      <c r="E806" s="48" t="inlineStr">
        <is>
          <t>1LDK</t>
        </is>
      </c>
      <c r="F806" s="48" t="n">
        <v>1</v>
      </c>
      <c r="G806" s="48" t="inlineStr">
        <is>
          <t>心斎橋・なんば周辺</t>
        </is>
      </c>
      <c r="H806" s="48" t="n">
        <v>40</v>
      </c>
      <c r="I806" s="20" t="n">
        <v>0</v>
      </c>
      <c r="J806" s="20" t="n">
        <v>0</v>
      </c>
      <c r="K806" s="20" t="n">
        <v>0</v>
      </c>
      <c r="L806" s="20" t="n">
        <v>0</v>
      </c>
      <c r="M806" s="20" t="n">
        <v>0</v>
      </c>
      <c r="N806" s="24" t="n">
        <v>7800</v>
      </c>
      <c r="O806" s="24" t="n">
        <v>6920</v>
      </c>
      <c r="P806" s="24" t="n">
        <v>880</v>
      </c>
      <c r="Q806" s="24" t="n">
        <v>44000</v>
      </c>
      <c r="R806" s="24" t="n"/>
      <c r="S806" s="24">
        <f>IF(R806="","",(R806+P806)*30 -Y806)</f>
        <v/>
      </c>
      <c r="T806" s="20">
        <f>IF(R806="","",(O806-R806)/O806)</f>
        <v/>
      </c>
      <c r="U806" s="24" t="n"/>
      <c r="V806" s="24">
        <f>IF(U806="","",(U806+P806)*30-Y806)</f>
        <v/>
      </c>
      <c r="W806" s="20">
        <f>IF(U806="","",(O806-U806)/O806)</f>
        <v/>
      </c>
      <c r="X806" s="15">
        <f>IF(AND(R806="",U806=""),"",IF(OR(U806="", R806=""),"-",IF(0&lt;(R806-U806),"OK","NG")))</f>
        <v/>
      </c>
      <c r="Y806" s="24" t="n">
        <v>0</v>
      </c>
      <c r="Z806" s="51" t="n"/>
      <c r="AA806" s="24">
        <f>IF(AD806="","",AD806*30)</f>
        <v/>
      </c>
      <c r="AB806" s="24">
        <f>IF(AA806="","",AA806-Y806)</f>
        <v/>
      </c>
      <c r="AC806" s="24">
        <f>IF(Z806="","",((Y806+5000+5000)/(1-Z806))/30)</f>
        <v/>
      </c>
      <c r="AD806" s="32" t="n"/>
      <c r="AE806" s="24">
        <f>IF(AD806="","",AD806-O806)</f>
        <v/>
      </c>
      <c r="AF806" s="24">
        <f>IF(AD806="","",U806-AD806)</f>
        <v/>
      </c>
      <c r="AG806" s="11">
        <f>IF(AD806="","",(O806-AD806)/O806)</f>
        <v/>
      </c>
      <c r="AH806" s="24" t="n"/>
      <c r="AI806" s="24">
        <f>IF(AJ806="","",Q806*(1-AJ806))</f>
        <v/>
      </c>
      <c r="AJ806" s="51" t="n"/>
      <c r="AK806" s="49" t="n"/>
      <c r="AL806" s="28" t="n"/>
      <c r="AM806" s="33" t="inlineStr">
        <is>
          <t>2026-08-01</t>
        </is>
      </c>
      <c r="AN806" s="33" t="inlineStr">
        <is>
          <t>2026-07-31</t>
        </is>
      </c>
      <c r="AO806" s="13" t="n"/>
      <c r="AP806" s="30" t="n"/>
    </row>
    <row r="807" ht="35.1" customHeight="1" s="69">
      <c r="B807" s="48" t="n">
        <v>18386</v>
      </c>
      <c r="C807" s="48" t="inlineStr">
        <is>
          <t>東京</t>
        </is>
      </c>
      <c r="D807" s="19" t="inlineStr">
        <is>
          <t>●アットイン恵比寿6</t>
        </is>
      </c>
      <c r="E807" s="48" t="inlineStr">
        <is>
          <t>1K</t>
        </is>
      </c>
      <c r="F807" s="48" t="n">
        <v>1</v>
      </c>
      <c r="G807" s="48" t="inlineStr">
        <is>
          <t>五反田・目黒</t>
        </is>
      </c>
      <c r="H807" s="48" t="n">
        <v>23.16</v>
      </c>
      <c r="I807" s="20" t="n">
        <v>0</v>
      </c>
      <c r="J807" s="20" t="n">
        <v>0</v>
      </c>
      <c r="K807" s="20" t="n">
        <v>0</v>
      </c>
      <c r="L807" s="20" t="n">
        <v>0</v>
      </c>
      <c r="M807" s="20" t="n">
        <v>0</v>
      </c>
      <c r="N807" s="24" t="n">
        <v>10180</v>
      </c>
      <c r="O807" s="24" t="n">
        <v>9300</v>
      </c>
      <c r="P807" s="24" t="n">
        <v>880</v>
      </c>
      <c r="Q807" s="24" t="n">
        <v>44000</v>
      </c>
      <c r="R807" s="24" t="n"/>
      <c r="S807" s="24">
        <f>IF(R807="","",(R807+P807)*30 -Y807)</f>
        <v/>
      </c>
      <c r="T807" s="20">
        <f>IF(R807="","",(O807-R807)/O807)</f>
        <v/>
      </c>
      <c r="U807" s="24" t="n"/>
      <c r="V807" s="24">
        <f>IF(U807="","",(U807+P807)*30-Y807)</f>
        <v/>
      </c>
      <c r="W807" s="20">
        <f>IF(U807="","",(O807-U807)/O807)</f>
        <v/>
      </c>
      <c r="X807" s="15">
        <f>IF(AND(R807="",U807=""),"",IF(OR(U807="", R807=""),"-",IF(0&lt;(R807-U807),"OK","NG")))</f>
        <v/>
      </c>
      <c r="Y807" s="24" t="n">
        <v>0</v>
      </c>
      <c r="Z807" s="51" t="n"/>
      <c r="AA807" s="24">
        <f>IF(AD807="","",AD807*30)</f>
        <v/>
      </c>
      <c r="AB807" s="24">
        <f>IF(AA807="","",AA807-Y807)</f>
        <v/>
      </c>
      <c r="AC807" s="24">
        <f>IF(Z807="","",((Y807+5000+5000)/(1-Z807))/30)</f>
        <v/>
      </c>
      <c r="AD807" s="32" t="n"/>
      <c r="AE807" s="24">
        <f>IF(AD807="","",AD807-O807)</f>
        <v/>
      </c>
      <c r="AF807" s="24">
        <f>IF(AD807="","",U807-AD807)</f>
        <v/>
      </c>
      <c r="AG807" s="11">
        <f>IF(AD807="","",(O807-AD807)/O807)</f>
        <v/>
      </c>
      <c r="AH807" s="24" t="n"/>
      <c r="AI807" s="24">
        <f>IF(AJ807="","",Q807*(1-AJ807))</f>
        <v/>
      </c>
      <c r="AJ807" s="51" t="n"/>
      <c r="AK807" s="49" t="n"/>
      <c r="AL807" s="28" t="n"/>
      <c r="AM807" s="33" t="inlineStr">
        <is>
          <t>2026-08-01</t>
        </is>
      </c>
      <c r="AN807" s="33" t="inlineStr">
        <is>
          <t>2026-07-31</t>
        </is>
      </c>
      <c r="AO807" s="13" t="n"/>
      <c r="AP807" s="30" t="n"/>
    </row>
    <row r="808" ht="35.1" customHeight="1" s="69">
      <c r="B808" s="48" t="n">
        <v>18405</v>
      </c>
      <c r="C808" s="48" t="inlineStr">
        <is>
          <t>東京</t>
        </is>
      </c>
      <c r="D808" s="19" t="inlineStr">
        <is>
          <t>◆アットイン浅草蔵前4</t>
        </is>
      </c>
      <c r="E808" s="48" t="inlineStr">
        <is>
          <t>1K</t>
        </is>
      </c>
      <c r="F808" s="48" t="n">
        <v>1</v>
      </c>
      <c r="G808" s="48" t="inlineStr">
        <is>
          <t>上野・浅草</t>
        </is>
      </c>
      <c r="H808" s="48" t="n">
        <v>21.7</v>
      </c>
      <c r="I808" s="20" t="n">
        <v>1</v>
      </c>
      <c r="J808" s="20" t="n">
        <v>0.8</v>
      </c>
      <c r="K808" s="20" t="n">
        <v>1</v>
      </c>
      <c r="L808" s="20" t="n">
        <v>1</v>
      </c>
      <c r="M808" s="20" t="n">
        <v>1</v>
      </c>
      <c r="N808" s="24" t="n">
        <v>10040</v>
      </c>
      <c r="O808" s="24" t="n">
        <v>9160</v>
      </c>
      <c r="P808" s="24" t="n">
        <v>880</v>
      </c>
      <c r="Q808" s="24" t="n">
        <v>44000</v>
      </c>
      <c r="R808" s="24" t="n">
        <v>3520</v>
      </c>
      <c r="S808" s="24">
        <f>IF(R808="","",(R808+P808)*30 -Y808)</f>
        <v/>
      </c>
      <c r="T808" s="20">
        <f>IF(R808="","",(O808-R808)/O808)</f>
        <v/>
      </c>
      <c r="U808" s="24" t="n">
        <v>3620</v>
      </c>
      <c r="V808" s="24">
        <f>IF(U808="","",(U808+P808)*30-Y808)</f>
        <v/>
      </c>
      <c r="W808" s="20">
        <f>IF(U808="","",(O808-U808)/O808)</f>
        <v/>
      </c>
      <c r="X808" s="15">
        <f>IF(AND(R808="",U808=""),"",IF(OR(U808="", R808=""),"-",IF(0&lt;(R808-U808),"OK","NG")))</f>
        <v/>
      </c>
      <c r="Y808" s="24" t="n">
        <v>90500</v>
      </c>
      <c r="Z808" s="51" t="n"/>
      <c r="AA808" s="24">
        <f>IF(AD808="","",AD808*30)</f>
        <v/>
      </c>
      <c r="AB808" s="24">
        <f>IF(AA808="","",AA808-Y808)</f>
        <v/>
      </c>
      <c r="AC808" s="24">
        <f>IF(Z808="","",((Y808+5000+5000)/(1-Z808))/30)</f>
        <v/>
      </c>
      <c r="AD808" s="32" t="n"/>
      <c r="AE808" s="24">
        <f>IF(AD808="","",AD808-O808)</f>
        <v/>
      </c>
      <c r="AF808" s="24">
        <f>IF(AD808="","",U808-AD808)</f>
        <v/>
      </c>
      <c r="AG808" s="11">
        <f>IF(AD808="","",(O808-AD808)/O808)</f>
        <v/>
      </c>
      <c r="AH808" s="24" t="n">
        <v>22000</v>
      </c>
      <c r="AI808" s="24">
        <f>IF(AJ808="","",Q808*(1-AJ808))</f>
        <v/>
      </c>
      <c r="AJ808" s="51" t="n"/>
      <c r="AK808" s="49" t="n"/>
      <c r="AL808" s="28" t="n"/>
      <c r="AM808" s="33" t="inlineStr">
        <is>
          <t>2027-02-22</t>
        </is>
      </c>
      <c r="AN808" s="33" t="inlineStr">
        <is>
          <t>2027-02-21</t>
        </is>
      </c>
      <c r="AO808" s="13" t="n"/>
      <c r="AP808" s="30" t="n"/>
    </row>
    <row r="809" ht="35.1" customHeight="1" s="69">
      <c r="B809" s="48" t="n">
        <v>18408</v>
      </c>
      <c r="C809" s="48" t="inlineStr">
        <is>
          <t>東京</t>
        </is>
      </c>
      <c r="D809" s="19" t="inlineStr">
        <is>
          <t>●アットイン大井町8</t>
        </is>
      </c>
      <c r="E809" s="48" t="inlineStr">
        <is>
          <t>2DK</t>
        </is>
      </c>
      <c r="F809" s="48" t="n">
        <v>1</v>
      </c>
      <c r="G809" s="48" t="inlineStr">
        <is>
          <t>品川・田町・大崎</t>
        </is>
      </c>
      <c r="H809" s="48" t="n">
        <v>29.75</v>
      </c>
      <c r="I809" s="20" t="n">
        <v>0</v>
      </c>
      <c r="J809" s="20" t="n">
        <v>0</v>
      </c>
      <c r="K809" s="20" t="n">
        <v>0</v>
      </c>
      <c r="L809" s="20" t="n">
        <v>0</v>
      </c>
      <c r="M809" s="20" t="n">
        <v>0</v>
      </c>
      <c r="N809" s="24" t="n">
        <v>13660</v>
      </c>
      <c r="O809" s="24" t="n">
        <v>12560</v>
      </c>
      <c r="P809" s="24" t="n">
        <v>1100</v>
      </c>
      <c r="Q809" s="24" t="n">
        <v>68000</v>
      </c>
      <c r="R809" s="24" t="n"/>
      <c r="S809" s="24">
        <f>IF(R809="","",(R809+P809)*30 -Y809)</f>
        <v/>
      </c>
      <c r="T809" s="20">
        <f>IF(R809="","",(O809-R809)/O809)</f>
        <v/>
      </c>
      <c r="U809" s="24" t="n"/>
      <c r="V809" s="24">
        <f>IF(U809="","",(U809+P809)*30-Y809)</f>
        <v/>
      </c>
      <c r="W809" s="20">
        <f>IF(U809="","",(O809-U809)/O809)</f>
        <v/>
      </c>
      <c r="X809" s="15">
        <f>IF(AND(R809="",U809=""),"",IF(OR(U809="", R809=""),"-",IF(0&lt;(R809-U809),"OK","NG")))</f>
        <v/>
      </c>
      <c r="Y809" s="24" t="n">
        <v>0</v>
      </c>
      <c r="Z809" s="51" t="n"/>
      <c r="AA809" s="24">
        <f>IF(AD809="","",AD809*30)</f>
        <v/>
      </c>
      <c r="AB809" s="24">
        <f>IF(AA809="","",AA809-Y809)</f>
        <v/>
      </c>
      <c r="AC809" s="24">
        <f>IF(Z809="","",((Y809+5000+5000)/(1-Z809))/30)</f>
        <v/>
      </c>
      <c r="AD809" s="32" t="n"/>
      <c r="AE809" s="24">
        <f>IF(AD809="","",AD809-O809)</f>
        <v/>
      </c>
      <c r="AF809" s="24">
        <f>IF(AD809="","",U809-AD809)</f>
        <v/>
      </c>
      <c r="AG809" s="11">
        <f>IF(AD809="","",(O809-AD809)/O809)</f>
        <v/>
      </c>
      <c r="AH809" s="24" t="n"/>
      <c r="AI809" s="24">
        <f>IF(AJ809="","",Q809*(1-AJ809))</f>
        <v/>
      </c>
      <c r="AJ809" s="51" t="n"/>
      <c r="AK809" s="49" t="n"/>
      <c r="AL809" s="28" t="n"/>
      <c r="AM809" s="33" t="inlineStr">
        <is>
          <t>2026-08-01</t>
        </is>
      </c>
      <c r="AN809" s="33" t="inlineStr">
        <is>
          <t>2026-07-31</t>
        </is>
      </c>
      <c r="AO809" s="13" t="n"/>
      <c r="AP809" s="30" t="n"/>
    </row>
    <row r="810" ht="35.1" customHeight="1" s="69">
      <c r="B810" s="48" t="n">
        <v>18409</v>
      </c>
      <c r="C810" s="48" t="inlineStr">
        <is>
          <t>東京</t>
        </is>
      </c>
      <c r="D810" s="19" t="inlineStr">
        <is>
          <t>アットイン藤沢5</t>
        </is>
      </c>
      <c r="E810" s="48" t="inlineStr">
        <is>
          <t>1K</t>
        </is>
      </c>
      <c r="F810" s="48" t="n">
        <v>1</v>
      </c>
      <c r="G810" s="48" t="inlineStr">
        <is>
          <t>平塚・藤沢</t>
        </is>
      </c>
      <c r="H810" s="48" t="n">
        <v>25.05</v>
      </c>
      <c r="I810" s="20" t="n">
        <v>0.9</v>
      </c>
      <c r="J810" s="20" t="n">
        <v>1</v>
      </c>
      <c r="K810" s="20" t="n">
        <v>1</v>
      </c>
      <c r="L810" s="20" t="n">
        <v>1</v>
      </c>
      <c r="M810" s="20" t="n">
        <v>0.1</v>
      </c>
      <c r="N810" s="24" t="n">
        <v>9260</v>
      </c>
      <c r="O810" s="24" t="n">
        <v>8380</v>
      </c>
      <c r="P810" s="24" t="n">
        <v>880</v>
      </c>
      <c r="Q810" s="24" t="n">
        <v>44000</v>
      </c>
      <c r="R810" s="24" t="n">
        <v>3380</v>
      </c>
      <c r="S810" s="24">
        <f>IF(R810="","",(R810+P810)*30 -Y810)</f>
        <v/>
      </c>
      <c r="T810" s="20">
        <f>IF(R810="","",(O810-R810)/O810)</f>
        <v/>
      </c>
      <c r="U810" s="24" t="n">
        <v>3180</v>
      </c>
      <c r="V810" s="24">
        <f>IF(U810="","",(U810+P810)*30-Y810)</f>
        <v/>
      </c>
      <c r="W810" s="20">
        <f>IF(U810="","",(O810-U810)/O810)</f>
        <v/>
      </c>
      <c r="X810" s="15">
        <f>IF(AND(R810="",U810=""),"",IF(OR(U810="", R810=""),"-",IF(0&lt;(R810-U810),"OK","NG")))</f>
        <v/>
      </c>
      <c r="Y810" s="24" t="n">
        <v>80000</v>
      </c>
      <c r="Z810" s="51" t="n"/>
      <c r="AA810" s="24">
        <f>IF(AD810="","",AD810*30)</f>
        <v/>
      </c>
      <c r="AB810" s="24">
        <f>IF(AA810="","",AA810-Y810)</f>
        <v/>
      </c>
      <c r="AC810" s="24">
        <f>IF(Z810="","",((Y810+5000+5000)/(1-Z810))/30)</f>
        <v/>
      </c>
      <c r="AD810" s="32" t="n"/>
      <c r="AE810" s="24">
        <f>IF(AD810="","",AD810-O810)</f>
        <v/>
      </c>
      <c r="AF810" s="24">
        <f>IF(AD810="","",U810-AD810)</f>
        <v/>
      </c>
      <c r="AG810" s="11">
        <f>IF(AD810="","",(O810-AD810)/O810)</f>
        <v/>
      </c>
      <c r="AH810" s="24" t="n">
        <v>22000</v>
      </c>
      <c r="AI810" s="24">
        <f>IF(AJ810="","",Q810*(1-AJ810))</f>
        <v/>
      </c>
      <c r="AJ810" s="51" t="n"/>
      <c r="AK810" s="49" t="n"/>
      <c r="AL810" s="28" t="n"/>
      <c r="AM810" s="33" t="inlineStr">
        <is>
          <t>2026-11-03</t>
        </is>
      </c>
      <c r="AN810" s="33" t="inlineStr">
        <is>
          <t>2026-11-02</t>
        </is>
      </c>
      <c r="AO810" s="13" t="n"/>
      <c r="AP810" s="30" t="n"/>
    </row>
    <row r="811" ht="35.1" customHeight="1" s="69">
      <c r="B811" s="48" t="n">
        <v>18458</v>
      </c>
      <c r="C811" s="48" t="inlineStr">
        <is>
          <t>東京</t>
        </is>
      </c>
      <c r="D811" s="19" t="inlineStr">
        <is>
          <t>アットイン平塚2-2</t>
        </is>
      </c>
      <c r="E811" s="48" t="inlineStr">
        <is>
          <t>1K</t>
        </is>
      </c>
      <c r="F811" s="48" t="n">
        <v>5</v>
      </c>
      <c r="G811" s="48" t="inlineStr">
        <is>
          <t>平塚・藤沢</t>
        </is>
      </c>
      <c r="H811" s="48" t="n">
        <v>17</v>
      </c>
      <c r="I811" s="20" t="n">
        <v>0.66</v>
      </c>
      <c r="J811" s="20" t="n">
        <v>0.98</v>
      </c>
      <c r="K811" s="20" t="n">
        <v>0.68</v>
      </c>
      <c r="L811" s="20" t="n">
        <v>0.2</v>
      </c>
      <c r="M811" s="20" t="n">
        <v>0.2</v>
      </c>
      <c r="N811" s="24" t="n">
        <v>7120</v>
      </c>
      <c r="O811" s="24" t="n">
        <v>6240</v>
      </c>
      <c r="P811" s="24" t="n">
        <v>880</v>
      </c>
      <c r="Q811" s="24" t="n">
        <v>44000</v>
      </c>
      <c r="R811" s="24" t="n">
        <v>1970</v>
      </c>
      <c r="S811" s="24">
        <f>IF(R811="","",(R811+P811)*30 -Y811)</f>
        <v/>
      </c>
      <c r="T811" s="20">
        <f>IF(R811="","",(O811-R811)/O811)</f>
        <v/>
      </c>
      <c r="U811" s="24" t="n">
        <v>1970</v>
      </c>
      <c r="V811" s="24">
        <f>IF(U811="","",(U811+P811)*30-Y811)</f>
        <v/>
      </c>
      <c r="W811" s="20">
        <f>IF(U811="","",(O811-U811)/O811)</f>
        <v/>
      </c>
      <c r="X811" s="15">
        <f>IF(AND(R811="",U811=""),"",IF(OR(U811="", R811=""),"-",IF(0&lt;(R811-U811),"OK","NG")))</f>
        <v/>
      </c>
      <c r="Y811" s="24" t="n">
        <v>39000</v>
      </c>
      <c r="Z811" s="51" t="n"/>
      <c r="AA811" s="24">
        <f>IF(AD811="","",AD811*30)</f>
        <v/>
      </c>
      <c r="AB811" s="24">
        <f>IF(AA811="","",AA811-Y811)</f>
        <v/>
      </c>
      <c r="AC811" s="24">
        <f>IF(Z811="","",((Y811+5000+5000)/(1-Z811))/30)</f>
        <v/>
      </c>
      <c r="AD811" s="32" t="n"/>
      <c r="AE811" s="24">
        <f>IF(AD811="","",AD811-O811)</f>
        <v/>
      </c>
      <c r="AF811" s="24">
        <f>IF(AD811="","",U811-AD811)</f>
        <v/>
      </c>
      <c r="AG811" s="11">
        <f>IF(AD811="","",(O811-AD811)/O811)</f>
        <v/>
      </c>
      <c r="AH811" s="24" t="n">
        <v>22000</v>
      </c>
      <c r="AI811" s="24">
        <f>IF(AJ811="","",Q811*(1-AJ811))</f>
        <v/>
      </c>
      <c r="AJ811" s="51" t="n"/>
      <c r="AK811" s="49" t="n"/>
      <c r="AL811" s="28" t="n"/>
      <c r="AM811" s="33" t="inlineStr">
        <is>
          <t>2026-09-19</t>
        </is>
      </c>
      <c r="AN811" s="33" t="inlineStr">
        <is>
          <t>2027-01-24</t>
        </is>
      </c>
      <c r="AO811" s="13" t="n"/>
      <c r="AP811" s="30" t="n"/>
    </row>
    <row r="812" ht="35.1" customHeight="1" s="69">
      <c r="B812" s="48" t="n">
        <v>18541</v>
      </c>
      <c r="C812" s="48" t="inlineStr">
        <is>
          <t>名古屋</t>
        </is>
      </c>
      <c r="D812" s="19" t="inlineStr">
        <is>
          <t>アットイン名古屋駅北1-4</t>
        </is>
      </c>
      <c r="E812" s="48" t="inlineStr">
        <is>
          <t>2LDK</t>
        </is>
      </c>
      <c r="F812" s="48" t="n">
        <v>2</v>
      </c>
      <c r="G812" s="48" t="inlineStr">
        <is>
          <t>名駅周辺</t>
        </is>
      </c>
      <c r="H812" s="48" t="n">
        <v>60.8</v>
      </c>
      <c r="I812" s="20" t="n">
        <v>0.5</v>
      </c>
      <c r="J812" s="20" t="n">
        <v>0.5</v>
      </c>
      <c r="K812" s="20" t="n">
        <v>0.5</v>
      </c>
      <c r="L812" s="20" t="n">
        <v>0.5</v>
      </c>
      <c r="M812" s="20" t="n">
        <v>0</v>
      </c>
      <c r="N812" s="24" t="n">
        <v>12100</v>
      </c>
      <c r="O812" s="24" t="n">
        <v>11000</v>
      </c>
      <c r="P812" s="24" t="n">
        <v>1100</v>
      </c>
      <c r="Q812" s="24" t="n">
        <v>68000</v>
      </c>
      <c r="R812" s="24" t="n">
        <v>8250</v>
      </c>
      <c r="S812" s="24">
        <f>IF(R812="","",(R812+P812)*30 -Y812)</f>
        <v/>
      </c>
      <c r="T812" s="20">
        <f>IF(R812="","",(O812-R812)/O812)</f>
        <v/>
      </c>
      <c r="U812" s="24" t="n">
        <v>4950</v>
      </c>
      <c r="V812" s="24">
        <f>IF(U812="","",(U812+P812)*30-Y812)</f>
        <v/>
      </c>
      <c r="W812" s="20">
        <f>IF(U812="","",(O812-U812)/O812)</f>
        <v/>
      </c>
      <c r="X812" s="15">
        <f>IF(AND(R812="",U812=""),"",IF(OR(U812="", R812=""),"-",IF(0&lt;(R812-U812),"OK","NG")))</f>
        <v/>
      </c>
      <c r="Y812" s="24" t="n">
        <v>0</v>
      </c>
      <c r="Z812" s="51" t="n"/>
      <c r="AA812" s="24">
        <f>IF(AD812="","",AD812*30)</f>
        <v/>
      </c>
      <c r="AB812" s="24">
        <f>IF(AA812="","",AA812-Y812)</f>
        <v/>
      </c>
      <c r="AC812" s="24">
        <f>IF(Z812="","",((Y812+5000+5000)/(1-Z812))/30)</f>
        <v/>
      </c>
      <c r="AD812" s="32" t="n"/>
      <c r="AE812" s="24">
        <f>IF(AD812="","",AD812-O812)</f>
        <v/>
      </c>
      <c r="AF812" s="24">
        <f>IF(AD812="","",U812-AD812)</f>
        <v/>
      </c>
      <c r="AG812" s="11">
        <f>IF(AD812="","",(O812-AD812)/O812)</f>
        <v/>
      </c>
      <c r="AH812" s="24" t="n">
        <v>34000</v>
      </c>
      <c r="AI812" s="24">
        <f>IF(AJ812="","",Q812*(1-AJ812))</f>
        <v/>
      </c>
      <c r="AJ812" s="51" t="n"/>
      <c r="AK812" s="49" t="n"/>
      <c r="AL812" s="28" t="n"/>
      <c r="AM812" s="33" t="inlineStr">
        <is>
          <t>2026-08-01</t>
        </is>
      </c>
      <c r="AN812" s="33" t="inlineStr">
        <is>
          <t>2026-10-31</t>
        </is>
      </c>
      <c r="AO812" s="13" t="n"/>
      <c r="AP812" s="30" t="n"/>
    </row>
    <row r="813" ht="35.1" customHeight="1" s="69">
      <c r="B813" s="48" t="n">
        <v>18570</v>
      </c>
      <c r="C813" s="48" t="inlineStr">
        <is>
          <t>東京</t>
        </is>
      </c>
      <c r="D813" s="19" t="inlineStr">
        <is>
          <t>アットイン本厚木11</t>
        </is>
      </c>
      <c r="E813" s="48" t="inlineStr">
        <is>
          <t>1R</t>
        </is>
      </c>
      <c r="F813" s="48" t="n">
        <v>12</v>
      </c>
      <c r="G813" s="48" t="inlineStr">
        <is>
          <t>町田・本厚木</t>
        </is>
      </c>
      <c r="H813" s="48" t="n">
        <v>19.87</v>
      </c>
      <c r="I813" s="20" t="n">
        <v>0.825</v>
      </c>
      <c r="J813" s="20" t="n">
        <v>0.8666700000000001</v>
      </c>
      <c r="K813" s="20" t="n">
        <v>0.55833</v>
      </c>
      <c r="L813" s="20" t="n">
        <v>0.34167</v>
      </c>
      <c r="M813" s="20" t="n">
        <v>0.29167</v>
      </c>
      <c r="N813" s="24" t="n">
        <v>9700</v>
      </c>
      <c r="O813" s="24" t="n">
        <v>8820</v>
      </c>
      <c r="P813" s="24" t="n">
        <v>880</v>
      </c>
      <c r="Q813" s="24" t="n">
        <v>44000</v>
      </c>
      <c r="R813" s="24" t="n">
        <v>2940</v>
      </c>
      <c r="S813" s="24">
        <f>IF(R813="","",(R813+P813)*30 -Y813)</f>
        <v/>
      </c>
      <c r="T813" s="20">
        <f>IF(R813="","",(O813-R813)/O813)</f>
        <v/>
      </c>
      <c r="U813" s="24" t="n">
        <v>2940</v>
      </c>
      <c r="V813" s="24">
        <f>IF(U813="","",(U813+P813)*30-Y813)</f>
        <v/>
      </c>
      <c r="W813" s="20">
        <f>IF(U813="","",(O813-U813)/O813)</f>
        <v/>
      </c>
      <c r="X813" s="15">
        <f>IF(AND(R813="",U813=""),"",IF(OR(U813="", R813=""),"-",IF(0&lt;(R813-U813),"OK","NG")))</f>
        <v/>
      </c>
      <c r="Y813" s="24" t="n">
        <v>72000</v>
      </c>
      <c r="Z813" s="51" t="n"/>
      <c r="AA813" s="24">
        <f>IF(AD813="","",AD813*30)</f>
        <v/>
      </c>
      <c r="AB813" s="24">
        <f>IF(AA813="","",AA813-Y813)</f>
        <v/>
      </c>
      <c r="AC813" s="24">
        <f>IF(Z813="","",((Y813+5000+5000)/(1-Z813))/30)</f>
        <v/>
      </c>
      <c r="AD813" s="32" t="n"/>
      <c r="AE813" s="24">
        <f>IF(AD813="","",AD813-O813)</f>
        <v/>
      </c>
      <c r="AF813" s="24">
        <f>IF(AD813="","",U813-AD813)</f>
        <v/>
      </c>
      <c r="AG813" s="11">
        <f>IF(AD813="","",(O813-AD813)/O813)</f>
        <v/>
      </c>
      <c r="AH813" s="24" t="n">
        <v>22000</v>
      </c>
      <c r="AI813" s="24">
        <f>IF(AJ813="","",Q813*(1-AJ813))</f>
        <v/>
      </c>
      <c r="AJ813" s="51" t="n"/>
      <c r="AK813" s="49" t="n"/>
      <c r="AL813" s="28" t="n"/>
      <c r="AM813" s="33" t="inlineStr">
        <is>
          <t>2026-08-19</t>
        </is>
      </c>
      <c r="AN813" s="33" t="inlineStr">
        <is>
          <t>2027-09-29</t>
        </is>
      </c>
      <c r="AO813" s="13" t="n"/>
      <c r="AP813" s="30" t="n"/>
    </row>
    <row r="814" ht="35.1" customHeight="1" s="69">
      <c r="B814" s="48" t="n">
        <v>18613</v>
      </c>
      <c r="C814" s="48" t="inlineStr">
        <is>
          <t>東京</t>
        </is>
      </c>
      <c r="D814" s="19" t="inlineStr">
        <is>
          <t>アットイン自由が丘1-1</t>
        </is>
      </c>
      <c r="E814" s="48" t="inlineStr">
        <is>
          <t>1R</t>
        </is>
      </c>
      <c r="F814" s="48" t="n">
        <v>1</v>
      </c>
      <c r="G814" s="48" t="inlineStr">
        <is>
          <t>渋谷・三軒茶屋・自由が丘</t>
        </is>
      </c>
      <c r="H814" s="48" t="n">
        <v>24.02</v>
      </c>
      <c r="I814" s="20" t="n">
        <v>1</v>
      </c>
      <c r="J814" s="20" t="n">
        <v>0.9</v>
      </c>
      <c r="K814" s="20" t="n">
        <v>0.6</v>
      </c>
      <c r="L814" s="20" t="n">
        <v>0</v>
      </c>
      <c r="M814" s="20" t="n">
        <v>0.2</v>
      </c>
      <c r="N814" s="24" t="n">
        <v>13440</v>
      </c>
      <c r="O814" s="24" t="n">
        <v>12560</v>
      </c>
      <c r="P814" s="24" t="n">
        <v>880</v>
      </c>
      <c r="Q814" s="24" t="n">
        <v>44000</v>
      </c>
      <c r="R814" s="24" t="n">
        <v>5560</v>
      </c>
      <c r="S814" s="24">
        <f>IF(R814="","",(R814+P814)*30 -Y814)</f>
        <v/>
      </c>
      <c r="T814" s="20">
        <f>IF(R814="","",(O814-R814)/O814)</f>
        <v/>
      </c>
      <c r="U814" s="24" t="n">
        <v>5560</v>
      </c>
      <c r="V814" s="24">
        <f>IF(U814="","",(U814+P814)*30-Y814)</f>
        <v/>
      </c>
      <c r="W814" s="20">
        <f>IF(U814="","",(O814-U814)/O814)</f>
        <v/>
      </c>
      <c r="X814" s="15">
        <f>IF(AND(R814="",U814=""),"",IF(OR(U814="", R814=""),"-",IF(0&lt;(R814-U814),"OK","NG")))</f>
        <v/>
      </c>
      <c r="Y814" s="24" t="n">
        <v>123000</v>
      </c>
      <c r="Z814" s="51" t="n"/>
      <c r="AA814" s="24">
        <f>IF(AD814="","",AD814*30)</f>
        <v/>
      </c>
      <c r="AB814" s="24">
        <f>IF(AA814="","",AA814-Y814)</f>
        <v/>
      </c>
      <c r="AC814" s="24">
        <f>IF(Z814="","",((Y814+5000+5000)/(1-Z814))/30)</f>
        <v/>
      </c>
      <c r="AD814" s="32" t="n"/>
      <c r="AE814" s="24">
        <f>IF(AD814="","",AD814-O814)</f>
        <v/>
      </c>
      <c r="AF814" s="24">
        <f>IF(AD814="","",U814-AD814)</f>
        <v/>
      </c>
      <c r="AG814" s="11">
        <f>IF(AD814="","",(O814-AD814)/O814)</f>
        <v/>
      </c>
      <c r="AH814" s="24" t="n">
        <v>22000</v>
      </c>
      <c r="AI814" s="24">
        <f>IF(AJ814="","",Q814*(1-AJ814))</f>
        <v/>
      </c>
      <c r="AJ814" s="51" t="n"/>
      <c r="AK814" s="49" t="n"/>
      <c r="AL814" s="28" t="n"/>
      <c r="AM814" s="33" t="inlineStr">
        <is>
          <t>2027-03-08</t>
        </is>
      </c>
      <c r="AN814" s="33" t="inlineStr">
        <is>
          <t>2027-03-07</t>
        </is>
      </c>
      <c r="AO814" s="13" t="n"/>
      <c r="AP814" s="30" t="n"/>
    </row>
    <row r="815" ht="35.1" customHeight="1" s="69">
      <c r="B815" s="48" t="n">
        <v>18614</v>
      </c>
      <c r="C815" s="48" t="inlineStr">
        <is>
          <t>東京</t>
        </is>
      </c>
      <c r="D815" s="19" t="inlineStr">
        <is>
          <t>アットイン用賀5</t>
        </is>
      </c>
      <c r="E815" s="48" t="inlineStr">
        <is>
          <t>1DK</t>
        </is>
      </c>
      <c r="F815" s="48" t="n">
        <v>1</v>
      </c>
      <c r="G815" s="48" t="inlineStr">
        <is>
          <t>渋谷・三軒茶屋・自由が丘</t>
        </is>
      </c>
      <c r="H815" s="48" t="n">
        <v>30.14</v>
      </c>
      <c r="I815" s="20" t="n">
        <v>0.8</v>
      </c>
      <c r="J815" s="20" t="n">
        <v>1</v>
      </c>
      <c r="K815" s="20" t="n">
        <v>0.8</v>
      </c>
      <c r="L815" s="20" t="n">
        <v>1</v>
      </c>
      <c r="M815" s="20" t="n">
        <v>1</v>
      </c>
      <c r="N815" s="24" t="n">
        <v>14360</v>
      </c>
      <c r="O815" s="24" t="n">
        <v>13480</v>
      </c>
      <c r="P815" s="24" t="n">
        <v>880</v>
      </c>
      <c r="Q815" s="24" t="n">
        <v>44000</v>
      </c>
      <c r="R815" s="24" t="n">
        <v>5000</v>
      </c>
      <c r="S815" s="24">
        <f>IF(R815="","",(R815+P815)*30 -Y815)</f>
        <v/>
      </c>
      <c r="T815" s="20">
        <f>IF(R815="","",(O815-R815)/O815)</f>
        <v/>
      </c>
      <c r="U815" s="24" t="n">
        <v>4740</v>
      </c>
      <c r="V815" s="24">
        <f>IF(U815="","",(U815+P815)*30-Y815)</f>
        <v/>
      </c>
      <c r="W815" s="20">
        <f>IF(U815="","",(O815-U815)/O815)</f>
        <v/>
      </c>
      <c r="X815" s="15">
        <f>IF(AND(R815="",U815=""),"",IF(OR(U815="", R815=""),"-",IF(0&lt;(R815-U815),"OK","NG")))</f>
        <v/>
      </c>
      <c r="Y815" s="24" t="n">
        <v>125000</v>
      </c>
      <c r="Z815" s="51" t="n"/>
      <c r="AA815" s="24">
        <f>IF(AD815="","",AD815*30)</f>
        <v/>
      </c>
      <c r="AB815" s="24">
        <f>IF(AA815="","",AA815-Y815)</f>
        <v/>
      </c>
      <c r="AC815" s="24">
        <f>IF(Z815="","",((Y815+5000+5000)/(1-Z815))/30)</f>
        <v/>
      </c>
      <c r="AD815" s="32" t="n"/>
      <c r="AE815" s="24">
        <f>IF(AD815="","",AD815-O815)</f>
        <v/>
      </c>
      <c r="AF815" s="24">
        <f>IF(AD815="","",U815-AD815)</f>
        <v/>
      </c>
      <c r="AG815" s="11">
        <f>IF(AD815="","",(O815-AD815)/O815)</f>
        <v/>
      </c>
      <c r="AH815" s="24" t="n">
        <v>22000</v>
      </c>
      <c r="AI815" s="24">
        <f>IF(AJ815="","",Q815*(1-AJ815))</f>
        <v/>
      </c>
      <c r="AJ815" s="51" t="n"/>
      <c r="AK815" s="49" t="n"/>
      <c r="AL815" s="28" t="n"/>
      <c r="AM815" s="33" t="inlineStr">
        <is>
          <t>2027-01-06</t>
        </is>
      </c>
      <c r="AN815" s="33" t="inlineStr">
        <is>
          <t>2027-01-05</t>
        </is>
      </c>
      <c r="AO815" s="13" t="n"/>
      <c r="AP815" s="30" t="n"/>
    </row>
    <row r="816" ht="35.1" customHeight="1" s="69">
      <c r="B816" s="48" t="n">
        <v>18615</v>
      </c>
      <c r="C816" s="48" t="inlineStr">
        <is>
          <t>東京</t>
        </is>
      </c>
      <c r="D816" s="19" t="inlineStr">
        <is>
          <t>アットイン麻布十番10-2</t>
        </is>
      </c>
      <c r="E816" s="48" t="inlineStr">
        <is>
          <t>1R</t>
        </is>
      </c>
      <c r="F816" s="48" t="n">
        <v>1</v>
      </c>
      <c r="G816" s="48" t="inlineStr">
        <is>
          <t>六本木・麻布十番・白金高輪</t>
        </is>
      </c>
      <c r="H816" s="48" t="n">
        <v>18.39</v>
      </c>
      <c r="I816" s="20" t="n">
        <v>1</v>
      </c>
      <c r="J816" s="20" t="n">
        <v>1</v>
      </c>
      <c r="K816" s="20" t="n">
        <v>1</v>
      </c>
      <c r="L816" s="20" t="n">
        <v>0</v>
      </c>
      <c r="M816" s="20" t="n">
        <v>0</v>
      </c>
      <c r="N816" s="24" t="n">
        <v>9160</v>
      </c>
      <c r="O816" s="24" t="n">
        <v>8280</v>
      </c>
      <c r="P816" s="24" t="n">
        <v>880</v>
      </c>
      <c r="Q816" s="24" t="n">
        <v>44000</v>
      </c>
      <c r="R816" s="24" t="n">
        <v>3720</v>
      </c>
      <c r="S816" s="24">
        <f>IF(R816="","",(R816+P816)*30 -Y816)</f>
        <v/>
      </c>
      <c r="T816" s="20">
        <f>IF(R816="","",(O816-R816)/O816)</f>
        <v/>
      </c>
      <c r="U816" s="24" t="n">
        <v>3280</v>
      </c>
      <c r="V816" s="24">
        <f>IF(U816="","",(U816+P816)*30-Y816)</f>
        <v/>
      </c>
      <c r="W816" s="20">
        <f>IF(U816="","",(O816-U816)/O816)</f>
        <v/>
      </c>
      <c r="X816" s="15">
        <f>IF(AND(R816="",U816=""),"",IF(OR(U816="", R816=""),"-",IF(0&lt;(R816-U816),"OK","NG")))</f>
        <v/>
      </c>
      <c r="Y816" s="24" t="n">
        <v>80000</v>
      </c>
      <c r="Z816" s="51" t="n"/>
      <c r="AA816" s="24">
        <f>IF(AD816="","",AD816*30)</f>
        <v/>
      </c>
      <c r="AB816" s="24">
        <f>IF(AA816="","",AA816-Y816)</f>
        <v/>
      </c>
      <c r="AC816" s="24">
        <f>IF(Z816="","",((Y816+5000+5000)/(1-Z816))/30)</f>
        <v/>
      </c>
      <c r="AD816" s="32" t="n"/>
      <c r="AE816" s="24">
        <f>IF(AD816="","",AD816-O816)</f>
        <v/>
      </c>
      <c r="AF816" s="24">
        <f>IF(AD816="","",U816-AD816)</f>
        <v/>
      </c>
      <c r="AG816" s="11">
        <f>IF(AD816="","",(O816-AD816)/O816)</f>
        <v/>
      </c>
      <c r="AH816" s="24" t="n">
        <v>22000</v>
      </c>
      <c r="AI816" s="24">
        <f>IF(AJ816="","",Q816*(1-AJ816))</f>
        <v/>
      </c>
      <c r="AJ816" s="51" t="n"/>
      <c r="AK816" s="49" t="n"/>
      <c r="AL816" s="28" t="n"/>
      <c r="AM816" s="33" t="inlineStr">
        <is>
          <t>2026-10-01</t>
        </is>
      </c>
      <c r="AN816" s="33" t="inlineStr">
        <is>
          <t>2026-09-30</t>
        </is>
      </c>
      <c r="AO816" s="13" t="n"/>
      <c r="AP816" s="30" t="n"/>
    </row>
    <row r="817" ht="35.1" customHeight="1" s="69">
      <c r="B817" s="48" t="n">
        <v>18624</v>
      </c>
      <c r="C817" s="48" t="inlineStr">
        <is>
          <t>東京</t>
        </is>
      </c>
      <c r="D817" s="19" t="inlineStr">
        <is>
          <t>アットイン横浜22</t>
        </is>
      </c>
      <c r="E817" s="48" t="inlineStr">
        <is>
          <t>1LDK</t>
        </is>
      </c>
      <c r="F817" s="48" t="n">
        <v>1</v>
      </c>
      <c r="G817" s="48" t="inlineStr">
        <is>
          <t>横浜</t>
        </is>
      </c>
      <c r="H817" s="48" t="n">
        <v>37.44</v>
      </c>
      <c r="I817" s="20" t="n">
        <v>1</v>
      </c>
      <c r="J817" s="20" t="n">
        <v>0.9</v>
      </c>
      <c r="K817" s="20" t="n">
        <v>0.6</v>
      </c>
      <c r="L817" s="20" t="n">
        <v>0</v>
      </c>
      <c r="M817" s="20" t="n">
        <v>0</v>
      </c>
      <c r="N817" s="24" t="n">
        <v>14360</v>
      </c>
      <c r="O817" s="24" t="n">
        <v>13480</v>
      </c>
      <c r="P817" s="24" t="n">
        <v>880</v>
      </c>
      <c r="Q817" s="24" t="n">
        <v>44000</v>
      </c>
      <c r="R817" s="24" t="n">
        <v>4800</v>
      </c>
      <c r="S817" s="24">
        <f>IF(R817="","",(R817+P817)*30 -Y817)</f>
        <v/>
      </c>
      <c r="T817" s="20">
        <f>IF(R817="","",(O817-R817)/O817)</f>
        <v/>
      </c>
      <c r="U817" s="24" t="n">
        <v>4980</v>
      </c>
      <c r="V817" s="24">
        <f>IF(U817="","",(U817+P817)*30-Y817)</f>
        <v/>
      </c>
      <c r="W817" s="20">
        <f>IF(U817="","",(O817-U817)/O817)</f>
        <v/>
      </c>
      <c r="X817" s="15">
        <f>IF(AND(R817="",U817=""),"",IF(OR(U817="", R817=""),"-",IF(0&lt;(R817-U817),"OK","NG")))</f>
        <v/>
      </c>
      <c r="Y817" s="24" t="n">
        <v>125000</v>
      </c>
      <c r="Z817" s="51" t="n"/>
      <c r="AA817" s="24">
        <f>IF(AD817="","",AD817*30)</f>
        <v/>
      </c>
      <c r="AB817" s="24">
        <f>IF(AA817="","",AA817-Y817)</f>
        <v/>
      </c>
      <c r="AC817" s="24">
        <f>IF(Z817="","",((Y817+5000+5000)/(1-Z817))/30)</f>
        <v/>
      </c>
      <c r="AD817" s="32" t="n"/>
      <c r="AE817" s="24">
        <f>IF(AD817="","",AD817-O817)</f>
        <v/>
      </c>
      <c r="AF817" s="24">
        <f>IF(AD817="","",U817-AD817)</f>
        <v/>
      </c>
      <c r="AG817" s="11">
        <f>IF(AD817="","",(O817-AD817)/O817)</f>
        <v/>
      </c>
      <c r="AH817" s="24" t="n">
        <v>22000</v>
      </c>
      <c r="AI817" s="24">
        <f>IF(AJ817="","",Q817*(1-AJ817))</f>
        <v/>
      </c>
      <c r="AJ817" s="51" t="n"/>
      <c r="AK817" s="49" t="n"/>
      <c r="AL817" s="28" t="n"/>
      <c r="AM817" s="33" t="inlineStr">
        <is>
          <t>2026-09-20</t>
        </is>
      </c>
      <c r="AN817" s="33" t="inlineStr">
        <is>
          <t>2026-09-19</t>
        </is>
      </c>
      <c r="AO817" s="13" t="n"/>
      <c r="AP817" s="30" t="n"/>
    </row>
    <row r="818" ht="35.1" customHeight="1" s="69">
      <c r="B818" s="48" t="n">
        <v>18626</v>
      </c>
      <c r="C818" s="48" t="inlineStr">
        <is>
          <t>東京</t>
        </is>
      </c>
      <c r="D818" s="19" t="inlineStr">
        <is>
          <t>アットイン津田沼1</t>
        </is>
      </c>
      <c r="E818" s="48" t="inlineStr">
        <is>
          <t>1K</t>
        </is>
      </c>
      <c r="F818" s="48" t="n">
        <v>1</v>
      </c>
      <c r="G818" s="48" t="inlineStr">
        <is>
          <t>船橋・千葉</t>
        </is>
      </c>
      <c r="H818" s="48" t="n">
        <v>20</v>
      </c>
      <c r="I818" s="20" t="n">
        <v>1</v>
      </c>
      <c r="J818" s="20" t="n">
        <v>0.8</v>
      </c>
      <c r="K818" s="20" t="n">
        <v>1</v>
      </c>
      <c r="L818" s="20" t="n">
        <v>1</v>
      </c>
      <c r="M818" s="20" t="n">
        <v>0.5</v>
      </c>
      <c r="N818" s="24" t="n">
        <v>7320</v>
      </c>
      <c r="O818" s="24" t="n">
        <v>6440</v>
      </c>
      <c r="P818" s="24" t="n">
        <v>880</v>
      </c>
      <c r="Q818" s="24" t="n">
        <v>44000</v>
      </c>
      <c r="R818" s="24" t="n">
        <v>2940</v>
      </c>
      <c r="S818" s="24">
        <f>IF(R818="","",(R818+P818)*30 -Y818)</f>
        <v/>
      </c>
      <c r="T818" s="20">
        <f>IF(R818="","",(O818-R818)/O818)</f>
        <v/>
      </c>
      <c r="U818" s="24" t="n">
        <v>3180</v>
      </c>
      <c r="V818" s="24">
        <f>IF(U818="","",(U818+P818)*30-Y818)</f>
        <v/>
      </c>
      <c r="W818" s="20">
        <f>IF(U818="","",(O818-U818)/O818)</f>
        <v/>
      </c>
      <c r="X818" s="15">
        <f>IF(AND(R818="",U818=""),"",IF(OR(U818="", R818=""),"-",IF(0&lt;(R818-U818),"OK","NG")))</f>
        <v/>
      </c>
      <c r="Y818" s="24" t="n">
        <v>68000</v>
      </c>
      <c r="Z818" s="51" t="n"/>
      <c r="AA818" s="24">
        <f>IF(AD818="","",AD818*30)</f>
        <v/>
      </c>
      <c r="AB818" s="24">
        <f>IF(AA818="","",AA818-Y818)</f>
        <v/>
      </c>
      <c r="AC818" s="24">
        <f>IF(Z818="","",((Y818+5000+5000)/(1-Z818))/30)</f>
        <v/>
      </c>
      <c r="AD818" s="32" t="n"/>
      <c r="AE818" s="24">
        <f>IF(AD818="","",AD818-O818)</f>
        <v/>
      </c>
      <c r="AF818" s="24">
        <f>IF(AD818="","",U818-AD818)</f>
        <v/>
      </c>
      <c r="AG818" s="11">
        <f>IF(AD818="","",(O818-AD818)/O818)</f>
        <v/>
      </c>
      <c r="AH818" s="24" t="n">
        <v>22000</v>
      </c>
      <c r="AI818" s="24">
        <f>IF(AJ818="","",Q818*(1-AJ818))</f>
        <v/>
      </c>
      <c r="AJ818" s="51" t="n"/>
      <c r="AK818" s="49" t="n"/>
      <c r="AL818" s="28" t="n"/>
      <c r="AM818" s="33" t="inlineStr">
        <is>
          <t>2026-11-15</t>
        </is>
      </c>
      <c r="AN818" s="33" t="inlineStr">
        <is>
          <t>2026-11-14</t>
        </is>
      </c>
      <c r="AO818" s="13" t="n"/>
      <c r="AP818" s="30" t="n"/>
    </row>
    <row r="819" ht="35.1" customHeight="1" s="69">
      <c r="B819" s="48" t="n">
        <v>18628</v>
      </c>
      <c r="C819" s="48" t="inlineStr">
        <is>
          <t>東京</t>
        </is>
      </c>
      <c r="D819" s="19" t="inlineStr">
        <is>
          <t>アットイン藤沢4-1</t>
        </is>
      </c>
      <c r="E819" s="48" t="inlineStr">
        <is>
          <t>1R</t>
        </is>
      </c>
      <c r="F819" s="48" t="n">
        <v>1</v>
      </c>
      <c r="G819" s="48" t="inlineStr">
        <is>
          <t>平塚・藤沢</t>
        </is>
      </c>
      <c r="H819" s="48" t="n">
        <v>18.39</v>
      </c>
      <c r="I819" s="20" t="n">
        <v>1</v>
      </c>
      <c r="J819" s="20" t="n">
        <v>0.3</v>
      </c>
      <c r="K819" s="20" t="n">
        <v>0</v>
      </c>
      <c r="L819" s="20" t="n">
        <v>0</v>
      </c>
      <c r="M819" s="20" t="n">
        <v>0</v>
      </c>
      <c r="N819" s="24" t="n">
        <v>9700</v>
      </c>
      <c r="O819" s="24" t="n">
        <v>8820</v>
      </c>
      <c r="P819" s="24" t="n">
        <v>880</v>
      </c>
      <c r="Q819" s="24" t="n">
        <v>44000</v>
      </c>
      <c r="R819" s="24" t="n">
        <v>3040</v>
      </c>
      <c r="S819" s="24">
        <f>IF(R819="","",(R819+P819)*30 -Y819)</f>
        <v/>
      </c>
      <c r="T819" s="20">
        <f>IF(R819="","",(O819-R819)/O819)</f>
        <v/>
      </c>
      <c r="U819" s="24" t="n">
        <v>3380</v>
      </c>
      <c r="V819" s="24">
        <f>IF(U819="","",(U819+P819)*30-Y819)</f>
        <v/>
      </c>
      <c r="W819" s="20">
        <f>IF(U819="","",(O819-U819)/O819)</f>
        <v/>
      </c>
      <c r="X819" s="15">
        <f>IF(AND(R819="",U819=""),"",IF(OR(U819="", R819=""),"-",IF(0&lt;(R819-U819),"OK","NG")))</f>
        <v/>
      </c>
      <c r="Y819" s="24" t="n">
        <v>73000</v>
      </c>
      <c r="Z819" s="51" t="n"/>
      <c r="AA819" s="24">
        <f>IF(AD819="","",AD819*30)</f>
        <v/>
      </c>
      <c r="AB819" s="24">
        <f>IF(AA819="","",AA819-Y819)</f>
        <v/>
      </c>
      <c r="AC819" s="24">
        <f>IF(Z819="","",((Y819+5000+5000)/(1-Z819))/30)</f>
        <v/>
      </c>
      <c r="AD819" s="32" t="n"/>
      <c r="AE819" s="24">
        <f>IF(AD819="","",AD819-O819)</f>
        <v/>
      </c>
      <c r="AF819" s="24">
        <f>IF(AD819="","",U819-AD819)</f>
        <v/>
      </c>
      <c r="AG819" s="11">
        <f>IF(AD819="","",(O819-AD819)/O819)</f>
        <v/>
      </c>
      <c r="AH819" s="24" t="n">
        <v>22000</v>
      </c>
      <c r="AI819" s="24">
        <f>IF(AJ819="","",Q819*(1-AJ819))</f>
        <v/>
      </c>
      <c r="AJ819" s="51" t="n"/>
      <c r="AK819" s="49" t="n"/>
      <c r="AL819" s="28" t="n"/>
      <c r="AM819" s="33" t="inlineStr">
        <is>
          <t>2026-08-11</t>
        </is>
      </c>
      <c r="AN819" s="33" t="inlineStr">
        <is>
          <t>2026-08-10</t>
        </is>
      </c>
      <c r="AO819" s="13" t="n"/>
      <c r="AP819" s="30" t="n"/>
    </row>
    <row r="820" ht="35.1" customHeight="1" s="69">
      <c r="B820" s="48" t="n">
        <v>18912</v>
      </c>
      <c r="C820" s="48" t="inlineStr">
        <is>
          <t>東京</t>
        </is>
      </c>
      <c r="D820" s="19" t="inlineStr">
        <is>
          <t>アットイン浦和1</t>
        </is>
      </c>
      <c r="E820" s="48" t="inlineStr">
        <is>
          <t>1R</t>
        </is>
      </c>
      <c r="F820" s="48" t="n">
        <v>5</v>
      </c>
      <c r="G820" s="48" t="inlineStr">
        <is>
          <t>大宮・川越エリア</t>
        </is>
      </c>
      <c r="H820" s="48" t="n">
        <v>16</v>
      </c>
      <c r="I820" s="20" t="n">
        <v>0.62</v>
      </c>
      <c r="J820" s="20" t="n">
        <v>0.4</v>
      </c>
      <c r="K820" s="20" t="n">
        <v>0.5</v>
      </c>
      <c r="L820" s="20" t="n">
        <v>0.6</v>
      </c>
      <c r="M820" s="20" t="n">
        <v>0.6</v>
      </c>
      <c r="N820" s="24" t="n">
        <v>7120</v>
      </c>
      <c r="O820" s="24" t="n">
        <v>6240</v>
      </c>
      <c r="P820" s="24" t="n">
        <v>880</v>
      </c>
      <c r="Q820" s="24" t="n">
        <v>44000</v>
      </c>
      <c r="R820" s="24" t="n">
        <v>2300</v>
      </c>
      <c r="S820" s="24">
        <f>IF(R820="","",(R820+P820)*30 -Y820)</f>
        <v/>
      </c>
      <c r="T820" s="20">
        <f>IF(R820="","",(O820-R820)/O820)</f>
        <v/>
      </c>
      <c r="U820" s="24" t="n">
        <v>2300</v>
      </c>
      <c r="V820" s="24">
        <f>IF(U820="","",(U820+P820)*30-Y820)</f>
        <v/>
      </c>
      <c r="W820" s="20">
        <f>IF(U820="","",(O820-U820)/O820)</f>
        <v/>
      </c>
      <c r="X820" s="15">
        <f>IF(AND(R820="",U820=""),"",IF(OR(U820="", R820=""),"-",IF(0&lt;(R820-U820),"OK","NG")))</f>
        <v/>
      </c>
      <c r="Y820" s="24" t="n">
        <v>49000</v>
      </c>
      <c r="Z820" s="51" t="n"/>
      <c r="AA820" s="24">
        <f>IF(AD820="","",AD820*30)</f>
        <v/>
      </c>
      <c r="AB820" s="24">
        <f>IF(AA820="","",AA820-Y820)</f>
        <v/>
      </c>
      <c r="AC820" s="24">
        <f>IF(Z820="","",((Y820+5000+5000)/(1-Z820))/30)</f>
        <v/>
      </c>
      <c r="AD820" s="32" t="n"/>
      <c r="AE820" s="24">
        <f>IF(AD820="","",AD820-O820)</f>
        <v/>
      </c>
      <c r="AF820" s="24">
        <f>IF(AD820="","",U820-AD820)</f>
        <v/>
      </c>
      <c r="AG820" s="11">
        <f>IF(AD820="","",(O820-AD820)/O820)</f>
        <v/>
      </c>
      <c r="AH820" s="24" t="n">
        <v>22000</v>
      </c>
      <c r="AI820" s="24">
        <f>IF(AJ820="","",Q820*(1-AJ820))</f>
        <v/>
      </c>
      <c r="AJ820" s="51" t="n"/>
      <c r="AK820" s="49" t="n"/>
      <c r="AL820" s="28" t="n"/>
      <c r="AM820" s="33" t="inlineStr">
        <is>
          <t>2026-08-01</t>
        </is>
      </c>
      <c r="AN820" s="33" t="inlineStr">
        <is>
          <t>2027-08-30</t>
        </is>
      </c>
      <c r="AO820" s="13" t="n"/>
      <c r="AP820" s="30" t="n"/>
    </row>
    <row r="821" ht="35.1" customHeight="1" s="69">
      <c r="B821" s="48" t="n">
        <v>18949</v>
      </c>
      <c r="C821" s="48" t="inlineStr">
        <is>
          <t>名古屋</t>
        </is>
      </c>
      <c r="D821" s="19" t="inlineStr">
        <is>
          <t>アットイン浜松1</t>
        </is>
      </c>
      <c r="E821" s="48" t="inlineStr">
        <is>
          <t>1K</t>
        </is>
      </c>
      <c r="F821" s="48" t="n">
        <v>1</v>
      </c>
      <c r="G821" s="48" t="inlineStr">
        <is>
          <t>浜松</t>
        </is>
      </c>
      <c r="H821" s="48" t="n">
        <v>28</v>
      </c>
      <c r="I821" s="20" t="n">
        <v>1</v>
      </c>
      <c r="J821" s="20" t="n">
        <v>1</v>
      </c>
      <c r="K821" s="20" t="n">
        <v>1</v>
      </c>
      <c r="L821" s="20" t="n">
        <v>0.5</v>
      </c>
      <c r="M821" s="20" t="n">
        <v>0</v>
      </c>
      <c r="N821" s="24" t="n">
        <v>5280</v>
      </c>
      <c r="O821" s="24" t="n">
        <v>4400</v>
      </c>
      <c r="P821" s="24" t="n">
        <v>880</v>
      </c>
      <c r="Q821" s="24" t="n">
        <v>44000</v>
      </c>
      <c r="R821" s="24" t="n">
        <v>3740</v>
      </c>
      <c r="S821" s="24">
        <f>IF(R821="","",(R821+P821)*30 -Y821)</f>
        <v/>
      </c>
      <c r="T821" s="20">
        <f>IF(R821="","",(O821-R821)/O821)</f>
        <v/>
      </c>
      <c r="U821" s="24" t="n">
        <v>2420</v>
      </c>
      <c r="V821" s="24">
        <f>IF(U821="","",(U821+P821)*30-Y821)</f>
        <v/>
      </c>
      <c r="W821" s="20">
        <f>IF(U821="","",(O821-U821)/O821)</f>
        <v/>
      </c>
      <c r="X821" s="15">
        <f>IF(AND(R821="",U821=""),"",IF(OR(U821="", R821=""),"-",IF(0&lt;(R821-U821),"OK","NG")))</f>
        <v/>
      </c>
      <c r="Y821" s="24" t="n">
        <v>41000</v>
      </c>
      <c r="Z821" s="51" t="n"/>
      <c r="AA821" s="24">
        <f>IF(AD821="","",AD821*30)</f>
        <v/>
      </c>
      <c r="AB821" s="24">
        <f>IF(AA821="","",AA821-Y821)</f>
        <v/>
      </c>
      <c r="AC821" s="24">
        <f>IF(Z821="","",((Y821+5000+5000)/(1-Z821))/30)</f>
        <v/>
      </c>
      <c r="AD821" s="32" t="n"/>
      <c r="AE821" s="24">
        <f>IF(AD821="","",AD821-O821)</f>
        <v/>
      </c>
      <c r="AF821" s="24">
        <f>IF(AD821="","",U821-AD821)</f>
        <v/>
      </c>
      <c r="AG821" s="11">
        <f>IF(AD821="","",(O821-AD821)/O821)</f>
        <v/>
      </c>
      <c r="AH821" s="24" t="n">
        <v>22000</v>
      </c>
      <c r="AI821" s="24">
        <f>IF(AJ821="","",Q821*(1-AJ821))</f>
        <v/>
      </c>
      <c r="AJ821" s="51" t="n"/>
      <c r="AK821" s="49" t="n"/>
      <c r="AL821" s="28" t="n"/>
      <c r="AM821" s="33" t="inlineStr">
        <is>
          <t>2026-10-17</t>
        </is>
      </c>
      <c r="AN821" s="33" t="inlineStr">
        <is>
          <t>2026-10-16</t>
        </is>
      </c>
      <c r="AO821" s="13" t="n"/>
      <c r="AP821" s="30" t="n"/>
    </row>
    <row r="822" ht="35.1" customHeight="1" s="69">
      <c r="B822" s="48" t="n">
        <v>18950</v>
      </c>
      <c r="C822" s="48" t="inlineStr">
        <is>
          <t>名古屋</t>
        </is>
      </c>
      <c r="D822" s="19" t="inlineStr">
        <is>
          <t>アットイン四日市34-2</t>
        </is>
      </c>
      <c r="E822" s="48" t="inlineStr">
        <is>
          <t>1LDK</t>
        </is>
      </c>
      <c r="F822" s="48" t="n">
        <v>1</v>
      </c>
      <c r="G822" s="48" t="inlineStr">
        <is>
          <t>四日市・鈴鹿・津地区</t>
        </is>
      </c>
      <c r="H822" s="48" t="n">
        <v>46.69</v>
      </c>
      <c r="I822" s="20" t="n">
        <v>1</v>
      </c>
      <c r="J822" s="20" t="n">
        <v>1</v>
      </c>
      <c r="K822" s="20" t="n">
        <v>1</v>
      </c>
      <c r="L822" s="20" t="n">
        <v>1</v>
      </c>
      <c r="M822" s="20" t="n">
        <v>1</v>
      </c>
      <c r="N822" s="24" t="n">
        <v>6880</v>
      </c>
      <c r="O822" s="24" t="n">
        <v>6000</v>
      </c>
      <c r="P822" s="24" t="n">
        <v>880</v>
      </c>
      <c r="Q822" s="24" t="n">
        <v>44000</v>
      </c>
      <c r="R822" s="24" t="n">
        <v>4500</v>
      </c>
      <c r="S822" s="24">
        <f>IF(R822="","",(R822+P822)*30 -Y822)</f>
        <v/>
      </c>
      <c r="T822" s="20">
        <f>IF(R822="","",(O822-R822)/O822)</f>
        <v/>
      </c>
      <c r="U822" s="24" t="n">
        <v>2700</v>
      </c>
      <c r="V822" s="24">
        <f>IF(U822="","",(U822+P822)*30-Y822)</f>
        <v/>
      </c>
      <c r="W822" s="20">
        <f>IF(U822="","",(O822-U822)/O822)</f>
        <v/>
      </c>
      <c r="X822" s="15">
        <f>IF(AND(R822="",U822=""),"",IF(OR(U822="", R822=""),"-",IF(0&lt;(R822-U822),"OK","NG")))</f>
        <v/>
      </c>
      <c r="Y822" s="24" t="n">
        <v>74500</v>
      </c>
      <c r="Z822" s="51" t="n"/>
      <c r="AA822" s="24">
        <f>IF(AD822="","",AD822*30)</f>
        <v/>
      </c>
      <c r="AB822" s="24">
        <f>IF(AA822="","",AA822-Y822)</f>
        <v/>
      </c>
      <c r="AC822" s="24">
        <f>IF(Z822="","",((Y822+5000+5000)/(1-Z822))/30)</f>
        <v/>
      </c>
      <c r="AD822" s="32" t="n"/>
      <c r="AE822" s="24">
        <f>IF(AD822="","",AD822-O822)</f>
        <v/>
      </c>
      <c r="AF822" s="24">
        <f>IF(AD822="","",U822-AD822)</f>
        <v/>
      </c>
      <c r="AG822" s="11">
        <f>IF(AD822="","",(O822-AD822)/O822)</f>
        <v/>
      </c>
      <c r="AH822" s="24" t="n">
        <v>22000</v>
      </c>
      <c r="AI822" s="24">
        <f>IF(AJ822="","",Q822*(1-AJ822))</f>
        <v/>
      </c>
      <c r="AJ822" s="51" t="n"/>
      <c r="AK822" s="49" t="n"/>
      <c r="AL822" s="28" t="n"/>
      <c r="AM822" s="33" t="inlineStr">
        <is>
          <t>2027-01-08</t>
        </is>
      </c>
      <c r="AN822" s="33" t="inlineStr">
        <is>
          <t>2027-01-07</t>
        </is>
      </c>
      <c r="AO822" s="13" t="n"/>
      <c r="AP822" s="30" t="n"/>
    </row>
    <row r="823" ht="35.1" customHeight="1" s="69">
      <c r="B823" s="48" t="n">
        <v>18996</v>
      </c>
      <c r="C823" s="48" t="inlineStr">
        <is>
          <t>東京</t>
        </is>
      </c>
      <c r="D823" s="19" t="inlineStr">
        <is>
          <t>アットイン東日本橋4-3</t>
        </is>
      </c>
      <c r="E823" s="48" t="inlineStr">
        <is>
          <t>1LDK</t>
        </is>
      </c>
      <c r="F823" s="48" t="n">
        <v>1</v>
      </c>
      <c r="G823" s="48" t="inlineStr">
        <is>
          <t>錦糸町・両国</t>
        </is>
      </c>
      <c r="H823" s="48" t="n">
        <v>32.51</v>
      </c>
      <c r="I823" s="20" t="n">
        <v>1</v>
      </c>
      <c r="J823" s="20" t="n">
        <v>1</v>
      </c>
      <c r="K823" s="20" t="n">
        <v>1</v>
      </c>
      <c r="L823" s="20" t="n">
        <v>0</v>
      </c>
      <c r="M823" s="20" t="n">
        <v>0</v>
      </c>
      <c r="N823" s="24" t="n">
        <v>16840</v>
      </c>
      <c r="O823" s="24" t="n">
        <v>15960</v>
      </c>
      <c r="P823" s="24" t="n">
        <v>880</v>
      </c>
      <c r="Q823" s="24" t="n">
        <v>44000</v>
      </c>
      <c r="R823" s="24" t="n">
        <v>5980</v>
      </c>
      <c r="S823" s="24">
        <f>IF(R823="","",(R823+P823)*30 -Y823)</f>
        <v/>
      </c>
      <c r="T823" s="20">
        <f>IF(R823="","",(O823-R823)/O823)</f>
        <v/>
      </c>
      <c r="U823" s="24" t="n">
        <v>5660</v>
      </c>
      <c r="V823" s="24">
        <f>IF(U823="","",(U823+P823)*30-Y823)</f>
        <v/>
      </c>
      <c r="W823" s="20">
        <f>IF(U823="","",(O823-U823)/O823)</f>
        <v/>
      </c>
      <c r="X823" s="15">
        <f>IF(AND(R823="",U823=""),"",IF(OR(U823="", R823=""),"-",IF(0&lt;(R823-U823),"OK","NG")))</f>
        <v/>
      </c>
      <c r="Y823" s="24" t="n">
        <v>152000</v>
      </c>
      <c r="Z823" s="51" t="n"/>
      <c r="AA823" s="24">
        <f>IF(AD823="","",AD823*30)</f>
        <v/>
      </c>
      <c r="AB823" s="24">
        <f>IF(AA823="","",AA823-Y823)</f>
        <v/>
      </c>
      <c r="AC823" s="24">
        <f>IF(Z823="","",((Y823+5000+5000)/(1-Z823))/30)</f>
        <v/>
      </c>
      <c r="AD823" s="32" t="n"/>
      <c r="AE823" s="24">
        <f>IF(AD823="","",AD823-O823)</f>
        <v/>
      </c>
      <c r="AF823" s="24">
        <f>IF(AD823="","",U823-AD823)</f>
        <v/>
      </c>
      <c r="AG823" s="11">
        <f>IF(AD823="","",(O823-AD823)/O823)</f>
        <v/>
      </c>
      <c r="AH823" s="24" t="n">
        <v>22000</v>
      </c>
      <c r="AI823" s="24">
        <f>IF(AJ823="","",Q823*(1-AJ823))</f>
        <v/>
      </c>
      <c r="AJ823" s="51" t="n"/>
      <c r="AK823" s="49" t="n"/>
      <c r="AL823" s="28" t="n"/>
      <c r="AM823" s="33" t="inlineStr">
        <is>
          <t>2026-10-01</t>
        </is>
      </c>
      <c r="AN823" s="33" t="inlineStr">
        <is>
          <t>2026-09-30</t>
        </is>
      </c>
      <c r="AO823" s="13" t="n"/>
      <c r="AP823" s="30" t="n"/>
    </row>
    <row r="824" ht="35.1" customHeight="1" s="69">
      <c r="B824" s="48" t="n">
        <v>18997</v>
      </c>
      <c r="C824" s="48" t="inlineStr">
        <is>
          <t>東京</t>
        </is>
      </c>
      <c r="D824" s="19" t="inlineStr">
        <is>
          <t>アットイン東日本橋4-4</t>
        </is>
      </c>
      <c r="E824" s="48" t="inlineStr">
        <is>
          <t>1LDK</t>
        </is>
      </c>
      <c r="F824" s="48" t="n">
        <v>1</v>
      </c>
      <c r="G824" s="48" t="inlineStr">
        <is>
          <t>錦糸町・両国</t>
        </is>
      </c>
      <c r="H824" s="48" t="n">
        <v>40.8</v>
      </c>
      <c r="I824" s="20" t="n">
        <v>1</v>
      </c>
      <c r="J824" s="20" t="n">
        <v>0.9</v>
      </c>
      <c r="K824" s="20" t="n">
        <v>0</v>
      </c>
      <c r="L824" s="20" t="n">
        <v>0</v>
      </c>
      <c r="M824" s="20" t="n">
        <v>0</v>
      </c>
      <c r="N824" s="24" t="n">
        <v>19620</v>
      </c>
      <c r="O824" s="24" t="n">
        <v>18740</v>
      </c>
      <c r="P824" s="24" t="n">
        <v>880</v>
      </c>
      <c r="Q824" s="24" t="n">
        <v>44000</v>
      </c>
      <c r="R824" s="24" t="n">
        <v>7020</v>
      </c>
      <c r="S824" s="24">
        <f>IF(R824="","",(R824+P824)*30 -Y824)</f>
        <v/>
      </c>
      <c r="T824" s="20">
        <f>IF(R824="","",(O824-R824)/O824)</f>
        <v/>
      </c>
      <c r="U824" s="24" t="n">
        <v>7360</v>
      </c>
      <c r="V824" s="24">
        <f>IF(U824="","",(U824+P824)*30-Y824)</f>
        <v/>
      </c>
      <c r="W824" s="20">
        <f>IF(U824="","",(O824-U824)/O824)</f>
        <v/>
      </c>
      <c r="X824" s="15">
        <f>IF(AND(R824="",U824=""),"",IF(OR(U824="", R824=""),"-",IF(0&lt;(R824-U824),"OK","NG")))</f>
        <v/>
      </c>
      <c r="Y824" s="24" t="n">
        <v>190000</v>
      </c>
      <c r="Z824" s="51" t="n"/>
      <c r="AA824" s="24">
        <f>IF(AD824="","",AD824*30)</f>
        <v/>
      </c>
      <c r="AB824" s="24">
        <f>IF(AA824="","",AA824-Y824)</f>
        <v/>
      </c>
      <c r="AC824" s="24">
        <f>IF(Z824="","",((Y824+5000+5000)/(1-Z824))/30)</f>
        <v/>
      </c>
      <c r="AD824" s="32" t="n"/>
      <c r="AE824" s="24">
        <f>IF(AD824="","",AD824-O824)</f>
        <v/>
      </c>
      <c r="AF824" s="24">
        <f>IF(AD824="","",U824-AD824)</f>
        <v/>
      </c>
      <c r="AG824" s="11">
        <f>IF(AD824="","",(O824-AD824)/O824)</f>
        <v/>
      </c>
      <c r="AH824" s="24" t="n">
        <v>22000</v>
      </c>
      <c r="AI824" s="24">
        <f>IF(AJ824="","",Q824*(1-AJ824))</f>
        <v/>
      </c>
      <c r="AJ824" s="51" t="n"/>
      <c r="AK824" s="49" t="n"/>
      <c r="AL824" s="28" t="n"/>
      <c r="AM824" s="33" t="inlineStr">
        <is>
          <t>2026-08-30</t>
        </is>
      </c>
      <c r="AN824" s="33" t="inlineStr">
        <is>
          <t>2026-08-29</t>
        </is>
      </c>
      <c r="AO824" s="13" t="n"/>
      <c r="AP824" s="30" t="n"/>
    </row>
    <row r="825" ht="35.1" customHeight="1" s="69">
      <c r="B825" s="48" t="n">
        <v>18998</v>
      </c>
      <c r="C825" s="48" t="inlineStr">
        <is>
          <t>東京</t>
        </is>
      </c>
      <c r="D825" s="19" t="inlineStr">
        <is>
          <t>アットイン東日本橋4-9</t>
        </is>
      </c>
      <c r="E825" s="48" t="inlineStr">
        <is>
          <t>2LDK</t>
        </is>
      </c>
      <c r="F825" s="48" t="n">
        <v>1</v>
      </c>
      <c r="G825" s="48" t="inlineStr">
        <is>
          <t>錦糸町・両国</t>
        </is>
      </c>
      <c r="H825" s="48" t="n">
        <v>52.59</v>
      </c>
      <c r="I825" s="20" t="n">
        <v>1</v>
      </c>
      <c r="J825" s="20" t="n">
        <v>0.9</v>
      </c>
      <c r="K825" s="20" t="n">
        <v>1</v>
      </c>
      <c r="L825" s="20" t="n">
        <v>1</v>
      </c>
      <c r="M825" s="20" t="n">
        <v>0</v>
      </c>
      <c r="N825" s="24" t="n">
        <v>28940</v>
      </c>
      <c r="O825" s="24" t="n">
        <v>27840</v>
      </c>
      <c r="P825" s="24" t="n">
        <v>1100</v>
      </c>
      <c r="Q825" s="24" t="n">
        <v>68000</v>
      </c>
      <c r="R825" s="24" t="n">
        <v>8960</v>
      </c>
      <c r="S825" s="24">
        <f>IF(R825="","",(R825+P825)*30 -Y825)</f>
        <v/>
      </c>
      <c r="T825" s="20">
        <f>IF(R825="","",(O825-R825)/O825)</f>
        <v/>
      </c>
      <c r="U825" s="24" t="n">
        <v>8820</v>
      </c>
      <c r="V825" s="24">
        <f>IF(U825="","",(U825+P825)*30-Y825)</f>
        <v/>
      </c>
      <c r="W825" s="20">
        <f>IF(U825="","",(O825-U825)/O825)</f>
        <v/>
      </c>
      <c r="X825" s="15">
        <f>IF(AND(R825="",U825=""),"",IF(OR(U825="", R825=""),"-",IF(0&lt;(R825-U825),"OK","NG")))</f>
        <v/>
      </c>
      <c r="Y825" s="24" t="n">
        <v>238000</v>
      </c>
      <c r="Z825" s="51" t="n"/>
      <c r="AA825" s="24">
        <f>IF(AD825="","",AD825*30)</f>
        <v/>
      </c>
      <c r="AB825" s="24">
        <f>IF(AA825="","",AA825-Y825)</f>
        <v/>
      </c>
      <c r="AC825" s="24">
        <f>IF(Z825="","",((Y825+5000+5000)/(1-Z825))/30)</f>
        <v/>
      </c>
      <c r="AD825" s="32" t="n"/>
      <c r="AE825" s="24">
        <f>IF(AD825="","",AD825-O825)</f>
        <v/>
      </c>
      <c r="AF825" s="24">
        <f>IF(AD825="","",U825-AD825)</f>
        <v/>
      </c>
      <c r="AG825" s="11">
        <f>IF(AD825="","",(O825-AD825)/O825)</f>
        <v/>
      </c>
      <c r="AH825" s="24" t="n">
        <v>34000</v>
      </c>
      <c r="AI825" s="24">
        <f>IF(AJ825="","",Q825*(1-AJ825))</f>
        <v/>
      </c>
      <c r="AJ825" s="51" t="n"/>
      <c r="AK825" s="49" t="n"/>
      <c r="AL825" s="28" t="n"/>
      <c r="AM825" s="33" t="inlineStr">
        <is>
          <t>2026-11-01</t>
        </is>
      </c>
      <c r="AN825" s="33" t="inlineStr">
        <is>
          <t>2026-10-31</t>
        </is>
      </c>
      <c r="AO825" s="13" t="n"/>
      <c r="AP825" s="30" t="n"/>
    </row>
    <row r="826" ht="35.1" customHeight="1" s="69">
      <c r="B826" s="48" t="n">
        <v>18999</v>
      </c>
      <c r="C826" s="48" t="inlineStr">
        <is>
          <t>東京</t>
        </is>
      </c>
      <c r="D826" s="19" t="inlineStr">
        <is>
          <t>アットイン東日本橋4-10</t>
        </is>
      </c>
      <c r="E826" s="48" t="inlineStr">
        <is>
          <t>2LDK</t>
        </is>
      </c>
      <c r="F826" s="48" t="n">
        <v>1</v>
      </c>
      <c r="G826" s="48" t="inlineStr">
        <is>
          <t>錦糸町・両国</t>
        </is>
      </c>
      <c r="H826" s="48" t="n">
        <v>55.42</v>
      </c>
      <c r="I826" s="20" t="n">
        <v>0.3</v>
      </c>
      <c r="J826" s="20" t="n">
        <v>0</v>
      </c>
      <c r="K826" s="20" t="n">
        <v>0</v>
      </c>
      <c r="L826" s="20" t="n">
        <v>0</v>
      </c>
      <c r="M826" s="20" t="n">
        <v>0</v>
      </c>
      <c r="N826" s="24" t="n">
        <v>30640</v>
      </c>
      <c r="O826" s="24" t="n">
        <v>29540</v>
      </c>
      <c r="P826" s="24" t="n">
        <v>1100</v>
      </c>
      <c r="Q826" s="24" t="n">
        <v>68000</v>
      </c>
      <c r="R826" s="24" t="n">
        <v>9160</v>
      </c>
      <c r="S826" s="24">
        <f>IF(R826="","",(R826+P826)*30 -Y826)</f>
        <v/>
      </c>
      <c r="T826" s="20">
        <f>IF(R826="","",(O826-R826)/O826)</f>
        <v/>
      </c>
      <c r="U826" s="24" t="n">
        <v>9640</v>
      </c>
      <c r="V826" s="24">
        <f>IF(U826="","",(U826+P826)*30-Y826)</f>
        <v/>
      </c>
      <c r="W826" s="20">
        <f>IF(U826="","",(O826-U826)/O826)</f>
        <v/>
      </c>
      <c r="X826" s="15">
        <f>IF(AND(R826="",U826=""),"",IF(OR(U826="", R826=""),"-",IF(0&lt;(R826-U826),"OK","NG")))</f>
        <v/>
      </c>
      <c r="Y826" s="24" t="n">
        <v>253000</v>
      </c>
      <c r="Z826" s="51" t="n"/>
      <c r="AA826" s="24">
        <f>IF(AD826="","",AD826*30)</f>
        <v/>
      </c>
      <c r="AB826" s="24">
        <f>IF(AA826="","",AA826-Y826)</f>
        <v/>
      </c>
      <c r="AC826" s="24">
        <f>IF(Z826="","",((Y826+5000+5000)/(1-Z826))/30)</f>
        <v/>
      </c>
      <c r="AD826" s="32" t="n"/>
      <c r="AE826" s="24">
        <f>IF(AD826="","",AD826-O826)</f>
        <v/>
      </c>
      <c r="AF826" s="24">
        <f>IF(AD826="","",U826-AD826)</f>
        <v/>
      </c>
      <c r="AG826" s="11">
        <f>IF(AD826="","",(O826-AD826)/O826)</f>
        <v/>
      </c>
      <c r="AH826" s="24" t="n">
        <v>34000</v>
      </c>
      <c r="AI826" s="24">
        <f>IF(AJ826="","",Q826*(1-AJ826))</f>
        <v/>
      </c>
      <c r="AJ826" s="51" t="n"/>
      <c r="AK826" s="49" t="n"/>
      <c r="AL826" s="28" t="n"/>
      <c r="AM826" s="33" t="inlineStr">
        <is>
          <t>2026-08-01</t>
        </is>
      </c>
      <c r="AN826" s="33" t="inlineStr">
        <is>
          <t>2026-07-31</t>
        </is>
      </c>
      <c r="AO826" s="13" t="n"/>
      <c r="AP826" s="30" t="n"/>
    </row>
    <row r="827" ht="35.1" customHeight="1" s="69">
      <c r="B827" s="48" t="n">
        <v>19000</v>
      </c>
      <c r="C827" s="48" t="inlineStr">
        <is>
          <t>東京</t>
        </is>
      </c>
      <c r="D827" s="19" t="inlineStr">
        <is>
          <t>アットイン中野13</t>
        </is>
      </c>
      <c r="E827" s="48" t="inlineStr">
        <is>
          <t>1R</t>
        </is>
      </c>
      <c r="F827" s="48" t="n">
        <v>1</v>
      </c>
      <c r="G827" s="48" t="inlineStr">
        <is>
          <t>中野・荻窪・吉祥寺</t>
        </is>
      </c>
      <c r="H827" s="48" t="n">
        <v>16.2</v>
      </c>
      <c r="I827" s="20" t="n">
        <v>0.8</v>
      </c>
      <c r="J827" s="20" t="n">
        <v>1</v>
      </c>
      <c r="K827" s="20" t="n">
        <v>1</v>
      </c>
      <c r="L827" s="20" t="n">
        <v>1</v>
      </c>
      <c r="M827" s="20" t="n">
        <v>1</v>
      </c>
      <c r="N827" s="24" t="n">
        <v>7900</v>
      </c>
      <c r="O827" s="24" t="n">
        <v>7020</v>
      </c>
      <c r="P827" s="24" t="n">
        <v>880</v>
      </c>
      <c r="Q827" s="24" t="n">
        <v>44000</v>
      </c>
      <c r="R827" s="24" t="n">
        <v>2940</v>
      </c>
      <c r="S827" s="24">
        <f>IF(R827="","",(R827+P827)*30 -Y827)</f>
        <v/>
      </c>
      <c r="T827" s="20">
        <f>IF(R827="","",(O827-R827)/O827)</f>
        <v/>
      </c>
      <c r="U827" s="24" t="n">
        <v>3040</v>
      </c>
      <c r="V827" s="24">
        <f>IF(U827="","",(U827+P827)*30-Y827)</f>
        <v/>
      </c>
      <c r="W827" s="20">
        <f>IF(U827="","",(O827-U827)/O827)</f>
        <v/>
      </c>
      <c r="X827" s="15">
        <f>IF(AND(R827="",U827=""),"",IF(OR(U827="", R827=""),"-",IF(0&lt;(R827-U827),"OK","NG")))</f>
        <v/>
      </c>
      <c r="Y827" s="24" t="n">
        <v>65000</v>
      </c>
      <c r="Z827" s="51" t="n"/>
      <c r="AA827" s="24">
        <f>IF(AD827="","",AD827*30)</f>
        <v/>
      </c>
      <c r="AB827" s="24">
        <f>IF(AA827="","",AA827-Y827)</f>
        <v/>
      </c>
      <c r="AC827" s="24">
        <f>IF(Z827="","",((Y827+5000+5000)/(1-Z827))/30)</f>
        <v/>
      </c>
      <c r="AD827" s="32" t="n"/>
      <c r="AE827" s="24">
        <f>IF(AD827="","",AD827-O827)</f>
        <v/>
      </c>
      <c r="AF827" s="24">
        <f>IF(AD827="","",U827-AD827)</f>
        <v/>
      </c>
      <c r="AG827" s="11">
        <f>IF(AD827="","",(O827-AD827)/O827)</f>
        <v/>
      </c>
      <c r="AH827" s="24" t="n">
        <v>22000</v>
      </c>
      <c r="AI827" s="24">
        <f>IF(AJ827="","",Q827*(1-AJ827))</f>
        <v/>
      </c>
      <c r="AJ827" s="51" t="n"/>
      <c r="AK827" s="49" t="n"/>
      <c r="AL827" s="28" t="n"/>
      <c r="AM827" s="33" t="inlineStr">
        <is>
          <t>2027-02-01</t>
        </is>
      </c>
      <c r="AN827" s="33" t="inlineStr">
        <is>
          <t>2027-01-31</t>
        </is>
      </c>
      <c r="AO827" s="13" t="n"/>
      <c r="AP827" s="30" t="n"/>
    </row>
    <row r="828" ht="35.1" customHeight="1" s="69">
      <c r="B828" s="48" t="n">
        <v>19001</v>
      </c>
      <c r="C828" s="48" t="inlineStr">
        <is>
          <t>東京</t>
        </is>
      </c>
      <c r="D828" s="19" t="inlineStr">
        <is>
          <t>アットイン浜松町6</t>
        </is>
      </c>
      <c r="E828" s="48" t="inlineStr">
        <is>
          <t>1K</t>
        </is>
      </c>
      <c r="F828" s="48" t="n">
        <v>1</v>
      </c>
      <c r="G828" s="48" t="inlineStr">
        <is>
          <t>品川・田町・大崎</t>
        </is>
      </c>
      <c r="H828" s="48" t="n">
        <v>21.17</v>
      </c>
      <c r="I828" s="20" t="n">
        <v>1</v>
      </c>
      <c r="J828" s="20" t="n">
        <v>0.9</v>
      </c>
      <c r="K828" s="20" t="n">
        <v>1</v>
      </c>
      <c r="L828" s="20" t="n">
        <v>1</v>
      </c>
      <c r="M828" s="20" t="n">
        <v>1</v>
      </c>
      <c r="N828" s="24" t="n">
        <v>9700</v>
      </c>
      <c r="O828" s="24" t="n">
        <v>8820</v>
      </c>
      <c r="P828" s="24" t="n">
        <v>880</v>
      </c>
      <c r="Q828" s="24" t="n">
        <v>44000</v>
      </c>
      <c r="R828" s="24" t="n">
        <v>4060</v>
      </c>
      <c r="S828" s="24">
        <f>IF(R828="","",(R828+P828)*30 -Y828)</f>
        <v/>
      </c>
      <c r="T828" s="20">
        <f>IF(R828="","",(O828-R828)/O828)</f>
        <v/>
      </c>
      <c r="U828" s="24" t="n">
        <v>3720</v>
      </c>
      <c r="V828" s="24">
        <f>IF(U828="","",(U828+P828)*30-Y828)</f>
        <v/>
      </c>
      <c r="W828" s="20">
        <f>IF(U828="","",(O828-U828)/O828)</f>
        <v/>
      </c>
      <c r="X828" s="15">
        <f>IF(AND(R828="",U828=""),"",IF(OR(U828="", R828=""),"-",IF(0&lt;(R828-U828),"OK","NG")))</f>
        <v/>
      </c>
      <c r="Y828" s="24" t="n">
        <v>92000</v>
      </c>
      <c r="Z828" s="51" t="n"/>
      <c r="AA828" s="24">
        <f>IF(AD828="","",AD828*30)</f>
        <v/>
      </c>
      <c r="AB828" s="24">
        <f>IF(AA828="","",AA828-Y828)</f>
        <v/>
      </c>
      <c r="AC828" s="24">
        <f>IF(Z828="","",((Y828+5000+5000)/(1-Z828))/30)</f>
        <v/>
      </c>
      <c r="AD828" s="32" t="n"/>
      <c r="AE828" s="24">
        <f>IF(AD828="","",AD828-O828)</f>
        <v/>
      </c>
      <c r="AF828" s="24">
        <f>IF(AD828="","",U828-AD828)</f>
        <v/>
      </c>
      <c r="AG828" s="11">
        <f>IF(AD828="","",(O828-AD828)/O828)</f>
        <v/>
      </c>
      <c r="AH828" s="24" t="n">
        <v>22000</v>
      </c>
      <c r="AI828" s="24">
        <f>IF(AJ828="","",Q828*(1-AJ828))</f>
        <v/>
      </c>
      <c r="AJ828" s="51" t="n"/>
      <c r="AK828" s="49" t="n"/>
      <c r="AL828" s="28" t="n"/>
      <c r="AM828" s="33" t="inlineStr">
        <is>
          <t>2027-04-01</t>
        </is>
      </c>
      <c r="AN828" s="33" t="inlineStr">
        <is>
          <t>2027-03-31</t>
        </is>
      </c>
      <c r="AO828" s="13" t="n"/>
      <c r="AP828" s="30" t="n"/>
    </row>
    <row r="829" ht="35.1" customHeight="1" s="69">
      <c r="B829" s="48" t="n">
        <v>19002</v>
      </c>
      <c r="C829" s="48" t="inlineStr">
        <is>
          <t>東京</t>
        </is>
      </c>
      <c r="D829" s="19" t="inlineStr">
        <is>
          <t>アットイン新宿30</t>
        </is>
      </c>
      <c r="E829" s="48" t="inlineStr">
        <is>
          <t>1K</t>
        </is>
      </c>
      <c r="F829" s="48" t="n">
        <v>1</v>
      </c>
      <c r="G829" s="48" t="inlineStr">
        <is>
          <t>新宿</t>
        </is>
      </c>
      <c r="H829" s="48" t="n">
        <v>18.3</v>
      </c>
      <c r="I829" s="20" t="n">
        <v>0.9</v>
      </c>
      <c r="J829" s="20" t="n">
        <v>1</v>
      </c>
      <c r="K829" s="20" t="n">
        <v>1</v>
      </c>
      <c r="L829" s="20" t="n">
        <v>0.9</v>
      </c>
      <c r="M829" s="20" t="n">
        <v>0.5</v>
      </c>
      <c r="N829" s="24" t="n">
        <v>8240</v>
      </c>
      <c r="O829" s="24" t="n">
        <v>7360</v>
      </c>
      <c r="P829" s="24" t="n">
        <v>880</v>
      </c>
      <c r="Q829" s="24" t="n">
        <v>44000</v>
      </c>
      <c r="R829" s="24" t="n">
        <v>3180</v>
      </c>
      <c r="S829" s="24">
        <f>IF(R829="","",(R829+P829)*30 -Y829)</f>
        <v/>
      </c>
      <c r="T829" s="20">
        <f>IF(R829="","",(O829-R829)/O829)</f>
        <v/>
      </c>
      <c r="U829" s="24" t="n">
        <v>3280</v>
      </c>
      <c r="V829" s="24">
        <f>IF(U829="","",(U829+P829)*30-Y829)</f>
        <v/>
      </c>
      <c r="W829" s="20">
        <f>IF(U829="","",(O829-U829)/O829)</f>
        <v/>
      </c>
      <c r="X829" s="15">
        <f>IF(AND(R829="",U829=""),"",IF(OR(U829="", R829=""),"-",IF(0&lt;(R829-U829),"OK","NG")))</f>
        <v/>
      </c>
      <c r="Y829" s="24" t="n">
        <v>73000</v>
      </c>
      <c r="Z829" s="51" t="n"/>
      <c r="AA829" s="24">
        <f>IF(AD829="","",AD829*30)</f>
        <v/>
      </c>
      <c r="AB829" s="24">
        <f>IF(AA829="","",AA829-Y829)</f>
        <v/>
      </c>
      <c r="AC829" s="24">
        <f>IF(Z829="","",((Y829+5000+5000)/(1-Z829))/30)</f>
        <v/>
      </c>
      <c r="AD829" s="32" t="n"/>
      <c r="AE829" s="24">
        <f>IF(AD829="","",AD829-O829)</f>
        <v/>
      </c>
      <c r="AF829" s="24">
        <f>IF(AD829="","",U829-AD829)</f>
        <v/>
      </c>
      <c r="AG829" s="11">
        <f>IF(AD829="","",(O829-AD829)/O829)</f>
        <v/>
      </c>
      <c r="AH829" s="24" t="n">
        <v>22000</v>
      </c>
      <c r="AI829" s="24">
        <f>IF(AJ829="","",Q829*(1-AJ829))</f>
        <v/>
      </c>
      <c r="AJ829" s="51" t="n"/>
      <c r="AK829" s="49" t="n"/>
      <c r="AL829" s="28" t="n"/>
      <c r="AM829" s="33" t="inlineStr">
        <is>
          <t>2026-11-16</t>
        </is>
      </c>
      <c r="AN829" s="33" t="inlineStr">
        <is>
          <t>2026-11-15</t>
        </is>
      </c>
      <c r="AO829" s="13" t="n"/>
      <c r="AP829" s="30" t="n"/>
    </row>
    <row r="830" ht="35.1" customHeight="1" s="69">
      <c r="B830" s="48" t="n">
        <v>19003</v>
      </c>
      <c r="C830" s="48" t="inlineStr">
        <is>
          <t>東京</t>
        </is>
      </c>
      <c r="D830" s="19" t="inlineStr">
        <is>
          <t>アットイン後楽園4</t>
        </is>
      </c>
      <c r="E830" s="48" t="inlineStr">
        <is>
          <t>1K</t>
        </is>
      </c>
      <c r="F830" s="48" t="n">
        <v>1</v>
      </c>
      <c r="G830" s="48" t="inlineStr">
        <is>
          <t>飯田橋・水道橋・九段</t>
        </is>
      </c>
      <c r="H830" s="48" t="n">
        <v>20.25</v>
      </c>
      <c r="I830" s="20" t="n">
        <v>1</v>
      </c>
      <c r="J830" s="20" t="n">
        <v>1</v>
      </c>
      <c r="K830" s="20" t="n">
        <v>0.6</v>
      </c>
      <c r="L830" s="20" t="n">
        <v>0</v>
      </c>
      <c r="M830" s="20" t="n">
        <v>0</v>
      </c>
      <c r="N830" s="24" t="n">
        <v>9020</v>
      </c>
      <c r="O830" s="24" t="n">
        <v>8140</v>
      </c>
      <c r="P830" s="24" t="n">
        <v>880</v>
      </c>
      <c r="Q830" s="24" t="n">
        <v>44000</v>
      </c>
      <c r="R830" s="24" t="n">
        <v>3520</v>
      </c>
      <c r="S830" s="24">
        <f>IF(R830="","",(R830+P830)*30 -Y830)</f>
        <v/>
      </c>
      <c r="T830" s="20">
        <f>IF(R830="","",(O830-R830)/O830)</f>
        <v/>
      </c>
      <c r="U830" s="24" t="n">
        <v>3280</v>
      </c>
      <c r="V830" s="24">
        <f>IF(U830="","",(U830+P830)*30-Y830)</f>
        <v/>
      </c>
      <c r="W830" s="20">
        <f>IF(U830="","",(O830-U830)/O830)</f>
        <v/>
      </c>
      <c r="X830" s="15">
        <f>IF(AND(R830="",U830=""),"",IF(OR(U830="", R830=""),"-",IF(0&lt;(R830-U830),"OK","NG")))</f>
        <v/>
      </c>
      <c r="Y830" s="24" t="n">
        <v>82000</v>
      </c>
      <c r="Z830" s="51" t="n"/>
      <c r="AA830" s="24">
        <f>IF(AD830="","",AD830*30)</f>
        <v/>
      </c>
      <c r="AB830" s="24">
        <f>IF(AA830="","",AA830-Y830)</f>
        <v/>
      </c>
      <c r="AC830" s="24">
        <f>IF(Z830="","",((Y830+5000+5000)/(1-Z830))/30)</f>
        <v/>
      </c>
      <c r="AD830" s="32" t="n"/>
      <c r="AE830" s="24">
        <f>IF(AD830="","",AD830-O830)</f>
        <v/>
      </c>
      <c r="AF830" s="24">
        <f>IF(AD830="","",U830-AD830)</f>
        <v/>
      </c>
      <c r="AG830" s="11">
        <f>IF(AD830="","",(O830-AD830)/O830)</f>
        <v/>
      </c>
      <c r="AH830" s="24" t="n">
        <v>22000</v>
      </c>
      <c r="AI830" s="24">
        <f>IF(AJ830="","",Q830*(1-AJ830))</f>
        <v/>
      </c>
      <c r="AJ830" s="51" t="n"/>
      <c r="AK830" s="49" t="n"/>
      <c r="AL830" s="28" t="n"/>
      <c r="AM830" s="33" t="inlineStr">
        <is>
          <t>2026-09-20</t>
        </is>
      </c>
      <c r="AN830" s="33" t="inlineStr">
        <is>
          <t>2026-09-19</t>
        </is>
      </c>
      <c r="AO830" s="13" t="n"/>
      <c r="AP830" s="30" t="n"/>
    </row>
    <row r="831" ht="35.1" customHeight="1" s="69">
      <c r="B831" s="48" t="n">
        <v>19004</v>
      </c>
      <c r="C831" s="48" t="inlineStr">
        <is>
          <t>東京</t>
        </is>
      </c>
      <c r="D831" s="19" t="inlineStr">
        <is>
          <t>アットイン新横浜5-1</t>
        </is>
      </c>
      <c r="E831" s="48" t="inlineStr">
        <is>
          <t>1K</t>
        </is>
      </c>
      <c r="F831" s="48" t="n">
        <v>1</v>
      </c>
      <c r="G831" s="48" t="inlineStr">
        <is>
          <t>横浜</t>
        </is>
      </c>
      <c r="H831" s="48" t="n">
        <v>24.1</v>
      </c>
      <c r="I831" s="20" t="n">
        <v>0.6</v>
      </c>
      <c r="J831" s="20" t="n">
        <v>1</v>
      </c>
      <c r="K831" s="20" t="n">
        <v>1</v>
      </c>
      <c r="L831" s="20" t="n">
        <v>0.8</v>
      </c>
      <c r="M831" s="20" t="n">
        <v>0</v>
      </c>
      <c r="N831" s="24" t="n">
        <v>8580</v>
      </c>
      <c r="O831" s="24" t="n">
        <v>7700</v>
      </c>
      <c r="P831" s="24" t="n">
        <v>880</v>
      </c>
      <c r="Q831" s="24" t="n">
        <v>44000</v>
      </c>
      <c r="R831" s="24" t="n">
        <v>3620</v>
      </c>
      <c r="S831" s="24">
        <f>IF(R831="","",(R831+P831)*30 -Y831)</f>
        <v/>
      </c>
      <c r="T831" s="20">
        <f>IF(R831="","",(O831-R831)/O831)</f>
        <v/>
      </c>
      <c r="U831" s="24" t="n">
        <v>3280</v>
      </c>
      <c r="V831" s="24">
        <f>IF(U831="","",(U831+P831)*30-Y831)</f>
        <v/>
      </c>
      <c r="W831" s="20">
        <f>IF(U831="","",(O831-U831)/O831)</f>
        <v/>
      </c>
      <c r="X831" s="15">
        <f>IF(AND(R831="",U831=""),"",IF(OR(U831="", R831=""),"-",IF(0&lt;(R831-U831),"OK","NG")))</f>
        <v/>
      </c>
      <c r="Y831" s="24" t="n">
        <v>75000</v>
      </c>
      <c r="Z831" s="51" t="n"/>
      <c r="AA831" s="24">
        <f>IF(AD831="","",AD831*30)</f>
        <v/>
      </c>
      <c r="AB831" s="24">
        <f>IF(AA831="","",AA831-Y831)</f>
        <v/>
      </c>
      <c r="AC831" s="24">
        <f>IF(Z831="","",((Y831+5000+5000)/(1-Z831))/30)</f>
        <v/>
      </c>
      <c r="AD831" s="32" t="n"/>
      <c r="AE831" s="24">
        <f>IF(AD831="","",AD831-O831)</f>
        <v/>
      </c>
      <c r="AF831" s="24">
        <f>IF(AD831="","",U831-AD831)</f>
        <v/>
      </c>
      <c r="AG831" s="11">
        <f>IF(AD831="","",(O831-AD831)/O831)</f>
        <v/>
      </c>
      <c r="AH831" s="24" t="n">
        <v>22000</v>
      </c>
      <c r="AI831" s="24">
        <f>IF(AJ831="","",Q831*(1-AJ831))</f>
        <v/>
      </c>
      <c r="AJ831" s="51" t="n"/>
      <c r="AK831" s="49" t="n"/>
      <c r="AL831" s="28" t="n"/>
      <c r="AM831" s="33" t="inlineStr">
        <is>
          <t>2026-10-26</t>
        </is>
      </c>
      <c r="AN831" s="33" t="inlineStr">
        <is>
          <t>2026-10-25</t>
        </is>
      </c>
      <c r="AO831" s="13" t="n"/>
      <c r="AP831" s="30" t="n"/>
    </row>
    <row r="832" ht="35.1" customHeight="1" s="69">
      <c r="B832" s="48" t="n">
        <v>19006</v>
      </c>
      <c r="C832" s="48" t="inlineStr">
        <is>
          <t>東京</t>
        </is>
      </c>
      <c r="D832" s="19" t="inlineStr">
        <is>
          <t>アットインつくば3</t>
        </is>
      </c>
      <c r="E832" s="48" t="inlineStr">
        <is>
          <t>1K</t>
        </is>
      </c>
      <c r="F832" s="48" t="n">
        <v>1</v>
      </c>
      <c r="G832" s="48" t="inlineStr">
        <is>
          <t>つくば</t>
        </is>
      </c>
      <c r="H832" s="48" t="n">
        <v>27.08</v>
      </c>
      <c r="I832" s="20" t="n">
        <v>1</v>
      </c>
      <c r="J832" s="20" t="n">
        <v>0.9</v>
      </c>
      <c r="K832" s="20" t="n">
        <v>1</v>
      </c>
      <c r="L832" s="20" t="n">
        <v>0.1</v>
      </c>
      <c r="M832" s="20" t="n">
        <v>0</v>
      </c>
      <c r="N832" s="24" t="n">
        <v>6100</v>
      </c>
      <c r="O832" s="24" t="n">
        <v>5220</v>
      </c>
      <c r="P832" s="24" t="n">
        <v>880</v>
      </c>
      <c r="Q832" s="24" t="n">
        <v>44000</v>
      </c>
      <c r="R832" s="24" t="n">
        <v>1970</v>
      </c>
      <c r="S832" s="24">
        <f>IF(R832="","",(R832+P832)*30 -Y832)</f>
        <v/>
      </c>
      <c r="T832" s="20">
        <f>IF(R832="","",(O832-R832)/O832)</f>
        <v/>
      </c>
      <c r="U832" s="24" t="n">
        <v>2300</v>
      </c>
      <c r="V832" s="24">
        <f>IF(U832="","",(U832+P832)*30-Y832)</f>
        <v/>
      </c>
      <c r="W832" s="20">
        <f>IF(U832="","",(O832-U832)/O832)</f>
        <v/>
      </c>
      <c r="X832" s="15">
        <f>IF(AND(R832="",U832=""),"",IF(OR(U832="", R832=""),"-",IF(0&lt;(R832-U832),"OK","NG")))</f>
        <v/>
      </c>
      <c r="Y832" s="24" t="n">
        <v>44000</v>
      </c>
      <c r="Z832" s="51" t="n"/>
      <c r="AA832" s="24">
        <f>IF(AD832="","",AD832*30)</f>
        <v/>
      </c>
      <c r="AB832" s="24">
        <f>IF(AA832="","",AA832-Y832)</f>
        <v/>
      </c>
      <c r="AC832" s="24">
        <f>IF(Z832="","",((Y832+5000+5000)/(1-Z832))/30)</f>
        <v/>
      </c>
      <c r="AD832" s="32" t="n"/>
      <c r="AE832" s="24">
        <f>IF(AD832="","",AD832-O832)</f>
        <v/>
      </c>
      <c r="AF832" s="24">
        <f>IF(AD832="","",U832-AD832)</f>
        <v/>
      </c>
      <c r="AG832" s="11">
        <f>IF(AD832="","",(O832-AD832)/O832)</f>
        <v/>
      </c>
      <c r="AH832" s="24" t="n">
        <v>22000</v>
      </c>
      <c r="AI832" s="24">
        <f>IF(AJ832="","",Q832*(1-AJ832))</f>
        <v/>
      </c>
      <c r="AJ832" s="51" t="n"/>
      <c r="AK832" s="49" t="n"/>
      <c r="AL832" s="28" t="n"/>
      <c r="AM832" s="33" t="inlineStr">
        <is>
          <t>2026-10-04</t>
        </is>
      </c>
      <c r="AN832" s="33" t="inlineStr">
        <is>
          <t>2026-10-03</t>
        </is>
      </c>
      <c r="AO832" s="13" t="n"/>
      <c r="AP832" s="30" t="n"/>
    </row>
    <row r="833" ht="35.1" customHeight="1" s="69">
      <c r="B833" s="48" t="n">
        <v>19007</v>
      </c>
      <c r="C833" s="48" t="inlineStr">
        <is>
          <t>東京</t>
        </is>
      </c>
      <c r="D833" s="19" t="inlineStr">
        <is>
          <t>アットインつくば4</t>
        </is>
      </c>
      <c r="E833" s="48" t="inlineStr">
        <is>
          <t>1DK</t>
        </is>
      </c>
      <c r="F833" s="48" t="n">
        <v>1</v>
      </c>
      <c r="G833" s="48" t="inlineStr">
        <is>
          <t>つくば</t>
        </is>
      </c>
      <c r="H833" s="48" t="n">
        <v>24.71</v>
      </c>
      <c r="I833" s="20" t="n">
        <v>0</v>
      </c>
      <c r="J833" s="20" t="n">
        <v>0</v>
      </c>
      <c r="K833" s="20" t="n">
        <v>0</v>
      </c>
      <c r="L833" s="20" t="n">
        <v>0</v>
      </c>
      <c r="M833" s="20" t="n">
        <v>0</v>
      </c>
      <c r="N833" s="24" t="n">
        <v>6100</v>
      </c>
      <c r="O833" s="24" t="n">
        <v>5220</v>
      </c>
      <c r="P833" s="24" t="n">
        <v>880</v>
      </c>
      <c r="Q833" s="24" t="n">
        <v>44000</v>
      </c>
      <c r="R833" s="24" t="n">
        <v>1970</v>
      </c>
      <c r="S833" s="24">
        <f>IF(R833="","",(R833+P833)*30 -Y833)</f>
        <v/>
      </c>
      <c r="T833" s="20">
        <f>IF(R833="","",(O833-R833)/O833)</f>
        <v/>
      </c>
      <c r="U833" s="24" t="n">
        <v>1970</v>
      </c>
      <c r="V833" s="24">
        <f>IF(U833="","",(U833+P833)*30-Y833)</f>
        <v/>
      </c>
      <c r="W833" s="20">
        <f>IF(U833="","",(O833-U833)/O833)</f>
        <v/>
      </c>
      <c r="X833" s="15">
        <f>IF(AND(R833="",U833=""),"",IF(OR(U833="", R833=""),"-",IF(0&lt;(R833-U833),"OK","NG")))</f>
        <v/>
      </c>
      <c r="Y833" s="24" t="n">
        <v>38000</v>
      </c>
      <c r="Z833" s="51" t="n"/>
      <c r="AA833" s="24">
        <f>IF(AD833="","",AD833*30)</f>
        <v/>
      </c>
      <c r="AB833" s="24">
        <f>IF(AA833="","",AA833-Y833)</f>
        <v/>
      </c>
      <c r="AC833" s="24">
        <f>IF(Z833="","",((Y833+5000+5000)/(1-Z833))/30)</f>
        <v/>
      </c>
      <c r="AD833" s="32" t="n"/>
      <c r="AE833" s="24">
        <f>IF(AD833="","",AD833-O833)</f>
        <v/>
      </c>
      <c r="AF833" s="24">
        <f>IF(AD833="","",U833-AD833)</f>
        <v/>
      </c>
      <c r="AG833" s="11">
        <f>IF(AD833="","",(O833-AD833)/O833)</f>
        <v/>
      </c>
      <c r="AH833" s="24" t="n">
        <v>22000</v>
      </c>
      <c r="AI833" s="24">
        <f>IF(AJ833="","",Q833*(1-AJ833))</f>
        <v/>
      </c>
      <c r="AJ833" s="51" t="n"/>
      <c r="AK833" s="49" t="n"/>
      <c r="AL833" s="28" t="n"/>
      <c r="AM833" s="33" t="inlineStr">
        <is>
          <t>2026-08-01</t>
        </is>
      </c>
      <c r="AN833" s="33" t="inlineStr">
        <is>
          <t>2026-07-31</t>
        </is>
      </c>
      <c r="AO833" s="13" t="n"/>
      <c r="AP833" s="30" t="n"/>
    </row>
    <row r="834" ht="35.1" customHeight="1" s="69">
      <c r="B834" s="48" t="n">
        <v>19035</v>
      </c>
      <c r="C834" s="48" t="inlineStr">
        <is>
          <t>東京</t>
        </is>
      </c>
      <c r="D834" s="19" t="inlineStr">
        <is>
          <t>アットイン品川12</t>
        </is>
      </c>
      <c r="E834" s="48" t="inlineStr">
        <is>
          <t>1R</t>
        </is>
      </c>
      <c r="F834" s="48" t="n">
        <v>1</v>
      </c>
      <c r="G834" s="48" t="inlineStr">
        <is>
          <t>品川・田町・大崎</t>
        </is>
      </c>
      <c r="H834" s="48" t="n">
        <v>21.62</v>
      </c>
      <c r="I834" s="20" t="n">
        <v>1</v>
      </c>
      <c r="J834" s="20" t="n">
        <v>1</v>
      </c>
      <c r="K834" s="20" t="n">
        <v>1</v>
      </c>
      <c r="L834" s="20" t="n">
        <v>0.9</v>
      </c>
      <c r="M834" s="20" t="n">
        <v>0</v>
      </c>
      <c r="N834" s="24" t="n">
        <v>11400</v>
      </c>
      <c r="O834" s="24" t="n">
        <v>10520</v>
      </c>
      <c r="P834" s="24" t="n">
        <v>880</v>
      </c>
      <c r="Q834" s="24" t="n">
        <v>44000</v>
      </c>
      <c r="R834" s="24" t="n">
        <v>4640</v>
      </c>
      <c r="S834" s="24">
        <f>IF(R834="","",(R834+P834)*30 -Y834)</f>
        <v/>
      </c>
      <c r="T834" s="20">
        <f>IF(R834="","",(O834-R834)/O834)</f>
        <v/>
      </c>
      <c r="U834" s="24" t="n">
        <v>4400</v>
      </c>
      <c r="V834" s="24">
        <f>IF(U834="","",(U834+P834)*30-Y834)</f>
        <v/>
      </c>
      <c r="W834" s="20">
        <f>IF(U834="","",(O834-U834)/O834)</f>
        <v/>
      </c>
      <c r="X834" s="15">
        <f>IF(AND(R834="",U834=""),"",IF(OR(U834="", R834=""),"-",IF(0&lt;(R834-U834),"OK","NG")))</f>
        <v/>
      </c>
      <c r="Y834" s="24" t="n">
        <v>108000</v>
      </c>
      <c r="Z834" s="51" t="n"/>
      <c r="AA834" s="24">
        <f>IF(AD834="","",AD834*30)</f>
        <v/>
      </c>
      <c r="AB834" s="24">
        <f>IF(AA834="","",AA834-Y834)</f>
        <v/>
      </c>
      <c r="AC834" s="24">
        <f>IF(Z834="","",((Y834+5000+5000)/(1-Z834))/30)</f>
        <v/>
      </c>
      <c r="AD834" s="32" t="n"/>
      <c r="AE834" s="24">
        <f>IF(AD834="","",AD834-O834)</f>
        <v/>
      </c>
      <c r="AF834" s="24">
        <f>IF(AD834="","",U834-AD834)</f>
        <v/>
      </c>
      <c r="AG834" s="11">
        <f>IF(AD834="","",(O834-AD834)/O834)</f>
        <v/>
      </c>
      <c r="AH834" s="24" t="n">
        <v>22000</v>
      </c>
      <c r="AI834" s="24">
        <f>IF(AJ834="","",Q834*(1-AJ834))</f>
        <v/>
      </c>
      <c r="AJ834" s="51" t="n"/>
      <c r="AK834" s="49" t="n"/>
      <c r="AL834" s="28" t="n"/>
      <c r="AM834" s="33" t="inlineStr">
        <is>
          <t>2026-10-29</t>
        </is>
      </c>
      <c r="AN834" s="33" t="inlineStr">
        <is>
          <t>2026-10-28</t>
        </is>
      </c>
      <c r="AO834" s="13" t="n"/>
      <c r="AP834" s="30" t="n"/>
    </row>
    <row r="835" ht="35.1" customHeight="1" s="69">
      <c r="B835" s="48" t="n">
        <v>19062</v>
      </c>
      <c r="C835" s="48" t="inlineStr">
        <is>
          <t>東京</t>
        </is>
      </c>
      <c r="D835" s="19" t="inlineStr">
        <is>
          <t>アットイン田町3</t>
        </is>
      </c>
      <c r="E835" s="48" t="inlineStr">
        <is>
          <t>1K</t>
        </is>
      </c>
      <c r="F835" s="48" t="n">
        <v>1</v>
      </c>
      <c r="G835" s="48" t="inlineStr">
        <is>
          <t>品川・田町・大崎</t>
        </is>
      </c>
      <c r="H835" s="48" t="n">
        <v>20.38</v>
      </c>
      <c r="I835" s="20" t="n">
        <v>1</v>
      </c>
      <c r="J835" s="20" t="n">
        <v>1</v>
      </c>
      <c r="K835" s="20" t="n">
        <v>1</v>
      </c>
      <c r="L835" s="20" t="n">
        <v>1</v>
      </c>
      <c r="M835" s="20" t="n">
        <v>1</v>
      </c>
      <c r="N835" s="24" t="n">
        <v>9840</v>
      </c>
      <c r="O835" s="24" t="n">
        <v>8960</v>
      </c>
      <c r="P835" s="24" t="n">
        <v>880</v>
      </c>
      <c r="Q835" s="24" t="n">
        <v>44000</v>
      </c>
      <c r="R835" s="24" t="n">
        <v>3800</v>
      </c>
      <c r="S835" s="24">
        <f>IF(R835="","",(R835+P835)*30 -Y835)</f>
        <v/>
      </c>
      <c r="T835" s="20">
        <f>IF(R835="","",(O835-R835)/O835)</f>
        <v/>
      </c>
      <c r="U835" s="24" t="n">
        <v>3860</v>
      </c>
      <c r="V835" s="24">
        <f>IF(U835="","",(U835+P835)*30-Y835)</f>
        <v/>
      </c>
      <c r="W835" s="20">
        <f>IF(U835="","",(O835-U835)/O835)</f>
        <v/>
      </c>
      <c r="X835" s="15">
        <f>IF(AND(R835="",U835=""),"",IF(OR(U835="", R835=""),"-",IF(0&lt;(R835-U835),"OK","NG")))</f>
        <v/>
      </c>
      <c r="Y835" s="24" t="n">
        <v>96000</v>
      </c>
      <c r="Z835" s="51" t="n"/>
      <c r="AA835" s="24">
        <f>IF(AD835="","",AD835*30)</f>
        <v/>
      </c>
      <c r="AB835" s="24">
        <f>IF(AA835="","",AA835-Y835)</f>
        <v/>
      </c>
      <c r="AC835" s="24">
        <f>IF(Z835="","",((Y835+5000+5000)/(1-Z835))/30)</f>
        <v/>
      </c>
      <c r="AD835" s="32" t="n"/>
      <c r="AE835" s="24">
        <f>IF(AD835="","",AD835-O835)</f>
        <v/>
      </c>
      <c r="AF835" s="24">
        <f>IF(AD835="","",U835-AD835)</f>
        <v/>
      </c>
      <c r="AG835" s="11">
        <f>IF(AD835="","",(O835-AD835)/O835)</f>
        <v/>
      </c>
      <c r="AH835" s="24" t="n">
        <v>22000</v>
      </c>
      <c r="AI835" s="24">
        <f>IF(AJ835="","",Q835*(1-AJ835))</f>
        <v/>
      </c>
      <c r="AJ835" s="51" t="n"/>
      <c r="AK835" s="49" t="n"/>
      <c r="AL835" s="28" t="n"/>
      <c r="AM835" s="33" t="inlineStr">
        <is>
          <t>2027-10-02</t>
        </is>
      </c>
      <c r="AN835" s="33" t="inlineStr">
        <is>
          <t>2027-10-01</t>
        </is>
      </c>
      <c r="AO835" s="13" t="n"/>
      <c r="AP835" s="30" t="n"/>
    </row>
    <row r="836" ht="35.1" customHeight="1" s="69">
      <c r="B836" s="48" t="n">
        <v>19088</v>
      </c>
      <c r="C836" s="48" t="inlineStr">
        <is>
          <t>東京</t>
        </is>
      </c>
      <c r="D836" s="19" t="inlineStr">
        <is>
          <t>アットイン錦糸町14</t>
        </is>
      </c>
      <c r="E836" s="48" t="inlineStr">
        <is>
          <t>1K</t>
        </is>
      </c>
      <c r="F836" s="48" t="n">
        <v>1</v>
      </c>
      <c r="G836" s="48" t="inlineStr">
        <is>
          <t>錦糸町・両国</t>
        </is>
      </c>
      <c r="H836" s="48" t="n">
        <v>23.94</v>
      </c>
      <c r="I836" s="20" t="n">
        <v>0.9</v>
      </c>
      <c r="J836" s="20" t="n">
        <v>0.6</v>
      </c>
      <c r="K836" s="20" t="n">
        <v>1</v>
      </c>
      <c r="L836" s="20" t="n">
        <v>1</v>
      </c>
      <c r="M836" s="20" t="n">
        <v>1</v>
      </c>
      <c r="N836" s="24" t="n">
        <v>9700</v>
      </c>
      <c r="O836" s="24" t="n">
        <v>8820</v>
      </c>
      <c r="P836" s="24" t="n">
        <v>880</v>
      </c>
      <c r="Q836" s="24" t="n">
        <v>44000</v>
      </c>
      <c r="R836" s="24" t="n">
        <v>3620</v>
      </c>
      <c r="S836" s="24">
        <f>IF(R836="","",(R836+P836)*30 -Y836)</f>
        <v/>
      </c>
      <c r="T836" s="20">
        <f>IF(R836="","",(O836-R836)/O836)</f>
        <v/>
      </c>
      <c r="U836" s="24" t="n">
        <v>3520</v>
      </c>
      <c r="V836" s="24">
        <f>IF(U836="","",(U836+P836)*30-Y836)</f>
        <v/>
      </c>
      <c r="W836" s="20">
        <f>IF(U836="","",(O836-U836)/O836)</f>
        <v/>
      </c>
      <c r="X836" s="15">
        <f>IF(AND(R836="",U836=""),"",IF(OR(U836="", R836=""),"-",IF(0&lt;(R836-U836),"OK","NG")))</f>
        <v/>
      </c>
      <c r="Y836" s="24" t="n">
        <v>87000</v>
      </c>
      <c r="Z836" s="51" t="n"/>
      <c r="AA836" s="24">
        <f>IF(AD836="","",AD836*30)</f>
        <v/>
      </c>
      <c r="AB836" s="24">
        <f>IF(AA836="","",AA836-Y836)</f>
        <v/>
      </c>
      <c r="AC836" s="24">
        <f>IF(Z836="","",((Y836+5000+5000)/(1-Z836))/30)</f>
        <v/>
      </c>
      <c r="AD836" s="32" t="n"/>
      <c r="AE836" s="24">
        <f>IF(AD836="","",AD836-O836)</f>
        <v/>
      </c>
      <c r="AF836" s="24">
        <f>IF(AD836="","",U836-AD836)</f>
        <v/>
      </c>
      <c r="AG836" s="11">
        <f>IF(AD836="","",(O836-AD836)/O836)</f>
        <v/>
      </c>
      <c r="AH836" s="24" t="n">
        <v>22000</v>
      </c>
      <c r="AI836" s="24">
        <f>IF(AJ836="","",Q836*(1-AJ836))</f>
        <v/>
      </c>
      <c r="AJ836" s="51" t="n"/>
      <c r="AK836" s="49" t="n"/>
      <c r="AL836" s="28" t="n"/>
      <c r="AM836" s="33" t="inlineStr">
        <is>
          <t>2026-12-21</t>
        </is>
      </c>
      <c r="AN836" s="33" t="inlineStr">
        <is>
          <t>2026-12-20</t>
        </is>
      </c>
      <c r="AO836" s="13" t="n"/>
      <c r="AP836" s="30" t="n"/>
    </row>
    <row r="837" ht="35.1" customHeight="1" s="69">
      <c r="B837" s="48" t="n">
        <v>19127</v>
      </c>
      <c r="C837" s="48" t="inlineStr">
        <is>
          <t>東京</t>
        </is>
      </c>
      <c r="D837" s="19" t="inlineStr">
        <is>
          <t>アットイン池袋14-1</t>
        </is>
      </c>
      <c r="E837" s="48" t="inlineStr">
        <is>
          <t>1DK</t>
        </is>
      </c>
      <c r="F837" s="48" t="n">
        <v>4</v>
      </c>
      <c r="G837" s="48" t="inlineStr">
        <is>
          <t>池袋・大塚</t>
        </is>
      </c>
      <c r="H837" s="48" t="n">
        <v>25.7</v>
      </c>
      <c r="I837" s="20" t="n">
        <v>1</v>
      </c>
      <c r="J837" s="20" t="n">
        <v>1</v>
      </c>
      <c r="K837" s="20" t="n">
        <v>1</v>
      </c>
      <c r="L837" s="20" t="n">
        <v>0.7</v>
      </c>
      <c r="M837" s="20" t="n">
        <v>0.75</v>
      </c>
      <c r="N837" s="24" t="n">
        <v>11740</v>
      </c>
      <c r="O837" s="24" t="n">
        <v>10860</v>
      </c>
      <c r="P837" s="24" t="n">
        <v>880</v>
      </c>
      <c r="Q837" s="24" t="n">
        <v>44000</v>
      </c>
      <c r="R837" s="24" t="n">
        <v>4200</v>
      </c>
      <c r="S837" s="24">
        <f>IF(R837="","",(R837+P837)*30 -Y837)</f>
        <v/>
      </c>
      <c r="T837" s="20">
        <f>IF(R837="","",(O837-R837)/O837)</f>
        <v/>
      </c>
      <c r="U837" s="24" t="n">
        <v>4400</v>
      </c>
      <c r="V837" s="24">
        <f>IF(U837="","",(U837+P837)*30-Y837)</f>
        <v/>
      </c>
      <c r="W837" s="20">
        <f>IF(U837="","",(O837-U837)/O837)</f>
        <v/>
      </c>
      <c r="X837" s="15">
        <f>IF(AND(R837="",U837=""),"",IF(OR(U837="", R837=""),"-",IF(0&lt;(R837-U837),"OK","NG")))</f>
        <v/>
      </c>
      <c r="Y837" s="24" t="n">
        <v>112000</v>
      </c>
      <c r="Z837" s="51" t="n"/>
      <c r="AA837" s="24">
        <f>IF(AD837="","",AD837*30)</f>
        <v/>
      </c>
      <c r="AB837" s="24">
        <f>IF(AA837="","",AA837-Y837)</f>
        <v/>
      </c>
      <c r="AC837" s="24">
        <f>IF(Z837="","",((Y837+5000+5000)/(1-Z837))/30)</f>
        <v/>
      </c>
      <c r="AD837" s="32" t="n"/>
      <c r="AE837" s="24">
        <f>IF(AD837="","",AD837-O837)</f>
        <v/>
      </c>
      <c r="AF837" s="24">
        <f>IF(AD837="","",U837-AD837)</f>
        <v/>
      </c>
      <c r="AG837" s="11">
        <f>IF(AD837="","",(O837-AD837)/O837)</f>
        <v/>
      </c>
      <c r="AH837" s="24" t="n">
        <v>22000</v>
      </c>
      <c r="AI837" s="24">
        <f>IF(AJ837="","",Q837*(1-AJ837))</f>
        <v/>
      </c>
      <c r="AJ837" s="51" t="n"/>
      <c r="AK837" s="49" t="n"/>
      <c r="AL837" s="28" t="n"/>
      <c r="AM837" s="33" t="inlineStr">
        <is>
          <t>2026-10-01</t>
        </is>
      </c>
      <c r="AN837" s="33" t="inlineStr">
        <is>
          <t>2027-05-19</t>
        </is>
      </c>
      <c r="AO837" s="13" t="n"/>
      <c r="AP837" s="30" t="n"/>
    </row>
    <row r="838" ht="35.1" customHeight="1" s="69">
      <c r="B838" s="48" t="n">
        <v>19128</v>
      </c>
      <c r="C838" s="48" t="inlineStr">
        <is>
          <t>東京</t>
        </is>
      </c>
      <c r="D838" s="19" t="inlineStr">
        <is>
          <t>アットイン池袋14-5</t>
        </is>
      </c>
      <c r="E838" s="48" t="inlineStr">
        <is>
          <t>1LDK</t>
        </is>
      </c>
      <c r="F838" s="48" t="n">
        <v>2</v>
      </c>
      <c r="G838" s="48" t="inlineStr">
        <is>
          <t>池袋・大塚</t>
        </is>
      </c>
      <c r="H838" s="48" t="n">
        <v>36.32</v>
      </c>
      <c r="I838" s="20" t="n">
        <v>0.75</v>
      </c>
      <c r="J838" s="20" t="n">
        <v>1</v>
      </c>
      <c r="K838" s="20" t="n">
        <v>1</v>
      </c>
      <c r="L838" s="20" t="n">
        <v>1</v>
      </c>
      <c r="M838" s="20" t="n">
        <v>1</v>
      </c>
      <c r="N838" s="24" t="n">
        <v>19020</v>
      </c>
      <c r="O838" s="24" t="n">
        <v>18140</v>
      </c>
      <c r="P838" s="24" t="n">
        <v>880</v>
      </c>
      <c r="Q838" s="24" t="n">
        <v>44000</v>
      </c>
      <c r="R838" s="24" t="n">
        <v>6240</v>
      </c>
      <c r="S838" s="24">
        <f>IF(R838="","",(R838+P838)*30 -Y838)</f>
        <v/>
      </c>
      <c r="T838" s="20">
        <f>IF(R838="","",(O838-R838)/O838)</f>
        <v/>
      </c>
      <c r="U838" s="24" t="n">
        <v>5980</v>
      </c>
      <c r="V838" s="24">
        <f>IF(U838="","",(U838+P838)*30-Y838)</f>
        <v/>
      </c>
      <c r="W838" s="20">
        <f>IF(U838="","",(O838-U838)/O838)</f>
        <v/>
      </c>
      <c r="X838" s="15">
        <f>IF(AND(R838="",U838=""),"",IF(OR(U838="", R838=""),"-",IF(0&lt;(R838-U838),"OK","NG")))</f>
        <v/>
      </c>
      <c r="Y838" s="24" t="n">
        <v>158000</v>
      </c>
      <c r="Z838" s="51" t="n"/>
      <c r="AA838" s="24">
        <f>IF(AD838="","",AD838*30)</f>
        <v/>
      </c>
      <c r="AB838" s="24">
        <f>IF(AA838="","",AA838-Y838)</f>
        <v/>
      </c>
      <c r="AC838" s="24">
        <f>IF(Z838="","",((Y838+5000+5000)/(1-Z838))/30)</f>
        <v/>
      </c>
      <c r="AD838" s="32" t="n"/>
      <c r="AE838" s="24">
        <f>IF(AD838="","",AD838-O838)</f>
        <v/>
      </c>
      <c r="AF838" s="24">
        <f>IF(AD838="","",U838-AD838)</f>
        <v/>
      </c>
      <c r="AG838" s="11">
        <f>IF(AD838="","",(O838-AD838)/O838)</f>
        <v/>
      </c>
      <c r="AH838" s="24" t="n">
        <v>22000</v>
      </c>
      <c r="AI838" s="24">
        <f>IF(AJ838="","",Q838*(1-AJ838))</f>
        <v/>
      </c>
      <c r="AJ838" s="51" t="n"/>
      <c r="AK838" s="49" t="n"/>
      <c r="AL838" s="28" t="n"/>
      <c r="AM838" s="33" t="inlineStr">
        <is>
          <t>2027-01-31</t>
        </is>
      </c>
      <c r="AN838" s="33" t="inlineStr">
        <is>
          <t>2027-02-28</t>
        </is>
      </c>
      <c r="AO838" s="13" t="n"/>
      <c r="AP838" s="30" t="n"/>
    </row>
    <row r="839" ht="35.1" customHeight="1" s="69">
      <c r="B839" s="48" t="n">
        <v>19133</v>
      </c>
      <c r="C839" s="48" t="inlineStr">
        <is>
          <t>東京</t>
        </is>
      </c>
      <c r="D839" s="19" t="inlineStr">
        <is>
          <t>アットイン荻窪2</t>
        </is>
      </c>
      <c r="E839" s="48" t="inlineStr">
        <is>
          <t>1R</t>
        </is>
      </c>
      <c r="F839" s="48" t="n">
        <v>1</v>
      </c>
      <c r="G839" s="48" t="inlineStr">
        <is>
          <t>中野・荻窪・吉祥寺</t>
        </is>
      </c>
      <c r="H839" s="48" t="n">
        <v>16.56</v>
      </c>
      <c r="I839" s="20" t="n">
        <v>1</v>
      </c>
      <c r="J839" s="20" t="n">
        <v>0.3</v>
      </c>
      <c r="K839" s="20" t="n">
        <v>0</v>
      </c>
      <c r="L839" s="20" t="n">
        <v>0</v>
      </c>
      <c r="M839" s="20" t="n">
        <v>0</v>
      </c>
      <c r="N839" s="24" t="n">
        <v>7900</v>
      </c>
      <c r="O839" s="24" t="n">
        <v>7020</v>
      </c>
      <c r="P839" s="24" t="n">
        <v>880</v>
      </c>
      <c r="Q839" s="24" t="n">
        <v>44000</v>
      </c>
      <c r="R839" s="24" t="n">
        <v>2940</v>
      </c>
      <c r="S839" s="24">
        <f>IF(R839="","",(R839+P839)*30 -Y839)</f>
        <v/>
      </c>
      <c r="T839" s="20">
        <f>IF(R839="","",(O839-R839)/O839)</f>
        <v/>
      </c>
      <c r="U839" s="24" t="n">
        <v>3180</v>
      </c>
      <c r="V839" s="24">
        <f>IF(U839="","",(U839+P839)*30-Y839)</f>
        <v/>
      </c>
      <c r="W839" s="20">
        <f>IF(U839="","",(O839-U839)/O839)</f>
        <v/>
      </c>
      <c r="X839" s="15">
        <f>IF(AND(R839="",U839=""),"",IF(OR(U839="", R839=""),"-",IF(0&lt;(R839-U839),"OK","NG")))</f>
        <v/>
      </c>
      <c r="Y839" s="24" t="n">
        <v>69000</v>
      </c>
      <c r="Z839" s="51" t="n"/>
      <c r="AA839" s="24">
        <f>IF(AD839="","",AD839*30)</f>
        <v/>
      </c>
      <c r="AB839" s="24">
        <f>IF(AA839="","",AA839-Y839)</f>
        <v/>
      </c>
      <c r="AC839" s="24">
        <f>IF(Z839="","",((Y839+5000+5000)/(1-Z839))/30)</f>
        <v/>
      </c>
      <c r="AD839" s="32" t="n"/>
      <c r="AE839" s="24">
        <f>IF(AD839="","",AD839-O839)</f>
        <v/>
      </c>
      <c r="AF839" s="24">
        <f>IF(AD839="","",U839-AD839)</f>
        <v/>
      </c>
      <c r="AG839" s="11">
        <f>IF(AD839="","",(O839-AD839)/O839)</f>
        <v/>
      </c>
      <c r="AH839" s="24" t="n">
        <v>22000</v>
      </c>
      <c r="AI839" s="24">
        <f>IF(AJ839="","",Q839*(1-AJ839))</f>
        <v/>
      </c>
      <c r="AJ839" s="51" t="n"/>
      <c r="AK839" s="49" t="n"/>
      <c r="AL839" s="28" t="n"/>
      <c r="AM839" s="33" t="inlineStr">
        <is>
          <t>2026-08-11</t>
        </is>
      </c>
      <c r="AN839" s="33" t="inlineStr">
        <is>
          <t>2026-08-10</t>
        </is>
      </c>
      <c r="AO839" s="13" t="n"/>
      <c r="AP839" s="30" t="n"/>
    </row>
    <row r="840" ht="35.1" customHeight="1" s="69">
      <c r="B840" s="48" t="n">
        <v>19178</v>
      </c>
      <c r="C840" s="48" t="inlineStr">
        <is>
          <t>東京</t>
        </is>
      </c>
      <c r="D840" s="19" t="inlineStr">
        <is>
          <t>アットイン池袋14-2</t>
        </is>
      </c>
      <c r="E840" s="48" t="inlineStr">
        <is>
          <t>1DK</t>
        </is>
      </c>
      <c r="F840" s="48" t="n">
        <v>2</v>
      </c>
      <c r="G840" s="48" t="inlineStr">
        <is>
          <t>池袋・大塚</t>
        </is>
      </c>
      <c r="H840" s="48" t="n">
        <v>26.13</v>
      </c>
      <c r="I840" s="20" t="n">
        <v>0.95</v>
      </c>
      <c r="J840" s="20" t="n">
        <v>1</v>
      </c>
      <c r="K840" s="20" t="n">
        <v>1</v>
      </c>
      <c r="L840" s="20" t="n">
        <v>0.9</v>
      </c>
      <c r="M840" s="20" t="n">
        <v>0.5</v>
      </c>
      <c r="N840" s="24" t="n">
        <v>12760</v>
      </c>
      <c r="O840" s="24" t="n">
        <v>11880</v>
      </c>
      <c r="P840" s="24" t="n">
        <v>880</v>
      </c>
      <c r="Q840" s="24" t="n">
        <v>44000</v>
      </c>
      <c r="R840" s="24" t="n">
        <v>4400</v>
      </c>
      <c r="S840" s="24">
        <f>IF(R840="","",(R840+P840)*30 -Y840)</f>
        <v/>
      </c>
      <c r="T840" s="20">
        <f>IF(R840="","",(O840-R840)/O840)</f>
        <v/>
      </c>
      <c r="U840" s="24" t="n">
        <v>4540</v>
      </c>
      <c r="V840" s="24">
        <f>IF(U840="","",(U840+P840)*30-Y840)</f>
        <v/>
      </c>
      <c r="W840" s="20">
        <f>IF(U840="","",(O840-U840)/O840)</f>
        <v/>
      </c>
      <c r="X840" s="15">
        <f>IF(AND(R840="",U840=""),"",IF(OR(U840="", R840=""),"-",IF(0&lt;(R840-U840),"OK","NG")))</f>
        <v/>
      </c>
      <c r="Y840" s="24" t="n">
        <v>115000</v>
      </c>
      <c r="Z840" s="51" t="n"/>
      <c r="AA840" s="24">
        <f>IF(AD840="","",AD840*30)</f>
        <v/>
      </c>
      <c r="AB840" s="24">
        <f>IF(AA840="","",AA840-Y840)</f>
        <v/>
      </c>
      <c r="AC840" s="24">
        <f>IF(Z840="","",((Y840+5000+5000)/(1-Z840))/30)</f>
        <v/>
      </c>
      <c r="AD840" s="32" t="n"/>
      <c r="AE840" s="24">
        <f>IF(AD840="","",AD840-O840)</f>
        <v/>
      </c>
      <c r="AF840" s="24">
        <f>IF(AD840="","",U840-AD840)</f>
        <v/>
      </c>
      <c r="AG840" s="11">
        <f>IF(AD840="","",(O840-AD840)/O840)</f>
        <v/>
      </c>
      <c r="AH840" s="24" t="n">
        <v>22000</v>
      </c>
      <c r="AI840" s="24">
        <f>IF(AJ840="","",Q840*(1-AJ840))</f>
        <v/>
      </c>
      <c r="AJ840" s="51" t="n"/>
      <c r="AK840" s="49" t="n"/>
      <c r="AL840" s="28" t="n"/>
      <c r="AM840" s="33" t="inlineStr">
        <is>
          <t>2026-11-01</t>
        </is>
      </c>
      <c r="AN840" s="33" t="inlineStr">
        <is>
          <t>2027-07-03</t>
        </is>
      </c>
      <c r="AO840" s="13" t="n"/>
      <c r="AP840" s="30" t="n"/>
    </row>
    <row r="841" ht="35.1" customHeight="1" s="69">
      <c r="B841" s="48" t="n">
        <v>19179</v>
      </c>
      <c r="C841" s="48" t="inlineStr">
        <is>
          <t>東京</t>
        </is>
      </c>
      <c r="D841" s="19" t="inlineStr">
        <is>
          <t>アットイン池袋14-3</t>
        </is>
      </c>
      <c r="E841" s="48" t="inlineStr">
        <is>
          <t>1DK</t>
        </is>
      </c>
      <c r="F841" s="48" t="n">
        <v>2</v>
      </c>
      <c r="G841" s="48" t="inlineStr">
        <is>
          <t>池袋・大塚</t>
        </is>
      </c>
      <c r="H841" s="48" t="n">
        <v>27.29</v>
      </c>
      <c r="I841" s="20" t="n">
        <v>0.6</v>
      </c>
      <c r="J841" s="20" t="n">
        <v>0.85</v>
      </c>
      <c r="K841" s="20" t="n">
        <v>0.9</v>
      </c>
      <c r="L841" s="20" t="n">
        <v>0.5</v>
      </c>
      <c r="M841" s="20" t="n">
        <v>0.15</v>
      </c>
      <c r="N841" s="24" t="n">
        <v>12760</v>
      </c>
      <c r="O841" s="24" t="n">
        <v>11880</v>
      </c>
      <c r="P841" s="24" t="n">
        <v>880</v>
      </c>
      <c r="Q841" s="24" t="n">
        <v>44000</v>
      </c>
      <c r="R841" s="24" t="n">
        <v>4540</v>
      </c>
      <c r="S841" s="24">
        <f>IF(R841="","",(R841+P841)*30 -Y841)</f>
        <v/>
      </c>
      <c r="T841" s="20">
        <f>IF(R841="","",(O841-R841)/O841)</f>
        <v/>
      </c>
      <c r="U841" s="24" t="n">
        <v>4600</v>
      </c>
      <c r="V841" s="24">
        <f>IF(U841="","",(U841+P841)*30-Y841)</f>
        <v/>
      </c>
      <c r="W841" s="20">
        <f>IF(U841="","",(O841-U841)/O841)</f>
        <v/>
      </c>
      <c r="X841" s="15">
        <f>IF(AND(R841="",U841=""),"",IF(OR(U841="", R841=""),"-",IF(0&lt;(R841-U841),"OK","NG")))</f>
        <v/>
      </c>
      <c r="Y841" s="24" t="n">
        <v>119000</v>
      </c>
      <c r="Z841" s="51" t="n"/>
      <c r="AA841" s="24">
        <f>IF(AD841="","",AD841*30)</f>
        <v/>
      </c>
      <c r="AB841" s="24">
        <f>IF(AA841="","",AA841-Y841)</f>
        <v/>
      </c>
      <c r="AC841" s="24">
        <f>IF(Z841="","",((Y841+5000+5000)/(1-Z841))/30)</f>
        <v/>
      </c>
      <c r="AD841" s="32" t="n"/>
      <c r="AE841" s="24">
        <f>IF(AD841="","",AD841-O841)</f>
        <v/>
      </c>
      <c r="AF841" s="24">
        <f>IF(AD841="","",U841-AD841)</f>
        <v/>
      </c>
      <c r="AG841" s="11">
        <f>IF(AD841="","",(O841-AD841)/O841)</f>
        <v/>
      </c>
      <c r="AH841" s="24" t="n">
        <v>22000</v>
      </c>
      <c r="AI841" s="24">
        <f>IF(AJ841="","",Q841*(1-AJ841))</f>
        <v/>
      </c>
      <c r="AJ841" s="51" t="n"/>
      <c r="AK841" s="49" t="n"/>
      <c r="AL841" s="28" t="n"/>
      <c r="AM841" s="33" t="inlineStr">
        <is>
          <t>2026-09-26</t>
        </is>
      </c>
      <c r="AN841" s="33" t="inlineStr">
        <is>
          <t>2026-11-10</t>
        </is>
      </c>
      <c r="AO841" s="13" t="n"/>
      <c r="AP841" s="30" t="n"/>
    </row>
    <row r="842" ht="35.1" customHeight="1" s="69">
      <c r="B842" s="48" t="n">
        <v>19180</v>
      </c>
      <c r="C842" s="48" t="inlineStr">
        <is>
          <t>名古屋</t>
        </is>
      </c>
      <c r="D842" s="19" t="inlineStr">
        <is>
          <t>アットイン浜松3</t>
        </is>
      </c>
      <c r="E842" s="48" t="inlineStr">
        <is>
          <t>1LDK</t>
        </is>
      </c>
      <c r="F842" s="48" t="n">
        <v>1</v>
      </c>
      <c r="G842" s="48" t="inlineStr">
        <is>
          <t>浜松</t>
        </is>
      </c>
      <c r="H842" s="48" t="n">
        <v>35.2</v>
      </c>
      <c r="I842" s="20" t="n">
        <v>1</v>
      </c>
      <c r="J842" s="20" t="n">
        <v>1</v>
      </c>
      <c r="K842" s="20" t="n">
        <v>1</v>
      </c>
      <c r="L842" s="20" t="n">
        <v>1</v>
      </c>
      <c r="M842" s="20" t="n">
        <v>1</v>
      </c>
      <c r="N842" s="24" t="n">
        <v>7220</v>
      </c>
      <c r="O842" s="24" t="n">
        <v>6340</v>
      </c>
      <c r="P842" s="24" t="n">
        <v>880</v>
      </c>
      <c r="Q842" s="24" t="n">
        <v>44000</v>
      </c>
      <c r="R842" s="24" t="n">
        <v>4760</v>
      </c>
      <c r="S842" s="24">
        <f>IF(R842="","",(R842+P842)*30 -Y842)</f>
        <v/>
      </c>
      <c r="T842" s="20">
        <f>IF(R842="","",(O842-R842)/O842)</f>
        <v/>
      </c>
      <c r="U842" s="24" t="n">
        <v>2860</v>
      </c>
      <c r="V842" s="24">
        <f>IF(U842="","",(U842+P842)*30-Y842)</f>
        <v/>
      </c>
      <c r="W842" s="20">
        <f>IF(U842="","",(O842-U842)/O842)</f>
        <v/>
      </c>
      <c r="X842" s="15">
        <f>IF(AND(R842="",U842=""),"",IF(OR(U842="", R842=""),"-",IF(0&lt;(R842-U842),"OK","NG")))</f>
        <v/>
      </c>
      <c r="Y842" s="24" t="n">
        <v>77000</v>
      </c>
      <c r="Z842" s="51" t="n"/>
      <c r="AA842" s="24">
        <f>IF(AD842="","",AD842*30)</f>
        <v/>
      </c>
      <c r="AB842" s="24">
        <f>IF(AA842="","",AA842-Y842)</f>
        <v/>
      </c>
      <c r="AC842" s="24">
        <f>IF(Z842="","",((Y842+5000+5000)/(1-Z842))/30)</f>
        <v/>
      </c>
      <c r="AD842" s="32" t="n"/>
      <c r="AE842" s="24">
        <f>IF(AD842="","",AD842-O842)</f>
        <v/>
      </c>
      <c r="AF842" s="24">
        <f>IF(AD842="","",U842-AD842)</f>
        <v/>
      </c>
      <c r="AG842" s="11">
        <f>IF(AD842="","",(O842-AD842)/O842)</f>
        <v/>
      </c>
      <c r="AH842" s="24" t="n">
        <v>22000</v>
      </c>
      <c r="AI842" s="24">
        <f>IF(AJ842="","",Q842*(1-AJ842))</f>
        <v/>
      </c>
      <c r="AJ842" s="51" t="n"/>
      <c r="AK842" s="49" t="n"/>
      <c r="AL842" s="28" t="n"/>
      <c r="AM842" s="33" t="inlineStr">
        <is>
          <t>2027-04-01</t>
        </is>
      </c>
      <c r="AN842" s="33" t="inlineStr">
        <is>
          <t>2027-03-31</t>
        </is>
      </c>
      <c r="AO842" s="13" t="n"/>
      <c r="AP842" s="30" t="n"/>
    </row>
    <row r="843" ht="35.1" customHeight="1" s="69">
      <c r="B843" s="48" t="n">
        <v>19181</v>
      </c>
      <c r="C843" s="48" t="inlineStr">
        <is>
          <t>名古屋</t>
        </is>
      </c>
      <c r="D843" s="19" t="inlineStr">
        <is>
          <t>アットイン浜松2</t>
        </is>
      </c>
      <c r="E843" s="48" t="inlineStr">
        <is>
          <t>1K</t>
        </is>
      </c>
      <c r="F843" s="48" t="n">
        <v>1</v>
      </c>
      <c r="G843" s="48" t="inlineStr">
        <is>
          <t>浜松</t>
        </is>
      </c>
      <c r="H843" s="48" t="n">
        <v>20.6</v>
      </c>
      <c r="I843" s="20" t="n">
        <v>1</v>
      </c>
      <c r="J843" s="20" t="n">
        <v>1</v>
      </c>
      <c r="K843" s="20" t="n">
        <v>0.9</v>
      </c>
      <c r="L843" s="20" t="n">
        <v>0</v>
      </c>
      <c r="M843" s="20" t="n">
        <v>0.8</v>
      </c>
      <c r="N843" s="24" t="n">
        <v>5080</v>
      </c>
      <c r="O843" s="24" t="n">
        <v>4200</v>
      </c>
      <c r="P843" s="24" t="n">
        <v>880</v>
      </c>
      <c r="Q843" s="24" t="n">
        <v>44000</v>
      </c>
      <c r="R843" s="24" t="n">
        <v>3570</v>
      </c>
      <c r="S843" s="24">
        <f>IF(R843="","",(R843+P843)*30 -Y843)</f>
        <v/>
      </c>
      <c r="T843" s="20">
        <f>IF(R843="","",(O843-R843)/O843)</f>
        <v/>
      </c>
      <c r="U843" s="24" t="n">
        <v>2310</v>
      </c>
      <c r="V843" s="24">
        <f>IF(U843="","",(U843+P843)*30-Y843)</f>
        <v/>
      </c>
      <c r="W843" s="20">
        <f>IF(U843="","",(O843-U843)/O843)</f>
        <v/>
      </c>
      <c r="X843" s="15">
        <f>IF(AND(R843="",U843=""),"",IF(OR(U843="", R843=""),"-",IF(0&lt;(R843-U843),"OK","NG")))</f>
        <v/>
      </c>
      <c r="Y843" s="24" t="n">
        <v>34000</v>
      </c>
      <c r="Z843" s="51" t="n"/>
      <c r="AA843" s="24">
        <f>IF(AD843="","",AD843*30)</f>
        <v/>
      </c>
      <c r="AB843" s="24">
        <f>IF(AA843="","",AA843-Y843)</f>
        <v/>
      </c>
      <c r="AC843" s="24">
        <f>IF(Z843="","",((Y843+5000+5000)/(1-Z843))/30)</f>
        <v/>
      </c>
      <c r="AD843" s="32" t="n"/>
      <c r="AE843" s="24">
        <f>IF(AD843="","",AD843-O843)</f>
        <v/>
      </c>
      <c r="AF843" s="24">
        <f>IF(AD843="","",U843-AD843)</f>
        <v/>
      </c>
      <c r="AG843" s="11">
        <f>IF(AD843="","",(O843-AD843)/O843)</f>
        <v/>
      </c>
      <c r="AH843" s="24" t="n">
        <v>22000</v>
      </c>
      <c r="AI843" s="24">
        <f>IF(AJ843="","",Q843*(1-AJ843))</f>
        <v/>
      </c>
      <c r="AJ843" s="51" t="n"/>
      <c r="AK843" s="49" t="n"/>
      <c r="AL843" s="28" t="n"/>
      <c r="AM843" s="33" t="inlineStr">
        <is>
          <t>2026-12-07</t>
        </is>
      </c>
      <c r="AN843" s="33" t="inlineStr">
        <is>
          <t>2026-12-06</t>
        </is>
      </c>
      <c r="AO843" s="13" t="n"/>
      <c r="AP843" s="30" t="n"/>
    </row>
    <row r="844" ht="35.1" customHeight="1" s="69">
      <c r="B844" s="48" t="n">
        <v>19309</v>
      </c>
      <c r="C844" s="48" t="inlineStr">
        <is>
          <t>名古屋</t>
        </is>
      </c>
      <c r="D844" s="19" t="inlineStr">
        <is>
          <t>アットイン豊田市駅1-1【バリアフリー】</t>
        </is>
      </c>
      <c r="E844" s="48" t="inlineStr">
        <is>
          <t>1K</t>
        </is>
      </c>
      <c r="F844" s="48" t="n">
        <v>1</v>
      </c>
      <c r="G844" s="48" t="inlineStr">
        <is>
          <t>豊田地区</t>
        </is>
      </c>
      <c r="H844" s="48" t="n">
        <v>24.8</v>
      </c>
      <c r="I844" s="20" t="n">
        <v>1</v>
      </c>
      <c r="J844" s="20" t="n">
        <v>1</v>
      </c>
      <c r="K844" s="20" t="n">
        <v>1</v>
      </c>
      <c r="L844" s="20" t="n">
        <v>0</v>
      </c>
      <c r="M844" s="20" t="n">
        <v>0</v>
      </c>
      <c r="N844" s="24" t="n">
        <v>10160</v>
      </c>
      <c r="O844" s="24" t="n">
        <v>9280</v>
      </c>
      <c r="P844" s="24" t="n">
        <v>880</v>
      </c>
      <c r="Q844" s="24" t="n">
        <v>44000</v>
      </c>
      <c r="R844" s="24" t="n">
        <v>3020</v>
      </c>
      <c r="S844" s="24">
        <f>IF(R844="","",(R844+P844)*30 -Y844)</f>
        <v/>
      </c>
      <c r="T844" s="20">
        <f>IF(R844="","",(O844-R844)/O844)</f>
        <v/>
      </c>
      <c r="U844" s="24" t="n">
        <v>2560</v>
      </c>
      <c r="V844" s="24">
        <f>IF(U844="","",(U844+P844)*30-Y844)</f>
        <v/>
      </c>
      <c r="W844" s="20">
        <f>IF(U844="","",(O844-U844)/O844)</f>
        <v/>
      </c>
      <c r="X844" s="15">
        <f>IF(AND(R844="",U844=""),"",IF(OR(U844="", R844=""),"-",IF(0&lt;(R844-U844),"OK","NG")))</f>
        <v/>
      </c>
      <c r="Y844" s="24" t="n">
        <v>2500000</v>
      </c>
      <c r="Z844" s="51" t="n"/>
      <c r="AA844" s="24">
        <f>IF(AD844="","",AD844*30)</f>
        <v/>
      </c>
      <c r="AB844" s="24">
        <f>IF(AA844="","",AA844-Y844)</f>
        <v/>
      </c>
      <c r="AC844" s="24">
        <f>IF(Z844="","",((Y844+5000+5000)/(1-Z844))/30)</f>
        <v/>
      </c>
      <c r="AD844" s="32" t="n"/>
      <c r="AE844" s="24">
        <f>IF(AD844="","",AD844-O844)</f>
        <v/>
      </c>
      <c r="AF844" s="24">
        <f>IF(AD844="","",U844-AD844)</f>
        <v/>
      </c>
      <c r="AG844" s="11">
        <f>IF(AD844="","",(O844-AD844)/O844)</f>
        <v/>
      </c>
      <c r="AH844" s="24" t="n">
        <v>22000</v>
      </c>
      <c r="AI844" s="24">
        <f>IF(AJ844="","",Q844*(1-AJ844))</f>
        <v/>
      </c>
      <c r="AJ844" s="51" t="n"/>
      <c r="AK844" s="49" t="n"/>
      <c r="AL844" s="28" t="n"/>
      <c r="AM844" s="33" t="inlineStr">
        <is>
          <t>2026-10-01</t>
        </is>
      </c>
      <c r="AN844" s="33" t="inlineStr">
        <is>
          <t>2026-09-30</t>
        </is>
      </c>
      <c r="AO844" s="13" t="n"/>
      <c r="AP844" s="30" t="n"/>
    </row>
    <row r="845" ht="35.1" customHeight="1" s="69">
      <c r="B845" s="48" t="n">
        <v>19364</v>
      </c>
      <c r="C845" s="48" t="inlineStr">
        <is>
          <t>東京</t>
        </is>
      </c>
      <c r="D845" s="19" t="inlineStr">
        <is>
          <t>アットイン亀戸9</t>
        </is>
      </c>
      <c r="E845" s="48" t="inlineStr">
        <is>
          <t>1K</t>
        </is>
      </c>
      <c r="F845" s="48" t="n">
        <v>1</v>
      </c>
      <c r="G845" s="48" t="inlineStr">
        <is>
          <t>錦糸町・両国</t>
        </is>
      </c>
      <c r="H845" s="48" t="n">
        <v>25.58</v>
      </c>
      <c r="I845" s="20" t="n">
        <v>0.6</v>
      </c>
      <c r="J845" s="20" t="n">
        <v>1</v>
      </c>
      <c r="K845" s="20" t="n">
        <v>1</v>
      </c>
      <c r="L845" s="20" t="n">
        <v>1</v>
      </c>
      <c r="M845" s="20" t="n">
        <v>1</v>
      </c>
      <c r="N845" s="24" t="n">
        <v>10180</v>
      </c>
      <c r="O845" s="24" t="n">
        <v>9300</v>
      </c>
      <c r="P845" s="24" t="n">
        <v>880</v>
      </c>
      <c r="Q845" s="24" t="n">
        <v>44000</v>
      </c>
      <c r="R845" s="24" t="n">
        <v>4160</v>
      </c>
      <c r="S845" s="24">
        <f>IF(R845="","",(R845+P845)*30 -Y845)</f>
        <v/>
      </c>
      <c r="T845" s="20">
        <f>IF(R845="","",(O845-R845)/O845)</f>
        <v/>
      </c>
      <c r="U845" s="24" t="n">
        <v>3960</v>
      </c>
      <c r="V845" s="24">
        <f>IF(U845="","",(U845+P845)*30-Y845)</f>
        <v/>
      </c>
      <c r="W845" s="20">
        <f>IF(U845="","",(O845-U845)/O845)</f>
        <v/>
      </c>
      <c r="X845" s="15">
        <f>IF(AND(R845="",U845=""),"",IF(OR(U845="", R845=""),"-",IF(0&lt;(R845-U845),"OK","NG")))</f>
        <v/>
      </c>
      <c r="Y845" s="24" t="n">
        <v>94500</v>
      </c>
      <c r="Z845" s="51" t="n"/>
      <c r="AA845" s="24">
        <f>IF(AD845="","",AD845*30)</f>
        <v/>
      </c>
      <c r="AB845" s="24">
        <f>IF(AA845="","",AA845-Y845)</f>
        <v/>
      </c>
      <c r="AC845" s="24">
        <f>IF(Z845="","",((Y845+5000+5000)/(1-Z845))/30)</f>
        <v/>
      </c>
      <c r="AD845" s="32" t="n"/>
      <c r="AE845" s="24">
        <f>IF(AD845="","",AD845-O845)</f>
        <v/>
      </c>
      <c r="AF845" s="24">
        <f>IF(AD845="","",U845-AD845)</f>
        <v/>
      </c>
      <c r="AG845" s="11">
        <f>IF(AD845="","",(O845-AD845)/O845)</f>
        <v/>
      </c>
      <c r="AH845" s="24" t="n">
        <v>22000</v>
      </c>
      <c r="AI845" s="24">
        <f>IF(AJ845="","",Q845*(1-AJ845))</f>
        <v/>
      </c>
      <c r="AJ845" s="51" t="n"/>
      <c r="AK845" s="49" t="n"/>
      <c r="AL845" s="28" t="n"/>
      <c r="AM845" s="33" t="inlineStr">
        <is>
          <t>2027-04-01</t>
        </is>
      </c>
      <c r="AN845" s="33" t="inlineStr">
        <is>
          <t>2027-03-31</t>
        </is>
      </c>
      <c r="AO845" s="13" t="n"/>
      <c r="AP845" s="30" t="n"/>
    </row>
    <row r="846" ht="35.1" customHeight="1" s="69">
      <c r="B846" s="48" t="n">
        <v>19365</v>
      </c>
      <c r="C846" s="48" t="inlineStr">
        <is>
          <t>東京</t>
        </is>
      </c>
      <c r="D846" s="19" t="inlineStr">
        <is>
          <t>■アットイン立石1</t>
        </is>
      </c>
      <c r="E846" s="48" t="inlineStr">
        <is>
          <t>1K</t>
        </is>
      </c>
      <c r="F846" s="48" t="n">
        <v>1</v>
      </c>
      <c r="G846" s="48" t="inlineStr">
        <is>
          <t>錦糸町・両国</t>
        </is>
      </c>
      <c r="H846" s="48" t="n">
        <v>22.4</v>
      </c>
      <c r="I846" s="20" t="n">
        <v>0</v>
      </c>
      <c r="J846" s="20" t="n">
        <v>0</v>
      </c>
      <c r="K846" s="20" t="n">
        <v>0</v>
      </c>
      <c r="L846" s="20" t="n">
        <v>0</v>
      </c>
      <c r="M846" s="20" t="n">
        <v>0</v>
      </c>
      <c r="N846" s="24" t="n">
        <v>9700</v>
      </c>
      <c r="O846" s="24" t="n">
        <v>8820</v>
      </c>
      <c r="P846" s="24" t="n">
        <v>880</v>
      </c>
      <c r="Q846" s="24" t="n">
        <v>44000</v>
      </c>
      <c r="R846" s="24" t="n"/>
      <c r="S846" s="24">
        <f>IF(R846="","",(R846+P846)*30 -Y846)</f>
        <v/>
      </c>
      <c r="T846" s="20">
        <f>IF(R846="","",(O846-R846)/O846)</f>
        <v/>
      </c>
      <c r="U846" s="24" t="n"/>
      <c r="V846" s="24">
        <f>IF(U846="","",(U846+P846)*30-Y846)</f>
        <v/>
      </c>
      <c r="W846" s="20">
        <f>IF(U846="","",(O846-U846)/O846)</f>
        <v/>
      </c>
      <c r="X846" s="15">
        <f>IF(AND(R846="",U846=""),"",IF(OR(U846="", R846=""),"-",IF(0&lt;(R846-U846),"OK","NG")))</f>
        <v/>
      </c>
      <c r="Y846" s="24" t="n">
        <v>0</v>
      </c>
      <c r="Z846" s="51" t="n"/>
      <c r="AA846" s="24">
        <f>IF(AD846="","",AD846*30)</f>
        <v/>
      </c>
      <c r="AB846" s="24">
        <f>IF(AA846="","",AA846-Y846)</f>
        <v/>
      </c>
      <c r="AC846" s="24">
        <f>IF(Z846="","",((Y846+5000+5000)/(1-Z846))/30)</f>
        <v/>
      </c>
      <c r="AD846" s="32" t="n"/>
      <c r="AE846" s="24">
        <f>IF(AD846="","",AD846-O846)</f>
        <v/>
      </c>
      <c r="AF846" s="24">
        <f>IF(AD846="","",U846-AD846)</f>
        <v/>
      </c>
      <c r="AG846" s="11">
        <f>IF(AD846="","",(O846-AD846)/O846)</f>
        <v/>
      </c>
      <c r="AH846" s="24" t="n"/>
      <c r="AI846" s="24">
        <f>IF(AJ846="","",Q846*(1-AJ846))</f>
        <v/>
      </c>
      <c r="AJ846" s="51" t="n"/>
      <c r="AK846" s="49" t="n"/>
      <c r="AL846" s="28" t="n"/>
      <c r="AM846" s="33" t="inlineStr">
        <is>
          <t>2026-08-01</t>
        </is>
      </c>
      <c r="AN846" s="33" t="inlineStr">
        <is>
          <t>2026-07-31</t>
        </is>
      </c>
      <c r="AO846" s="13" t="n"/>
      <c r="AP846" s="30" t="n"/>
    </row>
    <row r="847" ht="35.1" customHeight="1" s="69">
      <c r="B847" s="48" t="n">
        <v>19366</v>
      </c>
      <c r="C847" s="48" t="inlineStr">
        <is>
          <t>東京</t>
        </is>
      </c>
      <c r="D847" s="19" t="inlineStr">
        <is>
          <t>■アットイン立石2</t>
        </is>
      </c>
      <c r="E847" s="48" t="inlineStr">
        <is>
          <t>1K</t>
        </is>
      </c>
      <c r="F847" s="48" t="n">
        <v>1</v>
      </c>
      <c r="G847" s="48" t="inlineStr">
        <is>
          <t>錦糸町・両国</t>
        </is>
      </c>
      <c r="H847" s="48" t="n">
        <v>20.72</v>
      </c>
      <c r="I847" s="20" t="n">
        <v>0</v>
      </c>
      <c r="J847" s="20" t="n">
        <v>0</v>
      </c>
      <c r="K847" s="20" t="n">
        <v>0</v>
      </c>
      <c r="L847" s="20" t="n">
        <v>0</v>
      </c>
      <c r="M847" s="20" t="n">
        <v>0</v>
      </c>
      <c r="N847" s="24" t="n">
        <v>9020</v>
      </c>
      <c r="O847" s="24" t="n">
        <v>8140</v>
      </c>
      <c r="P847" s="24" t="n">
        <v>880</v>
      </c>
      <c r="Q847" s="24" t="n">
        <v>44000</v>
      </c>
      <c r="R847" s="24" t="n"/>
      <c r="S847" s="24">
        <f>IF(R847="","",(R847+P847)*30 -Y847)</f>
        <v/>
      </c>
      <c r="T847" s="20">
        <f>IF(R847="","",(O847-R847)/O847)</f>
        <v/>
      </c>
      <c r="U847" s="24" t="n"/>
      <c r="V847" s="24">
        <f>IF(U847="","",(U847+P847)*30-Y847)</f>
        <v/>
      </c>
      <c r="W847" s="20">
        <f>IF(U847="","",(O847-U847)/O847)</f>
        <v/>
      </c>
      <c r="X847" s="15">
        <f>IF(AND(R847="",U847=""),"",IF(OR(U847="", R847=""),"-",IF(0&lt;(R847-U847),"OK","NG")))</f>
        <v/>
      </c>
      <c r="Y847" s="24" t="n">
        <v>0</v>
      </c>
      <c r="Z847" s="51" t="n"/>
      <c r="AA847" s="24">
        <f>IF(AD847="","",AD847*30)</f>
        <v/>
      </c>
      <c r="AB847" s="24">
        <f>IF(AA847="","",AA847-Y847)</f>
        <v/>
      </c>
      <c r="AC847" s="24">
        <f>IF(Z847="","",((Y847+5000+5000)/(1-Z847))/30)</f>
        <v/>
      </c>
      <c r="AD847" s="32" t="n"/>
      <c r="AE847" s="24">
        <f>IF(AD847="","",AD847-O847)</f>
        <v/>
      </c>
      <c r="AF847" s="24">
        <f>IF(AD847="","",U847-AD847)</f>
        <v/>
      </c>
      <c r="AG847" s="11">
        <f>IF(AD847="","",(O847-AD847)/O847)</f>
        <v/>
      </c>
      <c r="AH847" s="24" t="n"/>
      <c r="AI847" s="24">
        <f>IF(AJ847="","",Q847*(1-AJ847))</f>
        <v/>
      </c>
      <c r="AJ847" s="51" t="n"/>
      <c r="AK847" s="49" t="n"/>
      <c r="AL847" s="28" t="n"/>
      <c r="AM847" s="33" t="inlineStr">
        <is>
          <t>2026-08-01</t>
        </is>
      </c>
      <c r="AN847" s="33" t="inlineStr">
        <is>
          <t>2026-07-31</t>
        </is>
      </c>
      <c r="AO847" s="13" t="n"/>
      <c r="AP847" s="30" t="n"/>
    </row>
    <row r="848" ht="35.1" customHeight="1" s="69">
      <c r="B848" s="48" t="n">
        <v>19369</v>
      </c>
      <c r="C848" s="48" t="inlineStr">
        <is>
          <t>東京</t>
        </is>
      </c>
      <c r="D848" s="19" t="inlineStr">
        <is>
          <t>アットイン大森12</t>
        </is>
      </c>
      <c r="E848" s="48" t="inlineStr">
        <is>
          <t>1K</t>
        </is>
      </c>
      <c r="F848" s="48" t="n">
        <v>2</v>
      </c>
      <c r="G848" s="48" t="inlineStr">
        <is>
          <t>川崎・大森・蒲田</t>
        </is>
      </c>
      <c r="H848" s="48" t="n">
        <v>25.4</v>
      </c>
      <c r="I848" s="20" t="n">
        <v>0.95</v>
      </c>
      <c r="J848" s="20" t="n">
        <v>0.55</v>
      </c>
      <c r="K848" s="20" t="n">
        <v>1</v>
      </c>
      <c r="L848" s="20" t="n">
        <v>1</v>
      </c>
      <c r="M848" s="20" t="n">
        <v>1</v>
      </c>
      <c r="N848" s="24" t="n">
        <v>10040</v>
      </c>
      <c r="O848" s="24" t="n">
        <v>9160</v>
      </c>
      <c r="P848" s="24" t="n">
        <v>880</v>
      </c>
      <c r="Q848" s="24" t="n">
        <v>44000</v>
      </c>
      <c r="R848" s="24" t="n">
        <v>3860</v>
      </c>
      <c r="S848" s="24">
        <f>IF(R848="","",(R848+P848)*30 -Y848)</f>
        <v/>
      </c>
      <c r="T848" s="20">
        <f>IF(R848="","",(O848-R848)/O848)</f>
        <v/>
      </c>
      <c r="U848" s="24" t="n">
        <v>4300</v>
      </c>
      <c r="V848" s="24">
        <f>IF(U848="","",(U848+P848)*30-Y848)</f>
        <v/>
      </c>
      <c r="W848" s="20">
        <f>IF(U848="","",(O848-U848)/O848)</f>
        <v/>
      </c>
      <c r="X848" s="15">
        <f>IF(AND(R848="",U848=""),"",IF(OR(U848="", R848=""),"-",IF(0&lt;(R848-U848),"OK","NG")))</f>
        <v/>
      </c>
      <c r="Y848" s="24" t="n">
        <v>102000</v>
      </c>
      <c r="Z848" s="51" t="n"/>
      <c r="AA848" s="24">
        <f>IF(AD848="","",AD848*30)</f>
        <v/>
      </c>
      <c r="AB848" s="24">
        <f>IF(AA848="","",AA848-Y848)</f>
        <v/>
      </c>
      <c r="AC848" s="24">
        <f>IF(Z848="","",((Y848+5000+5000)/(1-Z848))/30)</f>
        <v/>
      </c>
      <c r="AD848" s="32" t="n"/>
      <c r="AE848" s="24">
        <f>IF(AD848="","",AD848-O848)</f>
        <v/>
      </c>
      <c r="AF848" s="24">
        <f>IF(AD848="","",U848-AD848)</f>
        <v/>
      </c>
      <c r="AG848" s="11">
        <f>IF(AD848="","",(O848-AD848)/O848)</f>
        <v/>
      </c>
      <c r="AH848" s="24" t="n">
        <v>22000</v>
      </c>
      <c r="AI848" s="24">
        <f>IF(AJ848="","",Q848*(1-AJ848))</f>
        <v/>
      </c>
      <c r="AJ848" s="51" t="n"/>
      <c r="AK848" s="49" t="n"/>
      <c r="AL848" s="28" t="n"/>
      <c r="AM848" s="33" t="inlineStr">
        <is>
          <t>2026-12-01</t>
        </is>
      </c>
      <c r="AN848" s="33" t="inlineStr">
        <is>
          <t>2027-03-27</t>
        </is>
      </c>
      <c r="AO848" s="13" t="n"/>
      <c r="AP848" s="30" t="n"/>
    </row>
    <row r="849" ht="35.1" customHeight="1" s="69">
      <c r="B849" s="48" t="n">
        <v>19370</v>
      </c>
      <c r="C849" s="48" t="inlineStr">
        <is>
          <t>東京</t>
        </is>
      </c>
      <c r="D849" s="19" t="inlineStr">
        <is>
          <t>アットイン門前仲町6</t>
        </is>
      </c>
      <c r="E849" s="48" t="inlineStr">
        <is>
          <t>1K</t>
        </is>
      </c>
      <c r="F849" s="48" t="n">
        <v>2</v>
      </c>
      <c r="G849" s="48" t="inlineStr">
        <is>
          <t>門前仲町・木場・葛西</t>
        </is>
      </c>
      <c r="H849" s="48" t="n">
        <v>21.48</v>
      </c>
      <c r="I849" s="20" t="n">
        <v>1</v>
      </c>
      <c r="J849" s="20" t="n">
        <v>0.85</v>
      </c>
      <c r="K849" s="20" t="n">
        <v>1</v>
      </c>
      <c r="L849" s="20" t="n">
        <v>0.65</v>
      </c>
      <c r="M849" s="20" t="n">
        <v>1</v>
      </c>
      <c r="N849" s="24" t="n">
        <v>10180</v>
      </c>
      <c r="O849" s="24" t="n">
        <v>9300</v>
      </c>
      <c r="P849" s="24" t="n">
        <v>880</v>
      </c>
      <c r="Q849" s="24" t="n">
        <v>44000</v>
      </c>
      <c r="R849" s="24" t="n">
        <v>4160</v>
      </c>
      <c r="S849" s="24">
        <f>IF(R849="","",(R849+P849)*30 -Y849)</f>
        <v/>
      </c>
      <c r="T849" s="20">
        <f>IF(R849="","",(O849-R849)/O849)</f>
        <v/>
      </c>
      <c r="U849" s="24" t="n">
        <v>4060</v>
      </c>
      <c r="V849" s="24">
        <f>IF(U849="","",(U849+P849)*30-Y849)</f>
        <v/>
      </c>
      <c r="W849" s="20">
        <f>IF(U849="","",(O849-U849)/O849)</f>
        <v/>
      </c>
      <c r="X849" s="15">
        <f>IF(AND(R849="",U849=""),"",IF(OR(U849="", R849=""),"-",IF(0&lt;(R849-U849),"OK","NG")))</f>
        <v/>
      </c>
      <c r="Y849" s="24" t="n">
        <v>103000</v>
      </c>
      <c r="Z849" s="51" t="n"/>
      <c r="AA849" s="24">
        <f>IF(AD849="","",AD849*30)</f>
        <v/>
      </c>
      <c r="AB849" s="24">
        <f>IF(AA849="","",AA849-Y849)</f>
        <v/>
      </c>
      <c r="AC849" s="24">
        <f>IF(Z849="","",((Y849+5000+5000)/(1-Z849))/30)</f>
        <v/>
      </c>
      <c r="AD849" s="32" t="n"/>
      <c r="AE849" s="24">
        <f>IF(AD849="","",AD849-O849)</f>
        <v/>
      </c>
      <c r="AF849" s="24">
        <f>IF(AD849="","",U849-AD849)</f>
        <v/>
      </c>
      <c r="AG849" s="11">
        <f>IF(AD849="","",(O849-AD849)/O849)</f>
        <v/>
      </c>
      <c r="AH849" s="24" t="n">
        <v>22000</v>
      </c>
      <c r="AI849" s="24">
        <f>IF(AJ849="","",Q849*(1-AJ849))</f>
        <v/>
      </c>
      <c r="AJ849" s="51" t="n"/>
      <c r="AK849" s="49" t="n"/>
      <c r="AL849" s="28" t="n"/>
      <c r="AM849" s="33" t="inlineStr">
        <is>
          <t>2026-12-17</t>
        </is>
      </c>
      <c r="AN849" s="33" t="inlineStr">
        <is>
          <t>2027-01-31</t>
        </is>
      </c>
      <c r="AO849" s="13" t="n"/>
      <c r="AP849" s="30" t="n"/>
    </row>
    <row r="850" ht="35.1" customHeight="1" s="69">
      <c r="B850" s="48" t="n">
        <v>19371</v>
      </c>
      <c r="C850" s="48" t="inlineStr">
        <is>
          <t>東京</t>
        </is>
      </c>
      <c r="D850" s="19" t="inlineStr">
        <is>
          <t>アットイン上野12-1</t>
        </is>
      </c>
      <c r="E850" s="48" t="inlineStr">
        <is>
          <t>1K</t>
        </is>
      </c>
      <c r="F850" s="48" t="n">
        <v>1</v>
      </c>
      <c r="G850" s="48" t="inlineStr">
        <is>
          <t>上野・浅草</t>
        </is>
      </c>
      <c r="H850" s="48" t="n">
        <v>25.88</v>
      </c>
      <c r="I850" s="20" t="n">
        <v>1</v>
      </c>
      <c r="J850" s="20" t="n">
        <v>1</v>
      </c>
      <c r="K850" s="20" t="n">
        <v>1</v>
      </c>
      <c r="L850" s="20" t="n">
        <v>0</v>
      </c>
      <c r="M850" s="20" t="n">
        <v>0</v>
      </c>
      <c r="N850" s="24" t="n">
        <v>10620</v>
      </c>
      <c r="O850" s="24" t="n">
        <v>9740</v>
      </c>
      <c r="P850" s="24" t="n">
        <v>880</v>
      </c>
      <c r="Q850" s="24" t="n">
        <v>44000</v>
      </c>
      <c r="R850" s="24" t="n">
        <v>4300</v>
      </c>
      <c r="S850" s="24">
        <f>IF(R850="","",(R850+P850)*30 -Y850)</f>
        <v/>
      </c>
      <c r="T850" s="20">
        <f>IF(R850="","",(O850-R850)/O850)</f>
        <v/>
      </c>
      <c r="U850" s="24" t="n">
        <v>4060</v>
      </c>
      <c r="V850" s="24">
        <f>IF(U850="","",(U850+P850)*30-Y850)</f>
        <v/>
      </c>
      <c r="W850" s="20">
        <f>IF(U850="","",(O850-U850)/O850)</f>
        <v/>
      </c>
      <c r="X850" s="15">
        <f>IF(AND(R850="",U850=""),"",IF(OR(U850="", R850=""),"-",IF(0&lt;(R850-U850),"OK","NG")))</f>
        <v/>
      </c>
      <c r="Y850" s="24" t="n">
        <v>105500</v>
      </c>
      <c r="Z850" s="51" t="n"/>
      <c r="AA850" s="24">
        <f>IF(AD850="","",AD850*30)</f>
        <v/>
      </c>
      <c r="AB850" s="24">
        <f>IF(AA850="","",AA850-Y850)</f>
        <v/>
      </c>
      <c r="AC850" s="24">
        <f>IF(Z850="","",((Y850+5000+5000)/(1-Z850))/30)</f>
        <v/>
      </c>
      <c r="AD850" s="32" t="n"/>
      <c r="AE850" s="24">
        <f>IF(AD850="","",AD850-O850)</f>
        <v/>
      </c>
      <c r="AF850" s="24">
        <f>IF(AD850="","",U850-AD850)</f>
        <v/>
      </c>
      <c r="AG850" s="11">
        <f>IF(AD850="","",(O850-AD850)/O850)</f>
        <v/>
      </c>
      <c r="AH850" s="24" t="n">
        <v>22000</v>
      </c>
      <c r="AI850" s="24">
        <f>IF(AJ850="","",Q850*(1-AJ850))</f>
        <v/>
      </c>
      <c r="AJ850" s="51" t="n"/>
      <c r="AK850" s="49" t="n"/>
      <c r="AL850" s="28" t="n"/>
      <c r="AM850" s="33" t="inlineStr">
        <is>
          <t>2026-10-01</t>
        </is>
      </c>
      <c r="AN850" s="33" t="inlineStr">
        <is>
          <t>2026-09-30</t>
        </is>
      </c>
      <c r="AO850" s="13" t="n"/>
      <c r="AP850" s="30" t="n"/>
    </row>
    <row r="851" ht="35.1" customHeight="1" s="69">
      <c r="B851" s="48" t="n">
        <v>19372</v>
      </c>
      <c r="C851" s="48" t="inlineStr">
        <is>
          <t>東京</t>
        </is>
      </c>
      <c r="D851" s="19" t="inlineStr">
        <is>
          <t>アットイン上野12-2</t>
        </is>
      </c>
      <c r="E851" s="48" t="inlineStr">
        <is>
          <t>1K</t>
        </is>
      </c>
      <c r="F851" s="48" t="n">
        <v>1</v>
      </c>
      <c r="G851" s="48" t="inlineStr">
        <is>
          <t>上野・浅草</t>
        </is>
      </c>
      <c r="H851" s="48" t="n">
        <v>25.52</v>
      </c>
      <c r="I851" s="20" t="n">
        <v>1</v>
      </c>
      <c r="J851" s="20" t="n">
        <v>1</v>
      </c>
      <c r="K851" s="20" t="n">
        <v>1</v>
      </c>
      <c r="L851" s="20" t="n">
        <v>1</v>
      </c>
      <c r="M851" s="20" t="n">
        <v>0.1</v>
      </c>
      <c r="N851" s="24" t="n">
        <v>10180</v>
      </c>
      <c r="O851" s="24" t="n">
        <v>9300</v>
      </c>
      <c r="P851" s="24" t="n">
        <v>880</v>
      </c>
      <c r="Q851" s="24" t="n">
        <v>44000</v>
      </c>
      <c r="R851" s="24" t="n">
        <v>4160</v>
      </c>
      <c r="S851" s="24">
        <f>IF(R851="","",(R851+P851)*30 -Y851)</f>
        <v/>
      </c>
      <c r="T851" s="20">
        <f>IF(R851="","",(O851-R851)/O851)</f>
        <v/>
      </c>
      <c r="U851" s="24" t="n">
        <v>3960</v>
      </c>
      <c r="V851" s="24">
        <f>IF(U851="","",(U851+P851)*30-Y851)</f>
        <v/>
      </c>
      <c r="W851" s="20">
        <f>IF(U851="","",(O851-U851)/O851)</f>
        <v/>
      </c>
      <c r="X851" s="15">
        <f>IF(AND(R851="",U851=""),"",IF(OR(U851="", R851=""),"-",IF(0&lt;(R851-U851),"OK","NG")))</f>
        <v/>
      </c>
      <c r="Y851" s="24" t="n">
        <v>100500</v>
      </c>
      <c r="Z851" s="51" t="n"/>
      <c r="AA851" s="24">
        <f>IF(AD851="","",AD851*30)</f>
        <v/>
      </c>
      <c r="AB851" s="24">
        <f>IF(AA851="","",AA851-Y851)</f>
        <v/>
      </c>
      <c r="AC851" s="24">
        <f>IF(Z851="","",((Y851+5000+5000)/(1-Z851))/30)</f>
        <v/>
      </c>
      <c r="AD851" s="32" t="n"/>
      <c r="AE851" s="24">
        <f>IF(AD851="","",AD851-O851)</f>
        <v/>
      </c>
      <c r="AF851" s="24">
        <f>IF(AD851="","",U851-AD851)</f>
        <v/>
      </c>
      <c r="AG851" s="11">
        <f>IF(AD851="","",(O851-AD851)/O851)</f>
        <v/>
      </c>
      <c r="AH851" s="24" t="n">
        <v>22000</v>
      </c>
      <c r="AI851" s="24">
        <f>IF(AJ851="","",Q851*(1-AJ851))</f>
        <v/>
      </c>
      <c r="AJ851" s="51" t="n"/>
      <c r="AK851" s="49" t="n"/>
      <c r="AL851" s="28" t="n"/>
      <c r="AM851" s="33" t="inlineStr">
        <is>
          <t>2026-11-04</t>
        </is>
      </c>
      <c r="AN851" s="33" t="inlineStr">
        <is>
          <t>2026-11-03</t>
        </is>
      </c>
      <c r="AO851" s="13" t="n"/>
      <c r="AP851" s="30" t="n"/>
    </row>
    <row r="852" ht="35.1" customHeight="1" s="69">
      <c r="B852" s="48" t="n">
        <v>19373</v>
      </c>
      <c r="C852" s="48" t="inlineStr">
        <is>
          <t>東京</t>
        </is>
      </c>
      <c r="D852" s="19" t="inlineStr">
        <is>
          <t>アットイン上野12-5</t>
        </is>
      </c>
      <c r="E852" s="48" t="inlineStr">
        <is>
          <t>1LDK</t>
        </is>
      </c>
      <c r="F852" s="48" t="n">
        <v>1</v>
      </c>
      <c r="G852" s="48" t="inlineStr">
        <is>
          <t>上野・浅草</t>
        </is>
      </c>
      <c r="H852" s="48" t="n">
        <v>40.2</v>
      </c>
      <c r="I852" s="20" t="n">
        <v>1</v>
      </c>
      <c r="J852" s="20" t="n">
        <v>1</v>
      </c>
      <c r="K852" s="20" t="n">
        <v>1</v>
      </c>
      <c r="L852" s="20" t="n">
        <v>1</v>
      </c>
      <c r="M852" s="20" t="n">
        <v>1</v>
      </c>
      <c r="N852" s="24" t="n">
        <v>17180</v>
      </c>
      <c r="O852" s="24" t="n">
        <v>16300</v>
      </c>
      <c r="P852" s="24" t="n">
        <v>880</v>
      </c>
      <c r="Q852" s="24" t="n">
        <v>44000</v>
      </c>
      <c r="R852" s="24" t="n">
        <v>8140</v>
      </c>
      <c r="S852" s="24">
        <f>IF(R852="","",(R852+P852)*30 -Y852)</f>
        <v/>
      </c>
      <c r="T852" s="20">
        <f>IF(R852="","",(O852-R852)/O852)</f>
        <v/>
      </c>
      <c r="U852" s="24" t="n"/>
      <c r="V852" s="24">
        <f>IF(U852="","",(U852+P852)*30-Y852)</f>
        <v/>
      </c>
      <c r="W852" s="20">
        <f>IF(U852="","",(O852-U852)/O852)</f>
        <v/>
      </c>
      <c r="X852" s="15">
        <f>IF(AND(R852="",U852=""),"",IF(OR(U852="", R852=""),"-",IF(0&lt;(R852-U852),"OK","NG")))</f>
        <v/>
      </c>
      <c r="Y852" s="24" t="n">
        <v>162500</v>
      </c>
      <c r="Z852" s="51" t="n"/>
      <c r="AA852" s="24">
        <f>IF(AD852="","",AD852*30)</f>
        <v/>
      </c>
      <c r="AB852" s="24">
        <f>IF(AA852="","",AA852-Y852)</f>
        <v/>
      </c>
      <c r="AC852" s="24">
        <f>IF(Z852="","",((Y852+5000+5000)/(1-Z852))/30)</f>
        <v/>
      </c>
      <c r="AD852" s="32" t="n"/>
      <c r="AE852" s="24">
        <f>IF(AD852="","",AD852-O852)</f>
        <v/>
      </c>
      <c r="AF852" s="24">
        <f>IF(AD852="","",U852-AD852)</f>
        <v/>
      </c>
      <c r="AG852" s="11">
        <f>IF(AD852="","",(O852-AD852)/O852)</f>
        <v/>
      </c>
      <c r="AH852" s="24" t="n"/>
      <c r="AI852" s="24">
        <f>IF(AJ852="","",Q852*(1-AJ852))</f>
        <v/>
      </c>
      <c r="AJ852" s="51" t="n"/>
      <c r="AK852" s="49" t="n"/>
      <c r="AL852" s="28" t="n"/>
      <c r="AM852" s="33" t="inlineStr">
        <is>
          <t>2027-02-28</t>
        </is>
      </c>
      <c r="AN852" s="33" t="inlineStr">
        <is>
          <t>2027-02-27</t>
        </is>
      </c>
      <c r="AO852" s="13" t="n"/>
      <c r="AP852" s="30" t="n"/>
    </row>
    <row r="853" ht="35.1" customHeight="1" s="69">
      <c r="B853" s="48" t="n">
        <v>19439</v>
      </c>
      <c r="C853" s="48" t="inlineStr">
        <is>
          <t>東京</t>
        </is>
      </c>
      <c r="D853" s="19" t="inlineStr">
        <is>
          <t>アットイン羽田空港1</t>
        </is>
      </c>
      <c r="E853" s="48" t="inlineStr">
        <is>
          <t>1K</t>
        </is>
      </c>
      <c r="F853" s="48" t="n">
        <v>1</v>
      </c>
      <c r="G853" s="48" t="inlineStr">
        <is>
          <t>川崎・大森・蒲田</t>
        </is>
      </c>
      <c r="H853" s="48" t="n">
        <v>18.82</v>
      </c>
      <c r="I853" s="20" t="n">
        <v>1</v>
      </c>
      <c r="J853" s="20" t="n">
        <v>1</v>
      </c>
      <c r="K853" s="20" t="n">
        <v>1</v>
      </c>
      <c r="L853" s="20" t="n">
        <v>1</v>
      </c>
      <c r="M853" s="20" t="n">
        <v>1</v>
      </c>
      <c r="N853" s="24" t="n">
        <v>7900</v>
      </c>
      <c r="O853" s="24" t="n">
        <v>7020</v>
      </c>
      <c r="P853" s="24" t="n">
        <v>880</v>
      </c>
      <c r="Q853" s="24" t="n">
        <v>44000</v>
      </c>
      <c r="R853" s="24" t="n">
        <v>2940</v>
      </c>
      <c r="S853" s="24">
        <f>IF(R853="","",(R853+P853)*30 -Y853)</f>
        <v/>
      </c>
      <c r="T853" s="20">
        <f>IF(R853="","",(O853-R853)/O853)</f>
        <v/>
      </c>
      <c r="U853" s="24" t="n">
        <v>3040</v>
      </c>
      <c r="V853" s="24">
        <f>IF(U853="","",(U853+P853)*30-Y853)</f>
        <v/>
      </c>
      <c r="W853" s="20">
        <f>IF(U853="","",(O853-U853)/O853)</f>
        <v/>
      </c>
      <c r="X853" s="15">
        <f>IF(AND(R853="",U853=""),"",IF(OR(U853="", R853=""),"-",IF(0&lt;(R853-U853),"OK","NG")))</f>
        <v/>
      </c>
      <c r="Y853" s="24" t="n">
        <v>70000</v>
      </c>
      <c r="Z853" s="51" t="n"/>
      <c r="AA853" s="24">
        <f>IF(AD853="","",AD853*30)</f>
        <v/>
      </c>
      <c r="AB853" s="24">
        <f>IF(AA853="","",AA853-Y853)</f>
        <v/>
      </c>
      <c r="AC853" s="24">
        <f>IF(Z853="","",((Y853+5000+5000)/(1-Z853))/30)</f>
        <v/>
      </c>
      <c r="AD853" s="32" t="n"/>
      <c r="AE853" s="24">
        <f>IF(AD853="","",AD853-O853)</f>
        <v/>
      </c>
      <c r="AF853" s="24">
        <f>IF(AD853="","",U853-AD853)</f>
        <v/>
      </c>
      <c r="AG853" s="11">
        <f>IF(AD853="","",(O853-AD853)/O853)</f>
        <v/>
      </c>
      <c r="AH853" s="24" t="n">
        <v>22000</v>
      </c>
      <c r="AI853" s="24">
        <f>IF(AJ853="","",Q853*(1-AJ853))</f>
        <v/>
      </c>
      <c r="AJ853" s="51" t="n"/>
      <c r="AK853" s="49" t="n"/>
      <c r="AL853" s="28" t="n"/>
      <c r="AM853" s="33" t="inlineStr">
        <is>
          <t>2027-04-01</t>
        </is>
      </c>
      <c r="AN853" s="33" t="inlineStr">
        <is>
          <t>2027-03-31</t>
        </is>
      </c>
      <c r="AO853" s="13" t="n"/>
      <c r="AP853" s="30" t="n"/>
    </row>
    <row r="854" ht="35.1" customHeight="1" s="69">
      <c r="B854" s="48" t="n">
        <v>19440</v>
      </c>
      <c r="C854" s="48" t="inlineStr">
        <is>
          <t>東京</t>
        </is>
      </c>
      <c r="D854" s="19" t="inlineStr">
        <is>
          <t>アットイン渋谷4-1</t>
        </is>
      </c>
      <c r="E854" s="48" t="inlineStr">
        <is>
          <t>1K</t>
        </is>
      </c>
      <c r="F854" s="48" t="n">
        <v>1</v>
      </c>
      <c r="G854" s="48" t="inlineStr">
        <is>
          <t>渋谷・三軒茶屋・自由が丘</t>
        </is>
      </c>
      <c r="H854" s="48" t="n">
        <v>20.65</v>
      </c>
      <c r="I854" s="20" t="n">
        <v>0.9</v>
      </c>
      <c r="J854" s="20" t="n">
        <v>0.2</v>
      </c>
      <c r="K854" s="20" t="n">
        <v>0.5</v>
      </c>
      <c r="L854" s="20" t="n">
        <v>0.5</v>
      </c>
      <c r="M854" s="20" t="n">
        <v>0</v>
      </c>
      <c r="N854" s="24" t="n">
        <v>11740</v>
      </c>
      <c r="O854" s="24" t="n">
        <v>10860</v>
      </c>
      <c r="P854" s="24" t="n">
        <v>880</v>
      </c>
      <c r="Q854" s="24" t="n">
        <v>44000</v>
      </c>
      <c r="R854" s="24" t="n">
        <v>4880</v>
      </c>
      <c r="S854" s="24">
        <f>IF(R854="","",(R854+P854)*30 -Y854)</f>
        <v/>
      </c>
      <c r="T854" s="20">
        <f>IF(R854="","",(O854-R854)/O854)</f>
        <v/>
      </c>
      <c r="U854" s="24" t="n">
        <v>4300</v>
      </c>
      <c r="V854" s="24">
        <f>IF(U854="","",(U854+P854)*30-Y854)</f>
        <v/>
      </c>
      <c r="W854" s="20">
        <f>IF(U854="","",(O854-U854)/O854)</f>
        <v/>
      </c>
      <c r="X854" s="15">
        <f>IF(AND(R854="",U854=""),"",IF(OR(U854="", R854=""),"-",IF(0&lt;(R854-U854),"OK","NG")))</f>
        <v/>
      </c>
      <c r="Y854" s="24" t="n">
        <v>106000</v>
      </c>
      <c r="Z854" s="51" t="n"/>
      <c r="AA854" s="24">
        <f>IF(AD854="","",AD854*30)</f>
        <v/>
      </c>
      <c r="AB854" s="24">
        <f>IF(AA854="","",AA854-Y854)</f>
        <v/>
      </c>
      <c r="AC854" s="24">
        <f>IF(Z854="","",((Y854+5000+5000)/(1-Z854))/30)</f>
        <v/>
      </c>
      <c r="AD854" s="32" t="n"/>
      <c r="AE854" s="24">
        <f>IF(AD854="","",AD854-O854)</f>
        <v/>
      </c>
      <c r="AF854" s="24">
        <f>IF(AD854="","",U854-AD854)</f>
        <v/>
      </c>
      <c r="AG854" s="11">
        <f>IF(AD854="","",(O854-AD854)/O854)</f>
        <v/>
      </c>
      <c r="AH854" s="24" t="n">
        <v>22000</v>
      </c>
      <c r="AI854" s="24">
        <f>IF(AJ854="","",Q854*(1-AJ854))</f>
        <v/>
      </c>
      <c r="AJ854" s="51" t="n"/>
      <c r="AK854" s="49" t="n"/>
      <c r="AL854" s="28" t="n"/>
      <c r="AM854" s="33" t="inlineStr">
        <is>
          <t>2026-10-16</t>
        </is>
      </c>
      <c r="AN854" s="33" t="inlineStr">
        <is>
          <t>2026-10-15</t>
        </is>
      </c>
      <c r="AO854" s="13" t="n"/>
      <c r="AP854" s="30" t="n"/>
    </row>
    <row r="855" ht="35.1" customHeight="1" s="69">
      <c r="B855" s="48" t="n">
        <v>19447</v>
      </c>
      <c r="C855" s="48" t="inlineStr">
        <is>
          <t>東京</t>
        </is>
      </c>
      <c r="D855" s="19" t="inlineStr">
        <is>
          <t>アットイン中野14</t>
        </is>
      </c>
      <c r="E855" s="48" t="inlineStr">
        <is>
          <t>1K</t>
        </is>
      </c>
      <c r="F855" s="48" t="n">
        <v>2</v>
      </c>
      <c r="G855" s="48" t="inlineStr">
        <is>
          <t>中野・荻窪・吉祥寺</t>
        </is>
      </c>
      <c r="H855" s="48" t="n">
        <v>16.5</v>
      </c>
      <c r="I855" s="20" t="n">
        <v>1</v>
      </c>
      <c r="J855" s="20" t="n">
        <v>0.15</v>
      </c>
      <c r="K855" s="20" t="n">
        <v>0.2</v>
      </c>
      <c r="L855" s="20" t="n">
        <v>0.1</v>
      </c>
      <c r="M855" s="20" t="n">
        <v>0</v>
      </c>
      <c r="N855" s="24" t="n">
        <v>9260</v>
      </c>
      <c r="O855" s="24" t="n">
        <v>8380</v>
      </c>
      <c r="P855" s="24" t="n">
        <v>880</v>
      </c>
      <c r="Q855" s="24" t="n">
        <v>44000</v>
      </c>
      <c r="R855" s="24" t="n">
        <v>3180</v>
      </c>
      <c r="S855" s="24">
        <f>IF(R855="","",(R855+P855)*30 -Y855)</f>
        <v/>
      </c>
      <c r="T855" s="20">
        <f>IF(R855="","",(O855-R855)/O855)</f>
        <v/>
      </c>
      <c r="U855" s="24" t="n">
        <v>3720</v>
      </c>
      <c r="V855" s="24">
        <f>IF(U855="","",(U855+P855)*30-Y855)</f>
        <v/>
      </c>
      <c r="W855" s="20">
        <f>IF(U855="","",(O855-U855)/O855)</f>
        <v/>
      </c>
      <c r="X855" s="15">
        <f>IF(AND(R855="",U855=""),"",IF(OR(U855="", R855=""),"-",IF(0&lt;(R855-U855),"OK","NG")))</f>
        <v/>
      </c>
      <c r="Y855" s="24" t="n">
        <v>77000</v>
      </c>
      <c r="Z855" s="51" t="n"/>
      <c r="AA855" s="24">
        <f>IF(AD855="","",AD855*30)</f>
        <v/>
      </c>
      <c r="AB855" s="24">
        <f>IF(AA855="","",AA855-Y855)</f>
        <v/>
      </c>
      <c r="AC855" s="24">
        <f>IF(Z855="","",((Y855+5000+5000)/(1-Z855))/30)</f>
        <v/>
      </c>
      <c r="AD855" s="32" t="n"/>
      <c r="AE855" s="24">
        <f>IF(AD855="","",AD855-O855)</f>
        <v/>
      </c>
      <c r="AF855" s="24">
        <f>IF(AD855="","",U855-AD855)</f>
        <v/>
      </c>
      <c r="AG855" s="11">
        <f>IF(AD855="","",(O855-AD855)/O855)</f>
        <v/>
      </c>
      <c r="AH855" s="24" t="n">
        <v>22000</v>
      </c>
      <c r="AI855" s="24">
        <f>IF(AJ855="","",Q855*(1-AJ855))</f>
        <v/>
      </c>
      <c r="AJ855" s="51" t="n"/>
      <c r="AK855" s="49" t="n"/>
      <c r="AL855" s="28" t="n"/>
      <c r="AM855" s="33" t="inlineStr">
        <is>
          <t>2026-08-04</t>
        </is>
      </c>
      <c r="AN855" s="33" t="inlineStr">
        <is>
          <t>2026-10-07</t>
        </is>
      </c>
      <c r="AO855" s="13" t="n"/>
      <c r="AP855" s="30" t="n"/>
    </row>
    <row r="856" ht="35.1" customHeight="1" s="69">
      <c r="B856" s="48" t="n">
        <v>19449</v>
      </c>
      <c r="C856" s="48" t="inlineStr">
        <is>
          <t>東京</t>
        </is>
      </c>
      <c r="D856" s="19" t="inlineStr">
        <is>
          <t>アットイン大井町9</t>
        </is>
      </c>
      <c r="E856" s="48" t="inlineStr">
        <is>
          <t>1K</t>
        </is>
      </c>
      <c r="F856" s="48" t="n">
        <v>1</v>
      </c>
      <c r="G856" s="48" t="inlineStr">
        <is>
          <t>品川・田町・大崎</t>
        </is>
      </c>
      <c r="H856" s="48" t="n">
        <v>20.65</v>
      </c>
      <c r="I856" s="20" t="n">
        <v>1</v>
      </c>
      <c r="J856" s="20" t="n">
        <v>1</v>
      </c>
      <c r="K856" s="20" t="n">
        <v>0.1</v>
      </c>
      <c r="L856" s="20" t="n">
        <v>0</v>
      </c>
      <c r="M856" s="20" t="n">
        <v>0</v>
      </c>
      <c r="N856" s="24" t="n">
        <v>9840</v>
      </c>
      <c r="O856" s="24" t="n">
        <v>8960</v>
      </c>
      <c r="P856" s="24" t="n">
        <v>880</v>
      </c>
      <c r="Q856" s="24" t="n">
        <v>44000</v>
      </c>
      <c r="R856" s="24" t="n">
        <v>3620</v>
      </c>
      <c r="S856" s="24">
        <f>IF(R856="","",(R856+P856)*30 -Y856)</f>
        <v/>
      </c>
      <c r="T856" s="20">
        <f>IF(R856="","",(O856-R856)/O856)</f>
        <v/>
      </c>
      <c r="U856" s="24" t="n">
        <v>4060</v>
      </c>
      <c r="V856" s="24">
        <f>IF(U856="","",(U856+P856)*30-Y856)</f>
        <v/>
      </c>
      <c r="W856" s="20">
        <f>IF(U856="","",(O856-U856)/O856)</f>
        <v/>
      </c>
      <c r="X856" s="15">
        <f>IF(AND(R856="",U856=""),"",IF(OR(U856="", R856=""),"-",IF(0&lt;(R856-U856),"OK","NG")))</f>
        <v/>
      </c>
      <c r="Y856" s="24" t="n">
        <v>92000</v>
      </c>
      <c r="Z856" s="51" t="n"/>
      <c r="AA856" s="24">
        <f>IF(AD856="","",AD856*30)</f>
        <v/>
      </c>
      <c r="AB856" s="24">
        <f>IF(AA856="","",AA856-Y856)</f>
        <v/>
      </c>
      <c r="AC856" s="24">
        <f>IF(Z856="","",((Y856+5000+5000)/(1-Z856))/30)</f>
        <v/>
      </c>
      <c r="AD856" s="32" t="n"/>
      <c r="AE856" s="24">
        <f>IF(AD856="","",AD856-O856)</f>
        <v/>
      </c>
      <c r="AF856" s="24">
        <f>IF(AD856="","",U856-AD856)</f>
        <v/>
      </c>
      <c r="AG856" s="11">
        <f>IF(AD856="","",(O856-AD856)/O856)</f>
        <v/>
      </c>
      <c r="AH856" s="24" t="n">
        <v>22000</v>
      </c>
      <c r="AI856" s="24">
        <f>IF(AJ856="","",Q856*(1-AJ856))</f>
        <v/>
      </c>
      <c r="AJ856" s="51" t="n"/>
      <c r="AK856" s="49" t="n"/>
      <c r="AL856" s="28" t="n"/>
      <c r="AM856" s="33" t="inlineStr">
        <is>
          <t>2026-09-03</t>
        </is>
      </c>
      <c r="AN856" s="33" t="inlineStr">
        <is>
          <t>2026-09-02</t>
        </is>
      </c>
      <c r="AO856" s="13" t="n"/>
      <c r="AP856" s="30" t="n"/>
    </row>
    <row r="857" ht="35.1" customHeight="1" s="69">
      <c r="B857" s="48" t="n">
        <v>19747</v>
      </c>
      <c r="C857" s="48" t="inlineStr">
        <is>
          <t>東京</t>
        </is>
      </c>
      <c r="D857" s="19" t="inlineStr">
        <is>
          <t>◆アットイン銀座2-1</t>
        </is>
      </c>
      <c r="E857" s="48" t="inlineStr">
        <is>
          <t>1K</t>
        </is>
      </c>
      <c r="F857" s="48" t="n">
        <v>1</v>
      </c>
      <c r="G857" s="48" t="inlineStr">
        <is>
          <t>東京駅エリア（銀座・日本橋・神田）</t>
        </is>
      </c>
      <c r="H857" s="48" t="n">
        <v>24.03</v>
      </c>
      <c r="I857" s="20" t="n">
        <v>1</v>
      </c>
      <c r="J857" s="20" t="n">
        <v>0.8</v>
      </c>
      <c r="K857" s="20" t="n">
        <v>0.8</v>
      </c>
      <c r="L857" s="20" t="n">
        <v>0</v>
      </c>
      <c r="M857" s="20" t="n">
        <v>0</v>
      </c>
      <c r="N857" s="24" t="n">
        <v>11400</v>
      </c>
      <c r="O857" s="24" t="n">
        <v>10520</v>
      </c>
      <c r="P857" s="24" t="n">
        <v>880</v>
      </c>
      <c r="Q857" s="24" t="n">
        <v>44000</v>
      </c>
      <c r="R857" s="24" t="n">
        <v>4400</v>
      </c>
      <c r="S857" s="24">
        <f>IF(R857="","",(R857+P857)*30 -Y857)</f>
        <v/>
      </c>
      <c r="T857" s="20">
        <f>IF(R857="","",(O857-R857)/O857)</f>
        <v/>
      </c>
      <c r="U857" s="24" t="n">
        <v>4300</v>
      </c>
      <c r="V857" s="24">
        <f>IF(U857="","",(U857+P857)*30-Y857)</f>
        <v/>
      </c>
      <c r="W857" s="20">
        <f>IF(U857="","",(O857-U857)/O857)</f>
        <v/>
      </c>
      <c r="X857" s="15">
        <f>IF(AND(R857="",U857=""),"",IF(OR(U857="", R857=""),"-",IF(0&lt;(R857-U857),"OK","NG")))</f>
        <v/>
      </c>
      <c r="Y857" s="24" t="n">
        <v>104000</v>
      </c>
      <c r="Z857" s="51" t="n"/>
      <c r="AA857" s="24">
        <f>IF(AD857="","",AD857*30)</f>
        <v/>
      </c>
      <c r="AB857" s="24">
        <f>IF(AA857="","",AA857-Y857)</f>
        <v/>
      </c>
      <c r="AC857" s="24">
        <f>IF(Z857="","",((Y857+5000+5000)/(1-Z857))/30)</f>
        <v/>
      </c>
      <c r="AD857" s="32" t="n"/>
      <c r="AE857" s="24">
        <f>IF(AD857="","",AD857-O857)</f>
        <v/>
      </c>
      <c r="AF857" s="24">
        <f>IF(AD857="","",U857-AD857)</f>
        <v/>
      </c>
      <c r="AG857" s="11">
        <f>IF(AD857="","",(O857-AD857)/O857)</f>
        <v/>
      </c>
      <c r="AH857" s="24" t="n">
        <v>22000</v>
      </c>
      <c r="AI857" s="24">
        <f>IF(AJ857="","",Q857*(1-AJ857))</f>
        <v/>
      </c>
      <c r="AJ857" s="51" t="n"/>
      <c r="AK857" s="49" t="n"/>
      <c r="AL857" s="28" t="n"/>
      <c r="AM857" s="33" t="inlineStr">
        <is>
          <t>2026-09-26</t>
        </is>
      </c>
      <c r="AN857" s="33" t="inlineStr">
        <is>
          <t>2026-09-25</t>
        </is>
      </c>
      <c r="AO857" s="13" t="n"/>
      <c r="AP857" s="30" t="n"/>
    </row>
    <row r="858" ht="35.1" customHeight="1" s="69">
      <c r="B858" s="48" t="n">
        <v>19748</v>
      </c>
      <c r="C858" s="48" t="inlineStr">
        <is>
          <t>東京</t>
        </is>
      </c>
      <c r="D858" s="19" t="inlineStr">
        <is>
          <t>◆アットイン銀座2-2</t>
        </is>
      </c>
      <c r="E858" s="48" t="inlineStr">
        <is>
          <t>1K</t>
        </is>
      </c>
      <c r="F858" s="48" t="n">
        <v>1</v>
      </c>
      <c r="G858" s="48" t="inlineStr">
        <is>
          <t>東京駅エリア（銀座・日本橋・神田）</t>
        </is>
      </c>
      <c r="H858" s="48" t="n">
        <v>27.11</v>
      </c>
      <c r="I858" s="20" t="n">
        <v>1</v>
      </c>
      <c r="J858" s="20" t="n">
        <v>1</v>
      </c>
      <c r="K858" s="20" t="n">
        <v>1</v>
      </c>
      <c r="L858" s="20" t="n">
        <v>1</v>
      </c>
      <c r="M858" s="20" t="n">
        <v>0</v>
      </c>
      <c r="N858" s="24" t="n">
        <v>11740</v>
      </c>
      <c r="O858" s="24" t="n">
        <v>10860</v>
      </c>
      <c r="P858" s="24" t="n">
        <v>880</v>
      </c>
      <c r="Q858" s="24" t="n">
        <v>44000</v>
      </c>
      <c r="R858" s="24" t="n">
        <v>4740</v>
      </c>
      <c r="S858" s="24">
        <f>IF(R858="","",(R858+P858)*30 -Y858)</f>
        <v/>
      </c>
      <c r="T858" s="20">
        <f>IF(R858="","",(O858-R858)/O858)</f>
        <v/>
      </c>
      <c r="U858" s="24" t="n">
        <v>4200</v>
      </c>
      <c r="V858" s="24">
        <f>IF(U858="","",(U858+P858)*30-Y858)</f>
        <v/>
      </c>
      <c r="W858" s="20">
        <f>IF(U858="","",(O858-U858)/O858)</f>
        <v/>
      </c>
      <c r="X858" s="15">
        <f>IF(AND(R858="",U858=""),"",IF(OR(U858="", R858=""),"-",IF(0&lt;(R858-U858),"OK","NG")))</f>
        <v/>
      </c>
      <c r="Y858" s="24" t="n">
        <v>99000</v>
      </c>
      <c r="Z858" s="51" t="n"/>
      <c r="AA858" s="24">
        <f>IF(AD858="","",AD858*30)</f>
        <v/>
      </c>
      <c r="AB858" s="24">
        <f>IF(AA858="","",AA858-Y858)</f>
        <v/>
      </c>
      <c r="AC858" s="24">
        <f>IF(Z858="","",((Y858+5000+5000)/(1-Z858))/30)</f>
        <v/>
      </c>
      <c r="AD858" s="32" t="n"/>
      <c r="AE858" s="24">
        <f>IF(AD858="","",AD858-O858)</f>
        <v/>
      </c>
      <c r="AF858" s="24">
        <f>IF(AD858="","",U858-AD858)</f>
        <v/>
      </c>
      <c r="AG858" s="11">
        <f>IF(AD858="","",(O858-AD858)/O858)</f>
        <v/>
      </c>
      <c r="AH858" s="24" t="n">
        <v>22000</v>
      </c>
      <c r="AI858" s="24">
        <f>IF(AJ858="","",Q858*(1-AJ858))</f>
        <v/>
      </c>
      <c r="AJ858" s="51" t="n"/>
      <c r="AK858" s="49" t="n"/>
      <c r="AL858" s="28" t="n"/>
      <c r="AM858" s="33" t="inlineStr">
        <is>
          <t>2026-11-01</t>
        </is>
      </c>
      <c r="AN858" s="33" t="inlineStr">
        <is>
          <t>2026-10-31</t>
        </is>
      </c>
      <c r="AO858" s="13" t="n"/>
      <c r="AP858" s="30" t="n"/>
    </row>
    <row r="859" ht="35.1" customHeight="1" s="69">
      <c r="B859" s="48" t="n">
        <v>19783</v>
      </c>
      <c r="C859" s="48" t="inlineStr">
        <is>
          <t>東京</t>
        </is>
      </c>
      <c r="D859" s="19" t="inlineStr">
        <is>
          <t>アットイン大崎7</t>
        </is>
      </c>
      <c r="E859" s="48" t="inlineStr">
        <is>
          <t>1R</t>
        </is>
      </c>
      <c r="F859" s="48" t="n">
        <v>4</v>
      </c>
      <c r="G859" s="48" t="inlineStr">
        <is>
          <t>品川・田町・大崎</t>
        </is>
      </c>
      <c r="H859" s="48" t="n">
        <v>18.1</v>
      </c>
      <c r="I859" s="20" t="n">
        <v>0.95</v>
      </c>
      <c r="J859" s="20" t="n">
        <v>0.75</v>
      </c>
      <c r="K859" s="20" t="n">
        <v>0.65</v>
      </c>
      <c r="L859" s="20" t="n">
        <v>0.275</v>
      </c>
      <c r="M859" s="20" t="n">
        <v>0.25</v>
      </c>
      <c r="N859" s="24" t="n">
        <v>10380</v>
      </c>
      <c r="O859" s="24" t="n">
        <v>9500</v>
      </c>
      <c r="P859" s="24" t="n">
        <v>880</v>
      </c>
      <c r="Q859" s="24" t="n">
        <v>44000</v>
      </c>
      <c r="R859" s="24" t="n">
        <v>4060</v>
      </c>
      <c r="S859" s="24">
        <f>IF(R859="","",(R859+P859)*30 -Y859)</f>
        <v/>
      </c>
      <c r="T859" s="20">
        <f>IF(R859="","",(O859-R859)/O859)</f>
        <v/>
      </c>
      <c r="U859" s="24" t="n">
        <v>4540</v>
      </c>
      <c r="V859" s="24">
        <f>IF(U859="","",(U859+P859)*30-Y859)</f>
        <v/>
      </c>
      <c r="W859" s="20">
        <f>IF(U859="","",(O859-U859)/O859)</f>
        <v/>
      </c>
      <c r="X859" s="15">
        <f>IF(AND(R859="",U859=""),"",IF(OR(U859="", R859=""),"-",IF(0&lt;(R859-U859),"OK","NG")))</f>
        <v/>
      </c>
      <c r="Y859" s="24" t="n">
        <v>103000</v>
      </c>
      <c r="Z859" s="51" t="n"/>
      <c r="AA859" s="24">
        <f>IF(AD859="","",AD859*30)</f>
        <v/>
      </c>
      <c r="AB859" s="24">
        <f>IF(AA859="","",AA859-Y859)</f>
        <v/>
      </c>
      <c r="AC859" s="24">
        <f>IF(Z859="","",((Y859+5000+5000)/(1-Z859))/30)</f>
        <v/>
      </c>
      <c r="AD859" s="32" t="n"/>
      <c r="AE859" s="24">
        <f>IF(AD859="","",AD859-O859)</f>
        <v/>
      </c>
      <c r="AF859" s="24">
        <f>IF(AD859="","",U859-AD859)</f>
        <v/>
      </c>
      <c r="AG859" s="11">
        <f>IF(AD859="","",(O859-AD859)/O859)</f>
        <v/>
      </c>
      <c r="AH859" s="24" t="n">
        <v>22000</v>
      </c>
      <c r="AI859" s="24">
        <f>IF(AJ859="","",Q859*(1-AJ859))</f>
        <v/>
      </c>
      <c r="AJ859" s="51" t="n"/>
      <c r="AK859" s="49" t="n"/>
      <c r="AL859" s="28" t="n"/>
      <c r="AM859" s="33" t="inlineStr">
        <is>
          <t>2026-08-31</t>
        </is>
      </c>
      <c r="AN859" s="33" t="inlineStr">
        <is>
          <t>2026-12-25</t>
        </is>
      </c>
      <c r="AO859" s="13" t="n"/>
      <c r="AP859" s="30" t="n"/>
    </row>
    <row r="860" ht="35.1" customHeight="1" s="69">
      <c r="B860" s="48" t="n">
        <v>19784</v>
      </c>
      <c r="C860" s="48" t="inlineStr">
        <is>
          <t>東京</t>
        </is>
      </c>
      <c r="D860" s="19" t="inlineStr">
        <is>
          <t>アットイン目黒5</t>
        </is>
      </c>
      <c r="E860" s="48" t="inlineStr">
        <is>
          <t>1K</t>
        </is>
      </c>
      <c r="F860" s="48" t="n">
        <v>2</v>
      </c>
      <c r="G860" s="48" t="inlineStr">
        <is>
          <t>五反田・目黒</t>
        </is>
      </c>
      <c r="H860" s="48" t="n">
        <v>24.01</v>
      </c>
      <c r="I860" s="20" t="n">
        <v>0.5</v>
      </c>
      <c r="J860" s="20" t="n">
        <v>1</v>
      </c>
      <c r="K860" s="20" t="n">
        <v>0.6</v>
      </c>
      <c r="L860" s="20" t="n">
        <v>0.5</v>
      </c>
      <c r="M860" s="20" t="n">
        <v>0.15</v>
      </c>
      <c r="N860" s="24" t="n">
        <v>9700</v>
      </c>
      <c r="O860" s="24" t="n">
        <v>8820</v>
      </c>
      <c r="P860" s="24" t="n">
        <v>880</v>
      </c>
      <c r="Q860" s="24" t="n">
        <v>44000</v>
      </c>
      <c r="R860" s="24" t="n">
        <v>3960</v>
      </c>
      <c r="S860" s="24">
        <f>IF(R860="","",(R860+P860)*30 -Y860)</f>
        <v/>
      </c>
      <c r="T860" s="20">
        <f>IF(R860="","",(O860-R860)/O860)</f>
        <v/>
      </c>
      <c r="U860" s="24" t="n">
        <v>3620</v>
      </c>
      <c r="V860" s="24">
        <f>IF(U860="","",(U860+P860)*30-Y860)</f>
        <v/>
      </c>
      <c r="W860" s="20">
        <f>IF(U860="","",(O860-U860)/O860)</f>
        <v/>
      </c>
      <c r="X860" s="15">
        <f>IF(AND(R860="",U860=""),"",IF(OR(U860="", R860=""),"-",IF(0&lt;(R860-U860),"OK","NG")))</f>
        <v/>
      </c>
      <c r="Y860" s="24" t="n">
        <v>89000</v>
      </c>
      <c r="Z860" s="51" t="n"/>
      <c r="AA860" s="24">
        <f>IF(AD860="","",AD860*30)</f>
        <v/>
      </c>
      <c r="AB860" s="24">
        <f>IF(AA860="","",AA860-Y860)</f>
        <v/>
      </c>
      <c r="AC860" s="24">
        <f>IF(Z860="","",((Y860+5000+5000)/(1-Z860))/30)</f>
        <v/>
      </c>
      <c r="AD860" s="32" t="n"/>
      <c r="AE860" s="24">
        <f>IF(AD860="","",AD860-O860)</f>
        <v/>
      </c>
      <c r="AF860" s="24">
        <f>IF(AD860="","",U860-AD860)</f>
        <v/>
      </c>
      <c r="AG860" s="11">
        <f>IF(AD860="","",(O860-AD860)/O860)</f>
        <v/>
      </c>
      <c r="AH860" s="24" t="n">
        <v>22000</v>
      </c>
      <c r="AI860" s="24">
        <f>IF(AJ860="","",Q860*(1-AJ860))</f>
        <v/>
      </c>
      <c r="AJ860" s="51" t="n"/>
      <c r="AK860" s="49" t="n"/>
      <c r="AL860" s="28" t="n"/>
      <c r="AM860" s="33" t="inlineStr">
        <is>
          <t>2026-09-06</t>
        </is>
      </c>
      <c r="AN860" s="33" t="inlineStr">
        <is>
          <t>2026-11-08</t>
        </is>
      </c>
      <c r="AO860" s="13" t="n"/>
      <c r="AP860" s="30" t="n"/>
    </row>
    <row r="861" ht="35.1" customHeight="1" s="69">
      <c r="B861" s="48" t="n">
        <v>19806</v>
      </c>
      <c r="C861" s="48" t="inlineStr">
        <is>
          <t>大阪</t>
        </is>
      </c>
      <c r="D861" s="19" t="inlineStr">
        <is>
          <t>●アットイン新大阪12</t>
        </is>
      </c>
      <c r="E861" s="48" t="inlineStr">
        <is>
          <t>1K</t>
        </is>
      </c>
      <c r="F861" s="48" t="n">
        <v>1</v>
      </c>
      <c r="G861" s="48" t="inlineStr">
        <is>
          <t>新大阪・十三・三国</t>
        </is>
      </c>
      <c r="H861" s="48" t="n">
        <v>28</v>
      </c>
      <c r="I861" s="20" t="n">
        <v>0</v>
      </c>
      <c r="J861" s="20" t="n">
        <v>0</v>
      </c>
      <c r="K861" s="20" t="n">
        <v>0</v>
      </c>
      <c r="L861" s="20" t="n">
        <v>0</v>
      </c>
      <c r="M861" s="20" t="n">
        <v>0</v>
      </c>
      <c r="N861" s="24" t="n">
        <v>6000</v>
      </c>
      <c r="O861" s="24" t="n">
        <v>6000</v>
      </c>
      <c r="P861" s="24" t="n"/>
      <c r="Q861" s="24" t="n">
        <v>44000</v>
      </c>
      <c r="R861" s="24" t="n"/>
      <c r="S861" s="24">
        <f>IF(R861="","",(R861+P861)*30 -Y861)</f>
        <v/>
      </c>
      <c r="T861" s="20">
        <f>IF(R861="","",(O861-R861)/O861)</f>
        <v/>
      </c>
      <c r="U861" s="24" t="n"/>
      <c r="V861" s="24">
        <f>IF(U861="","",(U861+P861)*30-Y861)</f>
        <v/>
      </c>
      <c r="W861" s="20">
        <f>IF(U861="","",(O861-U861)/O861)</f>
        <v/>
      </c>
      <c r="X861" s="15">
        <f>IF(AND(R861="",U861=""),"",IF(OR(U861="", R861=""),"-",IF(0&lt;(R861-U861),"OK","NG")))</f>
        <v/>
      </c>
      <c r="Y861" s="24" t="n">
        <v>0</v>
      </c>
      <c r="Z861" s="51" t="n"/>
      <c r="AA861" s="24">
        <f>IF(AD861="","",AD861*30)</f>
        <v/>
      </c>
      <c r="AB861" s="24">
        <f>IF(AA861="","",AA861-Y861)</f>
        <v/>
      </c>
      <c r="AC861" s="24">
        <f>IF(Z861="","",((Y861+5000+5000)/(1-Z861))/30)</f>
        <v/>
      </c>
      <c r="AD861" s="32" t="n"/>
      <c r="AE861" s="24">
        <f>IF(AD861="","",AD861-O861)</f>
        <v/>
      </c>
      <c r="AF861" s="24">
        <f>IF(AD861="","",U861-AD861)</f>
        <v/>
      </c>
      <c r="AG861" s="11">
        <f>IF(AD861="","",(O861-AD861)/O861)</f>
        <v/>
      </c>
      <c r="AH861" s="24" t="n"/>
      <c r="AI861" s="24">
        <f>IF(AJ861="","",Q861*(1-AJ861))</f>
        <v/>
      </c>
      <c r="AJ861" s="51" t="n"/>
      <c r="AK861" s="49" t="n"/>
      <c r="AL861" s="28" t="n"/>
      <c r="AM861" s="33" t="inlineStr">
        <is>
          <t>2026-08-01</t>
        </is>
      </c>
      <c r="AN861" s="33" t="inlineStr">
        <is>
          <t>2026-07-31</t>
        </is>
      </c>
      <c r="AO861" s="13" t="n"/>
      <c r="AP861" s="30" t="n"/>
    </row>
    <row r="862" ht="35.1" customHeight="1" s="69">
      <c r="B862" s="48" t="n">
        <v>19813</v>
      </c>
      <c r="C862" s="48" t="inlineStr">
        <is>
          <t>名古屋</t>
        </is>
      </c>
      <c r="D862" s="19" t="inlineStr">
        <is>
          <t>アットイン千種5-2（名古屋駅まで電車9分）</t>
        </is>
      </c>
      <c r="E862" s="48" t="inlineStr">
        <is>
          <t>1R</t>
        </is>
      </c>
      <c r="F862" s="48" t="n">
        <v>7</v>
      </c>
      <c r="G862" s="48" t="inlineStr">
        <is>
          <t>千種区</t>
        </is>
      </c>
      <c r="H862" s="48" t="n">
        <v>19.18</v>
      </c>
      <c r="I862" s="20" t="n">
        <v>0.85714</v>
      </c>
      <c r="J862" s="20" t="n">
        <v>0.55714</v>
      </c>
      <c r="K862" s="20" t="n">
        <v>0.88571</v>
      </c>
      <c r="L862" s="20" t="n">
        <v>0.22857</v>
      </c>
      <c r="M862" s="20" t="n">
        <v>0</v>
      </c>
      <c r="N862" s="24" t="n">
        <v>9680</v>
      </c>
      <c r="O862" s="24" t="n">
        <v>8800</v>
      </c>
      <c r="P862" s="24" t="n">
        <v>880</v>
      </c>
      <c r="Q862" s="24" t="n">
        <v>44000</v>
      </c>
      <c r="R862" s="24" t="n">
        <v>2860</v>
      </c>
      <c r="S862" s="24">
        <f>IF(R862="","",(R862+P862)*30 -Y862)</f>
        <v/>
      </c>
      <c r="T862" s="20">
        <f>IF(R862="","",(O862-R862)/O862)</f>
        <v/>
      </c>
      <c r="U862" s="24" t="n">
        <v>2420</v>
      </c>
      <c r="V862" s="24">
        <f>IF(U862="","",(U862+P862)*30-Y862)</f>
        <v/>
      </c>
      <c r="W862" s="20">
        <f>IF(U862="","",(O862-U862)/O862)</f>
        <v/>
      </c>
      <c r="X862" s="15">
        <f>IF(AND(R862="",U862=""),"",IF(OR(U862="", R862=""),"-",IF(0&lt;(R862-U862),"OK","NG")))</f>
        <v/>
      </c>
      <c r="Y862" s="24" t="n">
        <v>51000</v>
      </c>
      <c r="Z862" s="51" t="n"/>
      <c r="AA862" s="24">
        <f>IF(AD862="","",AD862*30)</f>
        <v/>
      </c>
      <c r="AB862" s="24">
        <f>IF(AA862="","",AA862-Y862)</f>
        <v/>
      </c>
      <c r="AC862" s="24">
        <f>IF(Z862="","",((Y862+5000+5000)/(1-Z862))/30)</f>
        <v/>
      </c>
      <c r="AD862" s="32" t="n"/>
      <c r="AE862" s="24">
        <f>IF(AD862="","",AD862-O862)</f>
        <v/>
      </c>
      <c r="AF862" s="24">
        <f>IF(AD862="","",U862-AD862)</f>
        <v/>
      </c>
      <c r="AG862" s="11">
        <f>IF(AD862="","",(O862-AD862)/O862)</f>
        <v/>
      </c>
      <c r="AH862" s="24" t="n">
        <v>22000</v>
      </c>
      <c r="AI862" s="24">
        <f>IF(AJ862="","",Q862*(1-AJ862))</f>
        <v/>
      </c>
      <c r="AJ862" s="51" t="n"/>
      <c r="AK862" s="49" t="n"/>
      <c r="AL862" s="28" t="n"/>
      <c r="AM862" s="33" t="inlineStr">
        <is>
          <t>2026-10-01</t>
        </is>
      </c>
      <c r="AN862" s="33" t="inlineStr">
        <is>
          <t>2026-10-25</t>
        </is>
      </c>
      <c r="AO862" s="13" t="n"/>
      <c r="AP862" s="30" t="n"/>
    </row>
    <row r="863" ht="35.1" customHeight="1" s="69">
      <c r="B863" s="48" t="n">
        <v>19814</v>
      </c>
      <c r="C863" s="48" t="inlineStr">
        <is>
          <t>名古屋</t>
        </is>
      </c>
      <c r="D863" s="19" t="inlineStr">
        <is>
          <t>アットイン千種5-3（名古屋駅まで電車9分）</t>
        </is>
      </c>
      <c r="E863" s="48" t="inlineStr">
        <is>
          <t>1R</t>
        </is>
      </c>
      <c r="F863" s="48" t="n">
        <v>8</v>
      </c>
      <c r="G863" s="48" t="inlineStr">
        <is>
          <t>千種区</t>
        </is>
      </c>
      <c r="H863" s="48" t="n">
        <v>19.18</v>
      </c>
      <c r="I863" s="20" t="n">
        <v>0.6625</v>
      </c>
      <c r="J863" s="20" t="n">
        <v>0.4125</v>
      </c>
      <c r="K863" s="20" t="n">
        <v>0.375</v>
      </c>
      <c r="L863" s="20" t="n">
        <v>0.175</v>
      </c>
      <c r="M863" s="20" t="n">
        <v>0</v>
      </c>
      <c r="N863" s="24" t="n">
        <v>10360</v>
      </c>
      <c r="O863" s="24" t="n">
        <v>9480</v>
      </c>
      <c r="P863" s="24" t="n">
        <v>880</v>
      </c>
      <c r="Q863" s="24" t="n">
        <v>44000</v>
      </c>
      <c r="R863" s="24" t="n">
        <v>3090</v>
      </c>
      <c r="S863" s="24">
        <f>IF(R863="","",(R863+P863)*30 -Y863)</f>
        <v/>
      </c>
      <c r="T863" s="20">
        <f>IF(R863="","",(O863-R863)/O863)</f>
        <v/>
      </c>
      <c r="U863" s="24" t="n">
        <v>2610</v>
      </c>
      <c r="V863" s="24">
        <f>IF(U863="","",(U863+P863)*30-Y863)</f>
        <v/>
      </c>
      <c r="W863" s="20">
        <f>IF(U863="","",(O863-U863)/O863)</f>
        <v/>
      </c>
      <c r="X863" s="15">
        <f>IF(AND(R863="",U863=""),"",IF(OR(U863="", R863=""),"-",IF(0&lt;(R863-U863),"OK","NG")))</f>
        <v/>
      </c>
      <c r="Y863" s="24" t="n">
        <v>57000</v>
      </c>
      <c r="Z863" s="51" t="n"/>
      <c r="AA863" s="24">
        <f>IF(AD863="","",AD863*30)</f>
        <v/>
      </c>
      <c r="AB863" s="24">
        <f>IF(AA863="","",AA863-Y863)</f>
        <v/>
      </c>
      <c r="AC863" s="24">
        <f>IF(Z863="","",((Y863+5000+5000)/(1-Z863))/30)</f>
        <v/>
      </c>
      <c r="AD863" s="32" t="n"/>
      <c r="AE863" s="24">
        <f>IF(AD863="","",AD863-O863)</f>
        <v/>
      </c>
      <c r="AF863" s="24">
        <f>IF(AD863="","",U863-AD863)</f>
        <v/>
      </c>
      <c r="AG863" s="11">
        <f>IF(AD863="","",(O863-AD863)/O863)</f>
        <v/>
      </c>
      <c r="AH863" s="24" t="n">
        <v>22000</v>
      </c>
      <c r="AI863" s="24">
        <f>IF(AJ863="","",Q863*(1-AJ863))</f>
        <v/>
      </c>
      <c r="AJ863" s="51" t="n"/>
      <c r="AK863" s="49" t="n"/>
      <c r="AL863" s="28" t="n"/>
      <c r="AM863" s="33" t="inlineStr">
        <is>
          <t>2026-08-01</t>
        </is>
      </c>
      <c r="AN863" s="33" t="inlineStr">
        <is>
          <t>2026-10-31</t>
        </is>
      </c>
      <c r="AO863" s="13" t="n"/>
      <c r="AP863" s="30" t="n"/>
    </row>
    <row r="864" ht="35.1" customHeight="1" s="69">
      <c r="B864" s="48" t="n">
        <v>19985</v>
      </c>
      <c r="C864" s="48" t="inlineStr">
        <is>
          <t>名古屋</t>
        </is>
      </c>
      <c r="D864" s="19" t="inlineStr">
        <is>
          <t>アットイン本陣2-1（名古屋駅まで電車3分）</t>
        </is>
      </c>
      <c r="E864" s="48" t="inlineStr">
        <is>
          <t>1K</t>
        </is>
      </c>
      <c r="F864" s="48" t="n">
        <v>1</v>
      </c>
      <c r="G864" s="48" t="inlineStr">
        <is>
          <t>名古屋駅西地区</t>
        </is>
      </c>
      <c r="H864" s="48" t="n">
        <v>24.09</v>
      </c>
      <c r="I864" s="20" t="n">
        <v>1</v>
      </c>
      <c r="J864" s="20" t="n">
        <v>1</v>
      </c>
      <c r="K864" s="20" t="n">
        <v>1</v>
      </c>
      <c r="L864" s="20" t="n">
        <v>1</v>
      </c>
      <c r="M864" s="20" t="n">
        <v>1</v>
      </c>
      <c r="N864" s="24" t="n">
        <v>10840</v>
      </c>
      <c r="O864" s="24" t="n">
        <v>9960</v>
      </c>
      <c r="P864" s="24" t="n">
        <v>880</v>
      </c>
      <c r="Q864" s="24" t="n">
        <v>44000</v>
      </c>
      <c r="R864" s="24" t="n">
        <v>3240</v>
      </c>
      <c r="S864" s="24">
        <f>IF(R864="","",(R864+P864)*30 -Y864)</f>
        <v/>
      </c>
      <c r="T864" s="20">
        <f>IF(R864="","",(O864-R864)/O864)</f>
        <v/>
      </c>
      <c r="U864" s="24" t="n">
        <v>2740</v>
      </c>
      <c r="V864" s="24">
        <f>IF(U864="","",(U864+P864)*30-Y864)</f>
        <v/>
      </c>
      <c r="W864" s="20">
        <f>IF(U864="","",(O864-U864)/O864)</f>
        <v/>
      </c>
      <c r="X864" s="15">
        <f>IF(AND(R864="",U864=""),"",IF(OR(U864="", R864=""),"-",IF(0&lt;(R864-U864),"OK","NG")))</f>
        <v/>
      </c>
      <c r="Y864" s="24" t="n">
        <v>62000</v>
      </c>
      <c r="Z864" s="51" t="n"/>
      <c r="AA864" s="24">
        <f>IF(AD864="","",AD864*30)</f>
        <v/>
      </c>
      <c r="AB864" s="24">
        <f>IF(AA864="","",AA864-Y864)</f>
        <v/>
      </c>
      <c r="AC864" s="24">
        <f>IF(Z864="","",((Y864+5000+5000)/(1-Z864))/30)</f>
        <v/>
      </c>
      <c r="AD864" s="32" t="n"/>
      <c r="AE864" s="24">
        <f>IF(AD864="","",AD864-O864)</f>
        <v/>
      </c>
      <c r="AF864" s="24">
        <f>IF(AD864="","",U864-AD864)</f>
        <v/>
      </c>
      <c r="AG864" s="11">
        <f>IF(AD864="","",(O864-AD864)/O864)</f>
        <v/>
      </c>
      <c r="AH864" s="24" t="n">
        <v>22000</v>
      </c>
      <c r="AI864" s="24">
        <f>IF(AJ864="","",Q864*(1-AJ864))</f>
        <v/>
      </c>
      <c r="AJ864" s="51" t="n"/>
      <c r="AK864" s="49" t="n"/>
      <c r="AL864" s="28" t="n"/>
      <c r="AM864" s="33" t="inlineStr">
        <is>
          <t>2027-02-16</t>
        </is>
      </c>
      <c r="AN864" s="33" t="inlineStr">
        <is>
          <t>2027-02-15</t>
        </is>
      </c>
      <c r="AO864" s="13" t="n"/>
      <c r="AP864" s="30" t="n"/>
    </row>
    <row r="865" ht="35.1" customHeight="1" s="69">
      <c r="B865" s="48" t="n">
        <v>20106</v>
      </c>
      <c r="C865" s="48" t="inlineStr">
        <is>
          <t>名古屋</t>
        </is>
      </c>
      <c r="D865" s="19" t="inlineStr">
        <is>
          <t>アットイン本陣2-2（名古屋駅まで電車3分）</t>
        </is>
      </c>
      <c r="E865" s="48" t="inlineStr">
        <is>
          <t>1K</t>
        </is>
      </c>
      <c r="F865" s="48" t="n">
        <v>5</v>
      </c>
      <c r="G865" s="48" t="inlineStr">
        <is>
          <t>名古屋駅西地区</t>
        </is>
      </c>
      <c r="H865" s="48" t="n">
        <v>24.09</v>
      </c>
      <c r="I865" s="20" t="n">
        <v>0.98</v>
      </c>
      <c r="J865" s="20" t="n">
        <v>0.50515</v>
      </c>
      <c r="K865" s="20" t="n">
        <v>0.6</v>
      </c>
      <c r="L865" s="20" t="n">
        <v>0.5</v>
      </c>
      <c r="M865" s="20" t="n">
        <v>0.32</v>
      </c>
      <c r="N865" s="24" t="n">
        <v>12400</v>
      </c>
      <c r="O865" s="24" t="n">
        <v>11520</v>
      </c>
      <c r="P865" s="24" t="n">
        <v>880</v>
      </c>
      <c r="Q865" s="24" t="n">
        <v>44000</v>
      </c>
      <c r="R865" s="24" t="n">
        <v>4410</v>
      </c>
      <c r="S865" s="24">
        <f>IF(R865="","",(R865+P865)*30 -Y865)</f>
        <v/>
      </c>
      <c r="T865" s="20">
        <f>IF(R865="","",(O865-R865)/O865)</f>
        <v/>
      </c>
      <c r="U865" s="24" t="n">
        <v>3900</v>
      </c>
      <c r="V865" s="24">
        <f>IF(U865="","",(U865+P865)*30-Y865)</f>
        <v/>
      </c>
      <c r="W865" s="20">
        <f>IF(U865="","",(O865-U865)/O865)</f>
        <v/>
      </c>
      <c r="X865" s="15">
        <f>IF(AND(R865="",U865=""),"",IF(OR(U865="", R865=""),"-",IF(0&lt;(R865-U865),"OK","NG")))</f>
        <v/>
      </c>
      <c r="Y865" s="24" t="n">
        <v>64000</v>
      </c>
      <c r="Z865" s="51" t="n"/>
      <c r="AA865" s="24">
        <f>IF(AD865="","",AD865*30)</f>
        <v/>
      </c>
      <c r="AB865" s="24">
        <f>IF(AA865="","",AA865-Y865)</f>
        <v/>
      </c>
      <c r="AC865" s="24">
        <f>IF(Z865="","",((Y865+5000+5000)/(1-Z865))/30)</f>
        <v/>
      </c>
      <c r="AD865" s="32" t="n"/>
      <c r="AE865" s="24">
        <f>IF(AD865="","",AD865-O865)</f>
        <v/>
      </c>
      <c r="AF865" s="24">
        <f>IF(AD865="","",U865-AD865)</f>
        <v/>
      </c>
      <c r="AG865" s="11">
        <f>IF(AD865="","",(O865-AD865)/O865)</f>
        <v/>
      </c>
      <c r="AH865" s="24" t="n">
        <v>22000</v>
      </c>
      <c r="AI865" s="24">
        <f>IF(AJ865="","",Q865*(1-AJ865))</f>
        <v/>
      </c>
      <c r="AJ865" s="51" t="n"/>
      <c r="AK865" s="49" t="n"/>
      <c r="AL865" s="28" t="n"/>
      <c r="AM865" s="33" t="inlineStr">
        <is>
          <t>2026-10-01</t>
        </is>
      </c>
      <c r="AN865" s="33" t="inlineStr">
        <is>
          <t>2027-03-31</t>
        </is>
      </c>
      <c r="AO865" s="13" t="n"/>
      <c r="AP865" s="30" t="n"/>
    </row>
    <row r="866" ht="35.1" customHeight="1" s="69">
      <c r="B866" s="48" t="n">
        <v>20564</v>
      </c>
      <c r="C866" s="48" t="inlineStr">
        <is>
          <t>大阪</t>
        </is>
      </c>
      <c r="D866" s="19" t="inlineStr">
        <is>
          <t>■アットイン神戸元町1-1【レディース専用】</t>
        </is>
      </c>
      <c r="E866" s="48" t="inlineStr">
        <is>
          <t>1K</t>
        </is>
      </c>
      <c r="F866" s="48" t="n">
        <v>5</v>
      </c>
      <c r="G866" s="48" t="inlineStr">
        <is>
          <t>三宮・元町・神戸</t>
        </is>
      </c>
      <c r="H866" s="48" t="n">
        <v>20</v>
      </c>
      <c r="I866" s="20" t="n">
        <v>0</v>
      </c>
      <c r="J866" s="20" t="n">
        <v>0</v>
      </c>
      <c r="K866" s="20" t="n">
        <v>0</v>
      </c>
      <c r="L866" s="20" t="n">
        <v>0</v>
      </c>
      <c r="M866" s="20" t="n">
        <v>0</v>
      </c>
      <c r="N866" s="24" t="n">
        <v>5080</v>
      </c>
      <c r="O866" s="24" t="n">
        <v>4200</v>
      </c>
      <c r="P866" s="24" t="n">
        <v>880</v>
      </c>
      <c r="Q866" s="24" t="n">
        <v>44000</v>
      </c>
      <c r="R866" s="24" t="n"/>
      <c r="S866" s="24">
        <f>IF(R866="","",(R866+P866)*30 -Y866)</f>
        <v/>
      </c>
      <c r="T866" s="20">
        <f>IF(R866="","",(O866-R866)/O866)</f>
        <v/>
      </c>
      <c r="U866" s="24" t="n"/>
      <c r="V866" s="24">
        <f>IF(U866="","",(U866+P866)*30-Y866)</f>
        <v/>
      </c>
      <c r="W866" s="20">
        <f>IF(U866="","",(O866-U866)/O866)</f>
        <v/>
      </c>
      <c r="X866" s="15">
        <f>IF(AND(R866="",U866=""),"",IF(OR(U866="", R866=""),"-",IF(0&lt;(R866-U866),"OK","NG")))</f>
        <v/>
      </c>
      <c r="Y866" s="24" t="n">
        <v>0</v>
      </c>
      <c r="Z866" s="51" t="n"/>
      <c r="AA866" s="24">
        <f>IF(AD866="","",AD866*30)</f>
        <v/>
      </c>
      <c r="AB866" s="24">
        <f>IF(AA866="","",AA866-Y866)</f>
        <v/>
      </c>
      <c r="AC866" s="24">
        <f>IF(Z866="","",((Y866+5000+5000)/(1-Z866))/30)</f>
        <v/>
      </c>
      <c r="AD866" s="32" t="n"/>
      <c r="AE866" s="24">
        <f>IF(AD866="","",AD866-O866)</f>
        <v/>
      </c>
      <c r="AF866" s="24">
        <f>IF(AD866="","",U866-AD866)</f>
        <v/>
      </c>
      <c r="AG866" s="11">
        <f>IF(AD866="","",(O866-AD866)/O866)</f>
        <v/>
      </c>
      <c r="AH866" s="24" t="n"/>
      <c r="AI866" s="24">
        <f>IF(AJ866="","",Q866*(1-AJ866))</f>
        <v/>
      </c>
      <c r="AJ866" s="51" t="n"/>
      <c r="AK866" s="49" t="n"/>
      <c r="AL866" s="28" t="n"/>
      <c r="AM866" s="33" t="inlineStr">
        <is>
          <t>2026-08-01</t>
        </is>
      </c>
      <c r="AN866" s="33" t="inlineStr">
        <is>
          <t>2026-07-31</t>
        </is>
      </c>
      <c r="AO866" s="13" t="n"/>
      <c r="AP866" s="30" t="n"/>
    </row>
    <row r="867" ht="35.1" customHeight="1" s="69">
      <c r="B867" s="48" t="n">
        <v>20565</v>
      </c>
      <c r="C867" s="48" t="inlineStr">
        <is>
          <t>大阪</t>
        </is>
      </c>
      <c r="D867" s="19" t="inlineStr">
        <is>
          <t>■アットイン神戸元町1-2【レディース専用】</t>
        </is>
      </c>
      <c r="E867" s="48" t="inlineStr">
        <is>
          <t>1K</t>
        </is>
      </c>
      <c r="F867" s="48" t="n">
        <v>1</v>
      </c>
      <c r="G867" s="48" t="inlineStr">
        <is>
          <t>三宮・元町・神戸</t>
        </is>
      </c>
      <c r="H867" s="48" t="n">
        <v>21</v>
      </c>
      <c r="I867" s="20" t="n">
        <v>0</v>
      </c>
      <c r="J867" s="20" t="n">
        <v>0</v>
      </c>
      <c r="K867" s="20" t="n">
        <v>0</v>
      </c>
      <c r="L867" s="20" t="n">
        <v>0</v>
      </c>
      <c r="M867" s="20" t="n">
        <v>0</v>
      </c>
      <c r="N867" s="24" t="n">
        <v>5280</v>
      </c>
      <c r="O867" s="24" t="n">
        <v>4400</v>
      </c>
      <c r="P867" s="24" t="n">
        <v>880</v>
      </c>
      <c r="Q867" s="24" t="n">
        <v>44000</v>
      </c>
      <c r="R867" s="24" t="n"/>
      <c r="S867" s="24">
        <f>IF(R867="","",(R867+P867)*30 -Y867)</f>
        <v/>
      </c>
      <c r="T867" s="20">
        <f>IF(R867="","",(O867-R867)/O867)</f>
        <v/>
      </c>
      <c r="U867" s="24" t="n"/>
      <c r="V867" s="24">
        <f>IF(U867="","",(U867+P867)*30-Y867)</f>
        <v/>
      </c>
      <c r="W867" s="20">
        <f>IF(U867="","",(O867-U867)/O867)</f>
        <v/>
      </c>
      <c r="X867" s="15">
        <f>IF(AND(R867="",U867=""),"",IF(OR(U867="", R867=""),"-",IF(0&lt;(R867-U867),"OK","NG")))</f>
        <v/>
      </c>
      <c r="Y867" s="24" t="n">
        <v>0</v>
      </c>
      <c r="Z867" s="51" t="n"/>
      <c r="AA867" s="24">
        <f>IF(AD867="","",AD867*30)</f>
        <v/>
      </c>
      <c r="AB867" s="24">
        <f>IF(AA867="","",AA867-Y867)</f>
        <v/>
      </c>
      <c r="AC867" s="24">
        <f>IF(Z867="","",((Y867+5000+5000)/(1-Z867))/30)</f>
        <v/>
      </c>
      <c r="AD867" s="32" t="n"/>
      <c r="AE867" s="24">
        <f>IF(AD867="","",AD867-O867)</f>
        <v/>
      </c>
      <c r="AF867" s="24">
        <f>IF(AD867="","",U867-AD867)</f>
        <v/>
      </c>
      <c r="AG867" s="11">
        <f>IF(AD867="","",(O867-AD867)/O867)</f>
        <v/>
      </c>
      <c r="AH867" s="24" t="n"/>
      <c r="AI867" s="24">
        <f>IF(AJ867="","",Q867*(1-AJ867))</f>
        <v/>
      </c>
      <c r="AJ867" s="51" t="n"/>
      <c r="AK867" s="49" t="n"/>
      <c r="AL867" s="28" t="n"/>
      <c r="AM867" s="33" t="inlineStr">
        <is>
          <t>2026-08-01</t>
        </is>
      </c>
      <c r="AN867" s="33" t="inlineStr">
        <is>
          <t>2026-07-31</t>
        </is>
      </c>
      <c r="AO867" s="13" t="n"/>
      <c r="AP867" s="30" t="n"/>
    </row>
    <row r="868" ht="35.1" customHeight="1" s="69">
      <c r="B868" s="48" t="n">
        <v>20697</v>
      </c>
      <c r="C868" s="48" t="inlineStr">
        <is>
          <t>東京</t>
        </is>
      </c>
      <c r="D868" s="19" t="inlineStr">
        <is>
          <t>アットイン羽田空港2</t>
        </is>
      </c>
      <c r="E868" s="48" t="inlineStr">
        <is>
          <t>1K</t>
        </is>
      </c>
      <c r="F868" s="48" t="n">
        <v>2</v>
      </c>
      <c r="G868" s="48" t="inlineStr">
        <is>
          <t>川崎・大森・蒲田</t>
        </is>
      </c>
      <c r="H868" s="48" t="n">
        <v>26.1</v>
      </c>
      <c r="I868" s="20" t="n">
        <v>1</v>
      </c>
      <c r="J868" s="20" t="n">
        <v>0.95</v>
      </c>
      <c r="K868" s="20" t="n">
        <v>1</v>
      </c>
      <c r="L868" s="20" t="n">
        <v>0.25</v>
      </c>
      <c r="M868" s="20" t="n">
        <v>0</v>
      </c>
      <c r="N868" s="24" t="n">
        <v>10180</v>
      </c>
      <c r="O868" s="24" t="n">
        <v>9300</v>
      </c>
      <c r="P868" s="24" t="n">
        <v>880</v>
      </c>
      <c r="Q868" s="24" t="n">
        <v>44000</v>
      </c>
      <c r="R868" s="24" t="n">
        <v>3860</v>
      </c>
      <c r="S868" s="24">
        <f>IF(R868="","",(R868+P868)*30 -Y868)</f>
        <v/>
      </c>
      <c r="T868" s="20">
        <f>IF(R868="","",(O868-R868)/O868)</f>
        <v/>
      </c>
      <c r="U868" s="24" t="n">
        <v>4160</v>
      </c>
      <c r="V868" s="24">
        <f>IF(U868="","",(U868+P868)*30-Y868)</f>
        <v/>
      </c>
      <c r="W868" s="20">
        <f>IF(U868="","",(O868-U868)/O868)</f>
        <v/>
      </c>
      <c r="X868" s="15">
        <f>IF(AND(R868="",U868=""),"",IF(OR(U868="", R868=""),"-",IF(0&lt;(R868-U868),"OK","NG")))</f>
        <v/>
      </c>
      <c r="Y868" s="24" t="n">
        <v>100000</v>
      </c>
      <c r="Z868" s="51" t="n"/>
      <c r="AA868" s="24">
        <f>IF(AD868="","",AD868*30)</f>
        <v/>
      </c>
      <c r="AB868" s="24">
        <f>IF(AA868="","",AA868-Y868)</f>
        <v/>
      </c>
      <c r="AC868" s="24">
        <f>IF(Z868="","",((Y868+5000+5000)/(1-Z868))/30)</f>
        <v/>
      </c>
      <c r="AD868" s="32" t="n"/>
      <c r="AE868" s="24">
        <f>IF(AD868="","",AD868-O868)</f>
        <v/>
      </c>
      <c r="AF868" s="24">
        <f>IF(AD868="","",U868-AD868)</f>
        <v/>
      </c>
      <c r="AG868" s="11">
        <f>IF(AD868="","",(O868-AD868)/O868)</f>
        <v/>
      </c>
      <c r="AH868" s="24" t="n">
        <v>22000</v>
      </c>
      <c r="AI868" s="24">
        <f>IF(AJ868="","",Q868*(1-AJ868))</f>
        <v/>
      </c>
      <c r="AJ868" s="51" t="n"/>
      <c r="AK868" s="49" t="n"/>
      <c r="AL868" s="28" t="n"/>
      <c r="AM868" s="33" t="inlineStr">
        <is>
          <t>2026-10-01</t>
        </is>
      </c>
      <c r="AN868" s="33" t="inlineStr">
        <is>
          <t>2026-10-15</t>
        </is>
      </c>
      <c r="AO868" s="13" t="n"/>
      <c r="AP868" s="30" t="n"/>
    </row>
    <row r="869" ht="35.1" customHeight="1" s="69">
      <c r="B869" s="48" t="n">
        <v>20956</v>
      </c>
      <c r="C869" s="48" t="inlineStr">
        <is>
          <t>東京</t>
        </is>
      </c>
      <c r="D869" s="19" t="inlineStr">
        <is>
          <t>アットイン吉祥寺2-1</t>
        </is>
      </c>
      <c r="E869" s="48" t="inlineStr">
        <is>
          <t>1R</t>
        </is>
      </c>
      <c r="F869" s="48" t="n">
        <v>1</v>
      </c>
      <c r="G869" s="48" t="inlineStr">
        <is>
          <t>中野・荻窪・吉祥寺</t>
        </is>
      </c>
      <c r="H869" s="48" t="n">
        <v>15.31</v>
      </c>
      <c r="I869" s="20" t="n">
        <v>1</v>
      </c>
      <c r="J869" s="20" t="n">
        <v>0.3</v>
      </c>
      <c r="K869" s="20" t="n">
        <v>0</v>
      </c>
      <c r="L869" s="20" t="n">
        <v>0</v>
      </c>
      <c r="M869" s="20" t="n">
        <v>0</v>
      </c>
      <c r="N869" s="24" t="n">
        <v>9020</v>
      </c>
      <c r="O869" s="24" t="n">
        <v>8140</v>
      </c>
      <c r="P869" s="24" t="n">
        <v>880</v>
      </c>
      <c r="Q869" s="24" t="n">
        <v>44000</v>
      </c>
      <c r="R869" s="24" t="n">
        <v>2940</v>
      </c>
      <c r="S869" s="24">
        <f>IF(R869="","",(R869+P869)*30 -Y869)</f>
        <v/>
      </c>
      <c r="T869" s="20">
        <f>IF(R869="","",(O869-R869)/O869)</f>
        <v/>
      </c>
      <c r="U869" s="24" t="n">
        <v>3040</v>
      </c>
      <c r="V869" s="24">
        <f>IF(U869="","",(U869+P869)*30-Y869)</f>
        <v/>
      </c>
      <c r="W869" s="20">
        <f>IF(U869="","",(O869-U869)/O869)</f>
        <v/>
      </c>
      <c r="X869" s="15">
        <f>IF(AND(R869="",U869=""),"",IF(OR(U869="", R869=""),"-",IF(0&lt;(R869-U869),"OK","NG")))</f>
        <v/>
      </c>
      <c r="Y869" s="24" t="n">
        <v>67000</v>
      </c>
      <c r="Z869" s="51" t="n"/>
      <c r="AA869" s="24">
        <f>IF(AD869="","",AD869*30)</f>
        <v/>
      </c>
      <c r="AB869" s="24">
        <f>IF(AA869="","",AA869-Y869)</f>
        <v/>
      </c>
      <c r="AC869" s="24">
        <f>IF(Z869="","",((Y869+5000+5000)/(1-Z869))/30)</f>
        <v/>
      </c>
      <c r="AD869" s="32" t="n"/>
      <c r="AE869" s="24">
        <f>IF(AD869="","",AD869-O869)</f>
        <v/>
      </c>
      <c r="AF869" s="24">
        <f>IF(AD869="","",U869-AD869)</f>
        <v/>
      </c>
      <c r="AG869" s="11">
        <f>IF(AD869="","",(O869-AD869)/O869)</f>
        <v/>
      </c>
      <c r="AH869" s="24" t="n">
        <v>22000</v>
      </c>
      <c r="AI869" s="24">
        <f>IF(AJ869="","",Q869*(1-AJ869))</f>
        <v/>
      </c>
      <c r="AJ869" s="51" t="n"/>
      <c r="AK869" s="49" t="n"/>
      <c r="AL869" s="28" t="n"/>
      <c r="AM869" s="33" t="inlineStr">
        <is>
          <t>2026-08-11</t>
        </is>
      </c>
      <c r="AN869" s="33" t="inlineStr">
        <is>
          <t>2026-08-10</t>
        </is>
      </c>
      <c r="AO869" s="13" t="n"/>
      <c r="AP869" s="30" t="n"/>
    </row>
    <row r="870" ht="35.1" customHeight="1" s="69">
      <c r="B870" s="48" t="n">
        <v>20957</v>
      </c>
      <c r="C870" s="48" t="inlineStr">
        <is>
          <t>東京</t>
        </is>
      </c>
      <c r="D870" s="19" t="inlineStr">
        <is>
          <t>アットイン三鷹3-1</t>
        </is>
      </c>
      <c r="E870" s="48" t="inlineStr">
        <is>
          <t>1R</t>
        </is>
      </c>
      <c r="F870" s="48" t="n">
        <v>1</v>
      </c>
      <c r="G870" s="48" t="inlineStr">
        <is>
          <t>中野・荻窪・吉祥寺</t>
        </is>
      </c>
      <c r="H870" s="48" t="n">
        <v>12.83</v>
      </c>
      <c r="I870" s="20" t="n">
        <v>1</v>
      </c>
      <c r="J870" s="20" t="n">
        <v>0.8</v>
      </c>
      <c r="K870" s="20" t="n">
        <v>0</v>
      </c>
      <c r="L870" s="20" t="n">
        <v>0</v>
      </c>
      <c r="M870" s="20" t="n">
        <v>0</v>
      </c>
      <c r="N870" s="24" t="n">
        <v>8820</v>
      </c>
      <c r="O870" s="24" t="n">
        <v>7940</v>
      </c>
      <c r="P870" s="24" t="n">
        <v>880</v>
      </c>
      <c r="Q870" s="24" t="n">
        <v>44000</v>
      </c>
      <c r="R870" s="24" t="n">
        <v>2940</v>
      </c>
      <c r="S870" s="24">
        <f>IF(R870="","",(R870+P870)*30 -Y870)</f>
        <v/>
      </c>
      <c r="T870" s="20">
        <f>IF(R870="","",(O870-R870)/O870)</f>
        <v/>
      </c>
      <c r="U870" s="24" t="n">
        <v>3180</v>
      </c>
      <c r="V870" s="24">
        <f>IF(U870="","",(U870+P870)*30-Y870)</f>
        <v/>
      </c>
      <c r="W870" s="20">
        <f>IF(U870="","",(O870-U870)/O870)</f>
        <v/>
      </c>
      <c r="X870" s="15">
        <f>IF(AND(R870="",U870=""),"",IF(OR(U870="", R870=""),"-",IF(0&lt;(R870-U870),"OK","NG")))</f>
        <v/>
      </c>
      <c r="Y870" s="24" t="n">
        <v>68000</v>
      </c>
      <c r="Z870" s="51" t="n"/>
      <c r="AA870" s="24">
        <f>IF(AD870="","",AD870*30)</f>
        <v/>
      </c>
      <c r="AB870" s="24">
        <f>IF(AA870="","",AA870-Y870)</f>
        <v/>
      </c>
      <c r="AC870" s="24">
        <f>IF(Z870="","",((Y870+5000+5000)/(1-Z870))/30)</f>
        <v/>
      </c>
      <c r="AD870" s="32" t="n"/>
      <c r="AE870" s="24">
        <f>IF(AD870="","",AD870-O870)</f>
        <v/>
      </c>
      <c r="AF870" s="24">
        <f>IF(AD870="","",U870-AD870)</f>
        <v/>
      </c>
      <c r="AG870" s="11">
        <f>IF(AD870="","",(O870-AD870)/O870)</f>
        <v/>
      </c>
      <c r="AH870" s="24" t="n">
        <v>22000</v>
      </c>
      <c r="AI870" s="24">
        <f>IF(AJ870="","",Q870*(1-AJ870))</f>
        <v/>
      </c>
      <c r="AJ870" s="51" t="n"/>
      <c r="AK870" s="49" t="n"/>
      <c r="AL870" s="28" t="n"/>
      <c r="AM870" s="33" t="inlineStr">
        <is>
          <t>2026-08-25</t>
        </is>
      </c>
      <c r="AN870" s="33" t="inlineStr">
        <is>
          <t>2026-08-24</t>
        </is>
      </c>
      <c r="AO870" s="13" t="n"/>
      <c r="AP870" s="30" t="n"/>
    </row>
    <row r="871" ht="35.1" customHeight="1" s="69">
      <c r="B871" s="48" t="n">
        <v>20958</v>
      </c>
      <c r="C871" s="48" t="inlineStr">
        <is>
          <t>東京</t>
        </is>
      </c>
      <c r="D871" s="19" t="inlineStr">
        <is>
          <t>アットイン三鷹3-2</t>
        </is>
      </c>
      <c r="E871" s="48" t="inlineStr">
        <is>
          <t>1R</t>
        </is>
      </c>
      <c r="F871" s="48" t="n">
        <v>1</v>
      </c>
      <c r="G871" s="48" t="inlineStr">
        <is>
          <t>中野・荻窪・吉祥寺</t>
        </is>
      </c>
      <c r="H871" s="48" t="n">
        <v>18.79</v>
      </c>
      <c r="I871" s="20" t="n">
        <v>1</v>
      </c>
      <c r="J871" s="20" t="n">
        <v>1</v>
      </c>
      <c r="K871" s="20" t="n">
        <v>1</v>
      </c>
      <c r="L871" s="20" t="n">
        <v>0.5</v>
      </c>
      <c r="M871" s="20" t="n">
        <v>0</v>
      </c>
      <c r="N871" s="24" t="n">
        <v>9840</v>
      </c>
      <c r="O871" s="24" t="n">
        <v>8960</v>
      </c>
      <c r="P871" s="24" t="n">
        <v>880</v>
      </c>
      <c r="Q871" s="24" t="n">
        <v>44000</v>
      </c>
      <c r="R871" s="24" t="n">
        <v>3520</v>
      </c>
      <c r="S871" s="24">
        <f>IF(R871="","",(R871+P871)*30 -Y871)</f>
        <v/>
      </c>
      <c r="T871" s="20">
        <f>IF(R871="","",(O871-R871)/O871)</f>
        <v/>
      </c>
      <c r="U871" s="24" t="n">
        <v>3800</v>
      </c>
      <c r="V871" s="24">
        <f>IF(U871="","",(U871+P871)*30-Y871)</f>
        <v/>
      </c>
      <c r="W871" s="20">
        <f>IF(U871="","",(O871-U871)/O871)</f>
        <v/>
      </c>
      <c r="X871" s="15">
        <f>IF(AND(R871="",U871=""),"",IF(OR(U871="", R871=""),"-",IF(0&lt;(R871-U871),"OK","NG")))</f>
        <v/>
      </c>
      <c r="Y871" s="24" t="n">
        <v>85000</v>
      </c>
      <c r="Z871" s="51" t="n"/>
      <c r="AA871" s="24">
        <f>IF(AD871="","",AD871*30)</f>
        <v/>
      </c>
      <c r="AB871" s="24">
        <f>IF(AA871="","",AA871-Y871)</f>
        <v/>
      </c>
      <c r="AC871" s="24">
        <f>IF(Z871="","",((Y871+5000+5000)/(1-Z871))/30)</f>
        <v/>
      </c>
      <c r="AD871" s="32" t="n"/>
      <c r="AE871" s="24">
        <f>IF(AD871="","",AD871-O871)</f>
        <v/>
      </c>
      <c r="AF871" s="24">
        <f>IF(AD871="","",U871-AD871)</f>
        <v/>
      </c>
      <c r="AG871" s="11">
        <f>IF(AD871="","",(O871-AD871)/O871)</f>
        <v/>
      </c>
      <c r="AH871" s="24" t="n">
        <v>22000</v>
      </c>
      <c r="AI871" s="24">
        <f>IF(AJ871="","",Q871*(1-AJ871))</f>
        <v/>
      </c>
      <c r="AJ871" s="51" t="n"/>
      <c r="AK871" s="49" t="n"/>
      <c r="AL871" s="28" t="n"/>
      <c r="AM871" s="33" t="inlineStr">
        <is>
          <t>2026-10-17</t>
        </is>
      </c>
      <c r="AN871" s="33" t="inlineStr">
        <is>
          <t>2026-10-16</t>
        </is>
      </c>
      <c r="AO871" s="13" t="n"/>
      <c r="AP871" s="30" t="n"/>
    </row>
    <row r="872" ht="35.1" customHeight="1" s="69">
      <c r="B872" s="48" t="n">
        <v>20961</v>
      </c>
      <c r="C872" s="48" t="inlineStr">
        <is>
          <t>東京</t>
        </is>
      </c>
      <c r="D872" s="19" t="inlineStr">
        <is>
          <t>◆アットイン六本木2</t>
        </is>
      </c>
      <c r="E872" s="48" t="inlineStr">
        <is>
          <t>1K</t>
        </is>
      </c>
      <c r="F872" s="48" t="n">
        <v>1</v>
      </c>
      <c r="G872" s="48" t="inlineStr">
        <is>
          <t>六本木・麻布十番・白金高輪</t>
        </is>
      </c>
      <c r="H872" s="48" t="n">
        <v>24</v>
      </c>
      <c r="I872" s="20" t="n">
        <v>1</v>
      </c>
      <c r="J872" s="20" t="n">
        <v>1</v>
      </c>
      <c r="K872" s="20" t="n">
        <v>1</v>
      </c>
      <c r="L872" s="20" t="n">
        <v>1</v>
      </c>
      <c r="M872" s="20" t="n">
        <v>1</v>
      </c>
      <c r="N872" s="24" t="n">
        <v>11740</v>
      </c>
      <c r="O872" s="24" t="n">
        <v>10860</v>
      </c>
      <c r="P872" s="24" t="n">
        <v>880</v>
      </c>
      <c r="Q872" s="24" t="n">
        <v>44000</v>
      </c>
      <c r="R872" s="24" t="n">
        <v>5320</v>
      </c>
      <c r="S872" s="24">
        <f>IF(R872="","",(R872+P872)*30 -Y872)</f>
        <v/>
      </c>
      <c r="T872" s="20">
        <f>IF(R872="","",(O872-R872)/O872)</f>
        <v/>
      </c>
      <c r="U872" s="24" t="n">
        <v>4980</v>
      </c>
      <c r="V872" s="24">
        <f>IF(U872="","",(U872+P872)*30-Y872)</f>
        <v/>
      </c>
      <c r="W872" s="20">
        <f>IF(U872="","",(O872-U872)/O872)</f>
        <v/>
      </c>
      <c r="X872" s="15">
        <f>IF(AND(R872="",U872=""),"",IF(OR(U872="", R872=""),"-",IF(0&lt;(R872-U872),"OK","NG")))</f>
        <v/>
      </c>
      <c r="Y872" s="24" t="n">
        <v>107000</v>
      </c>
      <c r="Z872" s="51" t="n"/>
      <c r="AA872" s="24">
        <f>IF(AD872="","",AD872*30)</f>
        <v/>
      </c>
      <c r="AB872" s="24">
        <f>IF(AA872="","",AA872-Y872)</f>
        <v/>
      </c>
      <c r="AC872" s="24">
        <f>IF(Z872="","",((Y872+5000+5000)/(1-Z872))/30)</f>
        <v/>
      </c>
      <c r="AD872" s="32" t="n"/>
      <c r="AE872" s="24">
        <f>IF(AD872="","",AD872-O872)</f>
        <v/>
      </c>
      <c r="AF872" s="24">
        <f>IF(AD872="","",U872-AD872)</f>
        <v/>
      </c>
      <c r="AG872" s="11">
        <f>IF(AD872="","",(O872-AD872)/O872)</f>
        <v/>
      </c>
      <c r="AH872" s="24" t="n">
        <v>22000</v>
      </c>
      <c r="AI872" s="24">
        <f>IF(AJ872="","",Q872*(1-AJ872))</f>
        <v/>
      </c>
      <c r="AJ872" s="51" t="n"/>
      <c r="AK872" s="49" t="n"/>
      <c r="AL872" s="28" t="n"/>
      <c r="AM872" s="33" t="inlineStr">
        <is>
          <t>2027-07-04</t>
        </is>
      </c>
      <c r="AN872" s="33" t="inlineStr">
        <is>
          <t>2027-07-03</t>
        </is>
      </c>
      <c r="AO872" s="13" t="n"/>
      <c r="AP872" s="30" t="n"/>
    </row>
    <row r="873" ht="35.1" customHeight="1" s="69">
      <c r="B873" s="48" t="n">
        <v>20986</v>
      </c>
      <c r="C873" s="48" t="inlineStr">
        <is>
          <t>東京</t>
        </is>
      </c>
      <c r="D873" s="19" t="inlineStr">
        <is>
          <t>◆アットイン渋谷5</t>
        </is>
      </c>
      <c r="E873" s="48" t="inlineStr">
        <is>
          <t>1K</t>
        </is>
      </c>
      <c r="F873" s="48" t="n">
        <v>1</v>
      </c>
      <c r="G873" s="48" t="inlineStr">
        <is>
          <t>渋谷・三軒茶屋・自由が丘</t>
        </is>
      </c>
      <c r="H873" s="48" t="n">
        <v>21.21</v>
      </c>
      <c r="I873" s="20" t="n">
        <v>1</v>
      </c>
      <c r="J873" s="20" t="n">
        <v>1</v>
      </c>
      <c r="K873" s="20" t="n">
        <v>0.7</v>
      </c>
      <c r="L873" s="20" t="n">
        <v>1</v>
      </c>
      <c r="M873" s="20" t="n">
        <v>0.3</v>
      </c>
      <c r="N873" s="24" t="n">
        <v>11740</v>
      </c>
      <c r="O873" s="24" t="n">
        <v>10860</v>
      </c>
      <c r="P873" s="24" t="n">
        <v>880</v>
      </c>
      <c r="Q873" s="24" t="n">
        <v>44000</v>
      </c>
      <c r="R873" s="24" t="n">
        <v>4640</v>
      </c>
      <c r="S873" s="24">
        <f>IF(R873="","",(R873+P873)*30 -Y873)</f>
        <v/>
      </c>
      <c r="T873" s="20">
        <f>IF(R873="","",(O873-R873)/O873)</f>
        <v/>
      </c>
      <c r="U873" s="24" t="n">
        <v>4060</v>
      </c>
      <c r="V873" s="24">
        <f>IF(U873="","",(U873+P873)*30-Y873)</f>
        <v/>
      </c>
      <c r="W873" s="20">
        <f>IF(U873="","",(O873-U873)/O873)</f>
        <v/>
      </c>
      <c r="X873" s="15">
        <f>IF(AND(R873="",U873=""),"",IF(OR(U873="", R873=""),"-",IF(0&lt;(R873-U873),"OK","NG")))</f>
        <v/>
      </c>
      <c r="Y873" s="24" t="n">
        <v>99000</v>
      </c>
      <c r="Z873" s="51" t="n"/>
      <c r="AA873" s="24">
        <f>IF(AD873="","",AD873*30)</f>
        <v/>
      </c>
      <c r="AB873" s="24">
        <f>IF(AA873="","",AA873-Y873)</f>
        <v/>
      </c>
      <c r="AC873" s="24">
        <f>IF(Z873="","",((Y873+5000+5000)/(1-Z873))/30)</f>
        <v/>
      </c>
      <c r="AD873" s="32" t="n"/>
      <c r="AE873" s="24">
        <f>IF(AD873="","",AD873-O873)</f>
        <v/>
      </c>
      <c r="AF873" s="24">
        <f>IF(AD873="","",U873-AD873)</f>
        <v/>
      </c>
      <c r="AG873" s="11">
        <f>IF(AD873="","",(O873-AD873)/O873)</f>
        <v/>
      </c>
      <c r="AH873" s="24" t="n">
        <v>22000</v>
      </c>
      <c r="AI873" s="24">
        <f>IF(AJ873="","",Q873*(1-AJ873))</f>
        <v/>
      </c>
      <c r="AJ873" s="51" t="n"/>
      <c r="AK873" s="49" t="n"/>
      <c r="AL873" s="28" t="n"/>
      <c r="AM873" s="33" t="inlineStr">
        <is>
          <t>2026-11-10</t>
        </is>
      </c>
      <c r="AN873" s="33" t="inlineStr">
        <is>
          <t>2026-11-09</t>
        </is>
      </c>
      <c r="AO873" s="13" t="n"/>
      <c r="AP873" s="30" t="n"/>
    </row>
    <row r="874" ht="35.1" customHeight="1" s="69">
      <c r="B874" s="48" t="n">
        <v>20987</v>
      </c>
      <c r="C874" s="48" t="inlineStr">
        <is>
          <t>東京</t>
        </is>
      </c>
      <c r="D874" s="19" t="inlineStr">
        <is>
          <t>アットイン門前仲町7</t>
        </is>
      </c>
      <c r="E874" s="48" t="inlineStr">
        <is>
          <t>1K</t>
        </is>
      </c>
      <c r="F874" s="48" t="n">
        <v>2</v>
      </c>
      <c r="G874" s="48" t="inlineStr">
        <is>
          <t>門前仲町・木場・葛西</t>
        </is>
      </c>
      <c r="H874" s="48" t="n">
        <v>25.83</v>
      </c>
      <c r="I874" s="20" t="n">
        <v>1</v>
      </c>
      <c r="J874" s="20" t="n">
        <v>1</v>
      </c>
      <c r="K874" s="20" t="n">
        <v>0.95</v>
      </c>
      <c r="L874" s="20" t="n">
        <v>1</v>
      </c>
      <c r="M874" s="20" t="n">
        <v>0.5</v>
      </c>
      <c r="N874" s="24" t="n">
        <v>12760</v>
      </c>
      <c r="O874" s="24" t="n">
        <v>11880</v>
      </c>
      <c r="P874" s="24" t="n">
        <v>880</v>
      </c>
      <c r="Q874" s="24" t="n">
        <v>44000</v>
      </c>
      <c r="R874" s="24" t="n">
        <v>4980</v>
      </c>
      <c r="S874" s="24">
        <f>IF(R874="","",(R874+P874)*30 -Y874)</f>
        <v/>
      </c>
      <c r="T874" s="20">
        <f>IF(R874="","",(O874-R874)/O874)</f>
        <v/>
      </c>
      <c r="U874" s="24" t="n">
        <v>4880</v>
      </c>
      <c r="V874" s="24">
        <f>IF(U874="","",(U874+P874)*30-Y874)</f>
        <v/>
      </c>
      <c r="W874" s="20">
        <f>IF(U874="","",(O874-U874)/O874)</f>
        <v/>
      </c>
      <c r="X874" s="15">
        <f>IF(AND(R874="",U874=""),"",IF(OR(U874="", R874=""),"-",IF(0&lt;(R874-U874),"OK","NG")))</f>
        <v/>
      </c>
      <c r="Y874" s="24" t="n">
        <v>119500</v>
      </c>
      <c r="Z874" s="51" t="n"/>
      <c r="AA874" s="24">
        <f>IF(AD874="","",AD874*30)</f>
        <v/>
      </c>
      <c r="AB874" s="24">
        <f>IF(AA874="","",AA874-Y874)</f>
        <v/>
      </c>
      <c r="AC874" s="24">
        <f>IF(Z874="","",((Y874+5000+5000)/(1-Z874))/30)</f>
        <v/>
      </c>
      <c r="AD874" s="32" t="n"/>
      <c r="AE874" s="24">
        <f>IF(AD874="","",AD874-O874)</f>
        <v/>
      </c>
      <c r="AF874" s="24">
        <f>IF(AD874="","",U874-AD874)</f>
        <v/>
      </c>
      <c r="AG874" s="11">
        <f>IF(AD874="","",(O874-AD874)/O874)</f>
        <v/>
      </c>
      <c r="AH874" s="24" t="n">
        <v>22000</v>
      </c>
      <c r="AI874" s="24">
        <f>IF(AJ874="","",Q874*(1-AJ874))</f>
        <v/>
      </c>
      <c r="AJ874" s="51" t="n"/>
      <c r="AK874" s="49" t="n"/>
      <c r="AL874" s="28" t="n"/>
      <c r="AM874" s="33" t="inlineStr">
        <is>
          <t>2026-11-02</t>
        </is>
      </c>
      <c r="AN874" s="33" t="inlineStr">
        <is>
          <t>2026-12-26</t>
        </is>
      </c>
      <c r="AO874" s="13" t="n"/>
      <c r="AP874" s="30" t="n"/>
    </row>
    <row r="875" ht="35.1" customHeight="1" s="69">
      <c r="B875" s="48" t="n">
        <v>21468</v>
      </c>
      <c r="C875" s="48" t="inlineStr">
        <is>
          <t>東京</t>
        </is>
      </c>
      <c r="D875" s="19" t="inlineStr">
        <is>
          <t>アットイン池袋14-6</t>
        </is>
      </c>
      <c r="E875" s="48" t="inlineStr">
        <is>
          <t>2DK</t>
        </is>
      </c>
      <c r="F875" s="48" t="n">
        <v>2</v>
      </c>
      <c r="G875" s="48" t="inlineStr">
        <is>
          <t>池袋・大塚</t>
        </is>
      </c>
      <c r="H875" s="48" t="n">
        <v>41.27</v>
      </c>
      <c r="I875" s="20" t="n">
        <v>0.9</v>
      </c>
      <c r="J875" s="20" t="n">
        <v>0.5</v>
      </c>
      <c r="K875" s="20" t="n">
        <v>0.9</v>
      </c>
      <c r="L875" s="20" t="n">
        <v>1</v>
      </c>
      <c r="M875" s="20" t="n">
        <v>0.5</v>
      </c>
      <c r="N875" s="24" t="n">
        <v>22740</v>
      </c>
      <c r="O875" s="24" t="n">
        <v>21640</v>
      </c>
      <c r="P875" s="24" t="n">
        <v>1100</v>
      </c>
      <c r="Q875" s="24" t="n">
        <v>68000</v>
      </c>
      <c r="R875" s="24" t="n">
        <v>6920</v>
      </c>
      <c r="S875" s="24">
        <f>IF(R875="","",(R875+P875)*30 -Y875)</f>
        <v/>
      </c>
      <c r="T875" s="20">
        <f>IF(R875="","",(O875-R875)/O875)</f>
        <v/>
      </c>
      <c r="U875" s="24" t="n">
        <v>7120</v>
      </c>
      <c r="V875" s="24">
        <f>IF(U875="","",(U875+P875)*30-Y875)</f>
        <v/>
      </c>
      <c r="W875" s="20">
        <f>IF(U875="","",(O875-U875)/O875)</f>
        <v/>
      </c>
      <c r="X875" s="15">
        <f>IF(AND(R875="",U875=""),"",IF(OR(U875="", R875=""),"-",IF(0&lt;(R875-U875),"OK","NG")))</f>
        <v/>
      </c>
      <c r="Y875" s="24" t="n">
        <v>190000</v>
      </c>
      <c r="Z875" s="51" t="n"/>
      <c r="AA875" s="24">
        <f>IF(AD875="","",AD875*30)</f>
        <v/>
      </c>
      <c r="AB875" s="24">
        <f>IF(AA875="","",AA875-Y875)</f>
        <v/>
      </c>
      <c r="AC875" s="24">
        <f>IF(Z875="","",((Y875+5000+5000)/(1-Z875))/30)</f>
        <v/>
      </c>
      <c r="AD875" s="32" t="n"/>
      <c r="AE875" s="24">
        <f>IF(AD875="","",AD875-O875)</f>
        <v/>
      </c>
      <c r="AF875" s="24">
        <f>IF(AD875="","",U875-AD875)</f>
        <v/>
      </c>
      <c r="AG875" s="11">
        <f>IF(AD875="","",(O875-AD875)/O875)</f>
        <v/>
      </c>
      <c r="AH875" s="24" t="n">
        <v>34000</v>
      </c>
      <c r="AI875" s="24">
        <f>IF(AJ875="","",Q875*(1-AJ875))</f>
        <v/>
      </c>
      <c r="AJ875" s="51" t="n"/>
      <c r="AK875" s="49" t="n"/>
      <c r="AL875" s="28" t="n"/>
      <c r="AM875" s="33" t="inlineStr">
        <is>
          <t>2026-11-01</t>
        </is>
      </c>
      <c r="AN875" s="33" t="inlineStr">
        <is>
          <t>2027-09-05</t>
        </is>
      </c>
      <c r="AO875" s="13" t="n"/>
      <c r="AP875" s="30" t="n"/>
    </row>
    <row r="876" ht="35.1" customHeight="1" s="69">
      <c r="B876" s="48" t="n">
        <v>21640</v>
      </c>
      <c r="C876" s="48" t="inlineStr">
        <is>
          <t>東京</t>
        </is>
      </c>
      <c r="D876" s="19" t="inlineStr">
        <is>
          <t>□アットインmini明大前4-3</t>
        </is>
      </c>
      <c r="E876" s="48" t="inlineStr">
        <is>
          <t>1R</t>
        </is>
      </c>
      <c r="F876" s="48" t="n">
        <v>1</v>
      </c>
      <c r="G876" s="48" t="inlineStr">
        <is>
          <t>新宿</t>
        </is>
      </c>
      <c r="H876" s="48" t="n">
        <v>11.83</v>
      </c>
      <c r="I876" s="20" t="n">
        <v>1</v>
      </c>
      <c r="J876" s="20" t="n">
        <v>1</v>
      </c>
      <c r="K876" s="20" t="n">
        <v>0.2</v>
      </c>
      <c r="L876" s="20" t="n">
        <v>0</v>
      </c>
      <c r="M876" s="20" t="n">
        <v>0</v>
      </c>
      <c r="N876" s="24" t="n">
        <v>7460</v>
      </c>
      <c r="O876" s="24" t="n">
        <v>6580</v>
      </c>
      <c r="P876" s="24" t="n">
        <v>880</v>
      </c>
      <c r="Q876" s="24" t="n">
        <v>44000</v>
      </c>
      <c r="R876" s="24" t="n">
        <v>2680</v>
      </c>
      <c r="S876" s="24">
        <f>IF(R876="","",(R876+P876)*30 -Y876)</f>
        <v/>
      </c>
      <c r="T876" s="20">
        <f>IF(R876="","",(O876-R876)/O876)</f>
        <v/>
      </c>
      <c r="U876" s="24" t="n">
        <v>2940</v>
      </c>
      <c r="V876" s="24">
        <f>IF(U876="","",(U876+P876)*30-Y876)</f>
        <v/>
      </c>
      <c r="W876" s="20">
        <f>IF(U876="","",(O876-U876)/O876)</f>
        <v/>
      </c>
      <c r="X876" s="15">
        <f>IF(AND(R876="",U876=""),"",IF(OR(U876="", R876=""),"-",IF(0&lt;(R876-U876),"OK","NG")))</f>
        <v/>
      </c>
      <c r="Y876" s="24" t="n">
        <v>68380</v>
      </c>
      <c r="Z876" s="51" t="n"/>
      <c r="AA876" s="24">
        <f>IF(AD876="","",AD876*30)</f>
        <v/>
      </c>
      <c r="AB876" s="24">
        <f>IF(AA876="","",AA876-Y876)</f>
        <v/>
      </c>
      <c r="AC876" s="24">
        <f>IF(Z876="","",((Y876+5000+5000)/(1-Z876))/30)</f>
        <v/>
      </c>
      <c r="AD876" s="32" t="n"/>
      <c r="AE876" s="24">
        <f>IF(AD876="","",AD876-O876)</f>
        <v/>
      </c>
      <c r="AF876" s="24">
        <f>IF(AD876="","",U876-AD876)</f>
        <v/>
      </c>
      <c r="AG876" s="11">
        <f>IF(AD876="","",(O876-AD876)/O876)</f>
        <v/>
      </c>
      <c r="AH876" s="24" t="n">
        <v>22000</v>
      </c>
      <c r="AI876" s="24">
        <f>IF(AJ876="","",Q876*(1-AJ876))</f>
        <v/>
      </c>
      <c r="AJ876" s="51" t="n"/>
      <c r="AK876" s="49" t="n"/>
      <c r="AL876" s="28" t="n"/>
      <c r="AM876" s="33" t="inlineStr">
        <is>
          <t>2026-09-07</t>
        </is>
      </c>
      <c r="AN876" s="33" t="inlineStr">
        <is>
          <t>2026-09-06</t>
        </is>
      </c>
      <c r="AO876" s="13" t="n"/>
      <c r="AP876" s="30" t="n"/>
    </row>
    <row r="877" ht="35.1" customHeight="1" s="69">
      <c r="B877" s="48" t="n">
        <v>21641</v>
      </c>
      <c r="C877" s="48" t="inlineStr">
        <is>
          <t>東京</t>
        </is>
      </c>
      <c r="D877" s="19" t="inlineStr">
        <is>
          <t>□アットインmini明大前4-4</t>
        </is>
      </c>
      <c r="E877" s="48" t="inlineStr">
        <is>
          <t>1R</t>
        </is>
      </c>
      <c r="F877" s="48" t="n">
        <v>4</v>
      </c>
      <c r="G877" s="48" t="inlineStr">
        <is>
          <t>新宿</t>
        </is>
      </c>
      <c r="H877" s="48" t="n">
        <v>11.16</v>
      </c>
      <c r="I877" s="20" t="n">
        <v>0.975</v>
      </c>
      <c r="J877" s="20" t="n">
        <v>0.9</v>
      </c>
      <c r="K877" s="20" t="n">
        <v>0.55</v>
      </c>
      <c r="L877" s="20" t="n">
        <v>0</v>
      </c>
      <c r="M877" s="20" t="n">
        <v>0</v>
      </c>
      <c r="N877" s="24" t="n">
        <v>7460</v>
      </c>
      <c r="O877" s="24" t="n">
        <v>6580</v>
      </c>
      <c r="P877" s="24" t="n">
        <v>880</v>
      </c>
      <c r="Q877" s="24" t="n">
        <v>44000</v>
      </c>
      <c r="R877" s="24" t="n">
        <v>2680</v>
      </c>
      <c r="S877" s="24">
        <f>IF(R877="","",(R877+P877)*30 -Y877)</f>
        <v/>
      </c>
      <c r="T877" s="20">
        <f>IF(R877="","",(O877-R877)/O877)</f>
        <v/>
      </c>
      <c r="U877" s="24" t="n">
        <v>2940</v>
      </c>
      <c r="V877" s="24">
        <f>IF(U877="","",(U877+P877)*30-Y877)</f>
        <v/>
      </c>
      <c r="W877" s="20">
        <f>IF(U877="","",(O877-U877)/O877)</f>
        <v/>
      </c>
      <c r="X877" s="15">
        <f>IF(AND(R877="",U877=""),"",IF(OR(U877="", R877=""),"-",IF(0&lt;(R877-U877),"OK","NG")))</f>
        <v/>
      </c>
      <c r="Y877" s="24" t="n">
        <v>68380</v>
      </c>
      <c r="Z877" s="51" t="n"/>
      <c r="AA877" s="24">
        <f>IF(AD877="","",AD877*30)</f>
        <v/>
      </c>
      <c r="AB877" s="24">
        <f>IF(AA877="","",AA877-Y877)</f>
        <v/>
      </c>
      <c r="AC877" s="24">
        <f>IF(Z877="","",((Y877+5000+5000)/(1-Z877))/30)</f>
        <v/>
      </c>
      <c r="AD877" s="32" t="n"/>
      <c r="AE877" s="24">
        <f>IF(AD877="","",AD877-O877)</f>
        <v/>
      </c>
      <c r="AF877" s="24">
        <f>IF(AD877="","",U877-AD877)</f>
        <v/>
      </c>
      <c r="AG877" s="11">
        <f>IF(AD877="","",(O877-AD877)/O877)</f>
        <v/>
      </c>
      <c r="AH877" s="24" t="n">
        <v>22000</v>
      </c>
      <c r="AI877" s="24">
        <f>IF(AJ877="","",Q877*(1-AJ877))</f>
        <v/>
      </c>
      <c r="AJ877" s="51" t="n"/>
      <c r="AK877" s="49" t="n"/>
      <c r="AL877" s="28" t="n"/>
      <c r="AM877" s="33" t="inlineStr">
        <is>
          <t>2026-09-02</t>
        </is>
      </c>
      <c r="AN877" s="33" t="inlineStr">
        <is>
          <t>2026-09-30</t>
        </is>
      </c>
      <c r="AO877" s="13" t="n"/>
      <c r="AP877" s="30" t="n"/>
    </row>
    <row r="878" ht="35.1" customHeight="1" s="69">
      <c r="B878" s="48" t="n">
        <v>21642</v>
      </c>
      <c r="C878" s="48" t="inlineStr">
        <is>
          <t>東京</t>
        </is>
      </c>
      <c r="D878" s="19" t="inlineStr">
        <is>
          <t>□アットインmini浅草蔵前2-4</t>
        </is>
      </c>
      <c r="E878" s="48" t="inlineStr">
        <is>
          <t>1R</t>
        </is>
      </c>
      <c r="F878" s="48" t="n">
        <v>1</v>
      </c>
      <c r="G878" s="48" t="inlineStr">
        <is>
          <t>上野・浅草</t>
        </is>
      </c>
      <c r="H878" s="48" t="n">
        <v>10.5</v>
      </c>
      <c r="I878" s="20" t="n">
        <v>1</v>
      </c>
      <c r="J878" s="20" t="n">
        <v>0</v>
      </c>
      <c r="K878" s="20" t="n">
        <v>0</v>
      </c>
      <c r="L878" s="20" t="n">
        <v>0</v>
      </c>
      <c r="M878" s="20" t="n">
        <v>0</v>
      </c>
      <c r="N878" s="24" t="n">
        <v>7900</v>
      </c>
      <c r="O878" s="24" t="n">
        <v>7020</v>
      </c>
      <c r="P878" s="24" t="n">
        <v>880</v>
      </c>
      <c r="Q878" s="24" t="n">
        <v>44000</v>
      </c>
      <c r="R878" s="24" t="n">
        <v>2940</v>
      </c>
      <c r="S878" s="24">
        <f>IF(R878="","",(R878+P878)*30 -Y878)</f>
        <v/>
      </c>
      <c r="T878" s="20">
        <f>IF(R878="","",(O878-R878)/O878)</f>
        <v/>
      </c>
      <c r="U878" s="24" t="n">
        <v>3180</v>
      </c>
      <c r="V878" s="24">
        <f>IF(U878="","",(U878+P878)*30-Y878)</f>
        <v/>
      </c>
      <c r="W878" s="20">
        <f>IF(U878="","",(O878-U878)/O878)</f>
        <v/>
      </c>
      <c r="X878" s="15">
        <f>IF(AND(R878="",U878=""),"",IF(OR(U878="", R878=""),"-",IF(0&lt;(R878-U878),"OK","NG")))</f>
        <v/>
      </c>
      <c r="Y878" s="24" t="n">
        <v>73000</v>
      </c>
      <c r="Z878" s="51" t="n"/>
      <c r="AA878" s="24">
        <f>IF(AD878="","",AD878*30)</f>
        <v/>
      </c>
      <c r="AB878" s="24">
        <f>IF(AA878="","",AA878-Y878)</f>
        <v/>
      </c>
      <c r="AC878" s="24">
        <f>IF(Z878="","",((Y878+5000+5000)/(1-Z878))/30)</f>
        <v/>
      </c>
      <c r="AD878" s="32" t="n"/>
      <c r="AE878" s="24">
        <f>IF(AD878="","",AD878-O878)</f>
        <v/>
      </c>
      <c r="AF878" s="24">
        <f>IF(AD878="","",U878-AD878)</f>
        <v/>
      </c>
      <c r="AG878" s="11">
        <f>IF(AD878="","",(O878-AD878)/O878)</f>
        <v/>
      </c>
      <c r="AH878" s="24" t="n">
        <v>22000</v>
      </c>
      <c r="AI878" s="24">
        <f>IF(AJ878="","",Q878*(1-AJ878))</f>
        <v/>
      </c>
      <c r="AJ878" s="51" t="n"/>
      <c r="AK878" s="49" t="n"/>
      <c r="AL878" s="28" t="n"/>
      <c r="AM878" s="33" t="inlineStr">
        <is>
          <t>2026-08-01</t>
        </is>
      </c>
      <c r="AN878" s="33" t="inlineStr">
        <is>
          <t>2026-07-31</t>
        </is>
      </c>
      <c r="AO878" s="13" t="n"/>
      <c r="AP878" s="30" t="n"/>
    </row>
    <row r="879" ht="35.1" customHeight="1" s="69">
      <c r="B879" s="48" t="n">
        <v>21643</v>
      </c>
      <c r="C879" s="48" t="inlineStr">
        <is>
          <t>東京</t>
        </is>
      </c>
      <c r="D879" s="19" t="inlineStr">
        <is>
          <t>□アットインmini新宿25-4</t>
        </is>
      </c>
      <c r="E879" s="48" t="inlineStr">
        <is>
          <t>1R</t>
        </is>
      </c>
      <c r="F879" s="48" t="n">
        <v>1</v>
      </c>
      <c r="G879" s="48" t="inlineStr">
        <is>
          <t>新宿</t>
        </is>
      </c>
      <c r="H879" s="48" t="n">
        <v>16.89</v>
      </c>
      <c r="I879" s="20" t="n">
        <v>0.9</v>
      </c>
      <c r="J879" s="20" t="n">
        <v>1</v>
      </c>
      <c r="K879" s="20" t="n">
        <v>0.9</v>
      </c>
      <c r="L879" s="20" t="n">
        <v>0</v>
      </c>
      <c r="M879" s="20" t="n">
        <v>0</v>
      </c>
      <c r="N879" s="24" t="n">
        <v>9160</v>
      </c>
      <c r="O879" s="24" t="n">
        <v>8280</v>
      </c>
      <c r="P879" s="24" t="n">
        <v>880</v>
      </c>
      <c r="Q879" s="24" t="n">
        <v>44000</v>
      </c>
      <c r="R879" s="24" t="n">
        <v>3380</v>
      </c>
      <c r="S879" s="24">
        <f>IF(R879="","",(R879+P879)*30 -Y879)</f>
        <v/>
      </c>
      <c r="T879" s="20">
        <f>IF(R879="","",(O879-R879)/O879)</f>
        <v/>
      </c>
      <c r="U879" s="24" t="n">
        <v>3520</v>
      </c>
      <c r="V879" s="24">
        <f>IF(U879="","",(U879+P879)*30-Y879)</f>
        <v/>
      </c>
      <c r="W879" s="20">
        <f>IF(U879="","",(O879-U879)/O879)</f>
        <v/>
      </c>
      <c r="X879" s="15">
        <f>IF(AND(R879="",U879=""),"",IF(OR(U879="", R879=""),"-",IF(0&lt;(R879-U879),"OK","NG")))</f>
        <v/>
      </c>
      <c r="Y879" s="24" t="n">
        <v>89700</v>
      </c>
      <c r="Z879" s="51" t="n"/>
      <c r="AA879" s="24">
        <f>IF(AD879="","",AD879*30)</f>
        <v/>
      </c>
      <c r="AB879" s="24">
        <f>IF(AA879="","",AA879-Y879)</f>
        <v/>
      </c>
      <c r="AC879" s="24">
        <f>IF(Z879="","",((Y879+5000+5000)/(1-Z879))/30)</f>
        <v/>
      </c>
      <c r="AD879" s="32" t="n"/>
      <c r="AE879" s="24">
        <f>IF(AD879="","",AD879-O879)</f>
        <v/>
      </c>
      <c r="AF879" s="24">
        <f>IF(AD879="","",U879-AD879)</f>
        <v/>
      </c>
      <c r="AG879" s="11">
        <f>IF(AD879="","",(O879-AD879)/O879)</f>
        <v/>
      </c>
      <c r="AH879" s="24" t="n">
        <v>22000</v>
      </c>
      <c r="AI879" s="24">
        <f>IF(AJ879="","",Q879*(1-AJ879))</f>
        <v/>
      </c>
      <c r="AJ879" s="51" t="n"/>
      <c r="AK879" s="49" t="n"/>
      <c r="AL879" s="28" t="n"/>
      <c r="AM879" s="33" t="inlineStr">
        <is>
          <t>2026-09-29</t>
        </is>
      </c>
      <c r="AN879" s="33" t="inlineStr">
        <is>
          <t>2026-09-28</t>
        </is>
      </c>
      <c r="AO879" s="13" t="n"/>
      <c r="AP879" s="30" t="n"/>
    </row>
    <row r="880" ht="35.1" customHeight="1" s="69">
      <c r="B880" s="48" t="n">
        <v>21644</v>
      </c>
      <c r="C880" s="48" t="inlineStr">
        <is>
          <t>東京</t>
        </is>
      </c>
      <c r="D880" s="19" t="inlineStr">
        <is>
          <t>□アットインmini新宿22-3</t>
        </is>
      </c>
      <c r="E880" s="48" t="inlineStr">
        <is>
          <t>1R</t>
        </is>
      </c>
      <c r="F880" s="48" t="n">
        <v>2</v>
      </c>
      <c r="G880" s="48" t="inlineStr">
        <is>
          <t>新宿</t>
        </is>
      </c>
      <c r="H880" s="48" t="n">
        <v>18.44</v>
      </c>
      <c r="I880" s="20" t="n">
        <v>0.85</v>
      </c>
      <c r="J880" s="20" t="n">
        <v>0.95</v>
      </c>
      <c r="K880" s="20" t="n">
        <v>0.45</v>
      </c>
      <c r="L880" s="20" t="n">
        <v>0.35</v>
      </c>
      <c r="M880" s="20" t="n">
        <v>0.5</v>
      </c>
      <c r="N880" s="24" t="n">
        <v>8240</v>
      </c>
      <c r="O880" s="24" t="n">
        <v>7360</v>
      </c>
      <c r="P880" s="24" t="n">
        <v>880</v>
      </c>
      <c r="Q880" s="24" t="n">
        <v>44000</v>
      </c>
      <c r="R880" s="24" t="n">
        <v>3180</v>
      </c>
      <c r="S880" s="24">
        <f>IF(R880="","",(R880+P880)*30 -Y880)</f>
        <v/>
      </c>
      <c r="T880" s="20">
        <f>IF(R880="","",(O880-R880)/O880)</f>
        <v/>
      </c>
      <c r="U880" s="24" t="n">
        <v>3380</v>
      </c>
      <c r="V880" s="24">
        <f>IF(U880="","",(U880+P880)*30-Y880)</f>
        <v/>
      </c>
      <c r="W880" s="20">
        <f>IF(U880="","",(O880-U880)/O880)</f>
        <v/>
      </c>
      <c r="X880" s="15">
        <f>IF(AND(R880="",U880=""),"",IF(OR(U880="", R880=""),"-",IF(0&lt;(R880-U880),"OK","NG")))</f>
        <v/>
      </c>
      <c r="Y880" s="24" t="n">
        <v>79931</v>
      </c>
      <c r="Z880" s="51" t="n"/>
      <c r="AA880" s="24">
        <f>IF(AD880="","",AD880*30)</f>
        <v/>
      </c>
      <c r="AB880" s="24">
        <f>IF(AA880="","",AA880-Y880)</f>
        <v/>
      </c>
      <c r="AC880" s="24">
        <f>IF(Z880="","",((Y880+5000+5000)/(1-Z880))/30)</f>
        <v/>
      </c>
      <c r="AD880" s="32" t="n"/>
      <c r="AE880" s="24">
        <f>IF(AD880="","",AD880-O880)</f>
        <v/>
      </c>
      <c r="AF880" s="24">
        <f>IF(AD880="","",U880-AD880)</f>
        <v/>
      </c>
      <c r="AG880" s="11">
        <f>IF(AD880="","",(O880-AD880)/O880)</f>
        <v/>
      </c>
      <c r="AH880" s="24" t="n">
        <v>22000</v>
      </c>
      <c r="AI880" s="24">
        <f>IF(AJ880="","",Q880*(1-AJ880))</f>
        <v/>
      </c>
      <c r="AJ880" s="51" t="n"/>
      <c r="AK880" s="49" t="n"/>
      <c r="AL880" s="28" t="n"/>
      <c r="AM880" s="33" t="inlineStr">
        <is>
          <t>2026-09-12</t>
        </is>
      </c>
      <c r="AN880" s="33" t="inlineStr">
        <is>
          <t>2027-03-30</t>
        </is>
      </c>
      <c r="AO880" s="13" t="n"/>
      <c r="AP880" s="30" t="n"/>
    </row>
    <row r="881" ht="35.1" customHeight="1" s="69">
      <c r="B881" s="48" t="n">
        <v>21645</v>
      </c>
      <c r="C881" s="48" t="inlineStr">
        <is>
          <t>東京</t>
        </is>
      </c>
      <c r="D881" s="19" t="inlineStr">
        <is>
          <t>□アットインmini大崎5-2</t>
        </is>
      </c>
      <c r="E881" s="48" t="inlineStr">
        <is>
          <t>1R</t>
        </is>
      </c>
      <c r="F881" s="48" t="n">
        <v>2</v>
      </c>
      <c r="G881" s="48" t="inlineStr">
        <is>
          <t>品川・田町・大崎</t>
        </is>
      </c>
      <c r="H881" s="48" t="n">
        <v>11.42</v>
      </c>
      <c r="I881" s="20" t="n">
        <v>0.85</v>
      </c>
      <c r="J881" s="20" t="n">
        <v>0.95</v>
      </c>
      <c r="K881" s="20" t="n">
        <v>1</v>
      </c>
      <c r="L881" s="20" t="n">
        <v>0.5</v>
      </c>
      <c r="M881" s="20" t="n">
        <v>0</v>
      </c>
      <c r="N881" s="24" t="n">
        <v>7660</v>
      </c>
      <c r="O881" s="24" t="n">
        <v>6780</v>
      </c>
      <c r="P881" s="24" t="n">
        <v>880</v>
      </c>
      <c r="Q881" s="24" t="n">
        <v>44000</v>
      </c>
      <c r="R881" s="24" t="n">
        <v>3040</v>
      </c>
      <c r="S881" s="24">
        <f>IF(R881="","",(R881+P881)*30 -Y881)</f>
        <v/>
      </c>
      <c r="T881" s="20">
        <f>IF(R881="","",(O881-R881)/O881)</f>
        <v/>
      </c>
      <c r="U881" s="24" t="n">
        <v>3380</v>
      </c>
      <c r="V881" s="24">
        <f>IF(U881="","",(U881+P881)*30-Y881)</f>
        <v/>
      </c>
      <c r="W881" s="20">
        <f>IF(U881="","",(O881-U881)/O881)</f>
        <v/>
      </c>
      <c r="X881" s="15">
        <f>IF(AND(R881="",U881=""),"",IF(OR(U881="", R881=""),"-",IF(0&lt;(R881-U881),"OK","NG")))</f>
        <v/>
      </c>
      <c r="Y881" s="24" t="n">
        <v>69500</v>
      </c>
      <c r="Z881" s="51" t="n"/>
      <c r="AA881" s="24">
        <f>IF(AD881="","",AD881*30)</f>
        <v/>
      </c>
      <c r="AB881" s="24">
        <f>IF(AA881="","",AA881-Y881)</f>
        <v/>
      </c>
      <c r="AC881" s="24">
        <f>IF(Z881="","",((Y881+5000+5000)/(1-Z881))/30)</f>
        <v/>
      </c>
      <c r="AD881" s="32" t="n"/>
      <c r="AE881" s="24">
        <f>IF(AD881="","",AD881-O881)</f>
        <v/>
      </c>
      <c r="AF881" s="24">
        <f>IF(AD881="","",U881-AD881)</f>
        <v/>
      </c>
      <c r="AG881" s="11">
        <f>IF(AD881="","",(O881-AD881)/O881)</f>
        <v/>
      </c>
      <c r="AH881" s="24" t="n">
        <v>22000</v>
      </c>
      <c r="AI881" s="24">
        <f>IF(AJ881="","",Q881*(1-AJ881))</f>
        <v/>
      </c>
      <c r="AJ881" s="51" t="n"/>
      <c r="AK881" s="49" t="n"/>
      <c r="AL881" s="28" t="n"/>
      <c r="AM881" s="33" t="inlineStr">
        <is>
          <t>2026-10-13</t>
        </is>
      </c>
      <c r="AN881" s="33" t="inlineStr">
        <is>
          <t>2026-10-18</t>
        </is>
      </c>
      <c r="AO881" s="13" t="n"/>
      <c r="AP881" s="30" t="n"/>
    </row>
    <row r="882" ht="35.1" customHeight="1" s="69">
      <c r="B882" s="48" t="n">
        <v>21659</v>
      </c>
      <c r="C882" s="48" t="inlineStr">
        <is>
          <t>東京</t>
        </is>
      </c>
      <c r="D882" s="19" t="inlineStr">
        <is>
          <t>アットイン浜松町7</t>
        </is>
      </c>
      <c r="E882" s="48" t="inlineStr">
        <is>
          <t>1K</t>
        </is>
      </c>
      <c r="F882" s="48" t="n">
        <v>1</v>
      </c>
      <c r="G882" s="48" t="inlineStr">
        <is>
          <t>品川・田町・大崎</t>
        </is>
      </c>
      <c r="H882" s="48" t="n">
        <v>25</v>
      </c>
      <c r="I882" s="20" t="n">
        <v>0.8</v>
      </c>
      <c r="J882" s="20" t="n">
        <v>0.8</v>
      </c>
      <c r="K882" s="20" t="n">
        <v>0.9</v>
      </c>
      <c r="L882" s="20" t="n">
        <v>0</v>
      </c>
      <c r="M882" s="20" t="n">
        <v>0</v>
      </c>
      <c r="N882" s="24" t="n">
        <v>15380</v>
      </c>
      <c r="O882" s="24" t="n">
        <v>14500</v>
      </c>
      <c r="P882" s="24" t="n">
        <v>880</v>
      </c>
      <c r="Q882" s="24" t="n">
        <v>44000</v>
      </c>
      <c r="R882" s="24" t="n">
        <v>5980</v>
      </c>
      <c r="S882" s="24">
        <f>IF(R882="","",(R882+P882)*30 -Y882)</f>
        <v/>
      </c>
      <c r="T882" s="20">
        <f>IF(R882="","",(O882-R882)/O882)</f>
        <v/>
      </c>
      <c r="U882" s="24" t="n">
        <v>5500</v>
      </c>
      <c r="V882" s="24">
        <f>IF(U882="","",(U882+P882)*30-Y882)</f>
        <v/>
      </c>
      <c r="W882" s="20">
        <f>IF(U882="","",(O882-U882)/O882)</f>
        <v/>
      </c>
      <c r="X882" s="15">
        <f>IF(AND(R882="",U882=""),"",IF(OR(U882="", R882=""),"-",IF(0&lt;(R882-U882),"OK","NG")))</f>
        <v/>
      </c>
      <c r="Y882" s="24" t="n">
        <v>143000</v>
      </c>
      <c r="Z882" s="51" t="n"/>
      <c r="AA882" s="24">
        <f>IF(AD882="","",AD882*30)</f>
        <v/>
      </c>
      <c r="AB882" s="24">
        <f>IF(AA882="","",AA882-Y882)</f>
        <v/>
      </c>
      <c r="AC882" s="24">
        <f>IF(Z882="","",((Y882+5000+5000)/(1-Z882))/30)</f>
        <v/>
      </c>
      <c r="AD882" s="32" t="n"/>
      <c r="AE882" s="24">
        <f>IF(AD882="","",AD882-O882)</f>
        <v/>
      </c>
      <c r="AF882" s="24">
        <f>IF(AD882="","",U882-AD882)</f>
        <v/>
      </c>
      <c r="AG882" s="11">
        <f>IF(AD882="","",(O882-AD882)/O882)</f>
        <v/>
      </c>
      <c r="AH882" s="24" t="n">
        <v>22000</v>
      </c>
      <c r="AI882" s="24">
        <f>IF(AJ882="","",Q882*(1-AJ882))</f>
        <v/>
      </c>
      <c r="AJ882" s="51" t="n"/>
      <c r="AK882" s="49" t="n"/>
      <c r="AL882" s="28" t="n"/>
      <c r="AM882" s="33" t="inlineStr">
        <is>
          <t>2026-09-28</t>
        </is>
      </c>
      <c r="AN882" s="33" t="inlineStr">
        <is>
          <t>2026-09-27</t>
        </is>
      </c>
      <c r="AO882" s="13" t="n"/>
      <c r="AP882" s="30" t="n"/>
    </row>
    <row r="883" ht="35.1" customHeight="1" s="69">
      <c r="B883" s="48" t="n">
        <v>21660</v>
      </c>
      <c r="C883" s="48" t="inlineStr">
        <is>
          <t>大阪</t>
        </is>
      </c>
      <c r="D883" s="19" t="inlineStr">
        <is>
          <t>アットイン新大阪1</t>
        </is>
      </c>
      <c r="E883" s="48" t="inlineStr">
        <is>
          <t>1K</t>
        </is>
      </c>
      <c r="F883" s="48" t="n">
        <v>3</v>
      </c>
      <c r="G883" s="48" t="inlineStr">
        <is>
          <t>新大阪・十三・三国</t>
        </is>
      </c>
      <c r="H883" s="48" t="n">
        <v>17.49</v>
      </c>
      <c r="I883" s="20" t="n">
        <v>0.9</v>
      </c>
      <c r="J883" s="20" t="n">
        <v>0.76667</v>
      </c>
      <c r="K883" s="20" t="n">
        <v>0.83333</v>
      </c>
      <c r="L883" s="20" t="n">
        <v>1</v>
      </c>
      <c r="M883" s="20" t="n">
        <v>0.96667</v>
      </c>
      <c r="N883" s="24" t="n">
        <v>5960</v>
      </c>
      <c r="O883" s="24" t="n">
        <v>5080</v>
      </c>
      <c r="P883" s="24" t="n">
        <v>880</v>
      </c>
      <c r="Q883" s="24" t="n">
        <v>44000</v>
      </c>
      <c r="R883" s="24" t="n">
        <v>1970</v>
      </c>
      <c r="S883" s="24">
        <f>IF(R883="","",(R883+P883)*30 -Y883)</f>
        <v/>
      </c>
      <c r="T883" s="20">
        <f>IF(R883="","",(O883-R883)/O883)</f>
        <v/>
      </c>
      <c r="U883" s="24" t="n">
        <v>2300</v>
      </c>
      <c r="V883" s="24">
        <f>IF(U883="","",(U883+P883)*30-Y883)</f>
        <v/>
      </c>
      <c r="W883" s="20">
        <f>IF(U883="","",(O883-U883)/O883)</f>
        <v/>
      </c>
      <c r="X883" s="15">
        <f>IF(AND(R883="",U883=""),"",IF(OR(U883="", R883=""),"-",IF(0&lt;(R883-U883),"OK","NG")))</f>
        <v/>
      </c>
      <c r="Y883" s="24" t="n">
        <v>50600</v>
      </c>
      <c r="Z883" s="51" t="n"/>
      <c r="AA883" s="24">
        <f>IF(AD883="","",AD883*30)</f>
        <v/>
      </c>
      <c r="AB883" s="24">
        <f>IF(AA883="","",AA883-Y883)</f>
        <v/>
      </c>
      <c r="AC883" s="24">
        <f>IF(Z883="","",((Y883+5000+5000)/(1-Z883))/30)</f>
        <v/>
      </c>
      <c r="AD883" s="32" t="n"/>
      <c r="AE883" s="24">
        <f>IF(AD883="","",AD883-O883)</f>
        <v/>
      </c>
      <c r="AF883" s="24">
        <f>IF(AD883="","",U883-AD883)</f>
        <v/>
      </c>
      <c r="AG883" s="11">
        <f>IF(AD883="","",(O883-AD883)/O883)</f>
        <v/>
      </c>
      <c r="AH883" s="24" t="n">
        <v>22000</v>
      </c>
      <c r="AI883" s="24">
        <f>IF(AJ883="","",Q883*(1-AJ883))</f>
        <v/>
      </c>
      <c r="AJ883" s="51" t="n"/>
      <c r="AK883" s="49" t="n"/>
      <c r="AL883" s="28" t="n"/>
      <c r="AM883" s="33" t="inlineStr">
        <is>
          <t>2026-11-28</t>
        </is>
      </c>
      <c r="AN883" s="33" t="inlineStr">
        <is>
          <t>2027-08-01</t>
        </is>
      </c>
      <c r="AO883" s="13" t="n"/>
      <c r="AP883" s="30" t="n"/>
    </row>
    <row r="884" ht="35.1" customHeight="1" s="69">
      <c r="B884" s="48" t="n">
        <v>21661</v>
      </c>
      <c r="C884" s="48" t="inlineStr">
        <is>
          <t>大阪</t>
        </is>
      </c>
      <c r="D884" s="19" t="inlineStr">
        <is>
          <t>アットイン梅田1-1</t>
        </is>
      </c>
      <c r="E884" s="48" t="inlineStr">
        <is>
          <t>1K</t>
        </is>
      </c>
      <c r="F884" s="48" t="n">
        <v>3</v>
      </c>
      <c r="G884" s="48" t="inlineStr">
        <is>
          <t>梅田・福島</t>
        </is>
      </c>
      <c r="H884" s="48" t="n">
        <v>26.4</v>
      </c>
      <c r="I884" s="20" t="n">
        <v>0.8</v>
      </c>
      <c r="J884" s="20" t="n">
        <v>0.83333</v>
      </c>
      <c r="K884" s="20" t="n">
        <v>1</v>
      </c>
      <c r="L884" s="20" t="n">
        <v>1</v>
      </c>
      <c r="M884" s="20" t="n">
        <v>0.83333</v>
      </c>
      <c r="N884" s="24" t="n">
        <v>8000</v>
      </c>
      <c r="O884" s="24" t="n">
        <v>7120</v>
      </c>
      <c r="P884" s="24" t="n">
        <v>880</v>
      </c>
      <c r="Q884" s="24" t="n">
        <v>44000</v>
      </c>
      <c r="R884" s="24" t="n">
        <v>3040</v>
      </c>
      <c r="S884" s="24">
        <f>IF(R884="","",(R884+P884)*30 -Y884)</f>
        <v/>
      </c>
      <c r="T884" s="20">
        <f>IF(R884="","",(O884-R884)/O884)</f>
        <v/>
      </c>
      <c r="U884" s="24" t="n">
        <v>3280</v>
      </c>
      <c r="V884" s="24">
        <f>IF(U884="","",(U884+P884)*30-Y884)</f>
        <v/>
      </c>
      <c r="W884" s="20">
        <f>IF(U884="","",(O884-U884)/O884)</f>
        <v/>
      </c>
      <c r="X884" s="15">
        <f>IF(AND(R884="",U884=""),"",IF(OR(U884="", R884=""),"-",IF(0&lt;(R884-U884),"OK","NG")))</f>
        <v/>
      </c>
      <c r="Y884" s="24" t="n">
        <v>77200</v>
      </c>
      <c r="Z884" s="51" t="n"/>
      <c r="AA884" s="24">
        <f>IF(AD884="","",AD884*30)</f>
        <v/>
      </c>
      <c r="AB884" s="24">
        <f>IF(AA884="","",AA884-Y884)</f>
        <v/>
      </c>
      <c r="AC884" s="24">
        <f>IF(Z884="","",((Y884+5000+5000)/(1-Z884))/30)</f>
        <v/>
      </c>
      <c r="AD884" s="32" t="n"/>
      <c r="AE884" s="24">
        <f>IF(AD884="","",AD884-O884)</f>
        <v/>
      </c>
      <c r="AF884" s="24">
        <f>IF(AD884="","",U884-AD884)</f>
        <v/>
      </c>
      <c r="AG884" s="11">
        <f>IF(AD884="","",(O884-AD884)/O884)</f>
        <v/>
      </c>
      <c r="AH884" s="24" t="n">
        <v>22000</v>
      </c>
      <c r="AI884" s="24">
        <f>IF(AJ884="","",Q884*(1-AJ884))</f>
        <v/>
      </c>
      <c r="AJ884" s="51" t="n"/>
      <c r="AK884" s="49" t="n"/>
      <c r="AL884" s="28" t="n"/>
      <c r="AM884" s="33" t="inlineStr">
        <is>
          <t>2026-11-16</t>
        </is>
      </c>
      <c r="AN884" s="33" t="inlineStr">
        <is>
          <t>2027-06-30</t>
        </is>
      </c>
      <c r="AO884" s="13" t="n"/>
      <c r="AP884" s="30" t="n"/>
    </row>
    <row r="885" ht="35.1" customHeight="1" s="69">
      <c r="B885" s="48" t="n">
        <v>21662</v>
      </c>
      <c r="C885" s="48" t="inlineStr">
        <is>
          <t>大阪</t>
        </is>
      </c>
      <c r="D885" s="19" t="inlineStr">
        <is>
          <t>アットイン福島1</t>
        </is>
      </c>
      <c r="E885" s="48" t="inlineStr">
        <is>
          <t>1R</t>
        </is>
      </c>
      <c r="F885" s="48" t="n">
        <v>1</v>
      </c>
      <c r="G885" s="48" t="inlineStr">
        <is>
          <t>梅田・福島</t>
        </is>
      </c>
      <c r="H885" s="48" t="n">
        <v>16.2</v>
      </c>
      <c r="I885" s="20" t="n">
        <v>1</v>
      </c>
      <c r="J885" s="20" t="n">
        <v>1</v>
      </c>
      <c r="K885" s="20" t="n">
        <v>1</v>
      </c>
      <c r="L885" s="20" t="n">
        <v>0</v>
      </c>
      <c r="M885" s="20" t="n">
        <v>0</v>
      </c>
      <c r="N885" s="24" t="n">
        <v>5760</v>
      </c>
      <c r="O885" s="24" t="n">
        <v>4880</v>
      </c>
      <c r="P885" s="24" t="n">
        <v>880</v>
      </c>
      <c r="Q885" s="24" t="n">
        <v>44000</v>
      </c>
      <c r="R885" s="24" t="n">
        <v>1970</v>
      </c>
      <c r="S885" s="24">
        <f>IF(R885="","",(R885+P885)*30 -Y885)</f>
        <v/>
      </c>
      <c r="T885" s="20">
        <f>IF(R885="","",(O885-R885)/O885)</f>
        <v/>
      </c>
      <c r="U885" s="24" t="n">
        <v>1970</v>
      </c>
      <c r="V885" s="24">
        <f>IF(U885="","",(U885+P885)*30-Y885)</f>
        <v/>
      </c>
      <c r="W885" s="20">
        <f>IF(U885="","",(O885-U885)/O885)</f>
        <v/>
      </c>
      <c r="X885" s="15">
        <f>IF(AND(R885="",U885=""),"",IF(OR(U885="", R885=""),"-",IF(0&lt;(R885-U885),"OK","NG")))</f>
        <v/>
      </c>
      <c r="Y885" s="24" t="n">
        <v>45900</v>
      </c>
      <c r="Z885" s="51" t="n"/>
      <c r="AA885" s="24">
        <f>IF(AD885="","",AD885*30)</f>
        <v/>
      </c>
      <c r="AB885" s="24">
        <f>IF(AA885="","",AA885-Y885)</f>
        <v/>
      </c>
      <c r="AC885" s="24">
        <f>IF(Z885="","",((Y885+5000+5000)/(1-Z885))/30)</f>
        <v/>
      </c>
      <c r="AD885" s="32" t="n"/>
      <c r="AE885" s="24">
        <f>IF(AD885="","",AD885-O885)</f>
        <v/>
      </c>
      <c r="AF885" s="24">
        <f>IF(AD885="","",U885-AD885)</f>
        <v/>
      </c>
      <c r="AG885" s="11">
        <f>IF(AD885="","",(O885-AD885)/O885)</f>
        <v/>
      </c>
      <c r="AH885" s="24" t="n">
        <v>22000</v>
      </c>
      <c r="AI885" s="24">
        <f>IF(AJ885="","",Q885*(1-AJ885))</f>
        <v/>
      </c>
      <c r="AJ885" s="51" t="n"/>
      <c r="AK885" s="49" t="n"/>
      <c r="AL885" s="28" t="n"/>
      <c r="AM885" s="33" t="inlineStr">
        <is>
          <t>2026-10-01</t>
        </is>
      </c>
      <c r="AN885" s="33" t="inlineStr">
        <is>
          <t>2026-09-30</t>
        </is>
      </c>
      <c r="AO885" s="13" t="n"/>
      <c r="AP885" s="30" t="n"/>
    </row>
    <row r="886" ht="35.1" customHeight="1" s="69">
      <c r="B886" s="48" t="n">
        <v>21744</v>
      </c>
      <c r="C886" s="48" t="inlineStr">
        <is>
          <t>東京</t>
        </is>
      </c>
      <c r="D886" s="19" t="inlineStr">
        <is>
          <t>アットイン上野7-1</t>
        </is>
      </c>
      <c r="E886" s="48" t="inlineStr">
        <is>
          <t>1K</t>
        </is>
      </c>
      <c r="F886" s="48" t="n">
        <v>1</v>
      </c>
      <c r="G886" s="48" t="inlineStr">
        <is>
          <t>上野・浅草</t>
        </is>
      </c>
      <c r="H886" s="48" t="n">
        <v>29.85</v>
      </c>
      <c r="I886" s="20" t="n">
        <v>1</v>
      </c>
      <c r="J886" s="20" t="n">
        <v>1</v>
      </c>
      <c r="K886" s="20" t="n">
        <v>1</v>
      </c>
      <c r="L886" s="20" t="n">
        <v>1</v>
      </c>
      <c r="M886" s="20" t="n">
        <v>1</v>
      </c>
      <c r="N886" s="24" t="n">
        <v>11400</v>
      </c>
      <c r="O886" s="24" t="n">
        <v>10520</v>
      </c>
      <c r="P886" s="24" t="n">
        <v>880</v>
      </c>
      <c r="Q886" s="24" t="n">
        <v>44000</v>
      </c>
      <c r="R886" s="24" t="n">
        <v>5500</v>
      </c>
      <c r="S886" s="24">
        <f>IF(R886="","",(R886+P886)*30 -Y886)</f>
        <v/>
      </c>
      <c r="T886" s="20">
        <f>IF(R886="","",(O886-R886)/O886)</f>
        <v/>
      </c>
      <c r="U886" s="24" t="n">
        <v>5220</v>
      </c>
      <c r="V886" s="24">
        <f>IF(U886="","",(U886+P886)*30-Y886)</f>
        <v/>
      </c>
      <c r="W886" s="20">
        <f>IF(U886="","",(O886-U886)/O886)</f>
        <v/>
      </c>
      <c r="X886" s="15">
        <f>IF(AND(R886="",U886=""),"",IF(OR(U886="", R886=""),"-",IF(0&lt;(R886-U886),"OK","NG")))</f>
        <v/>
      </c>
      <c r="Y886" s="24" t="n">
        <v>130000</v>
      </c>
      <c r="Z886" s="51" t="n"/>
      <c r="AA886" s="24">
        <f>IF(AD886="","",AD886*30)</f>
        <v/>
      </c>
      <c r="AB886" s="24">
        <f>IF(AA886="","",AA886-Y886)</f>
        <v/>
      </c>
      <c r="AC886" s="24">
        <f>IF(Z886="","",((Y886+5000+5000)/(1-Z886))/30)</f>
        <v/>
      </c>
      <c r="AD886" s="32" t="n"/>
      <c r="AE886" s="24">
        <f>IF(AD886="","",AD886-O886)</f>
        <v/>
      </c>
      <c r="AF886" s="24">
        <f>IF(AD886="","",U886-AD886)</f>
        <v/>
      </c>
      <c r="AG886" s="11">
        <f>IF(AD886="","",(O886-AD886)/O886)</f>
        <v/>
      </c>
      <c r="AH886" s="24" t="n">
        <v>22000</v>
      </c>
      <c r="AI886" s="24">
        <f>IF(AJ886="","",Q886*(1-AJ886))</f>
        <v/>
      </c>
      <c r="AJ886" s="51" t="n"/>
      <c r="AK886" s="49" t="n"/>
      <c r="AL886" s="28" t="n"/>
      <c r="AM886" s="33" t="inlineStr">
        <is>
          <t>2027-06-27</t>
        </is>
      </c>
      <c r="AN886" s="33" t="inlineStr">
        <is>
          <t>2027-06-26</t>
        </is>
      </c>
      <c r="AO886" s="13" t="n"/>
      <c r="AP886" s="30" t="n"/>
    </row>
    <row r="887" ht="35.1" customHeight="1" s="69">
      <c r="B887" s="48" t="n">
        <v>21746</v>
      </c>
      <c r="C887" s="48" t="inlineStr">
        <is>
          <t>名古屋</t>
        </is>
      </c>
      <c r="D887" s="19" t="inlineStr">
        <is>
          <t>アットイン名古屋駅2-1</t>
        </is>
      </c>
      <c r="E887" s="48" t="inlineStr">
        <is>
          <t>1K</t>
        </is>
      </c>
      <c r="F887" s="48" t="n">
        <v>8</v>
      </c>
      <c r="G887" s="48" t="inlineStr">
        <is>
          <t>名駅周辺</t>
        </is>
      </c>
      <c r="H887" s="48" t="n">
        <v>25.8</v>
      </c>
      <c r="I887" s="20" t="n">
        <v>0.975</v>
      </c>
      <c r="J887" s="20" t="n">
        <v>0.95</v>
      </c>
      <c r="K887" s="20" t="n">
        <v>1</v>
      </c>
      <c r="L887" s="20" t="n">
        <v>0.7875</v>
      </c>
      <c r="M887" s="20" t="n">
        <v>0.4</v>
      </c>
      <c r="N887" s="24" t="n">
        <v>12680</v>
      </c>
      <c r="O887" s="24" t="n">
        <v>11800</v>
      </c>
      <c r="P887" s="24" t="n">
        <v>880</v>
      </c>
      <c r="Q887" s="24" t="n">
        <v>44000</v>
      </c>
      <c r="R887" s="24" t="n">
        <v>3540</v>
      </c>
      <c r="S887" s="24">
        <f>IF(R887="","",(R887+P887)*30 -Y887)</f>
        <v/>
      </c>
      <c r="T887" s="20">
        <f>IF(R887="","",(O887-R887)/O887)</f>
        <v/>
      </c>
      <c r="U887" s="24" t="n">
        <v>2950</v>
      </c>
      <c r="V887" s="24">
        <f>IF(U887="","",(U887+P887)*30-Y887)</f>
        <v/>
      </c>
      <c r="W887" s="20">
        <f>IF(U887="","",(O887-U887)/O887)</f>
        <v/>
      </c>
      <c r="X887" s="15">
        <f>IF(AND(R887="",U887=""),"",IF(OR(U887="", R887=""),"-",IF(0&lt;(R887-U887),"OK","NG")))</f>
        <v/>
      </c>
      <c r="Y887" s="24" t="n">
        <v>74700</v>
      </c>
      <c r="Z887" s="51" t="n"/>
      <c r="AA887" s="24">
        <f>IF(AD887="","",AD887*30)</f>
        <v/>
      </c>
      <c r="AB887" s="24">
        <f>IF(AA887="","",AA887-Y887)</f>
        <v/>
      </c>
      <c r="AC887" s="24">
        <f>IF(Z887="","",((Y887+5000+5000)/(1-Z887))/30)</f>
        <v/>
      </c>
      <c r="AD887" s="32" t="n"/>
      <c r="AE887" s="24">
        <f>IF(AD887="","",AD887-O887)</f>
        <v/>
      </c>
      <c r="AF887" s="24">
        <f>IF(AD887="","",U887-AD887)</f>
        <v/>
      </c>
      <c r="AG887" s="11">
        <f>IF(AD887="","",(O887-AD887)/O887)</f>
        <v/>
      </c>
      <c r="AH887" s="24" t="n">
        <v>22000</v>
      </c>
      <c r="AI887" s="24">
        <f>IF(AJ887="","",Q887*(1-AJ887))</f>
        <v/>
      </c>
      <c r="AJ887" s="51" t="n"/>
      <c r="AK887" s="49" t="n"/>
      <c r="AL887" s="28" t="n"/>
      <c r="AM887" s="33" t="inlineStr">
        <is>
          <t>2026-10-05</t>
        </is>
      </c>
      <c r="AN887" s="33" t="inlineStr">
        <is>
          <t>2027-08-31</t>
        </is>
      </c>
      <c r="AO887" s="13" t="n"/>
      <c r="AP887" s="30" t="n"/>
    </row>
    <row r="888" ht="35.1" customHeight="1" s="69">
      <c r="B888" s="48" t="n">
        <v>21815</v>
      </c>
      <c r="C888" s="48" t="inlineStr">
        <is>
          <t>名古屋</t>
        </is>
      </c>
      <c r="D888" s="19" t="inlineStr">
        <is>
          <t>アットイン岐阜1（名古屋駅まで電車29分）</t>
        </is>
      </c>
      <c r="E888" s="48" t="inlineStr">
        <is>
          <t>1K</t>
        </is>
      </c>
      <c r="F888" s="48" t="n">
        <v>10</v>
      </c>
      <c r="G888" s="48" t="inlineStr">
        <is>
          <t>岐阜・各務原・大垣地区</t>
        </is>
      </c>
      <c r="H888" s="48" t="n">
        <v>24.3</v>
      </c>
      <c r="I888" s="20" t="n">
        <v>0.9399999999999999</v>
      </c>
      <c r="J888" s="20" t="n">
        <v>0.93</v>
      </c>
      <c r="K888" s="20" t="n">
        <v>0.9399999999999999</v>
      </c>
      <c r="L888" s="20" t="n">
        <v>0.27</v>
      </c>
      <c r="M888" s="20" t="n">
        <v>0.2</v>
      </c>
      <c r="N888" s="24" t="n">
        <v>6300</v>
      </c>
      <c r="O888" s="24" t="n">
        <v>5420</v>
      </c>
      <c r="P888" s="24" t="n">
        <v>880</v>
      </c>
      <c r="Q888" s="24" t="n">
        <v>44000</v>
      </c>
      <c r="R888" s="24" t="n">
        <v>4340</v>
      </c>
      <c r="S888" s="24">
        <f>IF(R888="","",(R888+P888)*30 -Y888)</f>
        <v/>
      </c>
      <c r="T888" s="20">
        <f>IF(R888="","",(O888-R888)/O888)</f>
        <v/>
      </c>
      <c r="U888" s="24" t="n">
        <v>2710</v>
      </c>
      <c r="V888" s="24">
        <f>IF(U888="","",(U888+P888)*30-Y888)</f>
        <v/>
      </c>
      <c r="W888" s="20">
        <f>IF(U888="","",(O888-U888)/O888)</f>
        <v/>
      </c>
      <c r="X888" s="15">
        <f>IF(AND(R888="",U888=""),"",IF(OR(U888="", R888=""),"-",IF(0&lt;(R888-U888),"OK","NG")))</f>
        <v/>
      </c>
      <c r="Y888" s="24" t="n">
        <v>68000</v>
      </c>
      <c r="Z888" s="51" t="n"/>
      <c r="AA888" s="24">
        <f>IF(AD888="","",AD888*30)</f>
        <v/>
      </c>
      <c r="AB888" s="24">
        <f>IF(AA888="","",AA888-Y888)</f>
        <v/>
      </c>
      <c r="AC888" s="24">
        <f>IF(Z888="","",((Y888+5000+5000)/(1-Z888))/30)</f>
        <v/>
      </c>
      <c r="AD888" s="32" t="n"/>
      <c r="AE888" s="24">
        <f>IF(AD888="","",AD888-O888)</f>
        <v/>
      </c>
      <c r="AF888" s="24">
        <f>IF(AD888="","",U888-AD888)</f>
        <v/>
      </c>
      <c r="AG888" s="11">
        <f>IF(AD888="","",(O888-AD888)/O888)</f>
        <v/>
      </c>
      <c r="AH888" s="24" t="n">
        <v>22000</v>
      </c>
      <c r="AI888" s="24">
        <f>IF(AJ888="","",Q888*(1-AJ888))</f>
        <v/>
      </c>
      <c r="AJ888" s="51" t="n"/>
      <c r="AK888" s="49" t="n"/>
      <c r="AL888" s="28" t="n"/>
      <c r="AM888" s="33" t="inlineStr">
        <is>
          <t>2026-09-19</t>
        </is>
      </c>
      <c r="AN888" s="33" t="inlineStr">
        <is>
          <t>2026-12-27</t>
        </is>
      </c>
      <c r="AO888" s="13" t="n"/>
      <c r="AP888" s="30" t="n"/>
    </row>
    <row r="889" ht="35.1" customHeight="1" s="69">
      <c r="B889" s="48" t="n">
        <v>21891</v>
      </c>
      <c r="C889" s="48" t="inlineStr">
        <is>
          <t>名古屋</t>
        </is>
      </c>
      <c r="D889" s="19" t="inlineStr">
        <is>
          <t>アットイン熱田1</t>
        </is>
      </c>
      <c r="E889" s="48" t="inlineStr">
        <is>
          <t>1K</t>
        </is>
      </c>
      <c r="F889" s="48" t="n">
        <v>3</v>
      </c>
      <c r="G889" s="48" t="inlineStr">
        <is>
          <t>金山周辺</t>
        </is>
      </c>
      <c r="H889" s="48" t="n">
        <v>22.62</v>
      </c>
      <c r="I889" s="20" t="n">
        <v>0.9</v>
      </c>
      <c r="J889" s="20" t="n">
        <v>0.93333</v>
      </c>
      <c r="K889" s="20" t="n">
        <v>0.96667</v>
      </c>
      <c r="L889" s="20" t="n">
        <v>0.96667</v>
      </c>
      <c r="M889" s="20" t="n">
        <v>0</v>
      </c>
      <c r="N889" s="24" t="n">
        <v>12000</v>
      </c>
      <c r="O889" s="24" t="n">
        <v>11120</v>
      </c>
      <c r="P889" s="24" t="n">
        <v>880</v>
      </c>
      <c r="Q889" s="24" t="n">
        <v>44000</v>
      </c>
      <c r="R889" s="24" t="n">
        <v>3340</v>
      </c>
      <c r="S889" s="24">
        <f>IF(R889="","",(R889+P889)*30 -Y889)</f>
        <v/>
      </c>
      <c r="T889" s="20">
        <f>IF(R889="","",(O889-R889)/O889)</f>
        <v/>
      </c>
      <c r="U889" s="24" t="n">
        <v>2780</v>
      </c>
      <c r="V889" s="24">
        <f>IF(U889="","",(U889+P889)*30-Y889)</f>
        <v/>
      </c>
      <c r="W889" s="20">
        <f>IF(U889="","",(O889-U889)/O889)</f>
        <v/>
      </c>
      <c r="X889" s="15">
        <f>IF(AND(R889="",U889=""),"",IF(OR(U889="", R889=""),"-",IF(0&lt;(R889-U889),"OK","NG")))</f>
        <v/>
      </c>
      <c r="Y889" s="24" t="n">
        <v>68000</v>
      </c>
      <c r="Z889" s="51" t="n"/>
      <c r="AA889" s="24">
        <f>IF(AD889="","",AD889*30)</f>
        <v/>
      </c>
      <c r="AB889" s="24">
        <f>IF(AA889="","",AA889-Y889)</f>
        <v/>
      </c>
      <c r="AC889" s="24">
        <f>IF(Z889="","",((Y889+5000+5000)/(1-Z889))/30)</f>
        <v/>
      </c>
      <c r="AD889" s="32" t="n"/>
      <c r="AE889" s="24">
        <f>IF(AD889="","",AD889-O889)</f>
        <v/>
      </c>
      <c r="AF889" s="24">
        <f>IF(AD889="","",U889-AD889)</f>
        <v/>
      </c>
      <c r="AG889" s="11">
        <f>IF(AD889="","",(O889-AD889)/O889)</f>
        <v/>
      </c>
      <c r="AH889" s="24" t="n">
        <v>22000</v>
      </c>
      <c r="AI889" s="24">
        <f>IF(AJ889="","",Q889*(1-AJ889))</f>
        <v/>
      </c>
      <c r="AJ889" s="51" t="n"/>
      <c r="AK889" s="49" t="n"/>
      <c r="AL889" s="28" t="n"/>
      <c r="AM889" s="33" t="inlineStr">
        <is>
          <t>2026-10-28</t>
        </is>
      </c>
      <c r="AN889" s="33" t="inlineStr">
        <is>
          <t>2026-10-31</t>
        </is>
      </c>
      <c r="AO889" s="13" t="n"/>
      <c r="AP889" s="30" t="n"/>
    </row>
    <row r="890" ht="35.1" customHeight="1" s="69">
      <c r="B890" s="48" t="n">
        <v>21903</v>
      </c>
      <c r="C890" s="48" t="inlineStr">
        <is>
          <t>東京</t>
        </is>
      </c>
      <c r="D890" s="19" t="inlineStr">
        <is>
          <t>アットイン両国10-1</t>
        </is>
      </c>
      <c r="E890" s="48" t="inlineStr">
        <is>
          <t>1R</t>
        </is>
      </c>
      <c r="F890" s="48" t="n">
        <v>1</v>
      </c>
      <c r="G890" s="48" t="inlineStr">
        <is>
          <t>錦糸町・両国</t>
        </is>
      </c>
      <c r="H890" s="48" t="n">
        <v>29.13</v>
      </c>
      <c r="I890" s="20" t="n">
        <v>1</v>
      </c>
      <c r="J890" s="20" t="n">
        <v>1</v>
      </c>
      <c r="K890" s="20" t="n">
        <v>0.9</v>
      </c>
      <c r="L890" s="20" t="n">
        <v>0</v>
      </c>
      <c r="M890" s="20" t="n">
        <v>0</v>
      </c>
      <c r="N890" s="24" t="n">
        <v>10040</v>
      </c>
      <c r="O890" s="24" t="n">
        <v>9160</v>
      </c>
      <c r="P890" s="24" t="n">
        <v>880</v>
      </c>
      <c r="Q890" s="24" t="n">
        <v>44000</v>
      </c>
      <c r="R890" s="24" t="n">
        <v>4800</v>
      </c>
      <c r="S890" s="24">
        <f>IF(R890="","",(R890+P890)*30 -Y890)</f>
        <v/>
      </c>
      <c r="T890" s="20">
        <f>IF(R890="","",(O890-R890)/O890)</f>
        <v/>
      </c>
      <c r="U890" s="24" t="n">
        <v>4540</v>
      </c>
      <c r="V890" s="24">
        <f>IF(U890="","",(U890+P890)*30-Y890)</f>
        <v/>
      </c>
      <c r="W890" s="20">
        <f>IF(U890="","",(O890-U890)/O890)</f>
        <v/>
      </c>
      <c r="X890" s="15">
        <f>IF(AND(R890="",U890=""),"",IF(OR(U890="", R890=""),"-",IF(0&lt;(R890-U890),"OK","NG")))</f>
        <v/>
      </c>
      <c r="Y890" s="24" t="n">
        <v>0</v>
      </c>
      <c r="Z890" s="51" t="n"/>
      <c r="AA890" s="24">
        <f>IF(AD890="","",AD890*30)</f>
        <v/>
      </c>
      <c r="AB890" s="24">
        <f>IF(AA890="","",AA890-Y890)</f>
        <v/>
      </c>
      <c r="AC890" s="24">
        <f>IF(Z890="","",((Y890+5000+5000)/(1-Z890))/30)</f>
        <v/>
      </c>
      <c r="AD890" s="32" t="n"/>
      <c r="AE890" s="24">
        <f>IF(AD890="","",AD890-O890)</f>
        <v/>
      </c>
      <c r="AF890" s="24">
        <f>IF(AD890="","",U890-AD890)</f>
        <v/>
      </c>
      <c r="AG890" s="11">
        <f>IF(AD890="","",(O890-AD890)/O890)</f>
        <v/>
      </c>
      <c r="AH890" s="24" t="n">
        <v>22000</v>
      </c>
      <c r="AI890" s="24">
        <f>IF(AJ890="","",Q890*(1-AJ890))</f>
        <v/>
      </c>
      <c r="AJ890" s="51" t="n"/>
      <c r="AK890" s="49" t="n"/>
      <c r="AL890" s="28" t="n"/>
      <c r="AM890" s="33" t="inlineStr">
        <is>
          <t>2026-09-27</t>
        </is>
      </c>
      <c r="AN890" s="33" t="inlineStr">
        <is>
          <t>2026-09-26</t>
        </is>
      </c>
      <c r="AO890" s="13" t="n"/>
      <c r="AP890" s="30" t="n"/>
    </row>
    <row r="891" ht="35.1" customHeight="1" s="69">
      <c r="B891" s="48" t="n">
        <v>21959</v>
      </c>
      <c r="C891" s="48" t="inlineStr">
        <is>
          <t>名古屋</t>
        </is>
      </c>
      <c r="D891" s="19" t="inlineStr">
        <is>
          <t>アットイン浜松4</t>
        </is>
      </c>
      <c r="E891" s="48" t="inlineStr">
        <is>
          <t>1LDK</t>
        </is>
      </c>
      <c r="F891" s="48" t="n">
        <v>1</v>
      </c>
      <c r="G891" s="48" t="inlineStr">
        <is>
          <t>浜松</t>
        </is>
      </c>
      <c r="H891" s="48" t="n">
        <v>46.27</v>
      </c>
      <c r="I891" s="20" t="n">
        <v>1</v>
      </c>
      <c r="J891" s="20" t="n">
        <v>1</v>
      </c>
      <c r="K891" s="20" t="n">
        <v>1</v>
      </c>
      <c r="L891" s="20" t="n">
        <v>0</v>
      </c>
      <c r="M891" s="20" t="n">
        <v>0</v>
      </c>
      <c r="N891" s="24" t="n">
        <v>10380</v>
      </c>
      <c r="O891" s="24" t="n">
        <v>9500</v>
      </c>
      <c r="P891" s="24" t="n">
        <v>880</v>
      </c>
      <c r="Q891" s="24" t="n">
        <v>44000</v>
      </c>
      <c r="R891" s="24" t="n">
        <v>5700</v>
      </c>
      <c r="S891" s="24">
        <f>IF(R891="","",(R891+P891)*30 -Y891)</f>
        <v/>
      </c>
      <c r="T891" s="20">
        <f>IF(R891="","",(O891-R891)/O891)</f>
        <v/>
      </c>
      <c r="U891" s="24" t="n">
        <v>4280</v>
      </c>
      <c r="V891" s="24">
        <f>IF(U891="","",(U891+P891)*30-Y891)</f>
        <v/>
      </c>
      <c r="W891" s="20">
        <f>IF(U891="","",(O891-U891)/O891)</f>
        <v/>
      </c>
      <c r="X891" s="15">
        <f>IF(AND(R891="",U891=""),"",IF(OR(U891="", R891=""),"-",IF(0&lt;(R891-U891),"OK","NG")))</f>
        <v/>
      </c>
      <c r="Y891" s="24" t="n">
        <v>85500</v>
      </c>
      <c r="Z891" s="51" t="n"/>
      <c r="AA891" s="24">
        <f>IF(AD891="","",AD891*30)</f>
        <v/>
      </c>
      <c r="AB891" s="24">
        <f>IF(AA891="","",AA891-Y891)</f>
        <v/>
      </c>
      <c r="AC891" s="24">
        <f>IF(Z891="","",((Y891+5000+5000)/(1-Z891))/30)</f>
        <v/>
      </c>
      <c r="AD891" s="32" t="n"/>
      <c r="AE891" s="24">
        <f>IF(AD891="","",AD891-O891)</f>
        <v/>
      </c>
      <c r="AF891" s="24">
        <f>IF(AD891="","",U891-AD891)</f>
        <v/>
      </c>
      <c r="AG891" s="11">
        <f>IF(AD891="","",(O891-AD891)/O891)</f>
        <v/>
      </c>
      <c r="AH891" s="24" t="n">
        <v>22000</v>
      </c>
      <c r="AI891" s="24">
        <f>IF(AJ891="","",Q891*(1-AJ891))</f>
        <v/>
      </c>
      <c r="AJ891" s="51" t="n"/>
      <c r="AK891" s="49" t="n"/>
      <c r="AL891" s="28" t="n"/>
      <c r="AM891" s="33" t="inlineStr">
        <is>
          <t>2026-10-01</t>
        </is>
      </c>
      <c r="AN891" s="33" t="inlineStr">
        <is>
          <t>2026-09-30</t>
        </is>
      </c>
      <c r="AO891" s="13" t="n"/>
      <c r="AP891" s="30" t="n"/>
    </row>
    <row r="892" ht="35.1" customHeight="1" s="69">
      <c r="B892" s="48" t="n">
        <v>21961</v>
      </c>
      <c r="C892" s="48" t="inlineStr">
        <is>
          <t>名古屋</t>
        </is>
      </c>
      <c r="D892" s="19" t="inlineStr">
        <is>
          <t>アットイン岩塚4</t>
        </is>
      </c>
      <c r="E892" s="48" t="inlineStr">
        <is>
          <t>1K</t>
        </is>
      </c>
      <c r="F892" s="48" t="n">
        <v>2</v>
      </c>
      <c r="G892" s="48" t="inlineStr">
        <is>
          <t>名古屋駅西地区</t>
        </is>
      </c>
      <c r="H892" s="48" t="n">
        <v>24.22</v>
      </c>
      <c r="I892" s="20" t="n">
        <v>0.7</v>
      </c>
      <c r="J892" s="20" t="n">
        <v>0.95</v>
      </c>
      <c r="K892" s="20" t="n">
        <v>0.8</v>
      </c>
      <c r="L892" s="20" t="n">
        <v>0.5</v>
      </c>
      <c r="M892" s="20" t="n">
        <v>0.25</v>
      </c>
      <c r="N892" s="24" t="n">
        <v>9680</v>
      </c>
      <c r="O892" s="24" t="n">
        <v>8800</v>
      </c>
      <c r="P892" s="24" t="n">
        <v>880</v>
      </c>
      <c r="Q892" s="24" t="n">
        <v>44000</v>
      </c>
      <c r="R892" s="24" t="n">
        <v>2860</v>
      </c>
      <c r="S892" s="24">
        <f>IF(R892="","",(R892+P892)*30 -Y892)</f>
        <v/>
      </c>
      <c r="T892" s="20">
        <f>IF(R892="","",(O892-R892)/O892)</f>
        <v/>
      </c>
      <c r="U892" s="24" t="n">
        <v>2420</v>
      </c>
      <c r="V892" s="24">
        <f>IF(U892="","",(U892+P892)*30-Y892)</f>
        <v/>
      </c>
      <c r="W892" s="20">
        <f>IF(U892="","",(O892-U892)/O892)</f>
        <v/>
      </c>
      <c r="X892" s="15">
        <f>IF(AND(R892="",U892=""),"",IF(OR(U892="", R892=""),"-",IF(0&lt;(R892-U892),"OK","NG")))</f>
        <v/>
      </c>
      <c r="Y892" s="24" t="n">
        <v>50000</v>
      </c>
      <c r="Z892" s="51" t="n"/>
      <c r="AA892" s="24">
        <f>IF(AD892="","",AD892*30)</f>
        <v/>
      </c>
      <c r="AB892" s="24">
        <f>IF(AA892="","",AA892-Y892)</f>
        <v/>
      </c>
      <c r="AC892" s="24">
        <f>IF(Z892="","",((Y892+5000+5000)/(1-Z892))/30)</f>
        <v/>
      </c>
      <c r="AD892" s="32" t="n"/>
      <c r="AE892" s="24">
        <f>IF(AD892="","",AD892-O892)</f>
        <v/>
      </c>
      <c r="AF892" s="24">
        <f>IF(AD892="","",U892-AD892)</f>
        <v/>
      </c>
      <c r="AG892" s="11">
        <f>IF(AD892="","",(O892-AD892)/O892)</f>
        <v/>
      </c>
      <c r="AH892" s="24" t="n">
        <v>22000</v>
      </c>
      <c r="AI892" s="24">
        <f>IF(AJ892="","",Q892*(1-AJ892))</f>
        <v/>
      </c>
      <c r="AJ892" s="51" t="n"/>
      <c r="AK892" s="49" t="n"/>
      <c r="AL892" s="28" t="n"/>
      <c r="AM892" s="33" t="inlineStr">
        <is>
          <t>2026-09-21</t>
        </is>
      </c>
      <c r="AN892" s="33" t="inlineStr">
        <is>
          <t>2026-11-15</t>
        </is>
      </c>
      <c r="AO892" s="13" t="n"/>
      <c r="AP892" s="30" t="n"/>
    </row>
    <row r="893" ht="35.1" customHeight="1" s="69">
      <c r="B893" s="48" t="n">
        <v>21962</v>
      </c>
      <c r="C893" s="48" t="inlineStr">
        <is>
          <t>名古屋</t>
        </is>
      </c>
      <c r="D893" s="19" t="inlineStr">
        <is>
          <t>アットイン伝馬町1</t>
        </is>
      </c>
      <c r="E893" s="48" t="inlineStr">
        <is>
          <t>1K</t>
        </is>
      </c>
      <c r="F893" s="48" t="n">
        <v>3</v>
      </c>
      <c r="G893" s="48" t="inlineStr">
        <is>
          <t>笠寺・堀田・新瑞橋周辺</t>
        </is>
      </c>
      <c r="H893" s="48" t="n">
        <v>23.36</v>
      </c>
      <c r="I893" s="20" t="n">
        <v>0.76667</v>
      </c>
      <c r="J893" s="20" t="n">
        <v>0.4</v>
      </c>
      <c r="K893" s="20" t="n">
        <v>1</v>
      </c>
      <c r="L893" s="20" t="n">
        <v>0.8</v>
      </c>
      <c r="M893" s="20" t="n">
        <v>0</v>
      </c>
      <c r="N893" s="24" t="n">
        <v>11320</v>
      </c>
      <c r="O893" s="24" t="n">
        <v>10440</v>
      </c>
      <c r="P893" s="24" t="n">
        <v>880</v>
      </c>
      <c r="Q893" s="24" t="n">
        <v>44000</v>
      </c>
      <c r="R893" s="24" t="n">
        <v>3140</v>
      </c>
      <c r="S893" s="24">
        <f>IF(R893="","",(R893+P893)*30 -Y893)</f>
        <v/>
      </c>
      <c r="T893" s="20">
        <f>IF(R893="","",(O893-R893)/O893)</f>
        <v/>
      </c>
      <c r="U893" s="24" t="n">
        <v>2610</v>
      </c>
      <c r="V893" s="24">
        <f>IF(U893="","",(U893+P893)*30-Y893)</f>
        <v/>
      </c>
      <c r="W893" s="20">
        <f>IF(U893="","",(O893-U893)/O893)</f>
        <v/>
      </c>
      <c r="X893" s="15">
        <f>IF(AND(R893="",U893=""),"",IF(OR(U893="", R893=""),"-",IF(0&lt;(R893-U893),"OK","NG")))</f>
        <v/>
      </c>
      <c r="Y893" s="24" t="n">
        <v>59000</v>
      </c>
      <c r="Z893" s="51" t="n"/>
      <c r="AA893" s="24">
        <f>IF(AD893="","",AD893*30)</f>
        <v/>
      </c>
      <c r="AB893" s="24">
        <f>IF(AA893="","",AA893-Y893)</f>
        <v/>
      </c>
      <c r="AC893" s="24">
        <f>IF(Z893="","",((Y893+5000+5000)/(1-Z893))/30)</f>
        <v/>
      </c>
      <c r="AD893" s="32" t="n"/>
      <c r="AE893" s="24">
        <f>IF(AD893="","",AD893-O893)</f>
        <v/>
      </c>
      <c r="AF893" s="24">
        <f>IF(AD893="","",U893-AD893)</f>
        <v/>
      </c>
      <c r="AG893" s="11">
        <f>IF(AD893="","",(O893-AD893)/O893)</f>
        <v/>
      </c>
      <c r="AH893" s="24" t="n">
        <v>22000</v>
      </c>
      <c r="AI893" s="24">
        <f>IF(AJ893="","",Q893*(1-AJ893))</f>
        <v/>
      </c>
      <c r="AJ893" s="51" t="n"/>
      <c r="AK893" s="49" t="n"/>
      <c r="AL893" s="28" t="n"/>
      <c r="AM893" s="33" t="inlineStr">
        <is>
          <t>2026-10-26</t>
        </is>
      </c>
      <c r="AN893" s="33" t="inlineStr">
        <is>
          <t>2026-10-25</t>
        </is>
      </c>
      <c r="AO893" s="13" t="n"/>
      <c r="AP893" s="30" t="n"/>
    </row>
    <row r="894" ht="35.1" customHeight="1" s="69">
      <c r="B894" s="48" t="n">
        <v>21963</v>
      </c>
      <c r="C894" s="48" t="inlineStr">
        <is>
          <t>大阪</t>
        </is>
      </c>
      <c r="D894" s="19" t="inlineStr">
        <is>
          <t>アットイン梅田2</t>
        </is>
      </c>
      <c r="E894" s="48" t="inlineStr">
        <is>
          <t>1K</t>
        </is>
      </c>
      <c r="F894" s="48" t="n">
        <v>2</v>
      </c>
      <c r="G894" s="48" t="inlineStr">
        <is>
          <t>梅田・福島</t>
        </is>
      </c>
      <c r="H894" s="48" t="n">
        <v>21.6</v>
      </c>
      <c r="I894" s="20" t="n">
        <v>0.95</v>
      </c>
      <c r="J894" s="20" t="n">
        <v>0.55</v>
      </c>
      <c r="K894" s="20" t="n">
        <v>0</v>
      </c>
      <c r="L894" s="20" t="n">
        <v>0</v>
      </c>
      <c r="M894" s="20" t="n">
        <v>0</v>
      </c>
      <c r="N894" s="24" t="n">
        <v>7120</v>
      </c>
      <c r="O894" s="24" t="n">
        <v>6240</v>
      </c>
      <c r="P894" s="24" t="n">
        <v>880</v>
      </c>
      <c r="Q894" s="24" t="n">
        <v>44000</v>
      </c>
      <c r="R894" s="24" t="n">
        <v>2940</v>
      </c>
      <c r="S894" s="24">
        <f>IF(R894="","",(R894+P894)*30 -Y894)</f>
        <v/>
      </c>
      <c r="T894" s="20">
        <f>IF(R894="","",(O894-R894)/O894)</f>
        <v/>
      </c>
      <c r="U894" s="24" t="n">
        <v>3040</v>
      </c>
      <c r="V894" s="24">
        <f>IF(U894="","",(U894+P894)*30-Y894)</f>
        <v/>
      </c>
      <c r="W894" s="20">
        <f>IF(U894="","",(O894-U894)/O894)</f>
        <v/>
      </c>
      <c r="X894" s="15">
        <f>IF(AND(R894="",U894=""),"",IF(OR(U894="", R894=""),"-",IF(0&lt;(R894-U894),"OK","NG")))</f>
        <v/>
      </c>
      <c r="Y894" s="24" t="n">
        <v>66100</v>
      </c>
      <c r="Z894" s="51" t="n"/>
      <c r="AA894" s="24">
        <f>IF(AD894="","",AD894*30)</f>
        <v/>
      </c>
      <c r="AB894" s="24">
        <f>IF(AA894="","",AA894-Y894)</f>
        <v/>
      </c>
      <c r="AC894" s="24">
        <f>IF(Z894="","",((Y894+5000+5000)/(1-Z894))/30)</f>
        <v/>
      </c>
      <c r="AD894" s="32" t="n"/>
      <c r="AE894" s="24">
        <f>IF(AD894="","",AD894-O894)</f>
        <v/>
      </c>
      <c r="AF894" s="24">
        <f>IF(AD894="","",U894-AD894)</f>
        <v/>
      </c>
      <c r="AG894" s="11">
        <f>IF(AD894="","",(O894-AD894)/O894)</f>
        <v/>
      </c>
      <c r="AH894" s="24" t="n">
        <v>22000</v>
      </c>
      <c r="AI894" s="24">
        <f>IF(AJ894="","",Q894*(1-AJ894))</f>
        <v/>
      </c>
      <c r="AJ894" s="51" t="n"/>
      <c r="AK894" s="49" t="n"/>
      <c r="AL894" s="28" t="n"/>
      <c r="AM894" s="33" t="inlineStr">
        <is>
          <t>2026-08-19</t>
        </is>
      </c>
      <c r="AN894" s="33" t="inlineStr">
        <is>
          <t>2026-08-18</t>
        </is>
      </c>
      <c r="AO894" s="13" t="n"/>
      <c r="AP894" s="30" t="n"/>
    </row>
    <row r="895" ht="35.1" customHeight="1" s="69">
      <c r="B895" s="48" t="n">
        <v>22006</v>
      </c>
      <c r="C895" s="48" t="inlineStr">
        <is>
          <t>名古屋</t>
        </is>
      </c>
      <c r="D895" s="19" t="inlineStr">
        <is>
          <t>アットイン名古屋駅2-2</t>
        </is>
      </c>
      <c r="E895" s="48" t="inlineStr">
        <is>
          <t>1K</t>
        </is>
      </c>
      <c r="F895" s="48" t="n">
        <v>9</v>
      </c>
      <c r="G895" s="48" t="inlineStr">
        <is>
          <t>名駅周辺</t>
        </is>
      </c>
      <c r="H895" s="48" t="n">
        <v>25.8</v>
      </c>
      <c r="I895" s="20" t="n">
        <v>0.93333</v>
      </c>
      <c r="J895" s="20" t="n">
        <v>1</v>
      </c>
      <c r="K895" s="20" t="n">
        <v>0.95556</v>
      </c>
      <c r="L895" s="20" t="n">
        <v>0.67778</v>
      </c>
      <c r="M895" s="20" t="n">
        <v>0.5</v>
      </c>
      <c r="N895" s="24" t="n">
        <v>12680</v>
      </c>
      <c r="O895" s="24" t="n">
        <v>11800</v>
      </c>
      <c r="P895" s="24" t="n">
        <v>880</v>
      </c>
      <c r="Q895" s="24" t="n">
        <v>44000</v>
      </c>
      <c r="R895" s="24" t="n">
        <v>3540</v>
      </c>
      <c r="S895" s="24">
        <f>IF(R895="","",(R895+P895)*30 -Y895)</f>
        <v/>
      </c>
      <c r="T895" s="20">
        <f>IF(R895="","",(O895-R895)/O895)</f>
        <v/>
      </c>
      <c r="U895" s="24" t="n">
        <v>2950</v>
      </c>
      <c r="V895" s="24">
        <f>IF(U895="","",(U895+P895)*30-Y895)</f>
        <v/>
      </c>
      <c r="W895" s="20">
        <f>IF(U895="","",(O895-U895)/O895)</f>
        <v/>
      </c>
      <c r="X895" s="15">
        <f>IF(AND(R895="",U895=""),"",IF(OR(U895="", R895=""),"-",IF(0&lt;(R895-U895),"OK","NG")))</f>
        <v/>
      </c>
      <c r="Y895" s="24" t="n">
        <v>75300</v>
      </c>
      <c r="Z895" s="51" t="n"/>
      <c r="AA895" s="24">
        <f>IF(AD895="","",AD895*30)</f>
        <v/>
      </c>
      <c r="AB895" s="24">
        <f>IF(AA895="","",AA895-Y895)</f>
        <v/>
      </c>
      <c r="AC895" s="24">
        <f>IF(Z895="","",((Y895+5000+5000)/(1-Z895))/30)</f>
        <v/>
      </c>
      <c r="AD895" s="32" t="n"/>
      <c r="AE895" s="24">
        <f>IF(AD895="","",AD895-O895)</f>
        <v/>
      </c>
      <c r="AF895" s="24">
        <f>IF(AD895="","",U895-AD895)</f>
        <v/>
      </c>
      <c r="AG895" s="11">
        <f>IF(AD895="","",(O895-AD895)/O895)</f>
        <v/>
      </c>
      <c r="AH895" s="24" t="n">
        <v>22000</v>
      </c>
      <c r="AI895" s="24">
        <f>IF(AJ895="","",Q895*(1-AJ895))</f>
        <v/>
      </c>
      <c r="AJ895" s="51" t="n"/>
      <c r="AK895" s="49" t="n"/>
      <c r="AL895" s="28" t="n"/>
      <c r="AM895" s="33" t="inlineStr">
        <is>
          <t>2026-09-18</t>
        </is>
      </c>
      <c r="AN895" s="33" t="inlineStr">
        <is>
          <t>2027-06-27</t>
        </is>
      </c>
      <c r="AO895" s="13" t="n"/>
      <c r="AP895" s="30" t="n"/>
    </row>
    <row r="896" ht="35.1" customHeight="1" s="69">
      <c r="B896" s="48" t="n">
        <v>22012</v>
      </c>
      <c r="C896" s="48" t="inlineStr">
        <is>
          <t>大阪</t>
        </is>
      </c>
      <c r="D896" s="19" t="inlineStr">
        <is>
          <t>アットイン新大阪2</t>
        </is>
      </c>
      <c r="E896" s="48" t="inlineStr">
        <is>
          <t>1LDK</t>
        </is>
      </c>
      <c r="F896" s="48" t="n">
        <v>1</v>
      </c>
      <c r="G896" s="48" t="inlineStr">
        <is>
          <t>新大阪・十三・三国</t>
        </is>
      </c>
      <c r="H896" s="48" t="n">
        <v>34.44</v>
      </c>
      <c r="I896" s="20" t="n">
        <v>0.9</v>
      </c>
      <c r="J896" s="20" t="n">
        <v>1</v>
      </c>
      <c r="K896" s="20" t="n">
        <v>1</v>
      </c>
      <c r="L896" s="20" t="n">
        <v>0</v>
      </c>
      <c r="M896" s="20" t="n">
        <v>0</v>
      </c>
      <c r="N896" s="24" t="n">
        <v>9940</v>
      </c>
      <c r="O896" s="24" t="n">
        <v>9060</v>
      </c>
      <c r="P896" s="24" t="n">
        <v>880</v>
      </c>
      <c r="Q896" s="24" t="n">
        <v>44000</v>
      </c>
      <c r="R896" s="24" t="n">
        <v>4160</v>
      </c>
      <c r="S896" s="24">
        <f>IF(R896="","",(R896+P896)*30 -Y896)</f>
        <v/>
      </c>
      <c r="T896" s="20">
        <f>IF(R896="","",(O896-R896)/O896)</f>
        <v/>
      </c>
      <c r="U896" s="24" t="n">
        <v>4980</v>
      </c>
      <c r="V896" s="24">
        <f>IF(U896="","",(U896+P896)*30-Y896)</f>
        <v/>
      </c>
      <c r="W896" s="20">
        <f>IF(U896="","",(O896-U896)/O896)</f>
        <v/>
      </c>
      <c r="X896" s="15">
        <f>IF(AND(R896="",U896=""),"",IF(OR(U896="", R896=""),"-",IF(0&lt;(R896-U896),"OK","NG")))</f>
        <v/>
      </c>
      <c r="Y896" s="24" t="n">
        <v>108500</v>
      </c>
      <c r="Z896" s="51" t="n"/>
      <c r="AA896" s="24">
        <f>IF(AD896="","",AD896*30)</f>
        <v/>
      </c>
      <c r="AB896" s="24">
        <f>IF(AA896="","",AA896-Y896)</f>
        <v/>
      </c>
      <c r="AC896" s="24">
        <f>IF(Z896="","",((Y896+5000+5000)/(1-Z896))/30)</f>
        <v/>
      </c>
      <c r="AD896" s="32" t="n"/>
      <c r="AE896" s="24">
        <f>IF(AD896="","",AD896-O896)</f>
        <v/>
      </c>
      <c r="AF896" s="24">
        <f>IF(AD896="","",U896-AD896)</f>
        <v/>
      </c>
      <c r="AG896" s="11">
        <f>IF(AD896="","",(O896-AD896)/O896)</f>
        <v/>
      </c>
      <c r="AH896" s="24" t="n">
        <v>22000</v>
      </c>
      <c r="AI896" s="24">
        <f>IF(AJ896="","",Q896*(1-AJ896))</f>
        <v/>
      </c>
      <c r="AJ896" s="51" t="n"/>
      <c r="AK896" s="49" t="n"/>
      <c r="AL896" s="28" t="n"/>
      <c r="AM896" s="33" t="inlineStr">
        <is>
          <t>2026-10-01</t>
        </is>
      </c>
      <c r="AN896" s="33" t="inlineStr">
        <is>
          <t>2026-09-30</t>
        </is>
      </c>
      <c r="AO896" s="13" t="n"/>
      <c r="AP896" s="30" t="n"/>
    </row>
    <row r="897" ht="35.1" customHeight="1" s="69">
      <c r="B897" s="48" t="n">
        <v>22128</v>
      </c>
      <c r="C897" s="48" t="inlineStr">
        <is>
          <t>大阪</t>
        </is>
      </c>
      <c r="D897" s="19" t="inlineStr">
        <is>
          <t>アットインドーム前1-2</t>
        </is>
      </c>
      <c r="E897" s="48" t="inlineStr">
        <is>
          <t>1K</t>
        </is>
      </c>
      <c r="F897" s="48" t="n">
        <v>1</v>
      </c>
      <c r="G897" s="48" t="inlineStr">
        <is>
          <t>弁天町・大正・ドーム周辺</t>
        </is>
      </c>
      <c r="H897" s="48" t="n">
        <v>22.68</v>
      </c>
      <c r="I897" s="20" t="n">
        <v>1</v>
      </c>
      <c r="J897" s="20" t="n">
        <v>1</v>
      </c>
      <c r="K897" s="20" t="n">
        <v>1</v>
      </c>
      <c r="L897" s="20" t="n">
        <v>1</v>
      </c>
      <c r="M897" s="20" t="n">
        <v>1</v>
      </c>
      <c r="N897" s="24" t="n">
        <v>7460</v>
      </c>
      <c r="O897" s="24" t="n">
        <v>6580</v>
      </c>
      <c r="P897" s="24" t="n">
        <v>880</v>
      </c>
      <c r="Q897" s="24" t="n">
        <v>44000</v>
      </c>
      <c r="R897" s="24" t="n">
        <v>3180</v>
      </c>
      <c r="S897" s="24">
        <f>IF(R897="","",(R897+P897)*30 -Y897)</f>
        <v/>
      </c>
      <c r="T897" s="20">
        <f>IF(R897="","",(O897-R897)/O897)</f>
        <v/>
      </c>
      <c r="U897" s="24" t="n">
        <v>3180</v>
      </c>
      <c r="V897" s="24">
        <f>IF(U897="","",(U897+P897)*30-Y897)</f>
        <v/>
      </c>
      <c r="W897" s="20">
        <f>IF(U897="","",(O897-U897)/O897)</f>
        <v/>
      </c>
      <c r="X897" s="15">
        <f>IF(AND(R897="",U897=""),"",IF(OR(U897="", R897=""),"-",IF(0&lt;(R897-U897),"OK","NG")))</f>
        <v/>
      </c>
      <c r="Y897" s="24" t="n">
        <v>70400</v>
      </c>
      <c r="Z897" s="51" t="n"/>
      <c r="AA897" s="24">
        <f>IF(AD897="","",AD897*30)</f>
        <v/>
      </c>
      <c r="AB897" s="24">
        <f>IF(AA897="","",AA897-Y897)</f>
        <v/>
      </c>
      <c r="AC897" s="24">
        <f>IF(Z897="","",((Y897+5000+5000)/(1-Z897))/30)</f>
        <v/>
      </c>
      <c r="AD897" s="32" t="n"/>
      <c r="AE897" s="24">
        <f>IF(AD897="","",AD897-O897)</f>
        <v/>
      </c>
      <c r="AF897" s="24">
        <f>IF(AD897="","",U897-AD897)</f>
        <v/>
      </c>
      <c r="AG897" s="11">
        <f>IF(AD897="","",(O897-AD897)/O897)</f>
        <v/>
      </c>
      <c r="AH897" s="24" t="n">
        <v>22000</v>
      </c>
      <c r="AI897" s="24">
        <f>IF(AJ897="","",Q897*(1-AJ897))</f>
        <v/>
      </c>
      <c r="AJ897" s="51" t="n"/>
      <c r="AK897" s="49" t="n"/>
      <c r="AL897" s="28" t="n"/>
      <c r="AM897" s="33" t="inlineStr">
        <is>
          <t>2027-05-31</t>
        </is>
      </c>
      <c r="AN897" s="33" t="inlineStr">
        <is>
          <t>2027-05-30</t>
        </is>
      </c>
      <c r="AO897" s="13" t="n"/>
      <c r="AP897" s="30" t="n"/>
    </row>
    <row r="898" ht="35.1" customHeight="1" s="69">
      <c r="B898" s="48" t="n">
        <v>22129</v>
      </c>
      <c r="C898" s="48" t="inlineStr">
        <is>
          <t>大阪</t>
        </is>
      </c>
      <c r="D898" s="19" t="inlineStr">
        <is>
          <t>アットイン玉造1</t>
        </is>
      </c>
      <c r="E898" s="48" t="inlineStr">
        <is>
          <t>1K</t>
        </is>
      </c>
      <c r="F898" s="48" t="n">
        <v>1</v>
      </c>
      <c r="G898" s="48" t="inlineStr">
        <is>
          <t>玉造・鶴橋・上本町</t>
        </is>
      </c>
      <c r="H898" s="48" t="n">
        <v>21.54</v>
      </c>
      <c r="I898" s="20" t="n">
        <v>0.9</v>
      </c>
      <c r="J898" s="20" t="n">
        <v>1</v>
      </c>
      <c r="K898" s="20" t="n">
        <v>1</v>
      </c>
      <c r="L898" s="20" t="n">
        <v>1</v>
      </c>
      <c r="M898" s="20" t="n">
        <v>1</v>
      </c>
      <c r="N898" s="24" t="n">
        <v>7120</v>
      </c>
      <c r="O898" s="24" t="n">
        <v>6240</v>
      </c>
      <c r="P898" s="24" t="n">
        <v>880</v>
      </c>
      <c r="Q898" s="24" t="n">
        <v>44000</v>
      </c>
      <c r="R898" s="24" t="n">
        <v>2940</v>
      </c>
      <c r="S898" s="24">
        <f>IF(R898="","",(R898+P898)*30 -Y898)</f>
        <v/>
      </c>
      <c r="T898" s="20">
        <f>IF(R898="","",(O898-R898)/O898)</f>
        <v/>
      </c>
      <c r="U898" s="24" t="n">
        <v>2940</v>
      </c>
      <c r="V898" s="24">
        <f>IF(U898="","",(U898+P898)*30-Y898)</f>
        <v/>
      </c>
      <c r="W898" s="20">
        <f>IF(U898="","",(O898-U898)/O898)</f>
        <v/>
      </c>
      <c r="X898" s="15">
        <f>IF(AND(R898="",U898=""),"",IF(OR(U898="", R898=""),"-",IF(0&lt;(R898-U898),"OK","NG")))</f>
        <v/>
      </c>
      <c r="Y898" s="24" t="n">
        <v>66600</v>
      </c>
      <c r="Z898" s="51" t="n"/>
      <c r="AA898" s="24">
        <f>IF(AD898="","",AD898*30)</f>
        <v/>
      </c>
      <c r="AB898" s="24">
        <f>IF(AA898="","",AA898-Y898)</f>
        <v/>
      </c>
      <c r="AC898" s="24">
        <f>IF(Z898="","",((Y898+5000+5000)/(1-Z898))/30)</f>
        <v/>
      </c>
      <c r="AD898" s="32" t="n"/>
      <c r="AE898" s="24">
        <f>IF(AD898="","",AD898-O898)</f>
        <v/>
      </c>
      <c r="AF898" s="24">
        <f>IF(AD898="","",U898-AD898)</f>
        <v/>
      </c>
      <c r="AG898" s="11">
        <f>IF(AD898="","",(O898-AD898)/O898)</f>
        <v/>
      </c>
      <c r="AH898" s="24" t="n">
        <v>22000</v>
      </c>
      <c r="AI898" s="24">
        <f>IF(AJ898="","",Q898*(1-AJ898))</f>
        <v/>
      </c>
      <c r="AJ898" s="51" t="n"/>
      <c r="AK898" s="49" t="n"/>
      <c r="AL898" s="28" t="n"/>
      <c r="AM898" s="33" t="inlineStr">
        <is>
          <t>2027-01-01</t>
        </is>
      </c>
      <c r="AN898" s="33" t="inlineStr">
        <is>
          <t>2026-12-31</t>
        </is>
      </c>
      <c r="AO898" s="13" t="n"/>
      <c r="AP898" s="30" t="n"/>
    </row>
    <row r="899" ht="35.1" customHeight="1" s="69">
      <c r="B899" s="48" t="n">
        <v>22130</v>
      </c>
      <c r="C899" s="48" t="inlineStr">
        <is>
          <t>大阪</t>
        </is>
      </c>
      <c r="D899" s="19" t="inlineStr">
        <is>
          <t>アットイン淀屋橋1</t>
        </is>
      </c>
      <c r="E899" s="48" t="inlineStr">
        <is>
          <t>1K</t>
        </is>
      </c>
      <c r="F899" s="48" t="n">
        <v>1</v>
      </c>
      <c r="G899" s="48" t="inlineStr">
        <is>
          <t>淀屋橋・本町周辺</t>
        </is>
      </c>
      <c r="H899" s="48" t="n">
        <v>24.9</v>
      </c>
      <c r="I899" s="20" t="n">
        <v>1</v>
      </c>
      <c r="J899" s="20" t="n">
        <v>1</v>
      </c>
      <c r="K899" s="20" t="n">
        <v>1</v>
      </c>
      <c r="L899" s="20" t="n">
        <v>1</v>
      </c>
      <c r="M899" s="20" t="n">
        <v>1</v>
      </c>
      <c r="N899" s="24" t="n">
        <v>7560</v>
      </c>
      <c r="O899" s="24" t="n">
        <v>6680</v>
      </c>
      <c r="P899" s="24" t="n">
        <v>880</v>
      </c>
      <c r="Q899" s="24" t="n">
        <v>44000</v>
      </c>
      <c r="R899" s="24" t="n">
        <v>3180</v>
      </c>
      <c r="S899" s="24">
        <f>IF(R899="","",(R899+P899)*30 -Y899)</f>
        <v/>
      </c>
      <c r="T899" s="20">
        <f>IF(R899="","",(O899-R899)/O899)</f>
        <v/>
      </c>
      <c r="U899" s="24" t="n">
        <v>3620</v>
      </c>
      <c r="V899" s="24">
        <f>IF(U899="","",(U899+P899)*30-Y899)</f>
        <v/>
      </c>
      <c r="W899" s="20">
        <f>IF(U899="","",(O899-U899)/O899)</f>
        <v/>
      </c>
      <c r="X899" s="15">
        <f>IF(AND(R899="",U899=""),"",IF(OR(U899="", R899=""),"-",IF(0&lt;(R899-U899),"OK","NG")))</f>
        <v/>
      </c>
      <c r="Y899" s="24" t="n">
        <v>71000</v>
      </c>
      <c r="Z899" s="51" t="n"/>
      <c r="AA899" s="24">
        <f>IF(AD899="","",AD899*30)</f>
        <v/>
      </c>
      <c r="AB899" s="24">
        <f>IF(AA899="","",AA899-Y899)</f>
        <v/>
      </c>
      <c r="AC899" s="24">
        <f>IF(Z899="","",((Y899+5000+5000)/(1-Z899))/30)</f>
        <v/>
      </c>
      <c r="AD899" s="32" t="n"/>
      <c r="AE899" s="24">
        <f>IF(AD899="","",AD899-O899)</f>
        <v/>
      </c>
      <c r="AF899" s="24">
        <f>IF(AD899="","",U899-AD899)</f>
        <v/>
      </c>
      <c r="AG899" s="11">
        <f>IF(AD899="","",(O899-AD899)/O899)</f>
        <v/>
      </c>
      <c r="AH899" s="24" t="n">
        <v>11000</v>
      </c>
      <c r="AI899" s="24">
        <f>IF(AJ899="","",Q899*(1-AJ899))</f>
        <v/>
      </c>
      <c r="AJ899" s="51" t="n"/>
      <c r="AK899" s="49" t="n"/>
      <c r="AL899" s="28" t="n"/>
      <c r="AM899" s="33" t="inlineStr">
        <is>
          <t>2027-02-20</t>
        </is>
      </c>
      <c r="AN899" s="33" t="inlineStr">
        <is>
          <t>2027-02-19</t>
        </is>
      </c>
      <c r="AO899" s="13" t="n"/>
      <c r="AP899" s="30" t="n"/>
    </row>
    <row r="900" ht="35.1" customHeight="1" s="69">
      <c r="B900" s="48" t="n">
        <v>22131</v>
      </c>
      <c r="C900" s="48" t="inlineStr">
        <is>
          <t>大阪</t>
        </is>
      </c>
      <c r="D900" s="19" t="inlineStr">
        <is>
          <t>アットイン難波1</t>
        </is>
      </c>
      <c r="E900" s="48" t="inlineStr">
        <is>
          <t>1K</t>
        </is>
      </c>
      <c r="F900" s="48" t="n">
        <v>1</v>
      </c>
      <c r="G900" s="48" t="inlineStr">
        <is>
          <t>心斎橋・なんば周辺</t>
        </is>
      </c>
      <c r="H900" s="48" t="n">
        <v>19.71</v>
      </c>
      <c r="I900" s="20" t="n">
        <v>1</v>
      </c>
      <c r="J900" s="20" t="n">
        <v>0.3</v>
      </c>
      <c r="K900" s="20" t="n">
        <v>0</v>
      </c>
      <c r="L900" s="20" t="n">
        <v>0</v>
      </c>
      <c r="M900" s="20" t="n">
        <v>0</v>
      </c>
      <c r="N900" s="24" t="n">
        <v>6540</v>
      </c>
      <c r="O900" s="24" t="n">
        <v>5660</v>
      </c>
      <c r="P900" s="24" t="n">
        <v>880</v>
      </c>
      <c r="Q900" s="24" t="n">
        <v>44000</v>
      </c>
      <c r="R900" s="24" t="n">
        <v>2680</v>
      </c>
      <c r="S900" s="24">
        <f>IF(R900="","",(R900+P900)*30 -Y900)</f>
        <v/>
      </c>
      <c r="T900" s="20">
        <f>IF(R900="","",(O900-R900)/O900)</f>
        <v/>
      </c>
      <c r="U900" s="24" t="n">
        <v>2680</v>
      </c>
      <c r="V900" s="24">
        <f>IF(U900="","",(U900+P900)*30-Y900)</f>
        <v/>
      </c>
      <c r="W900" s="20">
        <f>IF(U900="","",(O900-U900)/O900)</f>
        <v/>
      </c>
      <c r="X900" s="15">
        <f>IF(AND(R900="",U900=""),"",IF(OR(U900="", R900=""),"-",IF(0&lt;(R900-U900),"OK","NG")))</f>
        <v/>
      </c>
      <c r="Y900" s="24" t="n">
        <v>57800</v>
      </c>
      <c r="Z900" s="51" t="n"/>
      <c r="AA900" s="24">
        <f>IF(AD900="","",AD900*30)</f>
        <v/>
      </c>
      <c r="AB900" s="24">
        <f>IF(AA900="","",AA900-Y900)</f>
        <v/>
      </c>
      <c r="AC900" s="24">
        <f>IF(Z900="","",((Y900+5000+5000)/(1-Z900))/30)</f>
        <v/>
      </c>
      <c r="AD900" s="32" t="n"/>
      <c r="AE900" s="24">
        <f>IF(AD900="","",AD900-O900)</f>
        <v/>
      </c>
      <c r="AF900" s="24">
        <f>IF(AD900="","",U900-AD900)</f>
        <v/>
      </c>
      <c r="AG900" s="11">
        <f>IF(AD900="","",(O900-AD900)/O900)</f>
        <v/>
      </c>
      <c r="AH900" s="24" t="n">
        <v>22000</v>
      </c>
      <c r="AI900" s="24">
        <f>IF(AJ900="","",Q900*(1-AJ900))</f>
        <v/>
      </c>
      <c r="AJ900" s="51" t="n"/>
      <c r="AK900" s="49" t="n"/>
      <c r="AL900" s="28" t="n"/>
      <c r="AM900" s="33" t="inlineStr">
        <is>
          <t>2026-12-01</t>
        </is>
      </c>
      <c r="AN900" s="33" t="inlineStr">
        <is>
          <t>2026-11-30</t>
        </is>
      </c>
      <c r="AO900" s="13" t="n"/>
      <c r="AP900" s="30" t="n"/>
    </row>
    <row r="901" ht="35.1" customHeight="1" s="69">
      <c r="B901" s="48" t="n">
        <v>22231</v>
      </c>
      <c r="C901" s="48" t="inlineStr">
        <is>
          <t>東京</t>
        </is>
      </c>
      <c r="D901" s="19" t="inlineStr">
        <is>
          <t>アットイン飯田橋RC12-3</t>
        </is>
      </c>
      <c r="E901" s="48" t="inlineStr">
        <is>
          <t>1LDK</t>
        </is>
      </c>
      <c r="F901" s="48" t="n">
        <v>1</v>
      </c>
      <c r="G901" s="48" t="inlineStr">
        <is>
          <t>飯田橋・水道橋・九段</t>
        </is>
      </c>
      <c r="H901" s="48" t="n">
        <v>43.13</v>
      </c>
      <c r="I901" s="20" t="n">
        <v>0.2</v>
      </c>
      <c r="J901" s="20" t="n">
        <v>1</v>
      </c>
      <c r="K901" s="20" t="n">
        <v>1</v>
      </c>
      <c r="L901" s="20" t="n">
        <v>0.9</v>
      </c>
      <c r="M901" s="20" t="n">
        <v>0</v>
      </c>
      <c r="N901" s="24" t="n">
        <v>20480</v>
      </c>
      <c r="O901" s="24" t="n">
        <v>19600</v>
      </c>
      <c r="P901" s="24" t="n">
        <v>880</v>
      </c>
      <c r="Q901" s="24" t="n">
        <v>44000</v>
      </c>
      <c r="R901" s="24" t="n">
        <v>9840</v>
      </c>
      <c r="S901" s="24">
        <f>IF(R901="","",(R901+P901)*30 -Y901)</f>
        <v/>
      </c>
      <c r="T901" s="20">
        <f>IF(R901="","",(O901-R901)/O901)</f>
        <v/>
      </c>
      <c r="U901" s="24" t="n">
        <v>9640</v>
      </c>
      <c r="V901" s="24">
        <f>IF(U901="","",(U901+P901)*30-Y901)</f>
        <v/>
      </c>
      <c r="W901" s="20">
        <f>IF(U901="","",(O901-U901)/O901)</f>
        <v/>
      </c>
      <c r="X901" s="15">
        <f>IF(AND(R901="",U901=""),"",IF(OR(U901="", R901=""),"-",IF(0&lt;(R901-U901),"OK","NG")))</f>
        <v/>
      </c>
      <c r="Y901" s="24" t="n">
        <v>0</v>
      </c>
      <c r="Z901" s="51" t="n"/>
      <c r="AA901" s="24">
        <f>IF(AD901="","",AD901*30)</f>
        <v/>
      </c>
      <c r="AB901" s="24">
        <f>IF(AA901="","",AA901-Y901)</f>
        <v/>
      </c>
      <c r="AC901" s="24">
        <f>IF(Z901="","",((Y901+5000+5000)/(1-Z901))/30)</f>
        <v/>
      </c>
      <c r="AD901" s="32" t="n"/>
      <c r="AE901" s="24">
        <f>IF(AD901="","",AD901-O901)</f>
        <v/>
      </c>
      <c r="AF901" s="24">
        <f>IF(AD901="","",U901-AD901)</f>
        <v/>
      </c>
      <c r="AG901" s="11">
        <f>IF(AD901="","",(O901-AD901)/O901)</f>
        <v/>
      </c>
      <c r="AH901" s="24" t="n">
        <v>22000</v>
      </c>
      <c r="AI901" s="24">
        <f>IF(AJ901="","",Q901*(1-AJ901))</f>
        <v/>
      </c>
      <c r="AJ901" s="51" t="n"/>
      <c r="AK901" s="49" t="n"/>
      <c r="AL901" s="28" t="n"/>
      <c r="AM901" s="33" t="inlineStr">
        <is>
          <t>2026-10-28</t>
        </is>
      </c>
      <c r="AN901" s="33" t="inlineStr">
        <is>
          <t>2026-10-27</t>
        </is>
      </c>
      <c r="AO901" s="13" t="n"/>
      <c r="AP901" s="30" t="n"/>
    </row>
    <row r="902" ht="35.1" customHeight="1" s="69">
      <c r="B902" s="48" t="n">
        <v>22274</v>
      </c>
      <c r="C902" s="48" t="inlineStr">
        <is>
          <t>東京</t>
        </is>
      </c>
      <c r="D902" s="19" t="inlineStr">
        <is>
          <t>■アットイン渋谷6</t>
        </is>
      </c>
      <c r="E902" s="48" t="inlineStr">
        <is>
          <t>1SLDK</t>
        </is>
      </c>
      <c r="F902" s="48" t="n">
        <v>1</v>
      </c>
      <c r="G902" s="48" t="inlineStr">
        <is>
          <t>渋谷・三軒茶屋・自由が丘</t>
        </is>
      </c>
      <c r="H902" s="48" t="n">
        <v>65.58</v>
      </c>
      <c r="I902" s="20" t="n">
        <v>0</v>
      </c>
      <c r="J902" s="20" t="n">
        <v>0</v>
      </c>
      <c r="K902" s="20" t="n">
        <v>0</v>
      </c>
      <c r="L902" s="20" t="n">
        <v>0</v>
      </c>
      <c r="M902" s="20" t="n">
        <v>0</v>
      </c>
      <c r="N902" s="24" t="n">
        <v>15880</v>
      </c>
      <c r="O902" s="24" t="n">
        <v>15000</v>
      </c>
      <c r="P902" s="24" t="n">
        <v>880</v>
      </c>
      <c r="Q902" s="24" t="n">
        <v>44000</v>
      </c>
      <c r="R902" s="24" t="n"/>
      <c r="S902" s="24">
        <f>IF(R902="","",(R902+P902)*30 -Y902)</f>
        <v/>
      </c>
      <c r="T902" s="20">
        <f>IF(R902="","",(O902-R902)/O902)</f>
        <v/>
      </c>
      <c r="U902" s="24" t="n"/>
      <c r="V902" s="24">
        <f>IF(U902="","",(U902+P902)*30-Y902)</f>
        <v/>
      </c>
      <c r="W902" s="20">
        <f>IF(U902="","",(O902-U902)/O902)</f>
        <v/>
      </c>
      <c r="X902" s="15">
        <f>IF(AND(R902="",U902=""),"",IF(OR(U902="", R902=""),"-",IF(0&lt;(R902-U902),"OK","NG")))</f>
        <v/>
      </c>
      <c r="Y902" s="24" t="n">
        <v>0</v>
      </c>
      <c r="Z902" s="51" t="n"/>
      <c r="AA902" s="24">
        <f>IF(AD902="","",AD902*30)</f>
        <v/>
      </c>
      <c r="AB902" s="24">
        <f>IF(AA902="","",AA902-Y902)</f>
        <v/>
      </c>
      <c r="AC902" s="24">
        <f>IF(Z902="","",((Y902+5000+5000)/(1-Z902))/30)</f>
        <v/>
      </c>
      <c r="AD902" s="32" t="n"/>
      <c r="AE902" s="24">
        <f>IF(AD902="","",AD902-O902)</f>
        <v/>
      </c>
      <c r="AF902" s="24">
        <f>IF(AD902="","",U902-AD902)</f>
        <v/>
      </c>
      <c r="AG902" s="11">
        <f>IF(AD902="","",(O902-AD902)/O902)</f>
        <v/>
      </c>
      <c r="AH902" s="24" t="n"/>
      <c r="AI902" s="24">
        <f>IF(AJ902="","",Q902*(1-AJ902))</f>
        <v/>
      </c>
      <c r="AJ902" s="51" t="n"/>
      <c r="AK902" s="49" t="n"/>
      <c r="AL902" s="28" t="n"/>
      <c r="AM902" s="33" t="inlineStr">
        <is>
          <t>2026-08-01</t>
        </is>
      </c>
      <c r="AN902" s="33" t="inlineStr">
        <is>
          <t>2026-07-31</t>
        </is>
      </c>
      <c r="AO902" s="13" t="n"/>
      <c r="AP902" s="30" t="n"/>
    </row>
    <row r="903" ht="35.1" customHeight="1" s="69">
      <c r="B903" s="48" t="n">
        <v>22275</v>
      </c>
      <c r="C903" s="48" t="inlineStr">
        <is>
          <t>名古屋</t>
        </is>
      </c>
      <c r="D903" s="19" t="inlineStr">
        <is>
          <t>アットイン浜松5-2</t>
        </is>
      </c>
      <c r="E903" s="48" t="inlineStr">
        <is>
          <t>1K</t>
        </is>
      </c>
      <c r="F903" s="48" t="n">
        <v>2</v>
      </c>
      <c r="G903" s="48" t="inlineStr">
        <is>
          <t>浜松</t>
        </is>
      </c>
      <c r="H903" s="48" t="n">
        <v>27.7</v>
      </c>
      <c r="I903" s="20" t="n">
        <v>1</v>
      </c>
      <c r="J903" s="20" t="n">
        <v>0.5</v>
      </c>
      <c r="K903" s="20" t="n">
        <v>1</v>
      </c>
      <c r="L903" s="20" t="n">
        <v>0.3</v>
      </c>
      <c r="M903" s="20" t="n">
        <v>0.65</v>
      </c>
      <c r="N903" s="24" t="n">
        <v>6100</v>
      </c>
      <c r="O903" s="24" t="n">
        <v>5220</v>
      </c>
      <c r="P903" s="24" t="n">
        <v>880</v>
      </c>
      <c r="Q903" s="24" t="n">
        <v>44000</v>
      </c>
      <c r="R903" s="24" t="n">
        <v>4180</v>
      </c>
      <c r="S903" s="24">
        <f>IF(R903="","",(R903+P903)*30 -Y903)</f>
        <v/>
      </c>
      <c r="T903" s="20">
        <f>IF(R903="","",(O903-R903)/O903)</f>
        <v/>
      </c>
      <c r="U903" s="24" t="n">
        <v>2610</v>
      </c>
      <c r="V903" s="24">
        <f>IF(U903="","",(U903+P903)*30-Y903)</f>
        <v/>
      </c>
      <c r="W903" s="20">
        <f>IF(U903="","",(O903-U903)/O903)</f>
        <v/>
      </c>
      <c r="X903" s="15">
        <f>IF(AND(R903="",U903=""),"",IF(OR(U903="", R903=""),"-",IF(0&lt;(R903-U903),"OK","NG")))</f>
        <v/>
      </c>
      <c r="Y903" s="24" t="n">
        <v>47000</v>
      </c>
      <c r="Z903" s="51" t="n"/>
      <c r="AA903" s="24">
        <f>IF(AD903="","",AD903*30)</f>
        <v/>
      </c>
      <c r="AB903" s="24">
        <f>IF(AA903="","",AA903-Y903)</f>
        <v/>
      </c>
      <c r="AC903" s="24">
        <f>IF(Z903="","",((Y903+5000+5000)/(1-Z903))/30)</f>
        <v/>
      </c>
      <c r="AD903" s="32" t="n"/>
      <c r="AE903" s="24">
        <f>IF(AD903="","",AD903-O903)</f>
        <v/>
      </c>
      <c r="AF903" s="24">
        <f>IF(AD903="","",U903-AD903)</f>
        <v/>
      </c>
      <c r="AG903" s="11">
        <f>IF(AD903="","",(O903-AD903)/O903)</f>
        <v/>
      </c>
      <c r="AH903" s="24" t="n">
        <v>22000</v>
      </c>
      <c r="AI903" s="24">
        <f>IF(AJ903="","",Q903*(1-AJ903))</f>
        <v/>
      </c>
      <c r="AJ903" s="51" t="n"/>
      <c r="AK903" s="49" t="n"/>
      <c r="AL903" s="28" t="n"/>
      <c r="AM903" s="33" t="inlineStr">
        <is>
          <t>2026-11-15</t>
        </is>
      </c>
      <c r="AN903" s="33" t="inlineStr">
        <is>
          <t>2026-12-06</t>
        </is>
      </c>
      <c r="AO903" s="13" t="n"/>
      <c r="AP903" s="30" t="n"/>
    </row>
    <row r="904" ht="35.1" customHeight="1" s="69">
      <c r="B904" s="48" t="n">
        <v>22308</v>
      </c>
      <c r="C904" s="48" t="inlineStr">
        <is>
          <t>大阪</t>
        </is>
      </c>
      <c r="D904" s="19" t="inlineStr">
        <is>
          <t>アットイン関西空港1</t>
        </is>
      </c>
      <c r="E904" s="48" t="inlineStr">
        <is>
          <t>1K</t>
        </is>
      </c>
      <c r="F904" s="48" t="n">
        <v>3</v>
      </c>
      <c r="G904" s="48" t="inlineStr">
        <is>
          <t>泉南・りんくうタウン</t>
        </is>
      </c>
      <c r="H904" s="48" t="n">
        <v>30.27</v>
      </c>
      <c r="I904" s="20" t="n">
        <v>0.43333</v>
      </c>
      <c r="J904" s="20" t="n">
        <v>0.73333</v>
      </c>
      <c r="K904" s="20" t="n">
        <v>0.6333299999999999</v>
      </c>
      <c r="L904" s="20" t="n">
        <v>0.36667</v>
      </c>
      <c r="M904" s="20" t="n">
        <v>0.33333</v>
      </c>
      <c r="N904" s="24" t="n">
        <v>7800</v>
      </c>
      <c r="O904" s="24" t="n">
        <v>6920</v>
      </c>
      <c r="P904" s="24" t="n">
        <v>880</v>
      </c>
      <c r="Q904" s="24" t="n">
        <v>44000</v>
      </c>
      <c r="R904" s="24" t="n">
        <v>2940</v>
      </c>
      <c r="S904" s="24">
        <f>IF(R904="","",(R904+P904)*30 -Y904)</f>
        <v/>
      </c>
      <c r="T904" s="20">
        <f>IF(R904="","",(O904-R904)/O904)</f>
        <v/>
      </c>
      <c r="U904" s="24" t="n">
        <v>2940</v>
      </c>
      <c r="V904" s="24">
        <f>IF(U904="","",(U904+P904)*30-Y904)</f>
        <v/>
      </c>
      <c r="W904" s="20">
        <f>IF(U904="","",(O904-U904)/O904)</f>
        <v/>
      </c>
      <c r="X904" s="15">
        <f>IF(AND(R904="",U904=""),"",IF(OR(U904="", R904=""),"-",IF(0&lt;(R904-U904),"OK","NG")))</f>
        <v/>
      </c>
      <c r="Y904" s="24" t="n">
        <v>73000</v>
      </c>
      <c r="Z904" s="51" t="n"/>
      <c r="AA904" s="24">
        <f>IF(AD904="","",AD904*30)</f>
        <v/>
      </c>
      <c r="AB904" s="24">
        <f>IF(AA904="","",AA904-Y904)</f>
        <v/>
      </c>
      <c r="AC904" s="24">
        <f>IF(Z904="","",((Y904+5000+5000)/(1-Z904))/30)</f>
        <v/>
      </c>
      <c r="AD904" s="32" t="n"/>
      <c r="AE904" s="24">
        <f>IF(AD904="","",AD904-O904)</f>
        <v/>
      </c>
      <c r="AF904" s="24">
        <f>IF(AD904="","",U904-AD904)</f>
        <v/>
      </c>
      <c r="AG904" s="11">
        <f>IF(AD904="","",(O904-AD904)/O904)</f>
        <v/>
      </c>
      <c r="AH904" s="24" t="n">
        <v>22000</v>
      </c>
      <c r="AI904" s="24">
        <f>IF(AJ904="","",Q904*(1-AJ904))</f>
        <v/>
      </c>
      <c r="AJ904" s="51" t="n"/>
      <c r="AK904" s="49" t="n"/>
      <c r="AL904" s="28" t="n"/>
      <c r="AM904" s="33" t="inlineStr">
        <is>
          <t>2026-08-16</t>
        </is>
      </c>
      <c r="AN904" s="33" t="inlineStr">
        <is>
          <t>2027-04-01</t>
        </is>
      </c>
      <c r="AO904" s="13" t="n"/>
      <c r="AP904" s="30" t="n"/>
    </row>
    <row r="905" ht="35.1" customHeight="1" s="69">
      <c r="B905" s="48" t="n">
        <v>22311</v>
      </c>
      <c r="C905" s="48" t="inlineStr">
        <is>
          <t>東京</t>
        </is>
      </c>
      <c r="D905" s="19" t="inlineStr">
        <is>
          <t>アットイン両国10-2</t>
        </is>
      </c>
      <c r="E905" s="48" t="inlineStr">
        <is>
          <t>1LDK</t>
        </is>
      </c>
      <c r="F905" s="48" t="n">
        <v>2</v>
      </c>
      <c r="G905" s="48" t="inlineStr">
        <is>
          <t>錦糸町・両国</t>
        </is>
      </c>
      <c r="H905" s="48" t="n">
        <v>44.51</v>
      </c>
      <c r="I905" s="20" t="n">
        <v>0.6</v>
      </c>
      <c r="J905" s="20" t="n">
        <v>0.9</v>
      </c>
      <c r="K905" s="20" t="n">
        <v>0.3</v>
      </c>
      <c r="L905" s="20" t="n">
        <v>0</v>
      </c>
      <c r="M905" s="20" t="n">
        <v>0</v>
      </c>
      <c r="N905" s="24" t="n">
        <v>17860</v>
      </c>
      <c r="O905" s="24" t="n">
        <v>16980</v>
      </c>
      <c r="P905" s="24" t="n">
        <v>880</v>
      </c>
      <c r="Q905" s="24" t="n">
        <v>44000</v>
      </c>
      <c r="R905" s="24" t="n">
        <v>6680</v>
      </c>
      <c r="S905" s="24">
        <f>IF(R905="","",(R905+P905)*30 -Y905)</f>
        <v/>
      </c>
      <c r="T905" s="20">
        <f>IF(R905="","",(O905-R905)/O905)</f>
        <v/>
      </c>
      <c r="U905" s="24" t="n">
        <v>7020</v>
      </c>
      <c r="V905" s="24">
        <f>IF(U905="","",(U905+P905)*30-Y905)</f>
        <v/>
      </c>
      <c r="W905" s="20">
        <f>IF(U905="","",(O905-U905)/O905)</f>
        <v/>
      </c>
      <c r="X905" s="15">
        <f>IF(AND(R905="",U905=""),"",IF(OR(U905="", R905=""),"-",IF(0&lt;(R905-U905),"OK","NG")))</f>
        <v/>
      </c>
      <c r="Y905" s="24" t="n">
        <v>186000</v>
      </c>
      <c r="Z905" s="51" t="n"/>
      <c r="AA905" s="24">
        <f>IF(AD905="","",AD905*30)</f>
        <v/>
      </c>
      <c r="AB905" s="24">
        <f>IF(AA905="","",AA905-Y905)</f>
        <v/>
      </c>
      <c r="AC905" s="24">
        <f>IF(Z905="","",((Y905+5000+5000)/(1-Z905))/30)</f>
        <v/>
      </c>
      <c r="AD905" s="32" t="n"/>
      <c r="AE905" s="24">
        <f>IF(AD905="","",AD905-O905)</f>
        <v/>
      </c>
      <c r="AF905" s="24">
        <f>IF(AD905="","",U905-AD905)</f>
        <v/>
      </c>
      <c r="AG905" s="11">
        <f>IF(AD905="","",(O905-AD905)/O905)</f>
        <v/>
      </c>
      <c r="AH905" s="24" t="n">
        <v>22000</v>
      </c>
      <c r="AI905" s="24">
        <f>IF(AJ905="","",Q905*(1-AJ905))</f>
        <v/>
      </c>
      <c r="AJ905" s="51" t="n"/>
      <c r="AK905" s="49" t="n"/>
      <c r="AL905" s="28" t="n"/>
      <c r="AM905" s="33" t="inlineStr">
        <is>
          <t>2026-09-08</t>
        </is>
      </c>
      <c r="AN905" s="33" t="inlineStr">
        <is>
          <t>2026-09-12</t>
        </is>
      </c>
      <c r="AO905" s="13" t="n"/>
      <c r="AP905" s="30" t="n"/>
    </row>
    <row r="906" ht="35.1" customHeight="1" s="69">
      <c r="B906" s="48" t="n">
        <v>22312</v>
      </c>
      <c r="C906" s="48" t="inlineStr">
        <is>
          <t>東京</t>
        </is>
      </c>
      <c r="D906" s="19" t="inlineStr">
        <is>
          <t>アットイン溝ノ口1</t>
        </is>
      </c>
      <c r="E906" s="48" t="inlineStr">
        <is>
          <t>1R</t>
        </is>
      </c>
      <c r="F906" s="48" t="n">
        <v>1</v>
      </c>
      <c r="G906" s="48" t="inlineStr">
        <is>
          <t>川崎・大森・蒲田</t>
        </is>
      </c>
      <c r="H906" s="48" t="n">
        <v>20.52</v>
      </c>
      <c r="I906" s="20" t="n">
        <v>1</v>
      </c>
      <c r="J906" s="20" t="n">
        <v>1</v>
      </c>
      <c r="K906" s="20" t="n">
        <v>1</v>
      </c>
      <c r="L906" s="20" t="n">
        <v>1</v>
      </c>
      <c r="M906" s="20" t="n">
        <v>1</v>
      </c>
      <c r="N906" s="24" t="n">
        <v>7800</v>
      </c>
      <c r="O906" s="24" t="n">
        <v>6920</v>
      </c>
      <c r="P906" s="24" t="n">
        <v>880</v>
      </c>
      <c r="Q906" s="24" t="n">
        <v>44000</v>
      </c>
      <c r="R906" s="24" t="n">
        <v>3800</v>
      </c>
      <c r="S906" s="24">
        <f>IF(R906="","",(R906+P906)*30 -Y906)</f>
        <v/>
      </c>
      <c r="T906" s="20">
        <f>IF(R906="","",(O906-R906)/O906)</f>
        <v/>
      </c>
      <c r="U906" s="24" t="n">
        <v>3040</v>
      </c>
      <c r="V906" s="24">
        <f>IF(U906="","",(U906+P906)*30-Y906)</f>
        <v/>
      </c>
      <c r="W906" s="20">
        <f>IF(U906="","",(O906-U906)/O906)</f>
        <v/>
      </c>
      <c r="X906" s="15">
        <f>IF(AND(R906="",U906=""),"",IF(OR(U906="", R906=""),"-",IF(0&lt;(R906-U906),"OK","NG")))</f>
        <v/>
      </c>
      <c r="Y906" s="24" t="n">
        <v>58000</v>
      </c>
      <c r="Z906" s="51" t="n"/>
      <c r="AA906" s="24">
        <f>IF(AD906="","",AD906*30)</f>
        <v/>
      </c>
      <c r="AB906" s="24">
        <f>IF(AA906="","",AA906-Y906)</f>
        <v/>
      </c>
      <c r="AC906" s="24">
        <f>IF(Z906="","",((Y906+5000+5000)/(1-Z906))/30)</f>
        <v/>
      </c>
      <c r="AD906" s="32" t="n"/>
      <c r="AE906" s="24">
        <f>IF(AD906="","",AD906-O906)</f>
        <v/>
      </c>
      <c r="AF906" s="24">
        <f>IF(AD906="","",U906-AD906)</f>
        <v/>
      </c>
      <c r="AG906" s="11">
        <f>IF(AD906="","",(O906-AD906)/O906)</f>
        <v/>
      </c>
      <c r="AH906" s="24" t="n">
        <v>22000</v>
      </c>
      <c r="AI906" s="24">
        <f>IF(AJ906="","",Q906*(1-AJ906))</f>
        <v/>
      </c>
      <c r="AJ906" s="51" t="n"/>
      <c r="AK906" s="49" t="n"/>
      <c r="AL906" s="28" t="n"/>
      <c r="AM906" s="33" t="inlineStr">
        <is>
          <t>2027-03-14</t>
        </is>
      </c>
      <c r="AN906" s="33" t="inlineStr">
        <is>
          <t>2027-03-13</t>
        </is>
      </c>
      <c r="AO906" s="13" t="n"/>
      <c r="AP906" s="30" t="n"/>
    </row>
    <row r="907" ht="35.1" customHeight="1" s="69">
      <c r="B907" s="48" t="n">
        <v>22313</v>
      </c>
      <c r="C907" s="48" t="inlineStr">
        <is>
          <t>東京</t>
        </is>
      </c>
      <c r="D907" s="19" t="inlineStr">
        <is>
          <t>アットイン中目黒2</t>
        </is>
      </c>
      <c r="E907" s="48" t="inlineStr">
        <is>
          <t>1R</t>
        </is>
      </c>
      <c r="F907" s="48" t="n">
        <v>1</v>
      </c>
      <c r="G907" s="48" t="inlineStr">
        <is>
          <t>五反田・目黒</t>
        </is>
      </c>
      <c r="H907" s="48" t="n">
        <v>15.36</v>
      </c>
      <c r="I907" s="20" t="n">
        <v>0.8</v>
      </c>
      <c r="J907" s="20" t="n">
        <v>0.8</v>
      </c>
      <c r="K907" s="20" t="n">
        <v>1</v>
      </c>
      <c r="L907" s="20" t="n">
        <v>1</v>
      </c>
      <c r="M907" s="20" t="n">
        <v>1</v>
      </c>
      <c r="N907" s="24" t="n">
        <v>9840</v>
      </c>
      <c r="O907" s="24" t="n">
        <v>8960</v>
      </c>
      <c r="P907" s="24" t="n">
        <v>880</v>
      </c>
      <c r="Q907" s="24" t="n">
        <v>44000</v>
      </c>
      <c r="R907" s="24" t="n">
        <v>3720</v>
      </c>
      <c r="S907" s="24">
        <f>IF(R907="","",(R907+P907)*30 -Y907)</f>
        <v/>
      </c>
      <c r="T907" s="20">
        <f>IF(R907="","",(O907-R907)/O907)</f>
        <v/>
      </c>
      <c r="U907" s="24" t="n">
        <v>4540</v>
      </c>
      <c r="V907" s="24">
        <f>IF(U907="","",(U907+P907)*30-Y907)</f>
        <v/>
      </c>
      <c r="W907" s="20">
        <f>IF(U907="","",(O907-U907)/O907)</f>
        <v/>
      </c>
      <c r="X907" s="15">
        <f>IF(AND(R907="",U907=""),"",IF(OR(U907="", R907=""),"-",IF(0&lt;(R907-U907),"OK","NG")))</f>
        <v/>
      </c>
      <c r="Y907" s="24" t="n">
        <v>83000</v>
      </c>
      <c r="Z907" s="51" t="n"/>
      <c r="AA907" s="24">
        <f>IF(AD907="","",AD907*30)</f>
        <v/>
      </c>
      <c r="AB907" s="24">
        <f>IF(AA907="","",AA907-Y907)</f>
        <v/>
      </c>
      <c r="AC907" s="24">
        <f>IF(Z907="","",((Y907+5000+5000)/(1-Z907))/30)</f>
        <v/>
      </c>
      <c r="AD907" s="32" t="n"/>
      <c r="AE907" s="24">
        <f>IF(AD907="","",AD907-O907)</f>
        <v/>
      </c>
      <c r="AF907" s="24">
        <f>IF(AD907="","",U907-AD907)</f>
        <v/>
      </c>
      <c r="AG907" s="11">
        <f>IF(AD907="","",(O907-AD907)/O907)</f>
        <v/>
      </c>
      <c r="AH907" s="24" t="n">
        <v>22000</v>
      </c>
      <c r="AI907" s="24">
        <f>IF(AJ907="","",Q907*(1-AJ907))</f>
        <v/>
      </c>
      <c r="AJ907" s="51" t="n"/>
      <c r="AK907" s="49" t="n"/>
      <c r="AL907" s="28" t="n"/>
      <c r="AM907" s="33" t="inlineStr">
        <is>
          <t>2027-07-03</t>
        </is>
      </c>
      <c r="AN907" s="33" t="inlineStr">
        <is>
          <t>2027-07-02</t>
        </is>
      </c>
      <c r="AO907" s="13" t="n"/>
      <c r="AP907" s="30" t="n"/>
    </row>
    <row r="908" ht="35.1" customHeight="1" s="69">
      <c r="B908" s="48" t="n">
        <v>22364</v>
      </c>
      <c r="C908" s="48" t="inlineStr">
        <is>
          <t>大阪</t>
        </is>
      </c>
      <c r="D908" s="19" t="inlineStr">
        <is>
          <t>アットイン江坂1-2</t>
        </is>
      </c>
      <c r="E908" s="48" t="inlineStr">
        <is>
          <t>1K</t>
        </is>
      </c>
      <c r="F908" s="48" t="n">
        <v>5</v>
      </c>
      <c r="G908" s="48" t="inlineStr">
        <is>
          <t>江坂・吹田</t>
        </is>
      </c>
      <c r="H908" s="48" t="n">
        <v>23.79</v>
      </c>
      <c r="I908" s="20" t="n">
        <v>1</v>
      </c>
      <c r="J908" s="20" t="n">
        <v>1</v>
      </c>
      <c r="K908" s="20" t="n">
        <v>0.6</v>
      </c>
      <c r="L908" s="20" t="n">
        <v>0.32</v>
      </c>
      <c r="M908" s="20" t="n">
        <v>0</v>
      </c>
      <c r="N908" s="24" t="n">
        <v>8340</v>
      </c>
      <c r="O908" s="24" t="n">
        <v>7460</v>
      </c>
      <c r="P908" s="24" t="n">
        <v>880</v>
      </c>
      <c r="Q908" s="24" t="n">
        <v>44000</v>
      </c>
      <c r="R908" s="24" t="n">
        <v>3280</v>
      </c>
      <c r="S908" s="24">
        <f>IF(R908="","",(R908+P908)*30 -Y908)</f>
        <v/>
      </c>
      <c r="T908" s="20">
        <f>IF(R908="","",(O908-R908)/O908)</f>
        <v/>
      </c>
      <c r="U908" s="24" t="n">
        <v>3280</v>
      </c>
      <c r="V908" s="24">
        <f>IF(U908="","",(U908+P908)*30-Y908)</f>
        <v/>
      </c>
      <c r="W908" s="20">
        <f>IF(U908="","",(O908-U908)/O908)</f>
        <v/>
      </c>
      <c r="X908" s="15">
        <f>IF(AND(R908="",U908=""),"",IF(OR(U908="", R908=""),"-",IF(0&lt;(R908-U908),"OK","NG")))</f>
        <v/>
      </c>
      <c r="Y908" s="24" t="n">
        <v>84000</v>
      </c>
      <c r="Z908" s="51" t="n"/>
      <c r="AA908" s="24">
        <f>IF(AD908="","",AD908*30)</f>
        <v/>
      </c>
      <c r="AB908" s="24">
        <f>IF(AA908="","",AA908-Y908)</f>
        <v/>
      </c>
      <c r="AC908" s="24">
        <f>IF(Z908="","",((Y908+5000+5000)/(1-Z908))/30)</f>
        <v/>
      </c>
      <c r="AD908" s="32" t="n"/>
      <c r="AE908" s="24">
        <f>IF(AD908="","",AD908-O908)</f>
        <v/>
      </c>
      <c r="AF908" s="24">
        <f>IF(AD908="","",U908-AD908)</f>
        <v/>
      </c>
      <c r="AG908" s="11">
        <f>IF(AD908="","",(O908-AD908)/O908)</f>
        <v/>
      </c>
      <c r="AH908" s="24" t="n">
        <v>22000</v>
      </c>
      <c r="AI908" s="24">
        <f>IF(AJ908="","",Q908*(1-AJ908))</f>
        <v/>
      </c>
      <c r="AJ908" s="51" t="n"/>
      <c r="AK908" s="49" t="n"/>
      <c r="AL908" s="28" t="n"/>
      <c r="AM908" s="33" t="inlineStr">
        <is>
          <t>2026-09-01</t>
        </is>
      </c>
      <c r="AN908" s="33" t="inlineStr">
        <is>
          <t>2026-10-25</t>
        </is>
      </c>
      <c r="AO908" s="13" t="n"/>
      <c r="AP908" s="30" t="n"/>
    </row>
    <row r="909" ht="35.1" customHeight="1" s="69">
      <c r="B909" s="48" t="n">
        <v>22367</v>
      </c>
      <c r="C909" s="48" t="inlineStr">
        <is>
          <t>大阪</t>
        </is>
      </c>
      <c r="D909" s="19" t="inlineStr">
        <is>
          <t>アットイン福島2-1</t>
        </is>
      </c>
      <c r="E909" s="48" t="inlineStr">
        <is>
          <t>1R</t>
        </is>
      </c>
      <c r="F909" s="48" t="n">
        <v>3</v>
      </c>
      <c r="G909" s="48" t="inlineStr">
        <is>
          <t>梅田・福島</t>
        </is>
      </c>
      <c r="H909" s="48" t="n">
        <v>30.75</v>
      </c>
      <c r="I909" s="20" t="n">
        <v>0.83333</v>
      </c>
      <c r="J909" s="20" t="n">
        <v>0.8</v>
      </c>
      <c r="K909" s="20" t="n">
        <v>1</v>
      </c>
      <c r="L909" s="20" t="n">
        <v>0.96667</v>
      </c>
      <c r="M909" s="20" t="n">
        <v>0.3</v>
      </c>
      <c r="N909" s="24" t="n">
        <v>8480</v>
      </c>
      <c r="O909" s="24" t="n">
        <v>7600</v>
      </c>
      <c r="P909" s="24" t="n">
        <v>880</v>
      </c>
      <c r="Q909" s="24" t="n">
        <v>44000</v>
      </c>
      <c r="R909" s="24" t="n">
        <v>3040</v>
      </c>
      <c r="S909" s="24">
        <f>IF(R909="","",(R909+P909)*30 -Y909)</f>
        <v/>
      </c>
      <c r="T909" s="20">
        <f>IF(R909="","",(O909-R909)/O909)</f>
        <v/>
      </c>
      <c r="U909" s="24" t="n">
        <v>3040</v>
      </c>
      <c r="V909" s="24">
        <f>IF(U909="","",(U909+P909)*30-Y909)</f>
        <v/>
      </c>
      <c r="W909" s="20">
        <f>IF(U909="","",(O909-U909)/O909)</f>
        <v/>
      </c>
      <c r="X909" s="15">
        <f>IF(AND(R909="",U909=""),"",IF(OR(U909="", R909=""),"-",IF(0&lt;(R909-U909),"OK","NG")))</f>
        <v/>
      </c>
      <c r="Y909" s="24" t="n">
        <v>82000</v>
      </c>
      <c r="Z909" s="51" t="n"/>
      <c r="AA909" s="24">
        <f>IF(AD909="","",AD909*30)</f>
        <v/>
      </c>
      <c r="AB909" s="24">
        <f>IF(AA909="","",AA909-Y909)</f>
        <v/>
      </c>
      <c r="AC909" s="24">
        <f>IF(Z909="","",((Y909+5000+5000)/(1-Z909))/30)</f>
        <v/>
      </c>
      <c r="AD909" s="32" t="n"/>
      <c r="AE909" s="24">
        <f>IF(AD909="","",AD909-O909)</f>
        <v/>
      </c>
      <c r="AF909" s="24">
        <f>IF(AD909="","",U909-AD909)</f>
        <v/>
      </c>
      <c r="AG909" s="11">
        <f>IF(AD909="","",(O909-AD909)/O909)</f>
        <v/>
      </c>
      <c r="AH909" s="24" t="n">
        <v>22000</v>
      </c>
      <c r="AI909" s="24">
        <f>IF(AJ909="","",Q909*(1-AJ909))</f>
        <v/>
      </c>
      <c r="AJ909" s="51" t="n"/>
      <c r="AK909" s="49" t="n"/>
      <c r="AL909" s="28" t="n"/>
      <c r="AM909" s="33" t="inlineStr">
        <is>
          <t>2026-11-10</t>
        </is>
      </c>
      <c r="AN909" s="33" t="inlineStr">
        <is>
          <t>2026-11-10</t>
        </is>
      </c>
      <c r="AO909" s="13" t="n"/>
      <c r="AP909" s="30" t="n"/>
    </row>
    <row r="910" ht="35.1" customHeight="1" s="69">
      <c r="B910" s="48" t="n">
        <v>22456</v>
      </c>
      <c r="C910" s="48" t="inlineStr">
        <is>
          <t>東京</t>
        </is>
      </c>
      <c r="D910" s="19" t="inlineStr">
        <is>
          <t>アットイン荻窪3</t>
        </is>
      </c>
      <c r="E910" s="48" t="inlineStr">
        <is>
          <t>1K</t>
        </is>
      </c>
      <c r="F910" s="48" t="n">
        <v>1</v>
      </c>
      <c r="G910" s="48" t="inlineStr">
        <is>
          <t>中野・荻窪・吉祥寺</t>
        </is>
      </c>
      <c r="H910" s="48" t="n">
        <v>24.06</v>
      </c>
      <c r="I910" s="20" t="n">
        <v>1</v>
      </c>
      <c r="J910" s="20" t="n">
        <v>1</v>
      </c>
      <c r="K910" s="20" t="n">
        <v>1</v>
      </c>
      <c r="L910" s="20" t="n">
        <v>1</v>
      </c>
      <c r="M910" s="20" t="n">
        <v>0.8</v>
      </c>
      <c r="N910" s="24" t="n">
        <v>10040</v>
      </c>
      <c r="O910" s="24" t="n">
        <v>9160</v>
      </c>
      <c r="P910" s="24" t="n">
        <v>880</v>
      </c>
      <c r="Q910" s="24" t="n">
        <v>44000</v>
      </c>
      <c r="R910" s="24" t="n">
        <v>3960</v>
      </c>
      <c r="S910" s="24">
        <f>IF(R910="","",(R910+P910)*30 -Y910)</f>
        <v/>
      </c>
      <c r="T910" s="20">
        <f>IF(R910="","",(O910-R910)/O910)</f>
        <v/>
      </c>
      <c r="U910" s="24" t="n">
        <v>4160</v>
      </c>
      <c r="V910" s="24">
        <f>IF(U910="","",(U910+P910)*30-Y910)</f>
        <v/>
      </c>
      <c r="W910" s="20">
        <f>IF(U910="","",(O910-U910)/O910)</f>
        <v/>
      </c>
      <c r="X910" s="15">
        <f>IF(AND(R910="",U910=""),"",IF(OR(U910="", R910=""),"-",IF(0&lt;(R910-U910),"OK","NG")))</f>
        <v/>
      </c>
      <c r="Y910" s="24" t="n">
        <v>95000</v>
      </c>
      <c r="Z910" s="51" t="n"/>
      <c r="AA910" s="24">
        <f>IF(AD910="","",AD910*30)</f>
        <v/>
      </c>
      <c r="AB910" s="24">
        <f>IF(AA910="","",AA910-Y910)</f>
        <v/>
      </c>
      <c r="AC910" s="24">
        <f>IF(Z910="","",((Y910+5000+5000)/(1-Z910))/30)</f>
        <v/>
      </c>
      <c r="AD910" s="32" t="n"/>
      <c r="AE910" s="24">
        <f>IF(AD910="","",AD910-O910)</f>
        <v/>
      </c>
      <c r="AF910" s="24">
        <f>IF(AD910="","",U910-AD910)</f>
        <v/>
      </c>
      <c r="AG910" s="11">
        <f>IF(AD910="","",(O910-AD910)/O910)</f>
        <v/>
      </c>
      <c r="AH910" s="24" t="n">
        <v>22000</v>
      </c>
      <c r="AI910" s="24">
        <f>IF(AJ910="","",Q910*(1-AJ910))</f>
        <v/>
      </c>
      <c r="AJ910" s="51" t="n"/>
      <c r="AK910" s="49" t="n"/>
      <c r="AL910" s="28" t="n"/>
      <c r="AM910" s="33" t="inlineStr">
        <is>
          <t>2026-11-25</t>
        </is>
      </c>
      <c r="AN910" s="33" t="inlineStr">
        <is>
          <t>2026-11-24</t>
        </is>
      </c>
      <c r="AO910" s="13" t="n"/>
      <c r="AP910" s="30" t="n"/>
    </row>
    <row r="911" ht="35.1" customHeight="1" s="69">
      <c r="B911" s="48" t="n">
        <v>22458</v>
      </c>
      <c r="C911" s="48" t="inlineStr">
        <is>
          <t>大阪</t>
        </is>
      </c>
      <c r="D911" s="19" t="inlineStr">
        <is>
          <t>アットイン心斎橋5</t>
        </is>
      </c>
      <c r="E911" s="48" t="inlineStr">
        <is>
          <t>1K</t>
        </is>
      </c>
      <c r="F911" s="48" t="n">
        <v>1</v>
      </c>
      <c r="G911" s="48" t="inlineStr">
        <is>
          <t>心斎橋・なんば周辺</t>
        </is>
      </c>
      <c r="H911" s="48" t="n">
        <v>24.36</v>
      </c>
      <c r="I911" s="20" t="n">
        <v>1</v>
      </c>
      <c r="J911" s="20" t="n">
        <v>0.9</v>
      </c>
      <c r="K911" s="20" t="n">
        <v>0.8</v>
      </c>
      <c r="L911" s="20" t="n">
        <v>0</v>
      </c>
      <c r="M911" s="20" t="n">
        <v>0</v>
      </c>
      <c r="N911" s="24" t="n">
        <v>7220</v>
      </c>
      <c r="O911" s="24" t="n">
        <v>6340</v>
      </c>
      <c r="P911" s="24" t="n">
        <v>880</v>
      </c>
      <c r="Q911" s="24" t="n">
        <v>44000</v>
      </c>
      <c r="R911" s="24" t="n">
        <v>3280</v>
      </c>
      <c r="S911" s="24">
        <f>IF(R911="","",(R911+P911)*30 -Y911)</f>
        <v/>
      </c>
      <c r="T911" s="20">
        <f>IF(R911="","",(O911-R911)/O911)</f>
        <v/>
      </c>
      <c r="U911" s="24" t="n">
        <v>3040</v>
      </c>
      <c r="V911" s="24">
        <f>IF(U911="","",(U911+P911)*30-Y911)</f>
        <v/>
      </c>
      <c r="W911" s="20">
        <f>IF(U911="","",(O911-U911)/O911)</f>
        <v/>
      </c>
      <c r="X911" s="15">
        <f>IF(AND(R911="",U911=""),"",IF(OR(U911="", R911=""),"-",IF(0&lt;(R911-U911),"OK","NG")))</f>
        <v/>
      </c>
      <c r="Y911" s="24" t="n">
        <v>70000</v>
      </c>
      <c r="Z911" s="51" t="n"/>
      <c r="AA911" s="24">
        <f>IF(AD911="","",AD911*30)</f>
        <v/>
      </c>
      <c r="AB911" s="24">
        <f>IF(AA911="","",AA911-Y911)</f>
        <v/>
      </c>
      <c r="AC911" s="24">
        <f>IF(Z911="","",((Y911+5000+5000)/(1-Z911))/30)</f>
        <v/>
      </c>
      <c r="AD911" s="32" t="n"/>
      <c r="AE911" s="24">
        <f>IF(AD911="","",AD911-O911)</f>
        <v/>
      </c>
      <c r="AF911" s="24">
        <f>IF(AD911="","",U911-AD911)</f>
        <v/>
      </c>
      <c r="AG911" s="11">
        <f>IF(AD911="","",(O911-AD911)/O911)</f>
        <v/>
      </c>
      <c r="AH911" s="24" t="n">
        <v>22000</v>
      </c>
      <c r="AI911" s="24">
        <f>IF(AJ911="","",Q911*(1-AJ911))</f>
        <v/>
      </c>
      <c r="AJ911" s="51" t="n"/>
      <c r="AK911" s="49" t="n"/>
      <c r="AL911" s="28" t="n"/>
      <c r="AM911" s="33" t="inlineStr">
        <is>
          <t>2026-09-26</t>
        </is>
      </c>
      <c r="AN911" s="33" t="inlineStr">
        <is>
          <t>2026-09-25</t>
        </is>
      </c>
      <c r="AO911" s="13" t="n"/>
      <c r="AP911" s="30" t="n"/>
    </row>
    <row r="912" ht="35.1" customHeight="1" s="69">
      <c r="B912" s="48" t="n">
        <v>22459</v>
      </c>
      <c r="C912" s="48" t="inlineStr">
        <is>
          <t>大阪</t>
        </is>
      </c>
      <c r="D912" s="19" t="inlineStr">
        <is>
          <t>アットイン京橋1</t>
        </is>
      </c>
      <c r="E912" s="48" t="inlineStr">
        <is>
          <t>1K</t>
        </is>
      </c>
      <c r="F912" s="48" t="n">
        <v>1</v>
      </c>
      <c r="G912" s="48" t="inlineStr">
        <is>
          <t>天満・南森町・京橋</t>
        </is>
      </c>
      <c r="H912" s="48" t="n">
        <v>20.3</v>
      </c>
      <c r="I912" s="20" t="n">
        <v>1</v>
      </c>
      <c r="J912" s="20" t="n">
        <v>1</v>
      </c>
      <c r="K912" s="20" t="n">
        <v>1</v>
      </c>
      <c r="L912" s="20" t="n">
        <v>1</v>
      </c>
      <c r="M912" s="20" t="n">
        <v>0</v>
      </c>
      <c r="N912" s="24" t="n">
        <v>6640</v>
      </c>
      <c r="O912" s="24" t="n">
        <v>5760</v>
      </c>
      <c r="P912" s="24" t="n">
        <v>880</v>
      </c>
      <c r="Q912" s="24" t="n">
        <v>44000</v>
      </c>
      <c r="R912" s="24" t="n">
        <v>2680</v>
      </c>
      <c r="S912" s="24">
        <f>IF(R912="","",(R912+P912)*30 -Y912)</f>
        <v/>
      </c>
      <c r="T912" s="20">
        <f>IF(R912="","",(O912-R912)/O912)</f>
        <v/>
      </c>
      <c r="U912" s="24" t="n">
        <v>3180</v>
      </c>
      <c r="V912" s="24">
        <f>IF(U912="","",(U912+P912)*30-Y912)</f>
        <v/>
      </c>
      <c r="W912" s="20">
        <f>IF(U912="","",(O912-U912)/O912)</f>
        <v/>
      </c>
      <c r="X912" s="15">
        <f>IF(AND(R912="",U912=""),"",IF(OR(U912="", R912=""),"-",IF(0&lt;(R912-U912),"OK","NG")))</f>
        <v/>
      </c>
      <c r="Y912" s="24" t="n">
        <v>60100</v>
      </c>
      <c r="Z912" s="51" t="n"/>
      <c r="AA912" s="24">
        <f>IF(AD912="","",AD912*30)</f>
        <v/>
      </c>
      <c r="AB912" s="24">
        <f>IF(AA912="","",AA912-Y912)</f>
        <v/>
      </c>
      <c r="AC912" s="24">
        <f>IF(Z912="","",((Y912+5000+5000)/(1-Z912))/30)</f>
        <v/>
      </c>
      <c r="AD912" s="32" t="n"/>
      <c r="AE912" s="24">
        <f>IF(AD912="","",AD912-O912)</f>
        <v/>
      </c>
      <c r="AF912" s="24">
        <f>IF(AD912="","",U912-AD912)</f>
        <v/>
      </c>
      <c r="AG912" s="11">
        <f>IF(AD912="","",(O912-AD912)/O912)</f>
        <v/>
      </c>
      <c r="AH912" s="24" t="n">
        <v>22000</v>
      </c>
      <c r="AI912" s="24">
        <f>IF(AJ912="","",Q912*(1-AJ912))</f>
        <v/>
      </c>
      <c r="AJ912" s="51" t="n"/>
      <c r="AK912" s="49" t="n"/>
      <c r="AL912" s="28" t="n"/>
      <c r="AM912" s="33" t="inlineStr">
        <is>
          <t>2026-11-01</t>
        </is>
      </c>
      <c r="AN912" s="33" t="inlineStr">
        <is>
          <t>2026-10-31</t>
        </is>
      </c>
      <c r="AO912" s="13" t="n"/>
      <c r="AP912" s="30" t="n"/>
    </row>
    <row r="913" ht="35.1" customHeight="1" s="69">
      <c r="B913" s="48" t="n">
        <v>22460</v>
      </c>
      <c r="C913" s="48" t="inlineStr">
        <is>
          <t>大阪</t>
        </is>
      </c>
      <c r="D913" s="19" t="inlineStr">
        <is>
          <t>アットイン京橋2</t>
        </is>
      </c>
      <c r="E913" s="48" t="inlineStr">
        <is>
          <t>1K</t>
        </is>
      </c>
      <c r="F913" s="48" t="n">
        <v>1</v>
      </c>
      <c r="G913" s="48" t="inlineStr">
        <is>
          <t>天満・南森町・京橋</t>
        </is>
      </c>
      <c r="H913" s="48" t="n">
        <v>21.37</v>
      </c>
      <c r="I913" s="20" t="n">
        <v>1</v>
      </c>
      <c r="J913" s="20" t="n">
        <v>0.8</v>
      </c>
      <c r="K913" s="20" t="n">
        <v>0.6</v>
      </c>
      <c r="L913" s="20" t="n">
        <v>0</v>
      </c>
      <c r="M913" s="20" t="n">
        <v>0</v>
      </c>
      <c r="N913" s="24" t="n">
        <v>6780</v>
      </c>
      <c r="O913" s="24" t="n">
        <v>5900</v>
      </c>
      <c r="P913" s="24" t="n">
        <v>880</v>
      </c>
      <c r="Q913" s="24" t="n">
        <v>44000</v>
      </c>
      <c r="R913" s="24" t="n">
        <v>2680</v>
      </c>
      <c r="S913" s="24">
        <f>IF(R913="","",(R913+P913)*30 -Y913)</f>
        <v/>
      </c>
      <c r="T913" s="20">
        <f>IF(R913="","",(O913-R913)/O913)</f>
        <v/>
      </c>
      <c r="U913" s="24" t="n">
        <v>3180</v>
      </c>
      <c r="V913" s="24">
        <f>IF(U913="","",(U913+P913)*30-Y913)</f>
        <v/>
      </c>
      <c r="W913" s="20">
        <f>IF(U913="","",(O913-U913)/O913)</f>
        <v/>
      </c>
      <c r="X913" s="15">
        <f>IF(AND(R913="",U913=""),"",IF(OR(U913="", R913=""),"-",IF(0&lt;(R913-U913),"OK","NG")))</f>
        <v/>
      </c>
      <c r="Y913" s="24" t="n">
        <v>60000</v>
      </c>
      <c r="Z913" s="51" t="n"/>
      <c r="AA913" s="24">
        <f>IF(AD913="","",AD913*30)</f>
        <v/>
      </c>
      <c r="AB913" s="24">
        <f>IF(AA913="","",AA913-Y913)</f>
        <v/>
      </c>
      <c r="AC913" s="24">
        <f>IF(Z913="","",((Y913+5000+5000)/(1-Z913))/30)</f>
        <v/>
      </c>
      <c r="AD913" s="32" t="n"/>
      <c r="AE913" s="24">
        <f>IF(AD913="","",AD913-O913)</f>
        <v/>
      </c>
      <c r="AF913" s="24">
        <f>IF(AD913="","",U913-AD913)</f>
        <v/>
      </c>
      <c r="AG913" s="11">
        <f>IF(AD913="","",(O913-AD913)/O913)</f>
        <v/>
      </c>
      <c r="AH913" s="24" t="n">
        <v>22000</v>
      </c>
      <c r="AI913" s="24">
        <f>IF(AJ913="","",Q913*(1-AJ913))</f>
        <v/>
      </c>
      <c r="AJ913" s="51" t="n"/>
      <c r="AK913" s="49" t="n"/>
      <c r="AL913" s="28" t="n"/>
      <c r="AM913" s="33" t="inlineStr">
        <is>
          <t>2026-09-18</t>
        </is>
      </c>
      <c r="AN913" s="33" t="inlineStr">
        <is>
          <t>2026-09-17</t>
        </is>
      </c>
      <c r="AO913" s="13" t="n"/>
      <c r="AP913" s="30" t="n"/>
    </row>
    <row r="914" ht="35.1" customHeight="1" s="69">
      <c r="B914" s="48" t="n">
        <v>22587</v>
      </c>
      <c r="C914" s="48" t="inlineStr">
        <is>
          <t>東京</t>
        </is>
      </c>
      <c r="D914" s="19" t="inlineStr">
        <is>
          <t>◆アットイン調布9</t>
        </is>
      </c>
      <c r="E914" s="48" t="inlineStr">
        <is>
          <t>1DK</t>
        </is>
      </c>
      <c r="F914" s="48" t="n">
        <v>3</v>
      </c>
      <c r="G914" s="48" t="inlineStr">
        <is>
          <t>調布・府中</t>
        </is>
      </c>
      <c r="H914" s="48" t="n">
        <v>25.51</v>
      </c>
      <c r="I914" s="20" t="n">
        <v>1</v>
      </c>
      <c r="J914" s="20" t="n">
        <v>0.7</v>
      </c>
      <c r="K914" s="20" t="n">
        <v>0.66667</v>
      </c>
      <c r="L914" s="20" t="n">
        <v>0.46667</v>
      </c>
      <c r="M914" s="20" t="n">
        <v>0.23333</v>
      </c>
      <c r="N914" s="24" t="n">
        <v>10380</v>
      </c>
      <c r="O914" s="24" t="n">
        <v>9500</v>
      </c>
      <c r="P914" s="24" t="n">
        <v>880</v>
      </c>
      <c r="Q914" s="24" t="n">
        <v>44000</v>
      </c>
      <c r="R914" s="24" t="n">
        <v>3800</v>
      </c>
      <c r="S914" s="24">
        <f>IF(R914="","",(R914+P914)*30 -Y914)</f>
        <v/>
      </c>
      <c r="T914" s="20">
        <f>IF(R914="","",(O914-R914)/O914)</f>
        <v/>
      </c>
      <c r="U914" s="24" t="n">
        <v>4200</v>
      </c>
      <c r="V914" s="24">
        <f>IF(U914="","",(U914+P914)*30-Y914)</f>
        <v/>
      </c>
      <c r="W914" s="20">
        <f>IF(U914="","",(O914-U914)/O914)</f>
        <v/>
      </c>
      <c r="X914" s="15">
        <f>IF(AND(R914="",U914=""),"",IF(OR(U914="", R914=""),"-",IF(0&lt;(R914-U914),"OK","NG")))</f>
        <v/>
      </c>
      <c r="Y914" s="24" t="n">
        <v>96000</v>
      </c>
      <c r="Z914" s="51" t="n"/>
      <c r="AA914" s="24">
        <f>IF(AD914="","",AD914*30)</f>
        <v/>
      </c>
      <c r="AB914" s="24">
        <f>IF(AA914="","",AA914-Y914)</f>
        <v/>
      </c>
      <c r="AC914" s="24">
        <f>IF(Z914="","",((Y914+5000+5000)/(1-Z914))/30)</f>
        <v/>
      </c>
      <c r="AD914" s="32" t="n"/>
      <c r="AE914" s="24">
        <f>IF(AD914="","",AD914-O914)</f>
        <v/>
      </c>
      <c r="AF914" s="24">
        <f>IF(AD914="","",U914-AD914)</f>
        <v/>
      </c>
      <c r="AG914" s="11">
        <f>IF(AD914="","",(O914-AD914)/O914)</f>
        <v/>
      </c>
      <c r="AH914" s="24" t="n">
        <v>22000</v>
      </c>
      <c r="AI914" s="24">
        <f>IF(AJ914="","",Q914*(1-AJ914))</f>
        <v/>
      </c>
      <c r="AJ914" s="51" t="n"/>
      <c r="AK914" s="49" t="n"/>
      <c r="AL914" s="28" t="n"/>
      <c r="AM914" s="33" t="inlineStr">
        <is>
          <t>2026-08-04</t>
        </is>
      </c>
      <c r="AN914" s="33" t="inlineStr">
        <is>
          <t>2026-11-22</t>
        </is>
      </c>
      <c r="AO914" s="13" t="n"/>
      <c r="AP914" s="30" t="n"/>
    </row>
    <row r="915" ht="35.1" customHeight="1" s="69">
      <c r="B915" s="48" t="n">
        <v>22589</v>
      </c>
      <c r="C915" s="48" t="inlineStr">
        <is>
          <t>大阪</t>
        </is>
      </c>
      <c r="D915" s="19" t="inlineStr">
        <is>
          <t>アットイン天王寺1</t>
        </is>
      </c>
      <c r="E915" s="48" t="inlineStr">
        <is>
          <t>1K</t>
        </is>
      </c>
      <c r="F915" s="48" t="n">
        <v>1</v>
      </c>
      <c r="G915" s="48" t="inlineStr">
        <is>
          <t>天王寺・阿倍野</t>
        </is>
      </c>
      <c r="H915" s="48" t="n">
        <v>21.37</v>
      </c>
      <c r="I915" s="20" t="n">
        <v>1</v>
      </c>
      <c r="J915" s="20" t="n">
        <v>1</v>
      </c>
      <c r="K915" s="20" t="n">
        <v>1</v>
      </c>
      <c r="L915" s="20" t="n">
        <v>1</v>
      </c>
      <c r="M915" s="20" t="n">
        <v>1</v>
      </c>
      <c r="N915" s="24" t="n">
        <v>7120</v>
      </c>
      <c r="O915" s="24" t="n">
        <v>6240</v>
      </c>
      <c r="P915" s="24" t="n">
        <v>880</v>
      </c>
      <c r="Q915" s="24" t="n">
        <v>44000</v>
      </c>
      <c r="R915" s="24" t="n">
        <v>2680</v>
      </c>
      <c r="S915" s="24">
        <f>IF(R915="","",(R915+P915)*30 -Y915)</f>
        <v/>
      </c>
      <c r="T915" s="20">
        <f>IF(R915="","",(O915-R915)/O915)</f>
        <v/>
      </c>
      <c r="U915" s="24" t="n">
        <v>2680</v>
      </c>
      <c r="V915" s="24">
        <f>IF(U915="","",(U915+P915)*30-Y915)</f>
        <v/>
      </c>
      <c r="W915" s="20">
        <f>IF(U915="","",(O915-U915)/O915)</f>
        <v/>
      </c>
      <c r="X915" s="15">
        <f>IF(AND(R915="",U915=""),"",IF(OR(U915="", R915=""),"-",IF(0&lt;(R915-U915),"OK","NG")))</f>
        <v/>
      </c>
      <c r="Y915" s="24" t="n">
        <v>66000</v>
      </c>
      <c r="Z915" s="51" t="n"/>
      <c r="AA915" s="24">
        <f>IF(AD915="","",AD915*30)</f>
        <v/>
      </c>
      <c r="AB915" s="24">
        <f>IF(AA915="","",AA915-Y915)</f>
        <v/>
      </c>
      <c r="AC915" s="24">
        <f>IF(Z915="","",((Y915+5000+5000)/(1-Z915))/30)</f>
        <v/>
      </c>
      <c r="AD915" s="32" t="n"/>
      <c r="AE915" s="24">
        <f>IF(AD915="","",AD915-O915)</f>
        <v/>
      </c>
      <c r="AF915" s="24">
        <f>IF(AD915="","",U915-AD915)</f>
        <v/>
      </c>
      <c r="AG915" s="11">
        <f>IF(AD915="","",(O915-AD915)/O915)</f>
        <v/>
      </c>
      <c r="AH915" s="24" t="n">
        <v>22000</v>
      </c>
      <c r="AI915" s="24">
        <f>IF(AJ915="","",Q915*(1-AJ915))</f>
        <v/>
      </c>
      <c r="AJ915" s="51" t="n"/>
      <c r="AK915" s="49" t="n"/>
      <c r="AL915" s="28" t="n"/>
      <c r="AM915" s="33" t="inlineStr">
        <is>
          <t>2026-12-23</t>
        </is>
      </c>
      <c r="AN915" s="33" t="inlineStr">
        <is>
          <t>2026-12-22</t>
        </is>
      </c>
      <c r="AO915" s="13" t="n"/>
      <c r="AP915" s="30" t="n"/>
    </row>
    <row r="916" ht="35.1" customHeight="1" s="69">
      <c r="B916" s="48" t="n">
        <v>22590</v>
      </c>
      <c r="C916" s="48" t="inlineStr">
        <is>
          <t>大阪</t>
        </is>
      </c>
      <c r="D916" s="19" t="inlineStr">
        <is>
          <t>アットイン江坂1-1</t>
        </is>
      </c>
      <c r="E916" s="48" t="inlineStr">
        <is>
          <t>1R</t>
        </is>
      </c>
      <c r="F916" s="48" t="n">
        <v>4</v>
      </c>
      <c r="G916" s="48" t="inlineStr">
        <is>
          <t>江坂・吹田</t>
        </is>
      </c>
      <c r="H916" s="48" t="n">
        <v>23.79</v>
      </c>
      <c r="I916" s="20" t="n">
        <v>0.925</v>
      </c>
      <c r="J916" s="20" t="n">
        <v>0.925</v>
      </c>
      <c r="K916" s="20" t="n">
        <v>0.925</v>
      </c>
      <c r="L916" s="20" t="n">
        <v>0.45</v>
      </c>
      <c r="M916" s="20" t="n">
        <v>0.125</v>
      </c>
      <c r="N916" s="24" t="n">
        <v>8240</v>
      </c>
      <c r="O916" s="24" t="n">
        <v>7360</v>
      </c>
      <c r="P916" s="24" t="n">
        <v>880</v>
      </c>
      <c r="Q916" s="24" t="n">
        <v>44000</v>
      </c>
      <c r="R916" s="24" t="n">
        <v>3180</v>
      </c>
      <c r="S916" s="24">
        <f>IF(R916="","",(R916+P916)*30 -Y916)</f>
        <v/>
      </c>
      <c r="T916" s="20">
        <f>IF(R916="","",(O916-R916)/O916)</f>
        <v/>
      </c>
      <c r="U916" s="24" t="n">
        <v>3280</v>
      </c>
      <c r="V916" s="24">
        <f>IF(U916="","",(U916+P916)*30-Y916)</f>
        <v/>
      </c>
      <c r="W916" s="20">
        <f>IF(U916="","",(O916-U916)/O916)</f>
        <v/>
      </c>
      <c r="X916" s="15">
        <f>IF(AND(R916="",U916=""),"",IF(OR(U916="", R916=""),"-",IF(0&lt;(R916-U916),"OK","NG")))</f>
        <v/>
      </c>
      <c r="Y916" s="24" t="n">
        <v>83000</v>
      </c>
      <c r="Z916" s="51" t="n"/>
      <c r="AA916" s="24">
        <f>IF(AD916="","",AD916*30)</f>
        <v/>
      </c>
      <c r="AB916" s="24">
        <f>IF(AA916="","",AA916-Y916)</f>
        <v/>
      </c>
      <c r="AC916" s="24">
        <f>IF(Z916="","",((Y916+5000+5000)/(1-Z916))/30)</f>
        <v/>
      </c>
      <c r="AD916" s="32" t="n"/>
      <c r="AE916" s="24">
        <f>IF(AD916="","",AD916-O916)</f>
        <v/>
      </c>
      <c r="AF916" s="24">
        <f>IF(AD916="","",U916-AD916)</f>
        <v/>
      </c>
      <c r="AG916" s="11">
        <f>IF(AD916="","",(O916-AD916)/O916)</f>
        <v/>
      </c>
      <c r="AH916" s="24" t="n">
        <v>22000</v>
      </c>
      <c r="AI916" s="24">
        <f>IF(AJ916="","",Q916*(1-AJ916))</f>
        <v/>
      </c>
      <c r="AJ916" s="51" t="n"/>
      <c r="AK916" s="49" t="n"/>
      <c r="AL916" s="28" t="n"/>
      <c r="AM916" s="33" t="inlineStr">
        <is>
          <t>2026-09-26</t>
        </is>
      </c>
      <c r="AN916" s="33" t="inlineStr">
        <is>
          <t>2026-11-16</t>
        </is>
      </c>
      <c r="AO916" s="13" t="n"/>
      <c r="AP916" s="30" t="n"/>
    </row>
    <row r="917" ht="35.1" customHeight="1" s="69">
      <c r="B917" s="48" t="n">
        <v>22603</v>
      </c>
      <c r="C917" s="48" t="inlineStr">
        <is>
          <t>大阪</t>
        </is>
      </c>
      <c r="D917" s="19" t="inlineStr">
        <is>
          <t>アットイン江坂2</t>
        </is>
      </c>
      <c r="E917" s="48" t="inlineStr">
        <is>
          <t>1K</t>
        </is>
      </c>
      <c r="F917" s="48" t="n">
        <v>1</v>
      </c>
      <c r="G917" s="48" t="inlineStr">
        <is>
          <t>江坂・吹田</t>
        </is>
      </c>
      <c r="H917" s="48" t="n">
        <v>25.13</v>
      </c>
      <c r="I917" s="20" t="n">
        <v>1</v>
      </c>
      <c r="J917" s="20" t="n">
        <v>0.1</v>
      </c>
      <c r="K917" s="20" t="n">
        <v>1</v>
      </c>
      <c r="L917" s="20" t="n">
        <v>1</v>
      </c>
      <c r="M917" s="20" t="n">
        <v>1</v>
      </c>
      <c r="N917" s="24" t="n">
        <v>7660</v>
      </c>
      <c r="O917" s="24" t="n">
        <v>6780</v>
      </c>
      <c r="P917" s="24" t="n">
        <v>880</v>
      </c>
      <c r="Q917" s="24" t="n">
        <v>44000</v>
      </c>
      <c r="R917" s="24" t="n">
        <v>2940</v>
      </c>
      <c r="S917" s="24">
        <f>IF(R917="","",(R917+P917)*30 -Y917)</f>
        <v/>
      </c>
      <c r="T917" s="20">
        <f>IF(R917="","",(O917-R917)/O917)</f>
        <v/>
      </c>
      <c r="U917" s="24" t="n">
        <v>3180</v>
      </c>
      <c r="V917" s="24">
        <f>IF(U917="","",(U917+P917)*30-Y917)</f>
        <v/>
      </c>
      <c r="W917" s="20">
        <f>IF(U917="","",(O917-U917)/O917)</f>
        <v/>
      </c>
      <c r="X917" s="15">
        <f>IF(AND(R917="",U917=""),"",IF(OR(U917="", R917=""),"-",IF(0&lt;(R917-U917),"OK","NG")))</f>
        <v/>
      </c>
      <c r="Y917" s="24" t="n">
        <v>72300</v>
      </c>
      <c r="Z917" s="51" t="n"/>
      <c r="AA917" s="24">
        <f>IF(AD917="","",AD917*30)</f>
        <v/>
      </c>
      <c r="AB917" s="24">
        <f>IF(AA917="","",AA917-Y917)</f>
        <v/>
      </c>
      <c r="AC917" s="24">
        <f>IF(Z917="","",((Y917+5000+5000)/(1-Z917))/30)</f>
        <v/>
      </c>
      <c r="AD917" s="32" t="n"/>
      <c r="AE917" s="24">
        <f>IF(AD917="","",AD917-O917)</f>
        <v/>
      </c>
      <c r="AF917" s="24">
        <f>IF(AD917="","",U917-AD917)</f>
        <v/>
      </c>
      <c r="AG917" s="11">
        <f>IF(AD917="","",(O917-AD917)/O917)</f>
        <v/>
      </c>
      <c r="AH917" s="24" t="n">
        <v>22000</v>
      </c>
      <c r="AI917" s="24">
        <f>IF(AJ917="","",Q917*(1-AJ917))</f>
        <v/>
      </c>
      <c r="AJ917" s="51" t="n"/>
      <c r="AK917" s="49" t="n"/>
      <c r="AL917" s="28" t="n"/>
      <c r="AM917" s="33" t="inlineStr">
        <is>
          <t>2027-03-07</t>
        </is>
      </c>
      <c r="AN917" s="33" t="inlineStr">
        <is>
          <t>2027-03-06</t>
        </is>
      </c>
      <c r="AO917" s="13" t="n"/>
      <c r="AP917" s="30" t="n"/>
    </row>
    <row r="918" ht="35.1" customHeight="1" s="69">
      <c r="B918" s="48" t="n">
        <v>22604</v>
      </c>
      <c r="C918" s="48" t="inlineStr">
        <is>
          <t>大阪</t>
        </is>
      </c>
      <c r="D918" s="19" t="inlineStr">
        <is>
          <t>アットイン新大阪3-1</t>
        </is>
      </c>
      <c r="E918" s="48" t="inlineStr">
        <is>
          <t>1K</t>
        </is>
      </c>
      <c r="F918" s="48" t="n">
        <v>6</v>
      </c>
      <c r="G918" s="48" t="inlineStr">
        <is>
          <t>新大阪・十三・三国</t>
        </is>
      </c>
      <c r="H918" s="48" t="n">
        <v>21.63</v>
      </c>
      <c r="I918" s="20" t="n">
        <v>0.91667</v>
      </c>
      <c r="J918" s="20" t="n">
        <v>0.6333299999999999</v>
      </c>
      <c r="K918" s="20" t="n">
        <v>0.66667</v>
      </c>
      <c r="L918" s="20" t="n">
        <v>0.33333</v>
      </c>
      <c r="M918" s="20" t="n">
        <v>0.33333</v>
      </c>
      <c r="N918" s="24" t="n">
        <v>7660</v>
      </c>
      <c r="O918" s="24" t="n">
        <v>6780</v>
      </c>
      <c r="P918" s="24" t="n">
        <v>880</v>
      </c>
      <c r="Q918" s="24" t="n">
        <v>44000</v>
      </c>
      <c r="R918" s="24" t="n">
        <v>2940</v>
      </c>
      <c r="S918" s="24">
        <f>IF(R918="","",(R918+P918)*30 -Y918)</f>
        <v/>
      </c>
      <c r="T918" s="20">
        <f>IF(R918="","",(O918-R918)/O918)</f>
        <v/>
      </c>
      <c r="U918" s="24" t="n">
        <v>2940</v>
      </c>
      <c r="V918" s="24">
        <f>IF(U918="","",(U918+P918)*30-Y918)</f>
        <v/>
      </c>
      <c r="W918" s="20">
        <f>IF(U918="","",(O918-U918)/O918)</f>
        <v/>
      </c>
      <c r="X918" s="15">
        <f>IF(AND(R918="",U918=""),"",IF(OR(U918="", R918=""),"-",IF(0&lt;(R918-U918),"OK","NG")))</f>
        <v/>
      </c>
      <c r="Y918" s="24" t="n">
        <v>78000</v>
      </c>
      <c r="Z918" s="51" t="n"/>
      <c r="AA918" s="24">
        <f>IF(AD918="","",AD918*30)</f>
        <v/>
      </c>
      <c r="AB918" s="24">
        <f>IF(AA918="","",AA918-Y918)</f>
        <v/>
      </c>
      <c r="AC918" s="24">
        <f>IF(Z918="","",((Y918+5000+5000)/(1-Z918))/30)</f>
        <v/>
      </c>
      <c r="AD918" s="32" t="n"/>
      <c r="AE918" s="24">
        <f>IF(AD918="","",AD918-O918)</f>
        <v/>
      </c>
      <c r="AF918" s="24">
        <f>IF(AD918="","",U918-AD918)</f>
        <v/>
      </c>
      <c r="AG918" s="11">
        <f>IF(AD918="","",(O918-AD918)/O918)</f>
        <v/>
      </c>
      <c r="AH918" s="24" t="n">
        <v>22000</v>
      </c>
      <c r="AI918" s="24">
        <f>IF(AJ918="","",Q918*(1-AJ918))</f>
        <v/>
      </c>
      <c r="AJ918" s="51" t="n"/>
      <c r="AK918" s="49" t="n"/>
      <c r="AL918" s="28" t="n"/>
      <c r="AM918" s="33" t="inlineStr">
        <is>
          <t>2026-09-06</t>
        </is>
      </c>
      <c r="AN918" s="33" t="inlineStr">
        <is>
          <t>2027-03-31</t>
        </is>
      </c>
      <c r="AO918" s="13" t="n"/>
      <c r="AP918" s="30" t="n"/>
    </row>
    <row r="919" ht="35.1" customHeight="1" s="69">
      <c r="B919" s="48" t="n">
        <v>22605</v>
      </c>
      <c r="C919" s="48" t="inlineStr">
        <is>
          <t>大阪</t>
        </is>
      </c>
      <c r="D919" s="19" t="inlineStr">
        <is>
          <t>アットイン新大阪3-2</t>
        </is>
      </c>
      <c r="E919" s="48" t="inlineStr">
        <is>
          <t>1K</t>
        </is>
      </c>
      <c r="F919" s="48" t="n">
        <v>6</v>
      </c>
      <c r="G919" s="48" t="inlineStr">
        <is>
          <t>新大阪・十三・三国</t>
        </is>
      </c>
      <c r="H919" s="48" t="n">
        <v>21.78</v>
      </c>
      <c r="I919" s="20" t="n">
        <v>0.75</v>
      </c>
      <c r="J919" s="20" t="n">
        <v>1</v>
      </c>
      <c r="K919" s="20" t="n">
        <v>1</v>
      </c>
      <c r="L919" s="20" t="n">
        <v>0.71667</v>
      </c>
      <c r="M919" s="20" t="n">
        <v>0.5</v>
      </c>
      <c r="N919" s="24" t="n">
        <v>7660</v>
      </c>
      <c r="O919" s="24" t="n">
        <v>6780</v>
      </c>
      <c r="P919" s="24" t="n">
        <v>880</v>
      </c>
      <c r="Q919" s="24" t="n">
        <v>44000</v>
      </c>
      <c r="R919" s="24" t="n">
        <v>2940</v>
      </c>
      <c r="S919" s="24">
        <f>IF(R919="","",(R919+P919)*30 -Y919)</f>
        <v/>
      </c>
      <c r="T919" s="20">
        <f>IF(R919="","",(O919-R919)/O919)</f>
        <v/>
      </c>
      <c r="U919" s="24" t="n">
        <v>2940</v>
      </c>
      <c r="V919" s="24">
        <f>IF(U919="","",(U919+P919)*30-Y919)</f>
        <v/>
      </c>
      <c r="W919" s="20">
        <f>IF(U919="","",(O919-U919)/O919)</f>
        <v/>
      </c>
      <c r="X919" s="15">
        <f>IF(AND(R919="",U919=""),"",IF(OR(U919="", R919=""),"-",IF(0&lt;(R919-U919),"OK","NG")))</f>
        <v/>
      </c>
      <c r="Y919" s="24" t="n">
        <v>78000</v>
      </c>
      <c r="Z919" s="51" t="n"/>
      <c r="AA919" s="24">
        <f>IF(AD919="","",AD919*30)</f>
        <v/>
      </c>
      <c r="AB919" s="24">
        <f>IF(AA919="","",AA919-Y919)</f>
        <v/>
      </c>
      <c r="AC919" s="24">
        <f>IF(Z919="","",((Y919+5000+5000)/(1-Z919))/30)</f>
        <v/>
      </c>
      <c r="AD919" s="32" t="n"/>
      <c r="AE919" s="24">
        <f>IF(AD919="","",AD919-O919)</f>
        <v/>
      </c>
      <c r="AF919" s="24">
        <f>IF(AD919="","",U919-AD919)</f>
        <v/>
      </c>
      <c r="AG919" s="11">
        <f>IF(AD919="","",(O919-AD919)/O919)</f>
        <v/>
      </c>
      <c r="AH919" s="24" t="n">
        <v>22000</v>
      </c>
      <c r="AI919" s="24">
        <f>IF(AJ919="","",Q919*(1-AJ919))</f>
        <v/>
      </c>
      <c r="AJ919" s="51" t="n"/>
      <c r="AK919" s="49" t="n"/>
      <c r="AL919" s="28" t="n"/>
      <c r="AM919" s="33" t="inlineStr">
        <is>
          <t>2026-10-03</t>
        </is>
      </c>
      <c r="AN919" s="33" t="inlineStr">
        <is>
          <t>2027-06-04</t>
        </is>
      </c>
      <c r="AO919" s="13" t="n"/>
      <c r="AP919" s="30" t="n"/>
    </row>
    <row r="920" ht="35.1" customHeight="1" s="69">
      <c r="B920" s="48" t="n">
        <v>22651</v>
      </c>
      <c r="C920" s="48" t="inlineStr">
        <is>
          <t>名古屋</t>
        </is>
      </c>
      <c r="D920" s="19" t="inlineStr">
        <is>
          <t>アットイン伏見12-3</t>
        </is>
      </c>
      <c r="E920" s="48" t="inlineStr">
        <is>
          <t>2LDK</t>
        </is>
      </c>
      <c r="F920" s="48" t="n">
        <v>1</v>
      </c>
      <c r="G920" s="48" t="inlineStr">
        <is>
          <t>伏見・丸の内周辺</t>
        </is>
      </c>
      <c r="H920" s="48" t="n">
        <v>76.88</v>
      </c>
      <c r="I920" s="20" t="n">
        <v>1</v>
      </c>
      <c r="J920" s="20" t="n">
        <v>1</v>
      </c>
      <c r="K920" s="20" t="n">
        <v>1</v>
      </c>
      <c r="L920" s="20" t="n">
        <v>1</v>
      </c>
      <c r="M920" s="20" t="n">
        <v>1</v>
      </c>
      <c r="N920" s="24" t="n">
        <v>13900</v>
      </c>
      <c r="O920" s="24" t="n">
        <v>12800</v>
      </c>
      <c r="P920" s="24" t="n">
        <v>1100</v>
      </c>
      <c r="Q920" s="24" t="n">
        <v>68000</v>
      </c>
      <c r="R920" s="24" t="n"/>
      <c r="S920" s="24">
        <f>IF(R920="","",(R920+P920)*30 -Y920)</f>
        <v/>
      </c>
      <c r="T920" s="20">
        <f>IF(R920="","",(O920-R920)/O920)</f>
        <v/>
      </c>
      <c r="U920" s="24" t="n"/>
      <c r="V920" s="24">
        <f>IF(U920="","",(U920+P920)*30-Y920)</f>
        <v/>
      </c>
      <c r="W920" s="20">
        <f>IF(U920="","",(O920-U920)/O920)</f>
        <v/>
      </c>
      <c r="X920" s="15">
        <f>IF(AND(R920="",U920=""),"",IF(OR(U920="", R920=""),"-",IF(0&lt;(R920-U920),"OK","NG")))</f>
        <v/>
      </c>
      <c r="Y920" s="24" t="n">
        <v>162000</v>
      </c>
      <c r="Z920" s="51" t="n"/>
      <c r="AA920" s="24">
        <f>IF(AD920="","",AD920*30)</f>
        <v/>
      </c>
      <c r="AB920" s="24">
        <f>IF(AA920="","",AA920-Y920)</f>
        <v/>
      </c>
      <c r="AC920" s="24">
        <f>IF(Z920="","",((Y920+5000+5000)/(1-Z920))/30)</f>
        <v/>
      </c>
      <c r="AD920" s="32" t="n"/>
      <c r="AE920" s="24">
        <f>IF(AD920="","",AD920-O920)</f>
        <v/>
      </c>
      <c r="AF920" s="24">
        <f>IF(AD920="","",U920-AD920)</f>
        <v/>
      </c>
      <c r="AG920" s="11">
        <f>IF(AD920="","",(O920-AD920)/O920)</f>
        <v/>
      </c>
      <c r="AH920" s="24" t="n"/>
      <c r="AI920" s="24">
        <f>IF(AJ920="","",Q920*(1-AJ920))</f>
        <v/>
      </c>
      <c r="AJ920" s="51" t="n"/>
      <c r="AK920" s="49" t="n"/>
      <c r="AL920" s="28" t="n"/>
      <c r="AM920" s="33" t="inlineStr">
        <is>
          <t>2026-12-01</t>
        </is>
      </c>
      <c r="AN920" s="33" t="inlineStr">
        <is>
          <t>2026-11-30</t>
        </is>
      </c>
      <c r="AO920" s="13" t="n"/>
      <c r="AP920" s="30" t="n"/>
    </row>
    <row r="921" ht="35.1" customHeight="1" s="69">
      <c r="B921" s="48" t="n">
        <v>22791</v>
      </c>
      <c r="C921" s="48" t="inlineStr">
        <is>
          <t>東京</t>
        </is>
      </c>
      <c r="D921" s="19" t="inlineStr">
        <is>
          <t>アットイン飯田橋RC12-2</t>
        </is>
      </c>
      <c r="E921" s="48" t="inlineStr">
        <is>
          <t>1LDK</t>
        </is>
      </c>
      <c r="F921" s="48" t="n">
        <v>1</v>
      </c>
      <c r="G921" s="48" t="inlineStr">
        <is>
          <t>飯田橋・水道橋・九段</t>
        </is>
      </c>
      <c r="H921" s="48" t="n">
        <v>42.12</v>
      </c>
      <c r="I921" s="20" t="n">
        <v>1</v>
      </c>
      <c r="J921" s="20" t="n">
        <v>1</v>
      </c>
      <c r="K921" s="20" t="n">
        <v>1</v>
      </c>
      <c r="L921" s="20" t="n">
        <v>0.3</v>
      </c>
      <c r="M921" s="20" t="n">
        <v>0</v>
      </c>
      <c r="N921" s="24" t="n">
        <v>17180</v>
      </c>
      <c r="O921" s="24" t="n">
        <v>16300</v>
      </c>
      <c r="P921" s="24" t="n">
        <v>880</v>
      </c>
      <c r="Q921" s="24" t="n">
        <v>44000</v>
      </c>
      <c r="R921" s="24" t="n">
        <v>8820</v>
      </c>
      <c r="S921" s="24">
        <f>IF(R921="","",(R921+P921)*30 -Y921)</f>
        <v/>
      </c>
      <c r="T921" s="20">
        <f>IF(R921="","",(O921-R921)/O921)</f>
        <v/>
      </c>
      <c r="U921" s="24" t="n">
        <v>8140</v>
      </c>
      <c r="V921" s="24">
        <f>IF(U921="","",(U921+P921)*30-Y921)</f>
        <v/>
      </c>
      <c r="W921" s="20">
        <f>IF(U921="","",(O921-U921)/O921)</f>
        <v/>
      </c>
      <c r="X921" s="15">
        <f>IF(AND(R921="",U921=""),"",IF(OR(U921="", R921=""),"-",IF(0&lt;(R921-U921),"OK","NG")))</f>
        <v/>
      </c>
      <c r="Y921" s="24" t="n">
        <v>168000</v>
      </c>
      <c r="Z921" s="51" t="n"/>
      <c r="AA921" s="24">
        <f>IF(AD921="","",AD921*30)</f>
        <v/>
      </c>
      <c r="AB921" s="24">
        <f>IF(AA921="","",AA921-Y921)</f>
        <v/>
      </c>
      <c r="AC921" s="24">
        <f>IF(Z921="","",((Y921+5000+5000)/(1-Z921))/30)</f>
        <v/>
      </c>
      <c r="AD921" s="32" t="n"/>
      <c r="AE921" s="24">
        <f>IF(AD921="","",AD921-O921)</f>
        <v/>
      </c>
      <c r="AF921" s="24">
        <f>IF(AD921="","",U921-AD921)</f>
        <v/>
      </c>
      <c r="AG921" s="11">
        <f>IF(AD921="","",(O921-AD921)/O921)</f>
        <v/>
      </c>
      <c r="AH921" s="24" t="n">
        <v>22000</v>
      </c>
      <c r="AI921" s="24">
        <f>IF(AJ921="","",Q921*(1-AJ921))</f>
        <v/>
      </c>
      <c r="AJ921" s="51" t="n"/>
      <c r="AK921" s="49" t="n"/>
      <c r="AL921" s="28" t="n"/>
      <c r="AM921" s="33" t="inlineStr">
        <is>
          <t>2026-10-11</t>
        </is>
      </c>
      <c r="AN921" s="33" t="inlineStr">
        <is>
          <t>2026-10-10</t>
        </is>
      </c>
      <c r="AO921" s="13" t="n"/>
      <c r="AP921" s="30" t="n"/>
    </row>
    <row r="922" ht="35.1" customHeight="1" s="69">
      <c r="B922" s="48" t="n">
        <v>22798</v>
      </c>
      <c r="C922" s="48" t="inlineStr">
        <is>
          <t>大阪</t>
        </is>
      </c>
      <c r="D922" s="19" t="inlineStr">
        <is>
          <t>アットイン枚方1</t>
        </is>
      </c>
      <c r="E922" s="48" t="inlineStr">
        <is>
          <t>1LDK</t>
        </is>
      </c>
      <c r="F922" s="48" t="n">
        <v>2</v>
      </c>
      <c r="G922" s="48" t="inlineStr">
        <is>
          <t>茨木・高槻・摂津・枚方</t>
        </is>
      </c>
      <c r="H922" s="48" t="n">
        <v>29.41</v>
      </c>
      <c r="I922" s="20" t="n">
        <v>0.9</v>
      </c>
      <c r="J922" s="20" t="n">
        <v>0.8</v>
      </c>
      <c r="K922" s="20" t="n">
        <v>0.95</v>
      </c>
      <c r="L922" s="20" t="n">
        <v>0.5</v>
      </c>
      <c r="M922" s="20" t="n">
        <v>0.5</v>
      </c>
      <c r="N922" s="24" t="n">
        <v>7660</v>
      </c>
      <c r="O922" s="24" t="n">
        <v>6780</v>
      </c>
      <c r="P922" s="24" t="n">
        <v>880</v>
      </c>
      <c r="Q922" s="24" t="n">
        <v>44000</v>
      </c>
      <c r="R922" s="24" t="n">
        <v>2940</v>
      </c>
      <c r="S922" s="24">
        <f>IF(R922="","",(R922+P922)*30 -Y922)</f>
        <v/>
      </c>
      <c r="T922" s="20">
        <f>IF(R922="","",(O922-R922)/O922)</f>
        <v/>
      </c>
      <c r="U922" s="24" t="n">
        <v>3040</v>
      </c>
      <c r="V922" s="24">
        <f>IF(U922="","",(U922+P922)*30-Y922)</f>
        <v/>
      </c>
      <c r="W922" s="20">
        <f>IF(U922="","",(O922-U922)/O922)</f>
        <v/>
      </c>
      <c r="X922" s="15">
        <f>IF(AND(R922="",U922=""),"",IF(OR(U922="", R922=""),"-",IF(0&lt;(R922-U922),"OK","NG")))</f>
        <v/>
      </c>
      <c r="Y922" s="24" t="n">
        <v>71000</v>
      </c>
      <c r="Z922" s="51" t="n"/>
      <c r="AA922" s="24">
        <f>IF(AD922="","",AD922*30)</f>
        <v/>
      </c>
      <c r="AB922" s="24">
        <f>IF(AA922="","",AA922-Y922)</f>
        <v/>
      </c>
      <c r="AC922" s="24">
        <f>IF(Z922="","",((Y922+5000+5000)/(1-Z922))/30)</f>
        <v/>
      </c>
      <c r="AD922" s="32" t="n"/>
      <c r="AE922" s="24">
        <f>IF(AD922="","",AD922-O922)</f>
        <v/>
      </c>
      <c r="AF922" s="24">
        <f>IF(AD922="","",U922-AD922)</f>
        <v/>
      </c>
      <c r="AG922" s="11">
        <f>IF(AD922="","",(O922-AD922)/O922)</f>
        <v/>
      </c>
      <c r="AH922" s="24" t="n">
        <v>22000</v>
      </c>
      <c r="AI922" s="24">
        <f>IF(AJ922="","",Q922*(1-AJ922))</f>
        <v/>
      </c>
      <c r="AJ922" s="51" t="n"/>
      <c r="AK922" s="49" t="n"/>
      <c r="AL922" s="28" t="n"/>
      <c r="AM922" s="33" t="inlineStr">
        <is>
          <t>2026-09-28</t>
        </is>
      </c>
      <c r="AN922" s="33" t="inlineStr">
        <is>
          <t>2026-12-22</t>
        </is>
      </c>
      <c r="AO922" s="13" t="n"/>
      <c r="AP922" s="30" t="n"/>
    </row>
    <row r="923" ht="35.1" customHeight="1" s="69">
      <c r="B923" s="48" t="n">
        <v>22799</v>
      </c>
      <c r="C923" s="48" t="inlineStr">
        <is>
          <t>名古屋</t>
        </is>
      </c>
      <c r="D923" s="19" t="inlineStr">
        <is>
          <t>アットイン名古屋駅16-1</t>
        </is>
      </c>
      <c r="E923" s="48" t="inlineStr">
        <is>
          <t>1K</t>
        </is>
      </c>
      <c r="F923" s="48" t="n">
        <v>1</v>
      </c>
      <c r="G923" s="48" t="inlineStr">
        <is>
          <t>名駅周辺</t>
        </is>
      </c>
      <c r="H923" s="48" t="n">
        <v>29.76</v>
      </c>
      <c r="I923" s="20" t="n">
        <v>1</v>
      </c>
      <c r="J923" s="20" t="n">
        <v>1</v>
      </c>
      <c r="K923" s="20" t="n">
        <v>1</v>
      </c>
      <c r="L923" s="20" t="n">
        <v>1</v>
      </c>
      <c r="M923" s="20" t="n">
        <v>1</v>
      </c>
      <c r="N923" s="24" t="n">
        <v>14440</v>
      </c>
      <c r="O923" s="24" t="n">
        <v>13560</v>
      </c>
      <c r="P923" s="24" t="n">
        <v>880</v>
      </c>
      <c r="Q923" s="24" t="n">
        <v>44000</v>
      </c>
      <c r="R923" s="24" t="n">
        <v>3730</v>
      </c>
      <c r="S923" s="24">
        <f>IF(R923="","",(R923+P923)*30 -Y923)</f>
        <v/>
      </c>
      <c r="T923" s="20">
        <f>IF(R923="","",(O923-R923)/O923)</f>
        <v/>
      </c>
      <c r="U923" s="24" t="n">
        <v>3060</v>
      </c>
      <c r="V923" s="24">
        <f>IF(U923="","",(U923+P923)*30-Y923)</f>
        <v/>
      </c>
      <c r="W923" s="20">
        <f>IF(U923="","",(O923-U923)/O923)</f>
        <v/>
      </c>
      <c r="X923" s="15">
        <f>IF(AND(R923="",U923=""),"",IF(OR(U923="", R923=""),"-",IF(0&lt;(R923-U923),"OK","NG")))</f>
        <v/>
      </c>
      <c r="Y923" s="24" t="n">
        <v>77000</v>
      </c>
      <c r="Z923" s="51" t="n"/>
      <c r="AA923" s="24">
        <f>IF(AD923="","",AD923*30)</f>
        <v/>
      </c>
      <c r="AB923" s="24">
        <f>IF(AA923="","",AA923-Y923)</f>
        <v/>
      </c>
      <c r="AC923" s="24">
        <f>IF(Z923="","",((Y923+5000+5000)/(1-Z923))/30)</f>
        <v/>
      </c>
      <c r="AD923" s="32" t="n"/>
      <c r="AE923" s="24">
        <f>IF(AD923="","",AD923-O923)</f>
        <v/>
      </c>
      <c r="AF923" s="24">
        <f>IF(AD923="","",U923-AD923)</f>
        <v/>
      </c>
      <c r="AG923" s="11">
        <f>IF(AD923="","",(O923-AD923)/O923)</f>
        <v/>
      </c>
      <c r="AH923" s="24" t="n">
        <v>22000</v>
      </c>
      <c r="AI923" s="24">
        <f>IF(AJ923="","",Q923*(1-AJ923))</f>
        <v/>
      </c>
      <c r="AJ923" s="51" t="n"/>
      <c r="AK923" s="49" t="n"/>
      <c r="AL923" s="28" t="n"/>
      <c r="AM923" s="33" t="inlineStr">
        <is>
          <t>2026-09-01</t>
        </is>
      </c>
      <c r="AN923" s="33" t="inlineStr">
        <is>
          <t>2026-08-31</t>
        </is>
      </c>
      <c r="AO923" s="13" t="n"/>
      <c r="AP923" s="30" t="n"/>
    </row>
    <row r="924" ht="35.1" customHeight="1" s="69">
      <c r="B924" s="48" t="n">
        <v>22800</v>
      </c>
      <c r="C924" s="48" t="inlineStr">
        <is>
          <t>名古屋</t>
        </is>
      </c>
      <c r="D924" s="19" t="inlineStr">
        <is>
          <t>アットイン名古屋駅16-2</t>
        </is>
      </c>
      <c r="E924" s="48" t="inlineStr">
        <is>
          <t>1K</t>
        </is>
      </c>
      <c r="F924" s="48" t="n">
        <v>2</v>
      </c>
      <c r="G924" s="48" t="inlineStr">
        <is>
          <t>名駅周辺</t>
        </is>
      </c>
      <c r="H924" s="48" t="n">
        <v>29.76</v>
      </c>
      <c r="I924" s="20" t="n">
        <v>0.9</v>
      </c>
      <c r="J924" s="20" t="n">
        <v>0.95</v>
      </c>
      <c r="K924" s="20" t="n">
        <v>0.55</v>
      </c>
      <c r="L924" s="20" t="n">
        <v>1</v>
      </c>
      <c r="M924" s="20" t="n">
        <v>0.5</v>
      </c>
      <c r="N924" s="24" t="n">
        <v>14440</v>
      </c>
      <c r="O924" s="24" t="n">
        <v>13560</v>
      </c>
      <c r="P924" s="24" t="n">
        <v>880</v>
      </c>
      <c r="Q924" s="24" t="n">
        <v>44000</v>
      </c>
      <c r="R924" s="24" t="n">
        <v>3730</v>
      </c>
      <c r="S924" s="24">
        <f>IF(R924="","",(R924+P924)*30 -Y924)</f>
        <v/>
      </c>
      <c r="T924" s="20">
        <f>IF(R924="","",(O924-R924)/O924)</f>
        <v/>
      </c>
      <c r="U924" s="24" t="n">
        <v>3060</v>
      </c>
      <c r="V924" s="24">
        <f>IF(U924="","",(U924+P924)*30-Y924)</f>
        <v/>
      </c>
      <c r="W924" s="20">
        <f>IF(U924="","",(O924-U924)/O924)</f>
        <v/>
      </c>
      <c r="X924" s="15">
        <f>IF(AND(R924="",U924=""),"",IF(OR(U924="", R924=""),"-",IF(0&lt;(R924-U924),"OK","NG")))</f>
        <v/>
      </c>
      <c r="Y924" s="24" t="n">
        <v>77000</v>
      </c>
      <c r="Z924" s="51" t="n"/>
      <c r="AA924" s="24">
        <f>IF(AD924="","",AD924*30)</f>
        <v/>
      </c>
      <c r="AB924" s="24">
        <f>IF(AA924="","",AA924-Y924)</f>
        <v/>
      </c>
      <c r="AC924" s="24">
        <f>IF(Z924="","",((Y924+5000+5000)/(1-Z924))/30)</f>
        <v/>
      </c>
      <c r="AD924" s="32" t="n"/>
      <c r="AE924" s="24">
        <f>IF(AD924="","",AD924-O924)</f>
        <v/>
      </c>
      <c r="AF924" s="24">
        <f>IF(AD924="","",U924-AD924)</f>
        <v/>
      </c>
      <c r="AG924" s="11">
        <f>IF(AD924="","",(O924-AD924)/O924)</f>
        <v/>
      </c>
      <c r="AH924" s="24" t="n">
        <v>22000</v>
      </c>
      <c r="AI924" s="24">
        <f>IF(AJ924="","",Q924*(1-AJ924))</f>
        <v/>
      </c>
      <c r="AJ924" s="51" t="n"/>
      <c r="AK924" s="49" t="n"/>
      <c r="AL924" s="28" t="n"/>
      <c r="AM924" s="33" t="inlineStr">
        <is>
          <t>2026-11-01</t>
        </is>
      </c>
      <c r="AN924" s="33" t="inlineStr">
        <is>
          <t>2027-03-31</t>
        </is>
      </c>
      <c r="AO924" s="13" t="n"/>
      <c r="AP924" s="30" t="n"/>
    </row>
    <row r="925" ht="35.1" customHeight="1" s="69">
      <c r="B925" s="48" t="n">
        <v>22801</v>
      </c>
      <c r="C925" s="48" t="inlineStr">
        <is>
          <t>名古屋</t>
        </is>
      </c>
      <c r="D925" s="19" t="inlineStr">
        <is>
          <t>アットイン伏見10</t>
        </is>
      </c>
      <c r="E925" s="48" t="inlineStr">
        <is>
          <t>1R</t>
        </is>
      </c>
      <c r="F925" s="48" t="n">
        <v>1</v>
      </c>
      <c r="G925" s="48" t="inlineStr">
        <is>
          <t>伏見・丸の内周辺</t>
        </is>
      </c>
      <c r="H925" s="48" t="n">
        <v>23.8</v>
      </c>
      <c r="I925" s="20" t="n">
        <v>0.9</v>
      </c>
      <c r="J925" s="20" t="n">
        <v>0.7</v>
      </c>
      <c r="K925" s="20" t="n">
        <v>1</v>
      </c>
      <c r="L925" s="20" t="n">
        <v>1</v>
      </c>
      <c r="M925" s="20" t="n">
        <v>1</v>
      </c>
      <c r="N925" s="24" t="n">
        <v>11040</v>
      </c>
      <c r="O925" s="24" t="n">
        <v>10160</v>
      </c>
      <c r="P925" s="24" t="n">
        <v>880</v>
      </c>
      <c r="Q925" s="24" t="n">
        <v>44000</v>
      </c>
      <c r="R925" s="24" t="n">
        <v>3050</v>
      </c>
      <c r="S925" s="24">
        <f>IF(R925="","",(R925+P925)*30 -Y925)</f>
        <v/>
      </c>
      <c r="T925" s="20">
        <f>IF(R925="","",(O925-R925)/O925)</f>
        <v/>
      </c>
      <c r="U925" s="24" t="n">
        <v>2540</v>
      </c>
      <c r="V925" s="24">
        <f>IF(U925="","",(U925+P925)*30-Y925)</f>
        <v/>
      </c>
      <c r="W925" s="20">
        <f>IF(U925="","",(O925-U925)/O925)</f>
        <v/>
      </c>
      <c r="X925" s="15">
        <f>IF(AND(R925="",U925=""),"",IF(OR(U925="", R925=""),"-",IF(0&lt;(R925-U925),"OK","NG")))</f>
        <v/>
      </c>
      <c r="Y925" s="24" t="n">
        <v>62500</v>
      </c>
      <c r="Z925" s="51" t="n"/>
      <c r="AA925" s="24">
        <f>IF(AD925="","",AD925*30)</f>
        <v/>
      </c>
      <c r="AB925" s="24">
        <f>IF(AA925="","",AA925-Y925)</f>
        <v/>
      </c>
      <c r="AC925" s="24">
        <f>IF(Z925="","",((Y925+5000+5000)/(1-Z925))/30)</f>
        <v/>
      </c>
      <c r="AD925" s="32" t="n"/>
      <c r="AE925" s="24">
        <f>IF(AD925="","",AD925-O925)</f>
        <v/>
      </c>
      <c r="AF925" s="24">
        <f>IF(AD925="","",U925-AD925)</f>
        <v/>
      </c>
      <c r="AG925" s="11">
        <f>IF(AD925="","",(O925-AD925)/O925)</f>
        <v/>
      </c>
      <c r="AH925" s="24" t="n">
        <v>22000</v>
      </c>
      <c r="AI925" s="24">
        <f>IF(AJ925="","",Q925*(1-AJ925))</f>
        <v/>
      </c>
      <c r="AJ925" s="51" t="n"/>
      <c r="AK925" s="49" t="n"/>
      <c r="AL925" s="28" t="n"/>
      <c r="AM925" s="33" t="inlineStr">
        <is>
          <t>2027-06-02</t>
        </is>
      </c>
      <c r="AN925" s="33" t="inlineStr">
        <is>
          <t>2027-06-01</t>
        </is>
      </c>
      <c r="AO925" s="13" t="n"/>
      <c r="AP925" s="30" t="n"/>
    </row>
    <row r="926" ht="35.1" customHeight="1" s="69">
      <c r="B926" s="48" t="n">
        <v>22802</v>
      </c>
      <c r="C926" s="48" t="inlineStr">
        <is>
          <t>大阪</t>
        </is>
      </c>
      <c r="D926" s="19" t="inlineStr">
        <is>
          <t>アットイン大阪城1</t>
        </is>
      </c>
      <c r="E926" s="48" t="inlineStr">
        <is>
          <t>1K</t>
        </is>
      </c>
      <c r="F926" s="48" t="n">
        <v>2</v>
      </c>
      <c r="G926" s="48" t="inlineStr">
        <is>
          <t>玉造・鶴橋・上本町</t>
        </is>
      </c>
      <c r="H926" s="48" t="n">
        <v>18.2</v>
      </c>
      <c r="I926" s="20" t="n">
        <v>0.9</v>
      </c>
      <c r="J926" s="20" t="n">
        <v>1</v>
      </c>
      <c r="K926" s="20" t="n">
        <v>0.5</v>
      </c>
      <c r="L926" s="20" t="n">
        <v>0.5</v>
      </c>
      <c r="M926" s="20" t="n">
        <v>0</v>
      </c>
      <c r="N926" s="24" t="n">
        <v>5620</v>
      </c>
      <c r="O926" s="24" t="n">
        <v>4740</v>
      </c>
      <c r="P926" s="24" t="n">
        <v>880</v>
      </c>
      <c r="Q926" s="24" t="n">
        <v>44000</v>
      </c>
      <c r="R926" s="24" t="n">
        <v>1970</v>
      </c>
      <c r="S926" s="24">
        <f>IF(R926="","",(R926+P926)*30 -Y926)</f>
        <v/>
      </c>
      <c r="T926" s="20">
        <f>IF(R926="","",(O926-R926)/O926)</f>
        <v/>
      </c>
      <c r="U926" s="24" t="n">
        <v>1970</v>
      </c>
      <c r="V926" s="24">
        <f>IF(U926="","",(U926+P926)*30-Y926)</f>
        <v/>
      </c>
      <c r="W926" s="20">
        <f>IF(U926="","",(O926-U926)/O926)</f>
        <v/>
      </c>
      <c r="X926" s="15">
        <f>IF(AND(R926="",U926=""),"",IF(OR(U926="", R926=""),"-",IF(0&lt;(R926-U926),"OK","NG")))</f>
        <v/>
      </c>
      <c r="Y926" s="24" t="n">
        <v>44000</v>
      </c>
      <c r="Z926" s="51" t="n"/>
      <c r="AA926" s="24">
        <f>IF(AD926="","",AD926*30)</f>
        <v/>
      </c>
      <c r="AB926" s="24">
        <f>IF(AA926="","",AA926-Y926)</f>
        <v/>
      </c>
      <c r="AC926" s="24">
        <f>IF(Z926="","",((Y926+5000+5000)/(1-Z926))/30)</f>
        <v/>
      </c>
      <c r="AD926" s="32" t="n"/>
      <c r="AE926" s="24">
        <f>IF(AD926="","",AD926-O926)</f>
        <v/>
      </c>
      <c r="AF926" s="24">
        <f>IF(AD926="","",U926-AD926)</f>
        <v/>
      </c>
      <c r="AG926" s="11">
        <f>IF(AD926="","",(O926-AD926)/O926)</f>
        <v/>
      </c>
      <c r="AH926" s="24" t="n">
        <v>22000</v>
      </c>
      <c r="AI926" s="24">
        <f>IF(AJ926="","",Q926*(1-AJ926))</f>
        <v/>
      </c>
      <c r="AJ926" s="51" t="n"/>
      <c r="AK926" s="49" t="n"/>
      <c r="AL926" s="28" t="n"/>
      <c r="AM926" s="33" t="inlineStr">
        <is>
          <t>2026-09-01</t>
        </is>
      </c>
      <c r="AN926" s="33" t="inlineStr">
        <is>
          <t>2026-10-31</t>
        </is>
      </c>
      <c r="AO926" s="13" t="n"/>
      <c r="AP926" s="30" t="n"/>
    </row>
    <row r="927" ht="35.1" customHeight="1" s="69">
      <c r="B927" s="48" t="n">
        <v>22819</v>
      </c>
      <c r="C927" s="48" t="inlineStr">
        <is>
          <t>東京</t>
        </is>
      </c>
      <c r="D927" s="19" t="inlineStr">
        <is>
          <t>アットイン渋谷4-2</t>
        </is>
      </c>
      <c r="E927" s="48" t="inlineStr">
        <is>
          <t>1K</t>
        </is>
      </c>
      <c r="F927" s="48" t="n">
        <v>1</v>
      </c>
      <c r="G927" s="48" t="inlineStr">
        <is>
          <t>渋谷・三軒茶屋・自由が丘</t>
        </is>
      </c>
      <c r="H927" s="48" t="n">
        <v>22.75</v>
      </c>
      <c r="I927" s="20" t="n">
        <v>0.9</v>
      </c>
      <c r="J927" s="20" t="n">
        <v>0.5</v>
      </c>
      <c r="K927" s="20" t="n">
        <v>1</v>
      </c>
      <c r="L927" s="20" t="n">
        <v>1</v>
      </c>
      <c r="M927" s="20" t="n">
        <v>1</v>
      </c>
      <c r="N927" s="24" t="n">
        <v>12080</v>
      </c>
      <c r="O927" s="24" t="n">
        <v>11200</v>
      </c>
      <c r="P927" s="24" t="n">
        <v>880</v>
      </c>
      <c r="Q927" s="24" t="n">
        <v>44000</v>
      </c>
      <c r="R927" s="24" t="n">
        <v>5220</v>
      </c>
      <c r="S927" s="24">
        <f>IF(R927="","",(R927+P927)*30 -Y927)</f>
        <v/>
      </c>
      <c r="T927" s="20">
        <f>IF(R927="","",(O927-R927)/O927)</f>
        <v/>
      </c>
      <c r="U927" s="24" t="n">
        <v>4540</v>
      </c>
      <c r="V927" s="24">
        <f>IF(U927="","",(U927+P927)*30-Y927)</f>
        <v/>
      </c>
      <c r="W927" s="20">
        <f>IF(U927="","",(O927-U927)/O927)</f>
        <v/>
      </c>
      <c r="X927" s="15">
        <f>IF(AND(R927="",U927=""),"",IF(OR(U927="", R927=""),"-",IF(0&lt;(R927-U927),"OK","NG")))</f>
        <v/>
      </c>
      <c r="Y927" s="24" t="n">
        <v>115000</v>
      </c>
      <c r="Z927" s="51" t="n"/>
      <c r="AA927" s="24">
        <f>IF(AD927="","",AD927*30)</f>
        <v/>
      </c>
      <c r="AB927" s="24">
        <f>IF(AA927="","",AA927-Y927)</f>
        <v/>
      </c>
      <c r="AC927" s="24">
        <f>IF(Z927="","",((Y927+5000+5000)/(1-Z927))/30)</f>
        <v/>
      </c>
      <c r="AD927" s="32" t="n"/>
      <c r="AE927" s="24">
        <f>IF(AD927="","",AD927-O927)</f>
        <v/>
      </c>
      <c r="AF927" s="24">
        <f>IF(AD927="","",U927-AD927)</f>
        <v/>
      </c>
      <c r="AG927" s="11">
        <f>IF(AD927="","",(O927-AD927)/O927)</f>
        <v/>
      </c>
      <c r="AH927" s="24" t="n">
        <v>22000</v>
      </c>
      <c r="AI927" s="24">
        <f>IF(AJ927="","",Q927*(1-AJ927))</f>
        <v/>
      </c>
      <c r="AJ927" s="51" t="n"/>
      <c r="AK927" s="49" t="n"/>
      <c r="AL927" s="28" t="n"/>
      <c r="AM927" s="33" t="inlineStr">
        <is>
          <t>2026-12-01</t>
        </is>
      </c>
      <c r="AN927" s="33" t="inlineStr">
        <is>
          <t>2026-11-30</t>
        </is>
      </c>
      <c r="AO927" s="13" t="n"/>
      <c r="AP927" s="30" t="n"/>
    </row>
    <row r="928" ht="35.1" customHeight="1" s="69">
      <c r="B928" s="48" t="n">
        <v>22841</v>
      </c>
      <c r="C928" s="48" t="inlineStr">
        <is>
          <t>東京</t>
        </is>
      </c>
      <c r="D928" s="19" t="inlineStr">
        <is>
          <t>●アットイン五反田4</t>
        </is>
      </c>
      <c r="E928" s="48" t="inlineStr">
        <is>
          <t>1K</t>
        </is>
      </c>
      <c r="F928" s="48" t="n">
        <v>1</v>
      </c>
      <c r="G928" s="48" t="inlineStr">
        <is>
          <t>五反田・目黒</t>
        </is>
      </c>
      <c r="H928" s="48" t="n">
        <v>21.83</v>
      </c>
      <c r="I928" s="20" t="n">
        <v>0</v>
      </c>
      <c r="J928" s="20" t="n">
        <v>0</v>
      </c>
      <c r="K928" s="20" t="n">
        <v>0</v>
      </c>
      <c r="L928" s="20" t="n">
        <v>0</v>
      </c>
      <c r="M928" s="20" t="n">
        <v>0</v>
      </c>
      <c r="N928" s="24" t="n">
        <v>10380</v>
      </c>
      <c r="O928" s="24" t="n">
        <v>9500</v>
      </c>
      <c r="P928" s="24" t="n">
        <v>880</v>
      </c>
      <c r="Q928" s="24" t="n">
        <v>44000</v>
      </c>
      <c r="R928" s="24" t="n"/>
      <c r="S928" s="24">
        <f>IF(R928="","",(R928+P928)*30 -Y928)</f>
        <v/>
      </c>
      <c r="T928" s="20">
        <f>IF(R928="","",(O928-R928)/O928)</f>
        <v/>
      </c>
      <c r="U928" s="24" t="n"/>
      <c r="V928" s="24">
        <f>IF(U928="","",(U928+P928)*30-Y928)</f>
        <v/>
      </c>
      <c r="W928" s="20">
        <f>IF(U928="","",(O928-U928)/O928)</f>
        <v/>
      </c>
      <c r="X928" s="15">
        <f>IF(AND(R928="",U928=""),"",IF(OR(U928="", R928=""),"-",IF(0&lt;(R928-U928),"OK","NG")))</f>
        <v/>
      </c>
      <c r="Y928" s="24" t="n">
        <v>0</v>
      </c>
      <c r="Z928" s="51" t="n"/>
      <c r="AA928" s="24">
        <f>IF(AD928="","",AD928*30)</f>
        <v/>
      </c>
      <c r="AB928" s="24">
        <f>IF(AA928="","",AA928-Y928)</f>
        <v/>
      </c>
      <c r="AC928" s="24">
        <f>IF(Z928="","",((Y928+5000+5000)/(1-Z928))/30)</f>
        <v/>
      </c>
      <c r="AD928" s="32" t="n"/>
      <c r="AE928" s="24">
        <f>IF(AD928="","",AD928-O928)</f>
        <v/>
      </c>
      <c r="AF928" s="24">
        <f>IF(AD928="","",U928-AD928)</f>
        <v/>
      </c>
      <c r="AG928" s="11">
        <f>IF(AD928="","",(O928-AD928)/O928)</f>
        <v/>
      </c>
      <c r="AH928" s="24" t="n"/>
      <c r="AI928" s="24">
        <f>IF(AJ928="","",Q928*(1-AJ928))</f>
        <v/>
      </c>
      <c r="AJ928" s="51" t="n"/>
      <c r="AK928" s="49" t="n"/>
      <c r="AL928" s="28" t="n"/>
      <c r="AM928" s="33" t="inlineStr">
        <is>
          <t>2026-08-01</t>
        </is>
      </c>
      <c r="AN928" s="33" t="inlineStr">
        <is>
          <t>2026-07-31</t>
        </is>
      </c>
      <c r="AO928" s="13" t="n"/>
      <c r="AP928" s="30" t="n"/>
    </row>
    <row r="929" ht="35.1" customHeight="1" s="69">
      <c r="B929" s="48" t="n">
        <v>22843</v>
      </c>
      <c r="C929" s="48" t="inlineStr">
        <is>
          <t>東京</t>
        </is>
      </c>
      <c r="D929" s="19" t="inlineStr">
        <is>
          <t>●アットイン三軒茶屋4</t>
        </is>
      </c>
      <c r="E929" s="48" t="inlineStr">
        <is>
          <t>1K</t>
        </is>
      </c>
      <c r="F929" s="48" t="n">
        <v>1</v>
      </c>
      <c r="G929" s="48" t="inlineStr">
        <is>
          <t>渋谷・三軒茶屋・自由が丘</t>
        </is>
      </c>
      <c r="H929" s="48" t="n">
        <v>21.49</v>
      </c>
      <c r="I929" s="20" t="n">
        <v>0</v>
      </c>
      <c r="J929" s="20" t="n">
        <v>0</v>
      </c>
      <c r="K929" s="20" t="n">
        <v>0</v>
      </c>
      <c r="L929" s="20" t="n">
        <v>0</v>
      </c>
      <c r="M929" s="20" t="n">
        <v>0</v>
      </c>
      <c r="N929" s="24" t="n">
        <v>10380</v>
      </c>
      <c r="O929" s="24" t="n">
        <v>9500</v>
      </c>
      <c r="P929" s="24" t="n">
        <v>880</v>
      </c>
      <c r="Q929" s="24" t="n">
        <v>44000</v>
      </c>
      <c r="R929" s="24" t="n"/>
      <c r="S929" s="24">
        <f>IF(R929="","",(R929+P929)*30 -Y929)</f>
        <v/>
      </c>
      <c r="T929" s="20">
        <f>IF(R929="","",(O929-R929)/O929)</f>
        <v/>
      </c>
      <c r="U929" s="24" t="n"/>
      <c r="V929" s="24">
        <f>IF(U929="","",(U929+P929)*30-Y929)</f>
        <v/>
      </c>
      <c r="W929" s="20">
        <f>IF(U929="","",(O929-U929)/O929)</f>
        <v/>
      </c>
      <c r="X929" s="15">
        <f>IF(AND(R929="",U929=""),"",IF(OR(U929="", R929=""),"-",IF(0&lt;(R929-U929),"OK","NG")))</f>
        <v/>
      </c>
      <c r="Y929" s="24" t="n">
        <v>0</v>
      </c>
      <c r="Z929" s="51" t="n"/>
      <c r="AA929" s="24">
        <f>IF(AD929="","",AD929*30)</f>
        <v/>
      </c>
      <c r="AB929" s="24">
        <f>IF(AA929="","",AA929-Y929)</f>
        <v/>
      </c>
      <c r="AC929" s="24">
        <f>IF(Z929="","",((Y929+5000+5000)/(1-Z929))/30)</f>
        <v/>
      </c>
      <c r="AD929" s="32" t="n"/>
      <c r="AE929" s="24">
        <f>IF(AD929="","",AD929-O929)</f>
        <v/>
      </c>
      <c r="AF929" s="24">
        <f>IF(AD929="","",U929-AD929)</f>
        <v/>
      </c>
      <c r="AG929" s="11">
        <f>IF(AD929="","",(O929-AD929)/O929)</f>
        <v/>
      </c>
      <c r="AH929" s="24" t="n"/>
      <c r="AI929" s="24">
        <f>IF(AJ929="","",Q929*(1-AJ929))</f>
        <v/>
      </c>
      <c r="AJ929" s="51" t="n"/>
      <c r="AK929" s="49" t="n"/>
      <c r="AL929" s="28" t="n"/>
      <c r="AM929" s="33" t="inlineStr">
        <is>
          <t>2026-08-01</t>
        </is>
      </c>
      <c r="AN929" s="33" t="inlineStr">
        <is>
          <t>2026-07-31</t>
        </is>
      </c>
      <c r="AO929" s="13" t="n"/>
      <c r="AP929" s="30" t="n"/>
    </row>
    <row r="930" ht="35.1" customHeight="1" s="69">
      <c r="B930" s="48" t="n">
        <v>22845</v>
      </c>
      <c r="C930" s="48" t="inlineStr">
        <is>
          <t>東京</t>
        </is>
      </c>
      <c r="D930" s="19" t="inlineStr">
        <is>
          <t>●アットイン浜松町8</t>
        </is>
      </c>
      <c r="E930" s="48" t="inlineStr">
        <is>
          <t>1K</t>
        </is>
      </c>
      <c r="F930" s="48" t="n">
        <v>1</v>
      </c>
      <c r="G930" s="48" t="inlineStr">
        <is>
          <t>品川・田町・大崎</t>
        </is>
      </c>
      <c r="H930" s="48" t="n">
        <v>20.16</v>
      </c>
      <c r="I930" s="20" t="n">
        <v>0</v>
      </c>
      <c r="J930" s="20" t="n">
        <v>0</v>
      </c>
      <c r="K930" s="20" t="n">
        <v>0</v>
      </c>
      <c r="L930" s="20" t="n">
        <v>0</v>
      </c>
      <c r="M930" s="20" t="n">
        <v>0</v>
      </c>
      <c r="N930" s="24" t="n">
        <v>9700</v>
      </c>
      <c r="O930" s="24" t="n">
        <v>8820</v>
      </c>
      <c r="P930" s="24" t="n">
        <v>880</v>
      </c>
      <c r="Q930" s="24" t="n">
        <v>44000</v>
      </c>
      <c r="R930" s="24" t="n"/>
      <c r="S930" s="24">
        <f>IF(R930="","",(R930+P930)*30 -Y930)</f>
        <v/>
      </c>
      <c r="T930" s="20">
        <f>IF(R930="","",(O930-R930)/O930)</f>
        <v/>
      </c>
      <c r="U930" s="24" t="n"/>
      <c r="V930" s="24">
        <f>IF(U930="","",(U930+P930)*30-Y930)</f>
        <v/>
      </c>
      <c r="W930" s="20">
        <f>IF(U930="","",(O930-U930)/O930)</f>
        <v/>
      </c>
      <c r="X930" s="15">
        <f>IF(AND(R930="",U930=""),"",IF(OR(U930="", R930=""),"-",IF(0&lt;(R930-U930),"OK","NG")))</f>
        <v/>
      </c>
      <c r="Y930" s="24" t="n">
        <v>0</v>
      </c>
      <c r="Z930" s="51" t="n"/>
      <c r="AA930" s="24">
        <f>IF(AD930="","",AD930*30)</f>
        <v/>
      </c>
      <c r="AB930" s="24">
        <f>IF(AA930="","",AA930-Y930)</f>
        <v/>
      </c>
      <c r="AC930" s="24">
        <f>IF(Z930="","",((Y930+5000+5000)/(1-Z930))/30)</f>
        <v/>
      </c>
      <c r="AD930" s="32" t="n"/>
      <c r="AE930" s="24">
        <f>IF(AD930="","",AD930-O930)</f>
        <v/>
      </c>
      <c r="AF930" s="24">
        <f>IF(AD930="","",U930-AD930)</f>
        <v/>
      </c>
      <c r="AG930" s="11">
        <f>IF(AD930="","",(O930-AD930)/O930)</f>
        <v/>
      </c>
      <c r="AH930" s="24" t="n"/>
      <c r="AI930" s="24">
        <f>IF(AJ930="","",Q930*(1-AJ930))</f>
        <v/>
      </c>
      <c r="AJ930" s="51" t="n"/>
      <c r="AK930" s="49" t="n"/>
      <c r="AL930" s="28" t="n"/>
      <c r="AM930" s="33" t="inlineStr">
        <is>
          <t>2026-08-01</t>
        </is>
      </c>
      <c r="AN930" s="33" t="inlineStr">
        <is>
          <t>2026-07-31</t>
        </is>
      </c>
      <c r="AO930" s="13" t="n"/>
      <c r="AP930" s="30" t="n"/>
    </row>
    <row r="931" ht="35.1" customHeight="1" s="69">
      <c r="B931" s="48" t="n">
        <v>22847</v>
      </c>
      <c r="C931" s="48" t="inlineStr">
        <is>
          <t>東京</t>
        </is>
      </c>
      <c r="D931" s="19" t="inlineStr">
        <is>
          <t>●アットイン日本橋15</t>
        </is>
      </c>
      <c r="E931" s="48" t="inlineStr">
        <is>
          <t>1K</t>
        </is>
      </c>
      <c r="F931" s="48" t="n">
        <v>1</v>
      </c>
      <c r="G931" s="48" t="inlineStr">
        <is>
          <t>東京駅エリア（銀座・日本橋・神田）</t>
        </is>
      </c>
      <c r="H931" s="48" t="n">
        <v>20.72</v>
      </c>
      <c r="I931" s="20" t="n">
        <v>0</v>
      </c>
      <c r="J931" s="20" t="n">
        <v>0</v>
      </c>
      <c r="K931" s="20" t="n">
        <v>0</v>
      </c>
      <c r="L931" s="20" t="n">
        <v>0</v>
      </c>
      <c r="M931" s="20" t="n">
        <v>0</v>
      </c>
      <c r="N931" s="24" t="n">
        <v>9700</v>
      </c>
      <c r="O931" s="24" t="n">
        <v>8820</v>
      </c>
      <c r="P931" s="24" t="n">
        <v>880</v>
      </c>
      <c r="Q931" s="24" t="n">
        <v>44000</v>
      </c>
      <c r="R931" s="24" t="n"/>
      <c r="S931" s="24">
        <f>IF(R931="","",(R931+P931)*30 -Y931)</f>
        <v/>
      </c>
      <c r="T931" s="20">
        <f>IF(R931="","",(O931-R931)/O931)</f>
        <v/>
      </c>
      <c r="U931" s="24" t="n"/>
      <c r="V931" s="24">
        <f>IF(U931="","",(U931+P931)*30-Y931)</f>
        <v/>
      </c>
      <c r="W931" s="20">
        <f>IF(U931="","",(O931-U931)/O931)</f>
        <v/>
      </c>
      <c r="X931" s="15">
        <f>IF(AND(R931="",U931=""),"",IF(OR(U931="", R931=""),"-",IF(0&lt;(R931-U931),"OK","NG")))</f>
        <v/>
      </c>
      <c r="Y931" s="24" t="n">
        <v>0</v>
      </c>
      <c r="Z931" s="51" t="n"/>
      <c r="AA931" s="24">
        <f>IF(AD931="","",AD931*30)</f>
        <v/>
      </c>
      <c r="AB931" s="24">
        <f>IF(AA931="","",AA931-Y931)</f>
        <v/>
      </c>
      <c r="AC931" s="24">
        <f>IF(Z931="","",((Y931+5000+5000)/(1-Z931))/30)</f>
        <v/>
      </c>
      <c r="AD931" s="32" t="n"/>
      <c r="AE931" s="24">
        <f>IF(AD931="","",AD931-O931)</f>
        <v/>
      </c>
      <c r="AF931" s="24">
        <f>IF(AD931="","",U931-AD931)</f>
        <v/>
      </c>
      <c r="AG931" s="11">
        <f>IF(AD931="","",(O931-AD931)/O931)</f>
        <v/>
      </c>
      <c r="AH931" s="24" t="n"/>
      <c r="AI931" s="24">
        <f>IF(AJ931="","",Q931*(1-AJ931))</f>
        <v/>
      </c>
      <c r="AJ931" s="51" t="n"/>
      <c r="AK931" s="49" t="n"/>
      <c r="AL931" s="28" t="n"/>
      <c r="AM931" s="33" t="inlineStr">
        <is>
          <t>2026-08-01</t>
        </is>
      </c>
      <c r="AN931" s="33" t="inlineStr">
        <is>
          <t>2026-07-31</t>
        </is>
      </c>
      <c r="AO931" s="13" t="n"/>
      <c r="AP931" s="30" t="n"/>
    </row>
    <row r="932" ht="35.1" customHeight="1" s="69">
      <c r="B932" s="48" t="n">
        <v>22849</v>
      </c>
      <c r="C932" s="48" t="inlineStr">
        <is>
          <t>東京</t>
        </is>
      </c>
      <c r="D932" s="19" t="inlineStr">
        <is>
          <t>●アットイン緑が丘1</t>
        </is>
      </c>
      <c r="E932" s="48" t="inlineStr">
        <is>
          <t>1DK</t>
        </is>
      </c>
      <c r="F932" s="48" t="n">
        <v>1</v>
      </c>
      <c r="G932" s="48" t="inlineStr">
        <is>
          <t>渋谷・三軒茶屋・自由が丘</t>
        </is>
      </c>
      <c r="H932" s="48" t="n">
        <v>25.11</v>
      </c>
      <c r="I932" s="20" t="n">
        <v>0</v>
      </c>
      <c r="J932" s="20" t="n">
        <v>0</v>
      </c>
      <c r="K932" s="20" t="n">
        <v>0</v>
      </c>
      <c r="L932" s="20" t="n">
        <v>0</v>
      </c>
      <c r="M932" s="20" t="n">
        <v>0</v>
      </c>
      <c r="N932" s="24" t="n">
        <v>13440</v>
      </c>
      <c r="O932" s="24" t="n">
        <v>12560</v>
      </c>
      <c r="P932" s="24" t="n">
        <v>880</v>
      </c>
      <c r="Q932" s="24" t="n">
        <v>44000</v>
      </c>
      <c r="R932" s="24" t="n"/>
      <c r="S932" s="24">
        <f>IF(R932="","",(R932+P932)*30 -Y932)</f>
        <v/>
      </c>
      <c r="T932" s="20">
        <f>IF(R932="","",(O932-R932)/O932)</f>
        <v/>
      </c>
      <c r="U932" s="24" t="n"/>
      <c r="V932" s="24">
        <f>IF(U932="","",(U932+P932)*30-Y932)</f>
        <v/>
      </c>
      <c r="W932" s="20">
        <f>IF(U932="","",(O932-U932)/O932)</f>
        <v/>
      </c>
      <c r="X932" s="15">
        <f>IF(AND(R932="",U932=""),"",IF(OR(U932="", R932=""),"-",IF(0&lt;(R932-U932),"OK","NG")))</f>
        <v/>
      </c>
      <c r="Y932" s="24" t="n">
        <v>0</v>
      </c>
      <c r="Z932" s="51" t="n"/>
      <c r="AA932" s="24">
        <f>IF(AD932="","",AD932*30)</f>
        <v/>
      </c>
      <c r="AB932" s="24">
        <f>IF(AA932="","",AA932-Y932)</f>
        <v/>
      </c>
      <c r="AC932" s="24">
        <f>IF(Z932="","",((Y932+5000+5000)/(1-Z932))/30)</f>
        <v/>
      </c>
      <c r="AD932" s="32" t="n"/>
      <c r="AE932" s="24">
        <f>IF(AD932="","",AD932-O932)</f>
        <v/>
      </c>
      <c r="AF932" s="24">
        <f>IF(AD932="","",U932-AD932)</f>
        <v/>
      </c>
      <c r="AG932" s="11">
        <f>IF(AD932="","",(O932-AD932)/O932)</f>
        <v/>
      </c>
      <c r="AH932" s="24" t="n"/>
      <c r="AI932" s="24">
        <f>IF(AJ932="","",Q932*(1-AJ932))</f>
        <v/>
      </c>
      <c r="AJ932" s="51" t="n"/>
      <c r="AK932" s="49" t="n"/>
      <c r="AL932" s="28" t="n"/>
      <c r="AM932" s="33" t="inlineStr">
        <is>
          <t>2026-08-01</t>
        </is>
      </c>
      <c r="AN932" s="33" t="inlineStr">
        <is>
          <t>2026-07-31</t>
        </is>
      </c>
      <c r="AO932" s="13" t="n"/>
      <c r="AP932" s="30" t="n"/>
    </row>
    <row r="933" ht="35.1" customHeight="1" s="69">
      <c r="B933" s="48" t="n">
        <v>22851</v>
      </c>
      <c r="C933" s="48" t="inlineStr">
        <is>
          <t>東京</t>
        </is>
      </c>
      <c r="D933" s="19" t="inlineStr">
        <is>
          <t>●アットイン両国11</t>
        </is>
      </c>
      <c r="E933" s="48" t="inlineStr">
        <is>
          <t>1LDK</t>
        </is>
      </c>
      <c r="F933" s="48" t="n">
        <v>1</v>
      </c>
      <c r="G933" s="48" t="inlineStr">
        <is>
          <t>錦糸町・両国</t>
        </is>
      </c>
      <c r="H933" s="48" t="n">
        <v>41.37</v>
      </c>
      <c r="I933" s="20" t="n">
        <v>0</v>
      </c>
      <c r="J933" s="20" t="n">
        <v>0</v>
      </c>
      <c r="K933" s="20" t="n">
        <v>0</v>
      </c>
      <c r="L933" s="20" t="n">
        <v>0</v>
      </c>
      <c r="M933" s="20" t="n">
        <v>0</v>
      </c>
      <c r="N933" s="24" t="n">
        <v>17860</v>
      </c>
      <c r="O933" s="24" t="n">
        <v>16980</v>
      </c>
      <c r="P933" s="24" t="n">
        <v>880</v>
      </c>
      <c r="Q933" s="24" t="n">
        <v>44000</v>
      </c>
      <c r="R933" s="24" t="n"/>
      <c r="S933" s="24">
        <f>IF(R933="","",(R933+P933)*30 -Y933)</f>
        <v/>
      </c>
      <c r="T933" s="20">
        <f>IF(R933="","",(O933-R933)/O933)</f>
        <v/>
      </c>
      <c r="U933" s="24" t="n"/>
      <c r="V933" s="24">
        <f>IF(U933="","",(U933+P933)*30-Y933)</f>
        <v/>
      </c>
      <c r="W933" s="20">
        <f>IF(U933="","",(O933-U933)/O933)</f>
        <v/>
      </c>
      <c r="X933" s="15">
        <f>IF(AND(R933="",U933=""),"",IF(OR(U933="", R933=""),"-",IF(0&lt;(R933-U933),"OK","NG")))</f>
        <v/>
      </c>
      <c r="Y933" s="24" t="n">
        <v>0</v>
      </c>
      <c r="Z933" s="51" t="n"/>
      <c r="AA933" s="24">
        <f>IF(AD933="","",AD933*30)</f>
        <v/>
      </c>
      <c r="AB933" s="24">
        <f>IF(AA933="","",AA933-Y933)</f>
        <v/>
      </c>
      <c r="AC933" s="24">
        <f>IF(Z933="","",((Y933+5000+5000)/(1-Z933))/30)</f>
        <v/>
      </c>
      <c r="AD933" s="32" t="n"/>
      <c r="AE933" s="24">
        <f>IF(AD933="","",AD933-O933)</f>
        <v/>
      </c>
      <c r="AF933" s="24">
        <f>IF(AD933="","",U933-AD933)</f>
        <v/>
      </c>
      <c r="AG933" s="11">
        <f>IF(AD933="","",(O933-AD933)/O933)</f>
        <v/>
      </c>
      <c r="AH933" s="24" t="n"/>
      <c r="AI933" s="24">
        <f>IF(AJ933="","",Q933*(1-AJ933))</f>
        <v/>
      </c>
      <c r="AJ933" s="51" t="n"/>
      <c r="AK933" s="49" t="n"/>
      <c r="AL933" s="28" t="n"/>
      <c r="AM933" s="33" t="inlineStr">
        <is>
          <t>2026-08-01</t>
        </is>
      </c>
      <c r="AN933" s="33" t="inlineStr">
        <is>
          <t>2026-07-31</t>
        </is>
      </c>
      <c r="AO933" s="13" t="n"/>
      <c r="AP933" s="30" t="n"/>
    </row>
    <row r="934" ht="35.1" customHeight="1" s="69">
      <c r="B934" s="48" t="n">
        <v>22853</v>
      </c>
      <c r="C934" s="48" t="inlineStr">
        <is>
          <t>東京</t>
        </is>
      </c>
      <c r="D934" s="19" t="inlineStr">
        <is>
          <t>●アットイン赤坂4</t>
        </is>
      </c>
      <c r="E934" s="48" t="inlineStr">
        <is>
          <t>2LDK</t>
        </is>
      </c>
      <c r="F934" s="48" t="n">
        <v>1</v>
      </c>
      <c r="G934" s="48" t="inlineStr">
        <is>
          <t>六本木・麻布十番・白金高輪</t>
        </is>
      </c>
      <c r="H934" s="48" t="n">
        <v>90.52</v>
      </c>
      <c r="I934" s="20" t="n">
        <v>0</v>
      </c>
      <c r="J934" s="20" t="n">
        <v>0</v>
      </c>
      <c r="K934" s="20" t="n">
        <v>0</v>
      </c>
      <c r="L934" s="20" t="n">
        <v>0</v>
      </c>
      <c r="M934" s="20" t="n">
        <v>0</v>
      </c>
      <c r="N934" s="24" t="n">
        <v>100220</v>
      </c>
      <c r="O934" s="24" t="n">
        <v>99120</v>
      </c>
      <c r="P934" s="24" t="n">
        <v>1100</v>
      </c>
      <c r="Q934" s="24" t="n">
        <v>68000</v>
      </c>
      <c r="R934" s="24" t="n"/>
      <c r="S934" s="24">
        <f>IF(R934="","",(R934+P934)*30 -Y934)</f>
        <v/>
      </c>
      <c r="T934" s="20">
        <f>IF(R934="","",(O934-R934)/O934)</f>
        <v/>
      </c>
      <c r="U934" s="24" t="n"/>
      <c r="V934" s="24">
        <f>IF(U934="","",(U934+P934)*30-Y934)</f>
        <v/>
      </c>
      <c r="W934" s="20">
        <f>IF(U934="","",(O934-U934)/O934)</f>
        <v/>
      </c>
      <c r="X934" s="15">
        <f>IF(AND(R934="",U934=""),"",IF(OR(U934="", R934=""),"-",IF(0&lt;(R934-U934),"OK","NG")))</f>
        <v/>
      </c>
      <c r="Y934" s="24" t="n">
        <v>0</v>
      </c>
      <c r="Z934" s="51" t="n"/>
      <c r="AA934" s="24">
        <f>IF(AD934="","",AD934*30)</f>
        <v/>
      </c>
      <c r="AB934" s="24">
        <f>IF(AA934="","",AA934-Y934)</f>
        <v/>
      </c>
      <c r="AC934" s="24">
        <f>IF(Z934="","",((Y934+5000+5000)/(1-Z934))/30)</f>
        <v/>
      </c>
      <c r="AD934" s="32" t="n"/>
      <c r="AE934" s="24">
        <f>IF(AD934="","",AD934-O934)</f>
        <v/>
      </c>
      <c r="AF934" s="24">
        <f>IF(AD934="","",U934-AD934)</f>
        <v/>
      </c>
      <c r="AG934" s="11">
        <f>IF(AD934="","",(O934-AD934)/O934)</f>
        <v/>
      </c>
      <c r="AH934" s="24" t="n"/>
      <c r="AI934" s="24">
        <f>IF(AJ934="","",Q934*(1-AJ934))</f>
        <v/>
      </c>
      <c r="AJ934" s="51" t="n"/>
      <c r="AK934" s="49" t="n"/>
      <c r="AL934" s="28" t="n"/>
      <c r="AM934" s="33" t="inlineStr">
        <is>
          <t>2026-08-01</t>
        </is>
      </c>
      <c r="AN934" s="33" t="inlineStr">
        <is>
          <t>2026-07-31</t>
        </is>
      </c>
      <c r="AO934" s="13" t="n"/>
      <c r="AP934" s="30" t="n"/>
    </row>
    <row r="935" ht="35.1" customHeight="1" s="69">
      <c r="B935" s="48" t="n">
        <v>22856</v>
      </c>
      <c r="C935" s="48" t="inlineStr">
        <is>
          <t>東京</t>
        </is>
      </c>
      <c r="D935" s="19" t="inlineStr">
        <is>
          <t>◆アットイン池袋15</t>
        </is>
      </c>
      <c r="E935" s="48" t="inlineStr">
        <is>
          <t>1K</t>
        </is>
      </c>
      <c r="F935" s="48" t="n">
        <v>1</v>
      </c>
      <c r="G935" s="48" t="inlineStr">
        <is>
          <t>池袋・大塚</t>
        </is>
      </c>
      <c r="H935" s="48" t="n">
        <v>20.37</v>
      </c>
      <c r="I935" s="20" t="n">
        <v>1</v>
      </c>
      <c r="J935" s="20" t="n">
        <v>1</v>
      </c>
      <c r="K935" s="20" t="n">
        <v>1</v>
      </c>
      <c r="L935" s="20" t="n">
        <v>1</v>
      </c>
      <c r="M935" s="20" t="n">
        <v>1</v>
      </c>
      <c r="N935" s="24" t="n">
        <v>9840</v>
      </c>
      <c r="O935" s="24" t="n">
        <v>8960</v>
      </c>
      <c r="P935" s="24" t="n">
        <v>880</v>
      </c>
      <c r="Q935" s="24" t="n">
        <v>44000</v>
      </c>
      <c r="R935" s="24" t="n">
        <v>3800</v>
      </c>
      <c r="S935" s="24">
        <f>IF(R935="","",(R935+P935)*30 -Y935)</f>
        <v/>
      </c>
      <c r="T935" s="20">
        <f>IF(R935="","",(O935-R935)/O935)</f>
        <v/>
      </c>
      <c r="U935" s="24" t="n">
        <v>3720</v>
      </c>
      <c r="V935" s="24">
        <f>IF(U935="","",(U935+P935)*30-Y935)</f>
        <v/>
      </c>
      <c r="W935" s="20">
        <f>IF(U935="","",(O935-U935)/O935)</f>
        <v/>
      </c>
      <c r="X935" s="15">
        <f>IF(AND(R935="",U935=""),"",IF(OR(U935="", R935=""),"-",IF(0&lt;(R935-U935),"OK","NG")))</f>
        <v/>
      </c>
      <c r="Y935" s="24" t="n">
        <v>91000</v>
      </c>
      <c r="Z935" s="51" t="n"/>
      <c r="AA935" s="24">
        <f>IF(AD935="","",AD935*30)</f>
        <v/>
      </c>
      <c r="AB935" s="24">
        <f>IF(AA935="","",AA935-Y935)</f>
        <v/>
      </c>
      <c r="AC935" s="24">
        <f>IF(Z935="","",((Y935+5000+5000)/(1-Z935))/30)</f>
        <v/>
      </c>
      <c r="AD935" s="32" t="n"/>
      <c r="AE935" s="24">
        <f>IF(AD935="","",AD935-O935)</f>
        <v/>
      </c>
      <c r="AF935" s="24">
        <f>IF(AD935="","",U935-AD935)</f>
        <v/>
      </c>
      <c r="AG935" s="11">
        <f>IF(AD935="","",(O935-AD935)/O935)</f>
        <v/>
      </c>
      <c r="AH935" s="24" t="n">
        <v>22000</v>
      </c>
      <c r="AI935" s="24">
        <f>IF(AJ935="","",Q935*(1-AJ935))</f>
        <v/>
      </c>
      <c r="AJ935" s="51" t="n"/>
      <c r="AK935" s="49" t="n"/>
      <c r="AL935" s="28" t="n"/>
      <c r="AM935" s="33" t="inlineStr">
        <is>
          <t>2027-09-01</t>
        </is>
      </c>
      <c r="AN935" s="33" t="inlineStr">
        <is>
          <t>2027-08-31</t>
        </is>
      </c>
      <c r="AO935" s="13" t="n"/>
      <c r="AP935" s="30" t="n"/>
    </row>
    <row r="936" ht="35.1" customHeight="1" s="69">
      <c r="B936" s="48" t="n">
        <v>22857</v>
      </c>
      <c r="C936" s="48" t="inlineStr">
        <is>
          <t>東京</t>
        </is>
      </c>
      <c r="D936" s="19" t="inlineStr">
        <is>
          <t>◆アットイン横浜関内9</t>
        </is>
      </c>
      <c r="E936" s="48" t="inlineStr">
        <is>
          <t>1K</t>
        </is>
      </c>
      <c r="F936" s="48" t="n">
        <v>5</v>
      </c>
      <c r="G936" s="48" t="inlineStr">
        <is>
          <t>横浜</t>
        </is>
      </c>
      <c r="H936" s="48" t="n">
        <v>21.95</v>
      </c>
      <c r="I936" s="20" t="n">
        <v>0.6</v>
      </c>
      <c r="J936" s="20" t="n">
        <v>0.82</v>
      </c>
      <c r="K936" s="20" t="n">
        <v>0.42</v>
      </c>
      <c r="L936" s="20" t="n">
        <v>0.34</v>
      </c>
      <c r="M936" s="20" t="n">
        <v>0.2</v>
      </c>
      <c r="N936" s="24" t="n">
        <v>9940</v>
      </c>
      <c r="O936" s="24" t="n">
        <v>9060</v>
      </c>
      <c r="P936" s="24" t="n">
        <v>880</v>
      </c>
      <c r="Q936" s="24" t="n">
        <v>44000</v>
      </c>
      <c r="R936" s="24" t="n">
        <v>3520</v>
      </c>
      <c r="S936" s="24">
        <f>IF(R936="","",(R936+P936)*30 -Y936)</f>
        <v/>
      </c>
      <c r="T936" s="20">
        <f>IF(R936="","",(O936-R936)/O936)</f>
        <v/>
      </c>
      <c r="U936" s="24" t="n">
        <v>3720</v>
      </c>
      <c r="V936" s="24">
        <f>IF(U936="","",(U936+P936)*30-Y936)</f>
        <v/>
      </c>
      <c r="W936" s="20">
        <f>IF(U936="","",(O936-U936)/O936)</f>
        <v/>
      </c>
      <c r="X936" s="15">
        <f>IF(AND(R936="",U936=""),"",IF(OR(U936="", R936=""),"-",IF(0&lt;(R936-U936),"OK","NG")))</f>
        <v/>
      </c>
      <c r="Y936" s="24" t="n">
        <v>88500</v>
      </c>
      <c r="Z936" s="51" t="n"/>
      <c r="AA936" s="24">
        <f>IF(AD936="","",AD936*30)</f>
        <v/>
      </c>
      <c r="AB936" s="24">
        <f>IF(AA936="","",AA936-Y936)</f>
        <v/>
      </c>
      <c r="AC936" s="24">
        <f>IF(Z936="","",((Y936+5000+5000)/(1-Z936))/30)</f>
        <v/>
      </c>
      <c r="AD936" s="32" t="n"/>
      <c r="AE936" s="24">
        <f>IF(AD936="","",AD936-O936)</f>
        <v/>
      </c>
      <c r="AF936" s="24">
        <f>IF(AD936="","",U936-AD936)</f>
        <v/>
      </c>
      <c r="AG936" s="11">
        <f>IF(AD936="","",(O936-AD936)/O936)</f>
        <v/>
      </c>
      <c r="AH936" s="24" t="n">
        <v>22000</v>
      </c>
      <c r="AI936" s="24">
        <f>IF(AJ936="","",Q936*(1-AJ936))</f>
        <v/>
      </c>
      <c r="AJ936" s="51" t="n"/>
      <c r="AK936" s="49" t="n"/>
      <c r="AL936" s="28" t="n"/>
      <c r="AM936" s="33" t="inlineStr">
        <is>
          <t>2026-08-24</t>
        </is>
      </c>
      <c r="AN936" s="33" t="inlineStr">
        <is>
          <t>2026-12-31</t>
        </is>
      </c>
      <c r="AO936" s="13" t="n"/>
      <c r="AP936" s="30" t="n"/>
    </row>
    <row r="937" ht="35.1" customHeight="1" s="69">
      <c r="B937" s="48" t="n">
        <v>22861</v>
      </c>
      <c r="C937" s="48" t="inlineStr">
        <is>
          <t>名古屋</t>
        </is>
      </c>
      <c r="D937" s="19" t="inlineStr">
        <is>
          <t>アットイン八事3</t>
        </is>
      </c>
      <c r="E937" s="48" t="inlineStr">
        <is>
          <t>1DK</t>
        </is>
      </c>
      <c r="F937" s="48" t="n">
        <v>1</v>
      </c>
      <c r="G937" s="48" t="inlineStr">
        <is>
          <t>天白・八事周辺</t>
        </is>
      </c>
      <c r="H937" s="48" t="n">
        <v>39.2</v>
      </c>
      <c r="I937" s="20" t="n">
        <v>1</v>
      </c>
      <c r="J937" s="20" t="n">
        <v>0.9</v>
      </c>
      <c r="K937" s="20" t="n">
        <v>0.2</v>
      </c>
      <c r="L937" s="20" t="n">
        <v>1</v>
      </c>
      <c r="M937" s="20" t="n">
        <v>1</v>
      </c>
      <c r="N937" s="24" t="n">
        <v>6780</v>
      </c>
      <c r="O937" s="24" t="n">
        <v>5900</v>
      </c>
      <c r="P937" s="24" t="n">
        <v>880</v>
      </c>
      <c r="Q937" s="24" t="n">
        <v>44000</v>
      </c>
      <c r="R937" s="24" t="n">
        <v>4720</v>
      </c>
      <c r="S937" s="24">
        <f>IF(R937="","",(R937+P937)*30 -Y937)</f>
        <v/>
      </c>
      <c r="T937" s="20">
        <f>IF(R937="","",(O937-R937)/O937)</f>
        <v/>
      </c>
      <c r="U937" s="24" t="n">
        <v>2950</v>
      </c>
      <c r="V937" s="24">
        <f>IF(U937="","",(U937+P937)*30-Y937)</f>
        <v/>
      </c>
      <c r="W937" s="20">
        <f>IF(U937="","",(O937-U937)/O937)</f>
        <v/>
      </c>
      <c r="X937" s="15">
        <f>IF(AND(R937="",U937=""),"",IF(OR(U937="", R937=""),"-",IF(0&lt;(R937-U937),"OK","NG")))</f>
        <v/>
      </c>
      <c r="Y937" s="24" t="n">
        <v>70000</v>
      </c>
      <c r="Z937" s="51" t="n"/>
      <c r="AA937" s="24">
        <f>IF(AD937="","",AD937*30)</f>
        <v/>
      </c>
      <c r="AB937" s="24">
        <f>IF(AA937="","",AA937-Y937)</f>
        <v/>
      </c>
      <c r="AC937" s="24">
        <f>IF(Z937="","",((Y937+5000+5000)/(1-Z937))/30)</f>
        <v/>
      </c>
      <c r="AD937" s="32" t="n"/>
      <c r="AE937" s="24">
        <f>IF(AD937="","",AD937-O937)</f>
        <v/>
      </c>
      <c r="AF937" s="24">
        <f>IF(AD937="","",U937-AD937)</f>
        <v/>
      </c>
      <c r="AG937" s="11">
        <f>IF(AD937="","",(O937-AD937)/O937)</f>
        <v/>
      </c>
      <c r="AH937" s="24" t="n">
        <v>22000</v>
      </c>
      <c r="AI937" s="24">
        <f>IF(AJ937="","",Q937*(1-AJ937))</f>
        <v/>
      </c>
      <c r="AJ937" s="51" t="n"/>
      <c r="AK937" s="49" t="n"/>
      <c r="AL937" s="28" t="n"/>
      <c r="AM937" s="33" t="inlineStr">
        <is>
          <t>2027-01-04</t>
        </is>
      </c>
      <c r="AN937" s="33" t="inlineStr">
        <is>
          <t>2027-01-03</t>
        </is>
      </c>
      <c r="AO937" s="13" t="n"/>
      <c r="AP937" s="30" t="n"/>
    </row>
    <row r="938" ht="35.1" customHeight="1" s="69">
      <c r="B938" s="48" t="n">
        <v>22865</v>
      </c>
      <c r="C938" s="48" t="inlineStr">
        <is>
          <t>東京</t>
        </is>
      </c>
      <c r="D938" s="19" t="inlineStr">
        <is>
          <t>アットイン馬込6</t>
        </is>
      </c>
      <c r="E938" s="48" t="inlineStr">
        <is>
          <t>2LDK</t>
        </is>
      </c>
      <c r="F938" s="48" t="n">
        <v>1</v>
      </c>
      <c r="G938" s="48" t="inlineStr">
        <is>
          <t>川崎・大森・蒲田</t>
        </is>
      </c>
      <c r="H938" s="48" t="n">
        <v>63.4</v>
      </c>
      <c r="I938" s="20" t="n">
        <v>0.8</v>
      </c>
      <c r="J938" s="20" t="n">
        <v>1</v>
      </c>
      <c r="K938" s="20" t="n">
        <v>0</v>
      </c>
      <c r="L938" s="20" t="n">
        <v>0</v>
      </c>
      <c r="M938" s="20" t="n">
        <v>0</v>
      </c>
      <c r="N938" s="24" t="n">
        <v>21140</v>
      </c>
      <c r="O938" s="24" t="n">
        <v>20040</v>
      </c>
      <c r="P938" s="24" t="n">
        <v>1100</v>
      </c>
      <c r="Q938" s="24" t="n">
        <v>68000</v>
      </c>
      <c r="R938" s="24" t="n">
        <v>8280</v>
      </c>
      <c r="S938" s="24">
        <f>IF(R938="","",(R938+P938)*30 -Y938)</f>
        <v/>
      </c>
      <c r="T938" s="20">
        <f>IF(R938="","",(O938-R938)/O938)</f>
        <v/>
      </c>
      <c r="U938" s="24" t="n">
        <v>8140</v>
      </c>
      <c r="V938" s="24">
        <f>IF(U938="","",(U938+P938)*30-Y938)</f>
        <v/>
      </c>
      <c r="W938" s="20">
        <f>IF(U938="","",(O938-U938)/O938)</f>
        <v/>
      </c>
      <c r="X938" s="15">
        <f>IF(AND(R938="",U938=""),"",IF(OR(U938="", R938=""),"-",IF(0&lt;(R938-U938),"OK","NG")))</f>
        <v/>
      </c>
      <c r="Y938" s="24" t="n">
        <v>223000</v>
      </c>
      <c r="Z938" s="51" t="n"/>
      <c r="AA938" s="24">
        <f>IF(AD938="","",AD938*30)</f>
        <v/>
      </c>
      <c r="AB938" s="24">
        <f>IF(AA938="","",AA938-Y938)</f>
        <v/>
      </c>
      <c r="AC938" s="24">
        <f>IF(Z938="","",((Y938+5000+5000)/(1-Z938))/30)</f>
        <v/>
      </c>
      <c r="AD938" s="32" t="n"/>
      <c r="AE938" s="24">
        <f>IF(AD938="","",AD938-O938)</f>
        <v/>
      </c>
      <c r="AF938" s="24">
        <f>IF(AD938="","",U938-AD938)</f>
        <v/>
      </c>
      <c r="AG938" s="11">
        <f>IF(AD938="","",(O938-AD938)/O938)</f>
        <v/>
      </c>
      <c r="AH938" s="24" t="n">
        <v>34000</v>
      </c>
      <c r="AI938" s="24">
        <f>IF(AJ938="","",Q938*(1-AJ938))</f>
        <v/>
      </c>
      <c r="AJ938" s="51" t="n"/>
      <c r="AK938" s="49" t="n"/>
      <c r="AL938" s="28" t="n"/>
      <c r="AM938" s="33" t="inlineStr">
        <is>
          <t>2026-09-01</t>
        </is>
      </c>
      <c r="AN938" s="33" t="inlineStr">
        <is>
          <t>2026-08-31</t>
        </is>
      </c>
      <c r="AO938" s="13" t="n"/>
      <c r="AP938" s="30" t="n"/>
    </row>
    <row r="939" ht="35.1" customHeight="1" s="69">
      <c r="B939" s="48" t="n">
        <v>22866</v>
      </c>
      <c r="C939" s="48" t="inlineStr">
        <is>
          <t>東京</t>
        </is>
      </c>
      <c r="D939" s="19" t="inlineStr">
        <is>
          <t>アットイン本厚木12</t>
        </is>
      </c>
      <c r="E939" s="48" t="inlineStr">
        <is>
          <t>1K</t>
        </is>
      </c>
      <c r="F939" s="48" t="n">
        <v>5</v>
      </c>
      <c r="G939" s="48" t="inlineStr">
        <is>
          <t>町田・本厚木</t>
        </is>
      </c>
      <c r="H939" s="48" t="n">
        <v>22.88</v>
      </c>
      <c r="I939" s="20" t="n">
        <v>1</v>
      </c>
      <c r="J939" s="20" t="n">
        <v>0.86</v>
      </c>
      <c r="K939" s="20" t="n">
        <v>0.8</v>
      </c>
      <c r="L939" s="20" t="n">
        <v>0.68</v>
      </c>
      <c r="M939" s="20" t="n">
        <v>0.24</v>
      </c>
      <c r="N939" s="24" t="n">
        <v>8340</v>
      </c>
      <c r="O939" s="24" t="n">
        <v>7460</v>
      </c>
      <c r="P939" s="24" t="n">
        <v>880</v>
      </c>
      <c r="Q939" s="24" t="n">
        <v>44000</v>
      </c>
      <c r="R939" s="24" t="n">
        <v>2680</v>
      </c>
      <c r="S939" s="24">
        <f>IF(R939="","",(R939+P939)*30 -Y939)</f>
        <v/>
      </c>
      <c r="T939" s="20">
        <f>IF(R939="","",(O939-R939)/O939)</f>
        <v/>
      </c>
      <c r="U939" s="24" t="n">
        <v>2680</v>
      </c>
      <c r="V939" s="24">
        <f>IF(U939="","",(U939+P939)*30-Y939)</f>
        <v/>
      </c>
      <c r="W939" s="20">
        <f>IF(U939="","",(O939-U939)/O939)</f>
        <v/>
      </c>
      <c r="X939" s="15">
        <f>IF(AND(R939="",U939=""),"",IF(OR(U939="", R939=""),"-",IF(0&lt;(R939-U939),"OK","NG")))</f>
        <v/>
      </c>
      <c r="Y939" s="24" t="n">
        <v>68000</v>
      </c>
      <c r="Z939" s="51" t="n"/>
      <c r="AA939" s="24">
        <f>IF(AD939="","",AD939*30)</f>
        <v/>
      </c>
      <c r="AB939" s="24">
        <f>IF(AA939="","",AA939-Y939)</f>
        <v/>
      </c>
      <c r="AC939" s="24">
        <f>IF(Z939="","",((Y939+5000+5000)/(1-Z939))/30)</f>
        <v/>
      </c>
      <c r="AD939" s="32" t="n"/>
      <c r="AE939" s="24">
        <f>IF(AD939="","",AD939-O939)</f>
        <v/>
      </c>
      <c r="AF939" s="24">
        <f>IF(AD939="","",U939-AD939)</f>
        <v/>
      </c>
      <c r="AG939" s="11">
        <f>IF(AD939="","",(O939-AD939)/O939)</f>
        <v/>
      </c>
      <c r="AH939" s="24" t="n">
        <v>22000</v>
      </c>
      <c r="AI939" s="24">
        <f>IF(AJ939="","",Q939*(1-AJ939))</f>
        <v/>
      </c>
      <c r="AJ939" s="51" t="n"/>
      <c r="AK939" s="49" t="n"/>
      <c r="AL939" s="28" t="n"/>
      <c r="AM939" s="33" t="inlineStr">
        <is>
          <t>2026-08-31</t>
        </is>
      </c>
      <c r="AN939" s="33" t="inlineStr">
        <is>
          <t>2026-11-20</t>
        </is>
      </c>
      <c r="AO939" s="13" t="n"/>
      <c r="AP939" s="30" t="n"/>
    </row>
    <row r="940" ht="35.1" customHeight="1" s="69">
      <c r="B940" s="48" t="n">
        <v>22867</v>
      </c>
      <c r="C940" s="48" t="inlineStr">
        <is>
          <t>大阪</t>
        </is>
      </c>
      <c r="D940" s="19" t="inlineStr">
        <is>
          <t>アットイン江坂3-1</t>
        </is>
      </c>
      <c r="E940" s="48" t="inlineStr">
        <is>
          <t>1K</t>
        </is>
      </c>
      <c r="F940" s="48" t="n">
        <v>4</v>
      </c>
      <c r="G940" s="48" t="inlineStr">
        <is>
          <t>江坂・吹田</t>
        </is>
      </c>
      <c r="H940" s="48" t="n">
        <v>22.65</v>
      </c>
      <c r="I940" s="20" t="n">
        <v>0.925</v>
      </c>
      <c r="J940" s="20" t="n">
        <v>0.725</v>
      </c>
      <c r="K940" s="20" t="n">
        <v>0.35</v>
      </c>
      <c r="L940" s="20" t="n">
        <v>0</v>
      </c>
      <c r="M940" s="20" t="n">
        <v>0</v>
      </c>
      <c r="N940" s="24" t="n">
        <v>7320</v>
      </c>
      <c r="O940" s="24" t="n">
        <v>6440</v>
      </c>
      <c r="P940" s="24" t="n">
        <v>880</v>
      </c>
      <c r="Q940" s="24" t="n">
        <v>44000</v>
      </c>
      <c r="R940" s="24" t="n">
        <v>2680</v>
      </c>
      <c r="S940" s="24">
        <f>IF(R940="","",(R940+P940)*30 -Y940)</f>
        <v/>
      </c>
      <c r="T940" s="20">
        <f>IF(R940="","",(O940-R940)/O940)</f>
        <v/>
      </c>
      <c r="U940" s="24" t="n">
        <v>2940</v>
      </c>
      <c r="V940" s="24">
        <f>IF(U940="","",(U940+P940)*30-Y940)</f>
        <v/>
      </c>
      <c r="W940" s="20">
        <f>IF(U940="","",(O940-U940)/O940)</f>
        <v/>
      </c>
      <c r="X940" s="15">
        <f>IF(AND(R940="",U940=""),"",IF(OR(U940="", R940=""),"-",IF(0&lt;(R940-U940),"OK","NG")))</f>
        <v/>
      </c>
      <c r="Y940" s="24" t="n">
        <v>68700</v>
      </c>
      <c r="Z940" s="51" t="n"/>
      <c r="AA940" s="24">
        <f>IF(AD940="","",AD940*30)</f>
        <v/>
      </c>
      <c r="AB940" s="24">
        <f>IF(AA940="","",AA940-Y940)</f>
        <v/>
      </c>
      <c r="AC940" s="24">
        <f>IF(Z940="","",((Y940+5000+5000)/(1-Z940))/30)</f>
        <v/>
      </c>
      <c r="AD940" s="32" t="n"/>
      <c r="AE940" s="24">
        <f>IF(AD940="","",AD940-O940)</f>
        <v/>
      </c>
      <c r="AF940" s="24">
        <f>IF(AD940="","",U940-AD940)</f>
        <v/>
      </c>
      <c r="AG940" s="11">
        <f>IF(AD940="","",(O940-AD940)/O940)</f>
        <v/>
      </c>
      <c r="AH940" s="24" t="n">
        <v>22000</v>
      </c>
      <c r="AI940" s="24">
        <f>IF(AJ940="","",Q940*(1-AJ940))</f>
        <v/>
      </c>
      <c r="AJ940" s="51" t="n"/>
      <c r="AK940" s="49" t="n"/>
      <c r="AL940" s="28" t="n"/>
      <c r="AM940" s="33" t="inlineStr">
        <is>
          <t>2026-08-17</t>
        </is>
      </c>
      <c r="AN940" s="33" t="inlineStr">
        <is>
          <t>2026-09-30</t>
        </is>
      </c>
      <c r="AO940" s="13" t="n"/>
      <c r="AP940" s="30" t="n"/>
    </row>
    <row r="941" ht="35.1" customHeight="1" s="69">
      <c r="B941" s="48" t="n">
        <v>22869</v>
      </c>
      <c r="C941" s="48" t="inlineStr">
        <is>
          <t>東京</t>
        </is>
      </c>
      <c r="D941" s="19" t="inlineStr">
        <is>
          <t>アットイン北板橋2</t>
        </is>
      </c>
      <c r="E941" s="48" t="inlineStr">
        <is>
          <t>1K</t>
        </is>
      </c>
      <c r="F941" s="48" t="n">
        <v>3</v>
      </c>
      <c r="G941" s="48" t="inlineStr">
        <is>
          <t>池袋・大塚</t>
        </is>
      </c>
      <c r="H941" s="48" t="n">
        <v>25.52</v>
      </c>
      <c r="I941" s="20" t="n">
        <v>1</v>
      </c>
      <c r="J941" s="20" t="n">
        <v>1</v>
      </c>
      <c r="K941" s="20" t="n">
        <v>0.66667</v>
      </c>
      <c r="L941" s="20" t="n">
        <v>0.13333</v>
      </c>
      <c r="M941" s="20" t="n">
        <v>0</v>
      </c>
      <c r="N941" s="24" t="n">
        <v>9160</v>
      </c>
      <c r="O941" s="24" t="n">
        <v>8280</v>
      </c>
      <c r="P941" s="24" t="n">
        <v>880</v>
      </c>
      <c r="Q941" s="24" t="n">
        <v>44000</v>
      </c>
      <c r="R941" s="24" t="n">
        <v>3380</v>
      </c>
      <c r="S941" s="24">
        <f>IF(R941="","",(R941+P941)*30 -Y941)</f>
        <v/>
      </c>
      <c r="T941" s="20">
        <f>IF(R941="","",(O941-R941)/O941)</f>
        <v/>
      </c>
      <c r="U941" s="24" t="n">
        <v>3380</v>
      </c>
      <c r="V941" s="24">
        <f>IF(U941="","",(U941+P941)*30-Y941)</f>
        <v/>
      </c>
      <c r="W941" s="20">
        <f>IF(U941="","",(O941-U941)/O941)</f>
        <v/>
      </c>
      <c r="X941" s="15">
        <f>IF(AND(R941="",U941=""),"",IF(OR(U941="", R941=""),"-",IF(0&lt;(R941-U941),"OK","NG")))</f>
        <v/>
      </c>
      <c r="Y941" s="24" t="n">
        <v>84000</v>
      </c>
      <c r="Z941" s="51" t="n"/>
      <c r="AA941" s="24">
        <f>IF(AD941="","",AD941*30)</f>
        <v/>
      </c>
      <c r="AB941" s="24">
        <f>IF(AA941="","",AA941-Y941)</f>
        <v/>
      </c>
      <c r="AC941" s="24">
        <f>IF(Z941="","",((Y941+5000+5000)/(1-Z941))/30)</f>
        <v/>
      </c>
      <c r="AD941" s="32" t="n"/>
      <c r="AE941" s="24">
        <f>IF(AD941="","",AD941-O941)</f>
        <v/>
      </c>
      <c r="AF941" s="24">
        <f>IF(AD941="","",U941-AD941)</f>
        <v/>
      </c>
      <c r="AG941" s="11">
        <f>IF(AD941="","",(O941-AD941)/O941)</f>
        <v/>
      </c>
      <c r="AH941" s="24" t="n">
        <v>22000</v>
      </c>
      <c r="AI941" s="24">
        <f>IF(AJ941="","",Q941*(1-AJ941))</f>
        <v/>
      </c>
      <c r="AJ941" s="51" t="n"/>
      <c r="AK941" s="49" t="n"/>
      <c r="AL941" s="28" t="n"/>
      <c r="AM941" s="33" t="inlineStr">
        <is>
          <t>2026-09-01</t>
        </is>
      </c>
      <c r="AN941" s="33" t="inlineStr">
        <is>
          <t>2026-10-10</t>
        </is>
      </c>
      <c r="AO941" s="13" t="n"/>
      <c r="AP941" s="30" t="n"/>
    </row>
    <row r="942" ht="35.1" customHeight="1" s="69">
      <c r="B942" s="48" t="n">
        <v>22938</v>
      </c>
      <c r="C942" s="48" t="inlineStr">
        <is>
          <t>東京</t>
        </is>
      </c>
      <c r="D942" s="19" t="inlineStr">
        <is>
          <t>アットイン自由が丘2-1</t>
        </is>
      </c>
      <c r="E942" s="48" t="inlineStr">
        <is>
          <t>1K</t>
        </is>
      </c>
      <c r="F942" s="48" t="n">
        <v>1</v>
      </c>
      <c r="G942" s="48" t="inlineStr">
        <is>
          <t>渋谷・三軒茶屋・自由が丘</t>
        </is>
      </c>
      <c r="H942" s="48" t="n">
        <v>24.66</v>
      </c>
      <c r="I942" s="20" t="n">
        <v>1</v>
      </c>
      <c r="J942" s="20" t="n">
        <v>0.7</v>
      </c>
      <c r="K942" s="20" t="n">
        <v>0</v>
      </c>
      <c r="L942" s="20" t="n">
        <v>0</v>
      </c>
      <c r="M942" s="20" t="n">
        <v>0</v>
      </c>
      <c r="N942" s="24" t="n">
        <v>15040</v>
      </c>
      <c r="O942" s="24" t="n">
        <v>14160</v>
      </c>
      <c r="P942" s="24" t="n">
        <v>880</v>
      </c>
      <c r="Q942" s="24" t="n">
        <v>44000</v>
      </c>
      <c r="R942" s="24" t="n">
        <v>5420</v>
      </c>
      <c r="S942" s="24">
        <f>IF(R942="","",(R942+P942)*30 -Y942)</f>
        <v/>
      </c>
      <c r="T942" s="20">
        <f>IF(R942="","",(O942-R942)/O942)</f>
        <v/>
      </c>
      <c r="U942" s="24" t="n">
        <v>5760</v>
      </c>
      <c r="V942" s="24">
        <f>IF(U942="","",(U942+P942)*30-Y942)</f>
        <v/>
      </c>
      <c r="W942" s="20">
        <f>IF(U942="","",(O942-U942)/O942)</f>
        <v/>
      </c>
      <c r="X942" s="15">
        <f>IF(AND(R942="",U942=""),"",IF(OR(U942="", R942=""),"-",IF(0&lt;(R942-U942),"OK","NG")))</f>
        <v/>
      </c>
      <c r="Y942" s="24" t="n">
        <v>144000</v>
      </c>
      <c r="Z942" s="51" t="n"/>
      <c r="AA942" s="24">
        <f>IF(AD942="","",AD942*30)</f>
        <v/>
      </c>
      <c r="AB942" s="24">
        <f>IF(AA942="","",AA942-Y942)</f>
        <v/>
      </c>
      <c r="AC942" s="24">
        <f>IF(Z942="","",((Y942+5000+5000)/(1-Z942))/30)</f>
        <v/>
      </c>
      <c r="AD942" s="32" t="n"/>
      <c r="AE942" s="24">
        <f>IF(AD942="","",AD942-O942)</f>
        <v/>
      </c>
      <c r="AF942" s="24">
        <f>IF(AD942="","",U942-AD942)</f>
        <v/>
      </c>
      <c r="AG942" s="11">
        <f>IF(AD942="","",(O942-AD942)/O942)</f>
        <v/>
      </c>
      <c r="AH942" s="24" t="n">
        <v>22000</v>
      </c>
      <c r="AI942" s="24">
        <f>IF(AJ942="","",Q942*(1-AJ942))</f>
        <v/>
      </c>
      <c r="AJ942" s="51" t="n"/>
      <c r="AK942" s="49" t="n"/>
      <c r="AL942" s="28" t="n"/>
      <c r="AM942" s="33" t="inlineStr">
        <is>
          <t>2026-08-23</t>
        </is>
      </c>
      <c r="AN942" s="33" t="inlineStr">
        <is>
          <t>2026-08-22</t>
        </is>
      </c>
      <c r="AO942" s="13" t="n"/>
      <c r="AP942" s="30" t="n"/>
    </row>
    <row r="943" ht="35.1" customHeight="1" s="69">
      <c r="B943" s="48" t="n">
        <v>22939</v>
      </c>
      <c r="C943" s="48" t="inlineStr">
        <is>
          <t>東京</t>
        </is>
      </c>
      <c r="D943" s="19" t="inlineStr">
        <is>
          <t>アットイン上野13</t>
        </is>
      </c>
      <c r="E943" s="48" t="inlineStr">
        <is>
          <t>1LDK</t>
        </is>
      </c>
      <c r="F943" s="48" t="n">
        <v>1</v>
      </c>
      <c r="G943" s="48" t="inlineStr">
        <is>
          <t>上野・浅草</t>
        </is>
      </c>
      <c r="H943" s="48" t="n">
        <v>41.68</v>
      </c>
      <c r="I943" s="20" t="n">
        <v>1</v>
      </c>
      <c r="J943" s="20" t="n">
        <v>1</v>
      </c>
      <c r="K943" s="20" t="n">
        <v>1</v>
      </c>
      <c r="L943" s="20" t="n">
        <v>1</v>
      </c>
      <c r="M943" s="20" t="n">
        <v>1</v>
      </c>
      <c r="N943" s="24" t="n">
        <v>19780</v>
      </c>
      <c r="O943" s="24" t="n">
        <v>18900</v>
      </c>
      <c r="P943" s="24" t="n">
        <v>880</v>
      </c>
      <c r="Q943" s="24" t="n">
        <v>44000</v>
      </c>
      <c r="R943" s="24" t="n">
        <v>8820</v>
      </c>
      <c r="S943" s="24">
        <f>IF(R943="","",(R943+P943)*30 -Y943)</f>
        <v/>
      </c>
      <c r="T943" s="20">
        <f>IF(R943="","",(O943-R943)/O943)</f>
        <v/>
      </c>
      <c r="U943" s="24" t="n">
        <v>8820</v>
      </c>
      <c r="V943" s="24">
        <f>IF(U943="","",(U943+P943)*30-Y943)</f>
        <v/>
      </c>
      <c r="W943" s="20">
        <f>IF(U943="","",(O943-U943)/O943)</f>
        <v/>
      </c>
      <c r="X943" s="15">
        <f>IF(AND(R943="",U943=""),"",IF(OR(U943="", R943=""),"-",IF(0&lt;(R943-U943),"OK","NG")))</f>
        <v/>
      </c>
      <c r="Y943" s="24" t="n">
        <v>196500</v>
      </c>
      <c r="Z943" s="51" t="n"/>
      <c r="AA943" s="24">
        <f>IF(AD943="","",AD943*30)</f>
        <v/>
      </c>
      <c r="AB943" s="24">
        <f>IF(AA943="","",AA943-Y943)</f>
        <v/>
      </c>
      <c r="AC943" s="24">
        <f>IF(Z943="","",((Y943+5000+5000)/(1-Z943))/30)</f>
        <v/>
      </c>
      <c r="AD943" s="32" t="n"/>
      <c r="AE943" s="24">
        <f>IF(AD943="","",AD943-O943)</f>
        <v/>
      </c>
      <c r="AF943" s="24">
        <f>IF(AD943="","",U943-AD943)</f>
        <v/>
      </c>
      <c r="AG943" s="11">
        <f>IF(AD943="","",(O943-AD943)/O943)</f>
        <v/>
      </c>
      <c r="AH943" s="24" t="n">
        <v>22000</v>
      </c>
      <c r="AI943" s="24">
        <f>IF(AJ943="","",Q943*(1-AJ943))</f>
        <v/>
      </c>
      <c r="AJ943" s="51" t="n"/>
      <c r="AK943" s="49" t="n"/>
      <c r="AL943" s="28" t="n"/>
      <c r="AM943" s="33" t="inlineStr">
        <is>
          <t>2027-06-18</t>
        </is>
      </c>
      <c r="AN943" s="33" t="inlineStr">
        <is>
          <t>2027-06-17</t>
        </is>
      </c>
      <c r="AO943" s="13" t="n"/>
      <c r="AP943" s="30" t="n"/>
    </row>
    <row r="944" ht="35.1" customHeight="1" s="69">
      <c r="B944" s="48" t="n">
        <v>22940</v>
      </c>
      <c r="C944" s="48" t="inlineStr">
        <is>
          <t>東京</t>
        </is>
      </c>
      <c r="D944" s="19" t="inlineStr">
        <is>
          <t>アットイン大崎8-1</t>
        </is>
      </c>
      <c r="E944" s="48" t="inlineStr">
        <is>
          <t>1LDK</t>
        </is>
      </c>
      <c r="F944" s="48" t="n">
        <v>1</v>
      </c>
      <c r="G944" s="48" t="inlineStr">
        <is>
          <t>品川・田町・大崎</t>
        </is>
      </c>
      <c r="H944" s="48" t="n">
        <v>50.78</v>
      </c>
      <c r="I944" s="20" t="n">
        <v>1</v>
      </c>
      <c r="J944" s="20" t="n">
        <v>0.5</v>
      </c>
      <c r="K944" s="20" t="n">
        <v>0</v>
      </c>
      <c r="L944" s="20" t="n">
        <v>0</v>
      </c>
      <c r="M944" s="20" t="n">
        <v>0</v>
      </c>
      <c r="N944" s="24" t="n">
        <v>25180</v>
      </c>
      <c r="O944" s="24" t="n">
        <v>24300</v>
      </c>
      <c r="P944" s="24" t="n">
        <v>880</v>
      </c>
      <c r="Q944" s="24" t="n">
        <v>44000</v>
      </c>
      <c r="R944" s="24" t="n">
        <v>9500</v>
      </c>
      <c r="S944" s="24">
        <f>IF(R944="","",(R944+P944)*30 -Y944)</f>
        <v/>
      </c>
      <c r="T944" s="20">
        <f>IF(R944="","",(O944-R944)/O944)</f>
        <v/>
      </c>
      <c r="U944" s="24" t="n">
        <v>9980</v>
      </c>
      <c r="V944" s="24">
        <f>IF(U944="","",(U944+P944)*30-Y944)</f>
        <v/>
      </c>
      <c r="W944" s="20">
        <f>IF(U944="","",(O944-U944)/O944)</f>
        <v/>
      </c>
      <c r="X944" s="15">
        <f>IF(AND(R944="",U944=""),"",IF(OR(U944="", R944=""),"-",IF(0&lt;(R944-U944),"OK","NG")))</f>
        <v/>
      </c>
      <c r="Y944" s="24" t="n">
        <v>258000</v>
      </c>
      <c r="Z944" s="51" t="n"/>
      <c r="AA944" s="24">
        <f>IF(AD944="","",AD944*30)</f>
        <v/>
      </c>
      <c r="AB944" s="24">
        <f>IF(AA944="","",AA944-Y944)</f>
        <v/>
      </c>
      <c r="AC944" s="24">
        <f>IF(Z944="","",((Y944+5000+5000)/(1-Z944))/30)</f>
        <v/>
      </c>
      <c r="AD944" s="32" t="n"/>
      <c r="AE944" s="24">
        <f>IF(AD944="","",AD944-O944)</f>
        <v/>
      </c>
      <c r="AF944" s="24">
        <f>IF(AD944="","",U944-AD944)</f>
        <v/>
      </c>
      <c r="AG944" s="11">
        <f>IF(AD944="","",(O944-AD944)/O944)</f>
        <v/>
      </c>
      <c r="AH944" s="24" t="n">
        <v>22000</v>
      </c>
      <c r="AI944" s="24">
        <f>IF(AJ944="","",Q944*(1-AJ944))</f>
        <v/>
      </c>
      <c r="AJ944" s="51" t="n"/>
      <c r="AK944" s="49" t="n"/>
      <c r="AL944" s="28" t="n"/>
      <c r="AM944" s="33" t="inlineStr">
        <is>
          <t>2026-08-17</t>
        </is>
      </c>
      <c r="AN944" s="33" t="inlineStr">
        <is>
          <t>2026-08-16</t>
        </is>
      </c>
      <c r="AO944" s="13" t="n"/>
      <c r="AP944" s="30" t="n"/>
    </row>
    <row r="945" ht="35.1" customHeight="1" s="69">
      <c r="B945" s="48" t="n">
        <v>22941</v>
      </c>
      <c r="C945" s="48" t="inlineStr">
        <is>
          <t>東京</t>
        </is>
      </c>
      <c r="D945" s="19" t="inlineStr">
        <is>
          <t>アットイン東新宿7</t>
        </is>
      </c>
      <c r="E945" s="48" t="inlineStr">
        <is>
          <t>1R</t>
        </is>
      </c>
      <c r="F945" s="48" t="n">
        <v>2</v>
      </c>
      <c r="G945" s="48" t="inlineStr">
        <is>
          <t>新宿</t>
        </is>
      </c>
      <c r="H945" s="48" t="n">
        <v>17.21</v>
      </c>
      <c r="I945" s="20" t="n">
        <v>0.95</v>
      </c>
      <c r="J945" s="20" t="n">
        <v>0.95</v>
      </c>
      <c r="K945" s="20" t="n">
        <v>0.75</v>
      </c>
      <c r="L945" s="20" t="n">
        <v>0.95</v>
      </c>
      <c r="M945" s="20" t="n">
        <v>0.5</v>
      </c>
      <c r="N945" s="24" t="n">
        <v>11740</v>
      </c>
      <c r="O945" s="24" t="n">
        <v>10860</v>
      </c>
      <c r="P945" s="24" t="n">
        <v>880</v>
      </c>
      <c r="Q945" s="24" t="n">
        <v>44000</v>
      </c>
      <c r="R945" s="24" t="n">
        <v>4540</v>
      </c>
      <c r="S945" s="24">
        <f>IF(R945="","",(R945+P945)*30 -Y945)</f>
        <v/>
      </c>
      <c r="T945" s="20">
        <f>IF(R945="","",(O945-R945)/O945)</f>
        <v/>
      </c>
      <c r="U945" s="24" t="n">
        <v>4400</v>
      </c>
      <c r="V945" s="24">
        <f>IF(U945="","",(U945+P945)*30-Y945)</f>
        <v/>
      </c>
      <c r="W945" s="20">
        <f>IF(U945="","",(O945-U945)/O945)</f>
        <v/>
      </c>
      <c r="X945" s="15">
        <f>IF(AND(R945="",U945=""),"",IF(OR(U945="", R945=""),"-",IF(0&lt;(R945-U945),"OK","NG")))</f>
        <v/>
      </c>
      <c r="Y945" s="24" t="n">
        <v>112000</v>
      </c>
      <c r="Z945" s="51" t="n"/>
      <c r="AA945" s="24">
        <f>IF(AD945="","",AD945*30)</f>
        <v/>
      </c>
      <c r="AB945" s="24">
        <f>IF(AA945="","",AA945-Y945)</f>
        <v/>
      </c>
      <c r="AC945" s="24">
        <f>IF(Z945="","",((Y945+5000+5000)/(1-Z945))/30)</f>
        <v/>
      </c>
      <c r="AD945" s="32" t="n"/>
      <c r="AE945" s="24">
        <f>IF(AD945="","",AD945-O945)</f>
        <v/>
      </c>
      <c r="AF945" s="24">
        <f>IF(AD945="","",U945-AD945)</f>
        <v/>
      </c>
      <c r="AG945" s="11">
        <f>IF(AD945="","",(O945-AD945)/O945)</f>
        <v/>
      </c>
      <c r="AH945" s="24" t="n">
        <v>22000</v>
      </c>
      <c r="AI945" s="24">
        <f>IF(AJ945="","",Q945*(1-AJ945))</f>
        <v/>
      </c>
      <c r="AJ945" s="51" t="n"/>
      <c r="AK945" s="49" t="n"/>
      <c r="AL945" s="28" t="n"/>
      <c r="AM945" s="33" t="inlineStr">
        <is>
          <t>2026-10-29</t>
        </is>
      </c>
      <c r="AN945" s="33" t="inlineStr">
        <is>
          <t>2026-12-11</t>
        </is>
      </c>
      <c r="AO945" s="13" t="n"/>
      <c r="AP945" s="30" t="n"/>
    </row>
    <row r="946" ht="35.1" customHeight="1" s="69">
      <c r="B946" s="48" t="n">
        <v>22942</v>
      </c>
      <c r="C946" s="48" t="inlineStr">
        <is>
          <t>東京</t>
        </is>
      </c>
      <c r="D946" s="19" t="inlineStr">
        <is>
          <t>アットイン後楽園5-1</t>
        </is>
      </c>
      <c r="E946" s="48" t="inlineStr">
        <is>
          <t>1K</t>
        </is>
      </c>
      <c r="F946" s="48" t="n">
        <v>1</v>
      </c>
      <c r="G946" s="48" t="inlineStr">
        <is>
          <t>飯田橋・水道橋・九段</t>
        </is>
      </c>
      <c r="H946" s="48" t="n">
        <v>23.69</v>
      </c>
      <c r="I946" s="20" t="n">
        <v>1</v>
      </c>
      <c r="J946" s="20" t="n">
        <v>1</v>
      </c>
      <c r="K946" s="20" t="n">
        <v>0.7</v>
      </c>
      <c r="L946" s="20" t="n">
        <v>1</v>
      </c>
      <c r="M946" s="20" t="n">
        <v>1</v>
      </c>
      <c r="N946" s="24" t="n">
        <v>13340</v>
      </c>
      <c r="O946" s="24" t="n">
        <v>12460</v>
      </c>
      <c r="P946" s="24" t="n">
        <v>880</v>
      </c>
      <c r="Q946" s="24" t="n">
        <v>44000</v>
      </c>
      <c r="R946" s="24" t="n">
        <v>4980</v>
      </c>
      <c r="S946" s="24">
        <f>IF(R946="","",(R946+P946)*30 -Y946)</f>
        <v/>
      </c>
      <c r="T946" s="20">
        <f>IF(R946="","",(O946-R946)/O946)</f>
        <v/>
      </c>
      <c r="U946" s="24" t="n">
        <v>4740</v>
      </c>
      <c r="V946" s="24">
        <f>IF(U946="","",(U946+P946)*30-Y946)</f>
        <v/>
      </c>
      <c r="W946" s="20">
        <f>IF(U946="","",(O946-U946)/O946)</f>
        <v/>
      </c>
      <c r="X946" s="15">
        <f>IF(AND(R946="",U946=""),"",IF(OR(U946="", R946=""),"-",IF(0&lt;(R946-U946),"OK","NG")))</f>
        <v/>
      </c>
      <c r="Y946" s="24" t="n">
        <v>126000</v>
      </c>
      <c r="Z946" s="51" t="n"/>
      <c r="AA946" s="24">
        <f>IF(AD946="","",AD946*30)</f>
        <v/>
      </c>
      <c r="AB946" s="24">
        <f>IF(AA946="","",AA946-Y946)</f>
        <v/>
      </c>
      <c r="AC946" s="24">
        <f>IF(Z946="","",((Y946+5000+5000)/(1-Z946))/30)</f>
        <v/>
      </c>
      <c r="AD946" s="32" t="n"/>
      <c r="AE946" s="24">
        <f>IF(AD946="","",AD946-O946)</f>
        <v/>
      </c>
      <c r="AF946" s="24">
        <f>IF(AD946="","",U946-AD946)</f>
        <v/>
      </c>
      <c r="AG946" s="11">
        <f>IF(AD946="","",(O946-AD946)/O946)</f>
        <v/>
      </c>
      <c r="AH946" s="24" t="n">
        <v>22000</v>
      </c>
      <c r="AI946" s="24">
        <f>IF(AJ946="","",Q946*(1-AJ946))</f>
        <v/>
      </c>
      <c r="AJ946" s="51" t="n"/>
      <c r="AK946" s="49" t="n"/>
      <c r="AL946" s="28" t="n"/>
      <c r="AM946" s="33" t="inlineStr">
        <is>
          <t>2026-12-20</t>
        </is>
      </c>
      <c r="AN946" s="33" t="inlineStr">
        <is>
          <t>2026-12-19</t>
        </is>
      </c>
      <c r="AO946" s="13" t="n"/>
      <c r="AP946" s="30" t="n"/>
    </row>
    <row r="947" ht="35.1" customHeight="1" s="69">
      <c r="B947" s="48" t="n">
        <v>22943</v>
      </c>
      <c r="C947" s="48" t="inlineStr">
        <is>
          <t>東京</t>
        </is>
      </c>
      <c r="D947" s="19" t="inlineStr">
        <is>
          <t>アットイン後楽園5-3</t>
        </is>
      </c>
      <c r="E947" s="48" t="inlineStr">
        <is>
          <t>1LDK</t>
        </is>
      </c>
      <c r="F947" s="48" t="n">
        <v>1</v>
      </c>
      <c r="G947" s="48" t="inlineStr">
        <is>
          <t>飯田橋・水道橋・九段</t>
        </is>
      </c>
      <c r="H947" s="48" t="n">
        <v>42.4</v>
      </c>
      <c r="I947" s="20" t="n">
        <v>1</v>
      </c>
      <c r="J947" s="20" t="n">
        <v>1</v>
      </c>
      <c r="K947" s="20" t="n">
        <v>1</v>
      </c>
      <c r="L947" s="20" t="n">
        <v>1</v>
      </c>
      <c r="M947" s="20" t="n">
        <v>1</v>
      </c>
      <c r="N947" s="24" t="n">
        <v>19680</v>
      </c>
      <c r="O947" s="24" t="n">
        <v>18800</v>
      </c>
      <c r="P947" s="24" t="n">
        <v>880</v>
      </c>
      <c r="Q947" s="24" t="n">
        <v>44000</v>
      </c>
      <c r="R947" s="24" t="n">
        <v>8960</v>
      </c>
      <c r="S947" s="24">
        <f>IF(R947="","",(R947+P947)*30 -Y947)</f>
        <v/>
      </c>
      <c r="T947" s="20">
        <f>IF(R947="","",(O947-R947)/O947)</f>
        <v/>
      </c>
      <c r="U947" s="24" t="n">
        <v>7940</v>
      </c>
      <c r="V947" s="24">
        <f>IF(U947="","",(U947+P947)*30-Y947)</f>
        <v/>
      </c>
      <c r="W947" s="20">
        <f>IF(U947="","",(O947-U947)/O947)</f>
        <v/>
      </c>
      <c r="X947" s="15">
        <f>IF(AND(R947="",U947=""),"",IF(OR(U947="", R947=""),"-",IF(0&lt;(R947-U947),"OK","NG")))</f>
        <v/>
      </c>
      <c r="Y947" s="24" t="n">
        <v>0</v>
      </c>
      <c r="Z947" s="51" t="n"/>
      <c r="AA947" s="24">
        <f>IF(AD947="","",AD947*30)</f>
        <v/>
      </c>
      <c r="AB947" s="24">
        <f>IF(AA947="","",AA947-Y947)</f>
        <v/>
      </c>
      <c r="AC947" s="24">
        <f>IF(Z947="","",((Y947+5000+5000)/(1-Z947))/30)</f>
        <v/>
      </c>
      <c r="AD947" s="32" t="n"/>
      <c r="AE947" s="24">
        <f>IF(AD947="","",AD947-O947)</f>
        <v/>
      </c>
      <c r="AF947" s="24">
        <f>IF(AD947="","",U947-AD947)</f>
        <v/>
      </c>
      <c r="AG947" s="11">
        <f>IF(AD947="","",(O947-AD947)/O947)</f>
        <v/>
      </c>
      <c r="AH947" s="24" t="n">
        <v>22000</v>
      </c>
      <c r="AI947" s="24">
        <f>IF(AJ947="","",Q947*(1-AJ947))</f>
        <v/>
      </c>
      <c r="AJ947" s="51" t="n"/>
      <c r="AK947" s="49" t="n"/>
      <c r="AL947" s="28" t="n"/>
      <c r="AM947" s="33" t="inlineStr">
        <is>
          <t>2027-01-04</t>
        </is>
      </c>
      <c r="AN947" s="33" t="inlineStr">
        <is>
          <t>2027-01-03</t>
        </is>
      </c>
      <c r="AO947" s="13" t="n"/>
      <c r="AP947" s="30" t="n"/>
    </row>
    <row r="948" ht="35.1" customHeight="1" s="69">
      <c r="B948" s="48" t="n">
        <v>22948</v>
      </c>
      <c r="C948" s="48" t="inlineStr">
        <is>
          <t>東京</t>
        </is>
      </c>
      <c r="D948" s="19" t="inlineStr">
        <is>
          <t>アットイン飯田橋RC12-1</t>
        </is>
      </c>
      <c r="E948" s="48" t="inlineStr">
        <is>
          <t>1R</t>
        </is>
      </c>
      <c r="F948" s="48" t="n">
        <v>1</v>
      </c>
      <c r="G948" s="48" t="inlineStr">
        <is>
          <t>飯田橋・水道橋・九段</t>
        </is>
      </c>
      <c r="H948" s="48" t="n">
        <v>32.27</v>
      </c>
      <c r="I948" s="20" t="n">
        <v>1</v>
      </c>
      <c r="J948" s="20" t="n">
        <v>1</v>
      </c>
      <c r="K948" s="20" t="n">
        <v>1</v>
      </c>
      <c r="L948" s="20" t="n">
        <v>1</v>
      </c>
      <c r="M948" s="20" t="n">
        <v>0</v>
      </c>
      <c r="N948" s="24" t="n">
        <v>15620</v>
      </c>
      <c r="O948" s="24" t="n">
        <v>14740</v>
      </c>
      <c r="P948" s="24" t="n">
        <v>880</v>
      </c>
      <c r="Q948" s="24" t="n">
        <v>44000</v>
      </c>
      <c r="R948" s="24" t="n">
        <v>7940</v>
      </c>
      <c r="S948" s="24">
        <f>IF(R948="","",(R948+P948)*30 -Y948)</f>
        <v/>
      </c>
      <c r="T948" s="20">
        <f>IF(R948="","",(O948-R948)/O948)</f>
        <v/>
      </c>
      <c r="U948" s="24" t="n">
        <v>7360</v>
      </c>
      <c r="V948" s="24">
        <f>IF(U948="","",(U948+P948)*30-Y948)</f>
        <v/>
      </c>
      <c r="W948" s="20">
        <f>IF(U948="","",(O948-U948)/O948)</f>
        <v/>
      </c>
      <c r="X948" s="15">
        <f>IF(AND(R948="",U948=""),"",IF(OR(U948="", R948=""),"-",IF(0&lt;(R948-U948),"OK","NG")))</f>
        <v/>
      </c>
      <c r="Y948" s="24" t="n">
        <v>149000</v>
      </c>
      <c r="Z948" s="51" t="n"/>
      <c r="AA948" s="24">
        <f>IF(AD948="","",AD948*30)</f>
        <v/>
      </c>
      <c r="AB948" s="24">
        <f>IF(AA948="","",AA948-Y948)</f>
        <v/>
      </c>
      <c r="AC948" s="24">
        <f>IF(Z948="","",((Y948+5000+5000)/(1-Z948))/30)</f>
        <v/>
      </c>
      <c r="AD948" s="32" t="n"/>
      <c r="AE948" s="24">
        <f>IF(AD948="","",AD948-O948)</f>
        <v/>
      </c>
      <c r="AF948" s="24">
        <f>IF(AD948="","",U948-AD948)</f>
        <v/>
      </c>
      <c r="AG948" s="11">
        <f>IF(AD948="","",(O948-AD948)/O948)</f>
        <v/>
      </c>
      <c r="AH948" s="24" t="n">
        <v>22000</v>
      </c>
      <c r="AI948" s="24">
        <f>IF(AJ948="","",Q948*(1-AJ948))</f>
        <v/>
      </c>
      <c r="AJ948" s="51" t="n"/>
      <c r="AK948" s="49" t="n"/>
      <c r="AL948" s="28" t="n"/>
      <c r="AM948" s="33" t="inlineStr">
        <is>
          <t>2026-11-01</t>
        </is>
      </c>
      <c r="AN948" s="33" t="inlineStr">
        <is>
          <t>2026-10-31</t>
        </is>
      </c>
      <c r="AO948" s="13" t="n"/>
      <c r="AP948" s="30" t="n"/>
    </row>
    <row r="949" ht="35.1" customHeight="1" s="69">
      <c r="B949" s="48" t="n">
        <v>23009</v>
      </c>
      <c r="C949" s="48" t="inlineStr">
        <is>
          <t>東京</t>
        </is>
      </c>
      <c r="D949" s="19" t="inlineStr">
        <is>
          <t>アットイン後楽園5-2</t>
        </is>
      </c>
      <c r="E949" s="48" t="inlineStr">
        <is>
          <t>1LDK</t>
        </is>
      </c>
      <c r="F949" s="48" t="n">
        <v>1</v>
      </c>
      <c r="G949" s="48" t="inlineStr">
        <is>
          <t>飯田橋・水道橋・九段</t>
        </is>
      </c>
      <c r="H949" s="48" t="n">
        <v>40.25</v>
      </c>
      <c r="I949" s="20" t="n">
        <v>1</v>
      </c>
      <c r="J949" s="20" t="n">
        <v>1</v>
      </c>
      <c r="K949" s="20" t="n">
        <v>1</v>
      </c>
      <c r="L949" s="20" t="n">
        <v>1</v>
      </c>
      <c r="M949" s="20" t="n">
        <v>0.6</v>
      </c>
      <c r="N949" s="24" t="n">
        <v>18780</v>
      </c>
      <c r="O949" s="24" t="n">
        <v>17900</v>
      </c>
      <c r="P949" s="24" t="n">
        <v>880</v>
      </c>
      <c r="Q949" s="24" t="n">
        <v>44000</v>
      </c>
      <c r="R949" s="24" t="n">
        <v>7260</v>
      </c>
      <c r="S949" s="24">
        <f>IF(R949="","",(R949+P949)*30 -Y949)</f>
        <v/>
      </c>
      <c r="T949" s="20">
        <f>IF(R949="","",(O949-R949)/O949)</f>
        <v/>
      </c>
      <c r="U949" s="24" t="n">
        <v>6920</v>
      </c>
      <c r="V949" s="24">
        <f>IF(U949="","",(U949+P949)*30-Y949)</f>
        <v/>
      </c>
      <c r="W949" s="20">
        <f>IF(U949="","",(O949-U949)/O949)</f>
        <v/>
      </c>
      <c r="X949" s="15">
        <f>IF(AND(R949="",U949=""),"",IF(OR(U949="", R949=""),"-",IF(0&lt;(R949-U949),"OK","NG")))</f>
        <v/>
      </c>
      <c r="Y949" s="24" t="n">
        <v>187000</v>
      </c>
      <c r="Z949" s="51" t="n"/>
      <c r="AA949" s="24">
        <f>IF(AD949="","",AD949*30)</f>
        <v/>
      </c>
      <c r="AB949" s="24">
        <f>IF(AA949="","",AA949-Y949)</f>
        <v/>
      </c>
      <c r="AC949" s="24">
        <f>IF(Z949="","",((Y949+5000+5000)/(1-Z949))/30)</f>
        <v/>
      </c>
      <c r="AD949" s="32" t="n"/>
      <c r="AE949" s="24">
        <f>IF(AD949="","",AD949-O949)</f>
        <v/>
      </c>
      <c r="AF949" s="24">
        <f>IF(AD949="","",U949-AD949)</f>
        <v/>
      </c>
      <c r="AG949" s="11">
        <f>IF(AD949="","",(O949-AD949)/O949)</f>
        <v/>
      </c>
      <c r="AH949" s="24" t="n">
        <v>22000</v>
      </c>
      <c r="AI949" s="24">
        <f>IF(AJ949="","",Q949*(1-AJ949))</f>
        <v/>
      </c>
      <c r="AJ949" s="51" t="n"/>
      <c r="AK949" s="49" t="n"/>
      <c r="AL949" s="28" t="n"/>
      <c r="AM949" s="33" t="inlineStr">
        <is>
          <t>2026-11-18</t>
        </is>
      </c>
      <c r="AN949" s="33" t="inlineStr">
        <is>
          <t>2026-11-17</t>
        </is>
      </c>
      <c r="AO949" s="13" t="n"/>
      <c r="AP949" s="30" t="n"/>
    </row>
    <row r="950" ht="35.1" customHeight="1" s="69">
      <c r="B950" s="48" t="n">
        <v>23030</v>
      </c>
      <c r="C950" s="48" t="inlineStr">
        <is>
          <t>東京</t>
        </is>
      </c>
      <c r="D950" s="19" t="inlineStr">
        <is>
          <t>アットイン鶴見4-1</t>
        </is>
      </c>
      <c r="E950" s="48" t="inlineStr">
        <is>
          <t>1K</t>
        </is>
      </c>
      <c r="F950" s="48" t="n">
        <v>3</v>
      </c>
      <c r="G950" s="48" t="inlineStr">
        <is>
          <t>横浜</t>
        </is>
      </c>
      <c r="H950" s="48" t="n">
        <v>21.53</v>
      </c>
      <c r="I950" s="20" t="n">
        <v>0.83333</v>
      </c>
      <c r="J950" s="20" t="n">
        <v>0.36667</v>
      </c>
      <c r="K950" s="20" t="n">
        <v>0.33333</v>
      </c>
      <c r="L950" s="20" t="n">
        <v>0</v>
      </c>
      <c r="M950" s="20" t="n">
        <v>0</v>
      </c>
      <c r="N950" s="24" t="n">
        <v>8680</v>
      </c>
      <c r="O950" s="24" t="n">
        <v>7800</v>
      </c>
      <c r="P950" s="24" t="n">
        <v>880</v>
      </c>
      <c r="Q950" s="24" t="n">
        <v>44000</v>
      </c>
      <c r="R950" s="24" t="n">
        <v>3180</v>
      </c>
      <c r="S950" s="24">
        <f>IF(R950="","",(R950+P950)*30 -Y950)</f>
        <v/>
      </c>
      <c r="T950" s="20">
        <f>IF(R950="","",(O950-R950)/O950)</f>
        <v/>
      </c>
      <c r="U950" s="24" t="n">
        <v>3380</v>
      </c>
      <c r="V950" s="24">
        <f>IF(U950="","",(U950+P950)*30-Y950)</f>
        <v/>
      </c>
      <c r="W950" s="20">
        <f>IF(U950="","",(O950-U950)/O950)</f>
        <v/>
      </c>
      <c r="X950" s="15">
        <f>IF(AND(R950="",U950=""),"",IF(OR(U950="", R950=""),"-",IF(0&lt;(R950-U950),"OK","NG")))</f>
        <v/>
      </c>
      <c r="Y950" s="24" t="n">
        <v>79000</v>
      </c>
      <c r="Z950" s="51" t="n"/>
      <c r="AA950" s="24">
        <f>IF(AD950="","",AD950*30)</f>
        <v/>
      </c>
      <c r="AB950" s="24">
        <f>IF(AA950="","",AA950-Y950)</f>
        <v/>
      </c>
      <c r="AC950" s="24">
        <f>IF(Z950="","",((Y950+5000+5000)/(1-Z950))/30)</f>
        <v/>
      </c>
      <c r="AD950" s="32" t="n"/>
      <c r="AE950" s="24">
        <f>IF(AD950="","",AD950-O950)</f>
        <v/>
      </c>
      <c r="AF950" s="24">
        <f>IF(AD950="","",U950-AD950)</f>
        <v/>
      </c>
      <c r="AG950" s="11">
        <f>IF(AD950="","",(O950-AD950)/O950)</f>
        <v/>
      </c>
      <c r="AH950" s="24" t="n">
        <v>22000</v>
      </c>
      <c r="AI950" s="24">
        <f>IF(AJ950="","",Q950*(1-AJ950))</f>
        <v/>
      </c>
      <c r="AJ950" s="51" t="n"/>
      <c r="AK950" s="49" t="n"/>
      <c r="AL950" s="28" t="n"/>
      <c r="AM950" s="33" t="inlineStr">
        <is>
          <t>2026-08-01</t>
        </is>
      </c>
      <c r="AN950" s="33" t="inlineStr">
        <is>
          <t>2026-09-30</t>
        </is>
      </c>
      <c r="AO950" s="13" t="n"/>
      <c r="AP950" s="30" t="n"/>
    </row>
    <row r="951" ht="35.1" customHeight="1" s="69">
      <c r="B951" s="48" t="n">
        <v>23043</v>
      </c>
      <c r="C951" s="48" t="inlineStr">
        <is>
          <t>名古屋</t>
        </is>
      </c>
      <c r="D951" s="19" t="inlineStr">
        <is>
          <t>アットイン高岳3</t>
        </is>
      </c>
      <c r="E951" s="48" t="inlineStr">
        <is>
          <t>1DK</t>
        </is>
      </c>
      <c r="F951" s="48" t="n">
        <v>4</v>
      </c>
      <c r="G951" s="48" t="inlineStr">
        <is>
          <t>栄周辺</t>
        </is>
      </c>
      <c r="H951" s="48" t="n">
        <v>28.14</v>
      </c>
      <c r="I951" s="20" t="n">
        <v>0.875</v>
      </c>
      <c r="J951" s="20" t="n">
        <v>0.675</v>
      </c>
      <c r="K951" s="20" t="n">
        <v>0.5</v>
      </c>
      <c r="L951" s="20" t="n">
        <v>0.5</v>
      </c>
      <c r="M951" s="20" t="n">
        <v>0.5</v>
      </c>
      <c r="N951" s="24" t="n">
        <v>14720</v>
      </c>
      <c r="O951" s="24" t="n">
        <v>13840</v>
      </c>
      <c r="P951" s="24" t="n">
        <v>880</v>
      </c>
      <c r="Q951" s="24" t="n">
        <v>44000</v>
      </c>
      <c r="R951" s="24" t="n">
        <v>3810</v>
      </c>
      <c r="S951" s="24">
        <f>IF(R951="","",(R951+P951)*30 -Y951)</f>
        <v/>
      </c>
      <c r="T951" s="20">
        <f>IF(R951="","",(O951-R951)/O951)</f>
        <v/>
      </c>
      <c r="U951" s="24" t="n">
        <v>3120</v>
      </c>
      <c r="V951" s="24">
        <f>IF(U951="","",(U951+P951)*30-Y951)</f>
        <v/>
      </c>
      <c r="W951" s="20">
        <f>IF(U951="","",(O951-U951)/O951)</f>
        <v/>
      </c>
      <c r="X951" s="15">
        <f>IF(AND(R951="",U951=""),"",IF(OR(U951="", R951=""),"-",IF(0&lt;(R951-U951),"OK","NG")))</f>
        <v/>
      </c>
      <c r="Y951" s="24" t="n">
        <v>82300</v>
      </c>
      <c r="Z951" s="51" t="n"/>
      <c r="AA951" s="24">
        <f>IF(AD951="","",AD951*30)</f>
        <v/>
      </c>
      <c r="AB951" s="24">
        <f>IF(AA951="","",AA951-Y951)</f>
        <v/>
      </c>
      <c r="AC951" s="24">
        <f>IF(Z951="","",((Y951+5000+5000)/(1-Z951))/30)</f>
        <v/>
      </c>
      <c r="AD951" s="32" t="n"/>
      <c r="AE951" s="24">
        <f>IF(AD951="","",AD951-O951)</f>
        <v/>
      </c>
      <c r="AF951" s="24">
        <f>IF(AD951="","",U951-AD951)</f>
        <v/>
      </c>
      <c r="AG951" s="11">
        <f>IF(AD951="","",(O951-AD951)/O951)</f>
        <v/>
      </c>
      <c r="AH951" s="24" t="n">
        <v>22000</v>
      </c>
      <c r="AI951" s="24">
        <f>IF(AJ951="","",Q951*(1-AJ951))</f>
        <v/>
      </c>
      <c r="AJ951" s="51" t="n"/>
      <c r="AK951" s="49" t="n"/>
      <c r="AL951" s="28" t="n"/>
      <c r="AM951" s="33" t="inlineStr">
        <is>
          <t>2026-08-22</t>
        </is>
      </c>
      <c r="AN951" s="33" t="inlineStr">
        <is>
          <t>2026-12-28</t>
        </is>
      </c>
      <c r="AO951" s="13" t="n"/>
      <c r="AP951" s="30" t="n"/>
    </row>
    <row r="952" ht="35.1" customHeight="1" s="69">
      <c r="B952" s="48" t="n">
        <v>23060</v>
      </c>
      <c r="C952" s="48" t="inlineStr">
        <is>
          <t>大阪</t>
        </is>
      </c>
      <c r="D952" s="19" t="inlineStr">
        <is>
          <t>アットイン天王寺2</t>
        </is>
      </c>
      <c r="E952" s="48" t="inlineStr">
        <is>
          <t>1K</t>
        </is>
      </c>
      <c r="F952" s="48" t="n">
        <v>1</v>
      </c>
      <c r="G952" s="48" t="inlineStr">
        <is>
          <t>天王寺・阿倍野</t>
        </is>
      </c>
      <c r="H952" s="48" t="n">
        <v>26.89</v>
      </c>
      <c r="I952" s="20" t="n">
        <v>0.6</v>
      </c>
      <c r="J952" s="20" t="n">
        <v>1</v>
      </c>
      <c r="K952" s="20" t="n">
        <v>1</v>
      </c>
      <c r="L952" s="20" t="n">
        <v>1</v>
      </c>
      <c r="M952" s="20" t="n">
        <v>1</v>
      </c>
      <c r="N952" s="24" t="n">
        <v>8000</v>
      </c>
      <c r="O952" s="24" t="n">
        <v>7120</v>
      </c>
      <c r="P952" s="24" t="n">
        <v>880</v>
      </c>
      <c r="Q952" s="24" t="n">
        <v>44000</v>
      </c>
      <c r="R952" s="24" t="n">
        <v>3180</v>
      </c>
      <c r="S952" s="24">
        <f>IF(R952="","",(R952+P952)*30 -Y952)</f>
        <v/>
      </c>
      <c r="T952" s="20">
        <f>IF(R952="","",(O952-R952)/O952)</f>
        <v/>
      </c>
      <c r="U952" s="24" t="n">
        <v>3180</v>
      </c>
      <c r="V952" s="24">
        <f>IF(U952="","",(U952+P952)*30-Y952)</f>
        <v/>
      </c>
      <c r="W952" s="20">
        <f>IF(U952="","",(O952-U952)/O952)</f>
        <v/>
      </c>
      <c r="X952" s="15">
        <f>IF(AND(R952="",U952=""),"",IF(OR(U952="", R952=""),"-",IF(0&lt;(R952-U952),"OK","NG")))</f>
        <v/>
      </c>
      <c r="Y952" s="24" t="n">
        <v>78500</v>
      </c>
      <c r="Z952" s="51" t="n"/>
      <c r="AA952" s="24">
        <f>IF(AD952="","",AD952*30)</f>
        <v/>
      </c>
      <c r="AB952" s="24">
        <f>IF(AA952="","",AA952-Y952)</f>
        <v/>
      </c>
      <c r="AC952" s="24">
        <f>IF(Z952="","",((Y952+5000+5000)/(1-Z952))/30)</f>
        <v/>
      </c>
      <c r="AD952" s="32" t="n"/>
      <c r="AE952" s="24">
        <f>IF(AD952="","",AD952-O952)</f>
        <v/>
      </c>
      <c r="AF952" s="24">
        <f>IF(AD952="","",U952-AD952)</f>
        <v/>
      </c>
      <c r="AG952" s="11">
        <f>IF(AD952="","",(O952-AD952)/O952)</f>
        <v/>
      </c>
      <c r="AH952" s="24" t="n">
        <v>22000</v>
      </c>
      <c r="AI952" s="24">
        <f>IF(AJ952="","",Q952*(1-AJ952))</f>
        <v/>
      </c>
      <c r="AJ952" s="51" t="n"/>
      <c r="AK952" s="49" t="n"/>
      <c r="AL952" s="28" t="n"/>
      <c r="AM952" s="33" t="inlineStr">
        <is>
          <t>2026-12-01</t>
        </is>
      </c>
      <c r="AN952" s="33" t="inlineStr">
        <is>
          <t>2026-11-30</t>
        </is>
      </c>
      <c r="AO952" s="13" t="n"/>
      <c r="AP952" s="30" t="n"/>
    </row>
    <row r="953" ht="35.1" customHeight="1" s="69">
      <c r="B953" s="48" t="n">
        <v>23061</v>
      </c>
      <c r="C953" s="48" t="inlineStr">
        <is>
          <t>大阪</t>
        </is>
      </c>
      <c r="D953" s="19" t="inlineStr">
        <is>
          <t>アットイン大阪ベイ北1-1（大阪駅まで電車で10分）</t>
        </is>
      </c>
      <c r="E953" s="48" t="inlineStr">
        <is>
          <t>1K</t>
        </is>
      </c>
      <c r="F953" s="48" t="n">
        <v>24</v>
      </c>
      <c r="G953" s="48" t="inlineStr">
        <is>
          <t>弁天町・大正・ドーム周辺</t>
        </is>
      </c>
      <c r="H953" s="48" t="n">
        <v>21.33</v>
      </c>
      <c r="I953" s="20" t="n">
        <v>0.9625</v>
      </c>
      <c r="J953" s="20" t="n">
        <v>0.84167</v>
      </c>
      <c r="K953" s="20" t="n">
        <v>0.99583</v>
      </c>
      <c r="L953" s="20" t="n">
        <v>1</v>
      </c>
      <c r="M953" s="20" t="n">
        <v>0.8625</v>
      </c>
      <c r="N953" s="24" t="n">
        <v>7120</v>
      </c>
      <c r="O953" s="24" t="n">
        <v>6240</v>
      </c>
      <c r="P953" s="24" t="n">
        <v>880</v>
      </c>
      <c r="Q953" s="24" t="n">
        <v>44000</v>
      </c>
      <c r="R953" s="24" t="n">
        <v>3040</v>
      </c>
      <c r="S953" s="24">
        <f>IF(R953="","",(R953+P953)*30 -Y953)</f>
        <v/>
      </c>
      <c r="T953" s="20">
        <f>IF(R953="","",(O953-R953)/O953)</f>
        <v/>
      </c>
      <c r="U953" s="24" t="n">
        <v>3040</v>
      </c>
      <c r="V953" s="24">
        <f>IF(U953="","",(U953+P953)*30-Y953)</f>
        <v/>
      </c>
      <c r="W953" s="20">
        <f>IF(U953="","",(O953-U953)/O953)</f>
        <v/>
      </c>
      <c r="X953" s="15">
        <f>IF(AND(R953="",U953=""),"",IF(OR(U953="", R953=""),"-",IF(0&lt;(R953-U953),"OK","NG")))</f>
        <v/>
      </c>
      <c r="Y953" s="24" t="n">
        <v>78300</v>
      </c>
      <c r="Z953" s="51" t="n"/>
      <c r="AA953" s="24">
        <f>IF(AD953="","",AD953*30)</f>
        <v/>
      </c>
      <c r="AB953" s="24">
        <f>IF(AA953="","",AA953-Y953)</f>
        <v/>
      </c>
      <c r="AC953" s="24">
        <f>IF(Z953="","",((Y953+5000+5000)/(1-Z953))/30)</f>
        <v/>
      </c>
      <c r="AD953" s="32" t="n"/>
      <c r="AE953" s="24">
        <f>IF(AD953="","",AD953-O953)</f>
        <v/>
      </c>
      <c r="AF953" s="24">
        <f>IF(AD953="","",U953-AD953)</f>
        <v/>
      </c>
      <c r="AG953" s="11">
        <f>IF(AD953="","",(O953-AD953)/O953)</f>
        <v/>
      </c>
      <c r="AH953" s="24" t="n">
        <v>22000</v>
      </c>
      <c r="AI953" s="24">
        <f>IF(AJ953="","",Q953*(1-AJ953))</f>
        <v/>
      </c>
      <c r="AJ953" s="51" t="n"/>
      <c r="AK953" s="49" t="n"/>
      <c r="AL953" s="28" t="n"/>
      <c r="AM953" s="33" t="inlineStr">
        <is>
          <t>2026-11-01</t>
        </is>
      </c>
      <c r="AN953" s="33" t="inlineStr">
        <is>
          <t>2027-02-28</t>
        </is>
      </c>
      <c r="AO953" s="13" t="n"/>
      <c r="AP953" s="30" t="n"/>
    </row>
    <row r="954" ht="35.1" customHeight="1" s="69">
      <c r="B954" s="48" t="n">
        <v>23062</v>
      </c>
      <c r="C954" s="48" t="inlineStr">
        <is>
          <t>大阪</t>
        </is>
      </c>
      <c r="D954" s="19" t="inlineStr">
        <is>
          <t>アットイン大阪ベイ北1-2（大阪駅まで電車で10分）</t>
        </is>
      </c>
      <c r="E954" s="48" t="inlineStr">
        <is>
          <t>1K</t>
        </is>
      </c>
      <c r="F954" s="48" t="n">
        <v>3</v>
      </c>
      <c r="G954" s="48" t="inlineStr">
        <is>
          <t>弁天町・大正・ドーム周辺</t>
        </is>
      </c>
      <c r="H954" s="48" t="n">
        <v>21.11</v>
      </c>
      <c r="I954" s="20" t="n">
        <v>1</v>
      </c>
      <c r="J954" s="20" t="n">
        <v>0.83333</v>
      </c>
      <c r="K954" s="20" t="n">
        <v>1</v>
      </c>
      <c r="L954" s="20" t="n">
        <v>1</v>
      </c>
      <c r="M954" s="20" t="n">
        <v>1</v>
      </c>
      <c r="N954" s="24" t="n">
        <v>7120</v>
      </c>
      <c r="O954" s="24" t="n">
        <v>6240</v>
      </c>
      <c r="P954" s="24" t="n">
        <v>880</v>
      </c>
      <c r="Q954" s="24" t="n">
        <v>44000</v>
      </c>
      <c r="R954" s="24" t="n">
        <v>3040</v>
      </c>
      <c r="S954" s="24">
        <f>IF(R954="","",(R954+P954)*30 -Y954)</f>
        <v/>
      </c>
      <c r="T954" s="20">
        <f>IF(R954="","",(O954-R954)/O954)</f>
        <v/>
      </c>
      <c r="U954" s="24" t="n">
        <v>3040</v>
      </c>
      <c r="V954" s="24">
        <f>IF(U954="","",(U954+P954)*30-Y954)</f>
        <v/>
      </c>
      <c r="W954" s="20">
        <f>IF(U954="","",(O954-U954)/O954)</f>
        <v/>
      </c>
      <c r="X954" s="15">
        <f>IF(AND(R954="",U954=""),"",IF(OR(U954="", R954=""),"-",IF(0&lt;(R954-U954),"OK","NG")))</f>
        <v/>
      </c>
      <c r="Y954" s="24" t="n">
        <v>77700</v>
      </c>
      <c r="Z954" s="51" t="n"/>
      <c r="AA954" s="24">
        <f>IF(AD954="","",AD954*30)</f>
        <v/>
      </c>
      <c r="AB954" s="24">
        <f>IF(AA954="","",AA954-Y954)</f>
        <v/>
      </c>
      <c r="AC954" s="24">
        <f>IF(Z954="","",((Y954+5000+5000)/(1-Z954))/30)</f>
        <v/>
      </c>
      <c r="AD954" s="32" t="n"/>
      <c r="AE954" s="24">
        <f>IF(AD954="","",AD954-O954)</f>
        <v/>
      </c>
      <c r="AF954" s="24">
        <f>IF(AD954="","",U954-AD954)</f>
        <v/>
      </c>
      <c r="AG954" s="11">
        <f>IF(AD954="","",(O954-AD954)/O954)</f>
        <v/>
      </c>
      <c r="AH954" s="24" t="n">
        <v>22000</v>
      </c>
      <c r="AI954" s="24">
        <f>IF(AJ954="","",Q954*(1-AJ954))</f>
        <v/>
      </c>
      <c r="AJ954" s="51" t="n"/>
      <c r="AK954" s="49" t="n"/>
      <c r="AL954" s="28" t="n"/>
      <c r="AM954" s="33" t="inlineStr">
        <is>
          <t>2026-12-01</t>
        </is>
      </c>
      <c r="AN954" s="33" t="inlineStr">
        <is>
          <t>2027-02-28</t>
        </is>
      </c>
      <c r="AO954" s="13" t="n"/>
      <c r="AP954" s="30" t="n"/>
    </row>
    <row r="955" ht="35.1" customHeight="1" s="69">
      <c r="B955" s="48" t="n">
        <v>23063</v>
      </c>
      <c r="C955" s="48" t="inlineStr">
        <is>
          <t>大阪</t>
        </is>
      </c>
      <c r="D955" s="19" t="inlineStr">
        <is>
          <t>アットイン大阪ベイ北1-3（大阪駅まで電車で10分）</t>
        </is>
      </c>
      <c r="E955" s="48" t="inlineStr">
        <is>
          <t>1K</t>
        </is>
      </c>
      <c r="F955" s="48" t="n">
        <v>7</v>
      </c>
      <c r="G955" s="48" t="inlineStr">
        <is>
          <t>弁天町・大正・ドーム周辺</t>
        </is>
      </c>
      <c r="H955" s="48" t="n">
        <v>23.91</v>
      </c>
      <c r="I955" s="20" t="n">
        <v>0.98571</v>
      </c>
      <c r="J955" s="20" t="n">
        <v>0.92857</v>
      </c>
      <c r="K955" s="20" t="n">
        <v>1</v>
      </c>
      <c r="L955" s="20" t="n">
        <v>1</v>
      </c>
      <c r="M955" s="20" t="n">
        <v>0.9</v>
      </c>
      <c r="N955" s="24" t="n">
        <v>7120</v>
      </c>
      <c r="O955" s="24" t="n">
        <v>6240</v>
      </c>
      <c r="P955" s="24" t="n">
        <v>880</v>
      </c>
      <c r="Q955" s="24" t="n">
        <v>44000</v>
      </c>
      <c r="R955" s="24" t="n">
        <v>3040</v>
      </c>
      <c r="S955" s="24">
        <f>IF(R955="","",(R955+P955)*30 -Y955)</f>
        <v/>
      </c>
      <c r="T955" s="20">
        <f>IF(R955="","",(O955-R955)/O955)</f>
        <v/>
      </c>
      <c r="U955" s="24" t="n">
        <v>3040</v>
      </c>
      <c r="V955" s="24">
        <f>IF(U955="","",(U955+P955)*30-Y955)</f>
        <v/>
      </c>
      <c r="W955" s="20">
        <f>IF(U955="","",(O955-U955)/O955)</f>
        <v/>
      </c>
      <c r="X955" s="15">
        <f>IF(AND(R955="",U955=""),"",IF(OR(U955="", R955=""),"-",IF(0&lt;(R955-U955),"OK","NG")))</f>
        <v/>
      </c>
      <c r="Y955" s="24" t="n">
        <v>79000</v>
      </c>
      <c r="Z955" s="51" t="n"/>
      <c r="AA955" s="24">
        <f>IF(AD955="","",AD955*30)</f>
        <v/>
      </c>
      <c r="AB955" s="24">
        <f>IF(AA955="","",AA955-Y955)</f>
        <v/>
      </c>
      <c r="AC955" s="24">
        <f>IF(Z955="","",((Y955+5000+5000)/(1-Z955))/30)</f>
        <v/>
      </c>
      <c r="AD955" s="32" t="n"/>
      <c r="AE955" s="24">
        <f>IF(AD955="","",AD955-O955)</f>
        <v/>
      </c>
      <c r="AF955" s="24">
        <f>IF(AD955="","",U955-AD955)</f>
        <v/>
      </c>
      <c r="AG955" s="11">
        <f>IF(AD955="","",(O955-AD955)/O955)</f>
        <v/>
      </c>
      <c r="AH955" s="24" t="n">
        <v>22000</v>
      </c>
      <c r="AI955" s="24">
        <f>IF(AJ955="","",Q955*(1-AJ955))</f>
        <v/>
      </c>
      <c r="AJ955" s="51" t="n"/>
      <c r="AK955" s="49" t="n"/>
      <c r="AL955" s="28" t="n"/>
      <c r="AM955" s="33" t="inlineStr">
        <is>
          <t>2026-11-10</t>
        </is>
      </c>
      <c r="AN955" s="33" t="inlineStr">
        <is>
          <t>2027-02-28</t>
        </is>
      </c>
      <c r="AO955" s="13" t="n"/>
      <c r="AP955" s="30" t="n"/>
    </row>
    <row r="956" ht="35.1" customHeight="1" s="69">
      <c r="B956" s="48" t="n">
        <v>23064</v>
      </c>
      <c r="C956" s="48" t="inlineStr">
        <is>
          <t>大阪</t>
        </is>
      </c>
      <c r="D956" s="19" t="inlineStr">
        <is>
          <t>アットイン大阪ベイ北1-4（大阪駅まで電車で10分）</t>
        </is>
      </c>
      <c r="E956" s="48" t="inlineStr">
        <is>
          <t>1DK</t>
        </is>
      </c>
      <c r="F956" s="48" t="n">
        <v>10</v>
      </c>
      <c r="G956" s="48" t="inlineStr">
        <is>
          <t>弁天町・大正・ドーム周辺</t>
        </is>
      </c>
      <c r="H956" s="48" t="n">
        <v>29.99</v>
      </c>
      <c r="I956" s="20" t="n">
        <v>0.98</v>
      </c>
      <c r="J956" s="20" t="n">
        <v>0.98</v>
      </c>
      <c r="K956" s="20" t="n">
        <v>0.9</v>
      </c>
      <c r="L956" s="20" t="n">
        <v>0.99</v>
      </c>
      <c r="M956" s="20" t="n">
        <v>1</v>
      </c>
      <c r="N956" s="24" t="n">
        <v>9160</v>
      </c>
      <c r="O956" s="24" t="n">
        <v>8280</v>
      </c>
      <c r="P956" s="24" t="n">
        <v>880</v>
      </c>
      <c r="Q956" s="24" t="n">
        <v>44000</v>
      </c>
      <c r="R956" s="24" t="n">
        <v>3720</v>
      </c>
      <c r="S956" s="24">
        <f>IF(R956="","",(R956+P956)*30 -Y956)</f>
        <v/>
      </c>
      <c r="T956" s="20">
        <f>IF(R956="","",(O956-R956)/O956)</f>
        <v/>
      </c>
      <c r="U956" s="24" t="n">
        <v>3720</v>
      </c>
      <c r="V956" s="24">
        <f>IF(U956="","",(U956+P956)*30-Y956)</f>
        <v/>
      </c>
      <c r="W956" s="20">
        <f>IF(U956="","",(O956-U956)/O956)</f>
        <v/>
      </c>
      <c r="X956" s="15">
        <f>IF(AND(R956="",U956=""),"",IF(OR(U956="", R956=""),"-",IF(0&lt;(R956-U956),"OK","NG")))</f>
        <v/>
      </c>
      <c r="Y956" s="24" t="n">
        <v>99000</v>
      </c>
      <c r="Z956" s="51" t="n"/>
      <c r="AA956" s="24">
        <f>IF(AD956="","",AD956*30)</f>
        <v/>
      </c>
      <c r="AB956" s="24">
        <f>IF(AA956="","",AA956-Y956)</f>
        <v/>
      </c>
      <c r="AC956" s="24">
        <f>IF(Z956="","",((Y956+5000+5000)/(1-Z956))/30)</f>
        <v/>
      </c>
      <c r="AD956" s="32" t="n"/>
      <c r="AE956" s="24">
        <f>IF(AD956="","",AD956-O956)</f>
        <v/>
      </c>
      <c r="AF956" s="24">
        <f>IF(AD956="","",U956-AD956)</f>
        <v/>
      </c>
      <c r="AG956" s="11">
        <f>IF(AD956="","",(O956-AD956)/O956)</f>
        <v/>
      </c>
      <c r="AH956" s="24" t="n">
        <v>22000</v>
      </c>
      <c r="AI956" s="24">
        <f>IF(AJ956="","",Q956*(1-AJ956))</f>
        <v/>
      </c>
      <c r="AJ956" s="51" t="n"/>
      <c r="AK956" s="49" t="n"/>
      <c r="AL956" s="28" t="n"/>
      <c r="AM956" s="33" t="inlineStr">
        <is>
          <t>2026-12-01</t>
        </is>
      </c>
      <c r="AN956" s="33" t="inlineStr">
        <is>
          <t>2027-04-27</t>
        </is>
      </c>
      <c r="AO956" s="13" t="n"/>
      <c r="AP956" s="30" t="n"/>
    </row>
    <row r="957" ht="35.1" customHeight="1" s="69">
      <c r="B957" s="48" t="n">
        <v>23070</v>
      </c>
      <c r="C957" s="48" t="inlineStr">
        <is>
          <t>大阪</t>
        </is>
      </c>
      <c r="D957" s="19" t="inlineStr">
        <is>
          <t>アットイン梅田3</t>
        </is>
      </c>
      <c r="E957" s="48" t="inlineStr">
        <is>
          <t>1R</t>
        </is>
      </c>
      <c r="F957" s="48" t="n">
        <v>2</v>
      </c>
      <c r="G957" s="48" t="inlineStr">
        <is>
          <t>梅田・福島</t>
        </is>
      </c>
      <c r="H957" s="48" t="n">
        <v>18.33</v>
      </c>
      <c r="I957" s="20" t="n">
        <v>0.85</v>
      </c>
      <c r="J957" s="20" t="n">
        <v>0.85</v>
      </c>
      <c r="K957" s="20" t="n">
        <v>0.6</v>
      </c>
      <c r="L957" s="20" t="n">
        <v>0.5</v>
      </c>
      <c r="M957" s="20" t="n">
        <v>0.5</v>
      </c>
      <c r="N957" s="24" t="n">
        <v>5960</v>
      </c>
      <c r="O957" s="24" t="n">
        <v>5080</v>
      </c>
      <c r="P957" s="24" t="n">
        <v>880</v>
      </c>
      <c r="Q957" s="24" t="n">
        <v>44000</v>
      </c>
      <c r="R957" s="24" t="n">
        <v>2300</v>
      </c>
      <c r="S957" s="24">
        <f>IF(R957="","",(R957+P957)*30 -Y957)</f>
        <v/>
      </c>
      <c r="T957" s="20">
        <f>IF(R957="","",(O957-R957)/O957)</f>
        <v/>
      </c>
      <c r="U957" s="24" t="n">
        <v>2680</v>
      </c>
      <c r="V957" s="24">
        <f>IF(U957="","",(U957+P957)*30-Y957)</f>
        <v/>
      </c>
      <c r="W957" s="20">
        <f>IF(U957="","",(O957-U957)/O957)</f>
        <v/>
      </c>
      <c r="X957" s="15">
        <f>IF(AND(R957="",U957=""),"",IF(OR(U957="", R957=""),"-",IF(0&lt;(R957-U957),"OK","NG")))</f>
        <v/>
      </c>
      <c r="Y957" s="24" t="n">
        <v>48500</v>
      </c>
      <c r="Z957" s="51" t="n"/>
      <c r="AA957" s="24">
        <f>IF(AD957="","",AD957*30)</f>
        <v/>
      </c>
      <c r="AB957" s="24">
        <f>IF(AA957="","",AA957-Y957)</f>
        <v/>
      </c>
      <c r="AC957" s="24">
        <f>IF(Z957="","",((Y957+5000+5000)/(1-Z957))/30)</f>
        <v/>
      </c>
      <c r="AD957" s="32" t="n"/>
      <c r="AE957" s="24">
        <f>IF(AD957="","",AD957-O957)</f>
        <v/>
      </c>
      <c r="AF957" s="24">
        <f>IF(AD957="","",U957-AD957)</f>
        <v/>
      </c>
      <c r="AG957" s="11">
        <f>IF(AD957="","",(O957-AD957)/O957)</f>
        <v/>
      </c>
      <c r="AH957" s="24" t="n">
        <v>22000</v>
      </c>
      <c r="AI957" s="24">
        <f>IF(AJ957="","",Q957*(1-AJ957))</f>
        <v/>
      </c>
      <c r="AJ957" s="51" t="n"/>
      <c r="AK957" s="49" t="n"/>
      <c r="AL957" s="28" t="n"/>
      <c r="AM957" s="33" t="inlineStr">
        <is>
          <t>2026-09-07</t>
        </is>
      </c>
      <c r="AN957" s="33" t="inlineStr">
        <is>
          <t>2027-01-31</t>
        </is>
      </c>
      <c r="AO957" s="13" t="n"/>
      <c r="AP957" s="30" t="n"/>
    </row>
    <row r="958" ht="35.1" customHeight="1" s="69">
      <c r="B958" s="48" t="n">
        <v>23159</v>
      </c>
      <c r="C958" s="48" t="inlineStr">
        <is>
          <t>名古屋</t>
        </is>
      </c>
      <c r="D958" s="19" t="inlineStr">
        <is>
          <t>アットイン浜松5-1</t>
        </is>
      </c>
      <c r="E958" s="48" t="inlineStr">
        <is>
          <t>1K</t>
        </is>
      </c>
      <c r="F958" s="48" t="n">
        <v>1</v>
      </c>
      <c r="G958" s="48" t="inlineStr">
        <is>
          <t>浜松</t>
        </is>
      </c>
      <c r="H958" s="48" t="n">
        <v>26.68</v>
      </c>
      <c r="I958" s="20" t="n">
        <v>1</v>
      </c>
      <c r="J958" s="20" t="n">
        <v>1</v>
      </c>
      <c r="K958" s="20" t="n">
        <v>1</v>
      </c>
      <c r="L958" s="20" t="n">
        <v>1</v>
      </c>
      <c r="M958" s="20" t="n">
        <v>1</v>
      </c>
      <c r="N958" s="24" t="n">
        <v>6100</v>
      </c>
      <c r="O958" s="24" t="n">
        <v>5220</v>
      </c>
      <c r="P958" s="24" t="n">
        <v>880</v>
      </c>
      <c r="Q958" s="24" t="n">
        <v>44000</v>
      </c>
      <c r="R958" s="24" t="n">
        <v>4180</v>
      </c>
      <c r="S958" s="24">
        <f>IF(R958="","",(R958+P958)*30 -Y958)</f>
        <v/>
      </c>
      <c r="T958" s="20">
        <f>IF(R958="","",(O958-R958)/O958)</f>
        <v/>
      </c>
      <c r="U958" s="24" t="n">
        <v>2610</v>
      </c>
      <c r="V958" s="24">
        <f>IF(U958="","",(U958+P958)*30-Y958)</f>
        <v/>
      </c>
      <c r="W958" s="20">
        <f>IF(U958="","",(O958-U958)/O958)</f>
        <v/>
      </c>
      <c r="X958" s="15">
        <f>IF(AND(R958="",U958=""),"",IF(OR(U958="", R958=""),"-",IF(0&lt;(R958-U958),"OK","NG")))</f>
        <v/>
      </c>
      <c r="Y958" s="24" t="n">
        <v>43000</v>
      </c>
      <c r="Z958" s="51" t="n"/>
      <c r="AA958" s="24">
        <f>IF(AD958="","",AD958*30)</f>
        <v/>
      </c>
      <c r="AB958" s="24">
        <f>IF(AA958="","",AA958-Y958)</f>
        <v/>
      </c>
      <c r="AC958" s="24">
        <f>IF(Z958="","",((Y958+5000+5000)/(1-Z958))/30)</f>
        <v/>
      </c>
      <c r="AD958" s="32" t="n"/>
      <c r="AE958" s="24">
        <f>IF(AD958="","",AD958-O958)</f>
        <v/>
      </c>
      <c r="AF958" s="24">
        <f>IF(AD958="","",U958-AD958)</f>
        <v/>
      </c>
      <c r="AG958" s="11">
        <f>IF(AD958="","",(O958-AD958)/O958)</f>
        <v/>
      </c>
      <c r="AH958" s="24" t="n">
        <v>22000</v>
      </c>
      <c r="AI958" s="24">
        <f>IF(AJ958="","",Q958*(1-AJ958))</f>
        <v/>
      </c>
      <c r="AJ958" s="51" t="n"/>
      <c r="AK958" s="49" t="n"/>
      <c r="AL958" s="28" t="n"/>
      <c r="AM958" s="33" t="inlineStr">
        <is>
          <t>2026-12-01</t>
        </is>
      </c>
      <c r="AN958" s="33" t="inlineStr">
        <is>
          <t>2026-11-30</t>
        </is>
      </c>
      <c r="AO958" s="13" t="n"/>
      <c r="AP958" s="30" t="n"/>
    </row>
    <row r="959" ht="35.1" customHeight="1" s="69">
      <c r="B959" s="48" t="n">
        <v>23381</v>
      </c>
      <c r="C959" s="48" t="inlineStr">
        <is>
          <t>名古屋</t>
        </is>
      </c>
      <c r="D959" s="19" t="inlineStr">
        <is>
          <t>アットイン鶴舞6</t>
        </is>
      </c>
      <c r="E959" s="48" t="inlineStr">
        <is>
          <t>1K</t>
        </is>
      </c>
      <c r="F959" s="48" t="n">
        <v>1</v>
      </c>
      <c r="G959" s="48" t="inlineStr">
        <is>
          <t>鶴舞・御器所・桜山周辺</t>
        </is>
      </c>
      <c r="H959" s="48" t="n">
        <v>23.28</v>
      </c>
      <c r="I959" s="20" t="n">
        <v>1</v>
      </c>
      <c r="J959" s="20" t="n">
        <v>1</v>
      </c>
      <c r="K959" s="20" t="n">
        <v>1</v>
      </c>
      <c r="L959" s="20" t="n">
        <v>1</v>
      </c>
      <c r="M959" s="20" t="n">
        <v>1</v>
      </c>
      <c r="N959" s="24" t="n">
        <v>12000</v>
      </c>
      <c r="O959" s="24" t="n">
        <v>11120</v>
      </c>
      <c r="P959" s="24" t="n">
        <v>880</v>
      </c>
      <c r="Q959" s="24" t="n">
        <v>44000</v>
      </c>
      <c r="R959" s="24" t="n">
        <v>3340</v>
      </c>
      <c r="S959" s="24">
        <f>IF(R959="","",(R959+P959)*30 -Y959)</f>
        <v/>
      </c>
      <c r="T959" s="20">
        <f>IF(R959="","",(O959-R959)/O959)</f>
        <v/>
      </c>
      <c r="U959" s="24" t="n">
        <v>2780</v>
      </c>
      <c r="V959" s="24">
        <f>IF(U959="","",(U959+P959)*30-Y959)</f>
        <v/>
      </c>
      <c r="W959" s="20">
        <f>IF(U959="","",(O959-U959)/O959)</f>
        <v/>
      </c>
      <c r="X959" s="15">
        <f>IF(AND(R959="",U959=""),"",IF(OR(U959="", R959=""),"-",IF(0&lt;(R959-U959),"OK","NG")))</f>
        <v/>
      </c>
      <c r="Y959" s="24" t="n">
        <v>68450</v>
      </c>
      <c r="Z959" s="51" t="n"/>
      <c r="AA959" s="24">
        <f>IF(AD959="","",AD959*30)</f>
        <v/>
      </c>
      <c r="AB959" s="24">
        <f>IF(AA959="","",AA959-Y959)</f>
        <v/>
      </c>
      <c r="AC959" s="24">
        <f>IF(Z959="","",((Y959+5000+5000)/(1-Z959))/30)</f>
        <v/>
      </c>
      <c r="AD959" s="32" t="n"/>
      <c r="AE959" s="24">
        <f>IF(AD959="","",AD959-O959)</f>
        <v/>
      </c>
      <c r="AF959" s="24">
        <f>IF(AD959="","",U959-AD959)</f>
        <v/>
      </c>
      <c r="AG959" s="11">
        <f>IF(AD959="","",(O959-AD959)/O959)</f>
        <v/>
      </c>
      <c r="AH959" s="24" t="n">
        <v>22000</v>
      </c>
      <c r="AI959" s="24">
        <f>IF(AJ959="","",Q959*(1-AJ959))</f>
        <v/>
      </c>
      <c r="AJ959" s="51" t="n"/>
      <c r="AK959" s="49" t="n"/>
      <c r="AL959" s="28" t="n"/>
      <c r="AM959" s="33" t="inlineStr">
        <is>
          <t>2027-04-26</t>
        </is>
      </c>
      <c r="AN959" s="33" t="inlineStr">
        <is>
          <t>2027-04-25</t>
        </is>
      </c>
      <c r="AO959" s="13" t="n"/>
      <c r="AP959" s="30" t="n"/>
    </row>
    <row r="960" ht="35.1" customHeight="1" s="69">
      <c r="B960" s="48" t="n">
        <v>23436</v>
      </c>
      <c r="C960" s="48" t="inlineStr">
        <is>
          <t>大阪</t>
        </is>
      </c>
      <c r="D960" s="19" t="inlineStr">
        <is>
          <t>アットイン大阪城南1-1（心斎橋駅まで電車で6分）</t>
        </is>
      </c>
      <c r="E960" s="48" t="inlineStr">
        <is>
          <t>1K</t>
        </is>
      </c>
      <c r="F960" s="48" t="n">
        <v>39</v>
      </c>
      <c r="G960" s="48" t="inlineStr">
        <is>
          <t>玉造・鶴橋・上本町</t>
        </is>
      </c>
      <c r="H960" s="48" t="n">
        <v>21.09</v>
      </c>
      <c r="I960" s="20" t="n">
        <v>0.8359</v>
      </c>
      <c r="J960" s="20" t="n">
        <v>0.53333</v>
      </c>
      <c r="K960" s="20" t="n">
        <v>0.29487</v>
      </c>
      <c r="L960" s="20" t="n">
        <v>0.14103</v>
      </c>
      <c r="M960" s="20" t="n">
        <v>0.12821</v>
      </c>
      <c r="N960" s="24" t="n">
        <v>7800</v>
      </c>
      <c r="O960" s="24" t="n">
        <v>6920</v>
      </c>
      <c r="P960" s="24" t="n">
        <v>880</v>
      </c>
      <c r="Q960" s="24" t="n">
        <v>44000</v>
      </c>
      <c r="R960" s="24" t="n">
        <v>3040</v>
      </c>
      <c r="S960" s="24">
        <f>IF(R960="","",(R960+P960)*30 -Y960)</f>
        <v/>
      </c>
      <c r="T960" s="20">
        <f>IF(R960="","",(O960-R960)/O960)</f>
        <v/>
      </c>
      <c r="U960" s="24" t="n">
        <v>3040</v>
      </c>
      <c r="V960" s="24">
        <f>IF(U960="","",(U960+P960)*30-Y960)</f>
        <v/>
      </c>
      <c r="W960" s="20">
        <f>IF(U960="","",(O960-U960)/O960)</f>
        <v/>
      </c>
      <c r="X960" s="15">
        <f>IF(AND(R960="",U960=""),"",IF(OR(U960="", R960=""),"-",IF(0&lt;(R960-U960),"OK","NG")))</f>
        <v/>
      </c>
      <c r="Y960" s="24" t="n">
        <v>77750</v>
      </c>
      <c r="Z960" s="51" t="n"/>
      <c r="AA960" s="24">
        <f>IF(AD960="","",AD960*30)</f>
        <v/>
      </c>
      <c r="AB960" s="24">
        <f>IF(AA960="","",AA960-Y960)</f>
        <v/>
      </c>
      <c r="AC960" s="24">
        <f>IF(Z960="","",((Y960+5000+5000)/(1-Z960))/30)</f>
        <v/>
      </c>
      <c r="AD960" s="32" t="n"/>
      <c r="AE960" s="24">
        <f>IF(AD960="","",AD960-O960)</f>
        <v/>
      </c>
      <c r="AF960" s="24">
        <f>IF(AD960="","",U960-AD960)</f>
        <v/>
      </c>
      <c r="AG960" s="11">
        <f>IF(AD960="","",(O960-AD960)/O960)</f>
        <v/>
      </c>
      <c r="AH960" s="24" t="n">
        <v>22000</v>
      </c>
      <c r="AI960" s="24">
        <f>IF(AJ960="","",Q960*(1-AJ960))</f>
        <v/>
      </c>
      <c r="AJ960" s="51" t="n"/>
      <c r="AK960" s="49" t="n"/>
      <c r="AL960" s="28" t="n"/>
      <c r="AM960" s="33" t="inlineStr">
        <is>
          <t>2026-08-01</t>
        </is>
      </c>
      <c r="AN960" s="33" t="inlineStr">
        <is>
          <t>2027-01-10</t>
        </is>
      </c>
      <c r="AO960" s="13" t="n"/>
      <c r="AP960" s="30" t="n"/>
    </row>
    <row r="961" ht="35.1" customHeight="1" s="69">
      <c r="B961" s="48" t="n">
        <v>23437</v>
      </c>
      <c r="C961" s="48" t="inlineStr">
        <is>
          <t>大阪</t>
        </is>
      </c>
      <c r="D961" s="19" t="inlineStr">
        <is>
          <t>アットイン大阪城南1-2（心斎橋駅まで電車で6分）</t>
        </is>
      </c>
      <c r="E961" s="48" t="inlineStr">
        <is>
          <t>1K</t>
        </is>
      </c>
      <c r="F961" s="48" t="n">
        <v>12</v>
      </c>
      <c r="G961" s="48" t="inlineStr">
        <is>
          <t>玉造・鶴橋・上本町</t>
        </is>
      </c>
      <c r="H961" s="48" t="n">
        <v>21.68</v>
      </c>
      <c r="I961" s="20" t="n">
        <v>0.65</v>
      </c>
      <c r="J961" s="20" t="n">
        <v>0.375</v>
      </c>
      <c r="K961" s="20" t="n">
        <v>0.18333</v>
      </c>
      <c r="L961" s="20" t="n">
        <v>0</v>
      </c>
      <c r="M961" s="20" t="n">
        <v>0</v>
      </c>
      <c r="N961" s="24" t="n">
        <v>7800</v>
      </c>
      <c r="O961" s="24" t="n">
        <v>6920</v>
      </c>
      <c r="P961" s="24" t="n">
        <v>880</v>
      </c>
      <c r="Q961" s="24" t="n">
        <v>44000</v>
      </c>
      <c r="R961" s="24" t="n">
        <v>3040</v>
      </c>
      <c r="S961" s="24">
        <f>IF(R961="","",(R961+P961)*30 -Y961)</f>
        <v/>
      </c>
      <c r="T961" s="20">
        <f>IF(R961="","",(O961-R961)/O961)</f>
        <v/>
      </c>
      <c r="U961" s="24" t="n">
        <v>3040</v>
      </c>
      <c r="V961" s="24">
        <f>IF(U961="","",(U961+P961)*30-Y961)</f>
        <v/>
      </c>
      <c r="W961" s="20">
        <f>IF(U961="","",(O961-U961)/O961)</f>
        <v/>
      </c>
      <c r="X961" s="15">
        <f>IF(AND(R961="",U961=""),"",IF(OR(U961="", R961=""),"-",IF(0&lt;(R961-U961),"OK","NG")))</f>
        <v/>
      </c>
      <c r="Y961" s="24" t="n">
        <v>77750</v>
      </c>
      <c r="Z961" s="51" t="n"/>
      <c r="AA961" s="24">
        <f>IF(AD961="","",AD961*30)</f>
        <v/>
      </c>
      <c r="AB961" s="24">
        <f>IF(AA961="","",AA961-Y961)</f>
        <v/>
      </c>
      <c r="AC961" s="24">
        <f>IF(Z961="","",((Y961+5000+5000)/(1-Z961))/30)</f>
        <v/>
      </c>
      <c r="AD961" s="32" t="n"/>
      <c r="AE961" s="24">
        <f>IF(AD961="","",AD961-O961)</f>
        <v/>
      </c>
      <c r="AF961" s="24">
        <f>IF(AD961="","",U961-AD961)</f>
        <v/>
      </c>
      <c r="AG961" s="11">
        <f>IF(AD961="","",(O961-AD961)/O961)</f>
        <v/>
      </c>
      <c r="AH961" s="24" t="n">
        <v>22000</v>
      </c>
      <c r="AI961" s="24">
        <f>IF(AJ961="","",Q961*(1-AJ961))</f>
        <v/>
      </c>
      <c r="AJ961" s="51" t="n"/>
      <c r="AK961" s="49" t="n"/>
      <c r="AL961" s="28" t="n"/>
      <c r="AM961" s="33" t="inlineStr">
        <is>
          <t>2026-08-01</t>
        </is>
      </c>
      <c r="AN961" s="33" t="inlineStr">
        <is>
          <t>2026-09-30</t>
        </is>
      </c>
      <c r="AO961" s="13" t="n"/>
      <c r="AP961" s="30" t="n"/>
    </row>
    <row r="962" ht="35.1" customHeight="1" s="69">
      <c r="B962" s="48" t="n">
        <v>23438</v>
      </c>
      <c r="C962" s="48" t="inlineStr">
        <is>
          <t>大阪</t>
        </is>
      </c>
      <c r="D962" s="19" t="inlineStr">
        <is>
          <t>アットイン大阪城南1-3（心斎橋駅まで電車で6分）</t>
        </is>
      </c>
      <c r="E962" s="48" t="inlineStr">
        <is>
          <t>1K</t>
        </is>
      </c>
      <c r="F962" s="48" t="n">
        <v>12</v>
      </c>
      <c r="G962" s="48" t="inlineStr">
        <is>
          <t>玉造・鶴橋・上本町</t>
        </is>
      </c>
      <c r="H962" s="48" t="n">
        <v>21.16</v>
      </c>
      <c r="I962" s="20" t="n">
        <v>0.71667</v>
      </c>
      <c r="J962" s="20" t="n">
        <v>0.33333</v>
      </c>
      <c r="K962" s="20" t="n">
        <v>0.24167</v>
      </c>
      <c r="L962" s="20" t="n">
        <v>0.13333</v>
      </c>
      <c r="M962" s="20" t="n">
        <v>0.08333</v>
      </c>
      <c r="N962" s="24" t="n">
        <v>7800</v>
      </c>
      <c r="O962" s="24" t="n">
        <v>6920</v>
      </c>
      <c r="P962" s="24" t="n">
        <v>880</v>
      </c>
      <c r="Q962" s="24" t="n">
        <v>44000</v>
      </c>
      <c r="R962" s="24" t="n">
        <v>3040</v>
      </c>
      <c r="S962" s="24">
        <f>IF(R962="","",(R962+P962)*30 -Y962)</f>
        <v/>
      </c>
      <c r="T962" s="20">
        <f>IF(R962="","",(O962-R962)/O962)</f>
        <v/>
      </c>
      <c r="U962" s="24" t="n">
        <v>3040</v>
      </c>
      <c r="V962" s="24">
        <f>IF(U962="","",(U962+P962)*30-Y962)</f>
        <v/>
      </c>
      <c r="W962" s="20">
        <f>IF(U962="","",(O962-U962)/O962)</f>
        <v/>
      </c>
      <c r="X962" s="15">
        <f>IF(AND(R962="",U962=""),"",IF(OR(U962="", R962=""),"-",IF(0&lt;(R962-U962),"OK","NG")))</f>
        <v/>
      </c>
      <c r="Y962" s="24" t="n">
        <v>77250</v>
      </c>
      <c r="Z962" s="51" t="n"/>
      <c r="AA962" s="24">
        <f>IF(AD962="","",AD962*30)</f>
        <v/>
      </c>
      <c r="AB962" s="24">
        <f>IF(AA962="","",AA962-Y962)</f>
        <v/>
      </c>
      <c r="AC962" s="24">
        <f>IF(Z962="","",((Y962+5000+5000)/(1-Z962))/30)</f>
        <v/>
      </c>
      <c r="AD962" s="32" t="n"/>
      <c r="AE962" s="24">
        <f>IF(AD962="","",AD962-O962)</f>
        <v/>
      </c>
      <c r="AF962" s="24">
        <f>IF(AD962="","",U962-AD962)</f>
        <v/>
      </c>
      <c r="AG962" s="11">
        <f>IF(AD962="","",(O962-AD962)/O962)</f>
        <v/>
      </c>
      <c r="AH962" s="24" t="n">
        <v>22000</v>
      </c>
      <c r="AI962" s="24">
        <f>IF(AJ962="","",Q962*(1-AJ962))</f>
        <v/>
      </c>
      <c r="AJ962" s="51" t="n"/>
      <c r="AK962" s="49" t="n"/>
      <c r="AL962" s="28" t="n"/>
      <c r="AM962" s="33" t="inlineStr">
        <is>
          <t>2026-08-01</t>
        </is>
      </c>
      <c r="AN962" s="33" t="inlineStr">
        <is>
          <t>2026-12-31</t>
        </is>
      </c>
      <c r="AO962" s="13" t="n"/>
      <c r="AP962" s="30" t="n"/>
    </row>
    <row r="963" ht="35.1" customHeight="1" s="69">
      <c r="B963" s="48" t="n">
        <v>23452</v>
      </c>
      <c r="C963" s="48" t="inlineStr">
        <is>
          <t>名古屋</t>
        </is>
      </c>
      <c r="D963" s="19" t="inlineStr">
        <is>
          <t>アットイン伏見11</t>
        </is>
      </c>
      <c r="E963" s="48" t="inlineStr">
        <is>
          <t>1K</t>
        </is>
      </c>
      <c r="F963" s="48" t="n">
        <v>2</v>
      </c>
      <c r="G963" s="48" t="inlineStr">
        <is>
          <t>上前津・大須周辺</t>
        </is>
      </c>
      <c r="H963" s="48" t="n">
        <v>23.2</v>
      </c>
      <c r="I963" s="20" t="n">
        <v>1</v>
      </c>
      <c r="J963" s="20" t="n">
        <v>1</v>
      </c>
      <c r="K963" s="20" t="n">
        <v>1</v>
      </c>
      <c r="L963" s="20" t="n">
        <v>1</v>
      </c>
      <c r="M963" s="20" t="n">
        <v>0.6</v>
      </c>
      <c r="N963" s="24" t="n">
        <v>12000</v>
      </c>
      <c r="O963" s="24" t="n">
        <v>11120</v>
      </c>
      <c r="P963" s="24" t="n">
        <v>880</v>
      </c>
      <c r="Q963" s="24" t="n">
        <v>44000</v>
      </c>
      <c r="R963" s="24" t="n">
        <v>3340</v>
      </c>
      <c r="S963" s="24">
        <f>IF(R963="","",(R963+P963)*30 -Y963)</f>
        <v/>
      </c>
      <c r="T963" s="20">
        <f>IF(R963="","",(O963-R963)/O963)</f>
        <v/>
      </c>
      <c r="U963" s="24" t="n">
        <v>2780</v>
      </c>
      <c r="V963" s="24">
        <f>IF(U963="","",(U963+P963)*30-Y963)</f>
        <v/>
      </c>
      <c r="W963" s="20">
        <f>IF(U963="","",(O963-U963)/O963)</f>
        <v/>
      </c>
      <c r="X963" s="15">
        <f>IF(AND(R963="",U963=""),"",IF(OR(U963="", R963=""),"-",IF(0&lt;(R963-U963),"OK","NG")))</f>
        <v/>
      </c>
      <c r="Y963" s="24" t="n">
        <v>66690</v>
      </c>
      <c r="Z963" s="51" t="n"/>
      <c r="AA963" s="24">
        <f>IF(AD963="","",AD963*30)</f>
        <v/>
      </c>
      <c r="AB963" s="24">
        <f>IF(AA963="","",AA963-Y963)</f>
        <v/>
      </c>
      <c r="AC963" s="24">
        <f>IF(Z963="","",((Y963+5000+5000)/(1-Z963))/30)</f>
        <v/>
      </c>
      <c r="AD963" s="32" t="n"/>
      <c r="AE963" s="24">
        <f>IF(AD963="","",AD963-O963)</f>
        <v/>
      </c>
      <c r="AF963" s="24">
        <f>IF(AD963="","",U963-AD963)</f>
        <v/>
      </c>
      <c r="AG963" s="11">
        <f>IF(AD963="","",(O963-AD963)/O963)</f>
        <v/>
      </c>
      <c r="AH963" s="24" t="n">
        <v>22000</v>
      </c>
      <c r="AI963" s="24">
        <f>IF(AJ963="","",Q963*(1-AJ963))</f>
        <v/>
      </c>
      <c r="AJ963" s="51" t="n"/>
      <c r="AK963" s="49" t="n"/>
      <c r="AL963" s="28" t="n"/>
      <c r="AM963" s="33" t="inlineStr">
        <is>
          <t>2026-12-22</t>
        </is>
      </c>
      <c r="AN963" s="33" t="inlineStr">
        <is>
          <t>2027-05-16</t>
        </is>
      </c>
      <c r="AO963" s="13" t="n"/>
      <c r="AP963" s="30" t="n"/>
    </row>
    <row r="964" ht="35.1" customHeight="1" s="69">
      <c r="B964" s="48" t="n">
        <v>23453</v>
      </c>
      <c r="C964" s="48" t="inlineStr">
        <is>
          <t>名古屋</t>
        </is>
      </c>
      <c r="D964" s="19" t="inlineStr">
        <is>
          <t>アットイン大須観音5（名古屋駅まで電車12分）</t>
        </is>
      </c>
      <c r="E964" s="48" t="inlineStr">
        <is>
          <t>1K</t>
        </is>
      </c>
      <c r="F964" s="48" t="n">
        <v>4</v>
      </c>
      <c r="G964" s="48" t="inlineStr">
        <is>
          <t>上前津・大須周辺</t>
        </is>
      </c>
      <c r="H964" s="48" t="n">
        <v>22.62</v>
      </c>
      <c r="I964" s="20" t="n">
        <v>0.875</v>
      </c>
      <c r="J964" s="20" t="n">
        <v>0.8</v>
      </c>
      <c r="K964" s="20" t="n">
        <v>1</v>
      </c>
      <c r="L964" s="20" t="n">
        <v>1</v>
      </c>
      <c r="M964" s="20" t="n">
        <v>1</v>
      </c>
      <c r="N964" s="24" t="n">
        <v>12000</v>
      </c>
      <c r="O964" s="24" t="n">
        <v>11120</v>
      </c>
      <c r="P964" s="24" t="n">
        <v>880</v>
      </c>
      <c r="Q964" s="24" t="n">
        <v>44000</v>
      </c>
      <c r="R964" s="24" t="n">
        <v>3340</v>
      </c>
      <c r="S964" s="24">
        <f>IF(R964="","",(R964+P964)*30 -Y964)</f>
        <v/>
      </c>
      <c r="T964" s="20">
        <f>IF(R964="","",(O964-R964)/O964)</f>
        <v/>
      </c>
      <c r="U964" s="24" t="n">
        <v>2780</v>
      </c>
      <c r="V964" s="24">
        <f>IF(U964="","",(U964+P964)*30-Y964)</f>
        <v/>
      </c>
      <c r="W964" s="20">
        <f>IF(U964="","",(O964-U964)/O964)</f>
        <v/>
      </c>
      <c r="X964" s="15">
        <f>IF(AND(R964="",U964=""),"",IF(OR(U964="", R964=""),"-",IF(0&lt;(R964-U964),"OK","NG")))</f>
        <v/>
      </c>
      <c r="Y964" s="24" t="n">
        <v>66740</v>
      </c>
      <c r="Z964" s="51" t="n"/>
      <c r="AA964" s="24">
        <f>IF(AD964="","",AD964*30)</f>
        <v/>
      </c>
      <c r="AB964" s="24">
        <f>IF(AA964="","",AA964-Y964)</f>
        <v/>
      </c>
      <c r="AC964" s="24">
        <f>IF(Z964="","",((Y964+5000+5000)/(1-Z964))/30)</f>
        <v/>
      </c>
      <c r="AD964" s="32" t="n"/>
      <c r="AE964" s="24">
        <f>IF(AD964="","",AD964-O964)</f>
        <v/>
      </c>
      <c r="AF964" s="24">
        <f>IF(AD964="","",U964-AD964)</f>
        <v/>
      </c>
      <c r="AG964" s="11">
        <f>IF(AD964="","",(O964-AD964)/O964)</f>
        <v/>
      </c>
      <c r="AH964" s="24" t="n">
        <v>22000</v>
      </c>
      <c r="AI964" s="24">
        <f>IF(AJ964="","",Q964*(1-AJ964))</f>
        <v/>
      </c>
      <c r="AJ964" s="51" t="n"/>
      <c r="AK964" s="49" t="n"/>
      <c r="AL964" s="28" t="n"/>
      <c r="AM964" s="33" t="inlineStr">
        <is>
          <t>2026-11-30</t>
        </is>
      </c>
      <c r="AN964" s="33" t="inlineStr">
        <is>
          <t>2026-12-31</t>
        </is>
      </c>
      <c r="AO964" s="13" t="n"/>
      <c r="AP964" s="30" t="n"/>
    </row>
    <row r="965" ht="35.1" customHeight="1" s="69">
      <c r="B965" s="48" t="n">
        <v>23454</v>
      </c>
      <c r="C965" s="48" t="inlineStr">
        <is>
          <t>名古屋</t>
        </is>
      </c>
      <c r="D965" s="19" t="inlineStr">
        <is>
          <t>アットイン一社2</t>
        </is>
      </c>
      <c r="E965" s="48" t="inlineStr">
        <is>
          <t>1K</t>
        </is>
      </c>
      <c r="F965" s="48" t="n">
        <v>4</v>
      </c>
      <c r="G965" s="48" t="inlineStr">
        <is>
          <t>名東区</t>
        </is>
      </c>
      <c r="H965" s="48" t="n">
        <v>20.56</v>
      </c>
      <c r="I965" s="20" t="n">
        <v>1</v>
      </c>
      <c r="J965" s="20" t="n">
        <v>1</v>
      </c>
      <c r="K965" s="20" t="n">
        <v>0.75</v>
      </c>
      <c r="L965" s="20" t="n">
        <v>0.525</v>
      </c>
      <c r="M965" s="20" t="n">
        <v>0.25</v>
      </c>
      <c r="N965" s="24" t="n">
        <v>6100</v>
      </c>
      <c r="O965" s="24" t="n">
        <v>5220</v>
      </c>
      <c r="P965" s="24" t="n">
        <v>880</v>
      </c>
      <c r="Q965" s="24" t="n">
        <v>44000</v>
      </c>
      <c r="R965" s="24" t="n">
        <v>4180</v>
      </c>
      <c r="S965" s="24">
        <f>IF(R965="","",(R965+P965)*30 -Y965)</f>
        <v/>
      </c>
      <c r="T965" s="20">
        <f>IF(R965="","",(O965-R965)/O965)</f>
        <v/>
      </c>
      <c r="U965" s="24" t="n">
        <v>2610</v>
      </c>
      <c r="V965" s="24">
        <f>IF(U965="","",(U965+P965)*30-Y965)</f>
        <v/>
      </c>
      <c r="W965" s="20">
        <f>IF(U965="","",(O965-U965)/O965)</f>
        <v/>
      </c>
      <c r="X965" s="15">
        <f>IF(AND(R965="",U965=""),"",IF(OR(U965="", R965=""),"-",IF(0&lt;(R965-U965),"OK","NG")))</f>
        <v/>
      </c>
      <c r="Y965" s="24" t="n">
        <v>62500</v>
      </c>
      <c r="Z965" s="51" t="n"/>
      <c r="AA965" s="24">
        <f>IF(AD965="","",AD965*30)</f>
        <v/>
      </c>
      <c r="AB965" s="24">
        <f>IF(AA965="","",AA965-Y965)</f>
        <v/>
      </c>
      <c r="AC965" s="24">
        <f>IF(Z965="","",((Y965+5000+5000)/(1-Z965))/30)</f>
        <v/>
      </c>
      <c r="AD965" s="32" t="n"/>
      <c r="AE965" s="24">
        <f>IF(AD965="","",AD965-O965)</f>
        <v/>
      </c>
      <c r="AF965" s="24">
        <f>IF(AD965="","",U965-AD965)</f>
        <v/>
      </c>
      <c r="AG965" s="11">
        <f>IF(AD965="","",(O965-AD965)/O965)</f>
        <v/>
      </c>
      <c r="AH965" s="24" t="n">
        <v>22000</v>
      </c>
      <c r="AI965" s="24">
        <f>IF(AJ965="","",Q965*(1-AJ965))</f>
        <v/>
      </c>
      <c r="AJ965" s="51" t="n"/>
      <c r="AK965" s="49" t="n"/>
      <c r="AL965" s="28" t="n"/>
      <c r="AM965" s="33" t="inlineStr">
        <is>
          <t>2026-09-02</t>
        </is>
      </c>
      <c r="AN965" s="33" t="inlineStr">
        <is>
          <t>2027-06-30</t>
        </is>
      </c>
      <c r="AO965" s="13" t="n"/>
      <c r="AP965" s="30" t="n"/>
    </row>
    <row r="966" ht="35.1" customHeight="1" s="69">
      <c r="B966" s="48" t="n">
        <v>23455</v>
      </c>
      <c r="C966" s="48" t="inlineStr">
        <is>
          <t>名古屋</t>
        </is>
      </c>
      <c r="D966" s="19" t="inlineStr">
        <is>
          <t>アットイン熱田2</t>
        </is>
      </c>
      <c r="E966" s="48" t="inlineStr">
        <is>
          <t>1K</t>
        </is>
      </c>
      <c r="F966" s="48" t="n">
        <v>2</v>
      </c>
      <c r="G966" s="48" t="inlineStr">
        <is>
          <t>笠寺・堀田・新瑞橋周辺</t>
        </is>
      </c>
      <c r="H966" s="48" t="n">
        <v>22.23</v>
      </c>
      <c r="I966" s="20" t="n">
        <v>1</v>
      </c>
      <c r="J966" s="20" t="n">
        <v>0.35</v>
      </c>
      <c r="K966" s="20" t="n">
        <v>0.95</v>
      </c>
      <c r="L966" s="20" t="n">
        <v>0.4</v>
      </c>
      <c r="M966" s="20" t="n">
        <v>0</v>
      </c>
      <c r="N966" s="24" t="n">
        <v>11320</v>
      </c>
      <c r="O966" s="24" t="n">
        <v>10440</v>
      </c>
      <c r="P966" s="24" t="n">
        <v>880</v>
      </c>
      <c r="Q966" s="24" t="n">
        <v>44000</v>
      </c>
      <c r="R966" s="24" t="n">
        <v>3140</v>
      </c>
      <c r="S966" s="24">
        <f>IF(R966="","",(R966+P966)*30 -Y966)</f>
        <v/>
      </c>
      <c r="T966" s="20">
        <f>IF(R966="","",(O966-R966)/O966)</f>
        <v/>
      </c>
      <c r="U966" s="24" t="n">
        <v>2610</v>
      </c>
      <c r="V966" s="24">
        <f>IF(U966="","",(U966+P966)*30-Y966)</f>
        <v/>
      </c>
      <c r="W966" s="20">
        <f>IF(U966="","",(O966-U966)/O966)</f>
        <v/>
      </c>
      <c r="X966" s="15">
        <f>IF(AND(R966="",U966=""),"",IF(OR(U966="", R966=""),"-",IF(0&lt;(R966-U966),"OK","NG")))</f>
        <v/>
      </c>
      <c r="Y966" s="24" t="n">
        <v>63000</v>
      </c>
      <c r="Z966" s="51" t="n"/>
      <c r="AA966" s="24">
        <f>IF(AD966="","",AD966*30)</f>
        <v/>
      </c>
      <c r="AB966" s="24">
        <f>IF(AA966="","",AA966-Y966)</f>
        <v/>
      </c>
      <c r="AC966" s="24">
        <f>IF(Z966="","",((Y966+5000+5000)/(1-Z966))/30)</f>
        <v/>
      </c>
      <c r="AD966" s="32" t="n"/>
      <c r="AE966" s="24">
        <f>IF(AD966="","",AD966-O966)</f>
        <v/>
      </c>
      <c r="AF966" s="24">
        <f>IF(AD966="","",U966-AD966)</f>
        <v/>
      </c>
      <c r="AG966" s="11">
        <f>IF(AD966="","",(O966-AD966)/O966)</f>
        <v/>
      </c>
      <c r="AH966" s="24" t="n">
        <v>22000</v>
      </c>
      <c r="AI966" s="24">
        <f>IF(AJ966="","",Q966*(1-AJ966))</f>
        <v/>
      </c>
      <c r="AJ966" s="51" t="n"/>
      <c r="AK966" s="49" t="n"/>
      <c r="AL966" s="28" t="n"/>
      <c r="AM966" s="33" t="inlineStr">
        <is>
          <t>2026-09-28</t>
        </is>
      </c>
      <c r="AN966" s="33" t="inlineStr">
        <is>
          <t>2026-10-25</t>
        </is>
      </c>
      <c r="AO966" s="13" t="n"/>
      <c r="AP966" s="30" t="n"/>
    </row>
    <row r="967" ht="35.1" customHeight="1" s="69">
      <c r="B967" s="48" t="n">
        <v>23456</v>
      </c>
      <c r="C967" s="48" t="inlineStr">
        <is>
          <t>東京</t>
        </is>
      </c>
      <c r="D967" s="19" t="inlineStr">
        <is>
          <t>アットイン横浜23</t>
        </is>
      </c>
      <c r="E967" s="48" t="inlineStr">
        <is>
          <t>1LDK</t>
        </is>
      </c>
      <c r="F967" s="48" t="n">
        <v>1</v>
      </c>
      <c r="G967" s="48" t="inlineStr">
        <is>
          <t>横浜</t>
        </is>
      </c>
      <c r="H967" s="48" t="n">
        <v>42</v>
      </c>
      <c r="I967" s="20" t="n">
        <v>1</v>
      </c>
      <c r="J967" s="20" t="n">
        <v>1</v>
      </c>
      <c r="K967" s="20" t="n">
        <v>1</v>
      </c>
      <c r="L967" s="20" t="n">
        <v>1</v>
      </c>
      <c r="M967" s="20" t="n">
        <v>1</v>
      </c>
      <c r="N967" s="24" t="n">
        <v>14460</v>
      </c>
      <c r="O967" s="24" t="n">
        <v>13580</v>
      </c>
      <c r="P967" s="24" t="n">
        <v>880</v>
      </c>
      <c r="Q967" s="24" t="n">
        <v>44000</v>
      </c>
      <c r="R967" s="24" t="n">
        <v>6680</v>
      </c>
      <c r="S967" s="24">
        <f>IF(R967="","",(R967+P967)*30 -Y967)</f>
        <v/>
      </c>
      <c r="T967" s="20">
        <f>IF(R967="","",(O967-R967)/O967)</f>
        <v/>
      </c>
      <c r="U967" s="24" t="n">
        <v>5900</v>
      </c>
      <c r="V967" s="24">
        <f>IF(U967="","",(U967+P967)*30-Y967)</f>
        <v/>
      </c>
      <c r="W967" s="20">
        <f>IF(U967="","",(O967-U967)/O967)</f>
        <v/>
      </c>
      <c r="X967" s="15">
        <f>IF(AND(R967="",U967=""),"",IF(OR(U967="", R967=""),"-",IF(0&lt;(R967-U967),"OK","NG")))</f>
        <v/>
      </c>
      <c r="Y967" s="24" t="n">
        <v>148000</v>
      </c>
      <c r="Z967" s="51" t="n"/>
      <c r="AA967" s="24">
        <f>IF(AD967="","",AD967*30)</f>
        <v/>
      </c>
      <c r="AB967" s="24">
        <f>IF(AA967="","",AA967-Y967)</f>
        <v/>
      </c>
      <c r="AC967" s="24">
        <f>IF(Z967="","",((Y967+5000+5000)/(1-Z967))/30)</f>
        <v/>
      </c>
      <c r="AD967" s="32" t="n"/>
      <c r="AE967" s="24">
        <f>IF(AD967="","",AD967-O967)</f>
        <v/>
      </c>
      <c r="AF967" s="24">
        <f>IF(AD967="","",U967-AD967)</f>
        <v/>
      </c>
      <c r="AG967" s="11">
        <f>IF(AD967="","",(O967-AD967)/O967)</f>
        <v/>
      </c>
      <c r="AH967" s="24" t="n">
        <v>22000</v>
      </c>
      <c r="AI967" s="24">
        <f>IF(AJ967="","",Q967*(1-AJ967))</f>
        <v/>
      </c>
      <c r="AJ967" s="51" t="n"/>
      <c r="AK967" s="49" t="n"/>
      <c r="AL967" s="28" t="n"/>
      <c r="AM967" s="33" t="inlineStr">
        <is>
          <t>2027-01-01</t>
        </is>
      </c>
      <c r="AN967" s="33" t="inlineStr">
        <is>
          <t>2026-12-31</t>
        </is>
      </c>
      <c r="AO967" s="13" t="n"/>
      <c r="AP967" s="30" t="n"/>
    </row>
    <row r="968" ht="35.1" customHeight="1" s="69">
      <c r="B968" s="48" t="n">
        <v>23457</v>
      </c>
      <c r="C968" s="48" t="inlineStr">
        <is>
          <t>東京</t>
        </is>
      </c>
      <c r="D968" s="19" t="inlineStr">
        <is>
          <t>アットイン綱島1</t>
        </is>
      </c>
      <c r="E968" s="48" t="inlineStr">
        <is>
          <t>1R</t>
        </is>
      </c>
      <c r="F968" s="48" t="n">
        <v>1</v>
      </c>
      <c r="G968" s="48" t="inlineStr">
        <is>
          <t>横浜</t>
        </is>
      </c>
      <c r="H968" s="48" t="n">
        <v>17.89</v>
      </c>
      <c r="I968" s="20" t="n">
        <v>1</v>
      </c>
      <c r="J968" s="20" t="n">
        <v>1</v>
      </c>
      <c r="K968" s="20" t="n">
        <v>1</v>
      </c>
      <c r="L968" s="20" t="n">
        <v>1</v>
      </c>
      <c r="M968" s="20" t="n">
        <v>1</v>
      </c>
      <c r="N968" s="24" t="n">
        <v>8480</v>
      </c>
      <c r="O968" s="24" t="n">
        <v>7600</v>
      </c>
      <c r="P968" s="24" t="n">
        <v>880</v>
      </c>
      <c r="Q968" s="24" t="n">
        <v>44000</v>
      </c>
      <c r="R968" s="24" t="n">
        <v>2940</v>
      </c>
      <c r="S968" s="24">
        <f>IF(R968="","",(R968+P968)*30 -Y968)</f>
        <v/>
      </c>
      <c r="T968" s="20">
        <f>IF(R968="","",(O968-R968)/O968)</f>
        <v/>
      </c>
      <c r="U968" s="24" t="n">
        <v>2700</v>
      </c>
      <c r="V968" s="24">
        <f>IF(U968="","",(U968+P968)*30-Y968)</f>
        <v/>
      </c>
      <c r="W968" s="20">
        <f>IF(U968="","",(O968-U968)/O968)</f>
        <v/>
      </c>
      <c r="X968" s="15">
        <f>IF(AND(R968="",U968=""),"",IF(OR(U968="", R968=""),"-",IF(0&lt;(R968-U968),"OK","NG")))</f>
        <v/>
      </c>
      <c r="Y968" s="24" t="n">
        <v>64000</v>
      </c>
      <c r="Z968" s="51" t="n"/>
      <c r="AA968" s="24">
        <f>IF(AD968="","",AD968*30)</f>
        <v/>
      </c>
      <c r="AB968" s="24">
        <f>IF(AA968="","",AA968-Y968)</f>
        <v/>
      </c>
      <c r="AC968" s="24">
        <f>IF(Z968="","",((Y968+5000+5000)/(1-Z968))/30)</f>
        <v/>
      </c>
      <c r="AD968" s="32" t="n"/>
      <c r="AE968" s="24">
        <f>IF(AD968="","",AD968-O968)</f>
        <v/>
      </c>
      <c r="AF968" s="24">
        <f>IF(AD968="","",U968-AD968)</f>
        <v/>
      </c>
      <c r="AG968" s="11">
        <f>IF(AD968="","",(O968-AD968)/O968)</f>
        <v/>
      </c>
      <c r="AH968" s="24" t="n">
        <v>22000</v>
      </c>
      <c r="AI968" s="24">
        <f>IF(AJ968="","",Q968*(1-AJ968))</f>
        <v/>
      </c>
      <c r="AJ968" s="51" t="n"/>
      <c r="AK968" s="49" t="n"/>
      <c r="AL968" s="28" t="n"/>
      <c r="AM968" s="33" t="inlineStr">
        <is>
          <t>2026-12-31</t>
        </is>
      </c>
      <c r="AN968" s="33" t="inlineStr">
        <is>
          <t>2026-12-30</t>
        </is>
      </c>
      <c r="AO968" s="13" t="n"/>
      <c r="AP968" s="30" t="n"/>
    </row>
    <row r="969" ht="35.1" customHeight="1" s="69">
      <c r="B969" s="48" t="n">
        <v>23458</v>
      </c>
      <c r="C969" s="48" t="inlineStr">
        <is>
          <t>東京</t>
        </is>
      </c>
      <c r="D969" s="19" t="inlineStr">
        <is>
          <t>◆アットイン赤坂1</t>
        </is>
      </c>
      <c r="E969" s="48" t="inlineStr">
        <is>
          <t>1K</t>
        </is>
      </c>
      <c r="F969" s="48" t="n">
        <v>1</v>
      </c>
      <c r="G969" s="48" t="inlineStr">
        <is>
          <t>六本木・麻布十番・白金高輪</t>
        </is>
      </c>
      <c r="H969" s="48" t="n">
        <v>26.1</v>
      </c>
      <c r="I969" s="20" t="n">
        <v>1</v>
      </c>
      <c r="J969" s="20" t="n">
        <v>1</v>
      </c>
      <c r="K969" s="20" t="n">
        <v>1</v>
      </c>
      <c r="L969" s="20" t="n">
        <v>0.5</v>
      </c>
      <c r="M969" s="20" t="n">
        <v>0</v>
      </c>
      <c r="N969" s="24" t="n">
        <v>14120</v>
      </c>
      <c r="O969" s="24" t="n">
        <v>13240</v>
      </c>
      <c r="P969" s="24" t="n">
        <v>880</v>
      </c>
      <c r="Q969" s="24" t="n">
        <v>44000</v>
      </c>
      <c r="R969" s="24" t="n">
        <v>6100</v>
      </c>
      <c r="S969" s="24">
        <f>IF(R969="","",(R969+P969)*30 -Y969)</f>
        <v/>
      </c>
      <c r="T969" s="20">
        <f>IF(R969="","",(O969-R969)/O969)</f>
        <v/>
      </c>
      <c r="U969" s="24" t="n">
        <v>5420</v>
      </c>
      <c r="V969" s="24">
        <f>IF(U969="","",(U969+P969)*30-Y969)</f>
        <v/>
      </c>
      <c r="W969" s="20">
        <f>IF(U969="","",(O969-U969)/O969)</f>
        <v/>
      </c>
      <c r="X969" s="15">
        <f>IF(AND(R969="",U969=""),"",IF(OR(U969="", R969=""),"-",IF(0&lt;(R969-U969),"OK","NG")))</f>
        <v/>
      </c>
      <c r="Y969" s="24" t="n">
        <v>134000</v>
      </c>
      <c r="Z969" s="51" t="n"/>
      <c r="AA969" s="24">
        <f>IF(AD969="","",AD969*30)</f>
        <v/>
      </c>
      <c r="AB969" s="24">
        <f>IF(AA969="","",AA969-Y969)</f>
        <v/>
      </c>
      <c r="AC969" s="24">
        <f>IF(Z969="","",((Y969+5000+5000)/(1-Z969))/30)</f>
        <v/>
      </c>
      <c r="AD969" s="32" t="n"/>
      <c r="AE969" s="24">
        <f>IF(AD969="","",AD969-O969)</f>
        <v/>
      </c>
      <c r="AF969" s="24">
        <f>IF(AD969="","",U969-AD969)</f>
        <v/>
      </c>
      <c r="AG969" s="11">
        <f>IF(AD969="","",(O969-AD969)/O969)</f>
        <v/>
      </c>
      <c r="AH969" s="24" t="n">
        <v>22000</v>
      </c>
      <c r="AI969" s="24">
        <f>IF(AJ969="","",Q969*(1-AJ969))</f>
        <v/>
      </c>
      <c r="AJ969" s="51" t="n"/>
      <c r="AK969" s="49" t="n"/>
      <c r="AL969" s="28" t="n"/>
      <c r="AM969" s="33" t="inlineStr">
        <is>
          <t>2026-10-18</t>
        </is>
      </c>
      <c r="AN969" s="33" t="inlineStr">
        <is>
          <t>2026-10-17</t>
        </is>
      </c>
      <c r="AO969" s="13" t="n"/>
      <c r="AP969" s="30" t="n"/>
    </row>
    <row r="970" ht="35.1" customHeight="1" s="69">
      <c r="B970" s="48" t="n">
        <v>23459</v>
      </c>
      <c r="C970" s="48" t="inlineStr">
        <is>
          <t>東京</t>
        </is>
      </c>
      <c r="D970" s="19" t="inlineStr">
        <is>
          <t>アットイン横浜24</t>
        </is>
      </c>
      <c r="E970" s="48" t="inlineStr">
        <is>
          <t>1K</t>
        </is>
      </c>
      <c r="F970" s="48" t="n">
        <v>24</v>
      </c>
      <c r="G970" s="48" t="inlineStr">
        <is>
          <t>横浜</t>
        </is>
      </c>
      <c r="H970" s="48" t="n">
        <v>20.05</v>
      </c>
      <c r="I970" s="20" t="n">
        <v>0.75417</v>
      </c>
      <c r="J970" s="20" t="n">
        <v>0.89583</v>
      </c>
      <c r="K970" s="20" t="n">
        <v>0.8125</v>
      </c>
      <c r="L970" s="20" t="n">
        <v>0.875</v>
      </c>
      <c r="M970" s="20" t="n">
        <v>0.45833</v>
      </c>
      <c r="N970" s="24" t="n">
        <v>11880</v>
      </c>
      <c r="O970" s="24" t="n">
        <v>11000</v>
      </c>
      <c r="P970" s="24" t="n">
        <v>880</v>
      </c>
      <c r="Q970" s="24" t="n">
        <v>44000</v>
      </c>
      <c r="R970" s="24" t="n">
        <v>4540</v>
      </c>
      <c r="S970" s="24">
        <f>IF(R970="","",(R970+P970)*30 -Y970)</f>
        <v/>
      </c>
      <c r="T970" s="20">
        <f>IF(R970="","",(O970-R970)/O970)</f>
        <v/>
      </c>
      <c r="U970" s="24" t="n">
        <v>5320</v>
      </c>
      <c r="V970" s="24">
        <f>IF(U970="","",(U970+P970)*30-Y970)</f>
        <v/>
      </c>
      <c r="W970" s="20">
        <f>IF(U970="","",(O970-U970)/O970)</f>
        <v/>
      </c>
      <c r="X970" s="15">
        <f>IF(AND(R970="",U970=""),"",IF(OR(U970="", R970=""),"-",IF(0&lt;(R970-U970),"OK","NG")))</f>
        <v/>
      </c>
      <c r="Y970" s="24" t="n">
        <v>117000</v>
      </c>
      <c r="Z970" s="51" t="n"/>
      <c r="AA970" s="24">
        <f>IF(AD970="","",AD970*30)</f>
        <v/>
      </c>
      <c r="AB970" s="24">
        <f>IF(AA970="","",AA970-Y970)</f>
        <v/>
      </c>
      <c r="AC970" s="24">
        <f>IF(Z970="","",((Y970+5000+5000)/(1-Z970))/30)</f>
        <v/>
      </c>
      <c r="AD970" s="32" t="n"/>
      <c r="AE970" s="24">
        <f>IF(AD970="","",AD970-O970)</f>
        <v/>
      </c>
      <c r="AF970" s="24">
        <f>IF(AD970="","",U970-AD970)</f>
        <v/>
      </c>
      <c r="AG970" s="11">
        <f>IF(AD970="","",(O970-AD970)/O970)</f>
        <v/>
      </c>
      <c r="AH970" s="24" t="n">
        <v>22000</v>
      </c>
      <c r="AI970" s="24">
        <f>IF(AJ970="","",Q970*(1-AJ970))</f>
        <v/>
      </c>
      <c r="AJ970" s="51" t="n"/>
      <c r="AK970" s="49" t="n"/>
      <c r="AL970" s="28" t="n"/>
      <c r="AM970" s="33" t="inlineStr">
        <is>
          <t>2026-10-01</t>
        </is>
      </c>
      <c r="AN970" s="33" t="inlineStr">
        <is>
          <t>2027-06-29</t>
        </is>
      </c>
      <c r="AO970" s="13" t="n"/>
      <c r="AP970" s="30" t="n"/>
    </row>
    <row r="971" ht="35.1" customHeight="1" s="69">
      <c r="B971" s="48" t="n">
        <v>23461</v>
      </c>
      <c r="C971" s="48" t="inlineStr">
        <is>
          <t>名古屋</t>
        </is>
      </c>
      <c r="D971" s="19" t="inlineStr">
        <is>
          <t>アットイン久屋大通7</t>
        </is>
      </c>
      <c r="E971" s="48" t="inlineStr">
        <is>
          <t>1R</t>
        </is>
      </c>
      <c r="F971" s="48" t="n">
        <v>2</v>
      </c>
      <c r="G971" s="48" t="inlineStr">
        <is>
          <t>栄周辺</t>
        </is>
      </c>
      <c r="H971" s="48" t="n">
        <v>40.58</v>
      </c>
      <c r="I971" s="20" t="n">
        <v>1</v>
      </c>
      <c r="J971" s="20" t="n">
        <v>1</v>
      </c>
      <c r="K971" s="20" t="n">
        <v>1</v>
      </c>
      <c r="L971" s="20" t="n">
        <v>1</v>
      </c>
      <c r="M971" s="20" t="n">
        <v>0.5</v>
      </c>
      <c r="N971" s="24" t="n">
        <v>15800</v>
      </c>
      <c r="O971" s="24" t="n">
        <v>14920</v>
      </c>
      <c r="P971" s="24" t="n">
        <v>880</v>
      </c>
      <c r="Q971" s="24" t="n">
        <v>44000</v>
      </c>
      <c r="R971" s="24" t="n">
        <v>4110</v>
      </c>
      <c r="S971" s="24">
        <f>IF(R971="","",(R971+P971)*30 -Y971)</f>
        <v/>
      </c>
      <c r="T971" s="20">
        <f>IF(R971="","",(O971-R971)/O971)</f>
        <v/>
      </c>
      <c r="U971" s="24" t="n">
        <v>3360</v>
      </c>
      <c r="V971" s="24">
        <f>IF(U971="","",(U971+P971)*30-Y971)</f>
        <v/>
      </c>
      <c r="W971" s="20">
        <f>IF(U971="","",(O971-U971)/O971)</f>
        <v/>
      </c>
      <c r="X971" s="15">
        <f>IF(AND(R971="",U971=""),"",IF(OR(U971="", R971=""),"-",IF(0&lt;(R971-U971),"OK","NG")))</f>
        <v/>
      </c>
      <c r="Y971" s="24" t="n">
        <v>94000</v>
      </c>
      <c r="Z971" s="51" t="n"/>
      <c r="AA971" s="24">
        <f>IF(AD971="","",AD971*30)</f>
        <v/>
      </c>
      <c r="AB971" s="24">
        <f>IF(AA971="","",AA971-Y971)</f>
        <v/>
      </c>
      <c r="AC971" s="24">
        <f>IF(Z971="","",((Y971+5000+5000)/(1-Z971))/30)</f>
        <v/>
      </c>
      <c r="AD971" s="32" t="n"/>
      <c r="AE971" s="24">
        <f>IF(AD971="","",AD971-O971)</f>
        <v/>
      </c>
      <c r="AF971" s="24">
        <f>IF(AD971="","",U971-AD971)</f>
        <v/>
      </c>
      <c r="AG971" s="11">
        <f>IF(AD971="","",(O971-AD971)/O971)</f>
        <v/>
      </c>
      <c r="AH971" s="24" t="n">
        <v>22000</v>
      </c>
      <c r="AI971" s="24">
        <f>IF(AJ971="","",Q971*(1-AJ971))</f>
        <v/>
      </c>
      <c r="AJ971" s="51" t="n"/>
      <c r="AK971" s="49" t="n"/>
      <c r="AL971" s="28" t="n"/>
      <c r="AM971" s="33" t="inlineStr">
        <is>
          <t>2026-11-01</t>
        </is>
      </c>
      <c r="AN971" s="33" t="inlineStr">
        <is>
          <t>2027-01-23</t>
        </is>
      </c>
      <c r="AO971" s="13" t="n"/>
      <c r="AP971" s="30" t="n"/>
    </row>
    <row r="972" ht="35.1" customHeight="1" s="69">
      <c r="B972" s="48" t="n">
        <v>23508</v>
      </c>
      <c r="C972" s="48" t="inlineStr">
        <is>
          <t>大阪</t>
        </is>
      </c>
      <c r="D972" s="19" t="inlineStr">
        <is>
          <t>アットイン心斎橋1-2</t>
        </is>
      </c>
      <c r="E972" s="48" t="inlineStr">
        <is>
          <t>1K</t>
        </is>
      </c>
      <c r="F972" s="48" t="n">
        <v>1</v>
      </c>
      <c r="G972" s="48" t="inlineStr">
        <is>
          <t>心斎橋・なんば周辺</t>
        </is>
      </c>
      <c r="H972" s="48" t="n">
        <v>26.57</v>
      </c>
      <c r="I972" s="20" t="n">
        <v>0.8</v>
      </c>
      <c r="J972" s="20" t="n">
        <v>0.9</v>
      </c>
      <c r="K972" s="20" t="n">
        <v>0.7</v>
      </c>
      <c r="L972" s="20" t="n">
        <v>0</v>
      </c>
      <c r="M972" s="20" t="n">
        <v>0</v>
      </c>
      <c r="N972" s="24" t="n">
        <v>7460</v>
      </c>
      <c r="O972" s="24" t="n">
        <v>6580</v>
      </c>
      <c r="P972" s="24" t="n">
        <v>880</v>
      </c>
      <c r="Q972" s="24" t="n">
        <v>44000</v>
      </c>
      <c r="R972" s="24" t="n">
        <v>3380</v>
      </c>
      <c r="S972" s="24">
        <f>IF(R972="","",(R972+P972)*30 -Y972)</f>
        <v/>
      </c>
      <c r="T972" s="20">
        <f>IF(R972="","",(O972-R972)/O972)</f>
        <v/>
      </c>
      <c r="U972" s="24" t="n">
        <v>3180</v>
      </c>
      <c r="V972" s="24">
        <f>IF(U972="","",(U972+P972)*30-Y972)</f>
        <v/>
      </c>
      <c r="W972" s="20">
        <f>IF(U972="","",(O972-U972)/O972)</f>
        <v/>
      </c>
      <c r="X972" s="15">
        <f>IF(AND(R972="",U972=""),"",IF(OR(U972="", R972=""),"-",IF(0&lt;(R972-U972),"OK","NG")))</f>
        <v/>
      </c>
      <c r="Y972" s="24" t="n">
        <v>69000</v>
      </c>
      <c r="Z972" s="51" t="n"/>
      <c r="AA972" s="24">
        <f>IF(AD972="","",AD972*30)</f>
        <v/>
      </c>
      <c r="AB972" s="24">
        <f>IF(AA972="","",AA972-Y972)</f>
        <v/>
      </c>
      <c r="AC972" s="24">
        <f>IF(Z972="","",((Y972+5000+5000)/(1-Z972))/30)</f>
        <v/>
      </c>
      <c r="AD972" s="32" t="n"/>
      <c r="AE972" s="24">
        <f>IF(AD972="","",AD972-O972)</f>
        <v/>
      </c>
      <c r="AF972" s="24">
        <f>IF(AD972="","",U972-AD972)</f>
        <v/>
      </c>
      <c r="AG972" s="11">
        <f>IF(AD972="","",(O972-AD972)/O972)</f>
        <v/>
      </c>
      <c r="AH972" s="24" t="n">
        <v>22000</v>
      </c>
      <c r="AI972" s="24">
        <f>IF(AJ972="","",Q972*(1-AJ972))</f>
        <v/>
      </c>
      <c r="AJ972" s="51" t="n"/>
      <c r="AK972" s="49" t="n"/>
      <c r="AL972" s="28" t="n"/>
      <c r="AM972" s="33" t="inlineStr">
        <is>
          <t>2026-09-22</t>
        </is>
      </c>
      <c r="AN972" s="33" t="inlineStr">
        <is>
          <t>2026-09-21</t>
        </is>
      </c>
      <c r="AO972" s="13" t="n"/>
      <c r="AP972" s="30" t="n"/>
    </row>
    <row r="973" ht="35.1" customHeight="1" s="69">
      <c r="B973" s="48" t="n">
        <v>23511</v>
      </c>
      <c r="C973" s="48" t="inlineStr">
        <is>
          <t>東京</t>
        </is>
      </c>
      <c r="D973" s="19" t="inlineStr">
        <is>
          <t>アットイン六本木12-1</t>
        </is>
      </c>
      <c r="E973" s="48" t="inlineStr">
        <is>
          <t>1K</t>
        </is>
      </c>
      <c r="F973" s="48" t="n">
        <v>1</v>
      </c>
      <c r="G973" s="48" t="inlineStr">
        <is>
          <t>六本木・麻布十番・白金高輪</t>
        </is>
      </c>
      <c r="H973" s="48" t="n">
        <v>30.01</v>
      </c>
      <c r="I973" s="20" t="n">
        <v>1</v>
      </c>
      <c r="J973" s="20" t="n">
        <v>1</v>
      </c>
      <c r="K973" s="20" t="n">
        <v>1</v>
      </c>
      <c r="L973" s="20" t="n">
        <v>1</v>
      </c>
      <c r="M973" s="20" t="n">
        <v>1</v>
      </c>
      <c r="N973" s="24" t="n">
        <v>18340</v>
      </c>
      <c r="O973" s="24" t="n">
        <v>17460</v>
      </c>
      <c r="P973" s="24" t="n">
        <v>880</v>
      </c>
      <c r="Q973" s="24" t="n">
        <v>44000</v>
      </c>
      <c r="R973" s="24" t="n">
        <v>8140</v>
      </c>
      <c r="S973" s="24">
        <f>IF(R973="","",(R973+P973)*30 -Y973)</f>
        <v/>
      </c>
      <c r="T973" s="20">
        <f>IF(R973="","",(O973-R973)/O973)</f>
        <v/>
      </c>
      <c r="U973" s="24" t="n">
        <v>7120</v>
      </c>
      <c r="V973" s="24">
        <f>IF(U973="","",(U973+P973)*30-Y973)</f>
        <v/>
      </c>
      <c r="W973" s="20">
        <f>IF(U973="","",(O973-U973)/O973)</f>
        <v/>
      </c>
      <c r="X973" s="15">
        <f>IF(AND(R973="",U973=""),"",IF(OR(U973="", R973=""),"-",IF(0&lt;(R973-U973),"OK","NG")))</f>
        <v/>
      </c>
      <c r="Y973" s="24" t="n">
        <v>202500</v>
      </c>
      <c r="Z973" s="51" t="n"/>
      <c r="AA973" s="24">
        <f>IF(AD973="","",AD973*30)</f>
        <v/>
      </c>
      <c r="AB973" s="24">
        <f>IF(AA973="","",AA973-Y973)</f>
        <v/>
      </c>
      <c r="AC973" s="24">
        <f>IF(Z973="","",((Y973+5000+5000)/(1-Z973))/30)</f>
        <v/>
      </c>
      <c r="AD973" s="32" t="n"/>
      <c r="AE973" s="24">
        <f>IF(AD973="","",AD973-O973)</f>
        <v/>
      </c>
      <c r="AF973" s="24">
        <f>IF(AD973="","",U973-AD973)</f>
        <v/>
      </c>
      <c r="AG973" s="11">
        <f>IF(AD973="","",(O973-AD973)/O973)</f>
        <v/>
      </c>
      <c r="AH973" s="24" t="n">
        <v>22000</v>
      </c>
      <c r="AI973" s="24">
        <f>IF(AJ973="","",Q973*(1-AJ973))</f>
        <v/>
      </c>
      <c r="AJ973" s="51" t="n"/>
      <c r="AK973" s="49" t="n"/>
      <c r="AL973" s="28" t="n"/>
      <c r="AM973" s="33" t="inlineStr">
        <is>
          <t>2026-12-26</t>
        </is>
      </c>
      <c r="AN973" s="33" t="inlineStr">
        <is>
          <t>2026-12-25</t>
        </is>
      </c>
      <c r="AO973" s="13" t="n"/>
      <c r="AP973" s="30" t="n"/>
    </row>
    <row r="974" ht="35.1" customHeight="1" s="69">
      <c r="B974" s="48" t="n">
        <v>23512</v>
      </c>
      <c r="C974" s="48" t="inlineStr">
        <is>
          <t>東京</t>
        </is>
      </c>
      <c r="D974" s="19" t="inlineStr">
        <is>
          <t>アットイン六本木12-2</t>
        </is>
      </c>
      <c r="E974" s="48" t="inlineStr">
        <is>
          <t>1K</t>
        </is>
      </c>
      <c r="F974" s="48" t="n">
        <v>1</v>
      </c>
      <c r="G974" s="48" t="inlineStr">
        <is>
          <t>六本木・麻布十番・白金高輪</t>
        </is>
      </c>
      <c r="H974" s="48" t="n">
        <v>30.01</v>
      </c>
      <c r="I974" s="20" t="n">
        <v>0.1</v>
      </c>
      <c r="J974" s="20" t="n">
        <v>0.5</v>
      </c>
      <c r="K974" s="20" t="n">
        <v>1</v>
      </c>
      <c r="L974" s="20" t="n">
        <v>1</v>
      </c>
      <c r="M974" s="20" t="n">
        <v>1</v>
      </c>
      <c r="N974" s="24" t="n">
        <v>18340</v>
      </c>
      <c r="O974" s="24" t="n">
        <v>17460</v>
      </c>
      <c r="P974" s="24" t="n">
        <v>880</v>
      </c>
      <c r="Q974" s="24" t="n">
        <v>44000</v>
      </c>
      <c r="R974" s="24" t="n">
        <v>7940</v>
      </c>
      <c r="S974" s="24">
        <f>IF(R974="","",(R974+P974)*30 -Y974)</f>
        <v/>
      </c>
      <c r="T974" s="20">
        <f>IF(R974="","",(O974-R974)/O974)</f>
        <v/>
      </c>
      <c r="U974" s="24" t="n">
        <v>7940</v>
      </c>
      <c r="V974" s="24">
        <f>IF(U974="","",(U974+P974)*30-Y974)</f>
        <v/>
      </c>
      <c r="W974" s="20">
        <f>IF(U974="","",(O974-U974)/O974)</f>
        <v/>
      </c>
      <c r="X974" s="15">
        <f>IF(AND(R974="",U974=""),"",IF(OR(U974="", R974=""),"-",IF(0&lt;(R974-U974),"OK","NG")))</f>
        <v/>
      </c>
      <c r="Y974" s="24" t="n">
        <v>197000</v>
      </c>
      <c r="Z974" s="51" t="n"/>
      <c r="AA974" s="24">
        <f>IF(AD974="","",AD974*30)</f>
        <v/>
      </c>
      <c r="AB974" s="24">
        <f>IF(AA974="","",AA974-Y974)</f>
        <v/>
      </c>
      <c r="AC974" s="24">
        <f>IF(Z974="","",((Y974+5000+5000)/(1-Z974))/30)</f>
        <v/>
      </c>
      <c r="AD974" s="32" t="n"/>
      <c r="AE974" s="24">
        <f>IF(AD974="","",AD974-O974)</f>
        <v/>
      </c>
      <c r="AF974" s="24">
        <f>IF(AD974="","",U974-AD974)</f>
        <v/>
      </c>
      <c r="AG974" s="11">
        <f>IF(AD974="","",(O974-AD974)/O974)</f>
        <v/>
      </c>
      <c r="AH974" s="24" t="n">
        <v>22000</v>
      </c>
      <c r="AI974" s="24">
        <f>IF(AJ974="","",Q974*(1-AJ974))</f>
        <v/>
      </c>
      <c r="AJ974" s="51" t="n"/>
      <c r="AK974" s="49" t="n"/>
      <c r="AL974" s="28" t="n"/>
      <c r="AM974" s="33" t="inlineStr">
        <is>
          <t>2027-01-22</t>
        </is>
      </c>
      <c r="AN974" s="33" t="inlineStr">
        <is>
          <t>2027-01-21</t>
        </is>
      </c>
      <c r="AO974" s="13" t="n"/>
      <c r="AP974" s="30" t="n"/>
    </row>
    <row r="975" ht="35.1" customHeight="1" s="69">
      <c r="B975" s="48" t="n">
        <v>23513</v>
      </c>
      <c r="C975" s="48" t="inlineStr">
        <is>
          <t>大阪</t>
        </is>
      </c>
      <c r="D975" s="19" t="inlineStr">
        <is>
          <t>アットイン南森町1</t>
        </is>
      </c>
      <c r="E975" s="48" t="inlineStr">
        <is>
          <t>1K</t>
        </is>
      </c>
      <c r="F975" s="48" t="n">
        <v>2</v>
      </c>
      <c r="G975" s="48" t="inlineStr">
        <is>
          <t>天満・南森町・京橋</t>
        </is>
      </c>
      <c r="H975" s="48" t="n">
        <v>20.9</v>
      </c>
      <c r="I975" s="20" t="n">
        <v>0.85</v>
      </c>
      <c r="J975" s="20" t="n">
        <v>0.9</v>
      </c>
      <c r="K975" s="20" t="n">
        <v>1</v>
      </c>
      <c r="L975" s="20" t="n">
        <v>1</v>
      </c>
      <c r="M975" s="20" t="n">
        <v>0.5</v>
      </c>
      <c r="N975" s="24" t="n">
        <v>7120</v>
      </c>
      <c r="O975" s="24" t="n">
        <v>6240</v>
      </c>
      <c r="P975" s="24" t="n">
        <v>880</v>
      </c>
      <c r="Q975" s="24" t="n">
        <v>44000</v>
      </c>
      <c r="R975" s="24" t="n">
        <v>2680</v>
      </c>
      <c r="S975" s="24">
        <f>IF(R975="","",(R975+P975)*30 -Y975)</f>
        <v/>
      </c>
      <c r="T975" s="20">
        <f>IF(R975="","",(O975-R975)/O975)</f>
        <v/>
      </c>
      <c r="U975" s="24" t="n">
        <v>2680</v>
      </c>
      <c r="V975" s="24">
        <f>IF(U975="","",(U975+P975)*30-Y975)</f>
        <v/>
      </c>
      <c r="W975" s="20">
        <f>IF(U975="","",(O975-U975)/O975)</f>
        <v/>
      </c>
      <c r="X975" s="15">
        <f>IF(AND(R975="",U975=""),"",IF(OR(U975="", R975=""),"-",IF(0&lt;(R975-U975),"OK","NG")))</f>
        <v/>
      </c>
      <c r="Y975" s="24" t="n">
        <v>65500</v>
      </c>
      <c r="Z975" s="51" t="n"/>
      <c r="AA975" s="24">
        <f>IF(AD975="","",AD975*30)</f>
        <v/>
      </c>
      <c r="AB975" s="24">
        <f>IF(AA975="","",AA975-Y975)</f>
        <v/>
      </c>
      <c r="AC975" s="24">
        <f>IF(Z975="","",((Y975+5000+5000)/(1-Z975))/30)</f>
        <v/>
      </c>
      <c r="AD975" s="32" t="n"/>
      <c r="AE975" s="24">
        <f>IF(AD975="","",AD975-O975)</f>
        <v/>
      </c>
      <c r="AF975" s="24">
        <f>IF(AD975="","",U975-AD975)</f>
        <v/>
      </c>
      <c r="AG975" s="11">
        <f>IF(AD975="","",(O975-AD975)/O975)</f>
        <v/>
      </c>
      <c r="AH975" s="24" t="n">
        <v>22000</v>
      </c>
      <c r="AI975" s="24">
        <f>IF(AJ975="","",Q975*(1-AJ975))</f>
        <v/>
      </c>
      <c r="AJ975" s="51" t="n"/>
      <c r="AK975" s="49" t="n"/>
      <c r="AL975" s="28" t="n"/>
      <c r="AM975" s="33" t="inlineStr">
        <is>
          <t>2026-11-01</t>
        </is>
      </c>
      <c r="AN975" s="33" t="inlineStr">
        <is>
          <t>2026-12-28</t>
        </is>
      </c>
      <c r="AO975" s="13" t="n"/>
      <c r="AP975" s="30" t="n"/>
    </row>
    <row r="976" ht="35.1" customHeight="1" s="69">
      <c r="B976" s="48" t="n">
        <v>23514</v>
      </c>
      <c r="C976" s="48" t="inlineStr">
        <is>
          <t>東京</t>
        </is>
      </c>
      <c r="D976" s="19" t="inlineStr">
        <is>
          <t>アットイン藤沢6</t>
        </is>
      </c>
      <c r="E976" s="48" t="inlineStr">
        <is>
          <t>1K</t>
        </is>
      </c>
      <c r="F976" s="48" t="n">
        <v>1</v>
      </c>
      <c r="G976" s="48" t="inlineStr">
        <is>
          <t>平塚・藤沢</t>
        </is>
      </c>
      <c r="H976" s="48" t="n">
        <v>21.87</v>
      </c>
      <c r="I976" s="20" t="n">
        <v>1</v>
      </c>
      <c r="J976" s="20" t="n">
        <v>1</v>
      </c>
      <c r="K976" s="20" t="n">
        <v>1</v>
      </c>
      <c r="L976" s="20" t="n">
        <v>1</v>
      </c>
      <c r="M976" s="20" t="n">
        <v>0</v>
      </c>
      <c r="N976" s="24" t="n">
        <v>8140</v>
      </c>
      <c r="O976" s="24" t="n">
        <v>7260</v>
      </c>
      <c r="P976" s="24" t="n">
        <v>880</v>
      </c>
      <c r="Q976" s="24" t="n">
        <v>44000</v>
      </c>
      <c r="R976" s="24" t="n">
        <v>2680</v>
      </c>
      <c r="S976" s="24">
        <f>IF(R976="","",(R976+P976)*30 -Y976)</f>
        <v/>
      </c>
      <c r="T976" s="20">
        <f>IF(R976="","",(O976-R976)/O976)</f>
        <v/>
      </c>
      <c r="U976" s="24" t="n">
        <v>2680</v>
      </c>
      <c r="V976" s="24">
        <f>IF(U976="","",(U976+P976)*30-Y976)</f>
        <v/>
      </c>
      <c r="W976" s="20">
        <f>IF(U976="","",(O976-U976)/O976)</f>
        <v/>
      </c>
      <c r="X976" s="15">
        <f>IF(AND(R976="",U976=""),"",IF(OR(U976="", R976=""),"-",IF(0&lt;(R976-U976),"OK","NG")))</f>
        <v/>
      </c>
      <c r="Y976" s="24" t="n">
        <v>56000</v>
      </c>
      <c r="Z976" s="51" t="n"/>
      <c r="AA976" s="24">
        <f>IF(AD976="","",AD976*30)</f>
        <v/>
      </c>
      <c r="AB976" s="24">
        <f>IF(AA976="","",AA976-Y976)</f>
        <v/>
      </c>
      <c r="AC976" s="24">
        <f>IF(Z976="","",((Y976+5000+5000)/(1-Z976))/30)</f>
        <v/>
      </c>
      <c r="AD976" s="32" t="n"/>
      <c r="AE976" s="24">
        <f>IF(AD976="","",AD976-O976)</f>
        <v/>
      </c>
      <c r="AF976" s="24">
        <f>IF(AD976="","",U976-AD976)</f>
        <v/>
      </c>
      <c r="AG976" s="11">
        <f>IF(AD976="","",(O976-AD976)/O976)</f>
        <v/>
      </c>
      <c r="AH976" s="24" t="n">
        <v>22000</v>
      </c>
      <c r="AI976" s="24">
        <f>IF(AJ976="","",Q976*(1-AJ976))</f>
        <v/>
      </c>
      <c r="AJ976" s="51" t="n"/>
      <c r="AK976" s="49" t="n"/>
      <c r="AL976" s="28" t="n"/>
      <c r="AM976" s="33" t="inlineStr">
        <is>
          <t>2026-11-02</t>
        </is>
      </c>
      <c r="AN976" s="33" t="inlineStr">
        <is>
          <t>2026-11-01</t>
        </is>
      </c>
      <c r="AO976" s="13" t="n"/>
      <c r="AP976" s="30" t="n"/>
    </row>
    <row r="977" ht="35.1" customHeight="1" s="69">
      <c r="B977" s="48" t="n">
        <v>23555</v>
      </c>
      <c r="C977" s="48" t="inlineStr">
        <is>
          <t>東京</t>
        </is>
      </c>
      <c r="D977" s="19" t="inlineStr">
        <is>
          <t>アットイン九段下1</t>
        </is>
      </c>
      <c r="E977" s="48" t="inlineStr">
        <is>
          <t>1K</t>
        </is>
      </c>
      <c r="F977" s="48" t="n">
        <v>1</v>
      </c>
      <c r="G977" s="48" t="inlineStr">
        <is>
          <t>飯田橋・水道橋・九段</t>
        </is>
      </c>
      <c r="H977" s="48" t="n">
        <v>30.41</v>
      </c>
      <c r="I977" s="20" t="n">
        <v>1</v>
      </c>
      <c r="J977" s="20" t="n">
        <v>1</v>
      </c>
      <c r="K977" s="20" t="n">
        <v>1</v>
      </c>
      <c r="L977" s="20" t="n">
        <v>1</v>
      </c>
      <c r="M977" s="20" t="n">
        <v>1</v>
      </c>
      <c r="N977" s="24" t="n">
        <v>15480</v>
      </c>
      <c r="O977" s="24" t="n">
        <v>14600</v>
      </c>
      <c r="P977" s="24" t="n">
        <v>880</v>
      </c>
      <c r="Q977" s="24" t="n">
        <v>44000</v>
      </c>
      <c r="R977" s="24" t="n">
        <v>8960</v>
      </c>
      <c r="S977" s="24">
        <f>IF(R977="","",(R977+P977)*30 -Y977)</f>
        <v/>
      </c>
      <c r="T977" s="20">
        <f>IF(R977="","",(O977-R977)/O977)</f>
        <v/>
      </c>
      <c r="U977" s="24" t="n">
        <v>10680</v>
      </c>
      <c r="V977" s="24">
        <f>IF(U977="","",(U977+P977)*30-Y977)</f>
        <v/>
      </c>
      <c r="W977" s="20">
        <f>IF(U977="","",(O977-U977)/O977)</f>
        <v/>
      </c>
      <c r="X977" s="15">
        <f>IF(AND(R977="",U977=""),"",IF(OR(U977="", R977=""),"-",IF(0&lt;(R977-U977),"OK","NG")))</f>
        <v/>
      </c>
      <c r="Y977" s="24" t="n">
        <v>150000</v>
      </c>
      <c r="Z977" s="51" t="n"/>
      <c r="AA977" s="24">
        <f>IF(AD977="","",AD977*30)</f>
        <v/>
      </c>
      <c r="AB977" s="24">
        <f>IF(AA977="","",AA977-Y977)</f>
        <v/>
      </c>
      <c r="AC977" s="24">
        <f>IF(Z977="","",((Y977+5000+5000)/(1-Z977))/30)</f>
        <v/>
      </c>
      <c r="AD977" s="32" t="n"/>
      <c r="AE977" s="24">
        <f>IF(AD977="","",AD977-O977)</f>
        <v/>
      </c>
      <c r="AF977" s="24">
        <f>IF(AD977="","",U977-AD977)</f>
        <v/>
      </c>
      <c r="AG977" s="11">
        <f>IF(AD977="","",(O977-AD977)/O977)</f>
        <v/>
      </c>
      <c r="AH977" s="24" t="n">
        <v>22000</v>
      </c>
      <c r="AI977" s="24">
        <f>IF(AJ977="","",Q977*(1-AJ977))</f>
        <v/>
      </c>
      <c r="AJ977" s="51" t="n"/>
      <c r="AK977" s="49" t="n"/>
      <c r="AL977" s="28" t="n"/>
      <c r="AM977" s="33" t="inlineStr">
        <is>
          <t>2027-03-10</t>
        </is>
      </c>
      <c r="AN977" s="33" t="inlineStr">
        <is>
          <t>2027-03-09</t>
        </is>
      </c>
      <c r="AO977" s="13" t="n"/>
      <c r="AP977" s="30" t="n"/>
    </row>
    <row r="978" ht="35.1" customHeight="1" s="69">
      <c r="B978" s="48" t="n">
        <v>23592</v>
      </c>
      <c r="C978" s="48" t="inlineStr">
        <is>
          <t>大阪</t>
        </is>
      </c>
      <c r="D978" s="19" t="inlineStr">
        <is>
          <t>アットイン梅田1-2</t>
        </is>
      </c>
      <c r="E978" s="48" t="inlineStr">
        <is>
          <t>1K</t>
        </is>
      </c>
      <c r="F978" s="48" t="n">
        <v>2</v>
      </c>
      <c r="G978" s="48" t="inlineStr">
        <is>
          <t>梅田・福島</t>
        </is>
      </c>
      <c r="H978" s="48" t="n">
        <v>26.4</v>
      </c>
      <c r="I978" s="20" t="n">
        <v>1</v>
      </c>
      <c r="J978" s="20" t="n">
        <v>1</v>
      </c>
      <c r="K978" s="20" t="n">
        <v>1</v>
      </c>
      <c r="L978" s="20" t="n">
        <v>1</v>
      </c>
      <c r="M978" s="20" t="n">
        <v>1</v>
      </c>
      <c r="N978" s="24" t="n">
        <v>7660</v>
      </c>
      <c r="O978" s="24" t="n">
        <v>6780</v>
      </c>
      <c r="P978" s="24" t="n">
        <v>880</v>
      </c>
      <c r="Q978" s="24" t="n">
        <v>44000</v>
      </c>
      <c r="R978" s="24" t="n">
        <v>2940</v>
      </c>
      <c r="S978" s="24">
        <f>IF(R978="","",(R978+P978)*30 -Y978)</f>
        <v/>
      </c>
      <c r="T978" s="20">
        <f>IF(R978="","",(O978-R978)/O978)</f>
        <v/>
      </c>
      <c r="U978" s="24" t="n">
        <v>3380</v>
      </c>
      <c r="V978" s="24">
        <f>IF(U978="","",(U978+P978)*30-Y978)</f>
        <v/>
      </c>
      <c r="W978" s="20">
        <f>IF(U978="","",(O978-U978)/O978)</f>
        <v/>
      </c>
      <c r="X978" s="15">
        <f>IF(AND(R978="",U978=""),"",IF(OR(U978="", R978=""),"-",IF(0&lt;(R978-U978),"OK","NG")))</f>
        <v/>
      </c>
      <c r="Y978" s="24" t="n">
        <v>72200</v>
      </c>
      <c r="Z978" s="51" t="n"/>
      <c r="AA978" s="24">
        <f>IF(AD978="","",AD978*30)</f>
        <v/>
      </c>
      <c r="AB978" s="24">
        <f>IF(AA978="","",AA978-Y978)</f>
        <v/>
      </c>
      <c r="AC978" s="24">
        <f>IF(Z978="","",((Y978+5000+5000)/(1-Z978))/30)</f>
        <v/>
      </c>
      <c r="AD978" s="32" t="n"/>
      <c r="AE978" s="24">
        <f>IF(AD978="","",AD978-O978)</f>
        <v/>
      </c>
      <c r="AF978" s="24">
        <f>IF(AD978="","",U978-AD978)</f>
        <v/>
      </c>
      <c r="AG978" s="11">
        <f>IF(AD978="","",(O978-AD978)/O978)</f>
        <v/>
      </c>
      <c r="AH978" s="24" t="n">
        <v>22000</v>
      </c>
      <c r="AI978" s="24">
        <f>IF(AJ978="","",Q978*(1-AJ978))</f>
        <v/>
      </c>
      <c r="AJ978" s="51" t="n"/>
      <c r="AK978" s="49" t="n"/>
      <c r="AL978" s="28" t="n"/>
      <c r="AM978" s="33" t="inlineStr">
        <is>
          <t>2027-02-07</t>
        </is>
      </c>
      <c r="AN978" s="33" t="inlineStr">
        <is>
          <t>2027-03-01</t>
        </is>
      </c>
      <c r="AO978" s="13" t="n"/>
      <c r="AP978" s="30" t="n"/>
    </row>
    <row r="979" ht="35.1" customHeight="1" s="69">
      <c r="B979" s="48" t="n">
        <v>23593</v>
      </c>
      <c r="C979" s="48" t="inlineStr">
        <is>
          <t>大阪</t>
        </is>
      </c>
      <c r="D979" s="19" t="inlineStr">
        <is>
          <t>アットイン肥後橋1-1</t>
        </is>
      </c>
      <c r="E979" s="48" t="inlineStr">
        <is>
          <t>1K</t>
        </is>
      </c>
      <c r="F979" s="48" t="n">
        <v>6</v>
      </c>
      <c r="G979" s="48" t="inlineStr">
        <is>
          <t>淀屋橋・本町周辺</t>
        </is>
      </c>
      <c r="H979" s="48" t="n">
        <v>25.88</v>
      </c>
      <c r="I979" s="20" t="n">
        <v>0.93333</v>
      </c>
      <c r="J979" s="20" t="n">
        <v>0.85</v>
      </c>
      <c r="K979" s="20" t="n">
        <v>0.16667</v>
      </c>
      <c r="L979" s="20" t="n">
        <v>0.16667</v>
      </c>
      <c r="M979" s="20" t="n">
        <v>0</v>
      </c>
      <c r="N979" s="24" t="n">
        <v>8480</v>
      </c>
      <c r="O979" s="24" t="n">
        <v>7600</v>
      </c>
      <c r="P979" s="24" t="n">
        <v>880</v>
      </c>
      <c r="Q979" s="24" t="n">
        <v>44000</v>
      </c>
      <c r="R979" s="24" t="n">
        <v>3280</v>
      </c>
      <c r="S979" s="24">
        <f>IF(R979="","",(R979+P979)*30 -Y979)</f>
        <v/>
      </c>
      <c r="T979" s="20">
        <f>IF(R979="","",(O979-R979)/O979)</f>
        <v/>
      </c>
      <c r="U979" s="24" t="n">
        <v>3180</v>
      </c>
      <c r="V979" s="24">
        <f>IF(U979="","",(U979+P979)*30-Y979)</f>
        <v/>
      </c>
      <c r="W979" s="20">
        <f>IF(U979="","",(O979-U979)/O979)</f>
        <v/>
      </c>
      <c r="X979" s="15">
        <f>IF(AND(R979="",U979=""),"",IF(OR(U979="", R979=""),"-",IF(0&lt;(R979-U979),"OK","NG")))</f>
        <v/>
      </c>
      <c r="Y979" s="24" t="n">
        <v>91000</v>
      </c>
      <c r="Z979" s="51" t="n"/>
      <c r="AA979" s="24">
        <f>IF(AD979="","",AD979*30)</f>
        <v/>
      </c>
      <c r="AB979" s="24">
        <f>IF(AA979="","",AA979-Y979)</f>
        <v/>
      </c>
      <c r="AC979" s="24">
        <f>IF(Z979="","",((Y979+5000+5000)/(1-Z979))/30)</f>
        <v/>
      </c>
      <c r="AD979" s="32" t="n"/>
      <c r="AE979" s="24">
        <f>IF(AD979="","",AD979-O979)</f>
        <v/>
      </c>
      <c r="AF979" s="24">
        <f>IF(AD979="","",U979-AD979)</f>
        <v/>
      </c>
      <c r="AG979" s="11">
        <f>IF(AD979="","",(O979-AD979)/O979)</f>
        <v/>
      </c>
      <c r="AH979" s="24" t="n">
        <v>22000</v>
      </c>
      <c r="AI979" s="24">
        <f>IF(AJ979="","",Q979*(1-AJ979))</f>
        <v/>
      </c>
      <c r="AJ979" s="51" t="n"/>
      <c r="AK979" s="49" t="n"/>
      <c r="AL979" s="28" t="n"/>
      <c r="AM979" s="33" t="inlineStr">
        <is>
          <t>2026-08-16</t>
        </is>
      </c>
      <c r="AN979" s="33" t="inlineStr">
        <is>
          <t>2026-10-30</t>
        </is>
      </c>
      <c r="AO979" s="13" t="n"/>
      <c r="AP979" s="30" t="n"/>
    </row>
    <row r="980" ht="35.1" customHeight="1" s="69">
      <c r="B980" s="48" t="n">
        <v>23671</v>
      </c>
      <c r="C980" s="48" t="inlineStr">
        <is>
          <t>大阪</t>
        </is>
      </c>
      <c r="D980" s="19" t="inlineStr">
        <is>
          <t>アットイン扇町1</t>
        </is>
      </c>
      <c r="E980" s="48" t="inlineStr">
        <is>
          <t>1K</t>
        </is>
      </c>
      <c r="F980" s="48" t="n">
        <v>2</v>
      </c>
      <c r="G980" s="48" t="inlineStr">
        <is>
          <t>天満・南森町・京橋</t>
        </is>
      </c>
      <c r="H980" s="48" t="n">
        <v>21.28</v>
      </c>
      <c r="I980" s="20" t="n">
        <v>0.8</v>
      </c>
      <c r="J980" s="20" t="n">
        <v>0.95</v>
      </c>
      <c r="K980" s="20" t="n">
        <v>1</v>
      </c>
      <c r="L980" s="20" t="n">
        <v>0.35</v>
      </c>
      <c r="M980" s="20" t="n">
        <v>0</v>
      </c>
      <c r="N980" s="24" t="n">
        <v>7560</v>
      </c>
      <c r="O980" s="24" t="n">
        <v>6680</v>
      </c>
      <c r="P980" s="24" t="n">
        <v>880</v>
      </c>
      <c r="Q980" s="24" t="n">
        <v>44000</v>
      </c>
      <c r="R980" s="24" t="n">
        <v>2940</v>
      </c>
      <c r="S980" s="24">
        <f>IF(R980="","",(R980+P980)*30 -Y980)</f>
        <v/>
      </c>
      <c r="T980" s="20">
        <f>IF(R980="","",(O980-R980)/O980)</f>
        <v/>
      </c>
      <c r="U980" s="24" t="n">
        <v>2940</v>
      </c>
      <c r="V980" s="24">
        <f>IF(U980="","",(U980+P980)*30-Y980)</f>
        <v/>
      </c>
      <c r="W980" s="20">
        <f>IF(U980="","",(O980-U980)/O980)</f>
        <v/>
      </c>
      <c r="X980" s="15">
        <f>IF(AND(R980="",U980=""),"",IF(OR(U980="", R980=""),"-",IF(0&lt;(R980-U980),"OK","NG")))</f>
        <v/>
      </c>
      <c r="Y980" s="24" t="n">
        <v>78000</v>
      </c>
      <c r="Z980" s="51" t="n"/>
      <c r="AA980" s="24">
        <f>IF(AD980="","",AD980*30)</f>
        <v/>
      </c>
      <c r="AB980" s="24">
        <f>IF(AA980="","",AA980-Y980)</f>
        <v/>
      </c>
      <c r="AC980" s="24">
        <f>IF(Z980="","",((Y980+5000+5000)/(1-Z980))/30)</f>
        <v/>
      </c>
      <c r="AD980" s="32" t="n"/>
      <c r="AE980" s="24">
        <f>IF(AD980="","",AD980-O980)</f>
        <v/>
      </c>
      <c r="AF980" s="24">
        <f>IF(AD980="","",U980-AD980)</f>
        <v/>
      </c>
      <c r="AG980" s="11">
        <f>IF(AD980="","",(O980-AD980)/O980)</f>
        <v/>
      </c>
      <c r="AH980" s="24" t="n">
        <v>22000</v>
      </c>
      <c r="AI980" s="24">
        <f>IF(AJ980="","",Q980*(1-AJ980))</f>
        <v/>
      </c>
      <c r="AJ980" s="51" t="n"/>
      <c r="AK980" s="49" t="n"/>
      <c r="AL980" s="28" t="n"/>
      <c r="AM980" s="33" t="inlineStr">
        <is>
          <t>2026-10-01</t>
        </is>
      </c>
      <c r="AN980" s="33" t="inlineStr">
        <is>
          <t>2026-10-22</t>
        </is>
      </c>
      <c r="AO980" s="13" t="n"/>
      <c r="AP980" s="30" t="n"/>
    </row>
    <row r="981" ht="35.1" customHeight="1" s="69">
      <c r="B981" s="48" t="n">
        <v>23851</v>
      </c>
      <c r="C981" s="48" t="inlineStr">
        <is>
          <t>名古屋</t>
        </is>
      </c>
      <c r="D981" s="19" t="inlineStr">
        <is>
          <t>アットイン八田1</t>
        </is>
      </c>
      <c r="E981" s="48" t="inlineStr">
        <is>
          <t>1K</t>
        </is>
      </c>
      <c r="F981" s="48" t="n">
        <v>1</v>
      </c>
      <c r="G981" s="48" t="inlineStr">
        <is>
          <t>名古屋駅西地区</t>
        </is>
      </c>
      <c r="H981" s="48" t="n">
        <v>22.62</v>
      </c>
      <c r="I981" s="20" t="n">
        <v>1</v>
      </c>
      <c r="J981" s="20" t="n">
        <v>1</v>
      </c>
      <c r="K981" s="20" t="n">
        <v>1</v>
      </c>
      <c r="L981" s="20" t="n">
        <v>0</v>
      </c>
      <c r="M981" s="20" t="n">
        <v>0</v>
      </c>
      <c r="N981" s="24" t="n">
        <v>11320</v>
      </c>
      <c r="O981" s="24" t="n">
        <v>10440</v>
      </c>
      <c r="P981" s="24" t="n">
        <v>880</v>
      </c>
      <c r="Q981" s="24" t="n">
        <v>44000</v>
      </c>
      <c r="R981" s="24" t="n">
        <v>3140</v>
      </c>
      <c r="S981" s="24">
        <f>IF(R981="","",(R981+P981)*30 -Y981)</f>
        <v/>
      </c>
      <c r="T981" s="20">
        <f>IF(R981="","",(O981-R981)/O981)</f>
        <v/>
      </c>
      <c r="U981" s="24" t="n">
        <v>2610</v>
      </c>
      <c r="V981" s="24">
        <f>IF(U981="","",(U981+P981)*30-Y981)</f>
        <v/>
      </c>
      <c r="W981" s="20">
        <f>IF(U981="","",(O981-U981)/O981)</f>
        <v/>
      </c>
      <c r="X981" s="15">
        <f>IF(AND(R981="",U981=""),"",IF(OR(U981="", R981=""),"-",IF(0&lt;(R981-U981),"OK","NG")))</f>
        <v/>
      </c>
      <c r="Y981" s="24" t="n">
        <v>62000</v>
      </c>
      <c r="Z981" s="51" t="n"/>
      <c r="AA981" s="24">
        <f>IF(AD981="","",AD981*30)</f>
        <v/>
      </c>
      <c r="AB981" s="24">
        <f>IF(AA981="","",AA981-Y981)</f>
        <v/>
      </c>
      <c r="AC981" s="24">
        <f>IF(Z981="","",((Y981+5000+5000)/(1-Z981))/30)</f>
        <v/>
      </c>
      <c r="AD981" s="32" t="n"/>
      <c r="AE981" s="24">
        <f>IF(AD981="","",AD981-O981)</f>
        <v/>
      </c>
      <c r="AF981" s="24">
        <f>IF(AD981="","",U981-AD981)</f>
        <v/>
      </c>
      <c r="AG981" s="11">
        <f>IF(AD981="","",(O981-AD981)/O981)</f>
        <v/>
      </c>
      <c r="AH981" s="24" t="n">
        <v>22000</v>
      </c>
      <c r="AI981" s="24">
        <f>IF(AJ981="","",Q981*(1-AJ981))</f>
        <v/>
      </c>
      <c r="AJ981" s="51" t="n"/>
      <c r="AK981" s="49" t="n"/>
      <c r="AL981" s="28" t="n"/>
      <c r="AM981" s="33" t="inlineStr">
        <is>
          <t>2026-10-01</t>
        </is>
      </c>
      <c r="AN981" s="33" t="inlineStr">
        <is>
          <t>2026-09-30</t>
        </is>
      </c>
      <c r="AO981" s="13" t="n"/>
      <c r="AP981" s="30" t="n"/>
    </row>
    <row r="982" ht="35.1" customHeight="1" s="69">
      <c r="B982" s="48" t="n">
        <v>23854</v>
      </c>
      <c r="C982" s="48" t="inlineStr">
        <is>
          <t>大阪</t>
        </is>
      </c>
      <c r="D982" s="19" t="inlineStr">
        <is>
          <t>アットイン新大阪4</t>
        </is>
      </c>
      <c r="E982" s="48" t="inlineStr">
        <is>
          <t>1K</t>
        </is>
      </c>
      <c r="F982" s="48" t="n">
        <v>1</v>
      </c>
      <c r="G982" s="48" t="inlineStr">
        <is>
          <t>新大阪・十三・三国</t>
        </is>
      </c>
      <c r="H982" s="48" t="n">
        <v>21.45</v>
      </c>
      <c r="I982" s="20" t="n">
        <v>1</v>
      </c>
      <c r="J982" s="20" t="n">
        <v>1</v>
      </c>
      <c r="K982" s="20" t="n">
        <v>1</v>
      </c>
      <c r="L982" s="20" t="n">
        <v>1</v>
      </c>
      <c r="M982" s="20" t="n">
        <v>0</v>
      </c>
      <c r="N982" s="24" t="n">
        <v>6100</v>
      </c>
      <c r="O982" s="24" t="n">
        <v>5220</v>
      </c>
      <c r="P982" s="24" t="n">
        <v>880</v>
      </c>
      <c r="Q982" s="24" t="n">
        <v>44000</v>
      </c>
      <c r="R982" s="24" t="n">
        <v>2300</v>
      </c>
      <c r="S982" s="24">
        <f>IF(R982="","",(R982+P982)*30 -Y982)</f>
        <v/>
      </c>
      <c r="T982" s="20">
        <f>IF(R982="","",(O982-R982)/O982)</f>
        <v/>
      </c>
      <c r="U982" s="24" t="n">
        <v>2700</v>
      </c>
      <c r="V982" s="24">
        <f>IF(U982="","",(U982+P982)*30-Y982)</f>
        <v/>
      </c>
      <c r="W982" s="20">
        <f>IF(U982="","",(O982-U982)/O982)</f>
        <v/>
      </c>
      <c r="X982" s="15">
        <f>IF(AND(R982="",U982=""),"",IF(OR(U982="", R982=""),"-",IF(0&lt;(R982-U982),"OK","NG")))</f>
        <v/>
      </c>
      <c r="Y982" s="24" t="n">
        <v>50600</v>
      </c>
      <c r="Z982" s="51" t="n"/>
      <c r="AA982" s="24">
        <f>IF(AD982="","",AD982*30)</f>
        <v/>
      </c>
      <c r="AB982" s="24">
        <f>IF(AA982="","",AA982-Y982)</f>
        <v/>
      </c>
      <c r="AC982" s="24">
        <f>IF(Z982="","",((Y982+5000+5000)/(1-Z982))/30)</f>
        <v/>
      </c>
      <c r="AD982" s="32" t="n"/>
      <c r="AE982" s="24">
        <f>IF(AD982="","",AD982-O982)</f>
        <v/>
      </c>
      <c r="AF982" s="24">
        <f>IF(AD982="","",U982-AD982)</f>
        <v/>
      </c>
      <c r="AG982" s="11">
        <f>IF(AD982="","",(O982-AD982)/O982)</f>
        <v/>
      </c>
      <c r="AH982" s="24" t="n">
        <v>22000</v>
      </c>
      <c r="AI982" s="24">
        <f>IF(AJ982="","",Q982*(1-AJ982))</f>
        <v/>
      </c>
      <c r="AJ982" s="51" t="n"/>
      <c r="AK982" s="49" t="n"/>
      <c r="AL982" s="28" t="n"/>
      <c r="AM982" s="33" t="inlineStr">
        <is>
          <t>2026-11-02</t>
        </is>
      </c>
      <c r="AN982" s="33" t="inlineStr">
        <is>
          <t>2026-11-01</t>
        </is>
      </c>
      <c r="AO982" s="13" t="n"/>
      <c r="AP982" s="30" t="n"/>
    </row>
    <row r="983" ht="35.1" customHeight="1" s="69">
      <c r="B983" s="48" t="n">
        <v>23870</v>
      </c>
      <c r="C983" s="48" t="inlineStr">
        <is>
          <t>大阪</t>
        </is>
      </c>
      <c r="D983" s="19" t="inlineStr">
        <is>
          <t>アットイン肥後橋2</t>
        </is>
      </c>
      <c r="E983" s="48" t="inlineStr">
        <is>
          <t>1K</t>
        </is>
      </c>
      <c r="F983" s="48" t="n">
        <v>1</v>
      </c>
      <c r="G983" s="48" t="inlineStr">
        <is>
          <t>淀屋橋・本町周辺</t>
        </is>
      </c>
      <c r="H983" s="48" t="n">
        <v>30.4</v>
      </c>
      <c r="I983" s="20" t="n">
        <v>0.8</v>
      </c>
      <c r="J983" s="20" t="n">
        <v>1</v>
      </c>
      <c r="K983" s="20" t="n">
        <v>0</v>
      </c>
      <c r="L983" s="20" t="n">
        <v>0</v>
      </c>
      <c r="M983" s="20" t="n">
        <v>0</v>
      </c>
      <c r="N983" s="24" t="n">
        <v>9160</v>
      </c>
      <c r="O983" s="24" t="n">
        <v>8280</v>
      </c>
      <c r="P983" s="24" t="n">
        <v>880</v>
      </c>
      <c r="Q983" s="24" t="n">
        <v>44000</v>
      </c>
      <c r="R983" s="24" t="n">
        <v>3620</v>
      </c>
      <c r="S983" s="24">
        <f>IF(R983="","",(R983+P983)*30 -Y983)</f>
        <v/>
      </c>
      <c r="T983" s="20">
        <f>IF(R983="","",(O983-R983)/O983)</f>
        <v/>
      </c>
      <c r="U983" s="24" t="n">
        <v>3620</v>
      </c>
      <c r="V983" s="24">
        <f>IF(U983="","",(U983+P983)*30-Y983)</f>
        <v/>
      </c>
      <c r="W983" s="20">
        <f>IF(U983="","",(O983-U983)/O983)</f>
        <v/>
      </c>
      <c r="X983" s="15">
        <f>IF(AND(R983="",U983=""),"",IF(OR(U983="", R983=""),"-",IF(0&lt;(R983-U983),"OK","NG")))</f>
        <v/>
      </c>
      <c r="Y983" s="24" t="n">
        <v>94000</v>
      </c>
      <c r="Z983" s="51" t="n"/>
      <c r="AA983" s="24">
        <f>IF(AD983="","",AD983*30)</f>
        <v/>
      </c>
      <c r="AB983" s="24">
        <f>IF(AA983="","",AA983-Y983)</f>
        <v/>
      </c>
      <c r="AC983" s="24">
        <f>IF(Z983="","",((Y983+5000+5000)/(1-Z983))/30)</f>
        <v/>
      </c>
      <c r="AD983" s="32" t="n"/>
      <c r="AE983" s="24">
        <f>IF(AD983="","",AD983-O983)</f>
        <v/>
      </c>
      <c r="AF983" s="24">
        <f>IF(AD983="","",U983-AD983)</f>
        <v/>
      </c>
      <c r="AG983" s="11">
        <f>IF(AD983="","",(O983-AD983)/O983)</f>
        <v/>
      </c>
      <c r="AH983" s="24" t="n">
        <v>22000</v>
      </c>
      <c r="AI983" s="24">
        <f>IF(AJ983="","",Q983*(1-AJ983))</f>
        <v/>
      </c>
      <c r="AJ983" s="51" t="n"/>
      <c r="AK983" s="49" t="n"/>
      <c r="AL983" s="28" t="n"/>
      <c r="AM983" s="33" t="inlineStr">
        <is>
          <t>2026-09-01</t>
        </is>
      </c>
      <c r="AN983" s="33" t="inlineStr">
        <is>
          <t>2026-08-31</t>
        </is>
      </c>
      <c r="AO983" s="13" t="n"/>
      <c r="AP983" s="30" t="n"/>
    </row>
    <row r="984" ht="35.1" customHeight="1" s="69">
      <c r="B984" s="48" t="n">
        <v>23951</v>
      </c>
      <c r="C984" s="48" t="inlineStr">
        <is>
          <t>大阪</t>
        </is>
      </c>
      <c r="D984" s="19" t="inlineStr">
        <is>
          <t>■アットイン谷町四丁目1</t>
        </is>
      </c>
      <c r="E984" s="48" t="inlineStr">
        <is>
          <t>1K</t>
        </is>
      </c>
      <c r="F984" s="48" t="n">
        <v>1</v>
      </c>
      <c r="G984" s="48" t="inlineStr">
        <is>
          <t>北浜・堺筋本町</t>
        </is>
      </c>
      <c r="H984" s="48" t="n">
        <v>23.2</v>
      </c>
      <c r="I984" s="20" t="n">
        <v>0</v>
      </c>
      <c r="J984" s="20" t="n">
        <v>0</v>
      </c>
      <c r="K984" s="20" t="n">
        <v>0</v>
      </c>
      <c r="L984" s="20" t="n">
        <v>0</v>
      </c>
      <c r="M984" s="20" t="n">
        <v>0</v>
      </c>
      <c r="N984" s="24" t="n">
        <v>6710</v>
      </c>
      <c r="O984" s="24" t="n">
        <v>5610</v>
      </c>
      <c r="P984" s="24" t="n">
        <v>1100</v>
      </c>
      <c r="Q984" s="24" t="n">
        <v>44000</v>
      </c>
      <c r="R984" s="24" t="n"/>
      <c r="S984" s="24">
        <f>IF(R984="","",(R984+P984)*30 -Y984)</f>
        <v/>
      </c>
      <c r="T984" s="20">
        <f>IF(R984="","",(O984-R984)/O984)</f>
        <v/>
      </c>
      <c r="U984" s="24" t="n"/>
      <c r="V984" s="24">
        <f>IF(U984="","",(U984+P984)*30-Y984)</f>
        <v/>
      </c>
      <c r="W984" s="20">
        <f>IF(U984="","",(O984-U984)/O984)</f>
        <v/>
      </c>
      <c r="X984" s="15">
        <f>IF(AND(R984="",U984=""),"",IF(OR(U984="", R984=""),"-",IF(0&lt;(R984-U984),"OK","NG")))</f>
        <v/>
      </c>
      <c r="Y984" s="24" t="n">
        <v>0</v>
      </c>
      <c r="Z984" s="51" t="n"/>
      <c r="AA984" s="24">
        <f>IF(AD984="","",AD984*30)</f>
        <v/>
      </c>
      <c r="AB984" s="24">
        <f>IF(AA984="","",AA984-Y984)</f>
        <v/>
      </c>
      <c r="AC984" s="24">
        <f>IF(Z984="","",((Y984+5000+5000)/(1-Z984))/30)</f>
        <v/>
      </c>
      <c r="AD984" s="32" t="n"/>
      <c r="AE984" s="24">
        <f>IF(AD984="","",AD984-O984)</f>
        <v/>
      </c>
      <c r="AF984" s="24">
        <f>IF(AD984="","",U984-AD984)</f>
        <v/>
      </c>
      <c r="AG984" s="11">
        <f>IF(AD984="","",(O984-AD984)/O984)</f>
        <v/>
      </c>
      <c r="AH984" s="24" t="n"/>
      <c r="AI984" s="24">
        <f>IF(AJ984="","",Q984*(1-AJ984))</f>
        <v/>
      </c>
      <c r="AJ984" s="51" t="n"/>
      <c r="AK984" s="49" t="n"/>
      <c r="AL984" s="28" t="n"/>
      <c r="AM984" s="33" t="inlineStr">
        <is>
          <t>2026-08-01</t>
        </is>
      </c>
      <c r="AN984" s="33" t="inlineStr">
        <is>
          <t>2026-07-31</t>
        </is>
      </c>
      <c r="AO984" s="13" t="n"/>
      <c r="AP984" s="30" t="n"/>
    </row>
    <row r="985" ht="35.1" customHeight="1" s="69">
      <c r="B985" s="48" t="n">
        <v>23952</v>
      </c>
      <c r="C985" s="48" t="inlineStr">
        <is>
          <t>大阪</t>
        </is>
      </c>
      <c r="D985" s="19" t="inlineStr">
        <is>
          <t>■アットイン谷町四丁目2</t>
        </is>
      </c>
      <c r="E985" s="48" t="inlineStr">
        <is>
          <t>1K</t>
        </is>
      </c>
      <c r="F985" s="48" t="n">
        <v>1</v>
      </c>
      <c r="G985" s="48" t="inlineStr">
        <is>
          <t>淀屋橋・本町周辺</t>
        </is>
      </c>
      <c r="H985" s="48" t="n">
        <v>25.5</v>
      </c>
      <c r="I985" s="20" t="n">
        <v>0</v>
      </c>
      <c r="J985" s="20" t="n">
        <v>0</v>
      </c>
      <c r="K985" s="20" t="n">
        <v>0</v>
      </c>
      <c r="L985" s="20" t="n">
        <v>0</v>
      </c>
      <c r="M985" s="20" t="n">
        <v>0</v>
      </c>
      <c r="N985" s="24" t="n">
        <v>7480</v>
      </c>
      <c r="O985" s="24" t="n">
        <v>6380</v>
      </c>
      <c r="P985" s="24" t="n">
        <v>1100</v>
      </c>
      <c r="Q985" s="24" t="n">
        <v>44000</v>
      </c>
      <c r="R985" s="24" t="n"/>
      <c r="S985" s="24">
        <f>IF(R985="","",(R985+P985)*30 -Y985)</f>
        <v/>
      </c>
      <c r="T985" s="20">
        <f>IF(R985="","",(O985-R985)/O985)</f>
        <v/>
      </c>
      <c r="U985" s="24" t="n"/>
      <c r="V985" s="24">
        <f>IF(U985="","",(U985+P985)*30-Y985)</f>
        <v/>
      </c>
      <c r="W985" s="20">
        <f>IF(U985="","",(O985-U985)/O985)</f>
        <v/>
      </c>
      <c r="X985" s="15">
        <f>IF(AND(R985="",U985=""),"",IF(OR(U985="", R985=""),"-",IF(0&lt;(R985-U985),"OK","NG")))</f>
        <v/>
      </c>
      <c r="Y985" s="24" t="n">
        <v>0</v>
      </c>
      <c r="Z985" s="51" t="n"/>
      <c r="AA985" s="24">
        <f>IF(AD985="","",AD985*30)</f>
        <v/>
      </c>
      <c r="AB985" s="24">
        <f>IF(AA985="","",AA985-Y985)</f>
        <v/>
      </c>
      <c r="AC985" s="24">
        <f>IF(Z985="","",((Y985+5000+5000)/(1-Z985))/30)</f>
        <v/>
      </c>
      <c r="AD985" s="32" t="n"/>
      <c r="AE985" s="24">
        <f>IF(AD985="","",AD985-O985)</f>
        <v/>
      </c>
      <c r="AF985" s="24">
        <f>IF(AD985="","",U985-AD985)</f>
        <v/>
      </c>
      <c r="AG985" s="11">
        <f>IF(AD985="","",(O985-AD985)/O985)</f>
        <v/>
      </c>
      <c r="AH985" s="24" t="n"/>
      <c r="AI985" s="24">
        <f>IF(AJ985="","",Q985*(1-AJ985))</f>
        <v/>
      </c>
      <c r="AJ985" s="51" t="n"/>
      <c r="AK985" s="49" t="n"/>
      <c r="AL985" s="28" t="n"/>
      <c r="AM985" s="33" t="inlineStr">
        <is>
          <t>2026-08-01</t>
        </is>
      </c>
      <c r="AN985" s="33" t="inlineStr">
        <is>
          <t>2026-07-31</t>
        </is>
      </c>
      <c r="AO985" s="13" t="n"/>
      <c r="AP985" s="30" t="n"/>
    </row>
    <row r="986" ht="35.1" customHeight="1" s="69">
      <c r="B986" s="48" t="n">
        <v>23954</v>
      </c>
      <c r="C986" s="48" t="inlineStr">
        <is>
          <t>大阪</t>
        </is>
      </c>
      <c r="D986" s="19" t="inlineStr">
        <is>
          <t>■アットイン天王寺3</t>
        </is>
      </c>
      <c r="E986" s="48" t="inlineStr">
        <is>
          <t>1K</t>
        </is>
      </c>
      <c r="F986" s="48" t="n">
        <v>1</v>
      </c>
      <c r="G986" s="48" t="inlineStr">
        <is>
          <t>天王寺・阿倍野</t>
        </is>
      </c>
      <c r="H986" s="48" t="n">
        <v>23.43</v>
      </c>
      <c r="I986" s="20" t="n">
        <v>0</v>
      </c>
      <c r="J986" s="20" t="n">
        <v>0</v>
      </c>
      <c r="K986" s="20" t="n">
        <v>0</v>
      </c>
      <c r="L986" s="20" t="n">
        <v>0</v>
      </c>
      <c r="M986" s="20" t="n">
        <v>0</v>
      </c>
      <c r="N986" s="24" t="n">
        <v>6710</v>
      </c>
      <c r="O986" s="24" t="n">
        <v>5610</v>
      </c>
      <c r="P986" s="24" t="n">
        <v>1100</v>
      </c>
      <c r="Q986" s="24" t="n">
        <v>44000</v>
      </c>
      <c r="R986" s="24" t="n"/>
      <c r="S986" s="24">
        <f>IF(R986="","",(R986+P986)*30 -Y986)</f>
        <v/>
      </c>
      <c r="T986" s="20">
        <f>IF(R986="","",(O986-R986)/O986)</f>
        <v/>
      </c>
      <c r="U986" s="24" t="n"/>
      <c r="V986" s="24">
        <f>IF(U986="","",(U986+P986)*30-Y986)</f>
        <v/>
      </c>
      <c r="W986" s="20">
        <f>IF(U986="","",(O986-U986)/O986)</f>
        <v/>
      </c>
      <c r="X986" s="15">
        <f>IF(AND(R986="",U986=""),"",IF(OR(U986="", R986=""),"-",IF(0&lt;(R986-U986),"OK","NG")))</f>
        <v/>
      </c>
      <c r="Y986" s="24" t="n">
        <v>0</v>
      </c>
      <c r="Z986" s="51" t="n"/>
      <c r="AA986" s="24">
        <f>IF(AD986="","",AD986*30)</f>
        <v/>
      </c>
      <c r="AB986" s="24">
        <f>IF(AA986="","",AA986-Y986)</f>
        <v/>
      </c>
      <c r="AC986" s="24">
        <f>IF(Z986="","",((Y986+5000+5000)/(1-Z986))/30)</f>
        <v/>
      </c>
      <c r="AD986" s="32" t="n"/>
      <c r="AE986" s="24">
        <f>IF(AD986="","",AD986-O986)</f>
        <v/>
      </c>
      <c r="AF986" s="24">
        <f>IF(AD986="","",U986-AD986)</f>
        <v/>
      </c>
      <c r="AG986" s="11">
        <f>IF(AD986="","",(O986-AD986)/O986)</f>
        <v/>
      </c>
      <c r="AH986" s="24" t="n"/>
      <c r="AI986" s="24">
        <f>IF(AJ986="","",Q986*(1-AJ986))</f>
        <v/>
      </c>
      <c r="AJ986" s="51" t="n"/>
      <c r="AK986" s="49" t="n"/>
      <c r="AL986" s="28" t="n"/>
      <c r="AM986" s="33" t="inlineStr">
        <is>
          <t>2026-08-01</t>
        </is>
      </c>
      <c r="AN986" s="33" t="inlineStr">
        <is>
          <t>2026-07-31</t>
        </is>
      </c>
      <c r="AO986" s="13" t="n"/>
      <c r="AP986" s="30" t="n"/>
    </row>
    <row r="987" ht="35.1" customHeight="1" s="69">
      <c r="B987" s="48" t="n">
        <v>23955</v>
      </c>
      <c r="C987" s="48" t="inlineStr">
        <is>
          <t>大阪</t>
        </is>
      </c>
      <c r="D987" s="19" t="inlineStr">
        <is>
          <t>■アットイン天王寺4</t>
        </is>
      </c>
      <c r="E987" s="48" t="inlineStr">
        <is>
          <t>1K</t>
        </is>
      </c>
      <c r="F987" s="48" t="n">
        <v>1</v>
      </c>
      <c r="G987" s="48" t="inlineStr">
        <is>
          <t>天王寺・阿倍野</t>
        </is>
      </c>
      <c r="H987" s="48" t="n">
        <v>22.02</v>
      </c>
      <c r="I987" s="20" t="n">
        <v>0</v>
      </c>
      <c r="J987" s="20" t="n">
        <v>0</v>
      </c>
      <c r="K987" s="20" t="n">
        <v>0</v>
      </c>
      <c r="L987" s="20" t="n">
        <v>0</v>
      </c>
      <c r="M987" s="20" t="n">
        <v>0</v>
      </c>
      <c r="N987" s="24" t="n">
        <v>7700</v>
      </c>
      <c r="O987" s="24" t="n">
        <v>6600</v>
      </c>
      <c r="P987" s="24" t="n">
        <v>1100</v>
      </c>
      <c r="Q987" s="24" t="n">
        <v>44000</v>
      </c>
      <c r="R987" s="24" t="n"/>
      <c r="S987" s="24">
        <f>IF(R987="","",(R987+P987)*30 -Y987)</f>
        <v/>
      </c>
      <c r="T987" s="20">
        <f>IF(R987="","",(O987-R987)/O987)</f>
        <v/>
      </c>
      <c r="U987" s="24" t="n"/>
      <c r="V987" s="24">
        <f>IF(U987="","",(U987+P987)*30-Y987)</f>
        <v/>
      </c>
      <c r="W987" s="20">
        <f>IF(U987="","",(O987-U987)/O987)</f>
        <v/>
      </c>
      <c r="X987" s="15">
        <f>IF(AND(R987="",U987=""),"",IF(OR(U987="", R987=""),"-",IF(0&lt;(R987-U987),"OK","NG")))</f>
        <v/>
      </c>
      <c r="Y987" s="24" t="n">
        <v>0</v>
      </c>
      <c r="Z987" s="51" t="n"/>
      <c r="AA987" s="24">
        <f>IF(AD987="","",AD987*30)</f>
        <v/>
      </c>
      <c r="AB987" s="24">
        <f>IF(AA987="","",AA987-Y987)</f>
        <v/>
      </c>
      <c r="AC987" s="24">
        <f>IF(Z987="","",((Y987+5000+5000)/(1-Z987))/30)</f>
        <v/>
      </c>
      <c r="AD987" s="32" t="n"/>
      <c r="AE987" s="24">
        <f>IF(AD987="","",AD987-O987)</f>
        <v/>
      </c>
      <c r="AF987" s="24">
        <f>IF(AD987="","",U987-AD987)</f>
        <v/>
      </c>
      <c r="AG987" s="11">
        <f>IF(AD987="","",(O987-AD987)/O987)</f>
        <v/>
      </c>
      <c r="AH987" s="24" t="n"/>
      <c r="AI987" s="24">
        <f>IF(AJ987="","",Q987*(1-AJ987))</f>
        <v/>
      </c>
      <c r="AJ987" s="51" t="n"/>
      <c r="AK987" s="49" t="n"/>
      <c r="AL987" s="28" t="n"/>
      <c r="AM987" s="33" t="inlineStr">
        <is>
          <t>2026-08-01</t>
        </is>
      </c>
      <c r="AN987" s="33" t="inlineStr">
        <is>
          <t>2026-07-31</t>
        </is>
      </c>
      <c r="AO987" s="13" t="n"/>
      <c r="AP987" s="30" t="n"/>
    </row>
    <row r="988" ht="35.1" customHeight="1" s="69">
      <c r="B988" s="48" t="n">
        <v>23956</v>
      </c>
      <c r="C988" s="48" t="inlineStr">
        <is>
          <t>大阪</t>
        </is>
      </c>
      <c r="D988" s="19" t="inlineStr">
        <is>
          <t>■アットイン上本町1</t>
        </is>
      </c>
      <c r="E988" s="48" t="inlineStr">
        <is>
          <t>1K</t>
        </is>
      </c>
      <c r="F988" s="48" t="n">
        <v>1</v>
      </c>
      <c r="G988" s="48" t="inlineStr">
        <is>
          <t>玉造・鶴橋・上本町</t>
        </is>
      </c>
      <c r="H988" s="48" t="n">
        <v>20.4</v>
      </c>
      <c r="I988" s="20" t="n">
        <v>0</v>
      </c>
      <c r="J988" s="20" t="n">
        <v>0</v>
      </c>
      <c r="K988" s="20" t="n">
        <v>0</v>
      </c>
      <c r="L988" s="20" t="n">
        <v>0</v>
      </c>
      <c r="M988" s="20" t="n">
        <v>0</v>
      </c>
      <c r="N988" s="24" t="n">
        <v>6380</v>
      </c>
      <c r="O988" s="24" t="n">
        <v>5280</v>
      </c>
      <c r="P988" s="24" t="n">
        <v>1100</v>
      </c>
      <c r="Q988" s="24" t="n">
        <v>44000</v>
      </c>
      <c r="R988" s="24" t="n"/>
      <c r="S988" s="24">
        <f>IF(R988="","",(R988+P988)*30 -Y988)</f>
        <v/>
      </c>
      <c r="T988" s="20">
        <f>IF(R988="","",(O988-R988)/O988)</f>
        <v/>
      </c>
      <c r="U988" s="24" t="n"/>
      <c r="V988" s="24">
        <f>IF(U988="","",(U988+P988)*30-Y988)</f>
        <v/>
      </c>
      <c r="W988" s="20">
        <f>IF(U988="","",(O988-U988)/O988)</f>
        <v/>
      </c>
      <c r="X988" s="15">
        <f>IF(AND(R988="",U988=""),"",IF(OR(U988="", R988=""),"-",IF(0&lt;(R988-U988),"OK","NG")))</f>
        <v/>
      </c>
      <c r="Y988" s="24" t="n">
        <v>0</v>
      </c>
      <c r="Z988" s="51" t="n"/>
      <c r="AA988" s="24">
        <f>IF(AD988="","",AD988*30)</f>
        <v/>
      </c>
      <c r="AB988" s="24">
        <f>IF(AA988="","",AA988-Y988)</f>
        <v/>
      </c>
      <c r="AC988" s="24">
        <f>IF(Z988="","",((Y988+5000+5000)/(1-Z988))/30)</f>
        <v/>
      </c>
      <c r="AD988" s="32" t="n"/>
      <c r="AE988" s="24">
        <f>IF(AD988="","",AD988-O988)</f>
        <v/>
      </c>
      <c r="AF988" s="24">
        <f>IF(AD988="","",U988-AD988)</f>
        <v/>
      </c>
      <c r="AG988" s="11">
        <f>IF(AD988="","",(O988-AD988)/O988)</f>
        <v/>
      </c>
      <c r="AH988" s="24" t="n"/>
      <c r="AI988" s="24">
        <f>IF(AJ988="","",Q988*(1-AJ988))</f>
        <v/>
      </c>
      <c r="AJ988" s="51" t="n"/>
      <c r="AK988" s="49" t="n"/>
      <c r="AL988" s="28" t="n"/>
      <c r="AM988" s="33" t="inlineStr">
        <is>
          <t>2026-08-01</t>
        </is>
      </c>
      <c r="AN988" s="33" t="inlineStr">
        <is>
          <t>2026-07-31</t>
        </is>
      </c>
      <c r="AO988" s="13" t="n"/>
      <c r="AP988" s="30" t="n"/>
    </row>
    <row r="989" ht="35.1" customHeight="1" s="69">
      <c r="B989" s="48" t="n">
        <v>23957</v>
      </c>
      <c r="C989" s="48" t="inlineStr">
        <is>
          <t>大阪</t>
        </is>
      </c>
      <c r="D989" s="19" t="inlineStr">
        <is>
          <t>■アットイン上本町2</t>
        </is>
      </c>
      <c r="E989" s="48" t="inlineStr">
        <is>
          <t>1K</t>
        </is>
      </c>
      <c r="F989" s="48" t="n">
        <v>1</v>
      </c>
      <c r="G989" s="48" t="inlineStr">
        <is>
          <t>玉造・鶴橋・上本町</t>
        </is>
      </c>
      <c r="H989" s="48" t="n">
        <v>22.76</v>
      </c>
      <c r="I989" s="20" t="n">
        <v>0</v>
      </c>
      <c r="J989" s="20" t="n">
        <v>0</v>
      </c>
      <c r="K989" s="20" t="n">
        <v>0</v>
      </c>
      <c r="L989" s="20" t="n">
        <v>0</v>
      </c>
      <c r="M989" s="20" t="n">
        <v>0</v>
      </c>
      <c r="N989" s="24" t="n">
        <v>7370</v>
      </c>
      <c r="O989" s="24" t="n">
        <v>6270</v>
      </c>
      <c r="P989" s="24" t="n">
        <v>1100</v>
      </c>
      <c r="Q989" s="24" t="n">
        <v>44000</v>
      </c>
      <c r="R989" s="24" t="n"/>
      <c r="S989" s="24">
        <f>IF(R989="","",(R989+P989)*30 -Y989)</f>
        <v/>
      </c>
      <c r="T989" s="20">
        <f>IF(R989="","",(O989-R989)/O989)</f>
        <v/>
      </c>
      <c r="U989" s="24" t="n"/>
      <c r="V989" s="24">
        <f>IF(U989="","",(U989+P989)*30-Y989)</f>
        <v/>
      </c>
      <c r="W989" s="20">
        <f>IF(U989="","",(O989-U989)/O989)</f>
        <v/>
      </c>
      <c r="X989" s="15">
        <f>IF(AND(R989="",U989=""),"",IF(OR(U989="", R989=""),"-",IF(0&lt;(R989-U989),"OK","NG")))</f>
        <v/>
      </c>
      <c r="Y989" s="24" t="n">
        <v>0</v>
      </c>
      <c r="Z989" s="51" t="n"/>
      <c r="AA989" s="24">
        <f>IF(AD989="","",AD989*30)</f>
        <v/>
      </c>
      <c r="AB989" s="24">
        <f>IF(AA989="","",AA989-Y989)</f>
        <v/>
      </c>
      <c r="AC989" s="24">
        <f>IF(Z989="","",((Y989+5000+5000)/(1-Z989))/30)</f>
        <v/>
      </c>
      <c r="AD989" s="32" t="n"/>
      <c r="AE989" s="24">
        <f>IF(AD989="","",AD989-O989)</f>
        <v/>
      </c>
      <c r="AF989" s="24">
        <f>IF(AD989="","",U989-AD989)</f>
        <v/>
      </c>
      <c r="AG989" s="11">
        <f>IF(AD989="","",(O989-AD989)/O989)</f>
        <v/>
      </c>
      <c r="AH989" s="24" t="n"/>
      <c r="AI989" s="24">
        <f>IF(AJ989="","",Q989*(1-AJ989))</f>
        <v/>
      </c>
      <c r="AJ989" s="51" t="n"/>
      <c r="AK989" s="49" t="n"/>
      <c r="AL989" s="28" t="n"/>
      <c r="AM989" s="33" t="inlineStr">
        <is>
          <t>2026-08-01</t>
        </is>
      </c>
      <c r="AN989" s="33" t="inlineStr">
        <is>
          <t>2026-07-31</t>
        </is>
      </c>
      <c r="AO989" s="13" t="n"/>
      <c r="AP989" s="30" t="n"/>
    </row>
    <row r="990" ht="35.1" customHeight="1" s="69">
      <c r="B990" s="48" t="n">
        <v>23958</v>
      </c>
      <c r="C990" s="48" t="inlineStr">
        <is>
          <t>名古屋</t>
        </is>
      </c>
      <c r="D990" s="19" t="inlineStr">
        <is>
          <t>アットイン金山16-1</t>
        </is>
      </c>
      <c r="E990" s="48" t="inlineStr">
        <is>
          <t>1K</t>
        </is>
      </c>
      <c r="F990" s="48" t="n">
        <v>5</v>
      </c>
      <c r="G990" s="48" t="inlineStr">
        <is>
          <t>金山周辺</t>
        </is>
      </c>
      <c r="H990" s="48" t="n">
        <v>27.03</v>
      </c>
      <c r="I990" s="20" t="n">
        <v>1</v>
      </c>
      <c r="J990" s="20" t="n">
        <v>1</v>
      </c>
      <c r="K990" s="20" t="n">
        <v>0.88</v>
      </c>
      <c r="L990" s="20" t="n">
        <v>0.64</v>
      </c>
      <c r="M990" s="20" t="n">
        <v>0</v>
      </c>
      <c r="N990" s="24" t="n">
        <v>14440</v>
      </c>
      <c r="O990" s="24" t="n">
        <v>13560</v>
      </c>
      <c r="P990" s="24" t="n">
        <v>880</v>
      </c>
      <c r="Q990" s="24" t="n">
        <v>44000</v>
      </c>
      <c r="R990" s="24" t="n">
        <v>3730</v>
      </c>
      <c r="S990" s="24">
        <f>IF(R990="","",(R990+P990)*30 -Y990)</f>
        <v/>
      </c>
      <c r="T990" s="20">
        <f>IF(R990="","",(O990-R990)/O990)</f>
        <v/>
      </c>
      <c r="U990" s="24" t="n">
        <v>3060</v>
      </c>
      <c r="V990" s="24">
        <f>IF(U990="","",(U990+P990)*30-Y990)</f>
        <v/>
      </c>
      <c r="W990" s="20">
        <f>IF(U990="","",(O990-U990)/O990)</f>
        <v/>
      </c>
      <c r="X990" s="15">
        <f>IF(AND(R990="",U990=""),"",IF(OR(U990="", R990=""),"-",IF(0&lt;(R990-U990),"OK","NG")))</f>
        <v/>
      </c>
      <c r="Y990" s="24" t="n">
        <v>84000</v>
      </c>
      <c r="Z990" s="51" t="n"/>
      <c r="AA990" s="24">
        <f>IF(AD990="","",AD990*30)</f>
        <v/>
      </c>
      <c r="AB990" s="24">
        <f>IF(AA990="","",AA990-Y990)</f>
        <v/>
      </c>
      <c r="AC990" s="24">
        <f>IF(Z990="","",((Y990+5000+5000)/(1-Z990))/30)</f>
        <v/>
      </c>
      <c r="AD990" s="32" t="n"/>
      <c r="AE990" s="24">
        <f>IF(AD990="","",AD990-O990)</f>
        <v/>
      </c>
      <c r="AF990" s="24">
        <f>IF(AD990="","",U990-AD990)</f>
        <v/>
      </c>
      <c r="AG990" s="11">
        <f>IF(AD990="","",(O990-AD990)/O990)</f>
        <v/>
      </c>
      <c r="AH990" s="24" t="n">
        <v>22000</v>
      </c>
      <c r="AI990" s="24">
        <f>IF(AJ990="","",Q990*(1-AJ990))</f>
        <v/>
      </c>
      <c r="AJ990" s="51" t="n"/>
      <c r="AK990" s="49" t="n"/>
      <c r="AL990" s="28" t="n"/>
      <c r="AM990" s="33" t="inlineStr">
        <is>
          <t>2026-09-13</t>
        </is>
      </c>
      <c r="AN990" s="33" t="inlineStr">
        <is>
          <t>2026-10-31</t>
        </is>
      </c>
      <c r="AO990" s="13" t="n"/>
      <c r="AP990" s="30" t="n"/>
    </row>
    <row r="991" ht="35.1" customHeight="1" s="69">
      <c r="B991" s="48" t="n">
        <v>23959</v>
      </c>
      <c r="C991" s="48" t="inlineStr">
        <is>
          <t>名古屋</t>
        </is>
      </c>
      <c r="D991" s="19" t="inlineStr">
        <is>
          <t>アットイン金山16-2</t>
        </is>
      </c>
      <c r="E991" s="48" t="inlineStr">
        <is>
          <t>1K</t>
        </is>
      </c>
      <c r="F991" s="48" t="n">
        <v>12</v>
      </c>
      <c r="G991" s="48" t="inlineStr">
        <is>
          <t>金山周辺</t>
        </is>
      </c>
      <c r="H991" s="48" t="n">
        <v>25.22</v>
      </c>
      <c r="I991" s="20" t="n">
        <v>0.95</v>
      </c>
      <c r="J991" s="20" t="n">
        <v>0.84167</v>
      </c>
      <c r="K991" s="20" t="n">
        <v>0.95</v>
      </c>
      <c r="L991" s="20" t="n">
        <v>0.79167</v>
      </c>
      <c r="M991" s="20" t="n">
        <v>0</v>
      </c>
      <c r="N991" s="24" t="n">
        <v>14240</v>
      </c>
      <c r="O991" s="24" t="n">
        <v>13360</v>
      </c>
      <c r="P991" s="24" t="n">
        <v>880</v>
      </c>
      <c r="Q991" s="24" t="n">
        <v>44000</v>
      </c>
      <c r="R991" s="24" t="n">
        <v>3680</v>
      </c>
      <c r="S991" s="24">
        <f>IF(R991="","",(R991+P991)*30 -Y991)</f>
        <v/>
      </c>
      <c r="T991" s="20">
        <f>IF(R991="","",(O991-R991)/O991)</f>
        <v/>
      </c>
      <c r="U991" s="24" t="n">
        <v>3010</v>
      </c>
      <c r="V991" s="24">
        <f>IF(U991="","",(U991+P991)*30-Y991)</f>
        <v/>
      </c>
      <c r="W991" s="20">
        <f>IF(U991="","",(O991-U991)/O991)</f>
        <v/>
      </c>
      <c r="X991" s="15">
        <f>IF(AND(R991="",U991=""),"",IF(OR(U991="", R991=""),"-",IF(0&lt;(R991-U991),"OK","NG")))</f>
        <v/>
      </c>
      <c r="Y991" s="24" t="n">
        <v>84000</v>
      </c>
      <c r="Z991" s="51" t="n"/>
      <c r="AA991" s="24">
        <f>IF(AD991="","",AD991*30)</f>
        <v/>
      </c>
      <c r="AB991" s="24">
        <f>IF(AA991="","",AA991-Y991)</f>
        <v/>
      </c>
      <c r="AC991" s="24">
        <f>IF(Z991="","",((Y991+5000+5000)/(1-Z991))/30)</f>
        <v/>
      </c>
      <c r="AD991" s="32" t="n"/>
      <c r="AE991" s="24">
        <f>IF(AD991="","",AD991-O991)</f>
        <v/>
      </c>
      <c r="AF991" s="24">
        <f>IF(AD991="","",U991-AD991)</f>
        <v/>
      </c>
      <c r="AG991" s="11">
        <f>IF(AD991="","",(O991-AD991)/O991)</f>
        <v/>
      </c>
      <c r="AH991" s="24" t="n">
        <v>22000</v>
      </c>
      <c r="AI991" s="24">
        <f>IF(AJ991="","",Q991*(1-AJ991))</f>
        <v/>
      </c>
      <c r="AJ991" s="51" t="n"/>
      <c r="AK991" s="49" t="n"/>
      <c r="AL991" s="28" t="n"/>
      <c r="AM991" s="33" t="inlineStr">
        <is>
          <t>2026-09-14</t>
        </is>
      </c>
      <c r="AN991" s="33" t="inlineStr">
        <is>
          <t>2026-10-31</t>
        </is>
      </c>
      <c r="AO991" s="13" t="n"/>
      <c r="AP991" s="30" t="n"/>
    </row>
    <row r="992" ht="35.1" customHeight="1" s="69">
      <c r="B992" s="48" t="n">
        <v>24047</v>
      </c>
      <c r="C992" s="48" t="inlineStr">
        <is>
          <t>東京</t>
        </is>
      </c>
      <c r="D992" s="19" t="inlineStr">
        <is>
          <t>アットイン練馬6</t>
        </is>
      </c>
      <c r="E992" s="48" t="inlineStr">
        <is>
          <t>1K</t>
        </is>
      </c>
      <c r="F992" s="48" t="n">
        <v>1</v>
      </c>
      <c r="G992" s="48" t="inlineStr">
        <is>
          <t>中野・荻窪・吉祥寺</t>
        </is>
      </c>
      <c r="H992" s="48" t="n">
        <v>26.05</v>
      </c>
      <c r="I992" s="20" t="n">
        <v>1</v>
      </c>
      <c r="J992" s="20" t="n">
        <v>1</v>
      </c>
      <c r="K992" s="20" t="n">
        <v>0.8</v>
      </c>
      <c r="L992" s="20" t="n">
        <v>0</v>
      </c>
      <c r="M992" s="20" t="n">
        <v>0</v>
      </c>
      <c r="N992" s="24" t="n">
        <v>9840</v>
      </c>
      <c r="O992" s="24" t="n">
        <v>8960</v>
      </c>
      <c r="P992" s="24" t="n">
        <v>880</v>
      </c>
      <c r="Q992" s="24" t="n">
        <v>44000</v>
      </c>
      <c r="R992" s="24" t="n">
        <v>4060</v>
      </c>
      <c r="S992" s="24">
        <f>IF(R992="","",(R992+P992)*30 -Y992)</f>
        <v/>
      </c>
      <c r="T992" s="20">
        <f>IF(R992="","",(O992-R992)/O992)</f>
        <v/>
      </c>
      <c r="U992" s="24" t="n">
        <v>3800</v>
      </c>
      <c r="V992" s="24">
        <f>IF(U992="","",(U992+P992)*30-Y992)</f>
        <v/>
      </c>
      <c r="W992" s="20">
        <f>IF(U992="","",(O992-U992)/O992)</f>
        <v/>
      </c>
      <c r="X992" s="15">
        <f>IF(AND(R992="",U992=""),"",IF(OR(U992="", R992=""),"-",IF(0&lt;(R992-U992),"OK","NG")))</f>
        <v/>
      </c>
      <c r="Y992" s="24" t="n">
        <v>100000</v>
      </c>
      <c r="Z992" s="51" t="n"/>
      <c r="AA992" s="24">
        <f>IF(AD992="","",AD992*30)</f>
        <v/>
      </c>
      <c r="AB992" s="24">
        <f>IF(AA992="","",AA992-Y992)</f>
        <v/>
      </c>
      <c r="AC992" s="24">
        <f>IF(Z992="","",((Y992+5000+5000)/(1-Z992))/30)</f>
        <v/>
      </c>
      <c r="AD992" s="32" t="n"/>
      <c r="AE992" s="24">
        <f>IF(AD992="","",AD992-O992)</f>
        <v/>
      </c>
      <c r="AF992" s="24">
        <f>IF(AD992="","",U992-AD992)</f>
        <v/>
      </c>
      <c r="AG992" s="11">
        <f>IF(AD992="","",(O992-AD992)/O992)</f>
        <v/>
      </c>
      <c r="AH992" s="24" t="n">
        <v>22000</v>
      </c>
      <c r="AI992" s="24">
        <f>IF(AJ992="","",Q992*(1-AJ992))</f>
        <v/>
      </c>
      <c r="AJ992" s="51" t="n"/>
      <c r="AK992" s="49" t="n"/>
      <c r="AL992" s="28" t="n"/>
      <c r="AM992" s="33" t="inlineStr">
        <is>
          <t>2026-09-24</t>
        </is>
      </c>
      <c r="AN992" s="33" t="inlineStr">
        <is>
          <t>2026-09-23</t>
        </is>
      </c>
      <c r="AO992" s="13" t="n"/>
      <c r="AP992" s="30" t="n"/>
    </row>
    <row r="993" ht="35.1" customHeight="1" s="69">
      <c r="B993" s="48" t="n">
        <v>24120</v>
      </c>
      <c r="C993" s="48" t="inlineStr">
        <is>
          <t>大阪</t>
        </is>
      </c>
      <c r="D993" s="19" t="inlineStr">
        <is>
          <t>アットイン南堀江2</t>
        </is>
      </c>
      <c r="E993" s="48" t="inlineStr">
        <is>
          <t>1K</t>
        </is>
      </c>
      <c r="F993" s="48" t="n">
        <v>1</v>
      </c>
      <c r="G993" s="48" t="inlineStr">
        <is>
          <t>心斎橋・なんば周辺</t>
        </is>
      </c>
      <c r="H993" s="48" t="n">
        <v>24.13</v>
      </c>
      <c r="I993" s="20" t="n">
        <v>0.1</v>
      </c>
      <c r="J993" s="20" t="n">
        <v>0</v>
      </c>
      <c r="K993" s="20" t="n">
        <v>0</v>
      </c>
      <c r="L993" s="20" t="n">
        <v>0</v>
      </c>
      <c r="M993" s="20" t="n">
        <v>0</v>
      </c>
      <c r="N993" s="24" t="n">
        <v>7800</v>
      </c>
      <c r="O993" s="24" t="n">
        <v>6920</v>
      </c>
      <c r="P993" s="24" t="n">
        <v>880</v>
      </c>
      <c r="Q993" s="24" t="n">
        <v>44000</v>
      </c>
      <c r="R993" s="24" t="n">
        <v>3180</v>
      </c>
      <c r="S993" s="24">
        <f>IF(R993="","",(R993+P993)*30 -Y993)</f>
        <v/>
      </c>
      <c r="T993" s="20">
        <f>IF(R993="","",(O993-R993)/O993)</f>
        <v/>
      </c>
      <c r="U993" s="24" t="n">
        <v>3380</v>
      </c>
      <c r="V993" s="24">
        <f>IF(U993="","",(U993+P993)*30-Y993)</f>
        <v/>
      </c>
      <c r="W993" s="20">
        <f>IF(U993="","",(O993-U993)/O993)</f>
        <v/>
      </c>
      <c r="X993" s="15">
        <f>IF(AND(R993="",U993=""),"",IF(OR(U993="", R993=""),"-",IF(0&lt;(R993-U993),"OK","NG")))</f>
        <v/>
      </c>
      <c r="Y993" s="24" t="n">
        <v>75000</v>
      </c>
      <c r="Z993" s="51" t="n"/>
      <c r="AA993" s="24">
        <f>IF(AD993="","",AD993*30)</f>
        <v/>
      </c>
      <c r="AB993" s="24">
        <f>IF(AA993="","",AA993-Y993)</f>
        <v/>
      </c>
      <c r="AC993" s="24">
        <f>IF(Z993="","",((Y993+5000+5000)/(1-Z993))/30)</f>
        <v/>
      </c>
      <c r="AD993" s="32" t="n"/>
      <c r="AE993" s="24">
        <f>IF(AD993="","",AD993-O993)</f>
        <v/>
      </c>
      <c r="AF993" s="24">
        <f>IF(AD993="","",U993-AD993)</f>
        <v/>
      </c>
      <c r="AG993" s="11">
        <f>IF(AD993="","",(O993-AD993)/O993)</f>
        <v/>
      </c>
      <c r="AH993" s="24" t="n">
        <v>22000</v>
      </c>
      <c r="AI993" s="24">
        <f>IF(AJ993="","",Q993*(1-AJ993))</f>
        <v/>
      </c>
      <c r="AJ993" s="51" t="n"/>
      <c r="AK993" s="49" t="n"/>
      <c r="AL993" s="28" t="n"/>
      <c r="AM993" s="33" t="inlineStr">
        <is>
          <t>2026-08-01</t>
        </is>
      </c>
      <c r="AN993" s="33" t="inlineStr">
        <is>
          <t>2026-07-31</t>
        </is>
      </c>
      <c r="AO993" s="13" t="n"/>
      <c r="AP993" s="30" t="n"/>
    </row>
    <row r="994" ht="35.1" customHeight="1" s="69">
      <c r="B994" s="48" t="n">
        <v>24124</v>
      </c>
      <c r="C994" s="48" t="inlineStr">
        <is>
          <t>大阪</t>
        </is>
      </c>
      <c r="D994" s="19" t="inlineStr">
        <is>
          <t>アットイン新大阪5-2</t>
        </is>
      </c>
      <c r="E994" s="48" t="inlineStr">
        <is>
          <t>1K</t>
        </is>
      </c>
      <c r="F994" s="48" t="n">
        <v>1</v>
      </c>
      <c r="G994" s="48" t="inlineStr">
        <is>
          <t>新大阪・十三・三国</t>
        </is>
      </c>
      <c r="H994" s="48" t="n">
        <v>20.94</v>
      </c>
      <c r="I994" s="20" t="n">
        <v>1</v>
      </c>
      <c r="J994" s="20" t="n">
        <v>1</v>
      </c>
      <c r="K994" s="20" t="n">
        <v>0.1</v>
      </c>
      <c r="L994" s="20" t="n">
        <v>0</v>
      </c>
      <c r="M994" s="20" t="n">
        <v>0</v>
      </c>
      <c r="N994" s="24" t="n">
        <v>6100</v>
      </c>
      <c r="O994" s="24" t="n">
        <v>5220</v>
      </c>
      <c r="P994" s="24" t="n">
        <v>880</v>
      </c>
      <c r="Q994" s="24" t="n">
        <v>44000</v>
      </c>
      <c r="R994" s="24" t="n">
        <v>2300</v>
      </c>
      <c r="S994" s="24">
        <f>IF(R994="","",(R994+P994)*30 -Y994)</f>
        <v/>
      </c>
      <c r="T994" s="20">
        <f>IF(R994="","",(O994-R994)/O994)</f>
        <v/>
      </c>
      <c r="U994" s="24" t="n">
        <v>2300</v>
      </c>
      <c r="V994" s="24">
        <f>IF(U994="","",(U994+P994)*30-Y994)</f>
        <v/>
      </c>
      <c r="W994" s="20">
        <f>IF(U994="","",(O994-U994)/O994)</f>
        <v/>
      </c>
      <c r="X994" s="15">
        <f>IF(AND(R994="",U994=""),"",IF(OR(U994="", R994=""),"-",IF(0&lt;(R994-U994),"OK","NG")))</f>
        <v/>
      </c>
      <c r="Y994" s="24" t="n">
        <v>49200</v>
      </c>
      <c r="Z994" s="51" t="n"/>
      <c r="AA994" s="24">
        <f>IF(AD994="","",AD994*30)</f>
        <v/>
      </c>
      <c r="AB994" s="24">
        <f>IF(AA994="","",AA994-Y994)</f>
        <v/>
      </c>
      <c r="AC994" s="24">
        <f>IF(Z994="","",((Y994+5000+5000)/(1-Z994))/30)</f>
        <v/>
      </c>
      <c r="AD994" s="32" t="n"/>
      <c r="AE994" s="24">
        <f>IF(AD994="","",AD994-O994)</f>
        <v/>
      </c>
      <c r="AF994" s="24">
        <f>IF(AD994="","",U994-AD994)</f>
        <v/>
      </c>
      <c r="AG994" s="11">
        <f>IF(AD994="","",(O994-AD994)/O994)</f>
        <v/>
      </c>
      <c r="AH994" s="24" t="n">
        <v>22000</v>
      </c>
      <c r="AI994" s="24">
        <f>IF(AJ994="","",Q994*(1-AJ994))</f>
        <v/>
      </c>
      <c r="AJ994" s="51" t="n"/>
      <c r="AK994" s="49" t="n"/>
      <c r="AL994" s="28" t="n"/>
      <c r="AM994" s="33" t="inlineStr">
        <is>
          <t>2026-09-04</t>
        </is>
      </c>
      <c r="AN994" s="33" t="inlineStr">
        <is>
          <t>2026-09-03</t>
        </is>
      </c>
      <c r="AO994" s="13" t="n"/>
      <c r="AP994" s="30" t="n"/>
    </row>
    <row r="995" ht="35.1" customHeight="1" s="69">
      <c r="B995" s="48" t="n">
        <v>24127</v>
      </c>
      <c r="C995" s="48" t="inlineStr">
        <is>
          <t>大阪</t>
        </is>
      </c>
      <c r="D995" s="19" t="inlineStr">
        <is>
          <t>アットイン新大阪6-1</t>
        </is>
      </c>
      <c r="E995" s="48" t="inlineStr">
        <is>
          <t>1K</t>
        </is>
      </c>
      <c r="F995" s="48" t="n">
        <v>2</v>
      </c>
      <c r="G995" s="48" t="inlineStr">
        <is>
          <t>新大阪・十三・三国</t>
        </is>
      </c>
      <c r="H995" s="48" t="n">
        <v>20.13</v>
      </c>
      <c r="I995" s="20" t="n">
        <v>0.95</v>
      </c>
      <c r="J995" s="20" t="n">
        <v>0.95</v>
      </c>
      <c r="K995" s="20" t="n">
        <v>0.55</v>
      </c>
      <c r="L995" s="20" t="n">
        <v>0.5</v>
      </c>
      <c r="M995" s="20" t="n">
        <v>0.15</v>
      </c>
      <c r="N995" s="24" t="n">
        <v>5760</v>
      </c>
      <c r="O995" s="24" t="n">
        <v>4880</v>
      </c>
      <c r="P995" s="24" t="n">
        <v>880</v>
      </c>
      <c r="Q995" s="24" t="n">
        <v>44000</v>
      </c>
      <c r="R995" s="24" t="n">
        <v>1970</v>
      </c>
      <c r="S995" s="24">
        <f>IF(R995="","",(R995+P995)*30 -Y995)</f>
        <v/>
      </c>
      <c r="T995" s="20">
        <f>IF(R995="","",(O995-R995)/O995)</f>
        <v/>
      </c>
      <c r="U995" s="24" t="n">
        <v>2300</v>
      </c>
      <c r="V995" s="24">
        <f>IF(U995="","",(U995+P995)*30-Y995)</f>
        <v/>
      </c>
      <c r="W995" s="20">
        <f>IF(U995="","",(O995-U995)/O995)</f>
        <v/>
      </c>
      <c r="X995" s="15">
        <f>IF(AND(R995="",U995=""),"",IF(OR(U995="", R995=""),"-",IF(0&lt;(R995-U995),"OK","NG")))</f>
        <v/>
      </c>
      <c r="Y995" s="24" t="n">
        <v>46000</v>
      </c>
      <c r="Z995" s="51" t="n"/>
      <c r="AA995" s="24">
        <f>IF(AD995="","",AD995*30)</f>
        <v/>
      </c>
      <c r="AB995" s="24">
        <f>IF(AA995="","",AA995-Y995)</f>
        <v/>
      </c>
      <c r="AC995" s="24">
        <f>IF(Z995="","",((Y995+5000+5000)/(1-Z995))/30)</f>
        <v/>
      </c>
      <c r="AD995" s="32" t="n"/>
      <c r="AE995" s="24">
        <f>IF(AD995="","",AD995-O995)</f>
        <v/>
      </c>
      <c r="AF995" s="24">
        <f>IF(AD995="","",U995-AD995)</f>
        <v/>
      </c>
      <c r="AG995" s="11">
        <f>IF(AD995="","",(O995-AD995)/O995)</f>
        <v/>
      </c>
      <c r="AH995" s="24" t="n">
        <v>22000</v>
      </c>
      <c r="AI995" s="24">
        <f>IF(AJ995="","",Q995*(1-AJ995))</f>
        <v/>
      </c>
      <c r="AJ995" s="51" t="n"/>
      <c r="AK995" s="49" t="n"/>
      <c r="AL995" s="28" t="n"/>
      <c r="AM995" s="33" t="inlineStr">
        <is>
          <t>2026-09-05</t>
        </is>
      </c>
      <c r="AN995" s="33" t="inlineStr">
        <is>
          <t>2026-11-09</t>
        </is>
      </c>
      <c r="AO995" s="13" t="n"/>
      <c r="AP995" s="30" t="n"/>
    </row>
    <row r="996" ht="35.1" customHeight="1" s="69">
      <c r="B996" s="48" t="n">
        <v>24128</v>
      </c>
      <c r="C996" s="48" t="inlineStr">
        <is>
          <t>大阪</t>
        </is>
      </c>
      <c r="D996" s="19" t="inlineStr">
        <is>
          <t>アットイン新大阪6-2</t>
        </is>
      </c>
      <c r="E996" s="48" t="inlineStr">
        <is>
          <t>1K</t>
        </is>
      </c>
      <c r="F996" s="48" t="n">
        <v>3</v>
      </c>
      <c r="G996" s="48" t="inlineStr">
        <is>
          <t>新大阪・十三・三国</t>
        </is>
      </c>
      <c r="H996" s="48" t="n">
        <v>19.37</v>
      </c>
      <c r="I996" s="20" t="n">
        <v>0.73333</v>
      </c>
      <c r="J996" s="20" t="n">
        <v>0.46667</v>
      </c>
      <c r="K996" s="20" t="n">
        <v>0.33333</v>
      </c>
      <c r="L996" s="20" t="n">
        <v>0.33333</v>
      </c>
      <c r="M996" s="20" t="n">
        <v>0.3</v>
      </c>
      <c r="N996" s="24" t="n">
        <v>5760</v>
      </c>
      <c r="O996" s="24" t="n">
        <v>4880</v>
      </c>
      <c r="P996" s="24" t="n">
        <v>880</v>
      </c>
      <c r="Q996" s="24" t="n">
        <v>44000</v>
      </c>
      <c r="R996" s="24" t="n">
        <v>1970</v>
      </c>
      <c r="S996" s="24">
        <f>IF(R996="","",(R996+P996)*30 -Y996)</f>
        <v/>
      </c>
      <c r="T996" s="20">
        <f>IF(R996="","",(O996-R996)/O996)</f>
        <v/>
      </c>
      <c r="U996" s="24" t="n">
        <v>2300</v>
      </c>
      <c r="V996" s="24">
        <f>IF(U996="","",(U996+P996)*30-Y996)</f>
        <v/>
      </c>
      <c r="W996" s="20">
        <f>IF(U996="","",(O996-U996)/O996)</f>
        <v/>
      </c>
      <c r="X996" s="15">
        <f>IF(AND(R996="",U996=""),"",IF(OR(U996="", R996=""),"-",IF(0&lt;(R996-U996),"OK","NG")))</f>
        <v/>
      </c>
      <c r="Y996" s="24" t="n">
        <v>45000</v>
      </c>
      <c r="Z996" s="51" t="n"/>
      <c r="AA996" s="24">
        <f>IF(AD996="","",AD996*30)</f>
        <v/>
      </c>
      <c r="AB996" s="24">
        <f>IF(AA996="","",AA996-Y996)</f>
        <v/>
      </c>
      <c r="AC996" s="24">
        <f>IF(Z996="","",((Y996+5000+5000)/(1-Z996))/30)</f>
        <v/>
      </c>
      <c r="AD996" s="32" t="n"/>
      <c r="AE996" s="24">
        <f>IF(AD996="","",AD996-O996)</f>
        <v/>
      </c>
      <c r="AF996" s="24">
        <f>IF(AD996="","",U996-AD996)</f>
        <v/>
      </c>
      <c r="AG996" s="11">
        <f>IF(AD996="","",(O996-AD996)/O996)</f>
        <v/>
      </c>
      <c r="AH996" s="24" t="n">
        <v>22000</v>
      </c>
      <c r="AI996" s="24">
        <f>IF(AJ996="","",Q996*(1-AJ996))</f>
        <v/>
      </c>
      <c r="AJ996" s="51" t="n"/>
      <c r="AK996" s="49" t="n"/>
      <c r="AL996" s="28" t="n"/>
      <c r="AM996" s="33" t="inlineStr">
        <is>
          <t>2026-08-11</t>
        </is>
      </c>
      <c r="AN996" s="33" t="inlineStr">
        <is>
          <t>2026-11-26</t>
        </is>
      </c>
      <c r="AO996" s="13" t="n"/>
      <c r="AP996" s="30" t="n"/>
    </row>
    <row r="997" ht="35.1" customHeight="1" s="69">
      <c r="B997" s="48" t="n">
        <v>24140</v>
      </c>
      <c r="C997" s="48" t="inlineStr">
        <is>
          <t>東京</t>
        </is>
      </c>
      <c r="D997" s="19" t="inlineStr">
        <is>
          <t>■アットイン東長崎1-1</t>
        </is>
      </c>
      <c r="E997" s="48" t="inlineStr">
        <is>
          <t>2K</t>
        </is>
      </c>
      <c r="F997" s="48" t="n">
        <v>1</v>
      </c>
      <c r="G997" s="48" t="inlineStr">
        <is>
          <t>池袋・大塚</t>
        </is>
      </c>
      <c r="H997" s="48" t="n">
        <v>30.77</v>
      </c>
      <c r="I997" s="20" t="n">
        <v>0</v>
      </c>
      <c r="J997" s="20" t="n">
        <v>0</v>
      </c>
      <c r="K997" s="20" t="n">
        <v>0</v>
      </c>
      <c r="L997" s="20" t="n">
        <v>0</v>
      </c>
      <c r="M997" s="20" t="n">
        <v>0</v>
      </c>
      <c r="N997" s="24" t="n">
        <v>5560</v>
      </c>
      <c r="O997" s="24" t="n">
        <v>5560</v>
      </c>
      <c r="P997" s="24" t="n"/>
      <c r="Q997" s="24" t="n"/>
      <c r="R997" s="24" t="n"/>
      <c r="S997" s="24">
        <f>IF(R997="","",(R997+P997)*30 -Y997)</f>
        <v/>
      </c>
      <c r="T997" s="20">
        <f>IF(R997="","",(O997-R997)/O997)</f>
        <v/>
      </c>
      <c r="U997" s="24" t="n"/>
      <c r="V997" s="24">
        <f>IF(U997="","",(U997+P997)*30-Y997)</f>
        <v/>
      </c>
      <c r="W997" s="20">
        <f>IF(U997="","",(O997-U997)/O997)</f>
        <v/>
      </c>
      <c r="X997" s="15">
        <f>IF(AND(R997="",U997=""),"",IF(OR(U997="", R997=""),"-",IF(0&lt;(R997-U997),"OK","NG")))</f>
        <v/>
      </c>
      <c r="Y997" s="24" t="n">
        <v>0</v>
      </c>
      <c r="Z997" s="51" t="n"/>
      <c r="AA997" s="24">
        <f>IF(AD997="","",AD997*30)</f>
        <v/>
      </c>
      <c r="AB997" s="24">
        <f>IF(AA997="","",AA997-Y997)</f>
        <v/>
      </c>
      <c r="AC997" s="24">
        <f>IF(Z997="","",((Y997+5000+5000)/(1-Z997))/30)</f>
        <v/>
      </c>
      <c r="AD997" s="32" t="n"/>
      <c r="AE997" s="24">
        <f>IF(AD997="","",AD997-O997)</f>
        <v/>
      </c>
      <c r="AF997" s="24">
        <f>IF(AD997="","",U997-AD997)</f>
        <v/>
      </c>
      <c r="AG997" s="11">
        <f>IF(AD997="","",(O997-AD997)/O997)</f>
        <v/>
      </c>
      <c r="AH997" s="24" t="n"/>
      <c r="AI997" s="24">
        <f>IF(AJ997="","",Q997*(1-AJ997))</f>
        <v/>
      </c>
      <c r="AJ997" s="51" t="n"/>
      <c r="AK997" s="49" t="n"/>
      <c r="AL997" s="28" t="n"/>
      <c r="AM997" s="33" t="inlineStr">
        <is>
          <t>2026-08-01</t>
        </is>
      </c>
      <c r="AN997" s="33" t="inlineStr">
        <is>
          <t>2026-07-31</t>
        </is>
      </c>
      <c r="AO997" s="13" t="n"/>
      <c r="AP997" s="30" t="n"/>
    </row>
    <row r="998" ht="35.1" customHeight="1" s="69">
      <c r="B998" s="48" t="n">
        <v>24141</v>
      </c>
      <c r="C998" s="48" t="inlineStr">
        <is>
          <t>東京</t>
        </is>
      </c>
      <c r="D998" s="19" t="inlineStr">
        <is>
          <t>■アットイン東長崎1-2</t>
        </is>
      </c>
      <c r="E998" s="48" t="inlineStr">
        <is>
          <t>1LDK</t>
        </is>
      </c>
      <c r="F998" s="48" t="n">
        <v>1</v>
      </c>
      <c r="G998" s="48" t="inlineStr">
        <is>
          <t>池袋・大塚</t>
        </is>
      </c>
      <c r="H998" s="48" t="n">
        <v>38.31</v>
      </c>
      <c r="I998" s="20" t="n">
        <v>0</v>
      </c>
      <c r="J998" s="20" t="n">
        <v>0</v>
      </c>
      <c r="K998" s="20" t="n">
        <v>0</v>
      </c>
      <c r="L998" s="20" t="n">
        <v>0</v>
      </c>
      <c r="M998" s="20" t="n">
        <v>0</v>
      </c>
      <c r="N998" s="24" t="n">
        <v>8000</v>
      </c>
      <c r="O998" s="24" t="n">
        <v>8000</v>
      </c>
      <c r="P998" s="24" t="n"/>
      <c r="Q998" s="24" t="n"/>
      <c r="R998" s="24" t="n"/>
      <c r="S998" s="24">
        <f>IF(R998="","",(R998+P998)*30 -Y998)</f>
        <v/>
      </c>
      <c r="T998" s="20">
        <f>IF(R998="","",(O998-R998)/O998)</f>
        <v/>
      </c>
      <c r="U998" s="24" t="n"/>
      <c r="V998" s="24">
        <f>IF(U998="","",(U998+P998)*30-Y998)</f>
        <v/>
      </c>
      <c r="W998" s="20">
        <f>IF(U998="","",(O998-U998)/O998)</f>
        <v/>
      </c>
      <c r="X998" s="15">
        <f>IF(AND(R998="",U998=""),"",IF(OR(U998="", R998=""),"-",IF(0&lt;(R998-U998),"OK","NG")))</f>
        <v/>
      </c>
      <c r="Y998" s="24" t="n">
        <v>0</v>
      </c>
      <c r="Z998" s="51" t="n"/>
      <c r="AA998" s="24">
        <f>IF(AD998="","",AD998*30)</f>
        <v/>
      </c>
      <c r="AB998" s="24">
        <f>IF(AA998="","",AA998-Y998)</f>
        <v/>
      </c>
      <c r="AC998" s="24">
        <f>IF(Z998="","",((Y998+5000+5000)/(1-Z998))/30)</f>
        <v/>
      </c>
      <c r="AD998" s="32" t="n"/>
      <c r="AE998" s="24">
        <f>IF(AD998="","",AD998-O998)</f>
        <v/>
      </c>
      <c r="AF998" s="24">
        <f>IF(AD998="","",U998-AD998)</f>
        <v/>
      </c>
      <c r="AG998" s="11">
        <f>IF(AD998="","",(O998-AD998)/O998)</f>
        <v/>
      </c>
      <c r="AH998" s="24" t="n"/>
      <c r="AI998" s="24">
        <f>IF(AJ998="","",Q998*(1-AJ998))</f>
        <v/>
      </c>
      <c r="AJ998" s="51" t="n"/>
      <c r="AK998" s="49" t="n"/>
      <c r="AL998" s="28" t="n"/>
      <c r="AM998" s="33" t="inlineStr">
        <is>
          <t>2026-08-01</t>
        </is>
      </c>
      <c r="AN998" s="33" t="inlineStr">
        <is>
          <t>2026-07-31</t>
        </is>
      </c>
      <c r="AO998" s="13" t="n"/>
      <c r="AP998" s="30" t="n"/>
    </row>
    <row r="999" ht="35.1" customHeight="1" s="69">
      <c r="B999" s="48" t="n">
        <v>24142</v>
      </c>
      <c r="C999" s="48" t="inlineStr">
        <is>
          <t>大阪</t>
        </is>
      </c>
      <c r="D999" s="19" t="inlineStr">
        <is>
          <t>アットインドーム前2-1</t>
        </is>
      </c>
      <c r="E999" s="48" t="inlineStr">
        <is>
          <t>1K</t>
        </is>
      </c>
      <c r="F999" s="48" t="n">
        <v>8</v>
      </c>
      <c r="G999" s="48" t="inlineStr">
        <is>
          <t>弁天町・大正・ドーム周辺</t>
        </is>
      </c>
      <c r="H999" s="48" t="n">
        <v>21.2</v>
      </c>
      <c r="I999" s="20" t="n">
        <v>0.925</v>
      </c>
      <c r="J999" s="20" t="n">
        <v>0.625</v>
      </c>
      <c r="K999" s="20" t="n">
        <v>0.625</v>
      </c>
      <c r="L999" s="20" t="n">
        <v>0.625</v>
      </c>
      <c r="M999" s="20" t="n">
        <v>0.5375</v>
      </c>
      <c r="N999" s="24" t="n">
        <v>7320</v>
      </c>
      <c r="O999" s="24" t="n">
        <v>6440</v>
      </c>
      <c r="P999" s="24" t="n">
        <v>880</v>
      </c>
      <c r="Q999" s="24" t="n">
        <v>44000</v>
      </c>
      <c r="R999" s="24" t="n">
        <v>2700</v>
      </c>
      <c r="S999" s="24">
        <f>IF(R999="","",(R999+P999)*30 -Y999)</f>
        <v/>
      </c>
      <c r="T999" s="20">
        <f>IF(R999="","",(O999-R999)/O999)</f>
        <v/>
      </c>
      <c r="U999" s="24" t="n">
        <v>2940</v>
      </c>
      <c r="V999" s="24">
        <f>IF(U999="","",(U999+P999)*30-Y999)</f>
        <v/>
      </c>
      <c r="W999" s="20">
        <f>IF(U999="","",(O999-U999)/O999)</f>
        <v/>
      </c>
      <c r="X999" s="15">
        <f>IF(AND(R999="",U999=""),"",IF(OR(U999="", R999=""),"-",IF(0&lt;(R999-U999),"OK","NG")))</f>
        <v/>
      </c>
      <c r="Y999" s="24" t="n">
        <v>70100</v>
      </c>
      <c r="Z999" s="51" t="n"/>
      <c r="AA999" s="24">
        <f>IF(AD999="","",AD999*30)</f>
        <v/>
      </c>
      <c r="AB999" s="24">
        <f>IF(AA999="","",AA999-Y999)</f>
        <v/>
      </c>
      <c r="AC999" s="24">
        <f>IF(Z999="","",((Y999+5000+5000)/(1-Z999))/30)</f>
        <v/>
      </c>
      <c r="AD999" s="32" t="n"/>
      <c r="AE999" s="24">
        <f>IF(AD999="","",AD999-O999)</f>
        <v/>
      </c>
      <c r="AF999" s="24">
        <f>IF(AD999="","",U999-AD999)</f>
        <v/>
      </c>
      <c r="AG999" s="11">
        <f>IF(AD999="","",(O999-AD999)/O999)</f>
        <v/>
      </c>
      <c r="AH999" s="24" t="n">
        <v>22000</v>
      </c>
      <c r="AI999" s="24">
        <f>IF(AJ999="","",Q999*(1-AJ999))</f>
        <v/>
      </c>
      <c r="AJ999" s="51" t="n"/>
      <c r="AK999" s="49" t="n"/>
      <c r="AL999" s="28" t="n"/>
      <c r="AM999" s="33" t="inlineStr">
        <is>
          <t>2026-08-08</t>
        </is>
      </c>
      <c r="AN999" s="33" t="inlineStr">
        <is>
          <t>2027-02-28</t>
        </is>
      </c>
      <c r="AO999" s="13" t="n"/>
      <c r="AP999" s="30" t="n"/>
    </row>
    <row r="1000" ht="35.1" customHeight="1" s="69">
      <c r="B1000" s="48" t="n">
        <v>24143</v>
      </c>
      <c r="C1000" s="48" t="inlineStr">
        <is>
          <t>大阪</t>
        </is>
      </c>
      <c r="D1000" s="19" t="inlineStr">
        <is>
          <t>アットインドーム前2-2</t>
        </is>
      </c>
      <c r="E1000" s="48" t="inlineStr">
        <is>
          <t>1K</t>
        </is>
      </c>
      <c r="F1000" s="48" t="n">
        <v>2</v>
      </c>
      <c r="G1000" s="48" t="inlineStr">
        <is>
          <t>弁天町・大正・ドーム周辺</t>
        </is>
      </c>
      <c r="H1000" s="48" t="n">
        <v>21.57</v>
      </c>
      <c r="I1000" s="20" t="n">
        <v>0.7</v>
      </c>
      <c r="J1000" s="20" t="n">
        <v>0.5</v>
      </c>
      <c r="K1000" s="20" t="n">
        <v>0.5</v>
      </c>
      <c r="L1000" s="20" t="n">
        <v>0.5</v>
      </c>
      <c r="M1000" s="20" t="n">
        <v>0.5</v>
      </c>
      <c r="N1000" s="24" t="n">
        <v>7460</v>
      </c>
      <c r="O1000" s="24" t="n">
        <v>6580</v>
      </c>
      <c r="P1000" s="24" t="n">
        <v>880</v>
      </c>
      <c r="Q1000" s="24" t="n">
        <v>44000</v>
      </c>
      <c r="R1000" s="24" t="n">
        <v>2700</v>
      </c>
      <c r="S1000" s="24">
        <f>IF(R1000="","",(R1000+P1000)*30 -Y1000)</f>
        <v/>
      </c>
      <c r="T1000" s="20">
        <f>IF(R1000="","",(O1000-R1000)/O1000)</f>
        <v/>
      </c>
      <c r="U1000" s="24" t="n">
        <v>2940</v>
      </c>
      <c r="V1000" s="24">
        <f>IF(U1000="","",(U1000+P1000)*30-Y1000)</f>
        <v/>
      </c>
      <c r="W1000" s="20">
        <f>IF(U1000="","",(O1000-U1000)/O1000)</f>
        <v/>
      </c>
      <c r="X1000" s="15">
        <f>IF(AND(R1000="",U1000=""),"",IF(OR(U1000="", R1000=""),"-",IF(0&lt;(R1000-U1000),"OK","NG")))</f>
        <v/>
      </c>
      <c r="Y1000" s="24" t="n">
        <v>69700</v>
      </c>
      <c r="Z1000" s="51" t="n"/>
      <c r="AA1000" s="24">
        <f>IF(AD1000="","",AD1000*30)</f>
        <v/>
      </c>
      <c r="AB1000" s="24">
        <f>IF(AA1000="","",AA1000-Y1000)</f>
        <v/>
      </c>
      <c r="AC1000" s="24">
        <f>IF(Z1000="","",((Y1000+5000+5000)/(1-Z1000))/30)</f>
        <v/>
      </c>
      <c r="AD1000" s="32" t="n"/>
      <c r="AE1000" s="24">
        <f>IF(AD1000="","",AD1000-O1000)</f>
        <v/>
      </c>
      <c r="AF1000" s="24">
        <f>IF(AD1000="","",U1000-AD1000)</f>
        <v/>
      </c>
      <c r="AG1000" s="11">
        <f>IF(AD1000="","",(O1000-AD1000)/O1000)</f>
        <v/>
      </c>
      <c r="AH1000" s="24" t="n">
        <v>22000</v>
      </c>
      <c r="AI1000" s="24">
        <f>IF(AJ1000="","",Q1000*(1-AJ1000))</f>
        <v/>
      </c>
      <c r="AJ1000" s="51" t="n"/>
      <c r="AK1000" s="49" t="n"/>
      <c r="AL1000" s="28" t="n"/>
      <c r="AM1000" s="33" t="inlineStr">
        <is>
          <t>2026-08-01</t>
        </is>
      </c>
      <c r="AN1000" s="33" t="inlineStr">
        <is>
          <t>2027-02-28</t>
        </is>
      </c>
      <c r="AO1000" s="13" t="n"/>
      <c r="AP1000" s="30" t="n"/>
    </row>
    <row r="1001" ht="35.1" customHeight="1" s="69">
      <c r="B1001" s="48" t="n">
        <v>24145</v>
      </c>
      <c r="C1001" s="48" t="inlineStr">
        <is>
          <t>東京</t>
        </is>
      </c>
      <c r="D1001" s="19" t="inlineStr">
        <is>
          <t>■アットイン川口1-2</t>
        </is>
      </c>
      <c r="E1001" s="48" t="inlineStr">
        <is>
          <t>1R</t>
        </is>
      </c>
      <c r="F1001" s="48" t="n">
        <v>2</v>
      </c>
      <c r="G1001" s="48" t="inlineStr">
        <is>
          <t>東京北エリア（田端・赤羽）</t>
        </is>
      </c>
      <c r="H1001" s="48" t="n">
        <v>24.55</v>
      </c>
      <c r="I1001" s="20" t="n">
        <v>0</v>
      </c>
      <c r="J1001" s="20" t="n">
        <v>0</v>
      </c>
      <c r="K1001" s="20" t="n">
        <v>0</v>
      </c>
      <c r="L1001" s="20" t="n">
        <v>0</v>
      </c>
      <c r="M1001" s="20" t="n">
        <v>0</v>
      </c>
      <c r="N1001" s="24" t="n">
        <v>3960</v>
      </c>
      <c r="O1001" s="24" t="n">
        <v>3960</v>
      </c>
      <c r="P1001" s="24" t="n"/>
      <c r="Q1001" s="24" t="n"/>
      <c r="R1001" s="24" t="n"/>
      <c r="S1001" s="24">
        <f>IF(R1001="","",(R1001+P1001)*30 -Y1001)</f>
        <v/>
      </c>
      <c r="T1001" s="20">
        <f>IF(R1001="","",(O1001-R1001)/O1001)</f>
        <v/>
      </c>
      <c r="U1001" s="24" t="n"/>
      <c r="V1001" s="24">
        <f>IF(U1001="","",(U1001+P1001)*30-Y1001)</f>
        <v/>
      </c>
      <c r="W1001" s="20">
        <f>IF(U1001="","",(O1001-U1001)/O1001)</f>
        <v/>
      </c>
      <c r="X1001" s="15">
        <f>IF(AND(R1001="",U1001=""),"",IF(OR(U1001="", R1001=""),"-",IF(0&lt;(R1001-U1001),"OK","NG")))</f>
        <v/>
      </c>
      <c r="Y1001" s="24" t="n">
        <v>0</v>
      </c>
      <c r="Z1001" s="51" t="n"/>
      <c r="AA1001" s="24">
        <f>IF(AD1001="","",AD1001*30)</f>
        <v/>
      </c>
      <c r="AB1001" s="24">
        <f>IF(AA1001="","",AA1001-Y1001)</f>
        <v/>
      </c>
      <c r="AC1001" s="24">
        <f>IF(Z1001="","",((Y1001+5000+5000)/(1-Z1001))/30)</f>
        <v/>
      </c>
      <c r="AD1001" s="32" t="n"/>
      <c r="AE1001" s="24">
        <f>IF(AD1001="","",AD1001-O1001)</f>
        <v/>
      </c>
      <c r="AF1001" s="24">
        <f>IF(AD1001="","",U1001-AD1001)</f>
        <v/>
      </c>
      <c r="AG1001" s="11">
        <f>IF(AD1001="","",(O1001-AD1001)/O1001)</f>
        <v/>
      </c>
      <c r="AH1001" s="24" t="n"/>
      <c r="AI1001" s="24">
        <f>IF(AJ1001="","",Q1001*(1-AJ1001))</f>
        <v/>
      </c>
      <c r="AJ1001" s="51" t="n"/>
      <c r="AK1001" s="49" t="n"/>
      <c r="AL1001" s="28" t="n"/>
      <c r="AM1001" s="33" t="inlineStr">
        <is>
          <t>2026-08-01</t>
        </is>
      </c>
      <c r="AN1001" s="33" t="inlineStr">
        <is>
          <t>2026-07-31</t>
        </is>
      </c>
      <c r="AO1001" s="13" t="n"/>
      <c r="AP1001" s="30" t="n"/>
    </row>
    <row r="1002" ht="35.1" customHeight="1" s="69">
      <c r="B1002" s="48" t="n">
        <v>24146</v>
      </c>
      <c r="C1002" s="48" t="inlineStr">
        <is>
          <t>東京</t>
        </is>
      </c>
      <c r="D1002" s="19" t="inlineStr">
        <is>
          <t>■アットイン川口1-3</t>
        </is>
      </c>
      <c r="E1002" s="48" t="inlineStr">
        <is>
          <t>1R</t>
        </is>
      </c>
      <c r="F1002" s="48" t="n">
        <v>2</v>
      </c>
      <c r="G1002" s="48" t="inlineStr">
        <is>
          <t>東京北エリア（田端・赤羽）</t>
        </is>
      </c>
      <c r="H1002" s="48" t="n">
        <v>24.4</v>
      </c>
      <c r="I1002" s="20" t="n">
        <v>0</v>
      </c>
      <c r="J1002" s="20" t="n">
        <v>0</v>
      </c>
      <c r="K1002" s="20" t="n">
        <v>0</v>
      </c>
      <c r="L1002" s="20" t="n">
        <v>0</v>
      </c>
      <c r="M1002" s="20" t="n">
        <v>0</v>
      </c>
      <c r="N1002" s="24" t="n">
        <v>4100</v>
      </c>
      <c r="O1002" s="24" t="n">
        <v>4100</v>
      </c>
      <c r="P1002" s="24" t="n"/>
      <c r="Q1002" s="24" t="n"/>
      <c r="R1002" s="24" t="n"/>
      <c r="S1002" s="24">
        <f>IF(R1002="","",(R1002+P1002)*30 -Y1002)</f>
        <v/>
      </c>
      <c r="T1002" s="20">
        <f>IF(R1002="","",(O1002-R1002)/O1002)</f>
        <v/>
      </c>
      <c r="U1002" s="24" t="n"/>
      <c r="V1002" s="24">
        <f>IF(U1002="","",(U1002+P1002)*30-Y1002)</f>
        <v/>
      </c>
      <c r="W1002" s="20">
        <f>IF(U1002="","",(O1002-U1002)/O1002)</f>
        <v/>
      </c>
      <c r="X1002" s="15">
        <f>IF(AND(R1002="",U1002=""),"",IF(OR(U1002="", R1002=""),"-",IF(0&lt;(R1002-U1002),"OK","NG")))</f>
        <v/>
      </c>
      <c r="Y1002" s="24" t="n">
        <v>0</v>
      </c>
      <c r="Z1002" s="51" t="n"/>
      <c r="AA1002" s="24">
        <f>IF(AD1002="","",AD1002*30)</f>
        <v/>
      </c>
      <c r="AB1002" s="24">
        <f>IF(AA1002="","",AA1002-Y1002)</f>
        <v/>
      </c>
      <c r="AC1002" s="24">
        <f>IF(Z1002="","",((Y1002+5000+5000)/(1-Z1002))/30)</f>
        <v/>
      </c>
      <c r="AD1002" s="32" t="n"/>
      <c r="AE1002" s="24">
        <f>IF(AD1002="","",AD1002-O1002)</f>
        <v/>
      </c>
      <c r="AF1002" s="24">
        <f>IF(AD1002="","",U1002-AD1002)</f>
        <v/>
      </c>
      <c r="AG1002" s="11">
        <f>IF(AD1002="","",(O1002-AD1002)/O1002)</f>
        <v/>
      </c>
      <c r="AH1002" s="24" t="n"/>
      <c r="AI1002" s="24">
        <f>IF(AJ1002="","",Q1002*(1-AJ1002))</f>
        <v/>
      </c>
      <c r="AJ1002" s="51" t="n"/>
      <c r="AK1002" s="49" t="n"/>
      <c r="AL1002" s="28" t="n"/>
      <c r="AM1002" s="33" t="inlineStr">
        <is>
          <t>2026-08-01</t>
        </is>
      </c>
      <c r="AN1002" s="33" t="inlineStr">
        <is>
          <t>2026-07-31</t>
        </is>
      </c>
      <c r="AO1002" s="13" t="n"/>
      <c r="AP1002" s="30" t="n"/>
    </row>
    <row r="1003" ht="35.1" customHeight="1" s="69">
      <c r="B1003" s="48" t="n">
        <v>24147</v>
      </c>
      <c r="C1003" s="48" t="inlineStr">
        <is>
          <t>東京</t>
        </is>
      </c>
      <c r="D1003" s="19" t="inlineStr">
        <is>
          <t>■アットイン川口1-4</t>
        </is>
      </c>
      <c r="E1003" s="48" t="inlineStr">
        <is>
          <t>1DK</t>
        </is>
      </c>
      <c r="F1003" s="48" t="n">
        <v>2</v>
      </c>
      <c r="G1003" s="48" t="inlineStr">
        <is>
          <t>東京北エリア（田端・赤羽）</t>
        </is>
      </c>
      <c r="H1003" s="48" t="n">
        <v>29.49</v>
      </c>
      <c r="I1003" s="20" t="n">
        <v>0</v>
      </c>
      <c r="J1003" s="20" t="n">
        <v>0</v>
      </c>
      <c r="K1003" s="20" t="n">
        <v>0</v>
      </c>
      <c r="L1003" s="20" t="n">
        <v>0</v>
      </c>
      <c r="M1003" s="20" t="n">
        <v>0</v>
      </c>
      <c r="N1003" s="24" t="n">
        <v>4630</v>
      </c>
      <c r="O1003" s="24" t="n">
        <v>4630</v>
      </c>
      <c r="P1003" s="24" t="n"/>
      <c r="Q1003" s="24" t="n"/>
      <c r="R1003" s="24" t="n"/>
      <c r="S1003" s="24">
        <f>IF(R1003="","",(R1003+P1003)*30 -Y1003)</f>
        <v/>
      </c>
      <c r="T1003" s="20">
        <f>IF(R1003="","",(O1003-R1003)/O1003)</f>
        <v/>
      </c>
      <c r="U1003" s="24" t="n"/>
      <c r="V1003" s="24">
        <f>IF(U1003="","",(U1003+P1003)*30-Y1003)</f>
        <v/>
      </c>
      <c r="W1003" s="20">
        <f>IF(U1003="","",(O1003-U1003)/O1003)</f>
        <v/>
      </c>
      <c r="X1003" s="15">
        <f>IF(AND(R1003="",U1003=""),"",IF(OR(U1003="", R1003=""),"-",IF(0&lt;(R1003-U1003),"OK","NG")))</f>
        <v/>
      </c>
      <c r="Y1003" s="24" t="n">
        <v>0</v>
      </c>
      <c r="Z1003" s="51" t="n"/>
      <c r="AA1003" s="24">
        <f>IF(AD1003="","",AD1003*30)</f>
        <v/>
      </c>
      <c r="AB1003" s="24">
        <f>IF(AA1003="","",AA1003-Y1003)</f>
        <v/>
      </c>
      <c r="AC1003" s="24">
        <f>IF(Z1003="","",((Y1003+5000+5000)/(1-Z1003))/30)</f>
        <v/>
      </c>
      <c r="AD1003" s="32" t="n"/>
      <c r="AE1003" s="24">
        <f>IF(AD1003="","",AD1003-O1003)</f>
        <v/>
      </c>
      <c r="AF1003" s="24">
        <f>IF(AD1003="","",U1003-AD1003)</f>
        <v/>
      </c>
      <c r="AG1003" s="11">
        <f>IF(AD1003="","",(O1003-AD1003)/O1003)</f>
        <v/>
      </c>
      <c r="AH1003" s="24" t="n"/>
      <c r="AI1003" s="24">
        <f>IF(AJ1003="","",Q1003*(1-AJ1003))</f>
        <v/>
      </c>
      <c r="AJ1003" s="51" t="n"/>
      <c r="AK1003" s="49" t="n"/>
      <c r="AL1003" s="28" t="n"/>
      <c r="AM1003" s="33" t="inlineStr">
        <is>
          <t>2026-08-01</t>
        </is>
      </c>
      <c r="AN1003" s="33" t="inlineStr">
        <is>
          <t>2026-07-31</t>
        </is>
      </c>
      <c r="AO1003" s="13" t="n"/>
      <c r="AP1003" s="30" t="n"/>
    </row>
    <row r="1004" ht="35.1" customHeight="1" s="69">
      <c r="B1004" s="48" t="n">
        <v>24232</v>
      </c>
      <c r="C1004" s="48" t="inlineStr">
        <is>
          <t>東京</t>
        </is>
      </c>
      <c r="D1004" s="19" t="inlineStr">
        <is>
          <t>アットイン鶴見4-3</t>
        </is>
      </c>
      <c r="E1004" s="48" t="inlineStr">
        <is>
          <t>1K</t>
        </is>
      </c>
      <c r="F1004" s="48" t="n">
        <v>3</v>
      </c>
      <c r="G1004" s="48" t="inlineStr">
        <is>
          <t>横浜</t>
        </is>
      </c>
      <c r="H1004" s="48" t="n">
        <v>21.01</v>
      </c>
      <c r="I1004" s="20" t="n">
        <v>0.96667</v>
      </c>
      <c r="J1004" s="20" t="n">
        <v>0.73333</v>
      </c>
      <c r="K1004" s="20" t="n">
        <v>0.66667</v>
      </c>
      <c r="L1004" s="20" t="n">
        <v>0.76667</v>
      </c>
      <c r="M1004" s="20" t="n">
        <v>0.43333</v>
      </c>
      <c r="N1004" s="24" t="n">
        <v>8680</v>
      </c>
      <c r="O1004" s="24" t="n">
        <v>7800</v>
      </c>
      <c r="P1004" s="24" t="n">
        <v>880</v>
      </c>
      <c r="Q1004" s="24" t="n">
        <v>44000</v>
      </c>
      <c r="R1004" s="24" t="n">
        <v>3180</v>
      </c>
      <c r="S1004" s="24">
        <f>IF(R1004="","",(R1004+P1004)*30 -Y1004)</f>
        <v/>
      </c>
      <c r="T1004" s="20">
        <f>IF(R1004="","",(O1004-R1004)/O1004)</f>
        <v/>
      </c>
      <c r="U1004" s="24" t="n">
        <v>3180</v>
      </c>
      <c r="V1004" s="24">
        <f>IF(U1004="","",(U1004+P1004)*30-Y1004)</f>
        <v/>
      </c>
      <c r="W1004" s="20">
        <f>IF(U1004="","",(O1004-U1004)/O1004)</f>
        <v/>
      </c>
      <c r="X1004" s="15">
        <f>IF(AND(R1004="",U1004=""),"",IF(OR(U1004="", R1004=""),"-",IF(0&lt;(R1004-U1004),"OK","NG")))</f>
        <v/>
      </c>
      <c r="Y1004" s="24" t="n">
        <v>77000</v>
      </c>
      <c r="Z1004" s="51" t="n"/>
      <c r="AA1004" s="24">
        <f>IF(AD1004="","",AD1004*30)</f>
        <v/>
      </c>
      <c r="AB1004" s="24">
        <f>IF(AA1004="","",AA1004-Y1004)</f>
        <v/>
      </c>
      <c r="AC1004" s="24">
        <f>IF(Z1004="","",((Y1004+5000+5000)/(1-Z1004))/30)</f>
        <v/>
      </c>
      <c r="AD1004" s="32" t="n"/>
      <c r="AE1004" s="24">
        <f>IF(AD1004="","",AD1004-O1004)</f>
        <v/>
      </c>
      <c r="AF1004" s="24">
        <f>IF(AD1004="","",U1004-AD1004)</f>
        <v/>
      </c>
      <c r="AG1004" s="11">
        <f>IF(AD1004="","",(O1004-AD1004)/O1004)</f>
        <v/>
      </c>
      <c r="AH1004" s="24" t="n">
        <v>22000</v>
      </c>
      <c r="AI1004" s="24">
        <f>IF(AJ1004="","",Q1004*(1-AJ1004))</f>
        <v/>
      </c>
      <c r="AJ1004" s="51" t="n"/>
      <c r="AK1004" s="49" t="n"/>
      <c r="AL1004" s="28" t="n"/>
      <c r="AM1004" s="33" t="inlineStr">
        <is>
          <t>2026-10-18</t>
        </is>
      </c>
      <c r="AN1004" s="33" t="inlineStr">
        <is>
          <t>2026-12-31</t>
        </is>
      </c>
      <c r="AO1004" s="13" t="n"/>
      <c r="AP1004" s="30" t="n"/>
    </row>
    <row r="1005" ht="35.1" customHeight="1" s="69">
      <c r="B1005" s="48" t="n">
        <v>24283</v>
      </c>
      <c r="C1005" s="48" t="inlineStr">
        <is>
          <t>名古屋</t>
        </is>
      </c>
      <c r="D1005" s="19" t="inlineStr">
        <is>
          <t>アットイン伏見12-1</t>
        </is>
      </c>
      <c r="E1005" s="48" t="inlineStr">
        <is>
          <t>2LDK</t>
        </is>
      </c>
      <c r="F1005" s="48" t="n">
        <v>2</v>
      </c>
      <c r="G1005" s="48" t="inlineStr">
        <is>
          <t>伏見・丸の内周辺</t>
        </is>
      </c>
      <c r="H1005" s="48" t="n">
        <v>76.88</v>
      </c>
      <c r="I1005" s="20" t="n">
        <v>0.6</v>
      </c>
      <c r="J1005" s="20" t="n">
        <v>0.85</v>
      </c>
      <c r="K1005" s="20" t="n">
        <v>0.05</v>
      </c>
      <c r="L1005" s="20" t="n">
        <v>0</v>
      </c>
      <c r="M1005" s="20" t="n">
        <v>0</v>
      </c>
      <c r="N1005" s="24" t="n">
        <v>14480</v>
      </c>
      <c r="O1005" s="24" t="n">
        <v>13380</v>
      </c>
      <c r="P1005" s="24" t="n">
        <v>1100</v>
      </c>
      <c r="Q1005" s="24" t="n">
        <v>68000</v>
      </c>
      <c r="R1005" s="24" t="n">
        <v>10040</v>
      </c>
      <c r="S1005" s="24">
        <f>IF(R1005="","",(R1005+P1005)*30 -Y1005)</f>
        <v/>
      </c>
      <c r="T1005" s="20">
        <f>IF(R1005="","",(O1005-R1005)/O1005)</f>
        <v/>
      </c>
      <c r="U1005" s="24" t="n">
        <v>6030</v>
      </c>
      <c r="V1005" s="24">
        <f>IF(U1005="","",(U1005+P1005)*30-Y1005)</f>
        <v/>
      </c>
      <c r="W1005" s="20">
        <f>IF(U1005="","",(O1005-U1005)/O1005)</f>
        <v/>
      </c>
      <c r="X1005" s="15">
        <f>IF(AND(R1005="",U1005=""),"",IF(OR(U1005="", R1005=""),"-",IF(0&lt;(R1005-U1005),"OK","NG")))</f>
        <v/>
      </c>
      <c r="Y1005" s="24" t="n">
        <v>148000</v>
      </c>
      <c r="Z1005" s="51" t="n"/>
      <c r="AA1005" s="24">
        <f>IF(AD1005="","",AD1005*30)</f>
        <v/>
      </c>
      <c r="AB1005" s="24">
        <f>IF(AA1005="","",AA1005-Y1005)</f>
        <v/>
      </c>
      <c r="AC1005" s="24">
        <f>IF(Z1005="","",((Y1005+5000+5000)/(1-Z1005))/30)</f>
        <v/>
      </c>
      <c r="AD1005" s="32" t="n"/>
      <c r="AE1005" s="24">
        <f>IF(AD1005="","",AD1005-O1005)</f>
        <v/>
      </c>
      <c r="AF1005" s="24">
        <f>IF(AD1005="","",U1005-AD1005)</f>
        <v/>
      </c>
      <c r="AG1005" s="11">
        <f>IF(AD1005="","",(O1005-AD1005)/O1005)</f>
        <v/>
      </c>
      <c r="AH1005" s="24" t="n">
        <v>34000</v>
      </c>
      <c r="AI1005" s="24">
        <f>IF(AJ1005="","",Q1005*(1-AJ1005))</f>
        <v/>
      </c>
      <c r="AJ1005" s="51" t="n"/>
      <c r="AK1005" s="49" t="n"/>
      <c r="AL1005" s="28" t="n"/>
      <c r="AM1005" s="33" t="inlineStr">
        <is>
          <t>2026-08-23</t>
        </is>
      </c>
      <c r="AN1005" s="33" t="inlineStr">
        <is>
          <t>2026-09-02</t>
        </is>
      </c>
      <c r="AO1005" s="13" t="n"/>
      <c r="AP1005" s="30" t="n"/>
    </row>
    <row r="1006" ht="35.1" customHeight="1" s="69">
      <c r="B1006" s="48" t="n">
        <v>24305</v>
      </c>
      <c r="C1006" s="48" t="inlineStr">
        <is>
          <t>名古屋</t>
        </is>
      </c>
      <c r="D1006" s="19" t="inlineStr">
        <is>
          <t>アットイン名古屋駅12</t>
        </is>
      </c>
      <c r="E1006" s="48" t="inlineStr">
        <is>
          <t>1K</t>
        </is>
      </c>
      <c r="F1006" s="48" t="n">
        <v>3</v>
      </c>
      <c r="G1006" s="48" t="inlineStr">
        <is>
          <t>名駅周辺</t>
        </is>
      </c>
      <c r="H1006" s="48" t="n">
        <v>21.23</v>
      </c>
      <c r="I1006" s="20" t="n">
        <v>1</v>
      </c>
      <c r="J1006" s="20" t="n">
        <v>1</v>
      </c>
      <c r="K1006" s="20" t="n">
        <v>0.4</v>
      </c>
      <c r="L1006" s="20" t="n">
        <v>0.66667</v>
      </c>
      <c r="M1006" s="20" t="n">
        <v>0.33333</v>
      </c>
      <c r="N1006" s="24" t="n">
        <v>11720</v>
      </c>
      <c r="O1006" s="24" t="n">
        <v>10840</v>
      </c>
      <c r="P1006" s="24" t="n">
        <v>880</v>
      </c>
      <c r="Q1006" s="24" t="n">
        <v>44000</v>
      </c>
      <c r="R1006" s="24" t="n">
        <v>3260</v>
      </c>
      <c r="S1006" s="24">
        <f>IF(R1006="","",(R1006+P1006)*30 -Y1006)</f>
        <v/>
      </c>
      <c r="T1006" s="20">
        <f>IF(R1006="","",(O1006-R1006)/O1006)</f>
        <v/>
      </c>
      <c r="U1006" s="24" t="n">
        <v>2710</v>
      </c>
      <c r="V1006" s="24">
        <f>IF(U1006="","",(U1006+P1006)*30-Y1006)</f>
        <v/>
      </c>
      <c r="W1006" s="20">
        <f>IF(U1006="","",(O1006-U1006)/O1006)</f>
        <v/>
      </c>
      <c r="X1006" s="15">
        <f>IF(AND(R1006="",U1006=""),"",IF(OR(U1006="", R1006=""),"-",IF(0&lt;(R1006-U1006),"OK","NG")))</f>
        <v/>
      </c>
      <c r="Y1006" s="24" t="n">
        <v>63000</v>
      </c>
      <c r="Z1006" s="51" t="n"/>
      <c r="AA1006" s="24">
        <f>IF(AD1006="","",AD1006*30)</f>
        <v/>
      </c>
      <c r="AB1006" s="24">
        <f>IF(AA1006="","",AA1006-Y1006)</f>
        <v/>
      </c>
      <c r="AC1006" s="24">
        <f>IF(Z1006="","",((Y1006+5000+5000)/(1-Z1006))/30)</f>
        <v/>
      </c>
      <c r="AD1006" s="32" t="n"/>
      <c r="AE1006" s="24">
        <f>IF(AD1006="","",AD1006-O1006)</f>
        <v/>
      </c>
      <c r="AF1006" s="24">
        <f>IF(AD1006="","",U1006-AD1006)</f>
        <v/>
      </c>
      <c r="AG1006" s="11">
        <f>IF(AD1006="","",(O1006-AD1006)/O1006)</f>
        <v/>
      </c>
      <c r="AH1006" s="24" t="n">
        <v>22000</v>
      </c>
      <c r="AI1006" s="24">
        <f>IF(AJ1006="","",Q1006*(1-AJ1006))</f>
        <v/>
      </c>
      <c r="AJ1006" s="51" t="n"/>
      <c r="AK1006" s="49" t="n"/>
      <c r="AL1006" s="28" t="n"/>
      <c r="AM1006" s="33" t="inlineStr">
        <is>
          <t>2026-09-01</t>
        </is>
      </c>
      <c r="AN1006" s="33" t="inlineStr">
        <is>
          <t>2026-12-31</t>
        </is>
      </c>
      <c r="AO1006" s="13" t="n"/>
      <c r="AP1006" s="30" t="n"/>
    </row>
    <row r="1007" ht="35.1" customHeight="1" s="69">
      <c r="B1007" s="48" t="n">
        <v>24308</v>
      </c>
      <c r="C1007" s="48" t="inlineStr">
        <is>
          <t>大阪</t>
        </is>
      </c>
      <c r="D1007" s="19" t="inlineStr">
        <is>
          <t>アットイン新大阪7</t>
        </is>
      </c>
      <c r="E1007" s="48" t="inlineStr">
        <is>
          <t>1DK</t>
        </is>
      </c>
      <c r="F1007" s="48" t="n">
        <v>1</v>
      </c>
      <c r="G1007" s="48" t="inlineStr">
        <is>
          <t>新大阪・十三・三国</t>
        </is>
      </c>
      <c r="H1007" s="48" t="n">
        <v>30.1</v>
      </c>
      <c r="I1007" s="20" t="n">
        <v>0.9</v>
      </c>
      <c r="J1007" s="20" t="n">
        <v>1</v>
      </c>
      <c r="K1007" s="20" t="n">
        <v>0.7</v>
      </c>
      <c r="L1007" s="20" t="n">
        <v>0</v>
      </c>
      <c r="M1007" s="20" t="n">
        <v>0</v>
      </c>
      <c r="N1007" s="24" t="n">
        <v>8480</v>
      </c>
      <c r="O1007" s="24" t="n">
        <v>7600</v>
      </c>
      <c r="P1007" s="24" t="n">
        <v>880</v>
      </c>
      <c r="Q1007" s="24" t="n">
        <v>44000</v>
      </c>
      <c r="R1007" s="24" t="n">
        <v>3280</v>
      </c>
      <c r="S1007" s="24">
        <f>IF(R1007="","",(R1007+P1007)*30 -Y1007)</f>
        <v/>
      </c>
      <c r="T1007" s="20">
        <f>IF(R1007="","",(O1007-R1007)/O1007)</f>
        <v/>
      </c>
      <c r="U1007" s="24" t="n">
        <v>3280</v>
      </c>
      <c r="V1007" s="24">
        <f>IF(U1007="","",(U1007+P1007)*30-Y1007)</f>
        <v/>
      </c>
      <c r="W1007" s="20">
        <f>IF(U1007="","",(O1007-U1007)/O1007)</f>
        <v/>
      </c>
      <c r="X1007" s="15">
        <f>IF(AND(R1007="",U1007=""),"",IF(OR(U1007="", R1007=""),"-",IF(0&lt;(R1007-U1007),"OK","NG")))</f>
        <v/>
      </c>
      <c r="Y1007" s="24" t="n">
        <v>83000</v>
      </c>
      <c r="Z1007" s="51" t="n"/>
      <c r="AA1007" s="24">
        <f>IF(AD1007="","",AD1007*30)</f>
        <v/>
      </c>
      <c r="AB1007" s="24">
        <f>IF(AA1007="","",AA1007-Y1007)</f>
        <v/>
      </c>
      <c r="AC1007" s="24">
        <f>IF(Z1007="","",((Y1007+5000+5000)/(1-Z1007))/30)</f>
        <v/>
      </c>
      <c r="AD1007" s="32" t="n"/>
      <c r="AE1007" s="24">
        <f>IF(AD1007="","",AD1007-O1007)</f>
        <v/>
      </c>
      <c r="AF1007" s="24">
        <f>IF(AD1007="","",U1007-AD1007)</f>
        <v/>
      </c>
      <c r="AG1007" s="11">
        <f>IF(AD1007="","",(O1007-AD1007)/O1007)</f>
        <v/>
      </c>
      <c r="AH1007" s="24" t="n">
        <v>22000</v>
      </c>
      <c r="AI1007" s="24">
        <f>IF(AJ1007="","",Q1007*(1-AJ1007))</f>
        <v/>
      </c>
      <c r="AJ1007" s="51" t="n"/>
      <c r="AK1007" s="49" t="n"/>
      <c r="AL1007" s="28" t="n"/>
      <c r="AM1007" s="33" t="inlineStr">
        <is>
          <t>2026-09-22</t>
        </is>
      </c>
      <c r="AN1007" s="33" t="inlineStr">
        <is>
          <t>2026-09-21</t>
        </is>
      </c>
      <c r="AO1007" s="13" t="n"/>
      <c r="AP1007" s="30" t="n"/>
    </row>
    <row r="1008" ht="35.1" customHeight="1" s="69">
      <c r="B1008" s="48" t="n">
        <v>24309</v>
      </c>
      <c r="C1008" s="48" t="inlineStr">
        <is>
          <t>大阪</t>
        </is>
      </c>
      <c r="D1008" s="19" t="inlineStr">
        <is>
          <t>アットイン肥後橋3-1</t>
        </is>
      </c>
      <c r="E1008" s="48" t="inlineStr">
        <is>
          <t>1K</t>
        </is>
      </c>
      <c r="F1008" s="48" t="n">
        <v>1</v>
      </c>
      <c r="G1008" s="48" t="inlineStr">
        <is>
          <t>淀屋橋・本町周辺</t>
        </is>
      </c>
      <c r="H1008" s="48" t="n">
        <v>34.67</v>
      </c>
      <c r="I1008" s="20" t="n">
        <v>0</v>
      </c>
      <c r="J1008" s="20" t="n">
        <v>0</v>
      </c>
      <c r="K1008" s="20" t="n">
        <v>0.3</v>
      </c>
      <c r="L1008" s="20" t="n">
        <v>1</v>
      </c>
      <c r="M1008" s="20" t="n">
        <v>1</v>
      </c>
      <c r="N1008" s="24" t="n">
        <v>9500</v>
      </c>
      <c r="O1008" s="24" t="n">
        <v>8620</v>
      </c>
      <c r="P1008" s="24" t="n">
        <v>880</v>
      </c>
      <c r="Q1008" s="24" t="n">
        <v>44000</v>
      </c>
      <c r="R1008" s="24" t="n">
        <v>4300</v>
      </c>
      <c r="S1008" s="24">
        <f>IF(R1008="","",(R1008+P1008)*30 -Y1008)</f>
        <v/>
      </c>
      <c r="T1008" s="20">
        <f>IF(R1008="","",(O1008-R1008)/O1008)</f>
        <v/>
      </c>
      <c r="U1008" s="24" t="n">
        <v>5220</v>
      </c>
      <c r="V1008" s="24">
        <f>IF(U1008="","",(U1008+P1008)*30-Y1008)</f>
        <v/>
      </c>
      <c r="W1008" s="20">
        <f>IF(U1008="","",(O1008-U1008)/O1008)</f>
        <v/>
      </c>
      <c r="X1008" s="15">
        <f>IF(AND(R1008="",U1008=""),"",IF(OR(U1008="", R1008=""),"-",IF(0&lt;(R1008-U1008),"OK","NG")))</f>
        <v/>
      </c>
      <c r="Y1008" s="24" t="n">
        <v>98000</v>
      </c>
      <c r="Z1008" s="51" t="n"/>
      <c r="AA1008" s="24">
        <f>IF(AD1008="","",AD1008*30)</f>
        <v/>
      </c>
      <c r="AB1008" s="24">
        <f>IF(AA1008="","",AA1008-Y1008)</f>
        <v/>
      </c>
      <c r="AC1008" s="24">
        <f>IF(Z1008="","",((Y1008+5000+5000)/(1-Z1008))/30)</f>
        <v/>
      </c>
      <c r="AD1008" s="32" t="n"/>
      <c r="AE1008" s="24">
        <f>IF(AD1008="","",AD1008-O1008)</f>
        <v/>
      </c>
      <c r="AF1008" s="24">
        <f>IF(AD1008="","",U1008-AD1008)</f>
        <v/>
      </c>
      <c r="AG1008" s="11">
        <f>IF(AD1008="","",(O1008-AD1008)/O1008)</f>
        <v/>
      </c>
      <c r="AH1008" s="24" t="n">
        <v>22000</v>
      </c>
      <c r="AI1008" s="24">
        <f>IF(AJ1008="","",Q1008*(1-AJ1008))</f>
        <v/>
      </c>
      <c r="AJ1008" s="51" t="n"/>
      <c r="AK1008" s="49" t="n"/>
      <c r="AL1008" s="28" t="n"/>
      <c r="AM1008" s="33" t="inlineStr">
        <is>
          <t>2027-02-11</t>
        </is>
      </c>
      <c r="AN1008" s="33" t="inlineStr">
        <is>
          <t>2027-02-10</t>
        </is>
      </c>
      <c r="AO1008" s="13" t="n"/>
      <c r="AP1008" s="30" t="n"/>
    </row>
    <row r="1009" ht="35.1" customHeight="1" s="69">
      <c r="B1009" s="48" t="n">
        <v>24310</v>
      </c>
      <c r="C1009" s="48" t="inlineStr">
        <is>
          <t>大阪</t>
        </is>
      </c>
      <c r="D1009" s="19" t="inlineStr">
        <is>
          <t>アットイン谷町四丁目3</t>
        </is>
      </c>
      <c r="E1009" s="48" t="inlineStr">
        <is>
          <t>1K</t>
        </is>
      </c>
      <c r="F1009" s="48" t="n">
        <v>1</v>
      </c>
      <c r="G1009" s="48" t="inlineStr">
        <is>
          <t>北浜・堺筋本町</t>
        </is>
      </c>
      <c r="H1009" s="48" t="n">
        <v>23.37</v>
      </c>
      <c r="I1009" s="20" t="n">
        <v>1</v>
      </c>
      <c r="J1009" s="20" t="n">
        <v>1</v>
      </c>
      <c r="K1009" s="20" t="n">
        <v>1</v>
      </c>
      <c r="L1009" s="20" t="n">
        <v>1</v>
      </c>
      <c r="M1009" s="20" t="n">
        <v>1</v>
      </c>
      <c r="N1009" s="24" t="n">
        <v>7320</v>
      </c>
      <c r="O1009" s="24" t="n">
        <v>6440</v>
      </c>
      <c r="P1009" s="24" t="n">
        <v>880</v>
      </c>
      <c r="Q1009" s="24" t="n">
        <v>44000</v>
      </c>
      <c r="R1009" s="24" t="n">
        <v>2680</v>
      </c>
      <c r="S1009" s="24">
        <f>IF(R1009="","",(R1009+P1009)*30 -Y1009)</f>
        <v/>
      </c>
      <c r="T1009" s="20">
        <f>IF(R1009="","",(O1009-R1009)/O1009)</f>
        <v/>
      </c>
      <c r="U1009" s="24" t="n">
        <v>2680</v>
      </c>
      <c r="V1009" s="24">
        <f>IF(U1009="","",(U1009+P1009)*30-Y1009)</f>
        <v/>
      </c>
      <c r="W1009" s="20">
        <f>IF(U1009="","",(O1009-U1009)/O1009)</f>
        <v/>
      </c>
      <c r="X1009" s="15">
        <f>IF(AND(R1009="",U1009=""),"",IF(OR(U1009="", R1009=""),"-",IF(0&lt;(R1009-U1009),"OK","NG")))</f>
        <v/>
      </c>
      <c r="Y1009" s="24" t="n">
        <v>68000</v>
      </c>
      <c r="Z1009" s="51" t="n"/>
      <c r="AA1009" s="24">
        <f>IF(AD1009="","",AD1009*30)</f>
        <v/>
      </c>
      <c r="AB1009" s="24">
        <f>IF(AA1009="","",AA1009-Y1009)</f>
        <v/>
      </c>
      <c r="AC1009" s="24">
        <f>IF(Z1009="","",((Y1009+5000+5000)/(1-Z1009))/30)</f>
        <v/>
      </c>
      <c r="AD1009" s="32" t="n"/>
      <c r="AE1009" s="24">
        <f>IF(AD1009="","",AD1009-O1009)</f>
        <v/>
      </c>
      <c r="AF1009" s="24">
        <f>IF(AD1009="","",U1009-AD1009)</f>
        <v/>
      </c>
      <c r="AG1009" s="11">
        <f>IF(AD1009="","",(O1009-AD1009)/O1009)</f>
        <v/>
      </c>
      <c r="AH1009" s="24" t="n">
        <v>22000</v>
      </c>
      <c r="AI1009" s="24">
        <f>IF(AJ1009="","",Q1009*(1-AJ1009))</f>
        <v/>
      </c>
      <c r="AJ1009" s="51" t="n"/>
      <c r="AK1009" s="49" t="n"/>
      <c r="AL1009" s="28" t="n"/>
      <c r="AM1009" s="33" t="inlineStr">
        <is>
          <t>2026-12-28</t>
        </is>
      </c>
      <c r="AN1009" s="33" t="inlineStr">
        <is>
          <t>2026-12-27</t>
        </is>
      </c>
      <c r="AO1009" s="13" t="n"/>
      <c r="AP1009" s="30" t="n"/>
    </row>
    <row r="1010" ht="35.1" customHeight="1" s="69">
      <c r="B1010" s="48" t="n">
        <v>24311</v>
      </c>
      <c r="C1010" s="48" t="inlineStr">
        <is>
          <t>大阪</t>
        </is>
      </c>
      <c r="D1010" s="19" t="inlineStr">
        <is>
          <t>アットイン梅田5</t>
        </is>
      </c>
      <c r="E1010" s="48" t="inlineStr">
        <is>
          <t>1K</t>
        </is>
      </c>
      <c r="F1010" s="48" t="n">
        <v>2</v>
      </c>
      <c r="G1010" s="48" t="inlineStr">
        <is>
          <t>梅田・福島</t>
        </is>
      </c>
      <c r="H1010" s="48" t="n">
        <v>25.6</v>
      </c>
      <c r="I1010" s="20" t="n">
        <v>1</v>
      </c>
      <c r="J1010" s="20" t="n">
        <v>1</v>
      </c>
      <c r="K1010" s="20" t="n">
        <v>1</v>
      </c>
      <c r="L1010" s="20" t="n">
        <v>0.5</v>
      </c>
      <c r="M1010" s="20" t="n">
        <v>0.5</v>
      </c>
      <c r="N1010" s="24" t="n">
        <v>8480</v>
      </c>
      <c r="O1010" s="24" t="n">
        <v>7600</v>
      </c>
      <c r="P1010" s="24" t="n">
        <v>880</v>
      </c>
      <c r="Q1010" s="24" t="n">
        <v>44000</v>
      </c>
      <c r="R1010" s="24" t="n">
        <v>3280</v>
      </c>
      <c r="S1010" s="24">
        <f>IF(R1010="","",(R1010+P1010)*30 -Y1010)</f>
        <v/>
      </c>
      <c r="T1010" s="20">
        <f>IF(R1010="","",(O1010-R1010)/O1010)</f>
        <v/>
      </c>
      <c r="U1010" s="24" t="n">
        <v>3800</v>
      </c>
      <c r="V1010" s="24">
        <f>IF(U1010="","",(U1010+P1010)*30-Y1010)</f>
        <v/>
      </c>
      <c r="W1010" s="20">
        <f>IF(U1010="","",(O1010-U1010)/O1010)</f>
        <v/>
      </c>
      <c r="X1010" s="15">
        <f>IF(AND(R1010="",U1010=""),"",IF(OR(U1010="", R1010=""),"-",IF(0&lt;(R1010-U1010),"OK","NG")))</f>
        <v/>
      </c>
      <c r="Y1010" s="24" t="n">
        <v>85000</v>
      </c>
      <c r="Z1010" s="51" t="n"/>
      <c r="AA1010" s="24">
        <f>IF(AD1010="","",AD1010*30)</f>
        <v/>
      </c>
      <c r="AB1010" s="24">
        <f>IF(AA1010="","",AA1010-Y1010)</f>
        <v/>
      </c>
      <c r="AC1010" s="24">
        <f>IF(Z1010="","",((Y1010+5000+5000)/(1-Z1010))/30)</f>
        <v/>
      </c>
      <c r="AD1010" s="32" t="n"/>
      <c r="AE1010" s="24">
        <f>IF(AD1010="","",AD1010-O1010)</f>
        <v/>
      </c>
      <c r="AF1010" s="24">
        <f>IF(AD1010="","",U1010-AD1010)</f>
        <v/>
      </c>
      <c r="AG1010" s="11">
        <f>IF(AD1010="","",(O1010-AD1010)/O1010)</f>
        <v/>
      </c>
      <c r="AH1010" s="24" t="n">
        <v>22000</v>
      </c>
      <c r="AI1010" s="24">
        <f>IF(AJ1010="","",Q1010*(1-AJ1010))</f>
        <v/>
      </c>
      <c r="AJ1010" s="51" t="n"/>
      <c r="AK1010" s="49" t="n"/>
      <c r="AL1010" s="28" t="n"/>
      <c r="AM1010" s="33" t="inlineStr">
        <is>
          <t>2026-10-01</t>
        </is>
      </c>
      <c r="AN1010" s="33" t="inlineStr">
        <is>
          <t>2027-03-31</t>
        </is>
      </c>
      <c r="AO1010" s="13" t="n"/>
      <c r="AP1010" s="30" t="n"/>
    </row>
    <row r="1011" ht="35.1" customHeight="1" s="69">
      <c r="B1011" s="48" t="n">
        <v>24312</v>
      </c>
      <c r="C1011" s="48" t="inlineStr">
        <is>
          <t>大阪</t>
        </is>
      </c>
      <c r="D1011" s="19" t="inlineStr">
        <is>
          <t>アットイン梅田4</t>
        </is>
      </c>
      <c r="E1011" s="48" t="inlineStr">
        <is>
          <t>1K</t>
        </is>
      </c>
      <c r="F1011" s="48" t="n">
        <v>1</v>
      </c>
      <c r="G1011" s="48" t="inlineStr">
        <is>
          <t>梅田・福島</t>
        </is>
      </c>
      <c r="H1011" s="48" t="n">
        <v>18.9</v>
      </c>
      <c r="I1011" s="20" t="n">
        <v>0.1</v>
      </c>
      <c r="J1011" s="20" t="n">
        <v>1</v>
      </c>
      <c r="K1011" s="20" t="n">
        <v>0.8</v>
      </c>
      <c r="L1011" s="20" t="n">
        <v>0</v>
      </c>
      <c r="M1011" s="20" t="n">
        <v>0</v>
      </c>
      <c r="N1011" s="24" t="n">
        <v>5960</v>
      </c>
      <c r="O1011" s="24" t="n">
        <v>5080</v>
      </c>
      <c r="P1011" s="24" t="n">
        <v>880</v>
      </c>
      <c r="Q1011" s="24" t="n">
        <v>44000</v>
      </c>
      <c r="R1011" s="24" t="n">
        <v>2300</v>
      </c>
      <c r="S1011" s="24">
        <f>IF(R1011="","",(R1011+P1011)*30 -Y1011)</f>
        <v/>
      </c>
      <c r="T1011" s="20">
        <f>IF(R1011="","",(O1011-R1011)/O1011)</f>
        <v/>
      </c>
      <c r="U1011" s="24" t="n">
        <v>2680</v>
      </c>
      <c r="V1011" s="24">
        <f>IF(U1011="","",(U1011+P1011)*30-Y1011)</f>
        <v/>
      </c>
      <c r="W1011" s="20">
        <f>IF(U1011="","",(O1011-U1011)/O1011)</f>
        <v/>
      </c>
      <c r="X1011" s="15">
        <f>IF(AND(R1011="",U1011=""),"",IF(OR(U1011="", R1011=""),"-",IF(0&lt;(R1011-U1011),"OK","NG")))</f>
        <v/>
      </c>
      <c r="Y1011" s="24" t="n">
        <v>48410</v>
      </c>
      <c r="Z1011" s="51" t="n"/>
      <c r="AA1011" s="24">
        <f>IF(AD1011="","",AD1011*30)</f>
        <v/>
      </c>
      <c r="AB1011" s="24">
        <f>IF(AA1011="","",AA1011-Y1011)</f>
        <v/>
      </c>
      <c r="AC1011" s="24">
        <f>IF(Z1011="","",((Y1011+5000+5000)/(1-Z1011))/30)</f>
        <v/>
      </c>
      <c r="AD1011" s="32" t="n"/>
      <c r="AE1011" s="24">
        <f>IF(AD1011="","",AD1011-O1011)</f>
        <v/>
      </c>
      <c r="AF1011" s="24">
        <f>IF(AD1011="","",U1011-AD1011)</f>
        <v/>
      </c>
      <c r="AG1011" s="11">
        <f>IF(AD1011="","",(O1011-AD1011)/O1011)</f>
        <v/>
      </c>
      <c r="AH1011" s="24" t="n">
        <v>22000</v>
      </c>
      <c r="AI1011" s="24">
        <f>IF(AJ1011="","",Q1011*(1-AJ1011))</f>
        <v/>
      </c>
      <c r="AJ1011" s="51" t="n"/>
      <c r="AK1011" s="49" t="n"/>
      <c r="AL1011" s="28" t="n"/>
      <c r="AM1011" s="33" t="inlineStr">
        <is>
          <t>2026-09-25</t>
        </is>
      </c>
      <c r="AN1011" s="33" t="inlineStr">
        <is>
          <t>2026-09-24</t>
        </is>
      </c>
      <c r="AO1011" s="13" t="n"/>
      <c r="AP1011" s="30" t="n"/>
    </row>
    <row r="1012" ht="35.1" customHeight="1" s="69">
      <c r="B1012" s="48" t="n">
        <v>24314</v>
      </c>
      <c r="C1012" s="48" t="inlineStr">
        <is>
          <t>大阪</t>
        </is>
      </c>
      <c r="D1012" s="19" t="inlineStr">
        <is>
          <t>アットイン心斎橋7</t>
        </is>
      </c>
      <c r="E1012" s="48" t="inlineStr">
        <is>
          <t>1LDK</t>
        </is>
      </c>
      <c r="F1012" s="48" t="n">
        <v>1</v>
      </c>
      <c r="G1012" s="48" t="inlineStr">
        <is>
          <t>心斎橋・なんば周辺</t>
        </is>
      </c>
      <c r="H1012" s="48" t="n">
        <v>34.53</v>
      </c>
      <c r="I1012" s="20" t="n">
        <v>0.9</v>
      </c>
      <c r="J1012" s="20" t="n">
        <v>0.9</v>
      </c>
      <c r="K1012" s="20" t="n">
        <v>0</v>
      </c>
      <c r="L1012" s="20" t="n">
        <v>0</v>
      </c>
      <c r="M1012" s="20" t="n">
        <v>0</v>
      </c>
      <c r="N1012" s="24" t="n">
        <v>10720</v>
      </c>
      <c r="O1012" s="24" t="n">
        <v>9840</v>
      </c>
      <c r="P1012" s="24" t="n">
        <v>880</v>
      </c>
      <c r="Q1012" s="24" t="n">
        <v>44000</v>
      </c>
      <c r="R1012" s="24" t="n">
        <v>4740</v>
      </c>
      <c r="S1012" s="24">
        <f>IF(R1012="","",(R1012+P1012)*30 -Y1012)</f>
        <v/>
      </c>
      <c r="T1012" s="20">
        <f>IF(R1012="","",(O1012-R1012)/O1012)</f>
        <v/>
      </c>
      <c r="U1012" s="24" t="n">
        <v>4980</v>
      </c>
      <c r="V1012" s="24">
        <f>IF(U1012="","",(U1012+P1012)*30-Y1012)</f>
        <v/>
      </c>
      <c r="W1012" s="20">
        <f>IF(U1012="","",(O1012-U1012)/O1012)</f>
        <v/>
      </c>
      <c r="X1012" s="15">
        <f>IF(AND(R1012="",U1012=""),"",IF(OR(U1012="", R1012=""),"-",IF(0&lt;(R1012-U1012),"OK","NG")))</f>
        <v/>
      </c>
      <c r="Y1012" s="24" t="n">
        <v>119670</v>
      </c>
      <c r="Z1012" s="51" t="n"/>
      <c r="AA1012" s="24">
        <f>IF(AD1012="","",AD1012*30)</f>
        <v/>
      </c>
      <c r="AB1012" s="24">
        <f>IF(AA1012="","",AA1012-Y1012)</f>
        <v/>
      </c>
      <c r="AC1012" s="24">
        <f>IF(Z1012="","",((Y1012+5000+5000)/(1-Z1012))/30)</f>
        <v/>
      </c>
      <c r="AD1012" s="32" t="n"/>
      <c r="AE1012" s="24">
        <f>IF(AD1012="","",AD1012-O1012)</f>
        <v/>
      </c>
      <c r="AF1012" s="24">
        <f>IF(AD1012="","",U1012-AD1012)</f>
        <v/>
      </c>
      <c r="AG1012" s="11">
        <f>IF(AD1012="","",(O1012-AD1012)/O1012)</f>
        <v/>
      </c>
      <c r="AH1012" s="24" t="n">
        <v>22000</v>
      </c>
      <c r="AI1012" s="24">
        <f>IF(AJ1012="","",Q1012*(1-AJ1012))</f>
        <v/>
      </c>
      <c r="AJ1012" s="51" t="n"/>
      <c r="AK1012" s="49" t="n"/>
      <c r="AL1012" s="28" t="n"/>
      <c r="AM1012" s="33" t="inlineStr">
        <is>
          <t>2026-09-02</t>
        </is>
      </c>
      <c r="AN1012" s="33" t="inlineStr">
        <is>
          <t>2026-09-01</t>
        </is>
      </c>
      <c r="AO1012" s="13" t="n"/>
      <c r="AP1012" s="30" t="n"/>
    </row>
    <row r="1013" ht="35.1" customHeight="1" s="69">
      <c r="B1013" s="48" t="n">
        <v>24317</v>
      </c>
      <c r="C1013" s="48" t="inlineStr">
        <is>
          <t>大阪</t>
        </is>
      </c>
      <c r="D1013" s="19" t="inlineStr">
        <is>
          <t>アットイン新大阪6-3</t>
        </is>
      </c>
      <c r="E1013" s="48" t="inlineStr">
        <is>
          <t>1K</t>
        </is>
      </c>
      <c r="F1013" s="48" t="n">
        <v>1</v>
      </c>
      <c r="G1013" s="48" t="inlineStr">
        <is>
          <t>新大阪・十三・三国</t>
        </is>
      </c>
      <c r="H1013" s="48" t="n">
        <v>19.37</v>
      </c>
      <c r="I1013" s="20" t="n">
        <v>1</v>
      </c>
      <c r="J1013" s="20" t="n">
        <v>0.9</v>
      </c>
      <c r="K1013" s="20" t="n">
        <v>1</v>
      </c>
      <c r="L1013" s="20" t="n">
        <v>1</v>
      </c>
      <c r="M1013" s="20" t="n">
        <v>1</v>
      </c>
      <c r="N1013" s="24" t="n">
        <v>5760</v>
      </c>
      <c r="O1013" s="24" t="n">
        <v>4880</v>
      </c>
      <c r="P1013" s="24" t="n">
        <v>880</v>
      </c>
      <c r="Q1013" s="24" t="n">
        <v>44000</v>
      </c>
      <c r="R1013" s="24" t="n">
        <v>1970</v>
      </c>
      <c r="S1013" s="24">
        <f>IF(R1013="","",(R1013+P1013)*30 -Y1013)</f>
        <v/>
      </c>
      <c r="T1013" s="20">
        <f>IF(R1013="","",(O1013-R1013)/O1013)</f>
        <v/>
      </c>
      <c r="U1013" s="24" t="n">
        <v>2300</v>
      </c>
      <c r="V1013" s="24">
        <f>IF(U1013="","",(U1013+P1013)*30-Y1013)</f>
        <v/>
      </c>
      <c r="W1013" s="20">
        <f>IF(U1013="","",(O1013-U1013)/O1013)</f>
        <v/>
      </c>
      <c r="X1013" s="15">
        <f>IF(AND(R1013="",U1013=""),"",IF(OR(U1013="", R1013=""),"-",IF(0&lt;(R1013-U1013),"OK","NG")))</f>
        <v/>
      </c>
      <c r="Y1013" s="24" t="n">
        <v>0</v>
      </c>
      <c r="Z1013" s="51" t="n"/>
      <c r="AA1013" s="24">
        <f>IF(AD1013="","",AD1013*30)</f>
        <v/>
      </c>
      <c r="AB1013" s="24">
        <f>IF(AA1013="","",AA1013-Y1013)</f>
        <v/>
      </c>
      <c r="AC1013" s="24">
        <f>IF(Z1013="","",((Y1013+5000+5000)/(1-Z1013))/30)</f>
        <v/>
      </c>
      <c r="AD1013" s="32" t="n"/>
      <c r="AE1013" s="24">
        <f>IF(AD1013="","",AD1013-O1013)</f>
        <v/>
      </c>
      <c r="AF1013" s="24">
        <f>IF(AD1013="","",U1013-AD1013)</f>
        <v/>
      </c>
      <c r="AG1013" s="11">
        <f>IF(AD1013="","",(O1013-AD1013)/O1013)</f>
        <v/>
      </c>
      <c r="AH1013" s="24" t="n">
        <v>22000</v>
      </c>
      <c r="AI1013" s="24">
        <f>IF(AJ1013="","",Q1013*(1-AJ1013))</f>
        <v/>
      </c>
      <c r="AJ1013" s="51" t="n"/>
      <c r="AK1013" s="49" t="n"/>
      <c r="AL1013" s="28" t="n"/>
      <c r="AM1013" s="33" t="inlineStr">
        <is>
          <t>2027-02-16</t>
        </is>
      </c>
      <c r="AN1013" s="33" t="inlineStr">
        <is>
          <t>2027-02-15</t>
        </is>
      </c>
      <c r="AO1013" s="13" t="n"/>
      <c r="AP1013" s="30" t="n"/>
    </row>
    <row r="1014" ht="35.1" customHeight="1" s="69">
      <c r="B1014" s="48" t="n">
        <v>24392</v>
      </c>
      <c r="C1014" s="48" t="inlineStr">
        <is>
          <t>大阪</t>
        </is>
      </c>
      <c r="D1014" s="19" t="inlineStr">
        <is>
          <t>アットイン肥後橋1-2</t>
        </is>
      </c>
      <c r="E1014" s="48" t="inlineStr">
        <is>
          <t>1LDK</t>
        </is>
      </c>
      <c r="F1014" s="48" t="n">
        <v>2</v>
      </c>
      <c r="G1014" s="48" t="inlineStr">
        <is>
          <t>淀屋橋・本町周辺</t>
        </is>
      </c>
      <c r="H1014" s="48" t="n">
        <v>38.62</v>
      </c>
      <c r="I1014" s="20" t="n">
        <v>1</v>
      </c>
      <c r="J1014" s="20" t="n">
        <v>1</v>
      </c>
      <c r="K1014" s="20" t="n">
        <v>1</v>
      </c>
      <c r="L1014" s="20" t="n">
        <v>1</v>
      </c>
      <c r="M1014" s="20" t="n">
        <v>0.5</v>
      </c>
      <c r="N1014" s="24" t="n">
        <v>11300</v>
      </c>
      <c r="O1014" s="24" t="n">
        <v>10420</v>
      </c>
      <c r="P1014" s="24" t="n">
        <v>880</v>
      </c>
      <c r="Q1014" s="24" t="n">
        <v>44000</v>
      </c>
      <c r="R1014" s="24" t="n">
        <v>4640</v>
      </c>
      <c r="S1014" s="24">
        <f>IF(R1014="","",(R1014+P1014)*30 -Y1014)</f>
        <v/>
      </c>
      <c r="T1014" s="20">
        <f>IF(R1014="","",(O1014-R1014)/O1014)</f>
        <v/>
      </c>
      <c r="U1014" s="24" t="n">
        <v>4640</v>
      </c>
      <c r="V1014" s="24">
        <f>IF(U1014="","",(U1014+P1014)*30-Y1014)</f>
        <v/>
      </c>
      <c r="W1014" s="20">
        <f>IF(U1014="","",(O1014-U1014)/O1014)</f>
        <v/>
      </c>
      <c r="X1014" s="15">
        <f>IF(AND(R1014="",U1014=""),"",IF(OR(U1014="", R1014=""),"-",IF(0&lt;(R1014-U1014),"OK","NG")))</f>
        <v/>
      </c>
      <c r="Y1014" s="24" t="n">
        <v>136000</v>
      </c>
      <c r="Z1014" s="51" t="n"/>
      <c r="AA1014" s="24">
        <f>IF(AD1014="","",AD1014*30)</f>
        <v/>
      </c>
      <c r="AB1014" s="24">
        <f>IF(AA1014="","",AA1014-Y1014)</f>
        <v/>
      </c>
      <c r="AC1014" s="24">
        <f>IF(Z1014="","",((Y1014+5000+5000)/(1-Z1014))/30)</f>
        <v/>
      </c>
      <c r="AD1014" s="32" t="n"/>
      <c r="AE1014" s="24">
        <f>IF(AD1014="","",AD1014-O1014)</f>
        <v/>
      </c>
      <c r="AF1014" s="24">
        <f>IF(AD1014="","",U1014-AD1014)</f>
        <v/>
      </c>
      <c r="AG1014" s="11">
        <f>IF(AD1014="","",(O1014-AD1014)/O1014)</f>
        <v/>
      </c>
      <c r="AH1014" s="24" t="n">
        <v>22000</v>
      </c>
      <c r="AI1014" s="24">
        <f>IF(AJ1014="","",Q1014*(1-AJ1014))</f>
        <v/>
      </c>
      <c r="AJ1014" s="51" t="n"/>
      <c r="AK1014" s="49" t="n"/>
      <c r="AL1014" s="28" t="n"/>
      <c r="AM1014" s="33" t="inlineStr">
        <is>
          <t>2026-11-01</t>
        </is>
      </c>
      <c r="AN1014" s="33" t="inlineStr">
        <is>
          <t>2027-03-31</t>
        </is>
      </c>
      <c r="AO1014" s="13" t="n"/>
      <c r="AP1014" s="30" t="n"/>
    </row>
    <row r="1015" ht="35.1" customHeight="1" s="69">
      <c r="B1015" s="48" t="n">
        <v>24393</v>
      </c>
      <c r="C1015" s="48" t="inlineStr">
        <is>
          <t>大阪</t>
        </is>
      </c>
      <c r="D1015" s="19" t="inlineStr">
        <is>
          <t>アットイン梅田7</t>
        </is>
      </c>
      <c r="E1015" s="48" t="inlineStr">
        <is>
          <t>1K</t>
        </is>
      </c>
      <c r="F1015" s="48" t="n">
        <v>1</v>
      </c>
      <c r="G1015" s="48" t="inlineStr">
        <is>
          <t>梅田・福島</t>
        </is>
      </c>
      <c r="H1015" s="48" t="n">
        <v>21.19</v>
      </c>
      <c r="I1015" s="20" t="n">
        <v>1</v>
      </c>
      <c r="J1015" s="20" t="n">
        <v>1</v>
      </c>
      <c r="K1015" s="20" t="n">
        <v>1</v>
      </c>
      <c r="L1015" s="20" t="n">
        <v>1</v>
      </c>
      <c r="M1015" s="20" t="n">
        <v>1</v>
      </c>
      <c r="N1015" s="24" t="n">
        <v>6880</v>
      </c>
      <c r="O1015" s="24" t="n">
        <v>6000</v>
      </c>
      <c r="P1015" s="24" t="n">
        <v>880</v>
      </c>
      <c r="Q1015" s="24" t="n">
        <v>44000</v>
      </c>
      <c r="R1015" s="24" t="n">
        <v>2940</v>
      </c>
      <c r="S1015" s="24">
        <f>IF(R1015="","",(R1015+P1015)*30 -Y1015)</f>
        <v/>
      </c>
      <c r="T1015" s="20">
        <f>IF(R1015="","",(O1015-R1015)/O1015)</f>
        <v/>
      </c>
      <c r="U1015" s="24" t="n">
        <v>3520</v>
      </c>
      <c r="V1015" s="24">
        <f>IF(U1015="","",(U1015+P1015)*30-Y1015)</f>
        <v/>
      </c>
      <c r="W1015" s="20">
        <f>IF(U1015="","",(O1015-U1015)/O1015)</f>
        <v/>
      </c>
      <c r="X1015" s="15">
        <f>IF(AND(R1015="",U1015=""),"",IF(OR(U1015="", R1015=""),"-",IF(0&lt;(R1015-U1015),"OK","NG")))</f>
        <v/>
      </c>
      <c r="Y1015" s="24" t="n">
        <v>62200</v>
      </c>
      <c r="Z1015" s="51" t="n"/>
      <c r="AA1015" s="24">
        <f>IF(AD1015="","",AD1015*30)</f>
        <v/>
      </c>
      <c r="AB1015" s="24">
        <f>IF(AA1015="","",AA1015-Y1015)</f>
        <v/>
      </c>
      <c r="AC1015" s="24">
        <f>IF(Z1015="","",((Y1015+5000+5000)/(1-Z1015))/30)</f>
        <v/>
      </c>
      <c r="AD1015" s="32" t="n"/>
      <c r="AE1015" s="24">
        <f>IF(AD1015="","",AD1015-O1015)</f>
        <v/>
      </c>
      <c r="AF1015" s="24">
        <f>IF(AD1015="","",U1015-AD1015)</f>
        <v/>
      </c>
      <c r="AG1015" s="11">
        <f>IF(AD1015="","",(O1015-AD1015)/O1015)</f>
        <v/>
      </c>
      <c r="AH1015" s="24" t="n">
        <v>22000</v>
      </c>
      <c r="AI1015" s="24">
        <f>IF(AJ1015="","",Q1015*(1-AJ1015))</f>
        <v/>
      </c>
      <c r="AJ1015" s="51" t="n"/>
      <c r="AK1015" s="49" t="n"/>
      <c r="AL1015" s="28" t="n"/>
      <c r="AM1015" s="33" t="inlineStr">
        <is>
          <t>2027-04-01</t>
        </is>
      </c>
      <c r="AN1015" s="33" t="inlineStr">
        <is>
          <t>2027-03-31</t>
        </is>
      </c>
      <c r="AO1015" s="13" t="n"/>
      <c r="AP1015" s="30" t="n"/>
    </row>
    <row r="1016" ht="35.1" customHeight="1" s="69">
      <c r="B1016" s="48" t="n">
        <v>24394</v>
      </c>
      <c r="C1016" s="48" t="inlineStr">
        <is>
          <t>大阪</t>
        </is>
      </c>
      <c r="D1016" s="19" t="inlineStr">
        <is>
          <t>アットイン堺筋本町2</t>
        </is>
      </c>
      <c r="E1016" s="48" t="inlineStr">
        <is>
          <t>1LDK</t>
        </is>
      </c>
      <c r="F1016" s="48" t="n">
        <v>1</v>
      </c>
      <c r="G1016" s="48" t="inlineStr">
        <is>
          <t>北浜・堺筋本町</t>
        </is>
      </c>
      <c r="H1016" s="48" t="n">
        <v>32.33</v>
      </c>
      <c r="I1016" s="20" t="n">
        <v>1</v>
      </c>
      <c r="J1016" s="20" t="n">
        <v>1</v>
      </c>
      <c r="K1016" s="20" t="n">
        <v>1</v>
      </c>
      <c r="L1016" s="20" t="n">
        <v>1</v>
      </c>
      <c r="M1016" s="20" t="n">
        <v>0</v>
      </c>
      <c r="N1016" s="24" t="n">
        <v>10520</v>
      </c>
      <c r="O1016" s="24" t="n">
        <v>9640</v>
      </c>
      <c r="P1016" s="24" t="n">
        <v>880</v>
      </c>
      <c r="Q1016" s="24" t="n">
        <v>44000</v>
      </c>
      <c r="R1016" s="24" t="n">
        <v>4300</v>
      </c>
      <c r="S1016" s="24">
        <f>IF(R1016="","",(R1016+P1016)*30 -Y1016)</f>
        <v/>
      </c>
      <c r="T1016" s="20">
        <f>IF(R1016="","",(O1016-R1016)/O1016)</f>
        <v/>
      </c>
      <c r="U1016" s="24" t="n">
        <v>4300</v>
      </c>
      <c r="V1016" s="24">
        <f>IF(U1016="","",(U1016+P1016)*30-Y1016)</f>
        <v/>
      </c>
      <c r="W1016" s="20">
        <f>IF(U1016="","",(O1016-U1016)/O1016)</f>
        <v/>
      </c>
      <c r="X1016" s="15">
        <f>IF(AND(R1016="",U1016=""),"",IF(OR(U1016="", R1016=""),"-",IF(0&lt;(R1016-U1016),"OK","NG")))</f>
        <v/>
      </c>
      <c r="Y1016" s="24" t="n">
        <v>116000</v>
      </c>
      <c r="Z1016" s="51" t="n"/>
      <c r="AA1016" s="24">
        <f>IF(AD1016="","",AD1016*30)</f>
        <v/>
      </c>
      <c r="AB1016" s="24">
        <f>IF(AA1016="","",AA1016-Y1016)</f>
        <v/>
      </c>
      <c r="AC1016" s="24">
        <f>IF(Z1016="","",((Y1016+5000+5000)/(1-Z1016))/30)</f>
        <v/>
      </c>
      <c r="AD1016" s="32" t="n"/>
      <c r="AE1016" s="24">
        <f>IF(AD1016="","",AD1016-O1016)</f>
        <v/>
      </c>
      <c r="AF1016" s="24">
        <f>IF(AD1016="","",U1016-AD1016)</f>
        <v/>
      </c>
      <c r="AG1016" s="11">
        <f>IF(AD1016="","",(O1016-AD1016)/O1016)</f>
        <v/>
      </c>
      <c r="AH1016" s="24" t="n">
        <v>22000</v>
      </c>
      <c r="AI1016" s="24">
        <f>IF(AJ1016="","",Q1016*(1-AJ1016))</f>
        <v/>
      </c>
      <c r="AJ1016" s="51" t="n"/>
      <c r="AK1016" s="49" t="n"/>
      <c r="AL1016" s="28" t="n"/>
      <c r="AM1016" s="33" t="inlineStr">
        <is>
          <t>2026-11-01</t>
        </is>
      </c>
      <c r="AN1016" s="33" t="inlineStr">
        <is>
          <t>2026-10-31</t>
        </is>
      </c>
      <c r="AO1016" s="13" t="n"/>
      <c r="AP1016" s="30" t="n"/>
    </row>
    <row r="1017" ht="35.1" customHeight="1" s="69">
      <c r="B1017" s="48" t="n">
        <v>24395</v>
      </c>
      <c r="C1017" s="48" t="inlineStr">
        <is>
          <t>大阪</t>
        </is>
      </c>
      <c r="D1017" s="19" t="inlineStr">
        <is>
          <t>アットインドーム前1-1</t>
        </is>
      </c>
      <c r="E1017" s="48" t="inlineStr">
        <is>
          <t>1K</t>
        </is>
      </c>
      <c r="F1017" s="48" t="n">
        <v>1</v>
      </c>
      <c r="G1017" s="48" t="inlineStr">
        <is>
          <t>弁天町・大正・ドーム周辺</t>
        </is>
      </c>
      <c r="H1017" s="48" t="n">
        <v>21.15</v>
      </c>
      <c r="I1017" s="20" t="n">
        <v>1</v>
      </c>
      <c r="J1017" s="20" t="n">
        <v>0.8</v>
      </c>
      <c r="K1017" s="20" t="n">
        <v>1</v>
      </c>
      <c r="L1017" s="20" t="n">
        <v>1</v>
      </c>
      <c r="M1017" s="20" t="n">
        <v>0.9</v>
      </c>
      <c r="N1017" s="24" t="n">
        <v>7220</v>
      </c>
      <c r="O1017" s="24" t="n">
        <v>6340</v>
      </c>
      <c r="P1017" s="24" t="n">
        <v>880</v>
      </c>
      <c r="Q1017" s="24" t="n">
        <v>44000</v>
      </c>
      <c r="R1017" s="24" t="n">
        <v>2680</v>
      </c>
      <c r="S1017" s="24">
        <f>IF(R1017="","",(R1017+P1017)*30 -Y1017)</f>
        <v/>
      </c>
      <c r="T1017" s="20">
        <f>IF(R1017="","",(O1017-R1017)/O1017)</f>
        <v/>
      </c>
      <c r="U1017" s="24" t="n">
        <v>2680</v>
      </c>
      <c r="V1017" s="24">
        <f>IF(U1017="","",(U1017+P1017)*30-Y1017)</f>
        <v/>
      </c>
      <c r="W1017" s="20">
        <f>IF(U1017="","",(O1017-U1017)/O1017)</f>
        <v/>
      </c>
      <c r="X1017" s="15">
        <f>IF(AND(R1017="",U1017=""),"",IF(OR(U1017="", R1017=""),"-",IF(0&lt;(R1017-U1017),"OK","NG")))</f>
        <v/>
      </c>
      <c r="Y1017" s="24" t="n">
        <v>68400</v>
      </c>
      <c r="Z1017" s="51" t="n"/>
      <c r="AA1017" s="24">
        <f>IF(AD1017="","",AD1017*30)</f>
        <v/>
      </c>
      <c r="AB1017" s="24">
        <f>IF(AA1017="","",AA1017-Y1017)</f>
        <v/>
      </c>
      <c r="AC1017" s="24">
        <f>IF(Z1017="","",((Y1017+5000+5000)/(1-Z1017))/30)</f>
        <v/>
      </c>
      <c r="AD1017" s="32" t="n"/>
      <c r="AE1017" s="24">
        <f>IF(AD1017="","",AD1017-O1017)</f>
        <v/>
      </c>
      <c r="AF1017" s="24">
        <f>IF(AD1017="","",U1017-AD1017)</f>
        <v/>
      </c>
      <c r="AG1017" s="11">
        <f>IF(AD1017="","",(O1017-AD1017)/O1017)</f>
        <v/>
      </c>
      <c r="AH1017" s="24" t="n">
        <v>22000</v>
      </c>
      <c r="AI1017" s="24">
        <f>IF(AJ1017="","",Q1017*(1-AJ1017))</f>
        <v/>
      </c>
      <c r="AJ1017" s="51" t="n"/>
      <c r="AK1017" s="49" t="n"/>
      <c r="AL1017" s="28" t="n"/>
      <c r="AM1017" s="33" t="inlineStr">
        <is>
          <t>2026-11-27</t>
        </is>
      </c>
      <c r="AN1017" s="33" t="inlineStr">
        <is>
          <t>2026-11-26</t>
        </is>
      </c>
      <c r="AO1017" s="13" t="n"/>
      <c r="AP1017" s="30" t="n"/>
    </row>
    <row r="1018" ht="35.1" customHeight="1" s="69">
      <c r="B1018" s="48" t="n">
        <v>24396</v>
      </c>
      <c r="C1018" s="48" t="inlineStr">
        <is>
          <t>東京</t>
        </is>
      </c>
      <c r="D1018" s="19" t="inlineStr">
        <is>
          <t>アットイン千葉3-3</t>
        </is>
      </c>
      <c r="E1018" s="48" t="inlineStr">
        <is>
          <t>1R</t>
        </is>
      </c>
      <c r="F1018" s="48" t="n">
        <v>5</v>
      </c>
      <c r="G1018" s="48" t="inlineStr">
        <is>
          <t>船橋・千葉</t>
        </is>
      </c>
      <c r="H1018" s="48" t="n">
        <v>25.6</v>
      </c>
      <c r="I1018" s="20" t="n">
        <v>0.62</v>
      </c>
      <c r="J1018" s="20" t="n">
        <v>0.86</v>
      </c>
      <c r="K1018" s="20" t="n">
        <v>0.9399999999999999</v>
      </c>
      <c r="L1018" s="20" t="n">
        <v>0.92</v>
      </c>
      <c r="M1018" s="20" t="n">
        <v>0.96</v>
      </c>
      <c r="N1018" s="24" t="n">
        <v>8240</v>
      </c>
      <c r="O1018" s="24" t="n">
        <v>7360</v>
      </c>
      <c r="P1018" s="24" t="n">
        <v>880</v>
      </c>
      <c r="Q1018" s="24" t="n">
        <v>44000</v>
      </c>
      <c r="R1018" s="24" t="n">
        <v>3720</v>
      </c>
      <c r="S1018" s="24">
        <f>IF(R1018="","",(R1018+P1018)*30 -Y1018)</f>
        <v/>
      </c>
      <c r="T1018" s="20">
        <f>IF(R1018="","",(O1018-R1018)/O1018)</f>
        <v/>
      </c>
      <c r="U1018" s="24" t="n">
        <v>3720</v>
      </c>
      <c r="V1018" s="24">
        <f>IF(U1018="","",(U1018+P1018)*30-Y1018)</f>
        <v/>
      </c>
      <c r="W1018" s="20">
        <f>IF(U1018="","",(O1018-U1018)/O1018)</f>
        <v/>
      </c>
      <c r="X1018" s="15">
        <f>IF(AND(R1018="",U1018=""),"",IF(OR(U1018="", R1018=""),"-",IF(0&lt;(R1018-U1018),"OK","NG")))</f>
        <v/>
      </c>
      <c r="Y1018" s="24" t="n">
        <v>95000</v>
      </c>
      <c r="Z1018" s="51" t="n"/>
      <c r="AA1018" s="24">
        <f>IF(AD1018="","",AD1018*30)</f>
        <v/>
      </c>
      <c r="AB1018" s="24">
        <f>IF(AA1018="","",AA1018-Y1018)</f>
        <v/>
      </c>
      <c r="AC1018" s="24">
        <f>IF(Z1018="","",((Y1018+5000+5000)/(1-Z1018))/30)</f>
        <v/>
      </c>
      <c r="AD1018" s="32" t="n"/>
      <c r="AE1018" s="24">
        <f>IF(AD1018="","",AD1018-O1018)</f>
        <v/>
      </c>
      <c r="AF1018" s="24">
        <f>IF(AD1018="","",U1018-AD1018)</f>
        <v/>
      </c>
      <c r="AG1018" s="11">
        <f>IF(AD1018="","",(O1018-AD1018)/O1018)</f>
        <v/>
      </c>
      <c r="AH1018" s="24" t="n">
        <v>22000</v>
      </c>
      <c r="AI1018" s="24">
        <f>IF(AJ1018="","",Q1018*(1-AJ1018))</f>
        <v/>
      </c>
      <c r="AJ1018" s="51" t="n"/>
      <c r="AK1018" s="49" t="n"/>
      <c r="AL1018" s="28" t="n"/>
      <c r="AM1018" s="33" t="inlineStr">
        <is>
          <t>2026-11-24</t>
        </is>
      </c>
      <c r="AN1018" s="33" t="inlineStr">
        <is>
          <t>2026-12-31</t>
        </is>
      </c>
      <c r="AO1018" s="13" t="n"/>
      <c r="AP1018" s="30" t="n"/>
    </row>
    <row r="1019" ht="35.1" customHeight="1" s="69">
      <c r="B1019" s="48" t="n">
        <v>24397</v>
      </c>
      <c r="C1019" s="48" t="inlineStr">
        <is>
          <t>東京</t>
        </is>
      </c>
      <c r="D1019" s="19" t="inlineStr">
        <is>
          <t>アットイン千葉3-1</t>
        </is>
      </c>
      <c r="E1019" s="48" t="inlineStr">
        <is>
          <t>1K</t>
        </is>
      </c>
      <c r="F1019" s="48" t="n">
        <v>12</v>
      </c>
      <c r="G1019" s="48" t="inlineStr">
        <is>
          <t>船橋・千葉</t>
        </is>
      </c>
      <c r="H1019" s="48" t="n">
        <v>25.6</v>
      </c>
      <c r="I1019" s="20" t="n">
        <v>0.75</v>
      </c>
      <c r="J1019" s="20" t="n">
        <v>0.9</v>
      </c>
      <c r="K1019" s="20" t="n">
        <v>0.66667</v>
      </c>
      <c r="L1019" s="20" t="n">
        <v>0.5</v>
      </c>
      <c r="M1019" s="20" t="n">
        <v>0.33333</v>
      </c>
      <c r="N1019" s="24" t="n">
        <v>8240</v>
      </c>
      <c r="O1019" s="24" t="n">
        <v>7360</v>
      </c>
      <c r="P1019" s="24" t="n">
        <v>880</v>
      </c>
      <c r="Q1019" s="24" t="n">
        <v>44000</v>
      </c>
      <c r="R1019" s="24" t="n">
        <v>3620</v>
      </c>
      <c r="S1019" s="24">
        <f>IF(R1019="","",(R1019+P1019)*30 -Y1019)</f>
        <v/>
      </c>
      <c r="T1019" s="20">
        <f>IF(R1019="","",(O1019-R1019)/O1019)</f>
        <v/>
      </c>
      <c r="U1019" s="24" t="n">
        <v>3720</v>
      </c>
      <c r="V1019" s="24">
        <f>IF(U1019="","",(U1019+P1019)*30-Y1019)</f>
        <v/>
      </c>
      <c r="W1019" s="20">
        <f>IF(U1019="","",(O1019-U1019)/O1019)</f>
        <v/>
      </c>
      <c r="X1019" s="15">
        <f>IF(AND(R1019="",U1019=""),"",IF(OR(U1019="", R1019=""),"-",IF(0&lt;(R1019-U1019),"OK","NG")))</f>
        <v/>
      </c>
      <c r="Y1019" s="24" t="n">
        <v>95000</v>
      </c>
      <c r="Z1019" s="51" t="n"/>
      <c r="AA1019" s="24">
        <f>IF(AD1019="","",AD1019*30)</f>
        <v/>
      </c>
      <c r="AB1019" s="24">
        <f>IF(AA1019="","",AA1019-Y1019)</f>
        <v/>
      </c>
      <c r="AC1019" s="24">
        <f>IF(Z1019="","",((Y1019+5000+5000)/(1-Z1019))/30)</f>
        <v/>
      </c>
      <c r="AD1019" s="32" t="n"/>
      <c r="AE1019" s="24">
        <f>IF(AD1019="","",AD1019-O1019)</f>
        <v/>
      </c>
      <c r="AF1019" s="24">
        <f>IF(AD1019="","",U1019-AD1019)</f>
        <v/>
      </c>
      <c r="AG1019" s="11">
        <f>IF(AD1019="","",(O1019-AD1019)/O1019)</f>
        <v/>
      </c>
      <c r="AH1019" s="24" t="n">
        <v>22000</v>
      </c>
      <c r="AI1019" s="24">
        <f>IF(AJ1019="","",Q1019*(1-AJ1019))</f>
        <v/>
      </c>
      <c r="AJ1019" s="51" t="n"/>
      <c r="AK1019" s="49" t="n"/>
      <c r="AL1019" s="28" t="n"/>
      <c r="AM1019" s="33" t="inlineStr">
        <is>
          <t>2026-08-19</t>
        </is>
      </c>
      <c r="AN1019" s="33" t="inlineStr">
        <is>
          <t>2027-03-31</t>
        </is>
      </c>
      <c r="AO1019" s="13" t="n"/>
      <c r="AP1019" s="30" t="n"/>
    </row>
    <row r="1020" ht="35.1" customHeight="1" s="69">
      <c r="B1020" s="48" t="n">
        <v>24398</v>
      </c>
      <c r="C1020" s="48" t="inlineStr">
        <is>
          <t>東京</t>
        </is>
      </c>
      <c r="D1020" s="19" t="inlineStr">
        <is>
          <t>アットイン千葉3-4</t>
        </is>
      </c>
      <c r="E1020" s="48" t="inlineStr">
        <is>
          <t>1LDK</t>
        </is>
      </c>
      <c r="F1020" s="48" t="n">
        <v>1</v>
      </c>
      <c r="G1020" s="48" t="inlineStr">
        <is>
          <t>船橋・千葉</t>
        </is>
      </c>
      <c r="H1020" s="48" t="n">
        <v>52.8</v>
      </c>
      <c r="I1020" s="20" t="n">
        <v>0</v>
      </c>
      <c r="J1020" s="20" t="n">
        <v>0</v>
      </c>
      <c r="K1020" s="20" t="n">
        <v>0.6</v>
      </c>
      <c r="L1020" s="20" t="n">
        <v>1</v>
      </c>
      <c r="M1020" s="20" t="n">
        <v>1</v>
      </c>
      <c r="N1020" s="24" t="n">
        <v>13580</v>
      </c>
      <c r="O1020" s="24" t="n">
        <v>12700</v>
      </c>
      <c r="P1020" s="24" t="n">
        <v>880</v>
      </c>
      <c r="Q1020" s="24" t="n">
        <v>44000</v>
      </c>
      <c r="R1020" s="24" t="n">
        <v>6440</v>
      </c>
      <c r="S1020" s="24">
        <f>IF(R1020="","",(R1020+P1020)*30 -Y1020)</f>
        <v/>
      </c>
      <c r="T1020" s="20">
        <f>IF(R1020="","",(O1020-R1020)/O1020)</f>
        <v/>
      </c>
      <c r="U1020" s="24" t="n">
        <v>6440</v>
      </c>
      <c r="V1020" s="24">
        <f>IF(U1020="","",(U1020+P1020)*30-Y1020)</f>
        <v/>
      </c>
      <c r="W1020" s="20">
        <f>IF(U1020="","",(O1020-U1020)/O1020)</f>
        <v/>
      </c>
      <c r="X1020" s="15">
        <f>IF(AND(R1020="",U1020=""),"",IF(OR(U1020="", R1020=""),"-",IF(0&lt;(R1020-U1020),"OK","NG")))</f>
        <v/>
      </c>
      <c r="Y1020" s="24" t="n">
        <v>171500</v>
      </c>
      <c r="Z1020" s="51" t="n"/>
      <c r="AA1020" s="24">
        <f>IF(AD1020="","",AD1020*30)</f>
        <v/>
      </c>
      <c r="AB1020" s="24">
        <f>IF(AA1020="","",AA1020-Y1020)</f>
        <v/>
      </c>
      <c r="AC1020" s="24">
        <f>IF(Z1020="","",((Y1020+5000+5000)/(1-Z1020))/30)</f>
        <v/>
      </c>
      <c r="AD1020" s="32" t="n"/>
      <c r="AE1020" s="24">
        <f>IF(AD1020="","",AD1020-O1020)</f>
        <v/>
      </c>
      <c r="AF1020" s="24">
        <f>IF(AD1020="","",U1020-AD1020)</f>
        <v/>
      </c>
      <c r="AG1020" s="11">
        <f>IF(AD1020="","",(O1020-AD1020)/O1020)</f>
        <v/>
      </c>
      <c r="AH1020" s="24" t="n">
        <v>22000</v>
      </c>
      <c r="AI1020" s="24">
        <f>IF(AJ1020="","",Q1020*(1-AJ1020))</f>
        <v/>
      </c>
      <c r="AJ1020" s="51" t="n"/>
      <c r="AK1020" s="49" t="n"/>
      <c r="AL1020" s="28" t="n"/>
      <c r="AM1020" s="33" t="inlineStr">
        <is>
          <t>2026-12-21</t>
        </is>
      </c>
      <c r="AN1020" s="33" t="inlineStr">
        <is>
          <t>2026-12-20</t>
        </is>
      </c>
      <c r="AO1020" s="13" t="n"/>
      <c r="AP1020" s="30" t="n"/>
    </row>
    <row r="1021" ht="35.1" customHeight="1" s="69">
      <c r="B1021" s="48" t="n">
        <v>24404</v>
      </c>
      <c r="C1021" s="48" t="inlineStr">
        <is>
          <t>大阪</t>
        </is>
      </c>
      <c r="D1021" s="19" t="inlineStr">
        <is>
          <t>アットイン梅田6</t>
        </is>
      </c>
      <c r="E1021" s="48" t="inlineStr">
        <is>
          <t>1K</t>
        </is>
      </c>
      <c r="F1021" s="48" t="n">
        <v>2</v>
      </c>
      <c r="G1021" s="48" t="inlineStr">
        <is>
          <t>梅田・福島</t>
        </is>
      </c>
      <c r="H1021" s="48" t="n">
        <v>24.32</v>
      </c>
      <c r="I1021" s="20" t="n">
        <v>1</v>
      </c>
      <c r="J1021" s="20" t="n">
        <v>0.6</v>
      </c>
      <c r="K1021" s="20" t="n">
        <v>0.5</v>
      </c>
      <c r="L1021" s="20" t="n">
        <v>0</v>
      </c>
      <c r="M1021" s="20" t="n">
        <v>0</v>
      </c>
      <c r="N1021" s="24" t="n">
        <v>8340</v>
      </c>
      <c r="O1021" s="24" t="n">
        <v>7460</v>
      </c>
      <c r="P1021" s="24" t="n">
        <v>880</v>
      </c>
      <c r="Q1021" s="24" t="n">
        <v>44000</v>
      </c>
      <c r="R1021" s="24" t="n">
        <v>3280</v>
      </c>
      <c r="S1021" s="24">
        <f>IF(R1021="","",(R1021+P1021)*30 -Y1021)</f>
        <v/>
      </c>
      <c r="T1021" s="20">
        <f>IF(R1021="","",(O1021-R1021)/O1021)</f>
        <v/>
      </c>
      <c r="U1021" s="24" t="n">
        <v>3520</v>
      </c>
      <c r="V1021" s="24">
        <f>IF(U1021="","",(U1021+P1021)*30-Y1021)</f>
        <v/>
      </c>
      <c r="W1021" s="20">
        <f>IF(U1021="","",(O1021-U1021)/O1021)</f>
        <v/>
      </c>
      <c r="X1021" s="15">
        <f>IF(AND(R1021="",U1021=""),"",IF(OR(U1021="", R1021=""),"-",IF(0&lt;(R1021-U1021),"OK","NG")))</f>
        <v/>
      </c>
      <c r="Y1021" s="24" t="n">
        <v>83000</v>
      </c>
      <c r="Z1021" s="51" t="n"/>
      <c r="AA1021" s="24">
        <f>IF(AD1021="","",AD1021*30)</f>
        <v/>
      </c>
      <c r="AB1021" s="24">
        <f>IF(AA1021="","",AA1021-Y1021)</f>
        <v/>
      </c>
      <c r="AC1021" s="24">
        <f>IF(Z1021="","",((Y1021+5000+5000)/(1-Z1021))/30)</f>
        <v/>
      </c>
      <c r="AD1021" s="32" t="n"/>
      <c r="AE1021" s="24">
        <f>IF(AD1021="","",AD1021-O1021)</f>
        <v/>
      </c>
      <c r="AF1021" s="24">
        <f>IF(AD1021="","",U1021-AD1021)</f>
        <v/>
      </c>
      <c r="AG1021" s="11">
        <f>IF(AD1021="","",(O1021-AD1021)/O1021)</f>
        <v/>
      </c>
      <c r="AH1021" s="24" t="n">
        <v>22000</v>
      </c>
      <c r="AI1021" s="24">
        <f>IF(AJ1021="","",Q1021*(1-AJ1021))</f>
        <v/>
      </c>
      <c r="AJ1021" s="51" t="n"/>
      <c r="AK1021" s="49" t="n"/>
      <c r="AL1021" s="28" t="n"/>
      <c r="AM1021" s="33" t="inlineStr">
        <is>
          <t>2026-08-18</t>
        </is>
      </c>
      <c r="AN1021" s="33" t="inlineStr">
        <is>
          <t>2026-09-30</t>
        </is>
      </c>
      <c r="AO1021" s="13" t="n"/>
      <c r="AP1021" s="30" t="n"/>
    </row>
    <row r="1022" ht="35.1" customHeight="1" s="69">
      <c r="B1022" s="48" t="n">
        <v>24405</v>
      </c>
      <c r="C1022" s="48" t="inlineStr">
        <is>
          <t>大阪</t>
        </is>
      </c>
      <c r="D1022" s="19" t="inlineStr">
        <is>
          <t>アットイン堺筋本町1</t>
        </is>
      </c>
      <c r="E1022" s="48" t="inlineStr">
        <is>
          <t>1LDK</t>
        </is>
      </c>
      <c r="F1022" s="48" t="n">
        <v>1</v>
      </c>
      <c r="G1022" s="48" t="inlineStr">
        <is>
          <t>北浜・堺筋本町</t>
        </is>
      </c>
      <c r="H1022" s="48" t="n">
        <v>39.59</v>
      </c>
      <c r="I1022" s="20" t="n">
        <v>1</v>
      </c>
      <c r="J1022" s="20" t="n">
        <v>1</v>
      </c>
      <c r="K1022" s="20" t="n">
        <v>1</v>
      </c>
      <c r="L1022" s="20" t="n">
        <v>0.7</v>
      </c>
      <c r="M1022" s="20" t="n">
        <v>1</v>
      </c>
      <c r="N1022" s="24" t="n">
        <v>11740</v>
      </c>
      <c r="O1022" s="24" t="n">
        <v>10860</v>
      </c>
      <c r="P1022" s="24" t="n">
        <v>880</v>
      </c>
      <c r="Q1022" s="24" t="n">
        <v>44000</v>
      </c>
      <c r="R1022" s="24" t="n">
        <v>5660</v>
      </c>
      <c r="S1022" s="24">
        <f>IF(R1022="","",(R1022+P1022)*30 -Y1022)</f>
        <v/>
      </c>
      <c r="T1022" s="20">
        <f>IF(R1022="","",(O1022-R1022)/O1022)</f>
        <v/>
      </c>
      <c r="U1022" s="24" t="n">
        <v>6340</v>
      </c>
      <c r="V1022" s="24">
        <f>IF(U1022="","",(U1022+P1022)*30-Y1022)</f>
        <v/>
      </c>
      <c r="W1022" s="20">
        <f>IF(U1022="","",(O1022-U1022)/O1022)</f>
        <v/>
      </c>
      <c r="X1022" s="15">
        <f>IF(AND(R1022="",U1022=""),"",IF(OR(U1022="", R1022=""),"-",IF(0&lt;(R1022-U1022),"OK","NG")))</f>
        <v/>
      </c>
      <c r="Y1022" s="24" t="n">
        <v>132000</v>
      </c>
      <c r="Z1022" s="51" t="n"/>
      <c r="AA1022" s="24">
        <f>IF(AD1022="","",AD1022*30)</f>
        <v/>
      </c>
      <c r="AB1022" s="24">
        <f>IF(AA1022="","",AA1022-Y1022)</f>
        <v/>
      </c>
      <c r="AC1022" s="24">
        <f>IF(Z1022="","",((Y1022+5000+5000)/(1-Z1022))/30)</f>
        <v/>
      </c>
      <c r="AD1022" s="32" t="n"/>
      <c r="AE1022" s="24">
        <f>IF(AD1022="","",AD1022-O1022)</f>
        <v/>
      </c>
      <c r="AF1022" s="24">
        <f>IF(AD1022="","",U1022-AD1022)</f>
        <v/>
      </c>
      <c r="AG1022" s="11">
        <f>IF(AD1022="","",(O1022-AD1022)/O1022)</f>
        <v/>
      </c>
      <c r="AH1022" s="24" t="n">
        <v>22000</v>
      </c>
      <c r="AI1022" s="24">
        <f>IF(AJ1022="","",Q1022*(1-AJ1022))</f>
        <v/>
      </c>
      <c r="AJ1022" s="51" t="n"/>
      <c r="AK1022" s="49" t="n"/>
      <c r="AL1022" s="28" t="n"/>
      <c r="AM1022" s="33" t="inlineStr">
        <is>
          <t>2027-03-02</t>
        </is>
      </c>
      <c r="AN1022" s="33" t="inlineStr">
        <is>
          <t>2027-03-01</t>
        </is>
      </c>
      <c r="AO1022" s="13" t="n"/>
      <c r="AP1022" s="30" t="n"/>
    </row>
    <row r="1023" ht="35.1" customHeight="1" s="69">
      <c r="B1023" s="48" t="n">
        <v>24445</v>
      </c>
      <c r="C1023" s="48" t="inlineStr">
        <is>
          <t>名古屋</t>
        </is>
      </c>
      <c r="D1023" s="19" t="inlineStr">
        <is>
          <t>アットイン六番町1</t>
        </is>
      </c>
      <c r="E1023" s="48" t="inlineStr">
        <is>
          <t>1K</t>
        </is>
      </c>
      <c r="F1023" s="48" t="n">
        <v>1</v>
      </c>
      <c r="G1023" s="48" t="inlineStr">
        <is>
          <t>名古屋港周辺</t>
        </is>
      </c>
      <c r="H1023" s="48" t="n">
        <v>21</v>
      </c>
      <c r="I1023" s="20" t="n">
        <v>0.4</v>
      </c>
      <c r="J1023" s="20" t="n">
        <v>0.1</v>
      </c>
      <c r="K1023" s="20" t="n">
        <v>1</v>
      </c>
      <c r="L1023" s="20" t="n">
        <v>0</v>
      </c>
      <c r="M1023" s="20" t="n">
        <v>0</v>
      </c>
      <c r="N1023" s="24" t="n">
        <v>4500</v>
      </c>
      <c r="O1023" s="24" t="n">
        <v>3620</v>
      </c>
      <c r="P1023" s="24" t="n">
        <v>880</v>
      </c>
      <c r="Q1023" s="24" t="n">
        <v>44000</v>
      </c>
      <c r="R1023" s="24" t="n">
        <v>3260</v>
      </c>
      <c r="S1023" s="24">
        <f>IF(R1023="","",(R1023+P1023)*30 -Y1023)</f>
        <v/>
      </c>
      <c r="T1023" s="20">
        <f>IF(R1023="","",(O1023-R1023)/O1023)</f>
        <v/>
      </c>
      <c r="U1023" s="24" t="n">
        <v>2180</v>
      </c>
      <c r="V1023" s="24">
        <f>IF(U1023="","",(U1023+P1023)*30-Y1023)</f>
        <v/>
      </c>
      <c r="W1023" s="20">
        <f>IF(U1023="","",(O1023-U1023)/O1023)</f>
        <v/>
      </c>
      <c r="X1023" s="15">
        <f>IF(AND(R1023="",U1023=""),"",IF(OR(U1023="", R1023=""),"-",IF(0&lt;(R1023-U1023),"OK","NG")))</f>
        <v/>
      </c>
      <c r="Y1023" s="24" t="n">
        <v>37000</v>
      </c>
      <c r="Z1023" s="51" t="n"/>
      <c r="AA1023" s="24">
        <f>IF(AD1023="","",AD1023*30)</f>
        <v/>
      </c>
      <c r="AB1023" s="24">
        <f>IF(AA1023="","",AA1023-Y1023)</f>
        <v/>
      </c>
      <c r="AC1023" s="24">
        <f>IF(Z1023="","",((Y1023+5000+5000)/(1-Z1023))/30)</f>
        <v/>
      </c>
      <c r="AD1023" s="32" t="n"/>
      <c r="AE1023" s="24">
        <f>IF(AD1023="","",AD1023-O1023)</f>
        <v/>
      </c>
      <c r="AF1023" s="24">
        <f>IF(AD1023="","",U1023-AD1023)</f>
        <v/>
      </c>
      <c r="AG1023" s="11">
        <f>IF(AD1023="","",(O1023-AD1023)/O1023)</f>
        <v/>
      </c>
      <c r="AH1023" s="24" t="n">
        <v>22000</v>
      </c>
      <c r="AI1023" s="24">
        <f>IF(AJ1023="","",Q1023*(1-AJ1023))</f>
        <v/>
      </c>
      <c r="AJ1023" s="51" t="n"/>
      <c r="AK1023" s="49" t="n"/>
      <c r="AL1023" s="28" t="n"/>
      <c r="AM1023" s="33" t="inlineStr">
        <is>
          <t>2026-10-02</t>
        </is>
      </c>
      <c r="AN1023" s="33" t="inlineStr">
        <is>
          <t>2026-10-01</t>
        </is>
      </c>
      <c r="AO1023" s="13" t="n"/>
      <c r="AP1023" s="30" t="n"/>
    </row>
    <row r="1024" ht="35.1" customHeight="1" s="69">
      <c r="B1024" s="48" t="n">
        <v>24447</v>
      </c>
      <c r="C1024" s="48" t="inlineStr">
        <is>
          <t>東京</t>
        </is>
      </c>
      <c r="D1024" s="19" t="inlineStr">
        <is>
          <t>アットイン千葉3-2</t>
        </is>
      </c>
      <c r="E1024" s="48" t="inlineStr">
        <is>
          <t>1R</t>
        </is>
      </c>
      <c r="F1024" s="48" t="n">
        <v>3</v>
      </c>
      <c r="G1024" s="48" t="inlineStr">
        <is>
          <t>船橋・千葉</t>
        </is>
      </c>
      <c r="H1024" s="48" t="n">
        <v>25.6</v>
      </c>
      <c r="I1024" s="20" t="n">
        <v>0.56667</v>
      </c>
      <c r="J1024" s="20" t="n">
        <v>0.8</v>
      </c>
      <c r="K1024" s="20" t="n">
        <v>0.43333</v>
      </c>
      <c r="L1024" s="20" t="n">
        <v>0</v>
      </c>
      <c r="M1024" s="20" t="n">
        <v>0</v>
      </c>
      <c r="N1024" s="24" t="n">
        <v>8240</v>
      </c>
      <c r="O1024" s="24" t="n">
        <v>7360</v>
      </c>
      <c r="P1024" s="24" t="n">
        <v>880</v>
      </c>
      <c r="Q1024" s="24" t="n">
        <v>44000</v>
      </c>
      <c r="R1024" s="24" t="n">
        <v>3620</v>
      </c>
      <c r="S1024" s="24">
        <f>IF(R1024="","",(R1024+P1024)*30 -Y1024)</f>
        <v/>
      </c>
      <c r="T1024" s="20">
        <f>IF(R1024="","",(O1024-R1024)/O1024)</f>
        <v/>
      </c>
      <c r="U1024" s="24" t="n">
        <v>3720</v>
      </c>
      <c r="V1024" s="24">
        <f>IF(U1024="","",(U1024+P1024)*30-Y1024)</f>
        <v/>
      </c>
      <c r="W1024" s="20">
        <f>IF(U1024="","",(O1024-U1024)/O1024)</f>
        <v/>
      </c>
      <c r="X1024" s="15">
        <f>IF(AND(R1024="",U1024=""),"",IF(OR(U1024="", R1024=""),"-",IF(0&lt;(R1024-U1024),"OK","NG")))</f>
        <v/>
      </c>
      <c r="Y1024" s="24" t="n">
        <v>93000</v>
      </c>
      <c r="Z1024" s="51" t="n"/>
      <c r="AA1024" s="24">
        <f>IF(AD1024="","",AD1024*30)</f>
        <v/>
      </c>
      <c r="AB1024" s="24">
        <f>IF(AA1024="","",AA1024-Y1024)</f>
        <v/>
      </c>
      <c r="AC1024" s="24">
        <f>IF(Z1024="","",((Y1024+5000+5000)/(1-Z1024))/30)</f>
        <v/>
      </c>
      <c r="AD1024" s="32" t="n"/>
      <c r="AE1024" s="24">
        <f>IF(AD1024="","",AD1024-O1024)</f>
        <v/>
      </c>
      <c r="AF1024" s="24">
        <f>IF(AD1024="","",U1024-AD1024)</f>
        <v/>
      </c>
      <c r="AG1024" s="11">
        <f>IF(AD1024="","",(O1024-AD1024)/O1024)</f>
        <v/>
      </c>
      <c r="AH1024" s="24" t="n">
        <v>22000</v>
      </c>
      <c r="AI1024" s="24">
        <f>IF(AJ1024="","",Q1024*(1-AJ1024))</f>
        <v/>
      </c>
      <c r="AJ1024" s="51" t="n"/>
      <c r="AK1024" s="49" t="n"/>
      <c r="AL1024" s="28" t="n"/>
      <c r="AM1024" s="33" t="inlineStr">
        <is>
          <t>2026-09-11</t>
        </is>
      </c>
      <c r="AN1024" s="33" t="inlineStr">
        <is>
          <t>2026-09-30</t>
        </is>
      </c>
      <c r="AO1024" s="13" t="n"/>
      <c r="AP1024" s="30" t="n"/>
    </row>
    <row r="1025" ht="35.1" customHeight="1" s="69">
      <c r="B1025" s="48" t="n">
        <v>24600</v>
      </c>
      <c r="C1025" s="48" t="inlineStr">
        <is>
          <t>大阪</t>
        </is>
      </c>
      <c r="D1025" s="19" t="inlineStr">
        <is>
          <t>アットイン京都6-1</t>
        </is>
      </c>
      <c r="E1025" s="48" t="inlineStr">
        <is>
          <t>1K</t>
        </is>
      </c>
      <c r="F1025" s="48" t="n">
        <v>2</v>
      </c>
      <c r="G1025" s="48" t="inlineStr">
        <is>
          <t>京都地区</t>
        </is>
      </c>
      <c r="H1025" s="48" t="n">
        <v>26.22</v>
      </c>
      <c r="I1025" s="20" t="n">
        <v>0.65</v>
      </c>
      <c r="J1025" s="20" t="n">
        <v>0</v>
      </c>
      <c r="K1025" s="20" t="n">
        <v>0</v>
      </c>
      <c r="L1025" s="20" t="n">
        <v>0</v>
      </c>
      <c r="M1025" s="20" t="n">
        <v>0</v>
      </c>
      <c r="N1025" s="24" t="n">
        <v>9940</v>
      </c>
      <c r="O1025" s="24" t="n">
        <v>9060</v>
      </c>
      <c r="P1025" s="24" t="n">
        <v>880</v>
      </c>
      <c r="Q1025" s="24" t="n">
        <v>44000</v>
      </c>
      <c r="R1025" s="24" t="n">
        <v>3280</v>
      </c>
      <c r="S1025" s="24">
        <f>IF(R1025="","",(R1025+P1025)*30 -Y1025)</f>
        <v/>
      </c>
      <c r="T1025" s="20">
        <f>IF(R1025="","",(O1025-R1025)/O1025)</f>
        <v/>
      </c>
      <c r="U1025" s="24" t="n">
        <v>3280</v>
      </c>
      <c r="V1025" s="24">
        <f>IF(U1025="","",(U1025+P1025)*30-Y1025)</f>
        <v/>
      </c>
      <c r="W1025" s="20">
        <f>IF(U1025="","",(O1025-U1025)/O1025)</f>
        <v/>
      </c>
      <c r="X1025" s="15">
        <f>IF(AND(R1025="",U1025=""),"",IF(OR(U1025="", R1025=""),"-",IF(0&lt;(R1025-U1025),"OK","NG")))</f>
        <v/>
      </c>
      <c r="Y1025" s="24" t="n">
        <v>84000</v>
      </c>
      <c r="Z1025" s="51" t="n"/>
      <c r="AA1025" s="24">
        <f>IF(AD1025="","",AD1025*30)</f>
        <v/>
      </c>
      <c r="AB1025" s="24">
        <f>IF(AA1025="","",AA1025-Y1025)</f>
        <v/>
      </c>
      <c r="AC1025" s="24">
        <f>IF(Z1025="","",((Y1025+5000+5000)/(1-Z1025))/30)</f>
        <v/>
      </c>
      <c r="AD1025" s="32" t="n"/>
      <c r="AE1025" s="24">
        <f>IF(AD1025="","",AD1025-O1025)</f>
        <v/>
      </c>
      <c r="AF1025" s="24">
        <f>IF(AD1025="","",U1025-AD1025)</f>
        <v/>
      </c>
      <c r="AG1025" s="11">
        <f>IF(AD1025="","",(O1025-AD1025)/O1025)</f>
        <v/>
      </c>
      <c r="AH1025" s="24" t="n">
        <v>0</v>
      </c>
      <c r="AI1025" s="24">
        <f>IF(AJ1025="","",Q1025*(1-AJ1025))</f>
        <v/>
      </c>
      <c r="AJ1025" s="51" t="n"/>
      <c r="AK1025" s="49" t="n"/>
      <c r="AL1025" s="28" t="n"/>
      <c r="AM1025" s="33" t="inlineStr">
        <is>
          <t>2026-08-01</t>
        </is>
      </c>
      <c r="AN1025" s="33" t="inlineStr">
        <is>
          <t>2026-07-31</t>
        </is>
      </c>
      <c r="AO1025" s="13" t="n"/>
      <c r="AP1025" s="30" t="n"/>
    </row>
    <row r="1026" ht="35.1" customHeight="1" s="69">
      <c r="B1026" s="48" t="n">
        <v>24601</v>
      </c>
      <c r="C1026" s="48" t="inlineStr">
        <is>
          <t>大阪</t>
        </is>
      </c>
      <c r="D1026" s="19" t="inlineStr">
        <is>
          <t>アットイン京都6-2</t>
        </is>
      </c>
      <c r="E1026" s="48" t="inlineStr">
        <is>
          <t>1K</t>
        </is>
      </c>
      <c r="F1026" s="48" t="n">
        <v>3</v>
      </c>
      <c r="G1026" s="48" t="inlineStr">
        <is>
          <t>京都地区</t>
        </is>
      </c>
      <c r="H1026" s="48" t="n">
        <v>27.56</v>
      </c>
      <c r="I1026" s="20" t="n">
        <v>1</v>
      </c>
      <c r="J1026" s="20" t="n">
        <v>0.83333</v>
      </c>
      <c r="K1026" s="20" t="n">
        <v>0.7</v>
      </c>
      <c r="L1026" s="20" t="n">
        <v>0.66667</v>
      </c>
      <c r="M1026" s="20" t="n">
        <v>0.6333299999999999</v>
      </c>
      <c r="N1026" s="24" t="n">
        <v>9940</v>
      </c>
      <c r="O1026" s="24" t="n">
        <v>9060</v>
      </c>
      <c r="P1026" s="24" t="n">
        <v>880</v>
      </c>
      <c r="Q1026" s="24" t="n">
        <v>44000</v>
      </c>
      <c r="R1026" s="24" t="n">
        <v>3380</v>
      </c>
      <c r="S1026" s="24">
        <f>IF(R1026="","",(R1026+P1026)*30 -Y1026)</f>
        <v/>
      </c>
      <c r="T1026" s="20">
        <f>IF(R1026="","",(O1026-R1026)/O1026)</f>
        <v/>
      </c>
      <c r="U1026" s="24" t="n">
        <v>3380</v>
      </c>
      <c r="V1026" s="24">
        <f>IF(U1026="","",(U1026+P1026)*30-Y1026)</f>
        <v/>
      </c>
      <c r="W1026" s="20">
        <f>IF(U1026="","",(O1026-U1026)/O1026)</f>
        <v/>
      </c>
      <c r="X1026" s="15">
        <f>IF(AND(R1026="",U1026=""),"",IF(OR(U1026="", R1026=""),"-",IF(0&lt;(R1026-U1026),"OK","NG")))</f>
        <v/>
      </c>
      <c r="Y1026" s="24" t="n">
        <v>87000</v>
      </c>
      <c r="Z1026" s="51" t="n"/>
      <c r="AA1026" s="24">
        <f>IF(AD1026="","",AD1026*30)</f>
        <v/>
      </c>
      <c r="AB1026" s="24">
        <f>IF(AA1026="","",AA1026-Y1026)</f>
        <v/>
      </c>
      <c r="AC1026" s="24">
        <f>IF(Z1026="","",((Y1026+5000+5000)/(1-Z1026))/30)</f>
        <v/>
      </c>
      <c r="AD1026" s="32" t="n"/>
      <c r="AE1026" s="24">
        <f>IF(AD1026="","",AD1026-O1026)</f>
        <v/>
      </c>
      <c r="AF1026" s="24">
        <f>IF(AD1026="","",U1026-AD1026)</f>
        <v/>
      </c>
      <c r="AG1026" s="11">
        <f>IF(AD1026="","",(O1026-AD1026)/O1026)</f>
        <v/>
      </c>
      <c r="AH1026" s="24" t="n">
        <v>0</v>
      </c>
      <c r="AI1026" s="24">
        <f>IF(AJ1026="","",Q1026*(1-AJ1026))</f>
        <v/>
      </c>
      <c r="AJ1026" s="51" t="n"/>
      <c r="AK1026" s="49" t="n"/>
      <c r="AL1026" s="28" t="n"/>
      <c r="AM1026" s="33" t="inlineStr">
        <is>
          <t>2026-10-01</t>
        </is>
      </c>
      <c r="AN1026" s="33" t="inlineStr">
        <is>
          <t>2027-06-30</t>
        </is>
      </c>
      <c r="AO1026" s="13" t="n"/>
      <c r="AP1026" s="30" t="n"/>
    </row>
    <row r="1027" ht="35.1" customHeight="1" s="69">
      <c r="B1027" s="48" t="n">
        <v>24662</v>
      </c>
      <c r="C1027" s="48" t="inlineStr">
        <is>
          <t>大阪</t>
        </is>
      </c>
      <c r="D1027" s="19" t="inlineStr">
        <is>
          <t>アットイン新大阪5-1</t>
        </is>
      </c>
      <c r="E1027" s="48" t="inlineStr">
        <is>
          <t>1K</t>
        </is>
      </c>
      <c r="F1027" s="48" t="n">
        <v>1</v>
      </c>
      <c r="G1027" s="48" t="inlineStr">
        <is>
          <t>新大阪・十三・三国</t>
        </is>
      </c>
      <c r="H1027" s="48" t="n">
        <v>20.94</v>
      </c>
      <c r="I1027" s="20" t="n">
        <v>1</v>
      </c>
      <c r="J1027" s="20" t="n">
        <v>1</v>
      </c>
      <c r="K1027" s="20" t="n">
        <v>0.2</v>
      </c>
      <c r="L1027" s="20" t="n">
        <v>0</v>
      </c>
      <c r="M1027" s="20" t="n">
        <v>0</v>
      </c>
      <c r="N1027" s="24" t="n">
        <v>5860</v>
      </c>
      <c r="O1027" s="24" t="n">
        <v>4980</v>
      </c>
      <c r="P1027" s="24" t="n">
        <v>880</v>
      </c>
      <c r="Q1027" s="24" t="n">
        <v>44000</v>
      </c>
      <c r="R1027" s="24" t="n">
        <v>1970</v>
      </c>
      <c r="S1027" s="24">
        <f>IF(R1027="","",(R1027+P1027)*30 -Y1027)</f>
        <v/>
      </c>
      <c r="T1027" s="20">
        <f>IF(R1027="","",(O1027-R1027)/O1027)</f>
        <v/>
      </c>
      <c r="U1027" s="24" t="n">
        <v>1970</v>
      </c>
      <c r="V1027" s="24">
        <f>IF(U1027="","",(U1027+P1027)*30-Y1027)</f>
        <v/>
      </c>
      <c r="W1027" s="20">
        <f>IF(U1027="","",(O1027-U1027)/O1027)</f>
        <v/>
      </c>
      <c r="X1027" s="15">
        <f>IF(AND(R1027="",U1027=""),"",IF(OR(U1027="", R1027=""),"-",IF(0&lt;(R1027-U1027),"OK","NG")))</f>
        <v/>
      </c>
      <c r="Y1027" s="24" t="n">
        <v>45900</v>
      </c>
      <c r="Z1027" s="51" t="n"/>
      <c r="AA1027" s="24">
        <f>IF(AD1027="","",AD1027*30)</f>
        <v/>
      </c>
      <c r="AB1027" s="24">
        <f>IF(AA1027="","",AA1027-Y1027)</f>
        <v/>
      </c>
      <c r="AC1027" s="24">
        <f>IF(Z1027="","",((Y1027+5000+5000)/(1-Z1027))/30)</f>
        <v/>
      </c>
      <c r="AD1027" s="32" t="n"/>
      <c r="AE1027" s="24">
        <f>IF(AD1027="","",AD1027-O1027)</f>
        <v/>
      </c>
      <c r="AF1027" s="24">
        <f>IF(AD1027="","",U1027-AD1027)</f>
        <v/>
      </c>
      <c r="AG1027" s="11">
        <f>IF(AD1027="","",(O1027-AD1027)/O1027)</f>
        <v/>
      </c>
      <c r="AH1027" s="24" t="n">
        <v>22000</v>
      </c>
      <c r="AI1027" s="24">
        <f>IF(AJ1027="","",Q1027*(1-AJ1027))</f>
        <v/>
      </c>
      <c r="AJ1027" s="51" t="n"/>
      <c r="AK1027" s="49" t="n"/>
      <c r="AL1027" s="28" t="n"/>
      <c r="AM1027" s="33" t="inlineStr">
        <is>
          <t>2026-09-07</t>
        </is>
      </c>
      <c r="AN1027" s="33" t="inlineStr">
        <is>
          <t>2026-09-06</t>
        </is>
      </c>
      <c r="AO1027" s="13" t="n"/>
      <c r="AP1027" s="30" t="n"/>
    </row>
    <row r="1028" ht="35.1" customHeight="1" s="69">
      <c r="B1028" s="48" t="n">
        <v>24663</v>
      </c>
      <c r="C1028" s="48" t="inlineStr">
        <is>
          <t>大阪</t>
        </is>
      </c>
      <c r="D1028" s="19" t="inlineStr">
        <is>
          <t>アットイン神戸三宮3</t>
        </is>
      </c>
      <c r="E1028" s="48" t="inlineStr">
        <is>
          <t>1K</t>
        </is>
      </c>
      <c r="F1028" s="48" t="n">
        <v>2</v>
      </c>
      <c r="G1028" s="48" t="inlineStr">
        <is>
          <t>三宮・元町・神戸</t>
        </is>
      </c>
      <c r="H1028" s="48" t="n">
        <v>19.3</v>
      </c>
      <c r="I1028" s="20" t="n">
        <v>1</v>
      </c>
      <c r="J1028" s="20" t="n">
        <v>0.8</v>
      </c>
      <c r="K1028" s="20" t="n">
        <v>1</v>
      </c>
      <c r="L1028" s="20" t="n">
        <v>1</v>
      </c>
      <c r="M1028" s="20" t="n">
        <v>0.5</v>
      </c>
      <c r="N1028" s="24" t="n">
        <v>6640</v>
      </c>
      <c r="O1028" s="24" t="n">
        <v>5760</v>
      </c>
      <c r="P1028" s="24" t="n">
        <v>880</v>
      </c>
      <c r="Q1028" s="24" t="n">
        <v>44000</v>
      </c>
      <c r="R1028" s="24" t="n">
        <v>2680</v>
      </c>
      <c r="S1028" s="24">
        <f>IF(R1028="","",(R1028+P1028)*30 -Y1028)</f>
        <v/>
      </c>
      <c r="T1028" s="20">
        <f>IF(R1028="","",(O1028-R1028)/O1028)</f>
        <v/>
      </c>
      <c r="U1028" s="24" t="n">
        <v>2940</v>
      </c>
      <c r="V1028" s="24">
        <f>IF(U1028="","",(U1028+P1028)*30-Y1028)</f>
        <v/>
      </c>
      <c r="W1028" s="20">
        <f>IF(U1028="","",(O1028-U1028)/O1028)</f>
        <v/>
      </c>
      <c r="X1028" s="15">
        <f>IF(AND(R1028="",U1028=""),"",IF(OR(U1028="", R1028=""),"-",IF(0&lt;(R1028-U1028),"OK","NG")))</f>
        <v/>
      </c>
      <c r="Y1028" s="24" t="n">
        <v>59500</v>
      </c>
      <c r="Z1028" s="51" t="n"/>
      <c r="AA1028" s="24">
        <f>IF(AD1028="","",AD1028*30)</f>
        <v/>
      </c>
      <c r="AB1028" s="24">
        <f>IF(AA1028="","",AA1028-Y1028)</f>
        <v/>
      </c>
      <c r="AC1028" s="24">
        <f>IF(Z1028="","",((Y1028+5000+5000)/(1-Z1028))/30)</f>
        <v/>
      </c>
      <c r="AD1028" s="32" t="n"/>
      <c r="AE1028" s="24">
        <f>IF(AD1028="","",AD1028-O1028)</f>
        <v/>
      </c>
      <c r="AF1028" s="24">
        <f>IF(AD1028="","",U1028-AD1028)</f>
        <v/>
      </c>
      <c r="AG1028" s="11">
        <f>IF(AD1028="","",(O1028-AD1028)/O1028)</f>
        <v/>
      </c>
      <c r="AH1028" s="24" t="n">
        <v>22000</v>
      </c>
      <c r="AI1028" s="24">
        <f>IF(AJ1028="","",Q1028*(1-AJ1028))</f>
        <v/>
      </c>
      <c r="AJ1028" s="51" t="n"/>
      <c r="AK1028" s="49" t="n"/>
      <c r="AL1028" s="28" t="n"/>
      <c r="AM1028" s="33" t="inlineStr">
        <is>
          <t>2026-11-01</t>
        </is>
      </c>
      <c r="AN1028" s="33" t="inlineStr">
        <is>
          <t>2027-01-31</t>
        </is>
      </c>
      <c r="AO1028" s="13" t="n"/>
      <c r="AP1028" s="30" t="n"/>
    </row>
    <row r="1029" ht="35.1" customHeight="1" s="69">
      <c r="B1029" s="48" t="n">
        <v>24664</v>
      </c>
      <c r="C1029" s="48" t="inlineStr">
        <is>
          <t>大阪</t>
        </is>
      </c>
      <c r="D1029" s="19" t="inlineStr">
        <is>
          <t>アットイン難波3</t>
        </is>
      </c>
      <c r="E1029" s="48" t="inlineStr">
        <is>
          <t>1K</t>
        </is>
      </c>
      <c r="F1029" s="48" t="n">
        <v>1</v>
      </c>
      <c r="G1029" s="48" t="inlineStr">
        <is>
          <t>心斎橋・なんば周辺</t>
        </is>
      </c>
      <c r="H1029" s="48" t="n">
        <v>24.11</v>
      </c>
      <c r="I1029" s="20" t="n">
        <v>1</v>
      </c>
      <c r="J1029" s="20" t="n">
        <v>1</v>
      </c>
      <c r="K1029" s="20" t="n">
        <v>1</v>
      </c>
      <c r="L1029" s="20" t="n">
        <v>1</v>
      </c>
      <c r="M1029" s="20" t="n">
        <v>1</v>
      </c>
      <c r="N1029" s="24" t="n">
        <v>6980</v>
      </c>
      <c r="O1029" s="24" t="n">
        <v>6100</v>
      </c>
      <c r="P1029" s="24" t="n">
        <v>880</v>
      </c>
      <c r="Q1029" s="24" t="n">
        <v>44000</v>
      </c>
      <c r="R1029" s="24" t="n">
        <v>2680</v>
      </c>
      <c r="S1029" s="24">
        <f>IF(R1029="","",(R1029+P1029)*30 -Y1029)</f>
        <v/>
      </c>
      <c r="T1029" s="20">
        <f>IF(R1029="","",(O1029-R1029)/O1029)</f>
        <v/>
      </c>
      <c r="U1029" s="24" t="n">
        <v>2680</v>
      </c>
      <c r="V1029" s="24">
        <f>IF(U1029="","",(U1029+P1029)*30-Y1029)</f>
        <v/>
      </c>
      <c r="W1029" s="20">
        <f>IF(U1029="","",(O1029-U1029)/O1029)</f>
        <v/>
      </c>
      <c r="X1029" s="15">
        <f>IF(AND(R1029="",U1029=""),"",IF(OR(U1029="", R1029=""),"-",IF(0&lt;(R1029-U1029),"OK","NG")))</f>
        <v/>
      </c>
      <c r="Y1029" s="24" t="n">
        <v>63420</v>
      </c>
      <c r="Z1029" s="51" t="n"/>
      <c r="AA1029" s="24">
        <f>IF(AD1029="","",AD1029*30)</f>
        <v/>
      </c>
      <c r="AB1029" s="24">
        <f>IF(AA1029="","",AA1029-Y1029)</f>
        <v/>
      </c>
      <c r="AC1029" s="24">
        <f>IF(Z1029="","",((Y1029+5000+5000)/(1-Z1029))/30)</f>
        <v/>
      </c>
      <c r="AD1029" s="32" t="n"/>
      <c r="AE1029" s="24">
        <f>IF(AD1029="","",AD1029-O1029)</f>
        <v/>
      </c>
      <c r="AF1029" s="24">
        <f>IF(AD1029="","",U1029-AD1029)</f>
        <v/>
      </c>
      <c r="AG1029" s="11">
        <f>IF(AD1029="","",(O1029-AD1029)/O1029)</f>
        <v/>
      </c>
      <c r="AH1029" s="24" t="n">
        <v>22000</v>
      </c>
      <c r="AI1029" s="24">
        <f>IF(AJ1029="","",Q1029*(1-AJ1029))</f>
        <v/>
      </c>
      <c r="AJ1029" s="51" t="n"/>
      <c r="AK1029" s="49" t="n"/>
      <c r="AL1029" s="28" t="n"/>
      <c r="AM1029" s="33" t="inlineStr">
        <is>
          <t>2026-12-01</t>
        </is>
      </c>
      <c r="AN1029" s="33" t="inlineStr">
        <is>
          <t>2026-11-30</t>
        </is>
      </c>
      <c r="AO1029" s="13" t="n"/>
      <c r="AP1029" s="30" t="n"/>
    </row>
    <row r="1030" ht="35.1" customHeight="1" s="69">
      <c r="B1030" s="48" t="n">
        <v>24666</v>
      </c>
      <c r="C1030" s="48" t="inlineStr">
        <is>
          <t>大阪</t>
        </is>
      </c>
      <c r="D1030" s="19" t="inlineStr">
        <is>
          <t>アットイン新大阪8</t>
        </is>
      </c>
      <c r="E1030" s="48" t="inlineStr">
        <is>
          <t>1K</t>
        </is>
      </c>
      <c r="F1030" s="48" t="n">
        <v>1</v>
      </c>
      <c r="G1030" s="48" t="inlineStr">
        <is>
          <t>新大阪・十三・三国</t>
        </is>
      </c>
      <c r="H1030" s="48" t="n">
        <v>23.23</v>
      </c>
      <c r="I1030" s="20" t="n">
        <v>0.6</v>
      </c>
      <c r="J1030" s="20" t="n">
        <v>0.4</v>
      </c>
      <c r="K1030" s="20" t="n">
        <v>0</v>
      </c>
      <c r="L1030" s="20" t="n">
        <v>0</v>
      </c>
      <c r="M1030" s="20" t="n">
        <v>0</v>
      </c>
      <c r="N1030" s="24" t="n">
        <v>6640</v>
      </c>
      <c r="O1030" s="24" t="n">
        <v>5760</v>
      </c>
      <c r="P1030" s="24" t="n">
        <v>880</v>
      </c>
      <c r="Q1030" s="24" t="n">
        <v>44000</v>
      </c>
      <c r="R1030" s="24" t="n">
        <v>2680</v>
      </c>
      <c r="S1030" s="24">
        <f>IF(R1030="","",(R1030+P1030)*30 -Y1030)</f>
        <v/>
      </c>
      <c r="T1030" s="20">
        <f>IF(R1030="","",(O1030-R1030)/O1030)</f>
        <v/>
      </c>
      <c r="U1030" s="24" t="n">
        <v>2680</v>
      </c>
      <c r="V1030" s="24">
        <f>IF(U1030="","",(U1030+P1030)*30-Y1030)</f>
        <v/>
      </c>
      <c r="W1030" s="20">
        <f>IF(U1030="","",(O1030-U1030)/O1030)</f>
        <v/>
      </c>
      <c r="X1030" s="15">
        <f>IF(AND(R1030="",U1030=""),"",IF(OR(U1030="", R1030=""),"-",IF(0&lt;(R1030-U1030),"OK","NG")))</f>
        <v/>
      </c>
      <c r="Y1030" s="24" t="n">
        <v>60000</v>
      </c>
      <c r="Z1030" s="51" t="n"/>
      <c r="AA1030" s="24">
        <f>IF(AD1030="","",AD1030*30)</f>
        <v/>
      </c>
      <c r="AB1030" s="24">
        <f>IF(AA1030="","",AA1030-Y1030)</f>
        <v/>
      </c>
      <c r="AC1030" s="24">
        <f>IF(Z1030="","",((Y1030+5000+5000)/(1-Z1030))/30)</f>
        <v/>
      </c>
      <c r="AD1030" s="32" t="n"/>
      <c r="AE1030" s="24">
        <f>IF(AD1030="","",AD1030-O1030)</f>
        <v/>
      </c>
      <c r="AF1030" s="24">
        <f>IF(AD1030="","",U1030-AD1030)</f>
        <v/>
      </c>
      <c r="AG1030" s="11">
        <f>IF(AD1030="","",(O1030-AD1030)/O1030)</f>
        <v/>
      </c>
      <c r="AH1030" s="24" t="n">
        <v>22000</v>
      </c>
      <c r="AI1030" s="24">
        <f>IF(AJ1030="","",Q1030*(1-AJ1030))</f>
        <v/>
      </c>
      <c r="AJ1030" s="51" t="n"/>
      <c r="AK1030" s="49" t="n"/>
      <c r="AL1030" s="28" t="n"/>
      <c r="AM1030" s="33" t="inlineStr">
        <is>
          <t>2026-08-13</t>
        </is>
      </c>
      <c r="AN1030" s="33" t="inlineStr">
        <is>
          <t>2026-08-12</t>
        </is>
      </c>
      <c r="AO1030" s="13" t="n"/>
      <c r="AP1030" s="30" t="n"/>
    </row>
    <row r="1031" ht="35.1" customHeight="1" s="69">
      <c r="B1031" s="48" t="n">
        <v>24684</v>
      </c>
      <c r="C1031" s="48" t="inlineStr">
        <is>
          <t>東京</t>
        </is>
      </c>
      <c r="D1031" s="19" t="inlineStr">
        <is>
          <t>アットイン飯田橋RC12-4</t>
        </is>
      </c>
      <c r="E1031" s="48" t="inlineStr">
        <is>
          <t>1R</t>
        </is>
      </c>
      <c r="F1031" s="48" t="n">
        <v>1</v>
      </c>
      <c r="G1031" s="48" t="inlineStr">
        <is>
          <t>飯田橋・水道橋・九段</t>
        </is>
      </c>
      <c r="H1031" s="48" t="n">
        <v>37.52</v>
      </c>
      <c r="I1031" s="20" t="n">
        <v>1</v>
      </c>
      <c r="J1031" s="20" t="n">
        <v>1</v>
      </c>
      <c r="K1031" s="20" t="n">
        <v>0.9</v>
      </c>
      <c r="L1031" s="20" t="n">
        <v>0</v>
      </c>
      <c r="M1031" s="20" t="n">
        <v>0</v>
      </c>
      <c r="N1031" s="24" t="n">
        <v>16160</v>
      </c>
      <c r="O1031" s="24" t="n">
        <v>15280</v>
      </c>
      <c r="P1031" s="24" t="n">
        <v>880</v>
      </c>
      <c r="Q1031" s="24" t="n">
        <v>44000</v>
      </c>
      <c r="R1031" s="24" t="n">
        <v>8280</v>
      </c>
      <c r="S1031" s="24">
        <f>IF(R1031="","",(R1031+P1031)*30 -Y1031)</f>
        <v/>
      </c>
      <c r="T1031" s="20">
        <f>IF(R1031="","",(O1031-R1031)/O1031)</f>
        <v/>
      </c>
      <c r="U1031" s="24" t="n">
        <v>7600</v>
      </c>
      <c r="V1031" s="24">
        <f>IF(U1031="","",(U1031+P1031)*30-Y1031)</f>
        <v/>
      </c>
      <c r="W1031" s="20">
        <f>IF(U1031="","",(O1031-U1031)/O1031)</f>
        <v/>
      </c>
      <c r="X1031" s="15">
        <f>IF(AND(R1031="",U1031=""),"",IF(OR(U1031="", R1031=""),"-",IF(0&lt;(R1031-U1031),"OK","NG")))</f>
        <v/>
      </c>
      <c r="Y1031" s="24" t="n">
        <v>162000</v>
      </c>
      <c r="Z1031" s="51" t="n"/>
      <c r="AA1031" s="24">
        <f>IF(AD1031="","",AD1031*30)</f>
        <v/>
      </c>
      <c r="AB1031" s="24">
        <f>IF(AA1031="","",AA1031-Y1031)</f>
        <v/>
      </c>
      <c r="AC1031" s="24">
        <f>IF(Z1031="","",((Y1031+5000+5000)/(1-Z1031))/30)</f>
        <v/>
      </c>
      <c r="AD1031" s="32" t="n"/>
      <c r="AE1031" s="24">
        <f>IF(AD1031="","",AD1031-O1031)</f>
        <v/>
      </c>
      <c r="AF1031" s="24">
        <f>IF(AD1031="","",U1031-AD1031)</f>
        <v/>
      </c>
      <c r="AG1031" s="11">
        <f>IF(AD1031="","",(O1031-AD1031)/O1031)</f>
        <v/>
      </c>
      <c r="AH1031" s="24" t="n">
        <v>22000</v>
      </c>
      <c r="AI1031" s="24">
        <f>IF(AJ1031="","",Q1031*(1-AJ1031))</f>
        <v/>
      </c>
      <c r="AJ1031" s="51" t="n"/>
      <c r="AK1031" s="49" t="n"/>
      <c r="AL1031" s="28" t="n"/>
      <c r="AM1031" s="33" t="inlineStr">
        <is>
          <t>2026-09-28</t>
        </is>
      </c>
      <c r="AN1031" s="33" t="inlineStr">
        <is>
          <t>2026-09-27</t>
        </is>
      </c>
      <c r="AO1031" s="13" t="n"/>
      <c r="AP1031" s="30" t="n"/>
    </row>
    <row r="1032" ht="35.1" customHeight="1" s="69">
      <c r="B1032" s="48" t="n">
        <v>24699</v>
      </c>
      <c r="C1032" s="48" t="inlineStr">
        <is>
          <t>大阪</t>
        </is>
      </c>
      <c r="D1032" s="19" t="inlineStr">
        <is>
          <t>●アットイン天満橋AP3-1</t>
        </is>
      </c>
      <c r="E1032" s="48" t="inlineStr">
        <is>
          <t>1K</t>
        </is>
      </c>
      <c r="F1032" s="48" t="n">
        <v>1</v>
      </c>
      <c r="G1032" s="48" t="inlineStr">
        <is>
          <t>北浜・堺筋本町</t>
        </is>
      </c>
      <c r="H1032" s="48" t="n"/>
      <c r="I1032" s="20" t="n">
        <v>0</v>
      </c>
      <c r="J1032" s="20" t="n">
        <v>0</v>
      </c>
      <c r="K1032" s="20" t="n">
        <v>0</v>
      </c>
      <c r="L1032" s="20" t="n">
        <v>0</v>
      </c>
      <c r="M1032" s="20" t="n">
        <v>0</v>
      </c>
      <c r="N1032" s="24" t="n">
        <v>5830</v>
      </c>
      <c r="O1032" s="24" t="n">
        <v>4950</v>
      </c>
      <c r="P1032" s="24" t="n">
        <v>880</v>
      </c>
      <c r="Q1032" s="24" t="n">
        <v>44000</v>
      </c>
      <c r="R1032" s="24" t="n"/>
      <c r="S1032" s="24">
        <f>IF(R1032="","",(R1032+P1032)*30 -Y1032)</f>
        <v/>
      </c>
      <c r="T1032" s="20">
        <f>IF(R1032="","",(O1032-R1032)/O1032)</f>
        <v/>
      </c>
      <c r="U1032" s="24" t="n"/>
      <c r="V1032" s="24">
        <f>IF(U1032="","",(U1032+P1032)*30-Y1032)</f>
        <v/>
      </c>
      <c r="W1032" s="20">
        <f>IF(U1032="","",(O1032-U1032)/O1032)</f>
        <v/>
      </c>
      <c r="X1032" s="15">
        <f>IF(AND(R1032="",U1032=""),"",IF(OR(U1032="", R1032=""),"-",IF(0&lt;(R1032-U1032),"OK","NG")))</f>
        <v/>
      </c>
      <c r="Y1032" s="24" t="n">
        <v>0</v>
      </c>
      <c r="Z1032" s="51" t="n"/>
      <c r="AA1032" s="24">
        <f>IF(AD1032="","",AD1032*30)</f>
        <v/>
      </c>
      <c r="AB1032" s="24">
        <f>IF(AA1032="","",AA1032-Y1032)</f>
        <v/>
      </c>
      <c r="AC1032" s="24">
        <f>IF(Z1032="","",((Y1032+5000+5000)/(1-Z1032))/30)</f>
        <v/>
      </c>
      <c r="AD1032" s="32" t="n"/>
      <c r="AE1032" s="24">
        <f>IF(AD1032="","",AD1032-O1032)</f>
        <v/>
      </c>
      <c r="AF1032" s="24">
        <f>IF(AD1032="","",U1032-AD1032)</f>
        <v/>
      </c>
      <c r="AG1032" s="11">
        <f>IF(AD1032="","",(O1032-AD1032)/O1032)</f>
        <v/>
      </c>
      <c r="AH1032" s="24" t="n"/>
      <c r="AI1032" s="24">
        <f>IF(AJ1032="","",Q1032*(1-AJ1032))</f>
        <v/>
      </c>
      <c r="AJ1032" s="51" t="n"/>
      <c r="AK1032" s="49" t="n"/>
      <c r="AL1032" s="28" t="n"/>
      <c r="AM1032" s="33" t="inlineStr">
        <is>
          <t>2026-08-01</t>
        </is>
      </c>
      <c r="AN1032" s="33" t="inlineStr">
        <is>
          <t>2026-07-31</t>
        </is>
      </c>
      <c r="AO1032" s="13" t="n"/>
      <c r="AP1032" s="30" t="n"/>
    </row>
    <row r="1033" ht="35.1" customHeight="1" s="69">
      <c r="B1033" s="48" t="n">
        <v>24703</v>
      </c>
      <c r="C1033" s="48" t="inlineStr">
        <is>
          <t>大阪</t>
        </is>
      </c>
      <c r="D1033" s="19" t="inlineStr">
        <is>
          <t>●アットイン本町AP4-1</t>
        </is>
      </c>
      <c r="E1033" s="48" t="inlineStr">
        <is>
          <t>1K</t>
        </is>
      </c>
      <c r="F1033" s="48" t="n">
        <v>1</v>
      </c>
      <c r="G1033" s="48" t="inlineStr">
        <is>
          <t>淀屋橋・本町周辺</t>
        </is>
      </c>
      <c r="H1033" s="48" t="n"/>
      <c r="I1033" s="20" t="n">
        <v>0</v>
      </c>
      <c r="J1033" s="20" t="n">
        <v>0</v>
      </c>
      <c r="K1033" s="20" t="n">
        <v>0</v>
      </c>
      <c r="L1033" s="20" t="n">
        <v>0</v>
      </c>
      <c r="M1033" s="20" t="n">
        <v>0</v>
      </c>
      <c r="N1033" s="24" t="n">
        <v>5940</v>
      </c>
      <c r="O1033" s="24" t="n">
        <v>5060</v>
      </c>
      <c r="P1033" s="24" t="n">
        <v>880</v>
      </c>
      <c r="Q1033" s="24" t="n">
        <v>44000</v>
      </c>
      <c r="R1033" s="24" t="n"/>
      <c r="S1033" s="24">
        <f>IF(R1033="","",(R1033+P1033)*30 -Y1033)</f>
        <v/>
      </c>
      <c r="T1033" s="20">
        <f>IF(R1033="","",(O1033-R1033)/O1033)</f>
        <v/>
      </c>
      <c r="U1033" s="24" t="n"/>
      <c r="V1033" s="24">
        <f>IF(U1033="","",(U1033+P1033)*30-Y1033)</f>
        <v/>
      </c>
      <c r="W1033" s="20">
        <f>IF(U1033="","",(O1033-U1033)/O1033)</f>
        <v/>
      </c>
      <c r="X1033" s="15">
        <f>IF(AND(R1033="",U1033=""),"",IF(OR(U1033="", R1033=""),"-",IF(0&lt;(R1033-U1033),"OK","NG")))</f>
        <v/>
      </c>
      <c r="Y1033" s="24" t="n">
        <v>0</v>
      </c>
      <c r="Z1033" s="51" t="n"/>
      <c r="AA1033" s="24">
        <f>IF(AD1033="","",AD1033*30)</f>
        <v/>
      </c>
      <c r="AB1033" s="24">
        <f>IF(AA1033="","",AA1033-Y1033)</f>
        <v/>
      </c>
      <c r="AC1033" s="24">
        <f>IF(Z1033="","",((Y1033+5000+5000)/(1-Z1033))/30)</f>
        <v/>
      </c>
      <c r="AD1033" s="32" t="n"/>
      <c r="AE1033" s="24">
        <f>IF(AD1033="","",AD1033-O1033)</f>
        <v/>
      </c>
      <c r="AF1033" s="24">
        <f>IF(AD1033="","",U1033-AD1033)</f>
        <v/>
      </c>
      <c r="AG1033" s="11">
        <f>IF(AD1033="","",(O1033-AD1033)/O1033)</f>
        <v/>
      </c>
      <c r="AH1033" s="24" t="n"/>
      <c r="AI1033" s="24">
        <f>IF(AJ1033="","",Q1033*(1-AJ1033))</f>
        <v/>
      </c>
      <c r="AJ1033" s="51" t="n"/>
      <c r="AK1033" s="49" t="n"/>
      <c r="AL1033" s="28" t="n"/>
      <c r="AM1033" s="33" t="inlineStr">
        <is>
          <t>2026-08-01</t>
        </is>
      </c>
      <c r="AN1033" s="33" t="inlineStr">
        <is>
          <t>2026-07-31</t>
        </is>
      </c>
      <c r="AO1033" s="13" t="n"/>
      <c r="AP1033" s="30" t="n"/>
    </row>
    <row r="1034" ht="35.1" customHeight="1" s="69">
      <c r="B1034" s="48" t="n">
        <v>24716</v>
      </c>
      <c r="C1034" s="48" t="inlineStr">
        <is>
          <t>大阪</t>
        </is>
      </c>
      <c r="D1034" s="19" t="inlineStr">
        <is>
          <t>●アットイン谷町四丁目AP3-1</t>
        </is>
      </c>
      <c r="E1034" s="48" t="inlineStr">
        <is>
          <t>1K</t>
        </is>
      </c>
      <c r="F1034" s="48" t="n">
        <v>1</v>
      </c>
      <c r="G1034" s="48" t="inlineStr">
        <is>
          <t>北浜・堺筋本町</t>
        </is>
      </c>
      <c r="H1034" s="48" t="n">
        <v>23.2</v>
      </c>
      <c r="I1034" s="20" t="n">
        <v>0</v>
      </c>
      <c r="J1034" s="20" t="n">
        <v>0</v>
      </c>
      <c r="K1034" s="20" t="n">
        <v>0</v>
      </c>
      <c r="L1034" s="20" t="n">
        <v>0</v>
      </c>
      <c r="M1034" s="20" t="n">
        <v>0</v>
      </c>
      <c r="N1034" s="24" t="n">
        <v>5610</v>
      </c>
      <c r="O1034" s="24" t="n">
        <v>4730</v>
      </c>
      <c r="P1034" s="24" t="n">
        <v>880</v>
      </c>
      <c r="Q1034" s="24" t="n">
        <v>44000</v>
      </c>
      <c r="R1034" s="24" t="n"/>
      <c r="S1034" s="24">
        <f>IF(R1034="","",(R1034+P1034)*30 -Y1034)</f>
        <v/>
      </c>
      <c r="T1034" s="20">
        <f>IF(R1034="","",(O1034-R1034)/O1034)</f>
        <v/>
      </c>
      <c r="U1034" s="24" t="n"/>
      <c r="V1034" s="24">
        <f>IF(U1034="","",(U1034+P1034)*30-Y1034)</f>
        <v/>
      </c>
      <c r="W1034" s="20">
        <f>IF(U1034="","",(O1034-U1034)/O1034)</f>
        <v/>
      </c>
      <c r="X1034" s="15">
        <f>IF(AND(R1034="",U1034=""),"",IF(OR(U1034="", R1034=""),"-",IF(0&lt;(R1034-U1034),"OK","NG")))</f>
        <v/>
      </c>
      <c r="Y1034" s="24" t="n">
        <v>0</v>
      </c>
      <c r="Z1034" s="51" t="n"/>
      <c r="AA1034" s="24">
        <f>IF(AD1034="","",AD1034*30)</f>
        <v/>
      </c>
      <c r="AB1034" s="24">
        <f>IF(AA1034="","",AA1034-Y1034)</f>
        <v/>
      </c>
      <c r="AC1034" s="24">
        <f>IF(Z1034="","",((Y1034+5000+5000)/(1-Z1034))/30)</f>
        <v/>
      </c>
      <c r="AD1034" s="32" t="n"/>
      <c r="AE1034" s="24">
        <f>IF(AD1034="","",AD1034-O1034)</f>
        <v/>
      </c>
      <c r="AF1034" s="24">
        <f>IF(AD1034="","",U1034-AD1034)</f>
        <v/>
      </c>
      <c r="AG1034" s="11">
        <f>IF(AD1034="","",(O1034-AD1034)/O1034)</f>
        <v/>
      </c>
      <c r="AH1034" s="24" t="n"/>
      <c r="AI1034" s="24">
        <f>IF(AJ1034="","",Q1034*(1-AJ1034))</f>
        <v/>
      </c>
      <c r="AJ1034" s="51" t="n"/>
      <c r="AK1034" s="49" t="n"/>
      <c r="AL1034" s="28" t="n"/>
      <c r="AM1034" s="33" t="inlineStr">
        <is>
          <t>2026-08-01</t>
        </is>
      </c>
      <c r="AN1034" s="33" t="inlineStr">
        <is>
          <t>2026-07-31</t>
        </is>
      </c>
      <c r="AO1034" s="13" t="n"/>
      <c r="AP1034" s="30" t="n"/>
    </row>
    <row r="1035" ht="35.1" customHeight="1" s="69">
      <c r="B1035" s="48" t="n">
        <v>24733</v>
      </c>
      <c r="C1035" s="48" t="inlineStr">
        <is>
          <t>大阪</t>
        </is>
      </c>
      <c r="D1035" s="19" t="inlineStr">
        <is>
          <t>●アットイン淀屋橋AP6-1</t>
        </is>
      </c>
      <c r="E1035" s="48" t="inlineStr">
        <is>
          <t>1R</t>
        </is>
      </c>
      <c r="F1035" s="48" t="n">
        <v>1</v>
      </c>
      <c r="G1035" s="48" t="inlineStr">
        <is>
          <t>淀屋橋・本町周辺</t>
        </is>
      </c>
      <c r="H1035" s="48" t="n"/>
      <c r="I1035" s="20" t="n">
        <v>0</v>
      </c>
      <c r="J1035" s="20" t="n">
        <v>0</v>
      </c>
      <c r="K1035" s="20" t="n">
        <v>0</v>
      </c>
      <c r="L1035" s="20" t="n">
        <v>0</v>
      </c>
      <c r="M1035" s="20" t="n">
        <v>0</v>
      </c>
      <c r="N1035" s="24" t="n">
        <v>7150</v>
      </c>
      <c r="O1035" s="24" t="n">
        <v>6270</v>
      </c>
      <c r="P1035" s="24" t="n">
        <v>880</v>
      </c>
      <c r="Q1035" s="24" t="n">
        <v>44000</v>
      </c>
      <c r="R1035" s="24" t="n"/>
      <c r="S1035" s="24">
        <f>IF(R1035="","",(R1035+P1035)*30 -Y1035)</f>
        <v/>
      </c>
      <c r="T1035" s="20">
        <f>IF(R1035="","",(O1035-R1035)/O1035)</f>
        <v/>
      </c>
      <c r="U1035" s="24" t="n"/>
      <c r="V1035" s="24">
        <f>IF(U1035="","",(U1035+P1035)*30-Y1035)</f>
        <v/>
      </c>
      <c r="W1035" s="20">
        <f>IF(U1035="","",(O1035-U1035)/O1035)</f>
        <v/>
      </c>
      <c r="X1035" s="15">
        <f>IF(AND(R1035="",U1035=""),"",IF(OR(U1035="", R1035=""),"-",IF(0&lt;(R1035-U1035),"OK","NG")))</f>
        <v/>
      </c>
      <c r="Y1035" s="24" t="n">
        <v>0</v>
      </c>
      <c r="Z1035" s="51" t="n"/>
      <c r="AA1035" s="24">
        <f>IF(AD1035="","",AD1035*30)</f>
        <v/>
      </c>
      <c r="AB1035" s="24">
        <f>IF(AA1035="","",AA1035-Y1035)</f>
        <v/>
      </c>
      <c r="AC1035" s="24">
        <f>IF(Z1035="","",((Y1035+5000+5000)/(1-Z1035))/30)</f>
        <v/>
      </c>
      <c r="AD1035" s="32" t="n"/>
      <c r="AE1035" s="24">
        <f>IF(AD1035="","",AD1035-O1035)</f>
        <v/>
      </c>
      <c r="AF1035" s="24">
        <f>IF(AD1035="","",U1035-AD1035)</f>
        <v/>
      </c>
      <c r="AG1035" s="11">
        <f>IF(AD1035="","",(O1035-AD1035)/O1035)</f>
        <v/>
      </c>
      <c r="AH1035" s="24" t="n"/>
      <c r="AI1035" s="24">
        <f>IF(AJ1035="","",Q1035*(1-AJ1035))</f>
        <v/>
      </c>
      <c r="AJ1035" s="51" t="n"/>
      <c r="AK1035" s="49" t="n"/>
      <c r="AL1035" s="28" t="n"/>
      <c r="AM1035" s="33" t="inlineStr">
        <is>
          <t>2026-08-01</t>
        </is>
      </c>
      <c r="AN1035" s="33" t="inlineStr">
        <is>
          <t>2026-07-31</t>
        </is>
      </c>
      <c r="AO1035" s="13" t="n"/>
      <c r="AP1035" s="30" t="n"/>
    </row>
    <row r="1036" ht="35.1" customHeight="1" s="69">
      <c r="B1036" s="48" t="n">
        <v>24736</v>
      </c>
      <c r="C1036" s="48" t="inlineStr">
        <is>
          <t>大阪</t>
        </is>
      </c>
      <c r="D1036" s="19" t="inlineStr">
        <is>
          <t>●アットイン江坂AP5-1</t>
        </is>
      </c>
      <c r="E1036" s="48" t="inlineStr">
        <is>
          <t>1K</t>
        </is>
      </c>
      <c r="F1036" s="48" t="n">
        <v>1</v>
      </c>
      <c r="G1036" s="48" t="inlineStr">
        <is>
          <t>江坂・吹田</t>
        </is>
      </c>
      <c r="H1036" s="48" t="n"/>
      <c r="I1036" s="20" t="n">
        <v>0</v>
      </c>
      <c r="J1036" s="20" t="n">
        <v>0</v>
      </c>
      <c r="K1036" s="20" t="n">
        <v>0</v>
      </c>
      <c r="L1036" s="20" t="n">
        <v>0</v>
      </c>
      <c r="M1036" s="20" t="n">
        <v>0</v>
      </c>
      <c r="N1036" s="24" t="n">
        <v>7040</v>
      </c>
      <c r="O1036" s="24" t="n">
        <v>6160</v>
      </c>
      <c r="P1036" s="24" t="n">
        <v>880</v>
      </c>
      <c r="Q1036" s="24" t="n">
        <v>44000</v>
      </c>
      <c r="R1036" s="24" t="n"/>
      <c r="S1036" s="24">
        <f>IF(R1036="","",(R1036+P1036)*30 -Y1036)</f>
        <v/>
      </c>
      <c r="T1036" s="20">
        <f>IF(R1036="","",(O1036-R1036)/O1036)</f>
        <v/>
      </c>
      <c r="U1036" s="24" t="n"/>
      <c r="V1036" s="24">
        <f>IF(U1036="","",(U1036+P1036)*30-Y1036)</f>
        <v/>
      </c>
      <c r="W1036" s="20">
        <f>IF(U1036="","",(O1036-U1036)/O1036)</f>
        <v/>
      </c>
      <c r="X1036" s="15">
        <f>IF(AND(R1036="",U1036=""),"",IF(OR(U1036="", R1036=""),"-",IF(0&lt;(R1036-U1036),"OK","NG")))</f>
        <v/>
      </c>
      <c r="Y1036" s="24" t="n">
        <v>0</v>
      </c>
      <c r="Z1036" s="51" t="n"/>
      <c r="AA1036" s="24">
        <f>IF(AD1036="","",AD1036*30)</f>
        <v/>
      </c>
      <c r="AB1036" s="24">
        <f>IF(AA1036="","",AA1036-Y1036)</f>
        <v/>
      </c>
      <c r="AC1036" s="24">
        <f>IF(Z1036="","",((Y1036+5000+5000)/(1-Z1036))/30)</f>
        <v/>
      </c>
      <c r="AD1036" s="32" t="n"/>
      <c r="AE1036" s="24">
        <f>IF(AD1036="","",AD1036-O1036)</f>
        <v/>
      </c>
      <c r="AF1036" s="24">
        <f>IF(AD1036="","",U1036-AD1036)</f>
        <v/>
      </c>
      <c r="AG1036" s="11">
        <f>IF(AD1036="","",(O1036-AD1036)/O1036)</f>
        <v/>
      </c>
      <c r="AH1036" s="24" t="n"/>
      <c r="AI1036" s="24">
        <f>IF(AJ1036="","",Q1036*(1-AJ1036))</f>
        <v/>
      </c>
      <c r="AJ1036" s="51" t="n"/>
      <c r="AK1036" s="49" t="n"/>
      <c r="AL1036" s="28" t="n"/>
      <c r="AM1036" s="33" t="inlineStr">
        <is>
          <t>2026-08-01</t>
        </is>
      </c>
      <c r="AN1036" s="33" t="inlineStr">
        <is>
          <t>2026-07-31</t>
        </is>
      </c>
      <c r="AO1036" s="13" t="n"/>
      <c r="AP1036" s="30" t="n"/>
    </row>
    <row r="1037" ht="35.1" customHeight="1" s="69">
      <c r="B1037" s="48" t="n">
        <v>24747</v>
      </c>
      <c r="C1037" s="48" t="inlineStr">
        <is>
          <t>大阪</t>
        </is>
      </c>
      <c r="D1037" s="19" t="inlineStr">
        <is>
          <t>●アットイン新大阪AP10-1</t>
        </is>
      </c>
      <c r="E1037" s="48" t="inlineStr">
        <is>
          <t>1K</t>
        </is>
      </c>
      <c r="F1037" s="48" t="n">
        <v>1</v>
      </c>
      <c r="G1037" s="48" t="inlineStr">
        <is>
          <t>新大阪・十三・三国</t>
        </is>
      </c>
      <c r="H1037" s="48" t="n"/>
      <c r="I1037" s="20" t="n">
        <v>0</v>
      </c>
      <c r="J1037" s="20" t="n">
        <v>0</v>
      </c>
      <c r="K1037" s="20" t="n">
        <v>0</v>
      </c>
      <c r="L1037" s="20" t="n">
        <v>0</v>
      </c>
      <c r="M1037" s="20" t="n">
        <v>0</v>
      </c>
      <c r="N1037" s="24" t="n">
        <v>7480</v>
      </c>
      <c r="O1037" s="24" t="n">
        <v>6600</v>
      </c>
      <c r="P1037" s="24" t="n">
        <v>880</v>
      </c>
      <c r="Q1037" s="24" t="n">
        <v>44000</v>
      </c>
      <c r="R1037" s="24" t="n"/>
      <c r="S1037" s="24">
        <f>IF(R1037="","",(R1037+P1037)*30 -Y1037)</f>
        <v/>
      </c>
      <c r="T1037" s="20">
        <f>IF(R1037="","",(O1037-R1037)/O1037)</f>
        <v/>
      </c>
      <c r="U1037" s="24" t="n"/>
      <c r="V1037" s="24">
        <f>IF(U1037="","",(U1037+P1037)*30-Y1037)</f>
        <v/>
      </c>
      <c r="W1037" s="20">
        <f>IF(U1037="","",(O1037-U1037)/O1037)</f>
        <v/>
      </c>
      <c r="X1037" s="15">
        <f>IF(AND(R1037="",U1037=""),"",IF(OR(U1037="", R1037=""),"-",IF(0&lt;(R1037-U1037),"OK","NG")))</f>
        <v/>
      </c>
      <c r="Y1037" s="24" t="n">
        <v>0</v>
      </c>
      <c r="Z1037" s="51" t="n"/>
      <c r="AA1037" s="24">
        <f>IF(AD1037="","",AD1037*30)</f>
        <v/>
      </c>
      <c r="AB1037" s="24">
        <f>IF(AA1037="","",AA1037-Y1037)</f>
        <v/>
      </c>
      <c r="AC1037" s="24">
        <f>IF(Z1037="","",((Y1037+5000+5000)/(1-Z1037))/30)</f>
        <v/>
      </c>
      <c r="AD1037" s="32" t="n"/>
      <c r="AE1037" s="24">
        <f>IF(AD1037="","",AD1037-O1037)</f>
        <v/>
      </c>
      <c r="AF1037" s="24">
        <f>IF(AD1037="","",U1037-AD1037)</f>
        <v/>
      </c>
      <c r="AG1037" s="11">
        <f>IF(AD1037="","",(O1037-AD1037)/O1037)</f>
        <v/>
      </c>
      <c r="AH1037" s="24" t="n"/>
      <c r="AI1037" s="24">
        <f>IF(AJ1037="","",Q1037*(1-AJ1037))</f>
        <v/>
      </c>
      <c r="AJ1037" s="51" t="n"/>
      <c r="AK1037" s="49" t="n"/>
      <c r="AL1037" s="28" t="n"/>
      <c r="AM1037" s="33" t="inlineStr">
        <is>
          <t>2026-08-01</t>
        </is>
      </c>
      <c r="AN1037" s="33" t="inlineStr">
        <is>
          <t>2026-07-31</t>
        </is>
      </c>
      <c r="AO1037" s="13" t="n"/>
      <c r="AP1037" s="30" t="n"/>
    </row>
    <row r="1038" ht="35.1" customHeight="1" s="69">
      <c r="B1038" s="48" t="n">
        <v>24748</v>
      </c>
      <c r="C1038" s="48" t="inlineStr">
        <is>
          <t>大阪</t>
        </is>
      </c>
      <c r="D1038" s="19" t="inlineStr">
        <is>
          <t>●アットイン園田AP2-1</t>
        </is>
      </c>
      <c r="E1038" s="48" t="inlineStr">
        <is>
          <t>1K</t>
        </is>
      </c>
      <c r="F1038" s="48" t="n">
        <v>1</v>
      </c>
      <c r="G1038" s="48" t="inlineStr">
        <is>
          <t>三宮・元町・神戸</t>
        </is>
      </c>
      <c r="H1038" s="48" t="n"/>
      <c r="I1038" s="20" t="n">
        <v>0</v>
      </c>
      <c r="J1038" s="20" t="n">
        <v>0</v>
      </c>
      <c r="K1038" s="20" t="n">
        <v>0</v>
      </c>
      <c r="L1038" s="20" t="n">
        <v>0</v>
      </c>
      <c r="M1038" s="20" t="n">
        <v>0</v>
      </c>
      <c r="N1038" s="24" t="n">
        <v>6380</v>
      </c>
      <c r="O1038" s="24" t="n">
        <v>5500</v>
      </c>
      <c r="P1038" s="24" t="n">
        <v>880</v>
      </c>
      <c r="Q1038" s="24" t="n">
        <v>44000</v>
      </c>
      <c r="R1038" s="24" t="n"/>
      <c r="S1038" s="24">
        <f>IF(R1038="","",(R1038+P1038)*30 -Y1038)</f>
        <v/>
      </c>
      <c r="T1038" s="20">
        <f>IF(R1038="","",(O1038-R1038)/O1038)</f>
        <v/>
      </c>
      <c r="U1038" s="24" t="n"/>
      <c r="V1038" s="24">
        <f>IF(U1038="","",(U1038+P1038)*30-Y1038)</f>
        <v/>
      </c>
      <c r="W1038" s="20">
        <f>IF(U1038="","",(O1038-U1038)/O1038)</f>
        <v/>
      </c>
      <c r="X1038" s="15">
        <f>IF(AND(R1038="",U1038=""),"",IF(OR(U1038="", R1038=""),"-",IF(0&lt;(R1038-U1038),"OK","NG")))</f>
        <v/>
      </c>
      <c r="Y1038" s="24" t="n">
        <v>0</v>
      </c>
      <c r="Z1038" s="51" t="n"/>
      <c r="AA1038" s="24">
        <f>IF(AD1038="","",AD1038*30)</f>
        <v/>
      </c>
      <c r="AB1038" s="24">
        <f>IF(AA1038="","",AA1038-Y1038)</f>
        <v/>
      </c>
      <c r="AC1038" s="24">
        <f>IF(Z1038="","",((Y1038+5000+5000)/(1-Z1038))/30)</f>
        <v/>
      </c>
      <c r="AD1038" s="32" t="n"/>
      <c r="AE1038" s="24">
        <f>IF(AD1038="","",AD1038-O1038)</f>
        <v/>
      </c>
      <c r="AF1038" s="24">
        <f>IF(AD1038="","",U1038-AD1038)</f>
        <v/>
      </c>
      <c r="AG1038" s="11">
        <f>IF(AD1038="","",(O1038-AD1038)/O1038)</f>
        <v/>
      </c>
      <c r="AH1038" s="24" t="n"/>
      <c r="AI1038" s="24">
        <f>IF(AJ1038="","",Q1038*(1-AJ1038))</f>
        <v/>
      </c>
      <c r="AJ1038" s="51" t="n"/>
      <c r="AK1038" s="49" t="n"/>
      <c r="AL1038" s="28" t="n"/>
      <c r="AM1038" s="33" t="inlineStr">
        <is>
          <t>2026-08-01</t>
        </is>
      </c>
      <c r="AN1038" s="33" t="inlineStr">
        <is>
          <t>2026-07-31</t>
        </is>
      </c>
      <c r="AO1038" s="13" t="n"/>
      <c r="AP1038" s="30" t="n"/>
    </row>
    <row r="1039" ht="35.1" customHeight="1" s="69">
      <c r="B1039" s="48" t="n">
        <v>24756</v>
      </c>
      <c r="C1039" s="48" t="inlineStr">
        <is>
          <t>東京</t>
        </is>
      </c>
      <c r="D1039" s="19" t="inlineStr">
        <is>
          <t>アットイン三鷹3-3</t>
        </is>
      </c>
      <c r="E1039" s="48" t="inlineStr">
        <is>
          <t>1DK</t>
        </is>
      </c>
      <c r="F1039" s="48" t="n">
        <v>1</v>
      </c>
      <c r="G1039" s="48" t="inlineStr">
        <is>
          <t>中野・荻窪・吉祥寺</t>
        </is>
      </c>
      <c r="H1039" s="48" t="n">
        <v>34.15</v>
      </c>
      <c r="I1039" s="20" t="n">
        <v>1</v>
      </c>
      <c r="J1039" s="20" t="n">
        <v>0.3</v>
      </c>
      <c r="K1039" s="20" t="n">
        <v>0</v>
      </c>
      <c r="L1039" s="20" t="n">
        <v>0</v>
      </c>
      <c r="M1039" s="20" t="n">
        <v>0</v>
      </c>
      <c r="N1039" s="24" t="n">
        <v>13680</v>
      </c>
      <c r="O1039" s="24" t="n">
        <v>12800</v>
      </c>
      <c r="P1039" s="24" t="n">
        <v>880</v>
      </c>
      <c r="Q1039" s="24" t="n">
        <v>44000</v>
      </c>
      <c r="R1039" s="24" t="n">
        <v>5000</v>
      </c>
      <c r="S1039" s="24">
        <f>IF(R1039="","",(R1039+P1039)*30 -Y1039)</f>
        <v/>
      </c>
      <c r="T1039" s="20">
        <f>IF(R1039="","",(O1039-R1039)/O1039)</f>
        <v/>
      </c>
      <c r="U1039" s="24" t="n">
        <v>5660</v>
      </c>
      <c r="V1039" s="24">
        <f>IF(U1039="","",(U1039+P1039)*30-Y1039)</f>
        <v/>
      </c>
      <c r="W1039" s="20">
        <f>IF(U1039="","",(O1039-U1039)/O1039)</f>
        <v/>
      </c>
      <c r="X1039" s="15">
        <f>IF(AND(R1039="",U1039=""),"",IF(OR(U1039="", R1039=""),"-",IF(0&lt;(R1039-U1039),"OK","NG")))</f>
        <v/>
      </c>
      <c r="Y1039" s="24" t="n">
        <v>132000</v>
      </c>
      <c r="Z1039" s="51" t="n"/>
      <c r="AA1039" s="24">
        <f>IF(AD1039="","",AD1039*30)</f>
        <v/>
      </c>
      <c r="AB1039" s="24">
        <f>IF(AA1039="","",AA1039-Y1039)</f>
        <v/>
      </c>
      <c r="AC1039" s="24">
        <f>IF(Z1039="","",((Y1039+5000+5000)/(1-Z1039))/30)</f>
        <v/>
      </c>
      <c r="AD1039" s="32" t="n"/>
      <c r="AE1039" s="24">
        <f>IF(AD1039="","",AD1039-O1039)</f>
        <v/>
      </c>
      <c r="AF1039" s="24">
        <f>IF(AD1039="","",U1039-AD1039)</f>
        <v/>
      </c>
      <c r="AG1039" s="11">
        <f>IF(AD1039="","",(O1039-AD1039)/O1039)</f>
        <v/>
      </c>
      <c r="AH1039" s="24" t="n">
        <v>22000</v>
      </c>
      <c r="AI1039" s="24">
        <f>IF(AJ1039="","",Q1039*(1-AJ1039))</f>
        <v/>
      </c>
      <c r="AJ1039" s="51" t="n"/>
      <c r="AK1039" s="49" t="n"/>
      <c r="AL1039" s="28" t="n"/>
      <c r="AM1039" s="33" t="inlineStr">
        <is>
          <t>2026-08-10</t>
        </is>
      </c>
      <c r="AN1039" s="33" t="inlineStr">
        <is>
          <t>2026-08-09</t>
        </is>
      </c>
      <c r="AO1039" s="13" t="n"/>
      <c r="AP1039" s="30" t="n"/>
    </row>
    <row r="1040" ht="35.1" customHeight="1" s="69">
      <c r="B1040" s="48" t="n">
        <v>24878</v>
      </c>
      <c r="C1040" s="48" t="inlineStr">
        <is>
          <t>大阪</t>
        </is>
      </c>
      <c r="D1040" s="19" t="inlineStr">
        <is>
          <t>アットイン神戸三宮4</t>
        </is>
      </c>
      <c r="E1040" s="48" t="inlineStr">
        <is>
          <t>1K</t>
        </is>
      </c>
      <c r="F1040" s="48" t="n">
        <v>2</v>
      </c>
      <c r="G1040" s="48" t="inlineStr">
        <is>
          <t>三宮・元町・神戸</t>
        </is>
      </c>
      <c r="H1040" s="48" t="n">
        <v>20.55</v>
      </c>
      <c r="I1040" s="20" t="n">
        <v>1</v>
      </c>
      <c r="J1040" s="20" t="n">
        <v>1</v>
      </c>
      <c r="K1040" s="20" t="n">
        <v>0.85</v>
      </c>
      <c r="L1040" s="20" t="n">
        <v>0.5</v>
      </c>
      <c r="M1040" s="20" t="n">
        <v>0.5</v>
      </c>
      <c r="N1040" s="24" t="n">
        <v>7220</v>
      </c>
      <c r="O1040" s="24" t="n">
        <v>6340</v>
      </c>
      <c r="P1040" s="24" t="n">
        <v>880</v>
      </c>
      <c r="Q1040" s="24" t="n">
        <v>44000</v>
      </c>
      <c r="R1040" s="24" t="n">
        <v>2700</v>
      </c>
      <c r="S1040" s="24">
        <f>IF(R1040="","",(R1040+P1040)*30 -Y1040)</f>
        <v/>
      </c>
      <c r="T1040" s="20">
        <f>IF(R1040="","",(O1040-R1040)/O1040)</f>
        <v/>
      </c>
      <c r="U1040" s="24" t="n">
        <v>2700</v>
      </c>
      <c r="V1040" s="24">
        <f>IF(U1040="","",(U1040+P1040)*30-Y1040)</f>
        <v/>
      </c>
      <c r="W1040" s="20">
        <f>IF(U1040="","",(O1040-U1040)/O1040)</f>
        <v/>
      </c>
      <c r="X1040" s="15">
        <f>IF(AND(R1040="",U1040=""),"",IF(OR(U1040="", R1040=""),"-",IF(0&lt;(R1040-U1040),"OK","NG")))</f>
        <v/>
      </c>
      <c r="Y1040" s="24" t="n">
        <v>68000</v>
      </c>
      <c r="Z1040" s="51" t="n"/>
      <c r="AA1040" s="24">
        <f>IF(AD1040="","",AD1040*30)</f>
        <v/>
      </c>
      <c r="AB1040" s="24">
        <f>IF(AA1040="","",AA1040-Y1040)</f>
        <v/>
      </c>
      <c r="AC1040" s="24">
        <f>IF(Z1040="","",((Y1040+5000+5000)/(1-Z1040))/30)</f>
        <v/>
      </c>
      <c r="AD1040" s="32" t="n"/>
      <c r="AE1040" s="24">
        <f>IF(AD1040="","",AD1040-O1040)</f>
        <v/>
      </c>
      <c r="AF1040" s="24">
        <f>IF(AD1040="","",U1040-AD1040)</f>
        <v/>
      </c>
      <c r="AG1040" s="11">
        <f>IF(AD1040="","",(O1040-AD1040)/O1040)</f>
        <v/>
      </c>
      <c r="AH1040" s="24" t="n">
        <v>22000</v>
      </c>
      <c r="AI1040" s="24">
        <f>IF(AJ1040="","",Q1040*(1-AJ1040))</f>
        <v/>
      </c>
      <c r="AJ1040" s="51" t="n"/>
      <c r="AK1040" s="49" t="n"/>
      <c r="AL1040" s="28" t="n"/>
      <c r="AM1040" s="33" t="inlineStr">
        <is>
          <t>2026-09-21</t>
        </is>
      </c>
      <c r="AN1040" s="33" t="inlineStr">
        <is>
          <t>2026-12-25</t>
        </is>
      </c>
      <c r="AO1040" s="13" t="n"/>
      <c r="AP1040" s="30" t="n"/>
    </row>
    <row r="1041" ht="35.1" customHeight="1" s="69">
      <c r="B1041" s="48" t="n">
        <v>24879</v>
      </c>
      <c r="C1041" s="48" t="inlineStr">
        <is>
          <t>大阪</t>
        </is>
      </c>
      <c r="D1041" s="19" t="inlineStr">
        <is>
          <t>アットイン天王寺5</t>
        </is>
      </c>
      <c r="E1041" s="48" t="inlineStr">
        <is>
          <t>1K</t>
        </is>
      </c>
      <c r="F1041" s="48" t="n">
        <v>1</v>
      </c>
      <c r="G1041" s="48" t="inlineStr">
        <is>
          <t>天王寺・阿倍野</t>
        </is>
      </c>
      <c r="H1041" s="48" t="n">
        <v>22.42</v>
      </c>
      <c r="I1041" s="20" t="n">
        <v>1</v>
      </c>
      <c r="J1041" s="20" t="n">
        <v>0.9</v>
      </c>
      <c r="K1041" s="20" t="n">
        <v>0.1</v>
      </c>
      <c r="L1041" s="20" t="n">
        <v>0</v>
      </c>
      <c r="M1041" s="20" t="n">
        <v>0</v>
      </c>
      <c r="N1041" s="24" t="n">
        <v>7560</v>
      </c>
      <c r="O1041" s="24" t="n">
        <v>6680</v>
      </c>
      <c r="P1041" s="24" t="n">
        <v>880</v>
      </c>
      <c r="Q1041" s="24" t="n">
        <v>44000</v>
      </c>
      <c r="R1041" s="24" t="n">
        <v>2940</v>
      </c>
      <c r="S1041" s="24">
        <f>IF(R1041="","",(R1041+P1041)*30 -Y1041)</f>
        <v/>
      </c>
      <c r="T1041" s="20">
        <f>IF(R1041="","",(O1041-R1041)/O1041)</f>
        <v/>
      </c>
      <c r="U1041" s="24" t="n">
        <v>2940</v>
      </c>
      <c r="V1041" s="24">
        <f>IF(U1041="","",(U1041+P1041)*30-Y1041)</f>
        <v/>
      </c>
      <c r="W1041" s="20">
        <f>IF(U1041="","",(O1041-U1041)/O1041)</f>
        <v/>
      </c>
      <c r="X1041" s="15">
        <f>IF(AND(R1041="",U1041=""),"",IF(OR(U1041="", R1041=""),"-",IF(0&lt;(R1041-U1041),"OK","NG")))</f>
        <v/>
      </c>
      <c r="Y1041" s="24" t="n">
        <v>72000</v>
      </c>
      <c r="Z1041" s="51" t="n"/>
      <c r="AA1041" s="24">
        <f>IF(AD1041="","",AD1041*30)</f>
        <v/>
      </c>
      <c r="AB1041" s="24">
        <f>IF(AA1041="","",AA1041-Y1041)</f>
        <v/>
      </c>
      <c r="AC1041" s="24">
        <f>IF(Z1041="","",((Y1041+5000+5000)/(1-Z1041))/30)</f>
        <v/>
      </c>
      <c r="AD1041" s="32" t="n"/>
      <c r="AE1041" s="24">
        <f>IF(AD1041="","",AD1041-O1041)</f>
        <v/>
      </c>
      <c r="AF1041" s="24">
        <f>IF(AD1041="","",U1041-AD1041)</f>
        <v/>
      </c>
      <c r="AG1041" s="11">
        <f>IF(AD1041="","",(O1041-AD1041)/O1041)</f>
        <v/>
      </c>
      <c r="AH1041" s="24" t="n">
        <v>22000</v>
      </c>
      <c r="AI1041" s="24">
        <f>IF(AJ1041="","",Q1041*(1-AJ1041))</f>
        <v/>
      </c>
      <c r="AJ1041" s="51" t="n"/>
      <c r="AK1041" s="49" t="n"/>
      <c r="AL1041" s="28" t="n"/>
      <c r="AM1041" s="33" t="inlineStr">
        <is>
          <t>2026-09-04</t>
        </is>
      </c>
      <c r="AN1041" s="33" t="inlineStr">
        <is>
          <t>2026-09-03</t>
        </is>
      </c>
      <c r="AO1041" s="13" t="n"/>
      <c r="AP1041" s="30" t="n"/>
    </row>
    <row r="1042" ht="35.1" customHeight="1" s="69">
      <c r="B1042" s="48" t="n">
        <v>24990</v>
      </c>
      <c r="C1042" s="48" t="inlineStr">
        <is>
          <t>名古屋</t>
        </is>
      </c>
      <c r="D1042" s="19" t="inlineStr">
        <is>
          <t>アットイン伏見12-2</t>
        </is>
      </c>
      <c r="E1042" s="48" t="inlineStr">
        <is>
          <t>2LDK</t>
        </is>
      </c>
      <c r="F1042" s="48" t="n">
        <v>1</v>
      </c>
      <c r="G1042" s="48" t="inlineStr">
        <is>
          <t>伏見・丸の内周辺</t>
        </is>
      </c>
      <c r="H1042" s="48" t="n">
        <v>76.88</v>
      </c>
      <c r="I1042" s="20" t="n">
        <v>0.2</v>
      </c>
      <c r="J1042" s="20" t="n">
        <v>1</v>
      </c>
      <c r="K1042" s="20" t="n">
        <v>1</v>
      </c>
      <c r="L1042" s="20" t="n">
        <v>1</v>
      </c>
      <c r="M1042" s="20" t="n">
        <v>0</v>
      </c>
      <c r="N1042" s="24" t="n">
        <v>13120</v>
      </c>
      <c r="O1042" s="24" t="n">
        <v>12020</v>
      </c>
      <c r="P1042" s="24" t="n">
        <v>1100</v>
      </c>
      <c r="Q1042" s="24" t="n">
        <v>68000</v>
      </c>
      <c r="R1042" s="24" t="n">
        <v>6620</v>
      </c>
      <c r="S1042" s="24">
        <f>IF(R1042="","",(R1042+P1042)*30 -Y1042)</f>
        <v/>
      </c>
      <c r="T1042" s="20">
        <f>IF(R1042="","",(O1042-R1042)/O1042)</f>
        <v/>
      </c>
      <c r="U1042" s="24" t="n">
        <v>5410</v>
      </c>
      <c r="V1042" s="24">
        <f>IF(U1042="","",(U1042+P1042)*30-Y1042)</f>
        <v/>
      </c>
      <c r="W1042" s="20">
        <f>IF(U1042="","",(O1042-U1042)/O1042)</f>
        <v/>
      </c>
      <c r="X1042" s="15">
        <f>IF(AND(R1042="",U1042=""),"",IF(OR(U1042="", R1042=""),"-",IF(0&lt;(R1042-U1042),"OK","NG")))</f>
        <v/>
      </c>
      <c r="Y1042" s="24" t="n">
        <v>148000</v>
      </c>
      <c r="Z1042" s="51" t="n"/>
      <c r="AA1042" s="24">
        <f>IF(AD1042="","",AD1042*30)</f>
        <v/>
      </c>
      <c r="AB1042" s="24">
        <f>IF(AA1042="","",AA1042-Y1042)</f>
        <v/>
      </c>
      <c r="AC1042" s="24">
        <f>IF(Z1042="","",((Y1042+5000+5000)/(1-Z1042))/30)</f>
        <v/>
      </c>
      <c r="AD1042" s="32" t="n"/>
      <c r="AE1042" s="24">
        <f>IF(AD1042="","",AD1042-O1042)</f>
        <v/>
      </c>
      <c r="AF1042" s="24">
        <f>IF(AD1042="","",U1042-AD1042)</f>
        <v/>
      </c>
      <c r="AG1042" s="11">
        <f>IF(AD1042="","",(O1042-AD1042)/O1042)</f>
        <v/>
      </c>
      <c r="AH1042" s="24" t="n">
        <v>34000</v>
      </c>
      <c r="AI1042" s="24">
        <f>IF(AJ1042="","",Q1042*(1-AJ1042))</f>
        <v/>
      </c>
      <c r="AJ1042" s="51" t="n"/>
      <c r="AK1042" s="49" t="n"/>
      <c r="AL1042" s="28" t="n"/>
      <c r="AM1042" s="33" t="inlineStr">
        <is>
          <t>2026-11-01</t>
        </is>
      </c>
      <c r="AN1042" s="33" t="inlineStr">
        <is>
          <t>2026-10-31</t>
        </is>
      </c>
      <c r="AO1042" s="13" t="n"/>
      <c r="AP1042" s="30" t="n"/>
    </row>
    <row r="1043" ht="35.1" customHeight="1" s="69">
      <c r="B1043" s="48" t="n">
        <v>24991</v>
      </c>
      <c r="C1043" s="48" t="inlineStr">
        <is>
          <t>東京</t>
        </is>
      </c>
      <c r="D1043" s="19" t="inlineStr">
        <is>
          <t>アットイン両国12</t>
        </is>
      </c>
      <c r="E1043" s="48" t="inlineStr">
        <is>
          <t>1LDK</t>
        </is>
      </c>
      <c r="F1043" s="48" t="n">
        <v>1</v>
      </c>
      <c r="G1043" s="48" t="inlineStr">
        <is>
          <t>錦糸町・両国</t>
        </is>
      </c>
      <c r="H1043" s="48" t="n">
        <v>40.98</v>
      </c>
      <c r="I1043" s="20" t="n">
        <v>0.9</v>
      </c>
      <c r="J1043" s="20" t="n">
        <v>1</v>
      </c>
      <c r="K1043" s="20" t="n">
        <v>1</v>
      </c>
      <c r="L1043" s="20" t="n">
        <v>1</v>
      </c>
      <c r="M1043" s="20" t="n">
        <v>1</v>
      </c>
      <c r="N1043" s="24" t="n">
        <v>16740</v>
      </c>
      <c r="O1043" s="24" t="n">
        <v>15860</v>
      </c>
      <c r="P1043" s="24" t="n">
        <v>880</v>
      </c>
      <c r="Q1043" s="24" t="n">
        <v>44000</v>
      </c>
      <c r="R1043" s="24" t="n">
        <v>6920</v>
      </c>
      <c r="S1043" s="24">
        <f>IF(R1043="","",(R1043+P1043)*30 -Y1043)</f>
        <v/>
      </c>
      <c r="T1043" s="20">
        <f>IF(R1043="","",(O1043-R1043)/O1043)</f>
        <v/>
      </c>
      <c r="U1043" s="24" t="n">
        <v>6580</v>
      </c>
      <c r="V1043" s="24">
        <f>IF(U1043="","",(U1043+P1043)*30-Y1043)</f>
        <v/>
      </c>
      <c r="W1043" s="20">
        <f>IF(U1043="","",(O1043-U1043)/O1043)</f>
        <v/>
      </c>
      <c r="X1043" s="15">
        <f>IF(AND(R1043="",U1043=""),"",IF(OR(U1043="", R1043=""),"-",IF(0&lt;(R1043-U1043),"OK","NG")))</f>
        <v/>
      </c>
      <c r="Y1043" s="24" t="n">
        <v>175000</v>
      </c>
      <c r="Z1043" s="51" t="n"/>
      <c r="AA1043" s="24">
        <f>IF(AD1043="","",AD1043*30)</f>
        <v/>
      </c>
      <c r="AB1043" s="24">
        <f>IF(AA1043="","",AA1043-Y1043)</f>
        <v/>
      </c>
      <c r="AC1043" s="24">
        <f>IF(Z1043="","",((Y1043+5000+5000)/(1-Z1043))/30)</f>
        <v/>
      </c>
      <c r="AD1043" s="32" t="n"/>
      <c r="AE1043" s="24">
        <f>IF(AD1043="","",AD1043-O1043)</f>
        <v/>
      </c>
      <c r="AF1043" s="24">
        <f>IF(AD1043="","",U1043-AD1043)</f>
        <v/>
      </c>
      <c r="AG1043" s="11">
        <f>IF(AD1043="","",(O1043-AD1043)/O1043)</f>
        <v/>
      </c>
      <c r="AH1043" s="24" t="n">
        <v>22000</v>
      </c>
      <c r="AI1043" s="24">
        <f>IF(AJ1043="","",Q1043*(1-AJ1043))</f>
        <v/>
      </c>
      <c r="AJ1043" s="51" t="n"/>
      <c r="AK1043" s="49" t="n"/>
      <c r="AL1043" s="28" t="n"/>
      <c r="AM1043" s="33" t="inlineStr">
        <is>
          <t>2026-12-01</t>
        </is>
      </c>
      <c r="AN1043" s="33" t="inlineStr">
        <is>
          <t>2026-11-30</t>
        </is>
      </c>
      <c r="AO1043" s="13" t="n"/>
      <c r="AP1043" s="30" t="n"/>
    </row>
    <row r="1044" ht="35.1" customHeight="1" s="69">
      <c r="B1044" s="48" t="n">
        <v>24993</v>
      </c>
      <c r="C1044" s="48" t="inlineStr">
        <is>
          <t>東京</t>
        </is>
      </c>
      <c r="D1044" s="19" t="inlineStr">
        <is>
          <t>アットイン北千住2</t>
        </is>
      </c>
      <c r="E1044" s="48" t="inlineStr">
        <is>
          <t>1K</t>
        </is>
      </c>
      <c r="F1044" s="48" t="n">
        <v>2</v>
      </c>
      <c r="G1044" s="48" t="inlineStr">
        <is>
          <t>東京北エリア（田端・赤羽）</t>
        </is>
      </c>
      <c r="H1044" s="48" t="n">
        <v>20.88</v>
      </c>
      <c r="I1044" s="20" t="n">
        <v>1</v>
      </c>
      <c r="J1044" s="20" t="n">
        <v>0.8</v>
      </c>
      <c r="K1044" s="20" t="n">
        <v>0.95</v>
      </c>
      <c r="L1044" s="20" t="n">
        <v>0.5</v>
      </c>
      <c r="M1044" s="20" t="n">
        <v>0.5</v>
      </c>
      <c r="N1044" s="24" t="n">
        <v>10040</v>
      </c>
      <c r="O1044" s="24" t="n">
        <v>9160</v>
      </c>
      <c r="P1044" s="24" t="n">
        <v>880</v>
      </c>
      <c r="Q1044" s="24" t="n">
        <v>44000</v>
      </c>
      <c r="R1044" s="24" t="n">
        <v>3520</v>
      </c>
      <c r="S1044" s="24">
        <f>IF(R1044="","",(R1044+P1044)*30 -Y1044)</f>
        <v/>
      </c>
      <c r="T1044" s="20">
        <f>IF(R1044="","",(O1044-R1044)/O1044)</f>
        <v/>
      </c>
      <c r="U1044" s="24" t="n">
        <v>3820</v>
      </c>
      <c r="V1044" s="24">
        <f>IF(U1044="","",(U1044+P1044)*30-Y1044)</f>
        <v/>
      </c>
      <c r="W1044" s="20">
        <f>IF(U1044="","",(O1044-U1044)/O1044)</f>
        <v/>
      </c>
      <c r="X1044" s="15">
        <f>IF(AND(R1044="",U1044=""),"",IF(OR(U1044="", R1044=""),"-",IF(0&lt;(R1044-U1044),"OK","NG")))</f>
        <v/>
      </c>
      <c r="Y1044" s="24" t="n">
        <v>89500</v>
      </c>
      <c r="Z1044" s="51" t="n"/>
      <c r="AA1044" s="24">
        <f>IF(AD1044="","",AD1044*30)</f>
        <v/>
      </c>
      <c r="AB1044" s="24">
        <f>IF(AA1044="","",AA1044-Y1044)</f>
        <v/>
      </c>
      <c r="AC1044" s="24">
        <f>IF(Z1044="","",((Y1044+5000+5000)/(1-Z1044))/30)</f>
        <v/>
      </c>
      <c r="AD1044" s="32" t="n"/>
      <c r="AE1044" s="24">
        <f>IF(AD1044="","",AD1044-O1044)</f>
        <v/>
      </c>
      <c r="AF1044" s="24">
        <f>IF(AD1044="","",U1044-AD1044)</f>
        <v/>
      </c>
      <c r="AG1044" s="11">
        <f>IF(AD1044="","",(O1044-AD1044)/O1044)</f>
        <v/>
      </c>
      <c r="AH1044" s="24" t="n">
        <v>22000</v>
      </c>
      <c r="AI1044" s="24">
        <f>IF(AJ1044="","",Q1044*(1-AJ1044))</f>
        <v/>
      </c>
      <c r="AJ1044" s="51" t="n"/>
      <c r="AK1044" s="49" t="n"/>
      <c r="AL1044" s="28" t="n"/>
      <c r="AM1044" s="33" t="inlineStr">
        <is>
          <t>2026-09-27</t>
        </is>
      </c>
      <c r="AN1044" s="33" t="inlineStr">
        <is>
          <t>2026-11-30</t>
        </is>
      </c>
      <c r="AO1044" s="13" t="n"/>
      <c r="AP1044" s="30" t="n"/>
    </row>
    <row r="1045" ht="35.1" customHeight="1" s="69">
      <c r="B1045" s="48" t="n">
        <v>24995</v>
      </c>
      <c r="C1045" s="48" t="inlineStr">
        <is>
          <t>東京</t>
        </is>
      </c>
      <c r="D1045" s="19" t="inlineStr">
        <is>
          <t>アットイン大井町10</t>
        </is>
      </c>
      <c r="E1045" s="48" t="inlineStr">
        <is>
          <t>2LDK</t>
        </is>
      </c>
      <c r="F1045" s="48" t="n">
        <v>2</v>
      </c>
      <c r="G1045" s="48" t="inlineStr">
        <is>
          <t>品川・田町・大崎</t>
        </is>
      </c>
      <c r="H1045" s="48" t="n">
        <v>48.1</v>
      </c>
      <c r="I1045" s="20" t="n">
        <v>0.75</v>
      </c>
      <c r="J1045" s="20" t="n">
        <v>0.85</v>
      </c>
      <c r="K1045" s="20" t="n">
        <v>0.35</v>
      </c>
      <c r="L1045" s="20" t="n">
        <v>0</v>
      </c>
      <c r="M1045" s="20" t="n">
        <v>0</v>
      </c>
      <c r="N1045" s="24" t="n">
        <v>22840</v>
      </c>
      <c r="O1045" s="24" t="n">
        <v>21740</v>
      </c>
      <c r="P1045" s="24" t="n">
        <v>1100</v>
      </c>
      <c r="Q1045" s="24" t="n">
        <v>68000</v>
      </c>
      <c r="R1045" s="24" t="n">
        <v>8820</v>
      </c>
      <c r="S1045" s="24">
        <f>IF(R1045="","",(R1045+P1045)*30 -Y1045)</f>
        <v/>
      </c>
      <c r="T1045" s="20">
        <f>IF(R1045="","",(O1045-R1045)/O1045)</f>
        <v/>
      </c>
      <c r="U1045" s="24" t="n">
        <v>9300</v>
      </c>
      <c r="V1045" s="24">
        <f>IF(U1045="","",(U1045+P1045)*30-Y1045)</f>
        <v/>
      </c>
      <c r="W1045" s="20">
        <f>IF(U1045="","",(O1045-U1045)/O1045)</f>
        <v/>
      </c>
      <c r="X1045" s="15">
        <f>IF(AND(R1045="",U1045=""),"",IF(OR(U1045="", R1045=""),"-",IF(0&lt;(R1045-U1045),"OK","NG")))</f>
        <v/>
      </c>
      <c r="Y1045" s="24" t="n">
        <v>241000</v>
      </c>
      <c r="Z1045" s="51" t="n"/>
      <c r="AA1045" s="24">
        <f>IF(AD1045="","",AD1045*30)</f>
        <v/>
      </c>
      <c r="AB1045" s="24">
        <f>IF(AA1045="","",AA1045-Y1045)</f>
        <v/>
      </c>
      <c r="AC1045" s="24">
        <f>IF(Z1045="","",((Y1045+5000+5000)/(1-Z1045))/30)</f>
        <v/>
      </c>
      <c r="AD1045" s="32" t="n"/>
      <c r="AE1045" s="24">
        <f>IF(AD1045="","",AD1045-O1045)</f>
        <v/>
      </c>
      <c r="AF1045" s="24">
        <f>IF(AD1045="","",U1045-AD1045)</f>
        <v/>
      </c>
      <c r="AG1045" s="11">
        <f>IF(AD1045="","",(O1045-AD1045)/O1045)</f>
        <v/>
      </c>
      <c r="AH1045" s="24" t="n">
        <v>34000</v>
      </c>
      <c r="AI1045" s="24">
        <f>IF(AJ1045="","",Q1045*(1-AJ1045))</f>
        <v/>
      </c>
      <c r="AJ1045" s="51" t="n"/>
      <c r="AK1045" s="49" t="n"/>
      <c r="AL1045" s="28" t="n"/>
      <c r="AM1045" s="33" t="inlineStr">
        <is>
          <t>2026-08-23</t>
        </is>
      </c>
      <c r="AN1045" s="33" t="inlineStr">
        <is>
          <t>2026-09-21</t>
        </is>
      </c>
      <c r="AO1045" s="13" t="n"/>
      <c r="AP1045" s="30" t="n"/>
    </row>
    <row r="1046" ht="35.1" customHeight="1" s="69">
      <c r="B1046" s="48" t="n">
        <v>25083</v>
      </c>
      <c r="C1046" s="48" t="inlineStr">
        <is>
          <t>東京</t>
        </is>
      </c>
      <c r="D1046" s="19" t="inlineStr">
        <is>
          <t>アットイン横浜白楽AB1</t>
        </is>
      </c>
      <c r="E1046" s="48" t="inlineStr">
        <is>
          <t>1R</t>
        </is>
      </c>
      <c r="F1046" s="48" t="n">
        <v>3</v>
      </c>
      <c r="G1046" s="48" t="inlineStr">
        <is>
          <t>横浜</t>
        </is>
      </c>
      <c r="H1046" s="48" t="n">
        <v>15.31</v>
      </c>
      <c r="I1046" s="20" t="n">
        <v>0.66667</v>
      </c>
      <c r="J1046" s="20" t="n">
        <v>0.43333</v>
      </c>
      <c r="K1046" s="20" t="n">
        <v>0.1</v>
      </c>
      <c r="L1046" s="20" t="n">
        <v>0</v>
      </c>
      <c r="M1046" s="20" t="n">
        <v>0</v>
      </c>
      <c r="N1046" s="24" t="n">
        <v>8720</v>
      </c>
      <c r="O1046" s="24" t="n">
        <v>7840</v>
      </c>
      <c r="P1046" s="24" t="n">
        <v>880</v>
      </c>
      <c r="Q1046" s="24" t="n">
        <v>44000</v>
      </c>
      <c r="R1046" s="24" t="n">
        <v>3620</v>
      </c>
      <c r="S1046" s="24">
        <f>IF(R1046="","",(R1046+P1046)*30 -Y1046)</f>
        <v/>
      </c>
      <c r="T1046" s="20">
        <f>IF(R1046="","",(O1046-R1046)/O1046)</f>
        <v/>
      </c>
      <c r="U1046" s="24" t="n">
        <v>3180</v>
      </c>
      <c r="V1046" s="24">
        <f>IF(U1046="","",(U1046+P1046)*30-Y1046)</f>
        <v/>
      </c>
      <c r="W1046" s="20">
        <f>IF(U1046="","",(O1046-U1046)/O1046)</f>
        <v/>
      </c>
      <c r="X1046" s="15">
        <f>IF(AND(R1046="",U1046=""),"",IF(OR(U1046="", R1046=""),"-",IF(0&lt;(R1046-U1046),"OK","NG")))</f>
        <v/>
      </c>
      <c r="Y1046" s="24" t="n">
        <v>0</v>
      </c>
      <c r="Z1046" s="51" t="n"/>
      <c r="AA1046" s="24">
        <f>IF(AD1046="","",AD1046*30)</f>
        <v/>
      </c>
      <c r="AB1046" s="24">
        <f>IF(AA1046="","",AA1046-Y1046)</f>
        <v/>
      </c>
      <c r="AC1046" s="24">
        <f>IF(Z1046="","",((Y1046+5000+5000)/(1-Z1046))/30)</f>
        <v/>
      </c>
      <c r="AD1046" s="32" t="n"/>
      <c r="AE1046" s="24">
        <f>IF(AD1046="","",AD1046-O1046)</f>
        <v/>
      </c>
      <c r="AF1046" s="24">
        <f>IF(AD1046="","",U1046-AD1046)</f>
        <v/>
      </c>
      <c r="AG1046" s="11">
        <f>IF(AD1046="","",(O1046-AD1046)/O1046)</f>
        <v/>
      </c>
      <c r="AH1046" s="24" t="n">
        <v>22000</v>
      </c>
      <c r="AI1046" s="24">
        <f>IF(AJ1046="","",Q1046*(1-AJ1046))</f>
        <v/>
      </c>
      <c r="AJ1046" s="51" t="n"/>
      <c r="AK1046" s="49" t="n"/>
      <c r="AL1046" s="28" t="n"/>
      <c r="AM1046" s="33" t="inlineStr">
        <is>
          <t>2026-08-01</t>
        </is>
      </c>
      <c r="AN1046" s="33" t="inlineStr">
        <is>
          <t>2026-09-08</t>
        </is>
      </c>
      <c r="AO1046" s="13" t="n"/>
      <c r="AP1046" s="30" t="n"/>
    </row>
    <row r="1047" ht="35.1" customHeight="1" s="69">
      <c r="B1047" s="48" t="n">
        <v>25084</v>
      </c>
      <c r="C1047" s="48" t="inlineStr">
        <is>
          <t>東京</t>
        </is>
      </c>
      <c r="D1047" s="19" t="inlineStr">
        <is>
          <t>アットイン用賀AB6</t>
        </is>
      </c>
      <c r="E1047" s="48" t="inlineStr">
        <is>
          <t>1DK</t>
        </is>
      </c>
      <c r="F1047" s="48" t="n">
        <v>2</v>
      </c>
      <c r="G1047" s="48" t="inlineStr">
        <is>
          <t>渋谷・三軒茶屋・自由が丘</t>
        </is>
      </c>
      <c r="H1047" s="48" t="n">
        <v>25.51</v>
      </c>
      <c r="I1047" s="20" t="n">
        <v>0.95</v>
      </c>
      <c r="J1047" s="20" t="n">
        <v>0.5</v>
      </c>
      <c r="K1047" s="20" t="n">
        <v>0.5</v>
      </c>
      <c r="L1047" s="20" t="n">
        <v>0.5</v>
      </c>
      <c r="M1047" s="20" t="n">
        <v>0.15</v>
      </c>
      <c r="N1047" s="24" t="n">
        <v>13680</v>
      </c>
      <c r="O1047" s="24" t="n">
        <v>12800</v>
      </c>
      <c r="P1047" s="24" t="n">
        <v>880</v>
      </c>
      <c r="Q1047" s="24" t="n">
        <v>44000</v>
      </c>
      <c r="R1047" s="24" t="n">
        <v>6240</v>
      </c>
      <c r="S1047" s="24">
        <f>IF(R1047="","",(R1047+P1047)*30 -Y1047)</f>
        <v/>
      </c>
      <c r="T1047" s="20">
        <f>IF(R1047="","",(O1047-R1047)/O1047)</f>
        <v/>
      </c>
      <c r="U1047" s="24" t="n">
        <v>5560</v>
      </c>
      <c r="V1047" s="24">
        <f>IF(U1047="","",(U1047+P1047)*30-Y1047)</f>
        <v/>
      </c>
      <c r="W1047" s="20">
        <f>IF(U1047="","",(O1047-U1047)/O1047)</f>
        <v/>
      </c>
      <c r="X1047" s="15">
        <f>IF(AND(R1047="",U1047=""),"",IF(OR(U1047="", R1047=""),"-",IF(0&lt;(R1047-U1047),"OK","NG")))</f>
        <v/>
      </c>
      <c r="Y1047" s="24" t="n">
        <v>0</v>
      </c>
      <c r="Z1047" s="51" t="n"/>
      <c r="AA1047" s="24">
        <f>IF(AD1047="","",AD1047*30)</f>
        <v/>
      </c>
      <c r="AB1047" s="24">
        <f>IF(AA1047="","",AA1047-Y1047)</f>
        <v/>
      </c>
      <c r="AC1047" s="24">
        <f>IF(Z1047="","",((Y1047+5000+5000)/(1-Z1047))/30)</f>
        <v/>
      </c>
      <c r="AD1047" s="32" t="n"/>
      <c r="AE1047" s="24">
        <f>IF(AD1047="","",AD1047-O1047)</f>
        <v/>
      </c>
      <c r="AF1047" s="24">
        <f>IF(AD1047="","",U1047-AD1047)</f>
        <v/>
      </c>
      <c r="AG1047" s="11">
        <f>IF(AD1047="","",(O1047-AD1047)/O1047)</f>
        <v/>
      </c>
      <c r="AH1047" s="24" t="n">
        <v>22000</v>
      </c>
      <c r="AI1047" s="24">
        <f>IF(AJ1047="","",Q1047*(1-AJ1047))</f>
        <v/>
      </c>
      <c r="AJ1047" s="51" t="n"/>
      <c r="AK1047" s="49" t="n"/>
      <c r="AL1047" s="28" t="n"/>
      <c r="AM1047" s="33" t="inlineStr">
        <is>
          <t>2026-08-02</t>
        </is>
      </c>
      <c r="AN1047" s="33" t="inlineStr">
        <is>
          <t>2026-11-08</t>
        </is>
      </c>
      <c r="AO1047" s="13" t="n"/>
      <c r="AP1047" s="30" t="n"/>
    </row>
    <row r="1048" ht="35.1" customHeight="1" s="69">
      <c r="B1048" s="48" t="n">
        <v>25085</v>
      </c>
      <c r="C1048" s="48" t="inlineStr">
        <is>
          <t>東京</t>
        </is>
      </c>
      <c r="D1048" s="19" t="inlineStr">
        <is>
          <t>アットイン池袋AB15-1</t>
        </is>
      </c>
      <c r="E1048" s="48" t="inlineStr">
        <is>
          <t>1K</t>
        </is>
      </c>
      <c r="F1048" s="48" t="n">
        <v>2</v>
      </c>
      <c r="G1048" s="48" t="inlineStr">
        <is>
          <t>池袋・大塚</t>
        </is>
      </c>
      <c r="H1048" s="48" t="n">
        <v>22.33</v>
      </c>
      <c r="I1048" s="20" t="n">
        <v>0.9</v>
      </c>
      <c r="J1048" s="20" t="n">
        <v>0.65</v>
      </c>
      <c r="K1048" s="20" t="n">
        <v>0.5</v>
      </c>
      <c r="L1048" s="20" t="n">
        <v>0.5</v>
      </c>
      <c r="M1048" s="20" t="n">
        <v>0.5</v>
      </c>
      <c r="N1048" s="24" t="n">
        <v>12660</v>
      </c>
      <c r="O1048" s="24" t="n">
        <v>11780</v>
      </c>
      <c r="P1048" s="24" t="n">
        <v>880</v>
      </c>
      <c r="Q1048" s="24" t="n">
        <v>44000</v>
      </c>
      <c r="R1048" s="24" t="n">
        <v>5560</v>
      </c>
      <c r="S1048" s="24">
        <f>IF(R1048="","",(R1048+P1048)*30 -Y1048)</f>
        <v/>
      </c>
      <c r="T1048" s="20">
        <f>IF(R1048="","",(O1048-R1048)/O1048)</f>
        <v/>
      </c>
      <c r="U1048" s="24" t="n">
        <v>4980</v>
      </c>
      <c r="V1048" s="24">
        <f>IF(U1048="","",(U1048+P1048)*30-Y1048)</f>
        <v/>
      </c>
      <c r="W1048" s="20">
        <f>IF(U1048="","",(O1048-U1048)/O1048)</f>
        <v/>
      </c>
      <c r="X1048" s="15">
        <f>IF(AND(R1048="",U1048=""),"",IF(OR(U1048="", R1048=""),"-",IF(0&lt;(R1048-U1048),"OK","NG")))</f>
        <v/>
      </c>
      <c r="Y1048" s="24" t="n">
        <v>0</v>
      </c>
      <c r="Z1048" s="51" t="n"/>
      <c r="AA1048" s="24">
        <f>IF(AD1048="","",AD1048*30)</f>
        <v/>
      </c>
      <c r="AB1048" s="24">
        <f>IF(AA1048="","",AA1048-Y1048)</f>
        <v/>
      </c>
      <c r="AC1048" s="24">
        <f>IF(Z1048="","",((Y1048+5000+5000)/(1-Z1048))/30)</f>
        <v/>
      </c>
      <c r="AD1048" s="32" t="n"/>
      <c r="AE1048" s="24">
        <f>IF(AD1048="","",AD1048-O1048)</f>
        <v/>
      </c>
      <c r="AF1048" s="24">
        <f>IF(AD1048="","",U1048-AD1048)</f>
        <v/>
      </c>
      <c r="AG1048" s="11">
        <f>IF(AD1048="","",(O1048-AD1048)/O1048)</f>
        <v/>
      </c>
      <c r="AH1048" s="24" t="n">
        <v>22000</v>
      </c>
      <c r="AI1048" s="24">
        <f>IF(AJ1048="","",Q1048*(1-AJ1048))</f>
        <v/>
      </c>
      <c r="AJ1048" s="51" t="n"/>
      <c r="AK1048" s="49" t="n"/>
      <c r="AL1048" s="28" t="n"/>
      <c r="AM1048" s="33" t="inlineStr">
        <is>
          <t>2026-08-26</t>
        </is>
      </c>
      <c r="AN1048" s="33" t="inlineStr">
        <is>
          <t>2027-01-31</t>
        </is>
      </c>
      <c r="AO1048" s="13" t="n"/>
      <c r="AP1048" s="30" t="n"/>
    </row>
    <row r="1049" ht="35.1" customHeight="1" s="69">
      <c r="B1049" s="48" t="n">
        <v>25086</v>
      </c>
      <c r="C1049" s="48" t="inlineStr">
        <is>
          <t>東京</t>
        </is>
      </c>
      <c r="D1049" s="19" t="inlineStr">
        <is>
          <t>アットイン池袋AB15-2</t>
        </is>
      </c>
      <c r="E1049" s="48" t="inlineStr">
        <is>
          <t>1K</t>
        </is>
      </c>
      <c r="F1049" s="48" t="n">
        <v>1</v>
      </c>
      <c r="G1049" s="48" t="inlineStr">
        <is>
          <t>池袋・大塚</t>
        </is>
      </c>
      <c r="H1049" s="48" t="n">
        <v>22.33</v>
      </c>
      <c r="I1049" s="20" t="n">
        <v>1</v>
      </c>
      <c r="J1049" s="20" t="n">
        <v>0.9</v>
      </c>
      <c r="K1049" s="20" t="n">
        <v>1</v>
      </c>
      <c r="L1049" s="20" t="n">
        <v>0</v>
      </c>
      <c r="M1049" s="20" t="n">
        <v>0</v>
      </c>
      <c r="N1049" s="24" t="n">
        <v>13100</v>
      </c>
      <c r="O1049" s="24" t="n">
        <v>12220</v>
      </c>
      <c r="P1049" s="24" t="n">
        <v>880</v>
      </c>
      <c r="Q1049" s="24" t="n">
        <v>44000</v>
      </c>
      <c r="R1049" s="24" t="n">
        <v>5420</v>
      </c>
      <c r="S1049" s="24">
        <f>IF(R1049="","",(R1049+P1049)*30 -Y1049)</f>
        <v/>
      </c>
      <c r="T1049" s="20">
        <f>IF(R1049="","",(O1049-R1049)/O1049)</f>
        <v/>
      </c>
      <c r="U1049" s="24" t="n">
        <v>5220</v>
      </c>
      <c r="V1049" s="24">
        <f>IF(U1049="","",(U1049+P1049)*30-Y1049)</f>
        <v/>
      </c>
      <c r="W1049" s="20">
        <f>IF(U1049="","",(O1049-U1049)/O1049)</f>
        <v/>
      </c>
      <c r="X1049" s="15">
        <f>IF(AND(R1049="",U1049=""),"",IF(OR(U1049="", R1049=""),"-",IF(0&lt;(R1049-U1049),"OK","NG")))</f>
        <v/>
      </c>
      <c r="Y1049" s="24" t="n">
        <v>0</v>
      </c>
      <c r="Z1049" s="51" t="n"/>
      <c r="AA1049" s="24">
        <f>IF(AD1049="","",AD1049*30)</f>
        <v/>
      </c>
      <c r="AB1049" s="24">
        <f>IF(AA1049="","",AA1049-Y1049)</f>
        <v/>
      </c>
      <c r="AC1049" s="24">
        <f>IF(Z1049="","",((Y1049+5000+5000)/(1-Z1049))/30)</f>
        <v/>
      </c>
      <c r="AD1049" s="32" t="n"/>
      <c r="AE1049" s="24">
        <f>IF(AD1049="","",AD1049-O1049)</f>
        <v/>
      </c>
      <c r="AF1049" s="24">
        <f>IF(AD1049="","",U1049-AD1049)</f>
        <v/>
      </c>
      <c r="AG1049" s="11">
        <f>IF(AD1049="","",(O1049-AD1049)/O1049)</f>
        <v/>
      </c>
      <c r="AH1049" s="24" t="n">
        <v>22000</v>
      </c>
      <c r="AI1049" s="24">
        <f>IF(AJ1049="","",Q1049*(1-AJ1049))</f>
        <v/>
      </c>
      <c r="AJ1049" s="51" t="n"/>
      <c r="AK1049" s="49" t="n"/>
      <c r="AL1049" s="28" t="n"/>
      <c r="AM1049" s="33" t="inlineStr">
        <is>
          <t>2026-10-01</t>
        </is>
      </c>
      <c r="AN1049" s="33" t="inlineStr">
        <is>
          <t>2026-09-30</t>
        </is>
      </c>
      <c r="AO1049" s="13" t="n"/>
      <c r="AP1049" s="30" t="n"/>
    </row>
    <row r="1050" ht="35.1" customHeight="1" s="69">
      <c r="B1050" s="48" t="n">
        <v>25092</v>
      </c>
      <c r="C1050" s="48" t="inlineStr">
        <is>
          <t>東京</t>
        </is>
      </c>
      <c r="D1050" s="19" t="inlineStr">
        <is>
          <t>アットイン横浜関内AB10-1</t>
        </is>
      </c>
      <c r="E1050" s="48" t="inlineStr">
        <is>
          <t>1K</t>
        </is>
      </c>
      <c r="F1050" s="48" t="n">
        <v>3</v>
      </c>
      <c r="G1050" s="48" t="inlineStr">
        <is>
          <t>横浜</t>
        </is>
      </c>
      <c r="H1050" s="48" t="n">
        <v>24.09</v>
      </c>
      <c r="I1050" s="20" t="n">
        <v>0.9</v>
      </c>
      <c r="J1050" s="20" t="n">
        <v>0.73333</v>
      </c>
      <c r="K1050" s="20" t="n">
        <v>0</v>
      </c>
      <c r="L1050" s="20" t="n">
        <v>0</v>
      </c>
      <c r="M1050" s="20" t="n">
        <v>0</v>
      </c>
      <c r="N1050" s="24" t="n">
        <v>10380</v>
      </c>
      <c r="O1050" s="24" t="n">
        <v>9500</v>
      </c>
      <c r="P1050" s="24" t="n">
        <v>880</v>
      </c>
      <c r="Q1050" s="24" t="n">
        <v>44000</v>
      </c>
      <c r="R1050" s="24" t="n">
        <v>5080</v>
      </c>
      <c r="S1050" s="24">
        <f>IF(R1050="","",(R1050+P1050)*30 -Y1050)</f>
        <v/>
      </c>
      <c r="T1050" s="20">
        <f>IF(R1050="","",(O1050-R1050)/O1050)</f>
        <v/>
      </c>
      <c r="U1050" s="24" t="n">
        <v>4540</v>
      </c>
      <c r="V1050" s="24">
        <f>IF(U1050="","",(U1050+P1050)*30-Y1050)</f>
        <v/>
      </c>
      <c r="W1050" s="20">
        <f>IF(U1050="","",(O1050-U1050)/O1050)</f>
        <v/>
      </c>
      <c r="X1050" s="15">
        <f>IF(AND(R1050="",U1050=""),"",IF(OR(U1050="", R1050=""),"-",IF(0&lt;(R1050-U1050),"OK","NG")))</f>
        <v/>
      </c>
      <c r="Y1050" s="24" t="n">
        <v>0</v>
      </c>
      <c r="Z1050" s="51" t="n"/>
      <c r="AA1050" s="24">
        <f>IF(AD1050="","",AD1050*30)</f>
        <v/>
      </c>
      <c r="AB1050" s="24">
        <f>IF(AA1050="","",AA1050-Y1050)</f>
        <v/>
      </c>
      <c r="AC1050" s="24">
        <f>IF(Z1050="","",((Y1050+5000+5000)/(1-Z1050))/30)</f>
        <v/>
      </c>
      <c r="AD1050" s="32" t="n"/>
      <c r="AE1050" s="24">
        <f>IF(AD1050="","",AD1050-O1050)</f>
        <v/>
      </c>
      <c r="AF1050" s="24">
        <f>IF(AD1050="","",U1050-AD1050)</f>
        <v/>
      </c>
      <c r="AG1050" s="11">
        <f>IF(AD1050="","",(O1050-AD1050)/O1050)</f>
        <v/>
      </c>
      <c r="AH1050" s="24" t="n">
        <v>22000</v>
      </c>
      <c r="AI1050" s="24">
        <f>IF(AJ1050="","",Q1050*(1-AJ1050))</f>
        <v/>
      </c>
      <c r="AJ1050" s="51" t="n"/>
      <c r="AK1050" s="49" t="n"/>
      <c r="AL1050" s="28" t="n"/>
      <c r="AM1050" s="33" t="inlineStr">
        <is>
          <t>2026-08-24</t>
        </is>
      </c>
      <c r="AN1050" s="33" t="inlineStr">
        <is>
          <t>2026-09-01</t>
        </is>
      </c>
      <c r="AO1050" s="13" t="n"/>
      <c r="AP1050" s="30" t="n"/>
    </row>
    <row r="1051" ht="35.1" customHeight="1" s="69">
      <c r="B1051" s="48" t="n">
        <v>25093</v>
      </c>
      <c r="C1051" s="48" t="inlineStr">
        <is>
          <t>東京</t>
        </is>
      </c>
      <c r="D1051" s="19" t="inlineStr">
        <is>
          <t>アットイン高井戸AB2</t>
        </is>
      </c>
      <c r="E1051" s="48" t="inlineStr">
        <is>
          <t>1K</t>
        </is>
      </c>
      <c r="F1051" s="48" t="n">
        <v>1</v>
      </c>
      <c r="G1051" s="48" t="inlineStr">
        <is>
          <t>中野・荻窪・吉祥寺</t>
        </is>
      </c>
      <c r="H1051" s="48" t="n">
        <v>20.24</v>
      </c>
      <c r="I1051" s="20" t="n">
        <v>0.5</v>
      </c>
      <c r="J1051" s="20" t="n">
        <v>0.6</v>
      </c>
      <c r="K1051" s="20" t="n">
        <v>0</v>
      </c>
      <c r="L1051" s="20" t="n">
        <v>0</v>
      </c>
      <c r="M1051" s="20" t="n">
        <v>0</v>
      </c>
      <c r="N1051" s="24" t="n">
        <v>9700</v>
      </c>
      <c r="O1051" s="24" t="n">
        <v>8820</v>
      </c>
      <c r="P1051" s="24" t="n">
        <v>880</v>
      </c>
      <c r="Q1051" s="24" t="n">
        <v>44000</v>
      </c>
      <c r="R1051" s="24" t="n">
        <v>4400</v>
      </c>
      <c r="S1051" s="24">
        <f>IF(R1051="","",(R1051+P1051)*30 -Y1051)</f>
        <v/>
      </c>
      <c r="T1051" s="20">
        <f>IF(R1051="","",(O1051-R1051)/O1051)</f>
        <v/>
      </c>
      <c r="U1051" s="24" t="n">
        <v>4160</v>
      </c>
      <c r="V1051" s="24">
        <f>IF(U1051="","",(U1051+P1051)*30-Y1051)</f>
        <v/>
      </c>
      <c r="W1051" s="20">
        <f>IF(U1051="","",(O1051-U1051)/O1051)</f>
        <v/>
      </c>
      <c r="X1051" s="15">
        <f>IF(AND(R1051="",U1051=""),"",IF(OR(U1051="", R1051=""),"-",IF(0&lt;(R1051-U1051),"OK","NG")))</f>
        <v/>
      </c>
      <c r="Y1051" s="24" t="n">
        <v>0</v>
      </c>
      <c r="Z1051" s="51" t="n"/>
      <c r="AA1051" s="24">
        <f>IF(AD1051="","",AD1051*30)</f>
        <v/>
      </c>
      <c r="AB1051" s="24">
        <f>IF(AA1051="","",AA1051-Y1051)</f>
        <v/>
      </c>
      <c r="AC1051" s="24">
        <f>IF(Z1051="","",((Y1051+5000+5000)/(1-Z1051))/30)</f>
        <v/>
      </c>
      <c r="AD1051" s="32" t="n"/>
      <c r="AE1051" s="24">
        <f>IF(AD1051="","",AD1051-O1051)</f>
        <v/>
      </c>
      <c r="AF1051" s="24">
        <f>IF(AD1051="","",U1051-AD1051)</f>
        <v/>
      </c>
      <c r="AG1051" s="11">
        <f>IF(AD1051="","",(O1051-AD1051)/O1051)</f>
        <v/>
      </c>
      <c r="AH1051" s="24" t="n">
        <v>22000</v>
      </c>
      <c r="AI1051" s="24">
        <f>IF(AJ1051="","",Q1051*(1-AJ1051))</f>
        <v/>
      </c>
      <c r="AJ1051" s="51" t="n"/>
      <c r="AK1051" s="49" t="n"/>
      <c r="AL1051" s="28" t="n"/>
      <c r="AM1051" s="33" t="inlineStr">
        <is>
          <t>2026-08-25</t>
        </is>
      </c>
      <c r="AN1051" s="33" t="inlineStr">
        <is>
          <t>2026-08-24</t>
        </is>
      </c>
      <c r="AO1051" s="13" t="n"/>
      <c r="AP1051" s="30" t="n"/>
    </row>
    <row r="1052" ht="35.1" customHeight="1" s="69">
      <c r="B1052" s="48" t="n">
        <v>25094</v>
      </c>
      <c r="C1052" s="48" t="inlineStr">
        <is>
          <t>東京</t>
        </is>
      </c>
      <c r="D1052" s="19" t="inlineStr">
        <is>
          <t>アットイン赤坂AB5</t>
        </is>
      </c>
      <c r="E1052" s="48" t="inlineStr">
        <is>
          <t>1K</t>
        </is>
      </c>
      <c r="F1052" s="48" t="n">
        <v>1</v>
      </c>
      <c r="G1052" s="48" t="inlineStr">
        <is>
          <t>六本木・麻布十番・白金高輪</t>
        </is>
      </c>
      <c r="H1052" s="48" t="n">
        <v>25.5</v>
      </c>
      <c r="I1052" s="20" t="n">
        <v>1</v>
      </c>
      <c r="J1052" s="20" t="n">
        <v>1</v>
      </c>
      <c r="K1052" s="20" t="n">
        <v>1</v>
      </c>
      <c r="L1052" s="20" t="n">
        <v>1</v>
      </c>
      <c r="M1052" s="20" t="n">
        <v>1</v>
      </c>
      <c r="N1052" s="24" t="n">
        <v>14460</v>
      </c>
      <c r="O1052" s="24" t="n">
        <v>13580</v>
      </c>
      <c r="P1052" s="24" t="n">
        <v>880</v>
      </c>
      <c r="Q1052" s="24" t="n">
        <v>44000</v>
      </c>
      <c r="R1052" s="24" t="n">
        <v>6920</v>
      </c>
      <c r="S1052" s="24">
        <f>IF(R1052="","",(R1052+P1052)*30 -Y1052)</f>
        <v/>
      </c>
      <c r="T1052" s="20">
        <f>IF(R1052="","",(O1052-R1052)/O1052)</f>
        <v/>
      </c>
      <c r="U1052" s="24" t="n">
        <v>6340</v>
      </c>
      <c r="V1052" s="24">
        <f>IF(U1052="","",(U1052+P1052)*30-Y1052)</f>
        <v/>
      </c>
      <c r="W1052" s="20">
        <f>IF(U1052="","",(O1052-U1052)/O1052)</f>
        <v/>
      </c>
      <c r="X1052" s="15">
        <f>IF(AND(R1052="",U1052=""),"",IF(OR(U1052="", R1052=""),"-",IF(0&lt;(R1052-U1052),"OK","NG")))</f>
        <v/>
      </c>
      <c r="Y1052" s="24" t="n">
        <v>0</v>
      </c>
      <c r="Z1052" s="51" t="n"/>
      <c r="AA1052" s="24">
        <f>IF(AD1052="","",AD1052*30)</f>
        <v/>
      </c>
      <c r="AB1052" s="24">
        <f>IF(AA1052="","",AA1052-Y1052)</f>
        <v/>
      </c>
      <c r="AC1052" s="24">
        <f>IF(Z1052="","",((Y1052+5000+5000)/(1-Z1052))/30)</f>
        <v/>
      </c>
      <c r="AD1052" s="32" t="n"/>
      <c r="AE1052" s="24">
        <f>IF(AD1052="","",AD1052-O1052)</f>
        <v/>
      </c>
      <c r="AF1052" s="24">
        <f>IF(AD1052="","",U1052-AD1052)</f>
        <v/>
      </c>
      <c r="AG1052" s="11">
        <f>IF(AD1052="","",(O1052-AD1052)/O1052)</f>
        <v/>
      </c>
      <c r="AH1052" s="24" t="n">
        <v>22000</v>
      </c>
      <c r="AI1052" s="24">
        <f>IF(AJ1052="","",Q1052*(1-AJ1052))</f>
        <v/>
      </c>
      <c r="AJ1052" s="51" t="n"/>
      <c r="AK1052" s="49" t="n"/>
      <c r="AL1052" s="28" t="n"/>
      <c r="AM1052" s="33" t="inlineStr">
        <is>
          <t>2026-12-01</t>
        </is>
      </c>
      <c r="AN1052" s="33" t="inlineStr">
        <is>
          <t>2026-11-30</t>
        </is>
      </c>
      <c r="AO1052" s="13" t="n"/>
      <c r="AP1052" s="30" t="n"/>
    </row>
    <row r="1053" ht="35.1" customHeight="1" s="69">
      <c r="B1053" s="48" t="n">
        <v>25095</v>
      </c>
      <c r="C1053" s="48" t="inlineStr">
        <is>
          <t>東京</t>
        </is>
      </c>
      <c r="D1053" s="19" t="inlineStr">
        <is>
          <t>アットイン横浜関内AB11</t>
        </is>
      </c>
      <c r="E1053" s="48" t="inlineStr">
        <is>
          <t>1K</t>
        </is>
      </c>
      <c r="F1053" s="48" t="n">
        <v>2</v>
      </c>
      <c r="G1053" s="48" t="inlineStr">
        <is>
          <t>横浜</t>
        </is>
      </c>
      <c r="H1053" s="48" t="n">
        <v>24.6</v>
      </c>
      <c r="I1053" s="20" t="n">
        <v>0.75</v>
      </c>
      <c r="J1053" s="20" t="n">
        <v>0</v>
      </c>
      <c r="K1053" s="20" t="n">
        <v>0</v>
      </c>
      <c r="L1053" s="20" t="n">
        <v>0</v>
      </c>
      <c r="M1053" s="20" t="n">
        <v>0</v>
      </c>
      <c r="N1053" s="24" t="n">
        <v>9260</v>
      </c>
      <c r="O1053" s="24" t="n">
        <v>8380</v>
      </c>
      <c r="P1053" s="24" t="n">
        <v>880</v>
      </c>
      <c r="Q1053" s="24" t="n">
        <v>44000</v>
      </c>
      <c r="R1053" s="24" t="n">
        <v>4880</v>
      </c>
      <c r="S1053" s="24">
        <f>IF(R1053="","",(R1053+P1053)*30 -Y1053)</f>
        <v/>
      </c>
      <c r="T1053" s="20">
        <f>IF(R1053="","",(O1053-R1053)/O1053)</f>
        <v/>
      </c>
      <c r="U1053" s="24" t="n">
        <v>4300</v>
      </c>
      <c r="V1053" s="24">
        <f>IF(U1053="","",(U1053+P1053)*30-Y1053)</f>
        <v/>
      </c>
      <c r="W1053" s="20">
        <f>IF(U1053="","",(O1053-U1053)/O1053)</f>
        <v/>
      </c>
      <c r="X1053" s="15">
        <f>IF(AND(R1053="",U1053=""),"",IF(OR(U1053="", R1053=""),"-",IF(0&lt;(R1053-U1053),"OK","NG")))</f>
        <v/>
      </c>
      <c r="Y1053" s="24" t="n">
        <v>0</v>
      </c>
      <c r="Z1053" s="51" t="n"/>
      <c r="AA1053" s="24">
        <f>IF(AD1053="","",AD1053*30)</f>
        <v/>
      </c>
      <c r="AB1053" s="24">
        <f>IF(AA1053="","",AA1053-Y1053)</f>
        <v/>
      </c>
      <c r="AC1053" s="24">
        <f>IF(Z1053="","",((Y1053+5000+5000)/(1-Z1053))/30)</f>
        <v/>
      </c>
      <c r="AD1053" s="32" t="n"/>
      <c r="AE1053" s="24">
        <f>IF(AD1053="","",AD1053-O1053)</f>
        <v/>
      </c>
      <c r="AF1053" s="24">
        <f>IF(AD1053="","",U1053-AD1053)</f>
        <v/>
      </c>
      <c r="AG1053" s="11">
        <f>IF(AD1053="","",(O1053-AD1053)/O1053)</f>
        <v/>
      </c>
      <c r="AH1053" s="24" t="n">
        <v>22000</v>
      </c>
      <c r="AI1053" s="24">
        <f>IF(AJ1053="","",Q1053*(1-AJ1053))</f>
        <v/>
      </c>
      <c r="AJ1053" s="51" t="n"/>
      <c r="AK1053" s="49" t="n"/>
      <c r="AL1053" s="28" t="n"/>
      <c r="AM1053" s="33" t="inlineStr">
        <is>
          <t>2026-08-01</t>
        </is>
      </c>
      <c r="AN1053" s="33" t="inlineStr">
        <is>
          <t>2026-07-31</t>
        </is>
      </c>
      <c r="AO1053" s="13" t="n"/>
      <c r="AP1053" s="30" t="n"/>
    </row>
    <row r="1054" ht="35.1" customHeight="1" s="69">
      <c r="B1054" s="48" t="n">
        <v>25096</v>
      </c>
      <c r="C1054" s="48" t="inlineStr">
        <is>
          <t>東京</t>
        </is>
      </c>
      <c r="D1054" s="19" t="inlineStr">
        <is>
          <t>アットイン新宿AB33</t>
        </is>
      </c>
      <c r="E1054" s="48" t="inlineStr">
        <is>
          <t>1DK</t>
        </is>
      </c>
      <c r="F1054" s="48" t="n">
        <v>2</v>
      </c>
      <c r="G1054" s="48" t="inlineStr">
        <is>
          <t>飯田橋・水道橋・九段</t>
        </is>
      </c>
      <c r="H1054" s="48" t="n">
        <v>25.74</v>
      </c>
      <c r="I1054" s="20" t="n">
        <v>0.5</v>
      </c>
      <c r="J1054" s="20" t="n">
        <v>0.45</v>
      </c>
      <c r="K1054" s="20" t="n">
        <v>0.5</v>
      </c>
      <c r="L1054" s="20" t="n">
        <v>0</v>
      </c>
      <c r="M1054" s="20" t="n">
        <v>0</v>
      </c>
      <c r="N1054" s="24" t="n">
        <v>13160</v>
      </c>
      <c r="O1054" s="24" t="n">
        <v>12280</v>
      </c>
      <c r="P1054" s="24" t="n">
        <v>880</v>
      </c>
      <c r="Q1054" s="24" t="n">
        <v>44000</v>
      </c>
      <c r="R1054" s="24" t="n">
        <v>6780</v>
      </c>
      <c r="S1054" s="24">
        <f>IF(R1054="","",(R1054+P1054)*30 -Y1054)</f>
        <v/>
      </c>
      <c r="T1054" s="20">
        <f>IF(R1054="","",(O1054-R1054)/O1054)</f>
        <v/>
      </c>
      <c r="U1054" s="24" t="n">
        <v>6580</v>
      </c>
      <c r="V1054" s="24">
        <f>IF(U1054="","",(U1054+P1054)*30-Y1054)</f>
        <v/>
      </c>
      <c r="W1054" s="20">
        <f>IF(U1054="","",(O1054-U1054)/O1054)</f>
        <v/>
      </c>
      <c r="X1054" s="15">
        <f>IF(AND(R1054="",U1054=""),"",IF(OR(U1054="", R1054=""),"-",IF(0&lt;(R1054-U1054),"OK","NG")))</f>
        <v/>
      </c>
      <c r="Y1054" s="24" t="n">
        <v>0</v>
      </c>
      <c r="Z1054" s="51" t="n"/>
      <c r="AA1054" s="24">
        <f>IF(AD1054="","",AD1054*30)</f>
        <v/>
      </c>
      <c r="AB1054" s="24">
        <f>IF(AA1054="","",AA1054-Y1054)</f>
        <v/>
      </c>
      <c r="AC1054" s="24">
        <f>IF(Z1054="","",((Y1054+5000+5000)/(1-Z1054))/30)</f>
        <v/>
      </c>
      <c r="AD1054" s="32" t="n"/>
      <c r="AE1054" s="24">
        <f>IF(AD1054="","",AD1054-O1054)</f>
        <v/>
      </c>
      <c r="AF1054" s="24">
        <f>IF(AD1054="","",U1054-AD1054)</f>
        <v/>
      </c>
      <c r="AG1054" s="11">
        <f>IF(AD1054="","",(O1054-AD1054)/O1054)</f>
        <v/>
      </c>
      <c r="AH1054" s="24" t="n">
        <v>22000</v>
      </c>
      <c r="AI1054" s="24">
        <f>IF(AJ1054="","",Q1054*(1-AJ1054))</f>
        <v/>
      </c>
      <c r="AJ1054" s="51" t="n"/>
      <c r="AK1054" s="49" t="n"/>
      <c r="AL1054" s="28" t="n"/>
      <c r="AM1054" s="33" t="inlineStr">
        <is>
          <t>2026-08-01</t>
        </is>
      </c>
      <c r="AN1054" s="33" t="inlineStr">
        <is>
          <t>2026-10-01</t>
        </is>
      </c>
      <c r="AO1054" s="13" t="n"/>
      <c r="AP1054" s="30" t="n"/>
    </row>
    <row r="1055" ht="35.1" customHeight="1" s="69">
      <c r="B1055" s="48" t="n">
        <v>25098</v>
      </c>
      <c r="C1055" s="48" t="inlineStr">
        <is>
          <t>東京</t>
        </is>
      </c>
      <c r="D1055" s="19" t="inlineStr">
        <is>
          <t>アットイン下北沢AB3</t>
        </is>
      </c>
      <c r="E1055" s="48" t="inlineStr">
        <is>
          <t>1K</t>
        </is>
      </c>
      <c r="F1055" s="48" t="n">
        <v>1</v>
      </c>
      <c r="G1055" s="48" t="inlineStr">
        <is>
          <t>渋谷・三軒茶屋・自由が丘</t>
        </is>
      </c>
      <c r="H1055" s="48" t="n">
        <v>25.52</v>
      </c>
      <c r="I1055" s="20" t="n">
        <v>1</v>
      </c>
      <c r="J1055" s="20" t="n">
        <v>1</v>
      </c>
      <c r="K1055" s="20" t="n">
        <v>1</v>
      </c>
      <c r="L1055" s="20" t="n">
        <v>1</v>
      </c>
      <c r="M1055" s="20" t="n">
        <v>1</v>
      </c>
      <c r="N1055" s="24" t="n">
        <v>12860</v>
      </c>
      <c r="O1055" s="24" t="n">
        <v>11980</v>
      </c>
      <c r="P1055" s="24" t="n">
        <v>880</v>
      </c>
      <c r="Q1055" s="24" t="n">
        <v>44000</v>
      </c>
      <c r="R1055" s="24" t="n">
        <v>6680</v>
      </c>
      <c r="S1055" s="24">
        <f>IF(R1055="","",(R1055+P1055)*30 -Y1055)</f>
        <v/>
      </c>
      <c r="T1055" s="20">
        <f>IF(R1055="","",(O1055-R1055)/O1055)</f>
        <v/>
      </c>
      <c r="U1055" s="24" t="n">
        <v>6100</v>
      </c>
      <c r="V1055" s="24">
        <f>IF(U1055="","",(U1055+P1055)*30-Y1055)</f>
        <v/>
      </c>
      <c r="W1055" s="20">
        <f>IF(U1055="","",(O1055-U1055)/O1055)</f>
        <v/>
      </c>
      <c r="X1055" s="15">
        <f>IF(AND(R1055="",U1055=""),"",IF(OR(U1055="", R1055=""),"-",IF(0&lt;(R1055-U1055),"OK","NG")))</f>
        <v/>
      </c>
      <c r="Y1055" s="24" t="n">
        <v>0</v>
      </c>
      <c r="Z1055" s="51" t="n"/>
      <c r="AA1055" s="24">
        <f>IF(AD1055="","",AD1055*30)</f>
        <v/>
      </c>
      <c r="AB1055" s="24">
        <f>IF(AA1055="","",AA1055-Y1055)</f>
        <v/>
      </c>
      <c r="AC1055" s="24">
        <f>IF(Z1055="","",((Y1055+5000+5000)/(1-Z1055))/30)</f>
        <v/>
      </c>
      <c r="AD1055" s="32" t="n"/>
      <c r="AE1055" s="24">
        <f>IF(AD1055="","",AD1055-O1055)</f>
        <v/>
      </c>
      <c r="AF1055" s="24">
        <f>IF(AD1055="","",U1055-AD1055)</f>
        <v/>
      </c>
      <c r="AG1055" s="11">
        <f>IF(AD1055="","",(O1055-AD1055)/O1055)</f>
        <v/>
      </c>
      <c r="AH1055" s="24" t="n">
        <v>22000</v>
      </c>
      <c r="AI1055" s="24">
        <f>IF(AJ1055="","",Q1055*(1-AJ1055))</f>
        <v/>
      </c>
      <c r="AJ1055" s="51" t="n"/>
      <c r="AK1055" s="49" t="n"/>
      <c r="AL1055" s="28" t="n"/>
      <c r="AM1055" s="33" t="inlineStr">
        <is>
          <t>2026-12-01</t>
        </is>
      </c>
      <c r="AN1055" s="33" t="inlineStr">
        <is>
          <t>2026-11-30</t>
        </is>
      </c>
      <c r="AO1055" s="13" t="n"/>
      <c r="AP1055" s="30" t="n"/>
    </row>
    <row r="1056" ht="35.1" customHeight="1" s="69">
      <c r="B1056" s="48" t="n">
        <v>25099</v>
      </c>
      <c r="C1056" s="48" t="inlineStr">
        <is>
          <t>東京</t>
        </is>
      </c>
      <c r="D1056" s="19" t="inlineStr">
        <is>
          <t>アットイン八王子AB3</t>
        </is>
      </c>
      <c r="E1056" s="48" t="inlineStr">
        <is>
          <t>1K</t>
        </is>
      </c>
      <c r="F1056" s="48" t="n">
        <v>2</v>
      </c>
      <c r="G1056" s="48" t="inlineStr">
        <is>
          <t>立川・八王子</t>
        </is>
      </c>
      <c r="H1056" s="48" t="n">
        <v>24.8</v>
      </c>
      <c r="I1056" s="20" t="n">
        <v>1</v>
      </c>
      <c r="J1056" s="20" t="n">
        <v>1</v>
      </c>
      <c r="K1056" s="20" t="n">
        <v>1</v>
      </c>
      <c r="L1056" s="20" t="n">
        <v>0.5</v>
      </c>
      <c r="M1056" s="20" t="n">
        <v>0.5</v>
      </c>
      <c r="N1056" s="24" t="n">
        <v>10180</v>
      </c>
      <c r="O1056" s="24" t="n">
        <v>9300</v>
      </c>
      <c r="P1056" s="24" t="n">
        <v>880</v>
      </c>
      <c r="Q1056" s="24" t="n">
        <v>44000</v>
      </c>
      <c r="R1056" s="24" t="n">
        <v>4740</v>
      </c>
      <c r="S1056" s="24">
        <f>IF(R1056="","",(R1056+P1056)*30 -Y1056)</f>
        <v/>
      </c>
      <c r="T1056" s="20">
        <f>IF(R1056="","",(O1056-R1056)/O1056)</f>
        <v/>
      </c>
      <c r="U1056" s="24" t="n">
        <v>4160</v>
      </c>
      <c r="V1056" s="24">
        <f>IF(U1056="","",(U1056+P1056)*30-Y1056)</f>
        <v/>
      </c>
      <c r="W1056" s="20">
        <f>IF(U1056="","",(O1056-U1056)/O1056)</f>
        <v/>
      </c>
      <c r="X1056" s="15">
        <f>IF(AND(R1056="",U1056=""),"",IF(OR(U1056="", R1056=""),"-",IF(0&lt;(R1056-U1056),"OK","NG")))</f>
        <v/>
      </c>
      <c r="Y1056" s="24" t="n">
        <v>0</v>
      </c>
      <c r="Z1056" s="51" t="n"/>
      <c r="AA1056" s="24">
        <f>IF(AD1056="","",AD1056*30)</f>
        <v/>
      </c>
      <c r="AB1056" s="24">
        <f>IF(AA1056="","",AA1056-Y1056)</f>
        <v/>
      </c>
      <c r="AC1056" s="24">
        <f>IF(Z1056="","",((Y1056+5000+5000)/(1-Z1056))/30)</f>
        <v/>
      </c>
      <c r="AD1056" s="32" t="n"/>
      <c r="AE1056" s="24">
        <f>IF(AD1056="","",AD1056-O1056)</f>
        <v/>
      </c>
      <c r="AF1056" s="24">
        <f>IF(AD1056="","",U1056-AD1056)</f>
        <v/>
      </c>
      <c r="AG1056" s="11">
        <f>IF(AD1056="","",(O1056-AD1056)/O1056)</f>
        <v/>
      </c>
      <c r="AH1056" s="24" t="n">
        <v>22000</v>
      </c>
      <c r="AI1056" s="24">
        <f>IF(AJ1056="","",Q1056*(1-AJ1056))</f>
        <v/>
      </c>
      <c r="AJ1056" s="51" t="n"/>
      <c r="AK1056" s="49" t="n"/>
      <c r="AL1056" s="28" t="n"/>
      <c r="AM1056" s="33" t="inlineStr">
        <is>
          <t>2026-10-01</t>
        </is>
      </c>
      <c r="AN1056" s="33" t="inlineStr">
        <is>
          <t>2027-06-30</t>
        </is>
      </c>
      <c r="AO1056" s="13" t="n"/>
      <c r="AP1056" s="30" t="n"/>
    </row>
    <row r="1057" ht="35.1" customHeight="1" s="69">
      <c r="B1057" s="48" t="n">
        <v>25100</v>
      </c>
      <c r="C1057" s="48" t="inlineStr">
        <is>
          <t>東京</t>
        </is>
      </c>
      <c r="D1057" s="19" t="inlineStr">
        <is>
          <t>アットイン麻布十番AB11</t>
        </is>
      </c>
      <c r="E1057" s="48" t="inlineStr">
        <is>
          <t>1K</t>
        </is>
      </c>
      <c r="F1057" s="48" t="n">
        <v>1</v>
      </c>
      <c r="G1057" s="48" t="inlineStr">
        <is>
          <t>六本木・麻布十番・白金高輪</t>
        </is>
      </c>
      <c r="H1057" s="48" t="n">
        <v>25.49</v>
      </c>
      <c r="I1057" s="20" t="n">
        <v>0.9</v>
      </c>
      <c r="J1057" s="20" t="n">
        <v>1</v>
      </c>
      <c r="K1057" s="20" t="n">
        <v>0.5</v>
      </c>
      <c r="L1057" s="20" t="n">
        <v>0</v>
      </c>
      <c r="M1057" s="20" t="n">
        <v>0</v>
      </c>
      <c r="N1057" s="24" t="n">
        <v>14260</v>
      </c>
      <c r="O1057" s="24" t="n">
        <v>13380</v>
      </c>
      <c r="P1057" s="24" t="n">
        <v>880</v>
      </c>
      <c r="Q1057" s="24" t="n">
        <v>44000</v>
      </c>
      <c r="R1057" s="24" t="n">
        <v>7700</v>
      </c>
      <c r="S1057" s="24">
        <f>IF(R1057="","",(R1057+P1057)*30 -Y1057)</f>
        <v/>
      </c>
      <c r="T1057" s="20">
        <f>IF(R1057="","",(O1057-R1057)/O1057)</f>
        <v/>
      </c>
      <c r="U1057" s="24" t="n">
        <v>7120</v>
      </c>
      <c r="V1057" s="24">
        <f>IF(U1057="","",(U1057+P1057)*30-Y1057)</f>
        <v/>
      </c>
      <c r="W1057" s="20">
        <f>IF(U1057="","",(O1057-U1057)/O1057)</f>
        <v/>
      </c>
      <c r="X1057" s="15">
        <f>IF(AND(R1057="",U1057=""),"",IF(OR(U1057="", R1057=""),"-",IF(0&lt;(R1057-U1057),"OK","NG")))</f>
        <v/>
      </c>
      <c r="Y1057" s="24" t="n">
        <v>0</v>
      </c>
      <c r="Z1057" s="51" t="n"/>
      <c r="AA1057" s="24">
        <f>IF(AD1057="","",AD1057*30)</f>
        <v/>
      </c>
      <c r="AB1057" s="24">
        <f>IF(AA1057="","",AA1057-Y1057)</f>
        <v/>
      </c>
      <c r="AC1057" s="24">
        <f>IF(Z1057="","",((Y1057+5000+5000)/(1-Z1057))/30)</f>
        <v/>
      </c>
      <c r="AD1057" s="32" t="n"/>
      <c r="AE1057" s="24">
        <f>IF(AD1057="","",AD1057-O1057)</f>
        <v/>
      </c>
      <c r="AF1057" s="24">
        <f>IF(AD1057="","",U1057-AD1057)</f>
        <v/>
      </c>
      <c r="AG1057" s="11">
        <f>IF(AD1057="","",(O1057-AD1057)/O1057)</f>
        <v/>
      </c>
      <c r="AH1057" s="24" t="n">
        <v>22000</v>
      </c>
      <c r="AI1057" s="24">
        <f>IF(AJ1057="","",Q1057*(1-AJ1057))</f>
        <v/>
      </c>
      <c r="AJ1057" s="51" t="n"/>
      <c r="AK1057" s="49" t="n"/>
      <c r="AL1057" s="28" t="n"/>
      <c r="AM1057" s="33" t="inlineStr">
        <is>
          <t>2026-09-16</t>
        </is>
      </c>
      <c r="AN1057" s="33" t="inlineStr">
        <is>
          <t>2026-09-15</t>
        </is>
      </c>
      <c r="AO1057" s="13" t="n"/>
      <c r="AP1057" s="30" t="n"/>
    </row>
    <row r="1058" ht="35.1" customHeight="1" s="69">
      <c r="B1058" s="48" t="n">
        <v>25101</v>
      </c>
      <c r="C1058" s="48" t="inlineStr">
        <is>
          <t>東京</t>
        </is>
      </c>
      <c r="D1058" s="19" t="inlineStr">
        <is>
          <t>アットイン後楽園AB6</t>
        </is>
      </c>
      <c r="E1058" s="48" t="inlineStr">
        <is>
          <t>1LDK</t>
        </is>
      </c>
      <c r="F1058" s="48" t="n">
        <v>1</v>
      </c>
      <c r="G1058" s="48" t="inlineStr">
        <is>
          <t>飯田橋・水道橋・九段</t>
        </is>
      </c>
      <c r="H1058" s="48" t="n">
        <v>41.26</v>
      </c>
      <c r="I1058" s="20" t="n">
        <v>0.3</v>
      </c>
      <c r="J1058" s="20" t="n">
        <v>0</v>
      </c>
      <c r="K1058" s="20" t="n">
        <v>0</v>
      </c>
      <c r="L1058" s="20" t="n">
        <v>0</v>
      </c>
      <c r="M1058" s="20" t="n">
        <v>0</v>
      </c>
      <c r="N1058" s="24" t="n">
        <v>20080</v>
      </c>
      <c r="O1058" s="24" t="n">
        <v>19200</v>
      </c>
      <c r="P1058" s="24" t="n">
        <v>880</v>
      </c>
      <c r="Q1058" s="24" t="n">
        <v>44000</v>
      </c>
      <c r="R1058" s="24" t="n">
        <v>9160</v>
      </c>
      <c r="S1058" s="24">
        <f>IF(R1058="","",(R1058+P1058)*30 -Y1058)</f>
        <v/>
      </c>
      <c r="T1058" s="20">
        <f>IF(R1058="","",(O1058-R1058)/O1058)</f>
        <v/>
      </c>
      <c r="U1058" s="24" t="n">
        <v>8820</v>
      </c>
      <c r="V1058" s="24">
        <f>IF(U1058="","",(U1058+P1058)*30-Y1058)</f>
        <v/>
      </c>
      <c r="W1058" s="20">
        <f>IF(U1058="","",(O1058-U1058)/O1058)</f>
        <v/>
      </c>
      <c r="X1058" s="15">
        <f>IF(AND(R1058="",U1058=""),"",IF(OR(U1058="", R1058=""),"-",IF(0&lt;(R1058-U1058),"OK","NG")))</f>
        <v/>
      </c>
      <c r="Y1058" s="24" t="n">
        <v>0</v>
      </c>
      <c r="Z1058" s="51" t="n"/>
      <c r="AA1058" s="24">
        <f>IF(AD1058="","",AD1058*30)</f>
        <v/>
      </c>
      <c r="AB1058" s="24">
        <f>IF(AA1058="","",AA1058-Y1058)</f>
        <v/>
      </c>
      <c r="AC1058" s="24">
        <f>IF(Z1058="","",((Y1058+5000+5000)/(1-Z1058))/30)</f>
        <v/>
      </c>
      <c r="AD1058" s="32" t="n"/>
      <c r="AE1058" s="24">
        <f>IF(AD1058="","",AD1058-O1058)</f>
        <v/>
      </c>
      <c r="AF1058" s="24">
        <f>IF(AD1058="","",U1058-AD1058)</f>
        <v/>
      </c>
      <c r="AG1058" s="11">
        <f>IF(AD1058="","",(O1058-AD1058)/O1058)</f>
        <v/>
      </c>
      <c r="AH1058" s="24" t="n">
        <v>22000</v>
      </c>
      <c r="AI1058" s="24">
        <f>IF(AJ1058="","",Q1058*(1-AJ1058))</f>
        <v/>
      </c>
      <c r="AJ1058" s="51" t="n"/>
      <c r="AK1058" s="49" t="n"/>
      <c r="AL1058" s="28" t="n"/>
      <c r="AM1058" s="33" t="inlineStr">
        <is>
          <t>2026-08-01</t>
        </is>
      </c>
      <c r="AN1058" s="33" t="inlineStr">
        <is>
          <t>2026-07-31</t>
        </is>
      </c>
      <c r="AO1058" s="13" t="n"/>
      <c r="AP1058" s="30" t="n"/>
    </row>
    <row r="1059" ht="35.1" customHeight="1" s="69">
      <c r="B1059" s="48" t="n">
        <v>25102</v>
      </c>
      <c r="C1059" s="48" t="inlineStr">
        <is>
          <t>東京</t>
        </is>
      </c>
      <c r="D1059" s="19" t="inlineStr">
        <is>
          <t>アットイン浅草AB3-1</t>
        </is>
      </c>
      <c r="E1059" s="48" t="inlineStr">
        <is>
          <t>1LDK</t>
        </is>
      </c>
      <c r="F1059" s="48" t="n">
        <v>1</v>
      </c>
      <c r="G1059" s="48" t="inlineStr">
        <is>
          <t>上野・浅草</t>
        </is>
      </c>
      <c r="H1059" s="48" t="n">
        <v>43.72</v>
      </c>
      <c r="I1059" s="20" t="n">
        <v>0.6</v>
      </c>
      <c r="J1059" s="20" t="n">
        <v>0</v>
      </c>
      <c r="K1059" s="20" t="n">
        <v>0</v>
      </c>
      <c r="L1059" s="20" t="n">
        <v>0</v>
      </c>
      <c r="M1059" s="20" t="n">
        <v>0</v>
      </c>
      <c r="N1059" s="24" t="n">
        <v>17580</v>
      </c>
      <c r="O1059" s="24" t="n">
        <v>16700</v>
      </c>
      <c r="P1059" s="24" t="n">
        <v>880</v>
      </c>
      <c r="Q1059" s="24" t="n">
        <v>44000</v>
      </c>
      <c r="R1059" s="24" t="n">
        <v>7940</v>
      </c>
      <c r="S1059" s="24">
        <f>IF(R1059="","",(R1059+P1059)*30 -Y1059)</f>
        <v/>
      </c>
      <c r="T1059" s="20">
        <f>IF(R1059="","",(O1059-R1059)/O1059)</f>
        <v/>
      </c>
      <c r="U1059" s="24" t="n">
        <v>7360</v>
      </c>
      <c r="V1059" s="24">
        <f>IF(U1059="","",(U1059+P1059)*30-Y1059)</f>
        <v/>
      </c>
      <c r="W1059" s="20">
        <f>IF(U1059="","",(O1059-U1059)/O1059)</f>
        <v/>
      </c>
      <c r="X1059" s="15">
        <f>IF(AND(R1059="",U1059=""),"",IF(OR(U1059="", R1059=""),"-",IF(0&lt;(R1059-U1059),"OK","NG")))</f>
        <v/>
      </c>
      <c r="Y1059" s="24" t="n">
        <v>0</v>
      </c>
      <c r="Z1059" s="51" t="n"/>
      <c r="AA1059" s="24">
        <f>IF(AD1059="","",AD1059*30)</f>
        <v/>
      </c>
      <c r="AB1059" s="24">
        <f>IF(AA1059="","",AA1059-Y1059)</f>
        <v/>
      </c>
      <c r="AC1059" s="24">
        <f>IF(Z1059="","",((Y1059+5000+5000)/(1-Z1059))/30)</f>
        <v/>
      </c>
      <c r="AD1059" s="32" t="n"/>
      <c r="AE1059" s="24">
        <f>IF(AD1059="","",AD1059-O1059)</f>
        <v/>
      </c>
      <c r="AF1059" s="24">
        <f>IF(AD1059="","",U1059-AD1059)</f>
        <v/>
      </c>
      <c r="AG1059" s="11">
        <f>IF(AD1059="","",(O1059-AD1059)/O1059)</f>
        <v/>
      </c>
      <c r="AH1059" s="24" t="n">
        <v>22000</v>
      </c>
      <c r="AI1059" s="24">
        <f>IF(AJ1059="","",Q1059*(1-AJ1059))</f>
        <v/>
      </c>
      <c r="AJ1059" s="51" t="n"/>
      <c r="AK1059" s="49" t="n"/>
      <c r="AL1059" s="28" t="n"/>
      <c r="AM1059" s="33" t="inlineStr">
        <is>
          <t>2026-08-01</t>
        </is>
      </c>
      <c r="AN1059" s="33" t="inlineStr">
        <is>
          <t>2026-07-31</t>
        </is>
      </c>
      <c r="AO1059" s="13" t="n"/>
      <c r="AP1059" s="30" t="n"/>
    </row>
    <row r="1060" ht="35.1" customHeight="1" s="69">
      <c r="B1060" s="48" t="n">
        <v>25103</v>
      </c>
      <c r="C1060" s="48" t="inlineStr">
        <is>
          <t>東京</t>
        </is>
      </c>
      <c r="D1060" s="19" t="inlineStr">
        <is>
          <t>アットイン浅草AB3-2</t>
        </is>
      </c>
      <c r="E1060" s="48" t="inlineStr">
        <is>
          <t>2LDK</t>
        </is>
      </c>
      <c r="F1060" s="48" t="n">
        <v>2</v>
      </c>
      <c r="G1060" s="48" t="inlineStr">
        <is>
          <t>上野・浅草</t>
        </is>
      </c>
      <c r="H1060" s="48" t="n">
        <v>53.35</v>
      </c>
      <c r="I1060" s="20" t="n">
        <v>0.25</v>
      </c>
      <c r="J1060" s="20" t="n">
        <v>0</v>
      </c>
      <c r="K1060" s="20" t="n">
        <v>0</v>
      </c>
      <c r="L1060" s="20" t="n">
        <v>0</v>
      </c>
      <c r="M1060" s="20" t="n">
        <v>0</v>
      </c>
      <c r="N1060" s="24" t="n">
        <v>21380</v>
      </c>
      <c r="O1060" s="24" t="n">
        <v>20280</v>
      </c>
      <c r="P1060" s="24" t="n">
        <v>1100</v>
      </c>
      <c r="Q1060" s="24" t="n">
        <v>68000</v>
      </c>
      <c r="R1060" s="24" t="n">
        <v>9300</v>
      </c>
      <c r="S1060" s="24">
        <f>IF(R1060="","",(R1060+P1060)*30 -Y1060)</f>
        <v/>
      </c>
      <c r="T1060" s="20">
        <f>IF(R1060="","",(O1060-R1060)/O1060)</f>
        <v/>
      </c>
      <c r="U1060" s="24" t="n">
        <v>8960</v>
      </c>
      <c r="V1060" s="24">
        <f>IF(U1060="","",(U1060+P1060)*30-Y1060)</f>
        <v/>
      </c>
      <c r="W1060" s="20">
        <f>IF(U1060="","",(O1060-U1060)/O1060)</f>
        <v/>
      </c>
      <c r="X1060" s="15">
        <f>IF(AND(R1060="",U1060=""),"",IF(OR(U1060="", R1060=""),"-",IF(0&lt;(R1060-U1060),"OK","NG")))</f>
        <v/>
      </c>
      <c r="Y1060" s="24" t="n">
        <v>0</v>
      </c>
      <c r="Z1060" s="51" t="n"/>
      <c r="AA1060" s="24">
        <f>IF(AD1060="","",AD1060*30)</f>
        <v/>
      </c>
      <c r="AB1060" s="24">
        <f>IF(AA1060="","",AA1060-Y1060)</f>
        <v/>
      </c>
      <c r="AC1060" s="24">
        <f>IF(Z1060="","",((Y1060+5000+5000)/(1-Z1060))/30)</f>
        <v/>
      </c>
      <c r="AD1060" s="32" t="n"/>
      <c r="AE1060" s="24">
        <f>IF(AD1060="","",AD1060-O1060)</f>
        <v/>
      </c>
      <c r="AF1060" s="24">
        <f>IF(AD1060="","",U1060-AD1060)</f>
        <v/>
      </c>
      <c r="AG1060" s="11">
        <f>IF(AD1060="","",(O1060-AD1060)/O1060)</f>
        <v/>
      </c>
      <c r="AH1060" s="24" t="n">
        <v>34000</v>
      </c>
      <c r="AI1060" s="24">
        <f>IF(AJ1060="","",Q1060*(1-AJ1060))</f>
        <v/>
      </c>
      <c r="AJ1060" s="51" t="n"/>
      <c r="AK1060" s="49" t="n"/>
      <c r="AL1060" s="28" t="n"/>
      <c r="AM1060" s="33" t="inlineStr">
        <is>
          <t>2026-08-01</t>
        </is>
      </c>
      <c r="AN1060" s="33" t="inlineStr">
        <is>
          <t>2026-07-31</t>
        </is>
      </c>
      <c r="AO1060" s="13" t="n"/>
      <c r="AP1060" s="30" t="n"/>
    </row>
    <row r="1061" ht="35.1" customHeight="1" s="69">
      <c r="B1061" s="48" t="n">
        <v>25104</v>
      </c>
      <c r="C1061" s="48" t="inlineStr">
        <is>
          <t>東京</t>
        </is>
      </c>
      <c r="D1061" s="19" t="inlineStr">
        <is>
          <t>アットイン東日本橋AB5</t>
        </is>
      </c>
      <c r="E1061" s="48" t="inlineStr">
        <is>
          <t>1K</t>
        </is>
      </c>
      <c r="F1061" s="48" t="n">
        <v>1</v>
      </c>
      <c r="G1061" s="48" t="inlineStr">
        <is>
          <t>東京駅エリア（銀座・日本橋・神田）</t>
        </is>
      </c>
      <c r="H1061" s="48" t="n">
        <v>25.87</v>
      </c>
      <c r="I1061" s="20" t="n">
        <v>1</v>
      </c>
      <c r="J1061" s="20" t="n">
        <v>0.9</v>
      </c>
      <c r="K1061" s="20" t="n">
        <v>1</v>
      </c>
      <c r="L1061" s="20" t="n">
        <v>0</v>
      </c>
      <c r="M1061" s="20" t="n">
        <v>0</v>
      </c>
      <c r="N1061" s="24" t="n">
        <v>12460</v>
      </c>
      <c r="O1061" s="24" t="n">
        <v>11580</v>
      </c>
      <c r="P1061" s="24" t="n">
        <v>880</v>
      </c>
      <c r="Q1061" s="24" t="n">
        <v>44000</v>
      </c>
      <c r="R1061" s="24" t="n">
        <v>6780</v>
      </c>
      <c r="S1061" s="24">
        <f>IF(R1061="","",(R1061+P1061)*30 -Y1061)</f>
        <v/>
      </c>
      <c r="T1061" s="20">
        <f>IF(R1061="","",(O1061-R1061)/O1061)</f>
        <v/>
      </c>
      <c r="U1061" s="24" t="n">
        <v>6240</v>
      </c>
      <c r="V1061" s="24">
        <f>IF(U1061="","",(U1061+P1061)*30-Y1061)</f>
        <v/>
      </c>
      <c r="W1061" s="20">
        <f>IF(U1061="","",(O1061-U1061)/O1061)</f>
        <v/>
      </c>
      <c r="X1061" s="15">
        <f>IF(AND(R1061="",U1061=""),"",IF(OR(U1061="", R1061=""),"-",IF(0&lt;(R1061-U1061),"OK","NG")))</f>
        <v/>
      </c>
      <c r="Y1061" s="24" t="n">
        <v>0</v>
      </c>
      <c r="Z1061" s="51" t="n"/>
      <c r="AA1061" s="24">
        <f>IF(AD1061="","",AD1061*30)</f>
        <v/>
      </c>
      <c r="AB1061" s="24">
        <f>IF(AA1061="","",AA1061-Y1061)</f>
        <v/>
      </c>
      <c r="AC1061" s="24">
        <f>IF(Z1061="","",((Y1061+5000+5000)/(1-Z1061))/30)</f>
        <v/>
      </c>
      <c r="AD1061" s="32" t="n"/>
      <c r="AE1061" s="24">
        <f>IF(AD1061="","",AD1061-O1061)</f>
        <v/>
      </c>
      <c r="AF1061" s="24">
        <f>IF(AD1061="","",U1061-AD1061)</f>
        <v/>
      </c>
      <c r="AG1061" s="11">
        <f>IF(AD1061="","",(O1061-AD1061)/O1061)</f>
        <v/>
      </c>
      <c r="AH1061" s="24" t="n">
        <v>22000</v>
      </c>
      <c r="AI1061" s="24">
        <f>IF(AJ1061="","",Q1061*(1-AJ1061))</f>
        <v/>
      </c>
      <c r="AJ1061" s="51" t="n"/>
      <c r="AK1061" s="49" t="n"/>
      <c r="AL1061" s="28" t="n"/>
      <c r="AM1061" s="33" t="inlineStr">
        <is>
          <t>2026-10-01</t>
        </is>
      </c>
      <c r="AN1061" s="33" t="inlineStr">
        <is>
          <t>2026-09-30</t>
        </is>
      </c>
      <c r="AO1061" s="13" t="n"/>
      <c r="AP1061" s="30" t="n"/>
    </row>
    <row r="1062" ht="35.1" customHeight="1" s="69">
      <c r="B1062" s="48" t="n">
        <v>25105</v>
      </c>
      <c r="C1062" s="48" t="inlineStr">
        <is>
          <t>東京</t>
        </is>
      </c>
      <c r="D1062" s="19" t="inlineStr">
        <is>
          <t>アットイン後楽園AB7</t>
        </is>
      </c>
      <c r="E1062" s="48" t="inlineStr">
        <is>
          <t>1K</t>
        </is>
      </c>
      <c r="F1062" s="48" t="n">
        <v>3</v>
      </c>
      <c r="G1062" s="48" t="inlineStr">
        <is>
          <t>飯田橋・水道橋・九段</t>
        </is>
      </c>
      <c r="H1062" s="48" t="n">
        <v>25.46</v>
      </c>
      <c r="I1062" s="20" t="n">
        <v>0.96667</v>
      </c>
      <c r="J1062" s="20" t="n">
        <v>1</v>
      </c>
      <c r="K1062" s="20" t="n">
        <v>1</v>
      </c>
      <c r="L1062" s="20" t="n">
        <v>0.03333</v>
      </c>
      <c r="M1062" s="20" t="n">
        <v>0</v>
      </c>
      <c r="N1062" s="24" t="n">
        <v>13360</v>
      </c>
      <c r="O1062" s="24" t="n">
        <v>12480</v>
      </c>
      <c r="P1062" s="24" t="n">
        <v>880</v>
      </c>
      <c r="Q1062" s="24" t="n">
        <v>44000</v>
      </c>
      <c r="R1062" s="24" t="n">
        <v>6680</v>
      </c>
      <c r="S1062" s="24">
        <f>IF(R1062="","",(R1062+P1062)*30 -Y1062)</f>
        <v/>
      </c>
      <c r="T1062" s="20">
        <f>IF(R1062="","",(O1062-R1062)/O1062)</f>
        <v/>
      </c>
      <c r="U1062" s="24" t="n">
        <v>6100</v>
      </c>
      <c r="V1062" s="24">
        <f>IF(U1062="","",(U1062+P1062)*30-Y1062)</f>
        <v/>
      </c>
      <c r="W1062" s="20">
        <f>IF(U1062="","",(O1062-U1062)/O1062)</f>
        <v/>
      </c>
      <c r="X1062" s="15">
        <f>IF(AND(R1062="",U1062=""),"",IF(OR(U1062="", R1062=""),"-",IF(0&lt;(R1062-U1062),"OK","NG")))</f>
        <v/>
      </c>
      <c r="Y1062" s="24" t="n">
        <v>0</v>
      </c>
      <c r="Z1062" s="51" t="n"/>
      <c r="AA1062" s="24">
        <f>IF(AD1062="","",AD1062*30)</f>
        <v/>
      </c>
      <c r="AB1062" s="24">
        <f>IF(AA1062="","",AA1062-Y1062)</f>
        <v/>
      </c>
      <c r="AC1062" s="24">
        <f>IF(Z1062="","",((Y1062+5000+5000)/(1-Z1062))/30)</f>
        <v/>
      </c>
      <c r="AD1062" s="32" t="n"/>
      <c r="AE1062" s="24">
        <f>IF(AD1062="","",AD1062-O1062)</f>
        <v/>
      </c>
      <c r="AF1062" s="24">
        <f>IF(AD1062="","",U1062-AD1062)</f>
        <v/>
      </c>
      <c r="AG1062" s="11">
        <f>IF(AD1062="","",(O1062-AD1062)/O1062)</f>
        <v/>
      </c>
      <c r="AH1062" s="24" t="n">
        <v>22000</v>
      </c>
      <c r="AI1062" s="24">
        <f>IF(AJ1062="","",Q1062*(1-AJ1062))</f>
        <v/>
      </c>
      <c r="AJ1062" s="51" t="n"/>
      <c r="AK1062" s="49" t="n"/>
      <c r="AL1062" s="28" t="n"/>
      <c r="AM1062" s="33" t="inlineStr">
        <is>
          <t>2026-10-01</t>
        </is>
      </c>
      <c r="AN1062" s="33" t="inlineStr">
        <is>
          <t>2026-10-03</t>
        </is>
      </c>
      <c r="AO1062" s="13" t="n"/>
      <c r="AP1062" s="30" t="n"/>
    </row>
    <row r="1063" ht="35.1" customHeight="1" s="69">
      <c r="B1063" s="48" t="n">
        <v>25220</v>
      </c>
      <c r="C1063" s="48" t="inlineStr">
        <is>
          <t>大阪</t>
        </is>
      </c>
      <c r="D1063" s="19" t="inlineStr">
        <is>
          <t>アットイン京都河原町1-2</t>
        </is>
      </c>
      <c r="E1063" s="48" t="inlineStr">
        <is>
          <t>1DK</t>
        </is>
      </c>
      <c r="F1063" s="48" t="n">
        <v>2</v>
      </c>
      <c r="G1063" s="48" t="inlineStr">
        <is>
          <t>京都地区</t>
        </is>
      </c>
      <c r="H1063" s="48" t="n">
        <v>25</v>
      </c>
      <c r="I1063" s="20" t="n">
        <v>1</v>
      </c>
      <c r="J1063" s="20" t="n">
        <v>0.4</v>
      </c>
      <c r="K1063" s="20" t="n">
        <v>0.95</v>
      </c>
      <c r="L1063" s="20" t="n">
        <v>0.95</v>
      </c>
      <c r="M1063" s="20" t="n">
        <v>1</v>
      </c>
      <c r="N1063" s="24" t="n">
        <v>8480</v>
      </c>
      <c r="O1063" s="24" t="n">
        <v>7600</v>
      </c>
      <c r="P1063" s="24" t="n">
        <v>880</v>
      </c>
      <c r="Q1063" s="24" t="n">
        <v>44000</v>
      </c>
      <c r="R1063" s="24" t="n">
        <v>2680</v>
      </c>
      <c r="S1063" s="24">
        <f>IF(R1063="","",(R1063+P1063)*30 -Y1063)</f>
        <v/>
      </c>
      <c r="T1063" s="20">
        <f>IF(R1063="","",(O1063-R1063)/O1063)</f>
        <v/>
      </c>
      <c r="U1063" s="24" t="n">
        <v>3280</v>
      </c>
      <c r="V1063" s="24">
        <f>IF(U1063="","",(U1063+P1063)*30-Y1063)</f>
        <v/>
      </c>
      <c r="W1063" s="20">
        <f>IF(U1063="","",(O1063-U1063)/O1063)</f>
        <v/>
      </c>
      <c r="X1063" s="15">
        <f>IF(AND(R1063="",U1063=""),"",IF(OR(U1063="", R1063=""),"-",IF(0&lt;(R1063-U1063),"OK","NG")))</f>
        <v/>
      </c>
      <c r="Y1063" s="24" t="n">
        <v>66000</v>
      </c>
      <c r="Z1063" s="51" t="n"/>
      <c r="AA1063" s="24">
        <f>IF(AD1063="","",AD1063*30)</f>
        <v/>
      </c>
      <c r="AB1063" s="24">
        <f>IF(AA1063="","",AA1063-Y1063)</f>
        <v/>
      </c>
      <c r="AC1063" s="24">
        <f>IF(Z1063="","",((Y1063+5000+5000)/(1-Z1063))/30)</f>
        <v/>
      </c>
      <c r="AD1063" s="32" t="n"/>
      <c r="AE1063" s="24">
        <f>IF(AD1063="","",AD1063-O1063)</f>
        <v/>
      </c>
      <c r="AF1063" s="24">
        <f>IF(AD1063="","",U1063-AD1063)</f>
        <v/>
      </c>
      <c r="AG1063" s="11">
        <f>IF(AD1063="","",(O1063-AD1063)/O1063)</f>
        <v/>
      </c>
      <c r="AH1063" s="24" t="n">
        <v>0</v>
      </c>
      <c r="AI1063" s="24">
        <f>IF(AJ1063="","",Q1063*(1-AJ1063))</f>
        <v/>
      </c>
      <c r="AJ1063" s="51" t="n"/>
      <c r="AK1063" s="49" t="n"/>
      <c r="AL1063" s="28" t="n"/>
      <c r="AM1063" s="33" t="inlineStr">
        <is>
          <t>2026-12-03</t>
        </is>
      </c>
      <c r="AN1063" s="33" t="inlineStr">
        <is>
          <t>2027-01-06</t>
        </is>
      </c>
      <c r="AO1063" s="13" t="n"/>
      <c r="AP1063" s="30" t="n"/>
    </row>
    <row r="1064" ht="35.1" customHeight="1" s="69">
      <c r="B1064" s="48" t="n">
        <v>25221</v>
      </c>
      <c r="C1064" s="48" t="inlineStr">
        <is>
          <t>名古屋</t>
        </is>
      </c>
      <c r="D1064" s="19" t="inlineStr">
        <is>
          <t>アットイン伏見13</t>
        </is>
      </c>
      <c r="E1064" s="48" t="inlineStr">
        <is>
          <t>1K</t>
        </is>
      </c>
      <c r="F1064" s="48" t="n">
        <v>3</v>
      </c>
      <c r="G1064" s="48" t="inlineStr">
        <is>
          <t>伏見・丸の内周辺</t>
        </is>
      </c>
      <c r="H1064" s="48" t="n">
        <v>25.2</v>
      </c>
      <c r="I1064" s="20" t="n">
        <v>1</v>
      </c>
      <c r="J1064" s="20" t="n">
        <v>0.8666700000000001</v>
      </c>
      <c r="K1064" s="20" t="n">
        <v>1</v>
      </c>
      <c r="L1064" s="20" t="n">
        <v>0.5</v>
      </c>
      <c r="M1064" s="20" t="n">
        <v>0.33333</v>
      </c>
      <c r="N1064" s="24" t="n">
        <v>16280</v>
      </c>
      <c r="O1064" s="24" t="n">
        <v>15400</v>
      </c>
      <c r="P1064" s="24" t="n">
        <v>880</v>
      </c>
      <c r="Q1064" s="24" t="n">
        <v>44000</v>
      </c>
      <c r="R1064" s="24" t="n">
        <v>4240</v>
      </c>
      <c r="S1064" s="24">
        <f>IF(R1064="","",(R1064+P1064)*30 -Y1064)</f>
        <v/>
      </c>
      <c r="T1064" s="20">
        <f>IF(R1064="","",(O1064-R1064)/O1064)</f>
        <v/>
      </c>
      <c r="U1064" s="24" t="n">
        <v>3470</v>
      </c>
      <c r="V1064" s="24">
        <f>IF(U1064="","",(U1064+P1064)*30-Y1064)</f>
        <v/>
      </c>
      <c r="W1064" s="20">
        <f>IF(U1064="","",(O1064-U1064)/O1064)</f>
        <v/>
      </c>
      <c r="X1064" s="15">
        <f>IF(AND(R1064="",U1064=""),"",IF(OR(U1064="", R1064=""),"-",IF(0&lt;(R1064-U1064),"OK","NG")))</f>
        <v/>
      </c>
      <c r="Y1064" s="24" t="n">
        <v>75200</v>
      </c>
      <c r="Z1064" s="51" t="n"/>
      <c r="AA1064" s="24">
        <f>IF(AD1064="","",AD1064*30)</f>
        <v/>
      </c>
      <c r="AB1064" s="24">
        <f>IF(AA1064="","",AA1064-Y1064)</f>
        <v/>
      </c>
      <c r="AC1064" s="24">
        <f>IF(Z1064="","",((Y1064+5000+5000)/(1-Z1064))/30)</f>
        <v/>
      </c>
      <c r="AD1064" s="32" t="n"/>
      <c r="AE1064" s="24">
        <f>IF(AD1064="","",AD1064-O1064)</f>
        <v/>
      </c>
      <c r="AF1064" s="24">
        <f>IF(AD1064="","",U1064-AD1064)</f>
        <v/>
      </c>
      <c r="AG1064" s="11">
        <f>IF(AD1064="","",(O1064-AD1064)/O1064)</f>
        <v/>
      </c>
      <c r="AH1064" s="24" t="n">
        <v>22000</v>
      </c>
      <c r="AI1064" s="24">
        <f>IF(AJ1064="","",Q1064*(1-AJ1064))</f>
        <v/>
      </c>
      <c r="AJ1064" s="51" t="n"/>
      <c r="AK1064" s="49" t="n"/>
      <c r="AL1064" s="28" t="n"/>
      <c r="AM1064" s="33" t="inlineStr">
        <is>
          <t>2026-10-01</t>
        </is>
      </c>
      <c r="AN1064" s="33" t="inlineStr">
        <is>
          <t>2026-12-25</t>
        </is>
      </c>
      <c r="AO1064" s="13" t="n"/>
      <c r="AP1064" s="30" t="n"/>
    </row>
    <row r="1065" ht="35.1" customHeight="1" s="69">
      <c r="B1065" s="48" t="n">
        <v>25239</v>
      </c>
      <c r="C1065" s="48" t="inlineStr">
        <is>
          <t>大阪</t>
        </is>
      </c>
      <c r="D1065" s="19" t="inlineStr">
        <is>
          <t>アットイン梅田9-1</t>
        </is>
      </c>
      <c r="E1065" s="48" t="inlineStr">
        <is>
          <t>1K</t>
        </is>
      </c>
      <c r="F1065" s="48" t="n">
        <v>1</v>
      </c>
      <c r="G1065" s="48" t="inlineStr">
        <is>
          <t>梅田・福島</t>
        </is>
      </c>
      <c r="H1065" s="48" t="n">
        <v>25.84</v>
      </c>
      <c r="I1065" s="20" t="n">
        <v>1</v>
      </c>
      <c r="J1065" s="20" t="n">
        <v>1</v>
      </c>
      <c r="K1065" s="20" t="n">
        <v>1</v>
      </c>
      <c r="L1065" s="20" t="n">
        <v>0.5</v>
      </c>
      <c r="M1065" s="20" t="n">
        <v>0</v>
      </c>
      <c r="N1065" s="24" t="n">
        <v>9260</v>
      </c>
      <c r="O1065" s="24" t="n">
        <v>8380</v>
      </c>
      <c r="P1065" s="24" t="n">
        <v>880</v>
      </c>
      <c r="Q1065" s="24" t="n">
        <v>44000</v>
      </c>
      <c r="R1065" s="24" t="n">
        <v>3720</v>
      </c>
      <c r="S1065" s="24">
        <f>IF(R1065="","",(R1065+P1065)*30 -Y1065)</f>
        <v/>
      </c>
      <c r="T1065" s="20">
        <f>IF(R1065="","",(O1065-R1065)/O1065)</f>
        <v/>
      </c>
      <c r="U1065" s="24" t="n">
        <v>5760</v>
      </c>
      <c r="V1065" s="24">
        <f>IF(U1065="","",(U1065+P1065)*30-Y1065)</f>
        <v/>
      </c>
      <c r="W1065" s="20">
        <f>IF(U1065="","",(O1065-U1065)/O1065)</f>
        <v/>
      </c>
      <c r="X1065" s="15">
        <f>IF(AND(R1065="",U1065=""),"",IF(OR(U1065="", R1065=""),"-",IF(0&lt;(R1065-U1065),"OK","NG")))</f>
        <v/>
      </c>
      <c r="Y1065" s="24" t="n">
        <v>96000</v>
      </c>
      <c r="Z1065" s="51" t="n"/>
      <c r="AA1065" s="24">
        <f>IF(AD1065="","",AD1065*30)</f>
        <v/>
      </c>
      <c r="AB1065" s="24">
        <f>IF(AA1065="","",AA1065-Y1065)</f>
        <v/>
      </c>
      <c r="AC1065" s="24">
        <f>IF(Z1065="","",((Y1065+5000+5000)/(1-Z1065))/30)</f>
        <v/>
      </c>
      <c r="AD1065" s="32" t="n"/>
      <c r="AE1065" s="24">
        <f>IF(AD1065="","",AD1065-O1065)</f>
        <v/>
      </c>
      <c r="AF1065" s="24">
        <f>IF(AD1065="","",U1065-AD1065)</f>
        <v/>
      </c>
      <c r="AG1065" s="11">
        <f>IF(AD1065="","",(O1065-AD1065)/O1065)</f>
        <v/>
      </c>
      <c r="AH1065" s="24" t="n">
        <v>22000</v>
      </c>
      <c r="AI1065" s="24">
        <f>IF(AJ1065="","",Q1065*(1-AJ1065))</f>
        <v/>
      </c>
      <c r="AJ1065" s="51" t="n"/>
      <c r="AK1065" s="49" t="n"/>
      <c r="AL1065" s="28" t="n"/>
      <c r="AM1065" s="33" t="inlineStr">
        <is>
          <t>2026-10-16</t>
        </is>
      </c>
      <c r="AN1065" s="33" t="inlineStr">
        <is>
          <t>2026-10-15</t>
        </is>
      </c>
      <c r="AO1065" s="13" t="n"/>
      <c r="AP1065" s="30" t="n"/>
    </row>
    <row r="1066" ht="35.1" customHeight="1" s="69">
      <c r="B1066" s="48" t="n">
        <v>25240</v>
      </c>
      <c r="C1066" s="48" t="inlineStr">
        <is>
          <t>大阪</t>
        </is>
      </c>
      <c r="D1066" s="19" t="inlineStr">
        <is>
          <t>アットイン梅田9-2</t>
        </is>
      </c>
      <c r="E1066" s="48" t="inlineStr">
        <is>
          <t>1LDK</t>
        </is>
      </c>
      <c r="F1066" s="48" t="n">
        <v>1</v>
      </c>
      <c r="G1066" s="48" t="inlineStr">
        <is>
          <t>梅田・福島</t>
        </is>
      </c>
      <c r="H1066" s="48" t="n">
        <v>34.58</v>
      </c>
      <c r="I1066" s="20" t="n">
        <v>1</v>
      </c>
      <c r="J1066" s="20" t="n">
        <v>0.1</v>
      </c>
      <c r="K1066" s="20" t="n">
        <v>0.1</v>
      </c>
      <c r="L1066" s="20" t="n">
        <v>1</v>
      </c>
      <c r="M1066" s="20" t="n">
        <v>1</v>
      </c>
      <c r="N1066" s="24" t="n">
        <v>11880</v>
      </c>
      <c r="O1066" s="24" t="n">
        <v>11000</v>
      </c>
      <c r="P1066" s="24" t="n">
        <v>880</v>
      </c>
      <c r="Q1066" s="24" t="n">
        <v>44000</v>
      </c>
      <c r="R1066" s="24" t="n">
        <v>5000</v>
      </c>
      <c r="S1066" s="24">
        <f>IF(R1066="","",(R1066+P1066)*30 -Y1066)</f>
        <v/>
      </c>
      <c r="T1066" s="20">
        <f>IF(R1066="","",(O1066-R1066)/O1066)</f>
        <v/>
      </c>
      <c r="U1066" s="24" t="n">
        <v>4980</v>
      </c>
      <c r="V1066" s="24">
        <f>IF(U1066="","",(U1066+P1066)*30-Y1066)</f>
        <v/>
      </c>
      <c r="W1066" s="20">
        <f>IF(U1066="","",(O1066-U1066)/O1066)</f>
        <v/>
      </c>
      <c r="X1066" s="15">
        <f>IF(AND(R1066="",U1066=""),"",IF(OR(U1066="", R1066=""),"-",IF(0&lt;(R1066-U1066),"OK","NG")))</f>
        <v/>
      </c>
      <c r="Y1066" s="24" t="n">
        <v>131500</v>
      </c>
      <c r="Z1066" s="51" t="n"/>
      <c r="AA1066" s="24">
        <f>IF(AD1066="","",AD1066*30)</f>
        <v/>
      </c>
      <c r="AB1066" s="24">
        <f>IF(AA1066="","",AA1066-Y1066)</f>
        <v/>
      </c>
      <c r="AC1066" s="24">
        <f>IF(Z1066="","",((Y1066+5000+5000)/(1-Z1066))/30)</f>
        <v/>
      </c>
      <c r="AD1066" s="32" t="n"/>
      <c r="AE1066" s="24">
        <f>IF(AD1066="","",AD1066-O1066)</f>
        <v/>
      </c>
      <c r="AF1066" s="24">
        <f>IF(AD1066="","",U1066-AD1066)</f>
        <v/>
      </c>
      <c r="AG1066" s="11">
        <f>IF(AD1066="","",(O1066-AD1066)/O1066)</f>
        <v/>
      </c>
      <c r="AH1066" s="24" t="n">
        <v>22000</v>
      </c>
      <c r="AI1066" s="24">
        <f>IF(AJ1066="","",Q1066*(1-AJ1066))</f>
        <v/>
      </c>
      <c r="AJ1066" s="51" t="n"/>
      <c r="AK1066" s="49" t="n"/>
      <c r="AL1066" s="28" t="n"/>
      <c r="AM1066" s="33" t="inlineStr">
        <is>
          <t>2027-01-25</t>
        </is>
      </c>
      <c r="AN1066" s="33" t="inlineStr">
        <is>
          <t>2027-01-24</t>
        </is>
      </c>
      <c r="AO1066" s="13" t="n"/>
      <c r="AP1066" s="30" t="n"/>
    </row>
    <row r="1067" ht="35.1" customHeight="1" s="69">
      <c r="B1067" s="48" t="n">
        <v>25284</v>
      </c>
      <c r="C1067" s="48" t="inlineStr">
        <is>
          <t>東京</t>
        </is>
      </c>
      <c r="D1067" s="19" t="inlineStr">
        <is>
          <t>アットイン用賀AB7</t>
        </is>
      </c>
      <c r="E1067" s="48" t="inlineStr">
        <is>
          <t>1DK</t>
        </is>
      </c>
      <c r="F1067" s="48" t="n">
        <v>1</v>
      </c>
      <c r="G1067" s="48" t="inlineStr">
        <is>
          <t>渋谷・三軒茶屋・自由が丘</t>
        </is>
      </c>
      <c r="H1067" s="48" t="n">
        <v>26.56</v>
      </c>
      <c r="I1067" s="20" t="n">
        <v>1</v>
      </c>
      <c r="J1067" s="20" t="n">
        <v>0.7</v>
      </c>
      <c r="K1067" s="20" t="n">
        <v>0</v>
      </c>
      <c r="L1067" s="20" t="n">
        <v>0</v>
      </c>
      <c r="M1067" s="20" t="n">
        <v>0</v>
      </c>
      <c r="N1067" s="24" t="n">
        <v>13100</v>
      </c>
      <c r="O1067" s="24" t="n">
        <v>12220</v>
      </c>
      <c r="P1067" s="24" t="n">
        <v>880</v>
      </c>
      <c r="Q1067" s="24" t="n">
        <v>44000</v>
      </c>
      <c r="R1067" s="24" t="n">
        <v>6580</v>
      </c>
      <c r="S1067" s="24">
        <f>IF(R1067="","",(R1067+P1067)*30 -Y1067)</f>
        <v/>
      </c>
      <c r="T1067" s="20">
        <f>IF(R1067="","",(O1067-R1067)/O1067)</f>
        <v/>
      </c>
      <c r="U1067" s="24" t="n">
        <v>5980</v>
      </c>
      <c r="V1067" s="24">
        <f>IF(U1067="","",(U1067+P1067)*30-Y1067)</f>
        <v/>
      </c>
      <c r="W1067" s="20">
        <f>IF(U1067="","",(O1067-U1067)/O1067)</f>
        <v/>
      </c>
      <c r="X1067" s="15">
        <f>IF(AND(R1067="",U1067=""),"",IF(OR(U1067="", R1067=""),"-",IF(0&lt;(R1067-U1067),"OK","NG")))</f>
        <v/>
      </c>
      <c r="Y1067" s="24" t="n">
        <v>0</v>
      </c>
      <c r="Z1067" s="51" t="n"/>
      <c r="AA1067" s="24">
        <f>IF(AD1067="","",AD1067*30)</f>
        <v/>
      </c>
      <c r="AB1067" s="24">
        <f>IF(AA1067="","",AA1067-Y1067)</f>
        <v/>
      </c>
      <c r="AC1067" s="24">
        <f>IF(Z1067="","",((Y1067+5000+5000)/(1-Z1067))/30)</f>
        <v/>
      </c>
      <c r="AD1067" s="32" t="n"/>
      <c r="AE1067" s="24">
        <f>IF(AD1067="","",AD1067-O1067)</f>
        <v/>
      </c>
      <c r="AF1067" s="24">
        <f>IF(AD1067="","",U1067-AD1067)</f>
        <v/>
      </c>
      <c r="AG1067" s="11">
        <f>IF(AD1067="","",(O1067-AD1067)/O1067)</f>
        <v/>
      </c>
      <c r="AH1067" s="24" t="n">
        <v>22000</v>
      </c>
      <c r="AI1067" s="24">
        <f>IF(AJ1067="","",Q1067*(1-AJ1067))</f>
        <v/>
      </c>
      <c r="AJ1067" s="51" t="n"/>
      <c r="AK1067" s="49" t="n"/>
      <c r="AL1067" s="28" t="n"/>
      <c r="AM1067" s="33" t="inlineStr">
        <is>
          <t>2026-08-23</t>
        </is>
      </c>
      <c r="AN1067" s="33" t="inlineStr">
        <is>
          <t>2026-08-22</t>
        </is>
      </c>
      <c r="AO1067" s="13" t="n"/>
      <c r="AP1067" s="30" t="n"/>
    </row>
    <row r="1068" ht="35.1" customHeight="1" s="69">
      <c r="B1068" s="48" t="n">
        <v>25288</v>
      </c>
      <c r="C1068" s="48" t="inlineStr">
        <is>
          <t>大阪</t>
        </is>
      </c>
      <c r="D1068" s="19" t="inlineStr">
        <is>
          <t>アットイン本町1</t>
        </is>
      </c>
      <c r="E1068" s="48" t="inlineStr">
        <is>
          <t>1K</t>
        </is>
      </c>
      <c r="F1068" s="48" t="n">
        <v>1</v>
      </c>
      <c r="G1068" s="48" t="inlineStr">
        <is>
          <t>淀屋橋・本町周辺</t>
        </is>
      </c>
      <c r="H1068" s="48" t="n">
        <v>20.9</v>
      </c>
      <c r="I1068" s="20" t="n">
        <v>1</v>
      </c>
      <c r="J1068" s="20" t="n">
        <v>1</v>
      </c>
      <c r="K1068" s="20" t="n">
        <v>0.2</v>
      </c>
      <c r="L1068" s="20" t="n">
        <v>0</v>
      </c>
      <c r="M1068" s="20" t="n">
        <v>0</v>
      </c>
      <c r="N1068" s="24" t="n">
        <v>6540</v>
      </c>
      <c r="O1068" s="24" t="n">
        <v>5660</v>
      </c>
      <c r="P1068" s="24" t="n">
        <v>880</v>
      </c>
      <c r="Q1068" s="24" t="n">
        <v>44000</v>
      </c>
      <c r="R1068" s="24" t="n">
        <v>2680</v>
      </c>
      <c r="S1068" s="24">
        <f>IF(R1068="","",(R1068+P1068)*30 -Y1068)</f>
        <v/>
      </c>
      <c r="T1068" s="20">
        <f>IF(R1068="","",(O1068-R1068)/O1068)</f>
        <v/>
      </c>
      <c r="U1068" s="24" t="n">
        <v>2300</v>
      </c>
      <c r="V1068" s="24">
        <f>IF(U1068="","",(U1068+P1068)*30-Y1068)</f>
        <v/>
      </c>
      <c r="W1068" s="20">
        <f>IF(U1068="","",(O1068-U1068)/O1068)</f>
        <v/>
      </c>
      <c r="X1068" s="15">
        <f>IF(AND(R1068="",U1068=""),"",IF(OR(U1068="", R1068=""),"-",IF(0&lt;(R1068-U1068),"OK","NG")))</f>
        <v/>
      </c>
      <c r="Y1068" s="24" t="n">
        <v>56900</v>
      </c>
      <c r="Z1068" s="51" t="n"/>
      <c r="AA1068" s="24">
        <f>IF(AD1068="","",AD1068*30)</f>
        <v/>
      </c>
      <c r="AB1068" s="24">
        <f>IF(AA1068="","",AA1068-Y1068)</f>
        <v/>
      </c>
      <c r="AC1068" s="24">
        <f>IF(Z1068="","",((Y1068+5000+5000)/(1-Z1068))/30)</f>
        <v/>
      </c>
      <c r="AD1068" s="32" t="n"/>
      <c r="AE1068" s="24">
        <f>IF(AD1068="","",AD1068-O1068)</f>
        <v/>
      </c>
      <c r="AF1068" s="24">
        <f>IF(AD1068="","",U1068-AD1068)</f>
        <v/>
      </c>
      <c r="AG1068" s="11">
        <f>IF(AD1068="","",(O1068-AD1068)/O1068)</f>
        <v/>
      </c>
      <c r="AH1068" s="24" t="n">
        <v>22000</v>
      </c>
      <c r="AI1068" s="24">
        <f>IF(AJ1068="","",Q1068*(1-AJ1068))</f>
        <v/>
      </c>
      <c r="AJ1068" s="51" t="n"/>
      <c r="AK1068" s="49" t="n"/>
      <c r="AL1068" s="28" t="n"/>
      <c r="AM1068" s="33" t="inlineStr">
        <is>
          <t>2026-09-06</t>
        </is>
      </c>
      <c r="AN1068" s="33" t="inlineStr">
        <is>
          <t>2026-09-05</t>
        </is>
      </c>
      <c r="AO1068" s="13" t="n"/>
      <c r="AP1068" s="30" t="n"/>
    </row>
    <row r="1069" ht="35.1" customHeight="1" s="69">
      <c r="B1069" s="48" t="n">
        <v>25511</v>
      </c>
      <c r="C1069" s="48" t="inlineStr">
        <is>
          <t>大阪</t>
        </is>
      </c>
      <c r="D1069" s="19" t="inlineStr">
        <is>
          <t>アットイン梅田10-2</t>
        </is>
      </c>
      <c r="E1069" s="48" t="inlineStr">
        <is>
          <t>1K</t>
        </is>
      </c>
      <c r="F1069" s="48" t="n">
        <v>1</v>
      </c>
      <c r="G1069" s="48" t="inlineStr">
        <is>
          <t>梅田・福島</t>
        </is>
      </c>
      <c r="H1069" s="48" t="n">
        <v>25.87</v>
      </c>
      <c r="I1069" s="20" t="n">
        <v>1</v>
      </c>
      <c r="J1069" s="20" t="n">
        <v>1</v>
      </c>
      <c r="K1069" s="20" t="n">
        <v>1</v>
      </c>
      <c r="L1069" s="20" t="n">
        <v>0</v>
      </c>
      <c r="M1069" s="20" t="n">
        <v>0</v>
      </c>
      <c r="N1069" s="24" t="n">
        <v>8680</v>
      </c>
      <c r="O1069" s="24" t="n">
        <v>7800</v>
      </c>
      <c r="P1069" s="24" t="n">
        <v>880</v>
      </c>
      <c r="Q1069" s="24" t="n">
        <v>44000</v>
      </c>
      <c r="R1069" s="24" t="n">
        <v>3520</v>
      </c>
      <c r="S1069" s="24">
        <f>IF(R1069="","",(R1069+P1069)*30 -Y1069)</f>
        <v/>
      </c>
      <c r="T1069" s="20">
        <f>IF(R1069="","",(O1069-R1069)/O1069)</f>
        <v/>
      </c>
      <c r="U1069" s="24" t="n">
        <v>4740</v>
      </c>
      <c r="V1069" s="24">
        <f>IF(U1069="","",(U1069+P1069)*30-Y1069)</f>
        <v/>
      </c>
      <c r="W1069" s="20">
        <f>IF(U1069="","",(O1069-U1069)/O1069)</f>
        <v/>
      </c>
      <c r="X1069" s="15">
        <f>IF(AND(R1069="",U1069=""),"",IF(OR(U1069="", R1069=""),"-",IF(0&lt;(R1069-U1069),"OK","NG")))</f>
        <v/>
      </c>
      <c r="Y1069" s="24" t="n">
        <v>89000</v>
      </c>
      <c r="Z1069" s="51" t="n"/>
      <c r="AA1069" s="24">
        <f>IF(AD1069="","",AD1069*30)</f>
        <v/>
      </c>
      <c r="AB1069" s="24">
        <f>IF(AA1069="","",AA1069-Y1069)</f>
        <v/>
      </c>
      <c r="AC1069" s="24">
        <f>IF(Z1069="","",((Y1069+5000+5000)/(1-Z1069))/30)</f>
        <v/>
      </c>
      <c r="AD1069" s="32" t="n"/>
      <c r="AE1069" s="24">
        <f>IF(AD1069="","",AD1069-O1069)</f>
        <v/>
      </c>
      <c r="AF1069" s="24">
        <f>IF(AD1069="","",U1069-AD1069)</f>
        <v/>
      </c>
      <c r="AG1069" s="11">
        <f>IF(AD1069="","",(O1069-AD1069)/O1069)</f>
        <v/>
      </c>
      <c r="AH1069" s="24" t="n">
        <v>22000</v>
      </c>
      <c r="AI1069" s="24">
        <f>IF(AJ1069="","",Q1069*(1-AJ1069))</f>
        <v/>
      </c>
      <c r="AJ1069" s="51" t="n"/>
      <c r="AK1069" s="49" t="n"/>
      <c r="AL1069" s="28" t="n"/>
      <c r="AM1069" s="33" t="inlineStr">
        <is>
          <t>2026-10-01</t>
        </is>
      </c>
      <c r="AN1069" s="33" t="inlineStr">
        <is>
          <t>2026-09-30</t>
        </is>
      </c>
      <c r="AO1069" s="13" t="n"/>
      <c r="AP1069" s="30" t="n"/>
    </row>
    <row r="1070" ht="35.1" customHeight="1" s="69">
      <c r="B1070" s="48" t="n">
        <v>25513</v>
      </c>
      <c r="C1070" s="48" t="inlineStr">
        <is>
          <t>東京</t>
        </is>
      </c>
      <c r="D1070" s="19" t="inlineStr">
        <is>
          <t>アットイン二子玉川3</t>
        </is>
      </c>
      <c r="E1070" s="48" t="inlineStr">
        <is>
          <t>1R</t>
        </is>
      </c>
      <c r="F1070" s="48" t="n">
        <v>1</v>
      </c>
      <c r="G1070" s="48" t="inlineStr">
        <is>
          <t>川崎・大森・蒲田</t>
        </is>
      </c>
      <c r="H1070" s="48" t="n">
        <v>16.77</v>
      </c>
      <c r="I1070" s="20" t="n">
        <v>1</v>
      </c>
      <c r="J1070" s="20" t="n">
        <v>0.5</v>
      </c>
      <c r="K1070" s="20" t="n">
        <v>0</v>
      </c>
      <c r="L1070" s="20" t="n">
        <v>0</v>
      </c>
      <c r="M1070" s="20" t="n">
        <v>0</v>
      </c>
      <c r="N1070" s="24" t="n">
        <v>8140</v>
      </c>
      <c r="O1070" s="24" t="n">
        <v>7260</v>
      </c>
      <c r="P1070" s="24" t="n">
        <v>880</v>
      </c>
      <c r="Q1070" s="24" t="n">
        <v>44000</v>
      </c>
      <c r="R1070" s="24" t="n">
        <v>2680</v>
      </c>
      <c r="S1070" s="24">
        <f>IF(R1070="","",(R1070+P1070)*30 -Y1070)</f>
        <v/>
      </c>
      <c r="T1070" s="20">
        <f>IF(R1070="","",(O1070-R1070)/O1070)</f>
        <v/>
      </c>
      <c r="U1070" s="24" t="n">
        <v>2940</v>
      </c>
      <c r="V1070" s="24">
        <f>IF(U1070="","",(U1070+P1070)*30-Y1070)</f>
        <v/>
      </c>
      <c r="W1070" s="20">
        <f>IF(U1070="","",(O1070-U1070)/O1070)</f>
        <v/>
      </c>
      <c r="X1070" s="15">
        <f>IF(AND(R1070="",U1070=""),"",IF(OR(U1070="", R1070=""),"-",IF(0&lt;(R1070-U1070),"OK","NG")))</f>
        <v/>
      </c>
      <c r="Y1070" s="24" t="n">
        <v>65000</v>
      </c>
      <c r="Z1070" s="51" t="n"/>
      <c r="AA1070" s="24">
        <f>IF(AD1070="","",AD1070*30)</f>
        <v/>
      </c>
      <c r="AB1070" s="24">
        <f>IF(AA1070="","",AA1070-Y1070)</f>
        <v/>
      </c>
      <c r="AC1070" s="24">
        <f>IF(Z1070="","",((Y1070+5000+5000)/(1-Z1070))/30)</f>
        <v/>
      </c>
      <c r="AD1070" s="32" t="n"/>
      <c r="AE1070" s="24">
        <f>IF(AD1070="","",AD1070-O1070)</f>
        <v/>
      </c>
      <c r="AF1070" s="24">
        <f>IF(AD1070="","",U1070-AD1070)</f>
        <v/>
      </c>
      <c r="AG1070" s="11">
        <f>IF(AD1070="","",(O1070-AD1070)/O1070)</f>
        <v/>
      </c>
      <c r="AH1070" s="24" t="n">
        <v>22000</v>
      </c>
      <c r="AI1070" s="24">
        <f>IF(AJ1070="","",Q1070*(1-AJ1070))</f>
        <v/>
      </c>
      <c r="AJ1070" s="51" t="n"/>
      <c r="AK1070" s="49" t="n"/>
      <c r="AL1070" s="28" t="n"/>
      <c r="AM1070" s="33" t="inlineStr">
        <is>
          <t>2026-08-18</t>
        </is>
      </c>
      <c r="AN1070" s="33" t="inlineStr">
        <is>
          <t>2026-08-17</t>
        </is>
      </c>
      <c r="AO1070" s="13" t="n"/>
      <c r="AP1070" s="30" t="n"/>
    </row>
    <row r="1071" ht="35.1" customHeight="1" s="69">
      <c r="B1071" s="48" t="n">
        <v>25514</v>
      </c>
      <c r="C1071" s="48" t="inlineStr">
        <is>
          <t>東京</t>
        </is>
      </c>
      <c r="D1071" s="19" t="inlineStr">
        <is>
          <t>アットイン藤沢4-2</t>
        </is>
      </c>
      <c r="E1071" s="48" t="inlineStr">
        <is>
          <t>1R</t>
        </is>
      </c>
      <c r="F1071" s="48" t="n">
        <v>1</v>
      </c>
      <c r="G1071" s="48" t="inlineStr">
        <is>
          <t>平塚・藤沢</t>
        </is>
      </c>
      <c r="H1071" s="48" t="n">
        <v>18.39</v>
      </c>
      <c r="I1071" s="20" t="n">
        <v>1</v>
      </c>
      <c r="J1071" s="20" t="n">
        <v>0.9</v>
      </c>
      <c r="K1071" s="20" t="n">
        <v>0.1</v>
      </c>
      <c r="L1071" s="20" t="n">
        <v>0</v>
      </c>
      <c r="M1071" s="20" t="n">
        <v>0</v>
      </c>
      <c r="N1071" s="24" t="n">
        <v>9700</v>
      </c>
      <c r="O1071" s="24" t="n">
        <v>8820</v>
      </c>
      <c r="P1071" s="24" t="n">
        <v>880</v>
      </c>
      <c r="Q1071" s="24" t="n">
        <v>44000</v>
      </c>
      <c r="R1071" s="24" t="n">
        <v>3280</v>
      </c>
      <c r="S1071" s="24">
        <f>IF(R1071="","",(R1071+P1071)*30 -Y1071)</f>
        <v/>
      </c>
      <c r="T1071" s="20">
        <f>IF(R1071="","",(O1071-R1071)/O1071)</f>
        <v/>
      </c>
      <c r="U1071" s="24" t="n">
        <v>3040</v>
      </c>
      <c r="V1071" s="24">
        <f>IF(U1071="","",(U1071+P1071)*30-Y1071)</f>
        <v/>
      </c>
      <c r="W1071" s="20">
        <f>IF(U1071="","",(O1071-U1071)/O1071)</f>
        <v/>
      </c>
      <c r="X1071" s="15">
        <f>IF(AND(R1071="",U1071=""),"",IF(OR(U1071="", R1071=""),"-",IF(0&lt;(R1071-U1071),"OK","NG")))</f>
        <v/>
      </c>
      <c r="Y1071" s="24" t="n">
        <v>76000</v>
      </c>
      <c r="Z1071" s="51" t="n"/>
      <c r="AA1071" s="24">
        <f>IF(AD1071="","",AD1071*30)</f>
        <v/>
      </c>
      <c r="AB1071" s="24">
        <f>IF(AA1071="","",AA1071-Y1071)</f>
        <v/>
      </c>
      <c r="AC1071" s="24">
        <f>IF(Z1071="","",((Y1071+5000+5000)/(1-Z1071))/30)</f>
        <v/>
      </c>
      <c r="AD1071" s="32" t="n"/>
      <c r="AE1071" s="24">
        <f>IF(AD1071="","",AD1071-O1071)</f>
        <v/>
      </c>
      <c r="AF1071" s="24">
        <f>IF(AD1071="","",U1071-AD1071)</f>
        <v/>
      </c>
      <c r="AG1071" s="11">
        <f>IF(AD1071="","",(O1071-AD1071)/O1071)</f>
        <v/>
      </c>
      <c r="AH1071" s="24" t="n">
        <v>22000</v>
      </c>
      <c r="AI1071" s="24">
        <f>IF(AJ1071="","",Q1071*(1-AJ1071))</f>
        <v/>
      </c>
      <c r="AJ1071" s="51" t="n"/>
      <c r="AK1071" s="49" t="n"/>
      <c r="AL1071" s="28" t="n"/>
      <c r="AM1071" s="33" t="inlineStr">
        <is>
          <t>2026-09-04</t>
        </is>
      </c>
      <c r="AN1071" s="33" t="inlineStr">
        <is>
          <t>2026-09-03</t>
        </is>
      </c>
      <c r="AO1071" s="13" t="n"/>
      <c r="AP1071" s="30" t="n"/>
    </row>
    <row r="1072" ht="35.1" customHeight="1" s="69">
      <c r="B1072" s="48" t="n">
        <v>25555</v>
      </c>
      <c r="C1072" s="48" t="inlineStr">
        <is>
          <t>大阪</t>
        </is>
      </c>
      <c r="D1072" s="19" t="inlineStr">
        <is>
          <t>アットイン梅田10-1</t>
        </is>
      </c>
      <c r="E1072" s="48" t="inlineStr">
        <is>
          <t>1R</t>
        </is>
      </c>
      <c r="F1072" s="48" t="n">
        <v>5</v>
      </c>
      <c r="G1072" s="48" t="inlineStr">
        <is>
          <t>梅田・福島</t>
        </is>
      </c>
      <c r="H1072" s="48" t="n">
        <v>22.54</v>
      </c>
      <c r="I1072" s="20" t="n">
        <v>0.83721</v>
      </c>
      <c r="J1072" s="20" t="n">
        <v>0.64</v>
      </c>
      <c r="K1072" s="20" t="n">
        <v>0.2</v>
      </c>
      <c r="L1072" s="20" t="n">
        <v>0.2</v>
      </c>
      <c r="M1072" s="20" t="n">
        <v>0</v>
      </c>
      <c r="N1072" s="24" t="n">
        <v>8480</v>
      </c>
      <c r="O1072" s="24" t="n">
        <v>7600</v>
      </c>
      <c r="P1072" s="24" t="n">
        <v>880</v>
      </c>
      <c r="Q1072" s="24" t="n">
        <v>44000</v>
      </c>
      <c r="R1072" s="24" t="n">
        <v>3280</v>
      </c>
      <c r="S1072" s="24">
        <f>IF(R1072="","",(R1072+P1072)*30 -Y1072)</f>
        <v/>
      </c>
      <c r="T1072" s="20">
        <f>IF(R1072="","",(O1072-R1072)/O1072)</f>
        <v/>
      </c>
      <c r="U1072" s="24" t="n">
        <v>3800</v>
      </c>
      <c r="V1072" s="24">
        <f>IF(U1072="","",(U1072+P1072)*30-Y1072)</f>
        <v/>
      </c>
      <c r="W1072" s="20">
        <f>IF(U1072="","",(O1072-U1072)/O1072)</f>
        <v/>
      </c>
      <c r="X1072" s="15">
        <f>IF(AND(R1072="",U1072=""),"",IF(OR(U1072="", R1072=""),"-",IF(0&lt;(R1072-U1072),"OK","NG")))</f>
        <v/>
      </c>
      <c r="Y1072" s="24" t="n">
        <v>86000</v>
      </c>
      <c r="Z1072" s="51" t="n"/>
      <c r="AA1072" s="24">
        <f>IF(AD1072="","",AD1072*30)</f>
        <v/>
      </c>
      <c r="AB1072" s="24">
        <f>IF(AA1072="","",AA1072-Y1072)</f>
        <v/>
      </c>
      <c r="AC1072" s="24">
        <f>IF(Z1072="","",((Y1072+5000+5000)/(1-Z1072))/30)</f>
        <v/>
      </c>
      <c r="AD1072" s="32" t="n"/>
      <c r="AE1072" s="24">
        <f>IF(AD1072="","",AD1072-O1072)</f>
        <v/>
      </c>
      <c r="AF1072" s="24">
        <f>IF(AD1072="","",U1072-AD1072)</f>
        <v/>
      </c>
      <c r="AG1072" s="11">
        <f>IF(AD1072="","",(O1072-AD1072)/O1072)</f>
        <v/>
      </c>
      <c r="AH1072" s="24" t="n">
        <v>22000</v>
      </c>
      <c r="AI1072" s="24">
        <f>IF(AJ1072="","",Q1072*(1-AJ1072))</f>
        <v/>
      </c>
      <c r="AJ1072" s="51" t="n"/>
      <c r="AK1072" s="49" t="n"/>
      <c r="AL1072" s="28" t="n"/>
      <c r="AM1072" s="33" t="inlineStr">
        <is>
          <t>2026-08-01</t>
        </is>
      </c>
      <c r="AN1072" s="33" t="inlineStr">
        <is>
          <t>2026-10-31</t>
        </is>
      </c>
      <c r="AO1072" s="13" t="n"/>
      <c r="AP1072" s="30" t="n"/>
    </row>
    <row r="1073" ht="35.1" customHeight="1" s="69">
      <c r="B1073" s="48" t="n">
        <v>25556</v>
      </c>
      <c r="C1073" s="48" t="inlineStr">
        <is>
          <t>東京</t>
        </is>
      </c>
      <c r="D1073" s="19" t="inlineStr">
        <is>
          <t>アットイン千葉4-1</t>
        </is>
      </c>
      <c r="E1073" s="48" t="inlineStr">
        <is>
          <t>1R</t>
        </is>
      </c>
      <c r="F1073" s="48" t="n">
        <v>1</v>
      </c>
      <c r="G1073" s="48" t="inlineStr">
        <is>
          <t>船橋・千葉</t>
        </is>
      </c>
      <c r="H1073" s="48" t="n">
        <v>40.02</v>
      </c>
      <c r="I1073" s="20" t="n">
        <v>1</v>
      </c>
      <c r="J1073" s="20" t="n">
        <v>1</v>
      </c>
      <c r="K1073" s="20" t="n">
        <v>1</v>
      </c>
      <c r="L1073" s="20" t="n">
        <v>1</v>
      </c>
      <c r="M1073" s="20" t="n">
        <v>1</v>
      </c>
      <c r="N1073" s="24" t="n">
        <v>10860</v>
      </c>
      <c r="O1073" s="24" t="n">
        <v>9980</v>
      </c>
      <c r="P1073" s="24" t="n">
        <v>880</v>
      </c>
      <c r="Q1073" s="24" t="n">
        <v>44000</v>
      </c>
      <c r="R1073" s="24" t="n">
        <v>4160</v>
      </c>
      <c r="S1073" s="24">
        <f>IF(R1073="","",(R1073+P1073)*30 -Y1073)</f>
        <v/>
      </c>
      <c r="T1073" s="20">
        <f>IF(R1073="","",(O1073-R1073)/O1073)</f>
        <v/>
      </c>
      <c r="U1073" s="24" t="n">
        <v>3860</v>
      </c>
      <c r="V1073" s="24">
        <f>IF(U1073="","",(U1073+P1073)*30-Y1073)</f>
        <v/>
      </c>
      <c r="W1073" s="20">
        <f>IF(U1073="","",(O1073-U1073)/O1073)</f>
        <v/>
      </c>
      <c r="X1073" s="15">
        <f>IF(AND(R1073="",U1073=""),"",IF(OR(U1073="", R1073=""),"-",IF(0&lt;(R1073-U1073),"OK","NG")))</f>
        <v/>
      </c>
      <c r="Y1073" s="24" t="n">
        <v>100000</v>
      </c>
      <c r="Z1073" s="51" t="n"/>
      <c r="AA1073" s="24">
        <f>IF(AD1073="","",AD1073*30)</f>
        <v/>
      </c>
      <c r="AB1073" s="24">
        <f>IF(AA1073="","",AA1073-Y1073)</f>
        <v/>
      </c>
      <c r="AC1073" s="24">
        <f>IF(Z1073="","",((Y1073+5000+5000)/(1-Z1073))/30)</f>
        <v/>
      </c>
      <c r="AD1073" s="32" t="n"/>
      <c r="AE1073" s="24">
        <f>IF(AD1073="","",AD1073-O1073)</f>
        <v/>
      </c>
      <c r="AF1073" s="24">
        <f>IF(AD1073="","",U1073-AD1073)</f>
        <v/>
      </c>
      <c r="AG1073" s="11">
        <f>IF(AD1073="","",(O1073-AD1073)/O1073)</f>
        <v/>
      </c>
      <c r="AH1073" s="24" t="n">
        <v>22000</v>
      </c>
      <c r="AI1073" s="24">
        <f>IF(AJ1073="","",Q1073*(1-AJ1073))</f>
        <v/>
      </c>
      <c r="AJ1073" s="51" t="n"/>
      <c r="AK1073" s="49" t="n"/>
      <c r="AL1073" s="28" t="n"/>
      <c r="AM1073" s="33" t="inlineStr">
        <is>
          <t>2026-12-01</t>
        </is>
      </c>
      <c r="AN1073" s="33" t="inlineStr">
        <is>
          <t>2026-11-30</t>
        </is>
      </c>
      <c r="AO1073" s="13" t="n"/>
      <c r="AP1073" s="30" t="n"/>
    </row>
    <row r="1074" ht="35.1" customHeight="1" s="69">
      <c r="B1074" s="48" t="n">
        <v>25557</v>
      </c>
      <c r="C1074" s="48" t="inlineStr">
        <is>
          <t>東京</t>
        </is>
      </c>
      <c r="D1074" s="19" t="inlineStr">
        <is>
          <t>アットイン千葉4-2</t>
        </is>
      </c>
      <c r="E1074" s="48" t="inlineStr">
        <is>
          <t>1K</t>
        </is>
      </c>
      <c r="F1074" s="48" t="n">
        <v>1</v>
      </c>
      <c r="G1074" s="48" t="inlineStr">
        <is>
          <t>船橋・千葉</t>
        </is>
      </c>
      <c r="H1074" s="48" t="n">
        <v>26.76</v>
      </c>
      <c r="I1074" s="20" t="n">
        <v>0.9</v>
      </c>
      <c r="J1074" s="20" t="n">
        <v>1</v>
      </c>
      <c r="K1074" s="20" t="n">
        <v>1</v>
      </c>
      <c r="L1074" s="20" t="n">
        <v>1</v>
      </c>
      <c r="M1074" s="20" t="n">
        <v>1</v>
      </c>
      <c r="N1074" s="24" t="n">
        <v>9600</v>
      </c>
      <c r="O1074" s="24" t="n">
        <v>8720</v>
      </c>
      <c r="P1074" s="24" t="n">
        <v>880</v>
      </c>
      <c r="Q1074" s="24" t="n">
        <v>44000</v>
      </c>
      <c r="R1074" s="24" t="n">
        <v>3960</v>
      </c>
      <c r="S1074" s="24">
        <f>IF(R1074="","",(R1074+P1074)*30 -Y1074)</f>
        <v/>
      </c>
      <c r="T1074" s="20">
        <f>IF(R1074="","",(O1074-R1074)/O1074)</f>
        <v/>
      </c>
      <c r="U1074" s="24" t="n">
        <v>3720</v>
      </c>
      <c r="V1074" s="24">
        <f>IF(U1074="","",(U1074+P1074)*30-Y1074)</f>
        <v/>
      </c>
      <c r="W1074" s="20">
        <f>IF(U1074="","",(O1074-U1074)/O1074)</f>
        <v/>
      </c>
      <c r="X1074" s="15">
        <f>IF(AND(R1074="",U1074=""),"",IF(OR(U1074="", R1074=""),"-",IF(0&lt;(R1074-U1074),"OK","NG")))</f>
        <v/>
      </c>
      <c r="Y1074" s="24" t="n">
        <v>84000</v>
      </c>
      <c r="Z1074" s="51" t="n"/>
      <c r="AA1074" s="24">
        <f>IF(AD1074="","",AD1074*30)</f>
        <v/>
      </c>
      <c r="AB1074" s="24">
        <f>IF(AA1074="","",AA1074-Y1074)</f>
        <v/>
      </c>
      <c r="AC1074" s="24">
        <f>IF(Z1074="","",((Y1074+5000+5000)/(1-Z1074))/30)</f>
        <v/>
      </c>
      <c r="AD1074" s="32" t="n"/>
      <c r="AE1074" s="24">
        <f>IF(AD1074="","",AD1074-O1074)</f>
        <v/>
      </c>
      <c r="AF1074" s="24">
        <f>IF(AD1074="","",U1074-AD1074)</f>
        <v/>
      </c>
      <c r="AG1074" s="11">
        <f>IF(AD1074="","",(O1074-AD1074)/O1074)</f>
        <v/>
      </c>
      <c r="AH1074" s="24" t="n">
        <v>22000</v>
      </c>
      <c r="AI1074" s="24">
        <f>IF(AJ1074="","",Q1074*(1-AJ1074))</f>
        <v/>
      </c>
      <c r="AJ1074" s="51" t="n"/>
      <c r="AK1074" s="49" t="n"/>
      <c r="AL1074" s="28" t="n"/>
      <c r="AM1074" s="33" t="inlineStr">
        <is>
          <t>2027-07-05</t>
        </is>
      </c>
      <c r="AN1074" s="33" t="inlineStr">
        <is>
          <t>2027-07-04</t>
        </is>
      </c>
      <c r="AO1074" s="13" t="n"/>
      <c r="AP1074" s="30" t="n"/>
    </row>
    <row r="1075" ht="35.1" customHeight="1" s="69">
      <c r="B1075" s="48" t="n">
        <v>25607</v>
      </c>
      <c r="C1075" s="48" t="inlineStr">
        <is>
          <t>東京</t>
        </is>
      </c>
      <c r="D1075" s="19" t="inlineStr">
        <is>
          <t>■アットイン田端4</t>
        </is>
      </c>
      <c r="E1075" s="48" t="inlineStr">
        <is>
          <t>1R</t>
        </is>
      </c>
      <c r="F1075" s="48" t="n">
        <v>1</v>
      </c>
      <c r="G1075" s="48" t="inlineStr">
        <is>
          <t>東京北エリア（田端・赤羽）</t>
        </is>
      </c>
      <c r="H1075" s="48" t="n">
        <v>24.15</v>
      </c>
      <c r="I1075" s="20" t="n">
        <v>0</v>
      </c>
      <c r="J1075" s="20" t="n">
        <v>0</v>
      </c>
      <c r="K1075" s="20" t="n">
        <v>0</v>
      </c>
      <c r="L1075" s="20" t="n">
        <v>0</v>
      </c>
      <c r="M1075" s="20" t="n">
        <v>0</v>
      </c>
      <c r="N1075" s="24" t="n">
        <v>9940</v>
      </c>
      <c r="O1075" s="24" t="n">
        <v>9060</v>
      </c>
      <c r="P1075" s="24" t="n">
        <v>880</v>
      </c>
      <c r="Q1075" s="24" t="n">
        <v>44000</v>
      </c>
      <c r="R1075" s="24" t="n"/>
      <c r="S1075" s="24">
        <f>IF(R1075="","",(R1075+P1075)*30 -Y1075)</f>
        <v/>
      </c>
      <c r="T1075" s="20">
        <f>IF(R1075="","",(O1075-R1075)/O1075)</f>
        <v/>
      </c>
      <c r="U1075" s="24" t="n"/>
      <c r="V1075" s="24">
        <f>IF(U1075="","",(U1075+P1075)*30-Y1075)</f>
        <v/>
      </c>
      <c r="W1075" s="20">
        <f>IF(U1075="","",(O1075-U1075)/O1075)</f>
        <v/>
      </c>
      <c r="X1075" s="15">
        <f>IF(AND(R1075="",U1075=""),"",IF(OR(U1075="", R1075=""),"-",IF(0&lt;(R1075-U1075),"OK","NG")))</f>
        <v/>
      </c>
      <c r="Y1075" s="24" t="n">
        <v>0</v>
      </c>
      <c r="Z1075" s="51" t="n"/>
      <c r="AA1075" s="24">
        <f>IF(AD1075="","",AD1075*30)</f>
        <v/>
      </c>
      <c r="AB1075" s="24">
        <f>IF(AA1075="","",AA1075-Y1075)</f>
        <v/>
      </c>
      <c r="AC1075" s="24">
        <f>IF(Z1075="","",((Y1075+5000+5000)/(1-Z1075))/30)</f>
        <v/>
      </c>
      <c r="AD1075" s="32" t="n"/>
      <c r="AE1075" s="24">
        <f>IF(AD1075="","",AD1075-O1075)</f>
        <v/>
      </c>
      <c r="AF1075" s="24">
        <f>IF(AD1075="","",U1075-AD1075)</f>
        <v/>
      </c>
      <c r="AG1075" s="11">
        <f>IF(AD1075="","",(O1075-AD1075)/O1075)</f>
        <v/>
      </c>
      <c r="AH1075" s="24" t="n"/>
      <c r="AI1075" s="24">
        <f>IF(AJ1075="","",Q1075*(1-AJ1075))</f>
        <v/>
      </c>
      <c r="AJ1075" s="51" t="n"/>
      <c r="AK1075" s="49" t="n"/>
      <c r="AL1075" s="28" t="n"/>
      <c r="AM1075" s="33" t="inlineStr">
        <is>
          <t>2026-08-01</t>
        </is>
      </c>
      <c r="AN1075" s="33" t="inlineStr">
        <is>
          <t>2026-07-31</t>
        </is>
      </c>
      <c r="AO1075" s="13" t="n"/>
      <c r="AP1075" s="30" t="n"/>
    </row>
    <row r="1076" ht="35.1" customHeight="1" s="69">
      <c r="B1076" s="48" t="n">
        <v>25608</v>
      </c>
      <c r="C1076" s="48" t="inlineStr">
        <is>
          <t>大阪</t>
        </is>
      </c>
      <c r="D1076" s="19" t="inlineStr">
        <is>
          <t>アットイン天王寺6-1</t>
        </is>
      </c>
      <c r="E1076" s="48" t="inlineStr">
        <is>
          <t>1K</t>
        </is>
      </c>
      <c r="F1076" s="48" t="n">
        <v>28</v>
      </c>
      <c r="G1076" s="48" t="inlineStr">
        <is>
          <t>天王寺・阿倍野</t>
        </is>
      </c>
      <c r="H1076" s="48" t="n">
        <v>21.09</v>
      </c>
      <c r="I1076" s="20" t="n">
        <v>0.8535700000000001</v>
      </c>
      <c r="J1076" s="20" t="n">
        <v>0.91071</v>
      </c>
      <c r="K1076" s="20" t="n">
        <v>0.7821399999999999</v>
      </c>
      <c r="L1076" s="20" t="n">
        <v>0.57143</v>
      </c>
      <c r="M1076" s="20" t="n">
        <v>0.53571</v>
      </c>
      <c r="N1076" s="24" t="n">
        <v>7900</v>
      </c>
      <c r="O1076" s="24" t="n">
        <v>7020</v>
      </c>
      <c r="P1076" s="24" t="n">
        <v>880</v>
      </c>
      <c r="Q1076" s="24" t="n">
        <v>44000</v>
      </c>
      <c r="R1076" s="24" t="n">
        <v>3180</v>
      </c>
      <c r="S1076" s="24">
        <f>IF(R1076="","",(R1076+P1076)*30 -Y1076)</f>
        <v/>
      </c>
      <c r="T1076" s="20">
        <f>IF(R1076="","",(O1076-R1076)/O1076)</f>
        <v/>
      </c>
      <c r="U1076" s="24" t="n">
        <v>3380</v>
      </c>
      <c r="V1076" s="24">
        <f>IF(U1076="","",(U1076+P1076)*30-Y1076)</f>
        <v/>
      </c>
      <c r="W1076" s="20">
        <f>IF(U1076="","",(O1076-U1076)/O1076)</f>
        <v/>
      </c>
      <c r="X1076" s="15">
        <f>IF(AND(R1076="",U1076=""),"",IF(OR(U1076="", R1076=""),"-",IF(0&lt;(R1076-U1076),"OK","NG")))</f>
        <v/>
      </c>
      <c r="Y1076" s="24" t="n">
        <v>80000</v>
      </c>
      <c r="Z1076" s="51" t="n"/>
      <c r="AA1076" s="24">
        <f>IF(AD1076="","",AD1076*30)</f>
        <v/>
      </c>
      <c r="AB1076" s="24">
        <f>IF(AA1076="","",AA1076-Y1076)</f>
        <v/>
      </c>
      <c r="AC1076" s="24">
        <f>IF(Z1076="","",((Y1076+5000+5000)/(1-Z1076))/30)</f>
        <v/>
      </c>
      <c r="AD1076" s="32" t="n"/>
      <c r="AE1076" s="24">
        <f>IF(AD1076="","",AD1076-O1076)</f>
        <v/>
      </c>
      <c r="AF1076" s="24">
        <f>IF(AD1076="","",U1076-AD1076)</f>
        <v/>
      </c>
      <c r="AG1076" s="11">
        <f>IF(AD1076="","",(O1076-AD1076)/O1076)</f>
        <v/>
      </c>
      <c r="AH1076" s="24" t="n">
        <v>0</v>
      </c>
      <c r="AI1076" s="24">
        <f>IF(AJ1076="","",Q1076*(1-AJ1076))</f>
        <v/>
      </c>
      <c r="AJ1076" s="51" t="n"/>
      <c r="AK1076" s="49" t="n"/>
      <c r="AL1076" s="28" t="n"/>
      <c r="AM1076" s="33" t="inlineStr">
        <is>
          <t>2026-08-16</t>
        </is>
      </c>
      <c r="AN1076" s="33" t="inlineStr">
        <is>
          <t>2027-02-28</t>
        </is>
      </c>
      <c r="AO1076" s="13" t="n"/>
      <c r="AP1076" s="30" t="n"/>
    </row>
    <row r="1077" ht="35.1" customHeight="1" s="69">
      <c r="B1077" s="48" t="n">
        <v>25609</v>
      </c>
      <c r="C1077" s="48" t="inlineStr">
        <is>
          <t>大阪</t>
        </is>
      </c>
      <c r="D1077" s="19" t="inlineStr">
        <is>
          <t>アットイン天王寺6-2</t>
        </is>
      </c>
      <c r="E1077" s="48" t="inlineStr">
        <is>
          <t>1K</t>
        </is>
      </c>
      <c r="F1077" s="48" t="n">
        <v>14</v>
      </c>
      <c r="G1077" s="48" t="inlineStr">
        <is>
          <t>天王寺・阿倍野</t>
        </is>
      </c>
      <c r="H1077" s="48" t="n">
        <v>23.39</v>
      </c>
      <c r="I1077" s="20" t="n">
        <v>0.76429</v>
      </c>
      <c r="J1077" s="20" t="n">
        <v>0.47857</v>
      </c>
      <c r="K1077" s="20" t="n">
        <v>0.3</v>
      </c>
      <c r="L1077" s="20" t="n">
        <v>0.21429</v>
      </c>
      <c r="M1077" s="20" t="n">
        <v>0.21429</v>
      </c>
      <c r="N1077" s="24" t="n">
        <v>7900</v>
      </c>
      <c r="O1077" s="24" t="n">
        <v>7020</v>
      </c>
      <c r="P1077" s="24" t="n">
        <v>880</v>
      </c>
      <c r="Q1077" s="24" t="n">
        <v>44000</v>
      </c>
      <c r="R1077" s="24" t="n">
        <v>3180</v>
      </c>
      <c r="S1077" s="24">
        <f>IF(R1077="","",(R1077+P1077)*30 -Y1077)</f>
        <v/>
      </c>
      <c r="T1077" s="20">
        <f>IF(R1077="","",(O1077-R1077)/O1077)</f>
        <v/>
      </c>
      <c r="U1077" s="24" t="n">
        <v>3380</v>
      </c>
      <c r="V1077" s="24">
        <f>IF(U1077="","",(U1077+P1077)*30-Y1077)</f>
        <v/>
      </c>
      <c r="W1077" s="20">
        <f>IF(U1077="","",(O1077-U1077)/O1077)</f>
        <v/>
      </c>
      <c r="X1077" s="15">
        <f>IF(AND(R1077="",U1077=""),"",IF(OR(U1077="", R1077=""),"-",IF(0&lt;(R1077-U1077),"OK","NG")))</f>
        <v/>
      </c>
      <c r="Y1077" s="24" t="n">
        <v>80000</v>
      </c>
      <c r="Z1077" s="51" t="n"/>
      <c r="AA1077" s="24">
        <f>IF(AD1077="","",AD1077*30)</f>
        <v/>
      </c>
      <c r="AB1077" s="24">
        <f>IF(AA1077="","",AA1077-Y1077)</f>
        <v/>
      </c>
      <c r="AC1077" s="24">
        <f>IF(Z1077="","",((Y1077+5000+5000)/(1-Z1077))/30)</f>
        <v/>
      </c>
      <c r="AD1077" s="32" t="n"/>
      <c r="AE1077" s="24">
        <f>IF(AD1077="","",AD1077-O1077)</f>
        <v/>
      </c>
      <c r="AF1077" s="24">
        <f>IF(AD1077="","",U1077-AD1077)</f>
        <v/>
      </c>
      <c r="AG1077" s="11">
        <f>IF(AD1077="","",(O1077-AD1077)/O1077)</f>
        <v/>
      </c>
      <c r="AH1077" s="24" t="n">
        <v>0</v>
      </c>
      <c r="AI1077" s="24">
        <f>IF(AJ1077="","",Q1077*(1-AJ1077))</f>
        <v/>
      </c>
      <c r="AJ1077" s="51" t="n"/>
      <c r="AK1077" s="49" t="n"/>
      <c r="AL1077" s="28" t="n"/>
      <c r="AM1077" s="33" t="inlineStr">
        <is>
          <t>2026-08-01</t>
        </is>
      </c>
      <c r="AN1077" s="33" t="inlineStr">
        <is>
          <t>2027-11-25</t>
        </is>
      </c>
      <c r="AO1077" s="13" t="n"/>
      <c r="AP1077" s="30" t="n"/>
    </row>
    <row r="1078" ht="35.1" customHeight="1" s="69">
      <c r="B1078" s="48" t="n">
        <v>25610</v>
      </c>
      <c r="C1078" s="48" t="inlineStr">
        <is>
          <t>大阪</t>
        </is>
      </c>
      <c r="D1078" s="19" t="inlineStr">
        <is>
          <t>アットイン天王寺6-3</t>
        </is>
      </c>
      <c r="E1078" s="48" t="inlineStr">
        <is>
          <t>1K</t>
        </is>
      </c>
      <c r="F1078" s="48" t="n">
        <v>14</v>
      </c>
      <c r="G1078" s="48" t="inlineStr">
        <is>
          <t>天王寺・阿倍野</t>
        </is>
      </c>
      <c r="H1078" s="48" t="n">
        <v>23.39</v>
      </c>
      <c r="I1078" s="20" t="n">
        <v>0.68571</v>
      </c>
      <c r="J1078" s="20" t="n">
        <v>0.6571399999999999</v>
      </c>
      <c r="K1078" s="20" t="n">
        <v>0.07142999999999999</v>
      </c>
      <c r="L1078" s="20" t="n">
        <v>0.07142999999999999</v>
      </c>
      <c r="M1078" s="20" t="n">
        <v>0</v>
      </c>
      <c r="N1078" s="24" t="n">
        <v>7900</v>
      </c>
      <c r="O1078" s="24" t="n">
        <v>7020</v>
      </c>
      <c r="P1078" s="24" t="n">
        <v>880</v>
      </c>
      <c r="Q1078" s="24" t="n">
        <v>44000</v>
      </c>
      <c r="R1078" s="24" t="n">
        <v>3180</v>
      </c>
      <c r="S1078" s="24">
        <f>IF(R1078="","",(R1078+P1078)*30 -Y1078)</f>
        <v/>
      </c>
      <c r="T1078" s="20">
        <f>IF(R1078="","",(O1078-R1078)/O1078)</f>
        <v/>
      </c>
      <c r="U1078" s="24" t="n">
        <v>3380</v>
      </c>
      <c r="V1078" s="24">
        <f>IF(U1078="","",(U1078+P1078)*30-Y1078)</f>
        <v/>
      </c>
      <c r="W1078" s="20">
        <f>IF(U1078="","",(O1078-U1078)/O1078)</f>
        <v/>
      </c>
      <c r="X1078" s="15">
        <f>IF(AND(R1078="",U1078=""),"",IF(OR(U1078="", R1078=""),"-",IF(0&lt;(R1078-U1078),"OK","NG")))</f>
        <v/>
      </c>
      <c r="Y1078" s="24" t="n">
        <v>80500</v>
      </c>
      <c r="Z1078" s="51" t="n"/>
      <c r="AA1078" s="24">
        <f>IF(AD1078="","",AD1078*30)</f>
        <v/>
      </c>
      <c r="AB1078" s="24">
        <f>IF(AA1078="","",AA1078-Y1078)</f>
        <v/>
      </c>
      <c r="AC1078" s="24">
        <f>IF(Z1078="","",((Y1078+5000+5000)/(1-Z1078))/30)</f>
        <v/>
      </c>
      <c r="AD1078" s="32" t="n"/>
      <c r="AE1078" s="24">
        <f>IF(AD1078="","",AD1078-O1078)</f>
        <v/>
      </c>
      <c r="AF1078" s="24">
        <f>IF(AD1078="","",U1078-AD1078)</f>
        <v/>
      </c>
      <c r="AG1078" s="11">
        <f>IF(AD1078="","",(O1078-AD1078)/O1078)</f>
        <v/>
      </c>
      <c r="AH1078" s="24" t="n">
        <v>0</v>
      </c>
      <c r="AI1078" s="24">
        <f>IF(AJ1078="","",Q1078*(1-AJ1078))</f>
        <v/>
      </c>
      <c r="AJ1078" s="51" t="n"/>
      <c r="AK1078" s="49" t="n"/>
      <c r="AL1078" s="28" t="n"/>
      <c r="AM1078" s="33" t="inlineStr">
        <is>
          <t>2026-08-01</t>
        </is>
      </c>
      <c r="AN1078" s="33" t="inlineStr">
        <is>
          <t>2026-10-30</t>
        </is>
      </c>
      <c r="AO1078" s="13" t="n"/>
      <c r="AP1078" s="30" t="n"/>
    </row>
    <row r="1079" ht="35.1" customHeight="1" s="69">
      <c r="B1079" s="48" t="n">
        <v>25611</v>
      </c>
      <c r="C1079" s="48" t="inlineStr">
        <is>
          <t>大阪</t>
        </is>
      </c>
      <c r="D1079" s="19" t="inlineStr">
        <is>
          <t>アットイン大阪城南1-4（心斎橋駅まで電車で6分）</t>
        </is>
      </c>
      <c r="E1079" s="48" t="inlineStr">
        <is>
          <t>1K</t>
        </is>
      </c>
      <c r="F1079" s="48" t="n">
        <v>17</v>
      </c>
      <c r="G1079" s="48" t="inlineStr">
        <is>
          <t>玉造・鶴橋・上本町</t>
        </is>
      </c>
      <c r="H1079" s="48" t="n">
        <v>21.09</v>
      </c>
      <c r="I1079" s="20" t="n">
        <v>0.92353</v>
      </c>
      <c r="J1079" s="20" t="n">
        <v>0.24706</v>
      </c>
      <c r="K1079" s="20" t="n">
        <v>0.12941</v>
      </c>
      <c r="L1079" s="20" t="n">
        <v>0.06471</v>
      </c>
      <c r="M1079" s="20" t="n">
        <v>0.05882</v>
      </c>
      <c r="N1079" s="24" t="n">
        <v>7800</v>
      </c>
      <c r="O1079" s="24" t="n">
        <v>6920</v>
      </c>
      <c r="P1079" s="24" t="n">
        <v>880</v>
      </c>
      <c r="Q1079" s="24" t="n">
        <v>44000</v>
      </c>
      <c r="R1079" s="24" t="n">
        <v>3040</v>
      </c>
      <c r="S1079" s="24">
        <f>IF(R1079="","",(R1079+P1079)*30 -Y1079)</f>
        <v/>
      </c>
      <c r="T1079" s="20">
        <f>IF(R1079="","",(O1079-R1079)/O1079)</f>
        <v/>
      </c>
      <c r="U1079" s="24" t="n">
        <v>3040</v>
      </c>
      <c r="V1079" s="24">
        <f>IF(U1079="","",(U1079+P1079)*30-Y1079)</f>
        <v/>
      </c>
      <c r="W1079" s="20">
        <f>IF(U1079="","",(O1079-U1079)/O1079)</f>
        <v/>
      </c>
      <c r="X1079" s="15">
        <f>IF(AND(R1079="",U1079=""),"",IF(OR(U1079="", R1079=""),"-",IF(0&lt;(R1079-U1079),"OK","NG")))</f>
        <v/>
      </c>
      <c r="Y1079" s="24" t="n">
        <v>78380</v>
      </c>
      <c r="Z1079" s="51" t="n"/>
      <c r="AA1079" s="24">
        <f>IF(AD1079="","",AD1079*30)</f>
        <v/>
      </c>
      <c r="AB1079" s="24">
        <f>IF(AA1079="","",AA1079-Y1079)</f>
        <v/>
      </c>
      <c r="AC1079" s="24">
        <f>IF(Z1079="","",((Y1079+5000+5000)/(1-Z1079))/30)</f>
        <v/>
      </c>
      <c r="AD1079" s="32" t="n"/>
      <c r="AE1079" s="24">
        <f>IF(AD1079="","",AD1079-O1079)</f>
        <v/>
      </c>
      <c r="AF1079" s="24">
        <f>IF(AD1079="","",U1079-AD1079)</f>
        <v/>
      </c>
      <c r="AG1079" s="11">
        <f>IF(AD1079="","",(O1079-AD1079)/O1079)</f>
        <v/>
      </c>
      <c r="AH1079" s="24" t="n">
        <v>22000</v>
      </c>
      <c r="AI1079" s="24">
        <f>IF(AJ1079="","",Q1079*(1-AJ1079))</f>
        <v/>
      </c>
      <c r="AJ1079" s="51" t="n"/>
      <c r="AK1079" s="49" t="n"/>
      <c r="AL1079" s="28" t="n"/>
      <c r="AM1079" s="33" t="inlineStr">
        <is>
          <t>2026-08-01</t>
        </is>
      </c>
      <c r="AN1079" s="33" t="inlineStr">
        <is>
          <t>2027-02-27</t>
        </is>
      </c>
      <c r="AO1079" s="13" t="n"/>
      <c r="AP1079" s="30" t="n"/>
    </row>
    <row r="1080" ht="35.1" customHeight="1" s="69">
      <c r="B1080" s="48" t="n">
        <v>25643</v>
      </c>
      <c r="C1080" s="48" t="inlineStr">
        <is>
          <t>東京</t>
        </is>
      </c>
      <c r="D1080" s="19" t="inlineStr">
        <is>
          <t>アットイン新横浜6-1</t>
        </is>
      </c>
      <c r="E1080" s="48" t="inlineStr">
        <is>
          <t>1LDK</t>
        </is>
      </c>
      <c r="F1080" s="48" t="n">
        <v>1</v>
      </c>
      <c r="G1080" s="48" t="inlineStr">
        <is>
          <t>横浜</t>
        </is>
      </c>
      <c r="H1080" s="48" t="n">
        <v>55.81</v>
      </c>
      <c r="I1080" s="20" t="n">
        <v>0.1</v>
      </c>
      <c r="J1080" s="20" t="n">
        <v>0</v>
      </c>
      <c r="K1080" s="20" t="n">
        <v>0</v>
      </c>
      <c r="L1080" s="20" t="n">
        <v>0</v>
      </c>
      <c r="M1080" s="20" t="n">
        <v>0</v>
      </c>
      <c r="N1080" s="24" t="n">
        <v>19520</v>
      </c>
      <c r="O1080" s="24" t="n">
        <v>18640</v>
      </c>
      <c r="P1080" s="24" t="n">
        <v>880</v>
      </c>
      <c r="Q1080" s="24" t="n">
        <v>44000</v>
      </c>
      <c r="R1080" s="24" t="n">
        <v>7800</v>
      </c>
      <c r="S1080" s="24">
        <f>IF(R1080="","",(R1080+P1080)*30 -Y1080)</f>
        <v/>
      </c>
      <c r="T1080" s="20">
        <f>IF(R1080="","",(O1080-R1080)/O1080)</f>
        <v/>
      </c>
      <c r="U1080" s="24" t="n">
        <v>8280</v>
      </c>
      <c r="V1080" s="24">
        <f>IF(U1080="","",(U1080+P1080)*30-Y1080)</f>
        <v/>
      </c>
      <c r="W1080" s="20">
        <f>IF(U1080="","",(O1080-U1080)/O1080)</f>
        <v/>
      </c>
      <c r="X1080" s="15">
        <f>IF(AND(R1080="",U1080=""),"",IF(OR(U1080="", R1080=""),"-",IF(0&lt;(R1080-U1080),"OK","NG")))</f>
        <v/>
      </c>
      <c r="Y1080" s="24" t="n">
        <v>199000</v>
      </c>
      <c r="Z1080" s="51" t="n"/>
      <c r="AA1080" s="24">
        <f>IF(AD1080="","",AD1080*30)</f>
        <v/>
      </c>
      <c r="AB1080" s="24">
        <f>IF(AA1080="","",AA1080-Y1080)</f>
        <v/>
      </c>
      <c r="AC1080" s="24">
        <f>IF(Z1080="","",((Y1080+5000+5000)/(1-Z1080))/30)</f>
        <v/>
      </c>
      <c r="AD1080" s="32" t="n"/>
      <c r="AE1080" s="24">
        <f>IF(AD1080="","",AD1080-O1080)</f>
        <v/>
      </c>
      <c r="AF1080" s="24">
        <f>IF(AD1080="","",U1080-AD1080)</f>
        <v/>
      </c>
      <c r="AG1080" s="11">
        <f>IF(AD1080="","",(O1080-AD1080)/O1080)</f>
        <v/>
      </c>
      <c r="AH1080" s="24" t="n">
        <v>22000</v>
      </c>
      <c r="AI1080" s="24">
        <f>IF(AJ1080="","",Q1080*(1-AJ1080))</f>
        <v/>
      </c>
      <c r="AJ1080" s="51" t="n"/>
      <c r="AK1080" s="49" t="n"/>
      <c r="AL1080" s="28" t="n"/>
      <c r="AM1080" s="33" t="inlineStr">
        <is>
          <t>2026-08-01</t>
        </is>
      </c>
      <c r="AN1080" s="33" t="inlineStr">
        <is>
          <t>2026-07-31</t>
        </is>
      </c>
      <c r="AO1080" s="13" t="n"/>
      <c r="AP1080" s="30" t="n"/>
    </row>
    <row r="1081" ht="35.1" customHeight="1" s="69">
      <c r="B1081" s="48" t="n">
        <v>25644</v>
      </c>
      <c r="C1081" s="48" t="inlineStr">
        <is>
          <t>東京</t>
        </is>
      </c>
      <c r="D1081" s="19" t="inlineStr">
        <is>
          <t>アットイン新横浜6-2</t>
        </is>
      </c>
      <c r="E1081" s="48" t="inlineStr">
        <is>
          <t>2LDK</t>
        </is>
      </c>
      <c r="F1081" s="48" t="n">
        <v>2</v>
      </c>
      <c r="G1081" s="48" t="inlineStr">
        <is>
          <t>横浜</t>
        </is>
      </c>
      <c r="H1081" s="48" t="n">
        <v>56.96</v>
      </c>
      <c r="I1081" s="20" t="n">
        <v>0.95</v>
      </c>
      <c r="J1081" s="20" t="n">
        <v>0.75</v>
      </c>
      <c r="K1081" s="20" t="n">
        <v>0.5</v>
      </c>
      <c r="L1081" s="20" t="n">
        <v>0</v>
      </c>
      <c r="M1081" s="20" t="n">
        <v>0</v>
      </c>
      <c r="N1081" s="24" t="n">
        <v>20040</v>
      </c>
      <c r="O1081" s="24" t="n">
        <v>18940</v>
      </c>
      <c r="P1081" s="24" t="n">
        <v>1100</v>
      </c>
      <c r="Q1081" s="24" t="n">
        <v>68000</v>
      </c>
      <c r="R1081" s="24" t="n">
        <v>7800</v>
      </c>
      <c r="S1081" s="24">
        <f>IF(R1081="","",(R1081+P1081)*30 -Y1081)</f>
        <v/>
      </c>
      <c r="T1081" s="20">
        <f>IF(R1081="","",(O1081-R1081)/O1081)</f>
        <v/>
      </c>
      <c r="U1081" s="24" t="n">
        <v>8280</v>
      </c>
      <c r="V1081" s="24">
        <f>IF(U1081="","",(U1081+P1081)*30-Y1081)</f>
        <v/>
      </c>
      <c r="W1081" s="20">
        <f>IF(U1081="","",(O1081-U1081)/O1081)</f>
        <v/>
      </c>
      <c r="X1081" s="15">
        <f>IF(AND(R1081="",U1081=""),"",IF(OR(U1081="", R1081=""),"-",IF(0&lt;(R1081-U1081),"OK","NG")))</f>
        <v/>
      </c>
      <c r="Y1081" s="24" t="n">
        <v>210000</v>
      </c>
      <c r="Z1081" s="51" t="n"/>
      <c r="AA1081" s="24">
        <f>IF(AD1081="","",AD1081*30)</f>
        <v/>
      </c>
      <c r="AB1081" s="24">
        <f>IF(AA1081="","",AA1081-Y1081)</f>
        <v/>
      </c>
      <c r="AC1081" s="24">
        <f>IF(Z1081="","",((Y1081+5000+5000)/(1-Z1081))/30)</f>
        <v/>
      </c>
      <c r="AD1081" s="32" t="n"/>
      <c r="AE1081" s="24">
        <f>IF(AD1081="","",AD1081-O1081)</f>
        <v/>
      </c>
      <c r="AF1081" s="24">
        <f>IF(AD1081="","",U1081-AD1081)</f>
        <v/>
      </c>
      <c r="AG1081" s="11">
        <f>IF(AD1081="","",(O1081-AD1081)/O1081)</f>
        <v/>
      </c>
      <c r="AH1081" s="24" t="n">
        <v>34000</v>
      </c>
      <c r="AI1081" s="24">
        <f>IF(AJ1081="","",Q1081*(1-AJ1081))</f>
        <v/>
      </c>
      <c r="AJ1081" s="51" t="n"/>
      <c r="AK1081" s="49" t="n"/>
      <c r="AL1081" s="28" t="n"/>
      <c r="AM1081" s="33" t="inlineStr">
        <is>
          <t>2026-08-19</t>
        </is>
      </c>
      <c r="AN1081" s="33" t="inlineStr">
        <is>
          <t>2026-09-29</t>
        </is>
      </c>
      <c r="AO1081" s="13" t="n"/>
      <c r="AP1081" s="30" t="n"/>
    </row>
    <row r="1082" ht="35.1" customHeight="1" s="69">
      <c r="B1082" s="48" t="n">
        <v>25645</v>
      </c>
      <c r="C1082" s="48" t="inlineStr">
        <is>
          <t>大阪</t>
        </is>
      </c>
      <c r="D1082" s="19" t="inlineStr">
        <is>
          <t>アットイン江坂1-3</t>
        </is>
      </c>
      <c r="E1082" s="48" t="inlineStr">
        <is>
          <t>1LDK</t>
        </is>
      </c>
      <c r="F1082" s="48" t="n">
        <v>1</v>
      </c>
      <c r="G1082" s="48" t="inlineStr">
        <is>
          <t>江坂・吹田</t>
        </is>
      </c>
      <c r="H1082" s="48" t="n">
        <v>33.37</v>
      </c>
      <c r="I1082" s="20" t="n">
        <v>1</v>
      </c>
      <c r="J1082" s="20" t="n">
        <v>0.1</v>
      </c>
      <c r="K1082" s="20" t="n">
        <v>0</v>
      </c>
      <c r="L1082" s="20" t="n">
        <v>0</v>
      </c>
      <c r="M1082" s="20" t="n">
        <v>0</v>
      </c>
      <c r="N1082" s="24" t="n">
        <v>10380</v>
      </c>
      <c r="O1082" s="24" t="n">
        <v>9500</v>
      </c>
      <c r="P1082" s="24" t="n">
        <v>880</v>
      </c>
      <c r="Q1082" s="24" t="n">
        <v>44000</v>
      </c>
      <c r="R1082" s="24" t="n">
        <v>4160</v>
      </c>
      <c r="S1082" s="24">
        <f>IF(R1082="","",(R1082+P1082)*30 -Y1082)</f>
        <v/>
      </c>
      <c r="T1082" s="20">
        <f>IF(R1082="","",(O1082-R1082)/O1082)</f>
        <v/>
      </c>
      <c r="U1082" s="24" t="n">
        <v>4160</v>
      </c>
      <c r="V1082" s="24">
        <f>IF(U1082="","",(U1082+P1082)*30-Y1082)</f>
        <v/>
      </c>
      <c r="W1082" s="20">
        <f>IF(U1082="","",(O1082-U1082)/O1082)</f>
        <v/>
      </c>
      <c r="X1082" s="15">
        <f>IF(AND(R1082="",U1082=""),"",IF(OR(U1082="", R1082=""),"-",IF(0&lt;(R1082-U1082),"OK","NG")))</f>
        <v/>
      </c>
      <c r="Y1082" s="24" t="n">
        <v>111000</v>
      </c>
      <c r="Z1082" s="51" t="n"/>
      <c r="AA1082" s="24">
        <f>IF(AD1082="","",AD1082*30)</f>
        <v/>
      </c>
      <c r="AB1082" s="24">
        <f>IF(AA1082="","",AA1082-Y1082)</f>
        <v/>
      </c>
      <c r="AC1082" s="24">
        <f>IF(Z1082="","",((Y1082+5000+5000)/(1-Z1082))/30)</f>
        <v/>
      </c>
      <c r="AD1082" s="32" t="n"/>
      <c r="AE1082" s="24">
        <f>IF(AD1082="","",AD1082-O1082)</f>
        <v/>
      </c>
      <c r="AF1082" s="24">
        <f>IF(AD1082="","",U1082-AD1082)</f>
        <v/>
      </c>
      <c r="AG1082" s="11">
        <f>IF(AD1082="","",(O1082-AD1082)/O1082)</f>
        <v/>
      </c>
      <c r="AH1082" s="24" t="n">
        <v>22000</v>
      </c>
      <c r="AI1082" s="24">
        <f>IF(AJ1082="","",Q1082*(1-AJ1082))</f>
        <v/>
      </c>
      <c r="AJ1082" s="51" t="n"/>
      <c r="AK1082" s="49" t="n"/>
      <c r="AL1082" s="28" t="n"/>
      <c r="AM1082" s="33" t="inlineStr">
        <is>
          <t>2026-08-03</t>
        </is>
      </c>
      <c r="AN1082" s="33" t="inlineStr">
        <is>
          <t>2026-08-02</t>
        </is>
      </c>
      <c r="AO1082" s="13" t="n"/>
      <c r="AP1082" s="30" t="n"/>
    </row>
    <row r="1083" ht="35.1" customHeight="1" s="69">
      <c r="B1083" s="48" t="n">
        <v>25659</v>
      </c>
      <c r="C1083" s="48" t="inlineStr">
        <is>
          <t>大阪</t>
        </is>
      </c>
      <c r="D1083" s="19" t="inlineStr">
        <is>
          <t>アットイン西宮甲子園1</t>
        </is>
      </c>
      <c r="E1083" s="48" t="inlineStr">
        <is>
          <t>1K</t>
        </is>
      </c>
      <c r="F1083" s="48" t="n">
        <v>3</v>
      </c>
      <c r="G1083" s="48" t="inlineStr">
        <is>
          <t>西宮・尼崎</t>
        </is>
      </c>
      <c r="H1083" s="48" t="n">
        <v>24.57</v>
      </c>
      <c r="I1083" s="20" t="n">
        <v>1</v>
      </c>
      <c r="J1083" s="20" t="n">
        <v>0.6</v>
      </c>
      <c r="K1083" s="20" t="n">
        <v>0.6333299999999999</v>
      </c>
      <c r="L1083" s="20" t="n">
        <v>0.43333</v>
      </c>
      <c r="M1083" s="20" t="n">
        <v>0.33333</v>
      </c>
      <c r="N1083" s="24" t="n">
        <v>7460</v>
      </c>
      <c r="O1083" s="24" t="n">
        <v>6580</v>
      </c>
      <c r="P1083" s="24" t="n">
        <v>880</v>
      </c>
      <c r="Q1083" s="24" t="n">
        <v>44000</v>
      </c>
      <c r="R1083" s="24" t="n">
        <v>2700</v>
      </c>
      <c r="S1083" s="24">
        <f>IF(R1083="","",(R1083+P1083)*30 -Y1083)</f>
        <v/>
      </c>
      <c r="T1083" s="20">
        <f>IF(R1083="","",(O1083-R1083)/O1083)</f>
        <v/>
      </c>
      <c r="U1083" s="24" t="n">
        <v>2940</v>
      </c>
      <c r="V1083" s="24">
        <f>IF(U1083="","",(U1083+P1083)*30-Y1083)</f>
        <v/>
      </c>
      <c r="W1083" s="20">
        <f>IF(U1083="","",(O1083-U1083)/O1083)</f>
        <v/>
      </c>
      <c r="X1083" s="15">
        <f>IF(AND(R1083="",U1083=""),"",IF(OR(U1083="", R1083=""),"-",IF(0&lt;(R1083-U1083),"OK","NG")))</f>
        <v/>
      </c>
      <c r="Y1083" s="24" t="n">
        <v>69000</v>
      </c>
      <c r="Z1083" s="51" t="n"/>
      <c r="AA1083" s="24">
        <f>IF(AD1083="","",AD1083*30)</f>
        <v/>
      </c>
      <c r="AB1083" s="24">
        <f>IF(AA1083="","",AA1083-Y1083)</f>
        <v/>
      </c>
      <c r="AC1083" s="24">
        <f>IF(Z1083="","",((Y1083+5000+5000)/(1-Z1083))/30)</f>
        <v/>
      </c>
      <c r="AD1083" s="32" t="n"/>
      <c r="AE1083" s="24">
        <f>IF(AD1083="","",AD1083-O1083)</f>
        <v/>
      </c>
      <c r="AF1083" s="24">
        <f>IF(AD1083="","",U1083-AD1083)</f>
        <v/>
      </c>
      <c r="AG1083" s="11">
        <f>IF(AD1083="","",(O1083-AD1083)/O1083)</f>
        <v/>
      </c>
      <c r="AH1083" s="24" t="n">
        <v>22000</v>
      </c>
      <c r="AI1083" s="24">
        <f>IF(AJ1083="","",Q1083*(1-AJ1083))</f>
        <v/>
      </c>
      <c r="AJ1083" s="51" t="n"/>
      <c r="AK1083" s="49" t="n"/>
      <c r="AL1083" s="28" t="n"/>
      <c r="AM1083" s="33" t="inlineStr">
        <is>
          <t>2026-08-04</t>
        </is>
      </c>
      <c r="AN1083" s="33" t="inlineStr">
        <is>
          <t>2027-02-07</t>
        </is>
      </c>
      <c r="AO1083" s="13" t="n"/>
      <c r="AP1083" s="30" t="n"/>
    </row>
    <row r="1084" ht="35.1" customHeight="1" s="69">
      <c r="B1084" s="48" t="n">
        <v>25701</v>
      </c>
      <c r="C1084" s="48" t="inlineStr">
        <is>
          <t>大阪</t>
        </is>
      </c>
      <c r="D1084" s="19" t="inlineStr">
        <is>
          <t>アットイン梅田11</t>
        </is>
      </c>
      <c r="E1084" s="48" t="inlineStr">
        <is>
          <t>1K</t>
        </is>
      </c>
      <c r="F1084" s="48" t="n">
        <v>8</v>
      </c>
      <c r="G1084" s="48" t="inlineStr">
        <is>
          <t>梅田・福島</t>
        </is>
      </c>
      <c r="H1084" s="48" t="n">
        <v>23.78</v>
      </c>
      <c r="I1084" s="20" t="n">
        <v>0.9125</v>
      </c>
      <c r="J1084" s="20" t="n">
        <v>0.7375</v>
      </c>
      <c r="K1084" s="20" t="n">
        <v>0.325</v>
      </c>
      <c r="L1084" s="20" t="n">
        <v>0.25</v>
      </c>
      <c r="M1084" s="20" t="n">
        <v>0.125</v>
      </c>
      <c r="N1084" s="24" t="n">
        <v>8480</v>
      </c>
      <c r="O1084" s="24" t="n">
        <v>7600</v>
      </c>
      <c r="P1084" s="24" t="n">
        <v>880</v>
      </c>
      <c r="Q1084" s="24" t="n">
        <v>44000</v>
      </c>
      <c r="R1084" s="24" t="n">
        <v>3380</v>
      </c>
      <c r="S1084" s="24">
        <f>IF(R1084="","",(R1084+P1084)*30 -Y1084)</f>
        <v/>
      </c>
      <c r="T1084" s="20">
        <f>IF(R1084="","",(O1084-R1084)/O1084)</f>
        <v/>
      </c>
      <c r="U1084" s="24" t="n">
        <v>3800</v>
      </c>
      <c r="V1084" s="24">
        <f>IF(U1084="","",(U1084+P1084)*30-Y1084)</f>
        <v/>
      </c>
      <c r="W1084" s="20">
        <f>IF(U1084="","",(O1084-U1084)/O1084)</f>
        <v/>
      </c>
      <c r="X1084" s="15">
        <f>IF(AND(R1084="",U1084=""),"",IF(OR(U1084="", R1084=""),"-",IF(0&lt;(R1084-U1084),"OK","NG")))</f>
        <v/>
      </c>
      <c r="Y1084" s="24" t="n">
        <v>86000</v>
      </c>
      <c r="Z1084" s="51" t="n"/>
      <c r="AA1084" s="24">
        <f>IF(AD1084="","",AD1084*30)</f>
        <v/>
      </c>
      <c r="AB1084" s="24">
        <f>IF(AA1084="","",AA1084-Y1084)</f>
        <v/>
      </c>
      <c r="AC1084" s="24">
        <f>IF(Z1084="","",((Y1084+5000+5000)/(1-Z1084))/30)</f>
        <v/>
      </c>
      <c r="AD1084" s="32" t="n"/>
      <c r="AE1084" s="24">
        <f>IF(AD1084="","",AD1084-O1084)</f>
        <v/>
      </c>
      <c r="AF1084" s="24">
        <f>IF(AD1084="","",U1084-AD1084)</f>
        <v/>
      </c>
      <c r="AG1084" s="11">
        <f>IF(AD1084="","",(O1084-AD1084)/O1084)</f>
        <v/>
      </c>
      <c r="AH1084" s="24" t="n">
        <v>22000</v>
      </c>
      <c r="AI1084" s="24">
        <f>IF(AJ1084="","",Q1084*(1-AJ1084))</f>
        <v/>
      </c>
      <c r="AJ1084" s="51" t="n"/>
      <c r="AK1084" s="49" t="n"/>
      <c r="AL1084" s="28" t="n"/>
      <c r="AM1084" s="33" t="inlineStr">
        <is>
          <t>2026-08-03</t>
        </is>
      </c>
      <c r="AN1084" s="33" t="inlineStr">
        <is>
          <t>2027-03-31</t>
        </is>
      </c>
      <c r="AO1084" s="13" t="n"/>
      <c r="AP1084" s="30" t="n"/>
    </row>
    <row r="1085" ht="35.1" customHeight="1" s="69">
      <c r="B1085" s="48" t="n">
        <v>25702</v>
      </c>
      <c r="C1085" s="48" t="inlineStr">
        <is>
          <t>東京</t>
        </is>
      </c>
      <c r="D1085" s="19" t="inlineStr">
        <is>
          <t>アットイン千葉5</t>
        </is>
      </c>
      <c r="E1085" s="48" t="inlineStr">
        <is>
          <t>1R</t>
        </is>
      </c>
      <c r="F1085" s="48" t="n">
        <v>2</v>
      </c>
      <c r="G1085" s="48" t="inlineStr">
        <is>
          <t>船橋・千葉</t>
        </is>
      </c>
      <c r="H1085" s="48" t="n">
        <v>18.16</v>
      </c>
      <c r="I1085" s="20" t="n">
        <v>1</v>
      </c>
      <c r="J1085" s="20" t="n">
        <v>1</v>
      </c>
      <c r="K1085" s="20" t="n">
        <v>1</v>
      </c>
      <c r="L1085" s="20" t="n">
        <v>0</v>
      </c>
      <c r="M1085" s="20" t="n">
        <v>0</v>
      </c>
      <c r="N1085" s="24" t="n">
        <v>8000</v>
      </c>
      <c r="O1085" s="24" t="n">
        <v>7120</v>
      </c>
      <c r="P1085" s="24" t="n">
        <v>880</v>
      </c>
      <c r="Q1085" s="24" t="n">
        <v>44000</v>
      </c>
      <c r="R1085" s="24" t="n">
        <v>2940</v>
      </c>
      <c r="S1085" s="24">
        <f>IF(R1085="","",(R1085+P1085)*30 -Y1085)</f>
        <v/>
      </c>
      <c r="T1085" s="20">
        <f>IF(R1085="","",(O1085-R1085)/O1085)</f>
        <v/>
      </c>
      <c r="U1085" s="24" t="n">
        <v>2680</v>
      </c>
      <c r="V1085" s="24">
        <f>IF(U1085="","",(U1085+P1085)*30-Y1085)</f>
        <v/>
      </c>
      <c r="W1085" s="20">
        <f>IF(U1085="","",(O1085-U1085)/O1085)</f>
        <v/>
      </c>
      <c r="X1085" s="15">
        <f>IF(AND(R1085="",U1085=""),"",IF(OR(U1085="", R1085=""),"-",IF(0&lt;(R1085-U1085),"OK","NG")))</f>
        <v/>
      </c>
      <c r="Y1085" s="24" t="n">
        <v>65000</v>
      </c>
      <c r="Z1085" s="51" t="n"/>
      <c r="AA1085" s="24">
        <f>IF(AD1085="","",AD1085*30)</f>
        <v/>
      </c>
      <c r="AB1085" s="24">
        <f>IF(AA1085="","",AA1085-Y1085)</f>
        <v/>
      </c>
      <c r="AC1085" s="24">
        <f>IF(Z1085="","",((Y1085+5000+5000)/(1-Z1085))/30)</f>
        <v/>
      </c>
      <c r="AD1085" s="32" t="n"/>
      <c r="AE1085" s="24">
        <f>IF(AD1085="","",AD1085-O1085)</f>
        <v/>
      </c>
      <c r="AF1085" s="24">
        <f>IF(AD1085="","",U1085-AD1085)</f>
        <v/>
      </c>
      <c r="AG1085" s="11">
        <f>IF(AD1085="","",(O1085-AD1085)/O1085)</f>
        <v/>
      </c>
      <c r="AH1085" s="24" t="n">
        <v>22000</v>
      </c>
      <c r="AI1085" s="24">
        <f>IF(AJ1085="","",Q1085*(1-AJ1085))</f>
        <v/>
      </c>
      <c r="AJ1085" s="51" t="n"/>
      <c r="AK1085" s="49" t="n"/>
      <c r="AL1085" s="28" t="n"/>
      <c r="AM1085" s="33" t="inlineStr">
        <is>
          <t>2026-10-01</t>
        </is>
      </c>
      <c r="AN1085" s="33" t="inlineStr">
        <is>
          <t>2026-09-30</t>
        </is>
      </c>
      <c r="AO1085" s="13" t="n"/>
      <c r="AP1085" s="30" t="n"/>
    </row>
    <row r="1086" ht="35.1" customHeight="1" s="69">
      <c r="B1086" s="48" t="n">
        <v>25728</v>
      </c>
      <c r="C1086" s="48" t="inlineStr">
        <is>
          <t>東京</t>
        </is>
      </c>
      <c r="D1086" s="19" t="inlineStr">
        <is>
          <t>アットイン豊洲AB3</t>
        </is>
      </c>
      <c r="E1086" s="48" t="inlineStr">
        <is>
          <t>1K</t>
        </is>
      </c>
      <c r="F1086" s="48" t="n">
        <v>2</v>
      </c>
      <c r="G1086" s="48" t="inlineStr">
        <is>
          <t>豊洲・勝どき</t>
        </is>
      </c>
      <c r="H1086" s="48" t="n">
        <v>24.5</v>
      </c>
      <c r="I1086" s="20" t="n">
        <v>0.75</v>
      </c>
      <c r="J1086" s="20" t="n">
        <v>1</v>
      </c>
      <c r="K1086" s="20" t="n">
        <v>0.95</v>
      </c>
      <c r="L1086" s="20" t="n">
        <v>0.55</v>
      </c>
      <c r="M1086" s="20" t="n">
        <v>0.5</v>
      </c>
      <c r="N1086" s="24" t="n">
        <v>11880</v>
      </c>
      <c r="O1086" s="24" t="n">
        <v>11000</v>
      </c>
      <c r="P1086" s="24" t="n">
        <v>880</v>
      </c>
      <c r="Q1086" s="24" t="n">
        <v>44000</v>
      </c>
      <c r="R1086" s="24" t="n">
        <v>5980</v>
      </c>
      <c r="S1086" s="24">
        <f>IF(R1086="","",(R1086+P1086)*30 -Y1086)</f>
        <v/>
      </c>
      <c r="T1086" s="20">
        <f>IF(R1086="","",(O1086-R1086)/O1086)</f>
        <v/>
      </c>
      <c r="U1086" s="24" t="n">
        <v>5420</v>
      </c>
      <c r="V1086" s="24">
        <f>IF(U1086="","",(U1086+P1086)*30-Y1086)</f>
        <v/>
      </c>
      <c r="W1086" s="20">
        <f>IF(U1086="","",(O1086-U1086)/O1086)</f>
        <v/>
      </c>
      <c r="X1086" s="15">
        <f>IF(AND(R1086="",U1086=""),"",IF(OR(U1086="", R1086=""),"-",IF(0&lt;(R1086-U1086),"OK","NG")))</f>
        <v/>
      </c>
      <c r="Y1086" s="24" t="n">
        <v>109500</v>
      </c>
      <c r="Z1086" s="51" t="n"/>
      <c r="AA1086" s="24">
        <f>IF(AD1086="","",AD1086*30)</f>
        <v/>
      </c>
      <c r="AB1086" s="24">
        <f>IF(AA1086="","",AA1086-Y1086)</f>
        <v/>
      </c>
      <c r="AC1086" s="24">
        <f>IF(Z1086="","",((Y1086+5000+5000)/(1-Z1086))/30)</f>
        <v/>
      </c>
      <c r="AD1086" s="32" t="n"/>
      <c r="AE1086" s="24">
        <f>IF(AD1086="","",AD1086-O1086)</f>
        <v/>
      </c>
      <c r="AF1086" s="24">
        <f>IF(AD1086="","",U1086-AD1086)</f>
        <v/>
      </c>
      <c r="AG1086" s="11">
        <f>IF(AD1086="","",(O1086-AD1086)/O1086)</f>
        <v/>
      </c>
      <c r="AH1086" s="24" t="n">
        <v>22000</v>
      </c>
      <c r="AI1086" s="24">
        <f>IF(AJ1086="","",Q1086*(1-AJ1086))</f>
        <v/>
      </c>
      <c r="AJ1086" s="51" t="n"/>
      <c r="AK1086" s="49" t="n"/>
      <c r="AL1086" s="28" t="n"/>
      <c r="AM1086" s="33" t="inlineStr">
        <is>
          <t>2026-10-05</t>
        </is>
      </c>
      <c r="AN1086" s="33" t="inlineStr">
        <is>
          <t>2026-12-31</t>
        </is>
      </c>
      <c r="AO1086" s="13" t="n"/>
      <c r="AP1086" s="30" t="n"/>
    </row>
    <row r="1087" ht="35.1" customHeight="1" s="69">
      <c r="B1087" s="48" t="n">
        <v>25736</v>
      </c>
      <c r="C1087" s="48" t="inlineStr">
        <is>
          <t>大阪</t>
        </is>
      </c>
      <c r="D1087" s="19" t="inlineStr">
        <is>
          <t>アットイン京都6-3</t>
        </is>
      </c>
      <c r="E1087" s="48" t="inlineStr">
        <is>
          <t>1K</t>
        </is>
      </c>
      <c r="F1087" s="48" t="n">
        <v>2</v>
      </c>
      <c r="G1087" s="48" t="inlineStr">
        <is>
          <t>京都地区</t>
        </is>
      </c>
      <c r="H1087" s="48" t="n">
        <v>26.64</v>
      </c>
      <c r="I1087" s="20" t="n">
        <v>1</v>
      </c>
      <c r="J1087" s="20" t="n">
        <v>1</v>
      </c>
      <c r="K1087" s="20" t="n">
        <v>0.95</v>
      </c>
      <c r="L1087" s="20" t="n">
        <v>0</v>
      </c>
      <c r="M1087" s="20" t="n">
        <v>0</v>
      </c>
      <c r="N1087" s="24" t="n">
        <v>9940</v>
      </c>
      <c r="O1087" s="24" t="n">
        <v>9060</v>
      </c>
      <c r="P1087" s="24" t="n">
        <v>880</v>
      </c>
      <c r="Q1087" s="24" t="n">
        <v>44000</v>
      </c>
      <c r="R1087" s="24" t="n">
        <v>3380</v>
      </c>
      <c r="S1087" s="24">
        <f>IF(R1087="","",(R1087+P1087)*30 -Y1087)</f>
        <v/>
      </c>
      <c r="T1087" s="20">
        <f>IF(R1087="","",(O1087-R1087)/O1087)</f>
        <v/>
      </c>
      <c r="U1087" s="24" t="n">
        <v>3380</v>
      </c>
      <c r="V1087" s="24">
        <f>IF(U1087="","",(U1087+P1087)*30-Y1087)</f>
        <v/>
      </c>
      <c r="W1087" s="20">
        <f>IF(U1087="","",(O1087-U1087)/O1087)</f>
        <v/>
      </c>
      <c r="X1087" s="15">
        <f>IF(AND(R1087="",U1087=""),"",IF(OR(U1087="", R1087=""),"-",IF(0&lt;(R1087-U1087),"OK","NG")))</f>
        <v/>
      </c>
      <c r="Y1087" s="24" t="n">
        <v>83000</v>
      </c>
      <c r="Z1087" s="51" t="n"/>
      <c r="AA1087" s="24">
        <f>IF(AD1087="","",AD1087*30)</f>
        <v/>
      </c>
      <c r="AB1087" s="24">
        <f>IF(AA1087="","",AA1087-Y1087)</f>
        <v/>
      </c>
      <c r="AC1087" s="24">
        <f>IF(Z1087="","",((Y1087+5000+5000)/(1-Z1087))/30)</f>
        <v/>
      </c>
      <c r="AD1087" s="32" t="n"/>
      <c r="AE1087" s="24">
        <f>IF(AD1087="","",AD1087-O1087)</f>
        <v/>
      </c>
      <c r="AF1087" s="24">
        <f>IF(AD1087="","",U1087-AD1087)</f>
        <v/>
      </c>
      <c r="AG1087" s="11">
        <f>IF(AD1087="","",(O1087-AD1087)/O1087)</f>
        <v/>
      </c>
      <c r="AH1087" s="24" t="n">
        <v>0</v>
      </c>
      <c r="AI1087" s="24">
        <f>IF(AJ1087="","",Q1087*(1-AJ1087))</f>
        <v/>
      </c>
      <c r="AJ1087" s="51" t="n"/>
      <c r="AK1087" s="49" t="n"/>
      <c r="AL1087" s="28" t="n"/>
      <c r="AM1087" s="33" t="inlineStr">
        <is>
          <t>2026-09-28</t>
        </is>
      </c>
      <c r="AN1087" s="33" t="inlineStr">
        <is>
          <t>2026-09-30</t>
        </is>
      </c>
      <c r="AO1087" s="13" t="n"/>
      <c r="AP1087" s="30" t="n"/>
    </row>
    <row r="1088" ht="35.1" customHeight="1" s="69">
      <c r="B1088" s="48" t="n">
        <v>25743</v>
      </c>
      <c r="C1088" s="48" t="inlineStr">
        <is>
          <t>大阪</t>
        </is>
      </c>
      <c r="D1088" s="19" t="inlineStr">
        <is>
          <t>アットイン心斎橋8-1</t>
        </is>
      </c>
      <c r="E1088" s="48" t="inlineStr">
        <is>
          <t>1DK</t>
        </is>
      </c>
      <c r="F1088" s="48" t="n">
        <v>4</v>
      </c>
      <c r="G1088" s="48" t="inlineStr">
        <is>
          <t>心斎橋・なんば周辺</t>
        </is>
      </c>
      <c r="H1088" s="48" t="n">
        <v>29.56</v>
      </c>
      <c r="I1088" s="20" t="n">
        <v>1</v>
      </c>
      <c r="J1088" s="20" t="n">
        <v>0.425</v>
      </c>
      <c r="K1088" s="20" t="n">
        <v>0.25</v>
      </c>
      <c r="L1088" s="20" t="n">
        <v>0</v>
      </c>
      <c r="M1088" s="20" t="n">
        <v>0</v>
      </c>
      <c r="N1088" s="24" t="n">
        <v>10720</v>
      </c>
      <c r="O1088" s="24" t="n">
        <v>9840</v>
      </c>
      <c r="P1088" s="24" t="n">
        <v>880</v>
      </c>
      <c r="Q1088" s="24" t="n">
        <v>44000</v>
      </c>
      <c r="R1088" s="24" t="n">
        <v>4740</v>
      </c>
      <c r="S1088" s="24">
        <f>IF(R1088="","",(R1088+P1088)*30 -Y1088)</f>
        <v/>
      </c>
      <c r="T1088" s="20">
        <f>IF(R1088="","",(O1088-R1088)/O1088)</f>
        <v/>
      </c>
      <c r="U1088" s="24" t="n">
        <v>5080</v>
      </c>
      <c r="V1088" s="24">
        <f>IF(U1088="","",(U1088+P1088)*30-Y1088)</f>
        <v/>
      </c>
      <c r="W1088" s="20">
        <f>IF(U1088="","",(O1088-U1088)/O1088)</f>
        <v/>
      </c>
      <c r="X1088" s="15">
        <f>IF(AND(R1088="",U1088=""),"",IF(OR(U1088="", R1088=""),"-",IF(0&lt;(R1088-U1088),"OK","NG")))</f>
        <v/>
      </c>
      <c r="Y1088" s="24" t="n">
        <v>118000</v>
      </c>
      <c r="Z1088" s="51" t="n"/>
      <c r="AA1088" s="24">
        <f>IF(AD1088="","",AD1088*30)</f>
        <v/>
      </c>
      <c r="AB1088" s="24">
        <f>IF(AA1088="","",AA1088-Y1088)</f>
        <v/>
      </c>
      <c r="AC1088" s="24">
        <f>IF(Z1088="","",((Y1088+5000+5000)/(1-Z1088))/30)</f>
        <v/>
      </c>
      <c r="AD1088" s="32" t="n"/>
      <c r="AE1088" s="24">
        <f>IF(AD1088="","",AD1088-O1088)</f>
        <v/>
      </c>
      <c r="AF1088" s="24">
        <f>IF(AD1088="","",U1088-AD1088)</f>
        <v/>
      </c>
      <c r="AG1088" s="11">
        <f>IF(AD1088="","",(O1088-AD1088)/O1088)</f>
        <v/>
      </c>
      <c r="AH1088" s="24" t="n">
        <v>22000</v>
      </c>
      <c r="AI1088" s="24">
        <f>IF(AJ1088="","",Q1088*(1-AJ1088))</f>
        <v/>
      </c>
      <c r="AJ1088" s="51" t="n"/>
      <c r="AK1088" s="49" t="n"/>
      <c r="AL1088" s="28" t="n"/>
      <c r="AM1088" s="33" t="inlineStr">
        <is>
          <t>2026-08-01</t>
        </is>
      </c>
      <c r="AN1088" s="33" t="inlineStr">
        <is>
          <t>2026-09-30</t>
        </is>
      </c>
      <c r="AO1088" s="13" t="n"/>
      <c r="AP1088" s="30" t="n"/>
    </row>
    <row r="1089" ht="35.1" customHeight="1" s="69">
      <c r="B1089" s="48" t="n">
        <v>25744</v>
      </c>
      <c r="C1089" s="48" t="inlineStr">
        <is>
          <t>大阪</t>
        </is>
      </c>
      <c r="D1089" s="19" t="inlineStr">
        <is>
          <t>アットイン心斎橋8-2</t>
        </is>
      </c>
      <c r="E1089" s="48" t="inlineStr">
        <is>
          <t>1LDK</t>
        </is>
      </c>
      <c r="F1089" s="48" t="n">
        <v>2</v>
      </c>
      <c r="G1089" s="48" t="inlineStr">
        <is>
          <t>心斎橋・なんば周辺</t>
        </is>
      </c>
      <c r="H1089" s="48" t="n">
        <v>33.87</v>
      </c>
      <c r="I1089" s="20" t="n">
        <v>0.95</v>
      </c>
      <c r="J1089" s="20" t="n">
        <v>0.95</v>
      </c>
      <c r="K1089" s="20" t="n">
        <v>0.5</v>
      </c>
      <c r="L1089" s="20" t="n">
        <v>0.5</v>
      </c>
      <c r="M1089" s="20" t="n">
        <v>0.5</v>
      </c>
      <c r="N1089" s="24" t="n">
        <v>12080</v>
      </c>
      <c r="O1089" s="24" t="n">
        <v>11200</v>
      </c>
      <c r="P1089" s="24" t="n">
        <v>880</v>
      </c>
      <c r="Q1089" s="24" t="n">
        <v>44000</v>
      </c>
      <c r="R1089" s="24" t="n">
        <v>5420</v>
      </c>
      <c r="S1089" s="24">
        <f>IF(R1089="","",(R1089+P1089)*30 -Y1089)</f>
        <v/>
      </c>
      <c r="T1089" s="20">
        <f>IF(R1089="","",(O1089-R1089)/O1089)</f>
        <v/>
      </c>
      <c r="U1089" s="24" t="n">
        <v>5760</v>
      </c>
      <c r="V1089" s="24">
        <f>IF(U1089="","",(U1089+P1089)*30-Y1089)</f>
        <v/>
      </c>
      <c r="W1089" s="20">
        <f>IF(U1089="","",(O1089-U1089)/O1089)</f>
        <v/>
      </c>
      <c r="X1089" s="15">
        <f>IF(AND(R1089="",U1089=""),"",IF(OR(U1089="", R1089=""),"-",IF(0&lt;(R1089-U1089),"OK","NG")))</f>
        <v/>
      </c>
      <c r="Y1089" s="24" t="n">
        <v>139000</v>
      </c>
      <c r="Z1089" s="51" t="n"/>
      <c r="AA1089" s="24">
        <f>IF(AD1089="","",AD1089*30)</f>
        <v/>
      </c>
      <c r="AB1089" s="24">
        <f>IF(AA1089="","",AA1089-Y1089)</f>
        <v/>
      </c>
      <c r="AC1089" s="24">
        <f>IF(Z1089="","",((Y1089+5000+5000)/(1-Z1089))/30)</f>
        <v/>
      </c>
      <c r="AD1089" s="32" t="n"/>
      <c r="AE1089" s="24">
        <f>IF(AD1089="","",AD1089-O1089)</f>
        <v/>
      </c>
      <c r="AF1089" s="24">
        <f>IF(AD1089="","",U1089-AD1089)</f>
        <v/>
      </c>
      <c r="AG1089" s="11">
        <f>IF(AD1089="","",(O1089-AD1089)/O1089)</f>
        <v/>
      </c>
      <c r="AH1089" s="24" t="n">
        <v>22000</v>
      </c>
      <c r="AI1089" s="24">
        <f>IF(AJ1089="","",Q1089*(1-AJ1089))</f>
        <v/>
      </c>
      <c r="AJ1089" s="51" t="n"/>
      <c r="AK1089" s="49" t="n"/>
      <c r="AL1089" s="28" t="n"/>
      <c r="AM1089" s="33" t="inlineStr">
        <is>
          <t>2026-08-29</t>
        </is>
      </c>
      <c r="AN1089" s="33" t="inlineStr">
        <is>
          <t>2026-11-30</t>
        </is>
      </c>
      <c r="AO1089" s="13" t="n"/>
      <c r="AP1089" s="30" t="n"/>
    </row>
    <row r="1090" ht="35.1" customHeight="1" s="69">
      <c r="B1090" s="48" t="n">
        <v>25746</v>
      </c>
      <c r="C1090" s="48" t="inlineStr">
        <is>
          <t>大阪</t>
        </is>
      </c>
      <c r="D1090" s="19" t="inlineStr">
        <is>
          <t>アットイン神戸三宮7</t>
        </is>
      </c>
      <c r="E1090" s="48" t="inlineStr">
        <is>
          <t>1K</t>
        </is>
      </c>
      <c r="F1090" s="48" t="n">
        <v>1</v>
      </c>
      <c r="G1090" s="48" t="inlineStr">
        <is>
          <t>三宮・元町・神戸</t>
        </is>
      </c>
      <c r="H1090" s="48" t="n">
        <v>24.18</v>
      </c>
      <c r="I1090" s="20" t="n">
        <v>0.9</v>
      </c>
      <c r="J1090" s="20" t="n">
        <v>1</v>
      </c>
      <c r="K1090" s="20" t="n">
        <v>1</v>
      </c>
      <c r="L1090" s="20" t="n">
        <v>0.8</v>
      </c>
      <c r="M1090" s="20" t="n">
        <v>0</v>
      </c>
      <c r="N1090" s="24" t="n">
        <v>7900</v>
      </c>
      <c r="O1090" s="24" t="n">
        <v>7020</v>
      </c>
      <c r="P1090" s="24" t="n">
        <v>880</v>
      </c>
      <c r="Q1090" s="24" t="n">
        <v>44000</v>
      </c>
      <c r="R1090" s="24" t="n">
        <v>3040</v>
      </c>
      <c r="S1090" s="24">
        <f>IF(R1090="","",(R1090+P1090)*30 -Y1090)</f>
        <v/>
      </c>
      <c r="T1090" s="20">
        <f>IF(R1090="","",(O1090-R1090)/O1090)</f>
        <v/>
      </c>
      <c r="U1090" s="24" t="n">
        <v>3040</v>
      </c>
      <c r="V1090" s="24">
        <f>IF(U1090="","",(U1090+P1090)*30-Y1090)</f>
        <v/>
      </c>
      <c r="W1090" s="20">
        <f>IF(U1090="","",(O1090-U1090)/O1090)</f>
        <v/>
      </c>
      <c r="X1090" s="15">
        <f>IF(AND(R1090="",U1090=""),"",IF(OR(U1090="", R1090=""),"-",IF(0&lt;(R1090-U1090),"OK","NG")))</f>
        <v/>
      </c>
      <c r="Y1090" s="24" t="n">
        <v>77000</v>
      </c>
      <c r="Z1090" s="51" t="n"/>
      <c r="AA1090" s="24">
        <f>IF(AD1090="","",AD1090*30)</f>
        <v/>
      </c>
      <c r="AB1090" s="24">
        <f>IF(AA1090="","",AA1090-Y1090)</f>
        <v/>
      </c>
      <c r="AC1090" s="24">
        <f>IF(Z1090="","",((Y1090+5000+5000)/(1-Z1090))/30)</f>
        <v/>
      </c>
      <c r="AD1090" s="32" t="n"/>
      <c r="AE1090" s="24">
        <f>IF(AD1090="","",AD1090-O1090)</f>
        <v/>
      </c>
      <c r="AF1090" s="24">
        <f>IF(AD1090="","",U1090-AD1090)</f>
        <v/>
      </c>
      <c r="AG1090" s="11">
        <f>IF(AD1090="","",(O1090-AD1090)/O1090)</f>
        <v/>
      </c>
      <c r="AH1090" s="24" t="n">
        <v>22000</v>
      </c>
      <c r="AI1090" s="24">
        <f>IF(AJ1090="","",Q1090*(1-AJ1090))</f>
        <v/>
      </c>
      <c r="AJ1090" s="51" t="n"/>
      <c r="AK1090" s="49" t="n"/>
      <c r="AL1090" s="28" t="n"/>
      <c r="AM1090" s="33" t="inlineStr">
        <is>
          <t>2026-10-25</t>
        </is>
      </c>
      <c r="AN1090" s="33" t="inlineStr">
        <is>
          <t>2026-10-24</t>
        </is>
      </c>
      <c r="AO1090" s="13" t="n"/>
      <c r="AP1090" s="30" t="n"/>
    </row>
    <row r="1091" ht="35.1" customHeight="1" s="69">
      <c r="B1091" s="48" t="n">
        <v>25754</v>
      </c>
      <c r="C1091" s="48" t="inlineStr">
        <is>
          <t>東京</t>
        </is>
      </c>
      <c r="D1091" s="19" t="inlineStr">
        <is>
          <t>◆アットイン新宿32-1</t>
        </is>
      </c>
      <c r="E1091" s="48" t="inlineStr">
        <is>
          <t>1K</t>
        </is>
      </c>
      <c r="F1091" s="48" t="n">
        <v>1</v>
      </c>
      <c r="G1091" s="48" t="inlineStr">
        <is>
          <t>新宿</t>
        </is>
      </c>
      <c r="H1091" s="48" t="n">
        <v>18.49</v>
      </c>
      <c r="I1091" s="20" t="n">
        <v>1</v>
      </c>
      <c r="J1091" s="20" t="n">
        <v>1</v>
      </c>
      <c r="K1091" s="20" t="n">
        <v>0.4</v>
      </c>
      <c r="L1091" s="20" t="n">
        <v>0</v>
      </c>
      <c r="M1091" s="20" t="n">
        <v>0</v>
      </c>
      <c r="N1091" s="24" t="n">
        <v>9840</v>
      </c>
      <c r="O1091" s="24" t="n">
        <v>8960</v>
      </c>
      <c r="P1091" s="24" t="n">
        <v>880</v>
      </c>
      <c r="Q1091" s="24" t="n">
        <v>44000</v>
      </c>
      <c r="R1091" s="24" t="n">
        <v>3380</v>
      </c>
      <c r="S1091" s="24">
        <f>IF(R1091="","",(R1091+P1091)*30 -Y1091)</f>
        <v/>
      </c>
      <c r="T1091" s="20">
        <f>IF(R1091="","",(O1091-R1091)/O1091)</f>
        <v/>
      </c>
      <c r="U1091" s="24" t="n">
        <v>3520</v>
      </c>
      <c r="V1091" s="24">
        <f>IF(U1091="","",(U1091+P1091)*30-Y1091)</f>
        <v/>
      </c>
      <c r="W1091" s="20">
        <f>IF(U1091="","",(O1091-U1091)/O1091)</f>
        <v/>
      </c>
      <c r="X1091" s="15">
        <f>IF(AND(R1091="",U1091=""),"",IF(OR(U1091="", R1091=""),"-",IF(0&lt;(R1091-U1091),"OK","NG")))</f>
        <v/>
      </c>
      <c r="Y1091" s="24" t="n">
        <v>81000</v>
      </c>
      <c r="Z1091" s="51" t="n"/>
      <c r="AA1091" s="24">
        <f>IF(AD1091="","",AD1091*30)</f>
        <v/>
      </c>
      <c r="AB1091" s="24">
        <f>IF(AA1091="","",AA1091-Y1091)</f>
        <v/>
      </c>
      <c r="AC1091" s="24">
        <f>IF(Z1091="","",((Y1091+5000+5000)/(1-Z1091))/30)</f>
        <v/>
      </c>
      <c r="AD1091" s="32" t="n"/>
      <c r="AE1091" s="24">
        <f>IF(AD1091="","",AD1091-O1091)</f>
        <v/>
      </c>
      <c r="AF1091" s="24">
        <f>IF(AD1091="","",U1091-AD1091)</f>
        <v/>
      </c>
      <c r="AG1091" s="11">
        <f>IF(AD1091="","",(O1091-AD1091)/O1091)</f>
        <v/>
      </c>
      <c r="AH1091" s="24" t="n">
        <v>22000</v>
      </c>
      <c r="AI1091" s="24">
        <f>IF(AJ1091="","",Q1091*(1-AJ1091))</f>
        <v/>
      </c>
      <c r="AJ1091" s="51" t="n"/>
      <c r="AK1091" s="49" t="n"/>
      <c r="AL1091" s="28" t="n"/>
      <c r="AM1091" s="33" t="inlineStr">
        <is>
          <t>2026-09-14</t>
        </is>
      </c>
      <c r="AN1091" s="33" t="inlineStr">
        <is>
          <t>2026-09-13</t>
        </is>
      </c>
      <c r="AO1091" s="13" t="n"/>
      <c r="AP1091" s="30" t="n"/>
    </row>
    <row r="1092" ht="35.1" customHeight="1" s="69">
      <c r="B1092" s="48" t="n">
        <v>25829</v>
      </c>
      <c r="C1092" s="48" t="inlineStr">
        <is>
          <t>東京</t>
        </is>
      </c>
      <c r="D1092" s="19" t="inlineStr">
        <is>
          <t>アットイン横浜25-1</t>
        </is>
      </c>
      <c r="E1092" s="48" t="inlineStr">
        <is>
          <t>1DK</t>
        </is>
      </c>
      <c r="F1092" s="48" t="n">
        <v>6</v>
      </c>
      <c r="G1092" s="48" t="inlineStr">
        <is>
          <t>横浜</t>
        </is>
      </c>
      <c r="H1092" s="48" t="n">
        <v>25.1</v>
      </c>
      <c r="I1092" s="20" t="n">
        <v>0.91667</v>
      </c>
      <c r="J1092" s="20" t="n">
        <v>0.91667</v>
      </c>
      <c r="K1092" s="20" t="n">
        <v>0.8666700000000001</v>
      </c>
      <c r="L1092" s="20" t="n">
        <v>0.36667</v>
      </c>
      <c r="M1092" s="20" t="n">
        <v>0.33333</v>
      </c>
      <c r="N1092" s="24" t="n">
        <v>13000</v>
      </c>
      <c r="O1092" s="24" t="n">
        <v>12120</v>
      </c>
      <c r="P1092" s="24" t="n">
        <v>880</v>
      </c>
      <c r="Q1092" s="24" t="n">
        <v>44000</v>
      </c>
      <c r="R1092" s="24" t="n">
        <v>4880</v>
      </c>
      <c r="S1092" s="24">
        <f>IF(R1092="","",(R1092+P1092)*30 -Y1092)</f>
        <v/>
      </c>
      <c r="T1092" s="20">
        <f>IF(R1092="","",(O1092-R1092)/O1092)</f>
        <v/>
      </c>
      <c r="U1092" s="24" t="n">
        <v>5420</v>
      </c>
      <c r="V1092" s="24">
        <f>IF(U1092="","",(U1092+P1092)*30-Y1092)</f>
        <v/>
      </c>
      <c r="W1092" s="20">
        <f>IF(U1092="","",(O1092-U1092)/O1092)</f>
        <v/>
      </c>
      <c r="X1092" s="15">
        <f>IF(AND(R1092="",U1092=""),"",IF(OR(U1092="", R1092=""),"-",IF(0&lt;(R1092-U1092),"OK","NG")))</f>
        <v/>
      </c>
      <c r="Y1092" s="24" t="n">
        <v>126000</v>
      </c>
      <c r="Z1092" s="51" t="n"/>
      <c r="AA1092" s="24">
        <f>IF(AD1092="","",AD1092*30)</f>
        <v/>
      </c>
      <c r="AB1092" s="24">
        <f>IF(AA1092="","",AA1092-Y1092)</f>
        <v/>
      </c>
      <c r="AC1092" s="24">
        <f>IF(Z1092="","",((Y1092+5000+5000)/(1-Z1092))/30)</f>
        <v/>
      </c>
      <c r="AD1092" s="32" t="n"/>
      <c r="AE1092" s="24">
        <f>IF(AD1092="","",AD1092-O1092)</f>
        <v/>
      </c>
      <c r="AF1092" s="24">
        <f>IF(AD1092="","",U1092-AD1092)</f>
        <v/>
      </c>
      <c r="AG1092" s="11">
        <f>IF(AD1092="","",(O1092-AD1092)/O1092)</f>
        <v/>
      </c>
      <c r="AH1092" s="24" t="n">
        <v>22000</v>
      </c>
      <c r="AI1092" s="24">
        <f>IF(AJ1092="","",Q1092*(1-AJ1092))</f>
        <v/>
      </c>
      <c r="AJ1092" s="51" t="n"/>
      <c r="AK1092" s="49" t="n"/>
      <c r="AL1092" s="28" t="n"/>
      <c r="AM1092" s="33" t="inlineStr">
        <is>
          <t>2026-09-25</t>
        </is>
      </c>
      <c r="AN1092" s="33" t="inlineStr">
        <is>
          <t>2027-03-05</t>
        </is>
      </c>
      <c r="AO1092" s="13" t="n"/>
      <c r="AP1092" s="30" t="n"/>
    </row>
    <row r="1093" ht="35.1" customHeight="1" s="69">
      <c r="B1093" s="48" t="n">
        <v>25830</v>
      </c>
      <c r="C1093" s="48" t="inlineStr">
        <is>
          <t>東京</t>
        </is>
      </c>
      <c r="D1093" s="19" t="inlineStr">
        <is>
          <t>アットイン横浜25-2</t>
        </is>
      </c>
      <c r="E1093" s="48" t="inlineStr">
        <is>
          <t>1DK</t>
        </is>
      </c>
      <c r="F1093" s="48" t="n">
        <v>2</v>
      </c>
      <c r="G1093" s="48" t="inlineStr">
        <is>
          <t>横浜</t>
        </is>
      </c>
      <c r="H1093" s="48" t="n">
        <v>25</v>
      </c>
      <c r="I1093" s="20" t="n">
        <v>0.95</v>
      </c>
      <c r="J1093" s="20" t="n">
        <v>1</v>
      </c>
      <c r="K1093" s="20" t="n">
        <v>1</v>
      </c>
      <c r="L1093" s="20" t="n">
        <v>1</v>
      </c>
      <c r="M1093" s="20" t="n">
        <v>1</v>
      </c>
      <c r="N1093" s="24" t="n">
        <v>13000</v>
      </c>
      <c r="O1093" s="24" t="n">
        <v>12120</v>
      </c>
      <c r="P1093" s="24" t="n">
        <v>880</v>
      </c>
      <c r="Q1093" s="24" t="n">
        <v>44000</v>
      </c>
      <c r="R1093" s="24" t="n">
        <v>4880</v>
      </c>
      <c r="S1093" s="24">
        <f>IF(R1093="","",(R1093+P1093)*30 -Y1093)</f>
        <v/>
      </c>
      <c r="T1093" s="20">
        <f>IF(R1093="","",(O1093-R1093)/O1093)</f>
        <v/>
      </c>
      <c r="U1093" s="24" t="n">
        <v>5220</v>
      </c>
      <c r="V1093" s="24">
        <f>IF(U1093="","",(U1093+P1093)*30-Y1093)</f>
        <v/>
      </c>
      <c r="W1093" s="20">
        <f>IF(U1093="","",(O1093-U1093)/O1093)</f>
        <v/>
      </c>
      <c r="X1093" s="15">
        <f>IF(AND(R1093="",U1093=""),"",IF(OR(U1093="", R1093=""),"-",IF(0&lt;(R1093-U1093),"OK","NG")))</f>
        <v/>
      </c>
      <c r="Y1093" s="24" t="n">
        <v>128000</v>
      </c>
      <c r="Z1093" s="51" t="n"/>
      <c r="AA1093" s="24">
        <f>IF(AD1093="","",AD1093*30)</f>
        <v/>
      </c>
      <c r="AB1093" s="24">
        <f>IF(AA1093="","",AA1093-Y1093)</f>
        <v/>
      </c>
      <c r="AC1093" s="24">
        <f>IF(Z1093="","",((Y1093+5000+5000)/(1-Z1093))/30)</f>
        <v/>
      </c>
      <c r="AD1093" s="32" t="n"/>
      <c r="AE1093" s="24">
        <f>IF(AD1093="","",AD1093-O1093)</f>
        <v/>
      </c>
      <c r="AF1093" s="24">
        <f>IF(AD1093="","",U1093-AD1093)</f>
        <v/>
      </c>
      <c r="AG1093" s="11">
        <f>IF(AD1093="","",(O1093-AD1093)/O1093)</f>
        <v/>
      </c>
      <c r="AH1093" s="24" t="n">
        <v>22000</v>
      </c>
      <c r="AI1093" s="24">
        <f>IF(AJ1093="","",Q1093*(1-AJ1093))</f>
        <v/>
      </c>
      <c r="AJ1093" s="51" t="n"/>
      <c r="AK1093" s="49" t="n"/>
      <c r="AL1093" s="28" t="n"/>
      <c r="AM1093" s="33" t="inlineStr">
        <is>
          <t>2026-12-25</t>
        </is>
      </c>
      <c r="AN1093" s="33" t="inlineStr">
        <is>
          <t>2027-02-28</t>
        </is>
      </c>
      <c r="AO1093" s="13" t="n"/>
      <c r="AP1093" s="30" t="n"/>
    </row>
    <row r="1094" ht="35.1" customHeight="1" s="69">
      <c r="B1094" s="48" t="n">
        <v>25872</v>
      </c>
      <c r="C1094" s="48" t="inlineStr">
        <is>
          <t>東京</t>
        </is>
      </c>
      <c r="D1094" s="19" t="inlineStr">
        <is>
          <t>アットイン三鷹3-4</t>
        </is>
      </c>
      <c r="E1094" s="48" t="inlineStr">
        <is>
          <t>1DK</t>
        </is>
      </c>
      <c r="F1094" s="48" t="n">
        <v>1</v>
      </c>
      <c r="G1094" s="48" t="inlineStr">
        <is>
          <t>中野・荻窪・吉祥寺</t>
        </is>
      </c>
      <c r="H1094" s="48" t="n">
        <v>33.53</v>
      </c>
      <c r="I1094" s="20" t="n">
        <v>0.6</v>
      </c>
      <c r="J1094" s="20" t="n">
        <v>0.5</v>
      </c>
      <c r="K1094" s="20" t="n">
        <v>0</v>
      </c>
      <c r="L1094" s="20" t="n">
        <v>0</v>
      </c>
      <c r="M1094" s="20" t="n">
        <v>0</v>
      </c>
      <c r="N1094" s="24" t="n">
        <v>12320</v>
      </c>
      <c r="O1094" s="24" t="n">
        <v>11440</v>
      </c>
      <c r="P1094" s="24" t="n">
        <v>880</v>
      </c>
      <c r="Q1094" s="24" t="n">
        <v>44000</v>
      </c>
      <c r="R1094" s="24" t="n">
        <v>4600</v>
      </c>
      <c r="S1094" s="24">
        <f>IF(R1094="","",(R1094+P1094)*30 -Y1094)</f>
        <v/>
      </c>
      <c r="T1094" s="20">
        <f>IF(R1094="","",(O1094-R1094)/O1094)</f>
        <v/>
      </c>
      <c r="U1094" s="24" t="n">
        <v>5220</v>
      </c>
      <c r="V1094" s="24">
        <f>IF(U1094="","",(U1094+P1094)*30-Y1094)</f>
        <v/>
      </c>
      <c r="W1094" s="20">
        <f>IF(U1094="","",(O1094-U1094)/O1094)</f>
        <v/>
      </c>
      <c r="X1094" s="15">
        <f>IF(AND(R1094="",U1094=""),"",IF(OR(U1094="", R1094=""),"-",IF(0&lt;(R1094-U1094),"OK","NG")))</f>
        <v/>
      </c>
      <c r="Y1094" s="24" t="n">
        <v>120000</v>
      </c>
      <c r="Z1094" s="51" t="n"/>
      <c r="AA1094" s="24">
        <f>IF(AD1094="","",AD1094*30)</f>
        <v/>
      </c>
      <c r="AB1094" s="24">
        <f>IF(AA1094="","",AA1094-Y1094)</f>
        <v/>
      </c>
      <c r="AC1094" s="24">
        <f>IF(Z1094="","",((Y1094+5000+5000)/(1-Z1094))/30)</f>
        <v/>
      </c>
      <c r="AD1094" s="32" t="n"/>
      <c r="AE1094" s="24">
        <f>IF(AD1094="","",AD1094-O1094)</f>
        <v/>
      </c>
      <c r="AF1094" s="24">
        <f>IF(AD1094="","",U1094-AD1094)</f>
        <v/>
      </c>
      <c r="AG1094" s="11">
        <f>IF(AD1094="","",(O1094-AD1094)/O1094)</f>
        <v/>
      </c>
      <c r="AH1094" s="24" t="n">
        <v>22000</v>
      </c>
      <c r="AI1094" s="24">
        <f>IF(AJ1094="","",Q1094*(1-AJ1094))</f>
        <v/>
      </c>
      <c r="AJ1094" s="51" t="n"/>
      <c r="AK1094" s="49" t="n"/>
      <c r="AL1094" s="28" t="n"/>
      <c r="AM1094" s="33" t="inlineStr">
        <is>
          <t>2026-08-15</t>
        </is>
      </c>
      <c r="AN1094" s="33" t="inlineStr">
        <is>
          <t>2026-08-14</t>
        </is>
      </c>
      <c r="AO1094" s="13" t="n"/>
      <c r="AP1094" s="30" t="n"/>
    </row>
    <row r="1095" ht="35.1" customHeight="1" s="69">
      <c r="B1095" s="48" t="n">
        <v>25911</v>
      </c>
      <c r="C1095" s="48" t="inlineStr">
        <is>
          <t>名古屋</t>
        </is>
      </c>
      <c r="D1095" s="19" t="inlineStr">
        <is>
          <t>アットイン三重大学SM1</t>
        </is>
      </c>
      <c r="E1095" s="48" t="inlineStr">
        <is>
          <t>1K</t>
        </is>
      </c>
      <c r="F1095" s="48" t="n">
        <v>9</v>
      </c>
      <c r="G1095" s="48" t="inlineStr">
        <is>
          <t>四日市・鈴鹿・津地区</t>
        </is>
      </c>
      <c r="H1095" s="48" t="n">
        <v>30.24</v>
      </c>
      <c r="I1095" s="20" t="n">
        <v>0.8</v>
      </c>
      <c r="J1095" s="20" t="n">
        <v>0.58</v>
      </c>
      <c r="K1095" s="20" t="n">
        <v>0.4</v>
      </c>
      <c r="L1095" s="20" t="n">
        <v>0</v>
      </c>
      <c r="M1095" s="20" t="n">
        <v>0</v>
      </c>
      <c r="N1095" s="24" t="n">
        <v>6200</v>
      </c>
      <c r="O1095" s="24" t="n">
        <v>5320</v>
      </c>
      <c r="P1095" s="24" t="n">
        <v>880</v>
      </c>
      <c r="Q1095" s="24" t="n">
        <v>44000</v>
      </c>
      <c r="R1095" s="24" t="n">
        <v>2980</v>
      </c>
      <c r="S1095" s="24">
        <f>IF(R1095="","",(R1095+P1095)*30 -Y1095)</f>
        <v/>
      </c>
      <c r="T1095" s="20">
        <f>IF(R1095="","",(O1095-R1095)/O1095)</f>
        <v/>
      </c>
      <c r="U1095" s="24" t="n"/>
      <c r="V1095" s="24">
        <f>IF(U1095="","",(U1095+P1095)*30-Y1095)</f>
        <v/>
      </c>
      <c r="W1095" s="20">
        <f>IF(U1095="","",(O1095-U1095)/O1095)</f>
        <v/>
      </c>
      <c r="X1095" s="15">
        <f>IF(AND(R1095="",U1095=""),"",IF(OR(U1095="", R1095=""),"-",IF(0&lt;(R1095-U1095),"OK","NG")))</f>
        <v/>
      </c>
      <c r="Y1095" s="24" t="n">
        <v>0</v>
      </c>
      <c r="Z1095" s="51" t="n"/>
      <c r="AA1095" s="24">
        <f>IF(AD1095="","",AD1095*30)</f>
        <v/>
      </c>
      <c r="AB1095" s="24">
        <f>IF(AA1095="","",AA1095-Y1095)</f>
        <v/>
      </c>
      <c r="AC1095" s="24">
        <f>IF(Z1095="","",((Y1095+5000+5000)/(1-Z1095))/30)</f>
        <v/>
      </c>
      <c r="AD1095" s="32" t="n"/>
      <c r="AE1095" s="24">
        <f>IF(AD1095="","",AD1095-O1095)</f>
        <v/>
      </c>
      <c r="AF1095" s="24">
        <f>IF(AD1095="","",U1095-AD1095)</f>
        <v/>
      </c>
      <c r="AG1095" s="11">
        <f>IF(AD1095="","",(O1095-AD1095)/O1095)</f>
        <v/>
      </c>
      <c r="AH1095" s="24" t="n"/>
      <c r="AI1095" s="24">
        <f>IF(AJ1095="","",Q1095*(1-AJ1095))</f>
        <v/>
      </c>
      <c r="AJ1095" s="51" t="n"/>
      <c r="AK1095" s="49" t="n"/>
      <c r="AL1095" s="28" t="n"/>
      <c r="AM1095" s="33" t="inlineStr">
        <is>
          <t>2026-08-01</t>
        </is>
      </c>
      <c r="AN1095" s="33" t="inlineStr">
        <is>
          <t>2027-04-04</t>
        </is>
      </c>
      <c r="AO1095" s="13" t="n"/>
      <c r="AP1095" s="30" t="n"/>
    </row>
    <row r="1096" ht="35.1" customHeight="1" s="69">
      <c r="B1096" s="48" t="n">
        <v>25948</v>
      </c>
      <c r="C1096" s="48" t="inlineStr">
        <is>
          <t>大阪</t>
        </is>
      </c>
      <c r="D1096" s="19" t="inlineStr">
        <is>
          <t>アットイン香川高松SM1-1</t>
        </is>
      </c>
      <c r="E1096" s="48" t="inlineStr">
        <is>
          <t>1K</t>
        </is>
      </c>
      <c r="F1096" s="48" t="n">
        <v>2</v>
      </c>
      <c r="G1096" s="48" t="inlineStr">
        <is>
          <t>香川</t>
        </is>
      </c>
      <c r="H1096" s="48" t="n">
        <v>30.91</v>
      </c>
      <c r="I1096" s="20" t="n">
        <v>1</v>
      </c>
      <c r="J1096" s="20" t="n">
        <v>1</v>
      </c>
      <c r="K1096" s="20" t="n">
        <v>1</v>
      </c>
      <c r="L1096" s="20" t="n">
        <v>0.5</v>
      </c>
      <c r="M1096" s="20" t="n">
        <v>0.5</v>
      </c>
      <c r="N1096" s="24" t="n">
        <v>6540</v>
      </c>
      <c r="O1096" s="24" t="n">
        <v>5660</v>
      </c>
      <c r="P1096" s="24" t="n">
        <v>880</v>
      </c>
      <c r="Q1096" s="24" t="n">
        <v>44000</v>
      </c>
      <c r="R1096" s="24" t="n">
        <v>3180</v>
      </c>
      <c r="S1096" s="24">
        <f>IF(R1096="","",(R1096+P1096)*30 -Y1096)</f>
        <v/>
      </c>
      <c r="T1096" s="20">
        <f>IF(R1096="","",(O1096-R1096)/O1096)</f>
        <v/>
      </c>
      <c r="U1096" s="24" t="n"/>
      <c r="V1096" s="24">
        <f>IF(U1096="","",(U1096+P1096)*30-Y1096)</f>
        <v/>
      </c>
      <c r="W1096" s="20">
        <f>IF(U1096="","",(O1096-U1096)/O1096)</f>
        <v/>
      </c>
      <c r="X1096" s="15">
        <f>IF(AND(R1096="",U1096=""),"",IF(OR(U1096="", R1096=""),"-",IF(0&lt;(R1096-U1096),"OK","NG")))</f>
        <v/>
      </c>
      <c r="Y1096" s="24" t="n">
        <v>6000</v>
      </c>
      <c r="Z1096" s="51" t="n"/>
      <c r="AA1096" s="24">
        <f>IF(AD1096="","",AD1096*30)</f>
        <v/>
      </c>
      <c r="AB1096" s="24">
        <f>IF(AA1096="","",AA1096-Y1096)</f>
        <v/>
      </c>
      <c r="AC1096" s="24">
        <f>IF(Z1096="","",((Y1096+5000+5000)/(1-Z1096))/30)</f>
        <v/>
      </c>
      <c r="AD1096" s="32" t="n"/>
      <c r="AE1096" s="24">
        <f>IF(AD1096="","",AD1096-O1096)</f>
        <v/>
      </c>
      <c r="AF1096" s="24">
        <f>IF(AD1096="","",U1096-AD1096)</f>
        <v/>
      </c>
      <c r="AG1096" s="11">
        <f>IF(AD1096="","",(O1096-AD1096)/O1096)</f>
        <v/>
      </c>
      <c r="AH1096" s="24" t="n"/>
      <c r="AI1096" s="24">
        <f>IF(AJ1096="","",Q1096*(1-AJ1096))</f>
        <v/>
      </c>
      <c r="AJ1096" s="51" t="n"/>
      <c r="AK1096" s="49" t="n"/>
      <c r="AL1096" s="28" t="n"/>
      <c r="AM1096" s="33" t="inlineStr">
        <is>
          <t>2026-10-01</t>
        </is>
      </c>
      <c r="AN1096" s="33" t="inlineStr">
        <is>
          <t>2027-02-01</t>
        </is>
      </c>
      <c r="AO1096" s="13" t="n"/>
      <c r="AP1096" s="30" t="n"/>
    </row>
    <row r="1097" ht="35.1" customHeight="1" s="69">
      <c r="B1097" s="48" t="n">
        <v>26005</v>
      </c>
      <c r="C1097" s="48" t="inlineStr">
        <is>
          <t>東京</t>
        </is>
      </c>
      <c r="D1097" s="19" t="inlineStr">
        <is>
          <t>アットイン板橋9</t>
        </is>
      </c>
      <c r="E1097" s="48" t="inlineStr">
        <is>
          <t>1K</t>
        </is>
      </c>
      <c r="F1097" s="48" t="n">
        <v>1</v>
      </c>
      <c r="G1097" s="48" t="inlineStr">
        <is>
          <t>東京北エリア（田端・赤羽）</t>
        </is>
      </c>
      <c r="H1097" s="48" t="n">
        <v>20.25</v>
      </c>
      <c r="I1097" s="20" t="n">
        <v>0.8</v>
      </c>
      <c r="J1097" s="20" t="n">
        <v>1</v>
      </c>
      <c r="K1097" s="20" t="n">
        <v>1</v>
      </c>
      <c r="L1097" s="20" t="n">
        <v>1</v>
      </c>
      <c r="M1097" s="20" t="n">
        <v>1</v>
      </c>
      <c r="N1097" s="24" t="n">
        <v>7900</v>
      </c>
      <c r="O1097" s="24" t="n">
        <v>7460</v>
      </c>
      <c r="P1097" s="24" t="n">
        <v>440</v>
      </c>
      <c r="Q1097" s="24" t="n">
        <v>44000</v>
      </c>
      <c r="R1097" s="24" t="n">
        <v>2680</v>
      </c>
      <c r="S1097" s="24">
        <f>IF(R1097="","",(R1097+P1097)*30 -Y1097)</f>
        <v/>
      </c>
      <c r="T1097" s="20">
        <f>IF(R1097="","",(O1097-R1097)/O1097)</f>
        <v/>
      </c>
      <c r="U1097" s="24" t="n">
        <v>2940</v>
      </c>
      <c r="V1097" s="24">
        <f>IF(U1097="","",(U1097+P1097)*30-Y1097)</f>
        <v/>
      </c>
      <c r="W1097" s="20">
        <f>IF(U1097="","",(O1097-U1097)/O1097)</f>
        <v/>
      </c>
      <c r="X1097" s="15">
        <f>IF(AND(R1097="",U1097=""),"",IF(OR(U1097="", R1097=""),"-",IF(0&lt;(R1097-U1097),"OK","NG")))</f>
        <v/>
      </c>
      <c r="Y1097" s="24" t="n">
        <v>66000</v>
      </c>
      <c r="Z1097" s="51" t="n"/>
      <c r="AA1097" s="24">
        <f>IF(AD1097="","",AD1097*30)</f>
        <v/>
      </c>
      <c r="AB1097" s="24">
        <f>IF(AA1097="","",AA1097-Y1097)</f>
        <v/>
      </c>
      <c r="AC1097" s="24">
        <f>IF(Z1097="","",((Y1097+5000+5000)/(1-Z1097))/30)</f>
        <v/>
      </c>
      <c r="AD1097" s="32" t="n"/>
      <c r="AE1097" s="24">
        <f>IF(AD1097="","",AD1097-O1097)</f>
        <v/>
      </c>
      <c r="AF1097" s="24">
        <f>IF(AD1097="","",U1097-AD1097)</f>
        <v/>
      </c>
      <c r="AG1097" s="11">
        <f>IF(AD1097="","",(O1097-AD1097)/O1097)</f>
        <v/>
      </c>
      <c r="AH1097" s="24" t="n">
        <v>22000</v>
      </c>
      <c r="AI1097" s="24">
        <f>IF(AJ1097="","",Q1097*(1-AJ1097))</f>
        <v/>
      </c>
      <c r="AJ1097" s="51" t="n"/>
      <c r="AK1097" s="49" t="n"/>
      <c r="AL1097" s="28" t="n"/>
      <c r="AM1097" s="33" t="inlineStr">
        <is>
          <t>2026-12-02</t>
        </is>
      </c>
      <c r="AN1097" s="33" t="inlineStr">
        <is>
          <t>2026-12-01</t>
        </is>
      </c>
      <c r="AO1097" s="13" t="n"/>
      <c r="AP1097" s="30" t="n"/>
    </row>
    <row r="1098" ht="35.1" customHeight="1" s="69">
      <c r="B1098" s="48" t="n">
        <v>26054</v>
      </c>
      <c r="C1098" s="48" t="inlineStr">
        <is>
          <t>大阪</t>
        </is>
      </c>
      <c r="D1098" s="19" t="inlineStr">
        <is>
          <t>アットイン梅田12-1</t>
        </is>
      </c>
      <c r="E1098" s="48" t="inlineStr">
        <is>
          <t>1K</t>
        </is>
      </c>
      <c r="F1098" s="48" t="n">
        <v>3</v>
      </c>
      <c r="G1098" s="48" t="inlineStr">
        <is>
          <t>梅田・福島</t>
        </is>
      </c>
      <c r="H1098" s="48" t="n">
        <v>21.47</v>
      </c>
      <c r="I1098" s="20" t="n">
        <v>1</v>
      </c>
      <c r="J1098" s="20" t="n">
        <v>1</v>
      </c>
      <c r="K1098" s="20" t="n">
        <v>1</v>
      </c>
      <c r="L1098" s="20" t="n">
        <v>0.33333</v>
      </c>
      <c r="M1098" s="20" t="n">
        <v>0.33333</v>
      </c>
      <c r="N1098" s="24" t="n">
        <v>7560</v>
      </c>
      <c r="O1098" s="24" t="n">
        <v>6680</v>
      </c>
      <c r="P1098" s="24" t="n">
        <v>880</v>
      </c>
      <c r="Q1098" s="24" t="n">
        <v>44000</v>
      </c>
      <c r="R1098" s="24" t="n">
        <v>3040</v>
      </c>
      <c r="S1098" s="24">
        <f>IF(R1098="","",(R1098+P1098)*30 -Y1098)</f>
        <v/>
      </c>
      <c r="T1098" s="20">
        <f>IF(R1098="","",(O1098-R1098)/O1098)</f>
        <v/>
      </c>
      <c r="U1098" s="24" t="n">
        <v>4740</v>
      </c>
      <c r="V1098" s="24">
        <f>IF(U1098="","",(U1098+P1098)*30-Y1098)</f>
        <v/>
      </c>
      <c r="W1098" s="20">
        <f>IF(U1098="","",(O1098-U1098)/O1098)</f>
        <v/>
      </c>
      <c r="X1098" s="15">
        <f>IF(AND(R1098="",U1098=""),"",IF(OR(U1098="", R1098=""),"-",IF(0&lt;(R1098-U1098),"OK","NG")))</f>
        <v/>
      </c>
      <c r="Y1098" s="24" t="n">
        <v>76000</v>
      </c>
      <c r="Z1098" s="51" t="n"/>
      <c r="AA1098" s="24">
        <f>IF(AD1098="","",AD1098*30)</f>
        <v/>
      </c>
      <c r="AB1098" s="24">
        <f>IF(AA1098="","",AA1098-Y1098)</f>
        <v/>
      </c>
      <c r="AC1098" s="24">
        <f>IF(Z1098="","",((Y1098+5000+5000)/(1-Z1098))/30)</f>
        <v/>
      </c>
      <c r="AD1098" s="32" t="n"/>
      <c r="AE1098" s="24">
        <f>IF(AD1098="","",AD1098-O1098)</f>
        <v/>
      </c>
      <c r="AF1098" s="24">
        <f>IF(AD1098="","",U1098-AD1098)</f>
        <v/>
      </c>
      <c r="AG1098" s="11">
        <f>IF(AD1098="","",(O1098-AD1098)/O1098)</f>
        <v/>
      </c>
      <c r="AH1098" s="24" t="n">
        <v>22000</v>
      </c>
      <c r="AI1098" s="24">
        <f>IF(AJ1098="","",Q1098*(1-AJ1098))</f>
        <v/>
      </c>
      <c r="AJ1098" s="51" t="n"/>
      <c r="AK1098" s="49" t="n"/>
      <c r="AL1098" s="28" t="n"/>
      <c r="AM1098" s="33" t="inlineStr">
        <is>
          <t>2026-10-01</t>
        </is>
      </c>
      <c r="AN1098" s="33" t="inlineStr">
        <is>
          <t>2027-03-31</t>
        </is>
      </c>
      <c r="AO1098" s="13" t="n"/>
      <c r="AP1098" s="30" t="n"/>
    </row>
    <row r="1099" ht="35.1" customHeight="1" s="69">
      <c r="B1099" s="48" t="n">
        <v>26129</v>
      </c>
      <c r="C1099" s="48" t="inlineStr">
        <is>
          <t>大阪</t>
        </is>
      </c>
      <c r="D1099" s="19" t="inlineStr">
        <is>
          <t>アットイン神戸六甲1</t>
        </is>
      </c>
      <c r="E1099" s="48" t="inlineStr">
        <is>
          <t>1K</t>
        </is>
      </c>
      <c r="F1099" s="48" t="n">
        <v>1</v>
      </c>
      <c r="G1099" s="48" t="inlineStr">
        <is>
          <t>三宮・元町・神戸</t>
        </is>
      </c>
      <c r="H1099" s="48" t="n">
        <v>20.52</v>
      </c>
      <c r="I1099" s="20" t="n">
        <v>1</v>
      </c>
      <c r="J1099" s="20" t="n">
        <v>1</v>
      </c>
      <c r="K1099" s="20" t="n">
        <v>0</v>
      </c>
      <c r="L1099" s="20" t="n">
        <v>0</v>
      </c>
      <c r="M1099" s="20" t="n">
        <v>0</v>
      </c>
      <c r="N1099" s="24" t="n">
        <v>6200</v>
      </c>
      <c r="O1099" s="24" t="n">
        <v>5320</v>
      </c>
      <c r="P1099" s="24" t="n">
        <v>880</v>
      </c>
      <c r="Q1099" s="24" t="n">
        <v>44000</v>
      </c>
      <c r="R1099" s="24" t="n">
        <v>2300</v>
      </c>
      <c r="S1099" s="24">
        <f>IF(R1099="","",(R1099+P1099)*30 -Y1099)</f>
        <v/>
      </c>
      <c r="T1099" s="20">
        <f>IF(R1099="","",(O1099-R1099)/O1099)</f>
        <v/>
      </c>
      <c r="U1099" s="24" t="n">
        <v>2300</v>
      </c>
      <c r="V1099" s="24">
        <f>IF(U1099="","",(U1099+P1099)*30-Y1099)</f>
        <v/>
      </c>
      <c r="W1099" s="20">
        <f>IF(U1099="","",(O1099-U1099)/O1099)</f>
        <v/>
      </c>
      <c r="X1099" s="15">
        <f>IF(AND(R1099="",U1099=""),"",IF(OR(U1099="", R1099=""),"-",IF(0&lt;(R1099-U1099),"OK","NG")))</f>
        <v/>
      </c>
      <c r="Y1099" s="24" t="n">
        <v>0</v>
      </c>
      <c r="Z1099" s="51" t="n"/>
      <c r="AA1099" s="24">
        <f>IF(AD1099="","",AD1099*30)</f>
        <v/>
      </c>
      <c r="AB1099" s="24">
        <f>IF(AA1099="","",AA1099-Y1099)</f>
        <v/>
      </c>
      <c r="AC1099" s="24">
        <f>IF(Z1099="","",((Y1099+5000+5000)/(1-Z1099))/30)</f>
        <v/>
      </c>
      <c r="AD1099" s="32" t="n"/>
      <c r="AE1099" s="24">
        <f>IF(AD1099="","",AD1099-O1099)</f>
        <v/>
      </c>
      <c r="AF1099" s="24">
        <f>IF(AD1099="","",U1099-AD1099)</f>
        <v/>
      </c>
      <c r="AG1099" s="11">
        <f>IF(AD1099="","",(O1099-AD1099)/O1099)</f>
        <v/>
      </c>
      <c r="AH1099" s="24" t="n">
        <v>22000</v>
      </c>
      <c r="AI1099" s="24">
        <f>IF(AJ1099="","",Q1099*(1-AJ1099))</f>
        <v/>
      </c>
      <c r="AJ1099" s="51" t="n"/>
      <c r="AK1099" s="49" t="n"/>
      <c r="AL1099" s="28" t="n"/>
      <c r="AM1099" s="33" t="inlineStr">
        <is>
          <t>2026-09-01</t>
        </is>
      </c>
      <c r="AN1099" s="33" t="inlineStr">
        <is>
          <t>2026-08-31</t>
        </is>
      </c>
      <c r="AO1099" s="13" t="n"/>
      <c r="AP1099" s="30" t="n"/>
    </row>
    <row r="1100" ht="35.1" customHeight="1" s="69">
      <c r="B1100" s="48" t="n">
        <v>26130</v>
      </c>
      <c r="C1100" s="48" t="inlineStr">
        <is>
          <t>大阪</t>
        </is>
      </c>
      <c r="D1100" s="19" t="inlineStr">
        <is>
          <t>アットイン南森町2</t>
        </is>
      </c>
      <c r="E1100" s="48" t="inlineStr">
        <is>
          <t>1K</t>
        </is>
      </c>
      <c r="F1100" s="48" t="n">
        <v>1</v>
      </c>
      <c r="G1100" s="48" t="inlineStr">
        <is>
          <t>天満・南森町・京橋</t>
        </is>
      </c>
      <c r="H1100" s="48" t="n">
        <v>19.09</v>
      </c>
      <c r="I1100" s="20" t="n">
        <v>1</v>
      </c>
      <c r="J1100" s="20" t="n">
        <v>1</v>
      </c>
      <c r="K1100" s="20" t="n">
        <v>1</v>
      </c>
      <c r="L1100" s="20" t="n">
        <v>1</v>
      </c>
      <c r="M1100" s="20" t="n">
        <v>1</v>
      </c>
      <c r="N1100" s="24" t="n">
        <v>6540</v>
      </c>
      <c r="O1100" s="24" t="n">
        <v>5660</v>
      </c>
      <c r="P1100" s="24" t="n">
        <v>880</v>
      </c>
      <c r="Q1100" s="24" t="n">
        <v>44000</v>
      </c>
      <c r="R1100" s="24" t="n">
        <v>2680</v>
      </c>
      <c r="S1100" s="24">
        <f>IF(R1100="","",(R1100+P1100)*30 -Y1100)</f>
        <v/>
      </c>
      <c r="T1100" s="20">
        <f>IF(R1100="","",(O1100-R1100)/O1100)</f>
        <v/>
      </c>
      <c r="U1100" s="24" t="n">
        <v>3040</v>
      </c>
      <c r="V1100" s="24">
        <f>IF(U1100="","",(U1100+P1100)*30-Y1100)</f>
        <v/>
      </c>
      <c r="W1100" s="20">
        <f>IF(U1100="","",(O1100-U1100)/O1100)</f>
        <v/>
      </c>
      <c r="X1100" s="15">
        <f>IF(AND(R1100="",U1100=""),"",IF(OR(U1100="", R1100=""),"-",IF(0&lt;(R1100-U1100),"OK","NG")))</f>
        <v/>
      </c>
      <c r="Y1100" s="24" t="n">
        <v>58000</v>
      </c>
      <c r="Z1100" s="51" t="n"/>
      <c r="AA1100" s="24">
        <f>IF(AD1100="","",AD1100*30)</f>
        <v/>
      </c>
      <c r="AB1100" s="24">
        <f>IF(AA1100="","",AA1100-Y1100)</f>
        <v/>
      </c>
      <c r="AC1100" s="24">
        <f>IF(Z1100="","",((Y1100+5000+5000)/(1-Z1100))/30)</f>
        <v/>
      </c>
      <c r="AD1100" s="32" t="n"/>
      <c r="AE1100" s="24">
        <f>IF(AD1100="","",AD1100-O1100)</f>
        <v/>
      </c>
      <c r="AF1100" s="24">
        <f>IF(AD1100="","",U1100-AD1100)</f>
        <v/>
      </c>
      <c r="AG1100" s="11">
        <f>IF(AD1100="","",(O1100-AD1100)/O1100)</f>
        <v/>
      </c>
      <c r="AH1100" s="24" t="n">
        <v>22000</v>
      </c>
      <c r="AI1100" s="24">
        <f>IF(AJ1100="","",Q1100*(1-AJ1100))</f>
        <v/>
      </c>
      <c r="AJ1100" s="51" t="n"/>
      <c r="AK1100" s="49" t="n"/>
      <c r="AL1100" s="28" t="n"/>
      <c r="AM1100" s="33" t="inlineStr">
        <is>
          <t>2027-05-03</t>
        </is>
      </c>
      <c r="AN1100" s="33" t="inlineStr">
        <is>
          <t>2027-05-02</t>
        </is>
      </c>
      <c r="AO1100" s="13" t="n"/>
      <c r="AP1100" s="30" t="n"/>
    </row>
    <row r="1101" ht="35.1" customHeight="1" s="69">
      <c r="B1101" s="48" t="n">
        <v>26131</v>
      </c>
      <c r="C1101" s="48" t="inlineStr">
        <is>
          <t>大阪</t>
        </is>
      </c>
      <c r="D1101" s="19" t="inlineStr">
        <is>
          <t>アットイン南森町3</t>
        </is>
      </c>
      <c r="E1101" s="48" t="inlineStr">
        <is>
          <t>1K</t>
        </is>
      </c>
      <c r="F1101" s="48" t="n">
        <v>1</v>
      </c>
      <c r="G1101" s="48" t="inlineStr">
        <is>
          <t>天満・南森町・京橋</t>
        </is>
      </c>
      <c r="H1101" s="48" t="n">
        <v>21.7</v>
      </c>
      <c r="I1101" s="20" t="n">
        <v>0.2</v>
      </c>
      <c r="J1101" s="20" t="n">
        <v>0.9</v>
      </c>
      <c r="K1101" s="20" t="n">
        <v>0.5</v>
      </c>
      <c r="L1101" s="20" t="n">
        <v>0</v>
      </c>
      <c r="M1101" s="20" t="n">
        <v>0</v>
      </c>
      <c r="N1101" s="24" t="n">
        <v>6540</v>
      </c>
      <c r="O1101" s="24" t="n">
        <v>5660</v>
      </c>
      <c r="P1101" s="24" t="n">
        <v>880</v>
      </c>
      <c r="Q1101" s="24" t="n">
        <v>44000</v>
      </c>
      <c r="R1101" s="24" t="n">
        <v>2680</v>
      </c>
      <c r="S1101" s="24">
        <f>IF(R1101="","",(R1101+P1101)*30 -Y1101)</f>
        <v/>
      </c>
      <c r="T1101" s="20">
        <f>IF(R1101="","",(O1101-R1101)/O1101)</f>
        <v/>
      </c>
      <c r="U1101" s="24" t="n">
        <v>2680</v>
      </c>
      <c r="V1101" s="24">
        <f>IF(U1101="","",(U1101+P1101)*30-Y1101)</f>
        <v/>
      </c>
      <c r="W1101" s="20">
        <f>IF(U1101="","",(O1101-U1101)/O1101)</f>
        <v/>
      </c>
      <c r="X1101" s="15">
        <f>IF(AND(R1101="",U1101=""),"",IF(OR(U1101="", R1101=""),"-",IF(0&lt;(R1101-U1101),"OK","NG")))</f>
        <v/>
      </c>
      <c r="Y1101" s="24" t="n">
        <v>57300</v>
      </c>
      <c r="Z1101" s="51" t="n"/>
      <c r="AA1101" s="24">
        <f>IF(AD1101="","",AD1101*30)</f>
        <v/>
      </c>
      <c r="AB1101" s="24">
        <f>IF(AA1101="","",AA1101-Y1101)</f>
        <v/>
      </c>
      <c r="AC1101" s="24">
        <f>IF(Z1101="","",((Y1101+5000+5000)/(1-Z1101))/30)</f>
        <v/>
      </c>
      <c r="AD1101" s="32" t="n"/>
      <c r="AE1101" s="24">
        <f>IF(AD1101="","",AD1101-O1101)</f>
        <v/>
      </c>
      <c r="AF1101" s="24">
        <f>IF(AD1101="","",U1101-AD1101)</f>
        <v/>
      </c>
      <c r="AG1101" s="11">
        <f>IF(AD1101="","",(O1101-AD1101)/O1101)</f>
        <v/>
      </c>
      <c r="AH1101" s="24" t="n">
        <v>22000</v>
      </c>
      <c r="AI1101" s="24">
        <f>IF(AJ1101="","",Q1101*(1-AJ1101))</f>
        <v/>
      </c>
      <c r="AJ1101" s="51" t="n"/>
      <c r="AK1101" s="49" t="n"/>
      <c r="AL1101" s="28" t="n"/>
      <c r="AM1101" s="33" t="inlineStr">
        <is>
          <t>2026-09-17</t>
        </is>
      </c>
      <c r="AN1101" s="33" t="inlineStr">
        <is>
          <t>2026-09-16</t>
        </is>
      </c>
      <c r="AO1101" s="13" t="n"/>
      <c r="AP1101" s="30" t="n"/>
    </row>
    <row r="1102" ht="35.1" customHeight="1" s="69">
      <c r="B1102" s="48" t="n">
        <v>26166</v>
      </c>
      <c r="C1102" s="48" t="inlineStr">
        <is>
          <t>東京</t>
        </is>
      </c>
      <c r="D1102" s="19" t="inlineStr">
        <is>
          <t>◆アットイン新宿32-2</t>
        </is>
      </c>
      <c r="E1102" s="48" t="inlineStr">
        <is>
          <t>1K</t>
        </is>
      </c>
      <c r="F1102" s="48" t="n">
        <v>1</v>
      </c>
      <c r="G1102" s="48" t="inlineStr">
        <is>
          <t>新宿</t>
        </is>
      </c>
      <c r="H1102" s="48" t="n">
        <v>22.33</v>
      </c>
      <c r="I1102" s="20" t="n">
        <v>1</v>
      </c>
      <c r="J1102" s="20" t="n">
        <v>0.4</v>
      </c>
      <c r="K1102" s="20" t="n">
        <v>0</v>
      </c>
      <c r="L1102" s="20" t="n">
        <v>0</v>
      </c>
      <c r="M1102" s="20" t="n">
        <v>0</v>
      </c>
      <c r="N1102" s="24" t="n">
        <v>10380</v>
      </c>
      <c r="O1102" s="24" t="n">
        <v>9500</v>
      </c>
      <c r="P1102" s="24" t="n">
        <v>880</v>
      </c>
      <c r="Q1102" s="24" t="n">
        <v>44000</v>
      </c>
      <c r="R1102" s="24" t="n">
        <v>3800</v>
      </c>
      <c r="S1102" s="24">
        <f>IF(R1102="","",(R1102+P1102)*30 -Y1102)</f>
        <v/>
      </c>
      <c r="T1102" s="20">
        <f>IF(R1102="","",(O1102-R1102)/O1102)</f>
        <v/>
      </c>
      <c r="U1102" s="24" t="n">
        <v>3800</v>
      </c>
      <c r="V1102" s="24">
        <f>IF(U1102="","",(U1102+P1102)*30-Y1102)</f>
        <v/>
      </c>
      <c r="W1102" s="20">
        <f>IF(U1102="","",(O1102-U1102)/O1102)</f>
        <v/>
      </c>
      <c r="X1102" s="15">
        <f>IF(AND(R1102="",U1102=""),"",IF(OR(U1102="", R1102=""),"-",IF(0&lt;(R1102-U1102),"OK","NG")))</f>
        <v/>
      </c>
      <c r="Y1102" s="24" t="n">
        <v>88000</v>
      </c>
      <c r="Z1102" s="51" t="n"/>
      <c r="AA1102" s="24">
        <f>IF(AD1102="","",AD1102*30)</f>
        <v/>
      </c>
      <c r="AB1102" s="24">
        <f>IF(AA1102="","",AA1102-Y1102)</f>
        <v/>
      </c>
      <c r="AC1102" s="24">
        <f>IF(Z1102="","",((Y1102+5000+5000)/(1-Z1102))/30)</f>
        <v/>
      </c>
      <c r="AD1102" s="32" t="n"/>
      <c r="AE1102" s="24">
        <f>IF(AD1102="","",AD1102-O1102)</f>
        <v/>
      </c>
      <c r="AF1102" s="24">
        <f>IF(AD1102="","",U1102-AD1102)</f>
        <v/>
      </c>
      <c r="AG1102" s="11">
        <f>IF(AD1102="","",(O1102-AD1102)/O1102)</f>
        <v/>
      </c>
      <c r="AH1102" s="24" t="n">
        <v>22000</v>
      </c>
      <c r="AI1102" s="24">
        <f>IF(AJ1102="","",Q1102*(1-AJ1102))</f>
        <v/>
      </c>
      <c r="AJ1102" s="51" t="n"/>
      <c r="AK1102" s="49" t="n"/>
      <c r="AL1102" s="28" t="n"/>
      <c r="AM1102" s="33" t="inlineStr">
        <is>
          <t>2026-08-12</t>
        </is>
      </c>
      <c r="AN1102" s="33" t="inlineStr">
        <is>
          <t>2026-08-11</t>
        </is>
      </c>
      <c r="AO1102" s="13" t="n"/>
      <c r="AP1102" s="30" t="n"/>
    </row>
    <row r="1103" ht="35.1" customHeight="1" s="69">
      <c r="B1103" s="48" t="n">
        <v>26167</v>
      </c>
      <c r="C1103" s="48" t="inlineStr">
        <is>
          <t>名古屋</t>
        </is>
      </c>
      <c r="D1103" s="19" t="inlineStr">
        <is>
          <t>アットイン本陣1</t>
        </is>
      </c>
      <c r="E1103" s="48" t="inlineStr">
        <is>
          <t>1LDK</t>
        </is>
      </c>
      <c r="F1103" s="48" t="n">
        <v>1</v>
      </c>
      <c r="G1103" s="48" t="inlineStr">
        <is>
          <t>名古屋駅西地区</t>
        </is>
      </c>
      <c r="H1103" s="48" t="n">
        <v>33.5</v>
      </c>
      <c r="I1103" s="20" t="n">
        <v>0.6</v>
      </c>
      <c r="J1103" s="20" t="n">
        <v>1</v>
      </c>
      <c r="K1103" s="20" t="n">
        <v>1</v>
      </c>
      <c r="L1103" s="20" t="n">
        <v>1</v>
      </c>
      <c r="M1103" s="20" t="n">
        <v>1</v>
      </c>
      <c r="N1103" s="24" t="n">
        <v>13360</v>
      </c>
      <c r="O1103" s="24" t="n">
        <v>12480</v>
      </c>
      <c r="P1103" s="24" t="n">
        <v>880</v>
      </c>
      <c r="Q1103" s="24" t="n">
        <v>44000</v>
      </c>
      <c r="R1103" s="24" t="n">
        <v>3440</v>
      </c>
      <c r="S1103" s="24">
        <f>IF(R1103="","",(R1103+P1103)*30 -Y1103)</f>
        <v/>
      </c>
      <c r="T1103" s="20">
        <f>IF(R1103="","",(O1103-R1103)/O1103)</f>
        <v/>
      </c>
      <c r="U1103" s="24" t="n">
        <v>2810</v>
      </c>
      <c r="V1103" s="24">
        <f>IF(U1103="","",(U1103+P1103)*30-Y1103)</f>
        <v/>
      </c>
      <c r="W1103" s="20">
        <f>IF(U1103="","",(O1103-U1103)/O1103)</f>
        <v/>
      </c>
      <c r="X1103" s="15">
        <f>IF(AND(R1103="",U1103=""),"",IF(OR(U1103="", R1103=""),"-",IF(0&lt;(R1103-U1103),"OK","NG")))</f>
        <v/>
      </c>
      <c r="Y1103" s="24" t="n">
        <v>65000</v>
      </c>
      <c r="Z1103" s="51" t="n"/>
      <c r="AA1103" s="24">
        <f>IF(AD1103="","",AD1103*30)</f>
        <v/>
      </c>
      <c r="AB1103" s="24">
        <f>IF(AA1103="","",AA1103-Y1103)</f>
        <v/>
      </c>
      <c r="AC1103" s="24">
        <f>IF(Z1103="","",((Y1103+5000+5000)/(1-Z1103))/30)</f>
        <v/>
      </c>
      <c r="AD1103" s="32" t="n"/>
      <c r="AE1103" s="24">
        <f>IF(AD1103="","",AD1103-O1103)</f>
        <v/>
      </c>
      <c r="AF1103" s="24">
        <f>IF(AD1103="","",U1103-AD1103)</f>
        <v/>
      </c>
      <c r="AG1103" s="11">
        <f>IF(AD1103="","",(O1103-AD1103)/O1103)</f>
        <v/>
      </c>
      <c r="AH1103" s="24" t="n">
        <v>22000</v>
      </c>
      <c r="AI1103" s="24">
        <f>IF(AJ1103="","",Q1103*(1-AJ1103))</f>
        <v/>
      </c>
      <c r="AJ1103" s="51" t="n"/>
      <c r="AK1103" s="49" t="n"/>
      <c r="AL1103" s="28" t="n"/>
      <c r="AM1103" s="33" t="inlineStr">
        <is>
          <t>2027-01-25</t>
        </is>
      </c>
      <c r="AN1103" s="33" t="inlineStr">
        <is>
          <t>2027-01-24</t>
        </is>
      </c>
      <c r="AO1103" s="13" t="n"/>
      <c r="AP1103" s="30" t="n"/>
    </row>
    <row r="1104" ht="35.1" customHeight="1" s="69">
      <c r="B1104" s="48" t="n">
        <v>26168</v>
      </c>
      <c r="C1104" s="48" t="inlineStr">
        <is>
          <t>東京</t>
        </is>
      </c>
      <c r="D1104" s="19" t="inlineStr">
        <is>
          <t>◆アットイン横浜関内1-2</t>
        </is>
      </c>
      <c r="E1104" s="48" t="inlineStr">
        <is>
          <t>1K</t>
        </is>
      </c>
      <c r="F1104" s="48" t="n">
        <v>1</v>
      </c>
      <c r="G1104" s="48" t="inlineStr">
        <is>
          <t>横浜</t>
        </is>
      </c>
      <c r="H1104" s="48" t="n">
        <v>29.2</v>
      </c>
      <c r="I1104" s="20" t="n">
        <v>0</v>
      </c>
      <c r="J1104" s="20" t="n">
        <v>0</v>
      </c>
      <c r="K1104" s="20" t="n">
        <v>0</v>
      </c>
      <c r="L1104" s="20" t="n">
        <v>0</v>
      </c>
      <c r="M1104" s="20" t="n">
        <v>0</v>
      </c>
      <c r="N1104" s="24" t="n">
        <v>10380</v>
      </c>
      <c r="O1104" s="24" t="n">
        <v>9500</v>
      </c>
      <c r="P1104" s="24" t="n">
        <v>880</v>
      </c>
      <c r="Q1104" s="24" t="n">
        <v>44000</v>
      </c>
      <c r="R1104" s="24" t="n">
        <v>3720</v>
      </c>
      <c r="S1104" s="24">
        <f>IF(R1104="","",(R1104+P1104)*30 -Y1104)</f>
        <v/>
      </c>
      <c r="T1104" s="20">
        <f>IF(R1104="","",(O1104-R1104)/O1104)</f>
        <v/>
      </c>
      <c r="U1104" s="24" t="n">
        <v>3860</v>
      </c>
      <c r="V1104" s="24">
        <f>IF(U1104="","",(U1104+P1104)*30-Y1104)</f>
        <v/>
      </c>
      <c r="W1104" s="20">
        <f>IF(U1104="","",(O1104-U1104)/O1104)</f>
        <v/>
      </c>
      <c r="X1104" s="15">
        <f>IF(AND(R1104="",U1104=""),"",IF(OR(U1104="", R1104=""),"-",IF(0&lt;(R1104-U1104),"OK","NG")))</f>
        <v/>
      </c>
      <c r="Y1104" s="24" t="n">
        <v>88000</v>
      </c>
      <c r="Z1104" s="51" t="n"/>
      <c r="AA1104" s="24">
        <f>IF(AD1104="","",AD1104*30)</f>
        <v/>
      </c>
      <c r="AB1104" s="24">
        <f>IF(AA1104="","",AA1104-Y1104)</f>
        <v/>
      </c>
      <c r="AC1104" s="24">
        <f>IF(Z1104="","",((Y1104+5000+5000)/(1-Z1104))/30)</f>
        <v/>
      </c>
      <c r="AD1104" s="32" t="n"/>
      <c r="AE1104" s="24">
        <f>IF(AD1104="","",AD1104-O1104)</f>
        <v/>
      </c>
      <c r="AF1104" s="24">
        <f>IF(AD1104="","",U1104-AD1104)</f>
        <v/>
      </c>
      <c r="AG1104" s="11">
        <f>IF(AD1104="","",(O1104-AD1104)/O1104)</f>
        <v/>
      </c>
      <c r="AH1104" s="24" t="n">
        <v>22000</v>
      </c>
      <c r="AI1104" s="24">
        <f>IF(AJ1104="","",Q1104*(1-AJ1104))</f>
        <v/>
      </c>
      <c r="AJ1104" s="51" t="n"/>
      <c r="AK1104" s="49" t="n"/>
      <c r="AL1104" s="28" t="n"/>
      <c r="AM1104" s="33" t="inlineStr">
        <is>
          <t>2026-08-01</t>
        </is>
      </c>
      <c r="AN1104" s="33" t="inlineStr">
        <is>
          <t>2026-07-31</t>
        </is>
      </c>
      <c r="AO1104" s="13" t="n"/>
      <c r="AP1104" s="30" t="n"/>
    </row>
    <row r="1105" ht="35.1" customHeight="1" s="69">
      <c r="B1105" s="48" t="n">
        <v>26169</v>
      </c>
      <c r="C1105" s="48" t="inlineStr">
        <is>
          <t>東京</t>
        </is>
      </c>
      <c r="D1105" s="19" t="inlineStr">
        <is>
          <t>アットイン横浜関内12</t>
        </is>
      </c>
      <c r="E1105" s="48" t="inlineStr">
        <is>
          <t>1R</t>
        </is>
      </c>
      <c r="F1105" s="48" t="n">
        <v>1</v>
      </c>
      <c r="G1105" s="48" t="inlineStr">
        <is>
          <t>横浜</t>
        </is>
      </c>
      <c r="H1105" s="48" t="n">
        <v>16.36</v>
      </c>
      <c r="I1105" s="20" t="n">
        <v>0.9</v>
      </c>
      <c r="J1105" s="20" t="n">
        <v>1</v>
      </c>
      <c r="K1105" s="20" t="n">
        <v>0</v>
      </c>
      <c r="L1105" s="20" t="n">
        <v>0</v>
      </c>
      <c r="M1105" s="20" t="n">
        <v>0</v>
      </c>
      <c r="N1105" s="24" t="n">
        <v>6880</v>
      </c>
      <c r="O1105" s="24" t="n">
        <v>6440</v>
      </c>
      <c r="P1105" s="24" t="n">
        <v>440</v>
      </c>
      <c r="Q1105" s="24" t="n">
        <v>44000</v>
      </c>
      <c r="R1105" s="24" t="n">
        <v>2680</v>
      </c>
      <c r="S1105" s="24">
        <f>IF(R1105="","",(R1105+P1105)*30 -Y1105)</f>
        <v/>
      </c>
      <c r="T1105" s="20">
        <f>IF(R1105="","",(O1105-R1105)/O1105)</f>
        <v/>
      </c>
      <c r="U1105" s="24" t="n">
        <v>2680</v>
      </c>
      <c r="V1105" s="24">
        <f>IF(U1105="","",(U1105+P1105)*30-Y1105)</f>
        <v/>
      </c>
      <c r="W1105" s="20">
        <f>IF(U1105="","",(O1105-U1105)/O1105)</f>
        <v/>
      </c>
      <c r="X1105" s="15">
        <f>IF(AND(R1105="",U1105=""),"",IF(OR(U1105="", R1105=""),"-",IF(0&lt;(R1105-U1105),"OK","NG")))</f>
        <v/>
      </c>
      <c r="Y1105" s="24" t="n">
        <v>0</v>
      </c>
      <c r="Z1105" s="51" t="n"/>
      <c r="AA1105" s="24">
        <f>IF(AD1105="","",AD1105*30)</f>
        <v/>
      </c>
      <c r="AB1105" s="24">
        <f>IF(AA1105="","",AA1105-Y1105)</f>
        <v/>
      </c>
      <c r="AC1105" s="24">
        <f>IF(Z1105="","",((Y1105+5000+5000)/(1-Z1105))/30)</f>
        <v/>
      </c>
      <c r="AD1105" s="32" t="n"/>
      <c r="AE1105" s="24">
        <f>IF(AD1105="","",AD1105-O1105)</f>
        <v/>
      </c>
      <c r="AF1105" s="24">
        <f>IF(AD1105="","",U1105-AD1105)</f>
        <v/>
      </c>
      <c r="AG1105" s="11">
        <f>IF(AD1105="","",(O1105-AD1105)/O1105)</f>
        <v/>
      </c>
      <c r="AH1105" s="24" t="n">
        <v>22000</v>
      </c>
      <c r="AI1105" s="24">
        <f>IF(AJ1105="","",Q1105*(1-AJ1105))</f>
        <v/>
      </c>
      <c r="AJ1105" s="51" t="n"/>
      <c r="AK1105" s="49" t="n"/>
      <c r="AL1105" s="28" t="n"/>
      <c r="AM1105" s="33" t="inlineStr">
        <is>
          <t>2026-09-01</t>
        </is>
      </c>
      <c r="AN1105" s="33" t="inlineStr">
        <is>
          <t>2026-08-31</t>
        </is>
      </c>
      <c r="AO1105" s="13" t="n"/>
      <c r="AP1105" s="30" t="n"/>
    </row>
    <row r="1106" ht="35.1" customHeight="1" s="69">
      <c r="B1106" s="48" t="n">
        <v>26170</v>
      </c>
      <c r="C1106" s="48" t="inlineStr">
        <is>
          <t>東京</t>
        </is>
      </c>
      <c r="D1106" s="19" t="inlineStr">
        <is>
          <t>◆アットイン白金高輪2-2</t>
        </is>
      </c>
      <c r="E1106" s="48" t="inlineStr">
        <is>
          <t>1R</t>
        </is>
      </c>
      <c r="F1106" s="48" t="n">
        <v>1</v>
      </c>
      <c r="G1106" s="48" t="inlineStr">
        <is>
          <t>六本木・麻布十番・白金高輪</t>
        </is>
      </c>
      <c r="H1106" s="48" t="n">
        <v>36.67</v>
      </c>
      <c r="I1106" s="20" t="n">
        <v>1</v>
      </c>
      <c r="J1106" s="20" t="n">
        <v>1</v>
      </c>
      <c r="K1106" s="20" t="n">
        <v>0.5</v>
      </c>
      <c r="L1106" s="20" t="n">
        <v>0</v>
      </c>
      <c r="M1106" s="20" t="n">
        <v>0</v>
      </c>
      <c r="N1106" s="24" t="n">
        <v>13580</v>
      </c>
      <c r="O1106" s="24" t="n">
        <v>12700</v>
      </c>
      <c r="P1106" s="24" t="n">
        <v>880</v>
      </c>
      <c r="Q1106" s="24" t="n">
        <v>44000</v>
      </c>
      <c r="R1106" s="24" t="n">
        <v>5900</v>
      </c>
      <c r="S1106" s="24">
        <f>IF(R1106="","",(R1106+P1106)*30 -Y1106)</f>
        <v/>
      </c>
      <c r="T1106" s="20">
        <f>IF(R1106="","",(O1106-R1106)/O1106)</f>
        <v/>
      </c>
      <c r="U1106" s="24" t="n">
        <v>4880</v>
      </c>
      <c r="V1106" s="24">
        <f>IF(U1106="","",(U1106+P1106)*30-Y1106)</f>
        <v/>
      </c>
      <c r="W1106" s="20">
        <f>IF(U1106="","",(O1106-U1106)/O1106)</f>
        <v/>
      </c>
      <c r="X1106" s="15">
        <f>IF(AND(R1106="",U1106=""),"",IF(OR(U1106="", R1106=""),"-",IF(0&lt;(R1106-U1106),"OK","NG")))</f>
        <v/>
      </c>
      <c r="Y1106" s="24" t="n">
        <v>129000</v>
      </c>
      <c r="Z1106" s="51" t="n"/>
      <c r="AA1106" s="24">
        <f>IF(AD1106="","",AD1106*30)</f>
        <v/>
      </c>
      <c r="AB1106" s="24">
        <f>IF(AA1106="","",AA1106-Y1106)</f>
        <v/>
      </c>
      <c r="AC1106" s="24">
        <f>IF(Z1106="","",((Y1106+5000+5000)/(1-Z1106))/30)</f>
        <v/>
      </c>
      <c r="AD1106" s="32" t="n"/>
      <c r="AE1106" s="24">
        <f>IF(AD1106="","",AD1106-O1106)</f>
        <v/>
      </c>
      <c r="AF1106" s="24">
        <f>IF(AD1106="","",U1106-AD1106)</f>
        <v/>
      </c>
      <c r="AG1106" s="11">
        <f>IF(AD1106="","",(O1106-AD1106)/O1106)</f>
        <v/>
      </c>
      <c r="AH1106" s="24" t="n">
        <v>22000</v>
      </c>
      <c r="AI1106" s="24">
        <f>IF(AJ1106="","",Q1106*(1-AJ1106))</f>
        <v/>
      </c>
      <c r="AJ1106" s="51" t="n"/>
      <c r="AK1106" s="49" t="n"/>
      <c r="AL1106" s="28" t="n"/>
      <c r="AM1106" s="33" t="inlineStr">
        <is>
          <t>2026-09-16</t>
        </is>
      </c>
      <c r="AN1106" s="33" t="inlineStr">
        <is>
          <t>2026-09-15</t>
        </is>
      </c>
      <c r="AO1106" s="13" t="n"/>
      <c r="AP1106" s="30" t="n"/>
    </row>
    <row r="1107" ht="35.1" customHeight="1" s="69">
      <c r="B1107" s="48" t="n">
        <v>26176</v>
      </c>
      <c r="C1107" s="48" t="inlineStr">
        <is>
          <t>名古屋</t>
        </is>
      </c>
      <c r="D1107" s="19" t="inlineStr">
        <is>
          <t>アットイン名駅南1-2</t>
        </is>
      </c>
      <c r="E1107" s="48" t="inlineStr">
        <is>
          <t>1K</t>
        </is>
      </c>
      <c r="F1107" s="48" t="n">
        <v>8</v>
      </c>
      <c r="G1107" s="48" t="inlineStr">
        <is>
          <t>名駅周辺</t>
        </is>
      </c>
      <c r="H1107" s="48" t="n">
        <v>24</v>
      </c>
      <c r="I1107" s="20" t="n">
        <v>0.85</v>
      </c>
      <c r="J1107" s="20" t="n">
        <v>0.5875</v>
      </c>
      <c r="K1107" s="20" t="n">
        <v>1</v>
      </c>
      <c r="L1107" s="20" t="n">
        <v>0.8625</v>
      </c>
      <c r="M1107" s="20" t="n">
        <v>0.125</v>
      </c>
      <c r="N1107" s="24" t="n">
        <v>11040</v>
      </c>
      <c r="O1107" s="24" t="n">
        <v>10160</v>
      </c>
      <c r="P1107" s="24" t="n">
        <v>880</v>
      </c>
      <c r="Q1107" s="24" t="n">
        <v>44000</v>
      </c>
      <c r="R1107" s="24" t="n">
        <v>3050</v>
      </c>
      <c r="S1107" s="24">
        <f>IF(R1107="","",(R1107+P1107)*30 -Y1107)</f>
        <v/>
      </c>
      <c r="T1107" s="20">
        <f>IF(R1107="","",(O1107-R1107)/O1107)</f>
        <v/>
      </c>
      <c r="U1107" s="24" t="n">
        <v>2540</v>
      </c>
      <c r="V1107" s="24">
        <f>IF(U1107="","",(U1107+P1107)*30-Y1107)</f>
        <v/>
      </c>
      <c r="W1107" s="20">
        <f>IF(U1107="","",(O1107-U1107)/O1107)</f>
        <v/>
      </c>
      <c r="X1107" s="15">
        <f>IF(AND(R1107="",U1107=""),"",IF(OR(U1107="", R1107=""),"-",IF(0&lt;(R1107-U1107),"OK","NG")))</f>
        <v/>
      </c>
      <c r="Y1107" s="24" t="n">
        <v>0</v>
      </c>
      <c r="Z1107" s="51" t="n"/>
      <c r="AA1107" s="24">
        <f>IF(AD1107="","",AD1107*30)</f>
        <v/>
      </c>
      <c r="AB1107" s="24">
        <f>IF(AA1107="","",AA1107-Y1107)</f>
        <v/>
      </c>
      <c r="AC1107" s="24">
        <f>IF(Z1107="","",((Y1107+5000+5000)/(1-Z1107))/30)</f>
        <v/>
      </c>
      <c r="AD1107" s="32" t="n"/>
      <c r="AE1107" s="24">
        <f>IF(AD1107="","",AD1107-O1107)</f>
        <v/>
      </c>
      <c r="AF1107" s="24">
        <f>IF(AD1107="","",U1107-AD1107)</f>
        <v/>
      </c>
      <c r="AG1107" s="11">
        <f>IF(AD1107="","",(O1107-AD1107)/O1107)</f>
        <v/>
      </c>
      <c r="AH1107" s="24" t="n">
        <v>22000</v>
      </c>
      <c r="AI1107" s="24">
        <f>IF(AJ1107="","",Q1107*(1-AJ1107))</f>
        <v/>
      </c>
      <c r="AJ1107" s="51" t="n"/>
      <c r="AK1107" s="49" t="n"/>
      <c r="AL1107" s="28" t="n"/>
      <c r="AM1107" s="33" t="inlineStr">
        <is>
          <t>2026-10-27</t>
        </is>
      </c>
      <c r="AN1107" s="33" t="inlineStr">
        <is>
          <t>2026-11-30</t>
        </is>
      </c>
      <c r="AO1107" s="13" t="n"/>
      <c r="AP1107" s="30" t="n"/>
    </row>
    <row r="1108" ht="35.1" customHeight="1" s="69">
      <c r="B1108" s="48" t="n">
        <v>26179</v>
      </c>
      <c r="C1108" s="48" t="inlineStr">
        <is>
          <t>東京</t>
        </is>
      </c>
      <c r="D1108" s="19" t="inlineStr">
        <is>
          <t>アットイン桜上水AB3</t>
        </is>
      </c>
      <c r="E1108" s="48" t="inlineStr">
        <is>
          <t>1K</t>
        </is>
      </c>
      <c r="F1108" s="48" t="n">
        <v>2</v>
      </c>
      <c r="G1108" s="48" t="inlineStr">
        <is>
          <t>渋谷・三軒茶屋・自由が丘</t>
        </is>
      </c>
      <c r="H1108" s="48" t="n">
        <v>32.58</v>
      </c>
      <c r="I1108" s="20" t="n">
        <v>1</v>
      </c>
      <c r="J1108" s="20" t="n">
        <v>1</v>
      </c>
      <c r="K1108" s="20" t="n">
        <v>0.6</v>
      </c>
      <c r="L1108" s="20" t="n">
        <v>0.5</v>
      </c>
      <c r="M1108" s="20" t="n">
        <v>0</v>
      </c>
      <c r="N1108" s="24" t="n">
        <v>14360</v>
      </c>
      <c r="O1108" s="24" t="n">
        <v>13480</v>
      </c>
      <c r="P1108" s="24" t="n">
        <v>880</v>
      </c>
      <c r="Q1108" s="24" t="n">
        <v>44000</v>
      </c>
      <c r="R1108" s="24" t="n">
        <v>7260</v>
      </c>
      <c r="S1108" s="24">
        <f>IF(R1108="","",(R1108+P1108)*30 -Y1108)</f>
        <v/>
      </c>
      <c r="T1108" s="20">
        <f>IF(R1108="","",(O1108-R1108)/O1108)</f>
        <v/>
      </c>
      <c r="U1108" s="24" t="n">
        <v>6680</v>
      </c>
      <c r="V1108" s="24">
        <f>IF(U1108="","",(U1108+P1108)*30-Y1108)</f>
        <v/>
      </c>
      <c r="W1108" s="20">
        <f>IF(U1108="","",(O1108-U1108)/O1108)</f>
        <v/>
      </c>
      <c r="X1108" s="15">
        <f>IF(AND(R1108="",U1108=""),"",IF(OR(U1108="", R1108=""),"-",IF(0&lt;(R1108-U1108),"OK","NG")))</f>
        <v/>
      </c>
      <c r="Y1108" s="24" t="n">
        <v>0</v>
      </c>
      <c r="Z1108" s="51" t="n"/>
      <c r="AA1108" s="24">
        <f>IF(AD1108="","",AD1108*30)</f>
        <v/>
      </c>
      <c r="AB1108" s="24">
        <f>IF(AA1108="","",AA1108-Y1108)</f>
        <v/>
      </c>
      <c r="AC1108" s="24">
        <f>IF(Z1108="","",((Y1108+5000+5000)/(1-Z1108))/30)</f>
        <v/>
      </c>
      <c r="AD1108" s="32" t="n"/>
      <c r="AE1108" s="24">
        <f>IF(AD1108="","",AD1108-O1108)</f>
        <v/>
      </c>
      <c r="AF1108" s="24">
        <f>IF(AD1108="","",U1108-AD1108)</f>
        <v/>
      </c>
      <c r="AG1108" s="11">
        <f>IF(AD1108="","",(O1108-AD1108)/O1108)</f>
        <v/>
      </c>
      <c r="AH1108" s="24" t="n">
        <v>22000</v>
      </c>
      <c r="AI1108" s="24">
        <f>IF(AJ1108="","",Q1108*(1-AJ1108))</f>
        <v/>
      </c>
      <c r="AJ1108" s="51" t="n"/>
      <c r="AK1108" s="49" t="n"/>
      <c r="AL1108" s="28" t="n"/>
      <c r="AM1108" s="33" t="inlineStr">
        <is>
          <t>2026-09-07</t>
        </is>
      </c>
      <c r="AN1108" s="33" t="inlineStr">
        <is>
          <t>2026-10-31</t>
        </is>
      </c>
      <c r="AO1108" s="13" t="n"/>
      <c r="AP1108" s="30" t="n"/>
    </row>
    <row r="1109" ht="35.1" customHeight="1" s="69">
      <c r="B1109" s="48" t="n">
        <v>26180</v>
      </c>
      <c r="C1109" s="48" t="inlineStr">
        <is>
          <t>東京</t>
        </is>
      </c>
      <c r="D1109" s="19" t="inlineStr">
        <is>
          <t>アットイン八王子AB4</t>
        </is>
      </c>
      <c r="E1109" s="48" t="inlineStr">
        <is>
          <t>1K</t>
        </is>
      </c>
      <c r="F1109" s="48" t="n">
        <v>1</v>
      </c>
      <c r="G1109" s="48" t="inlineStr">
        <is>
          <t>立川・八王子</t>
        </is>
      </c>
      <c r="H1109" s="48" t="n">
        <v>22.33</v>
      </c>
      <c r="I1109" s="20" t="n">
        <v>1</v>
      </c>
      <c r="J1109" s="20" t="n">
        <v>1</v>
      </c>
      <c r="K1109" s="20" t="n">
        <v>1</v>
      </c>
      <c r="L1109" s="20" t="n">
        <v>0</v>
      </c>
      <c r="M1109" s="20" t="n">
        <v>0</v>
      </c>
      <c r="N1109" s="24" t="n">
        <v>8820</v>
      </c>
      <c r="O1109" s="24" t="n">
        <v>7940</v>
      </c>
      <c r="P1109" s="24" t="n">
        <v>880</v>
      </c>
      <c r="Q1109" s="24" t="n">
        <v>44000</v>
      </c>
      <c r="R1109" s="24" t="n">
        <v>3960</v>
      </c>
      <c r="S1109" s="24">
        <f>IF(R1109="","",(R1109+P1109)*30 -Y1109)</f>
        <v/>
      </c>
      <c r="T1109" s="20">
        <f>IF(R1109="","",(O1109-R1109)/O1109)</f>
        <v/>
      </c>
      <c r="U1109" s="24" t="n">
        <v>3280</v>
      </c>
      <c r="V1109" s="24">
        <f>IF(U1109="","",(U1109+P1109)*30-Y1109)</f>
        <v/>
      </c>
      <c r="W1109" s="20">
        <f>IF(U1109="","",(O1109-U1109)/O1109)</f>
        <v/>
      </c>
      <c r="X1109" s="15">
        <f>IF(AND(R1109="",U1109=""),"",IF(OR(U1109="", R1109=""),"-",IF(0&lt;(R1109-U1109),"OK","NG")))</f>
        <v/>
      </c>
      <c r="Y1109" s="24" t="n">
        <v>0</v>
      </c>
      <c r="Z1109" s="51" t="n"/>
      <c r="AA1109" s="24">
        <f>IF(AD1109="","",AD1109*30)</f>
        <v/>
      </c>
      <c r="AB1109" s="24">
        <f>IF(AA1109="","",AA1109-Y1109)</f>
        <v/>
      </c>
      <c r="AC1109" s="24">
        <f>IF(Z1109="","",((Y1109+5000+5000)/(1-Z1109))/30)</f>
        <v/>
      </c>
      <c r="AD1109" s="32" t="n"/>
      <c r="AE1109" s="24">
        <f>IF(AD1109="","",AD1109-O1109)</f>
        <v/>
      </c>
      <c r="AF1109" s="24">
        <f>IF(AD1109="","",U1109-AD1109)</f>
        <v/>
      </c>
      <c r="AG1109" s="11">
        <f>IF(AD1109="","",(O1109-AD1109)/O1109)</f>
        <v/>
      </c>
      <c r="AH1109" s="24" t="n">
        <v>22000</v>
      </c>
      <c r="AI1109" s="24">
        <f>IF(AJ1109="","",Q1109*(1-AJ1109))</f>
        <v/>
      </c>
      <c r="AJ1109" s="51" t="n"/>
      <c r="AK1109" s="49" t="n"/>
      <c r="AL1109" s="28" t="n"/>
      <c r="AM1109" s="33" t="inlineStr">
        <is>
          <t>2026-10-01</t>
        </is>
      </c>
      <c r="AN1109" s="33" t="inlineStr">
        <is>
          <t>2026-09-30</t>
        </is>
      </c>
      <c r="AO1109" s="13" t="n"/>
      <c r="AP1109" s="30" t="n"/>
    </row>
    <row r="1110" ht="35.1" customHeight="1" s="69">
      <c r="B1110" s="48" t="n">
        <v>26182</v>
      </c>
      <c r="C1110" s="48" t="inlineStr">
        <is>
          <t>東京</t>
        </is>
      </c>
      <c r="D1110" s="19" t="inlineStr">
        <is>
          <t>アットイン横浜関内AB13</t>
        </is>
      </c>
      <c r="E1110" s="48" t="inlineStr">
        <is>
          <t>1K</t>
        </is>
      </c>
      <c r="F1110" s="48" t="n">
        <v>1</v>
      </c>
      <c r="G1110" s="48" t="inlineStr">
        <is>
          <t>横浜</t>
        </is>
      </c>
      <c r="H1110" s="48" t="n">
        <v>20.64</v>
      </c>
      <c r="I1110" s="20" t="n">
        <v>1</v>
      </c>
      <c r="J1110" s="20" t="n">
        <v>1</v>
      </c>
      <c r="K1110" s="20" t="n">
        <v>1</v>
      </c>
      <c r="L1110" s="20" t="n">
        <v>0</v>
      </c>
      <c r="M1110" s="20" t="n">
        <v>0</v>
      </c>
      <c r="N1110" s="24" t="n">
        <v>9940</v>
      </c>
      <c r="O1110" s="24" t="n">
        <v>9060</v>
      </c>
      <c r="P1110" s="24" t="n">
        <v>880</v>
      </c>
      <c r="Q1110" s="24" t="n">
        <v>44000</v>
      </c>
      <c r="R1110" s="24" t="n">
        <v>4540</v>
      </c>
      <c r="S1110" s="24">
        <f>IF(R1110="","",(R1110+P1110)*30 -Y1110)</f>
        <v/>
      </c>
      <c r="T1110" s="20">
        <f>IF(R1110="","",(O1110-R1110)/O1110)</f>
        <v/>
      </c>
      <c r="U1110" s="24" t="n">
        <v>3960</v>
      </c>
      <c r="V1110" s="24">
        <f>IF(U1110="","",(U1110+P1110)*30-Y1110)</f>
        <v/>
      </c>
      <c r="W1110" s="20">
        <f>IF(U1110="","",(O1110-U1110)/O1110)</f>
        <v/>
      </c>
      <c r="X1110" s="15">
        <f>IF(AND(R1110="",U1110=""),"",IF(OR(U1110="", R1110=""),"-",IF(0&lt;(R1110-U1110),"OK","NG")))</f>
        <v/>
      </c>
      <c r="Y1110" s="24" t="n">
        <v>0</v>
      </c>
      <c r="Z1110" s="51" t="n"/>
      <c r="AA1110" s="24">
        <f>IF(AD1110="","",AD1110*30)</f>
        <v/>
      </c>
      <c r="AB1110" s="24">
        <f>IF(AA1110="","",AA1110-Y1110)</f>
        <v/>
      </c>
      <c r="AC1110" s="24">
        <f>IF(Z1110="","",((Y1110+5000+5000)/(1-Z1110))/30)</f>
        <v/>
      </c>
      <c r="AD1110" s="32" t="n"/>
      <c r="AE1110" s="24">
        <f>IF(AD1110="","",AD1110-O1110)</f>
        <v/>
      </c>
      <c r="AF1110" s="24">
        <f>IF(AD1110="","",U1110-AD1110)</f>
        <v/>
      </c>
      <c r="AG1110" s="11">
        <f>IF(AD1110="","",(O1110-AD1110)/O1110)</f>
        <v/>
      </c>
      <c r="AH1110" s="24" t="n">
        <v>22000</v>
      </c>
      <c r="AI1110" s="24">
        <f>IF(AJ1110="","",Q1110*(1-AJ1110))</f>
        <v/>
      </c>
      <c r="AJ1110" s="51" t="n"/>
      <c r="AK1110" s="49" t="n"/>
      <c r="AL1110" s="28" t="n"/>
      <c r="AM1110" s="33" t="inlineStr">
        <is>
          <t>2026-10-01</t>
        </is>
      </c>
      <c r="AN1110" s="33" t="inlineStr">
        <is>
          <t>2026-09-30</t>
        </is>
      </c>
      <c r="AO1110" s="13" t="n"/>
      <c r="AP1110" s="30" t="n"/>
    </row>
    <row r="1111" ht="35.1" customHeight="1" s="69">
      <c r="B1111" s="48" t="n">
        <v>26183</v>
      </c>
      <c r="C1111" s="48" t="inlineStr">
        <is>
          <t>東京</t>
        </is>
      </c>
      <c r="D1111" s="19" t="inlineStr">
        <is>
          <t>アットイン溝ノ口AB2</t>
        </is>
      </c>
      <c r="E1111" s="48" t="inlineStr">
        <is>
          <t>1K</t>
        </is>
      </c>
      <c r="F1111" s="48" t="n">
        <v>1</v>
      </c>
      <c r="G1111" s="48" t="inlineStr">
        <is>
          <t>川崎・大森・蒲田</t>
        </is>
      </c>
      <c r="H1111" s="48" t="n">
        <v>21.6</v>
      </c>
      <c r="I1111" s="20" t="n">
        <v>0.4</v>
      </c>
      <c r="J1111" s="20" t="n">
        <v>0</v>
      </c>
      <c r="K1111" s="20" t="n">
        <v>0</v>
      </c>
      <c r="L1111" s="20" t="n">
        <v>0</v>
      </c>
      <c r="M1111" s="20" t="n">
        <v>0</v>
      </c>
      <c r="N1111" s="24" t="n">
        <v>11200</v>
      </c>
      <c r="O1111" s="24" t="n">
        <v>10320</v>
      </c>
      <c r="P1111" s="24" t="n">
        <v>880</v>
      </c>
      <c r="Q1111" s="24" t="n">
        <v>44000</v>
      </c>
      <c r="R1111" s="24" t="n">
        <v>5080</v>
      </c>
      <c r="S1111" s="24">
        <f>IF(R1111="","",(R1111+P1111)*30 -Y1111)</f>
        <v/>
      </c>
      <c r="T1111" s="20">
        <f>IF(R1111="","",(O1111-R1111)/O1111)</f>
        <v/>
      </c>
      <c r="U1111" s="24" t="n">
        <v>4740</v>
      </c>
      <c r="V1111" s="24">
        <f>IF(U1111="","",(U1111+P1111)*30-Y1111)</f>
        <v/>
      </c>
      <c r="W1111" s="20">
        <f>IF(U1111="","",(O1111-U1111)/O1111)</f>
        <v/>
      </c>
      <c r="X1111" s="15">
        <f>IF(AND(R1111="",U1111=""),"",IF(OR(U1111="", R1111=""),"-",IF(0&lt;(R1111-U1111),"OK","NG")))</f>
        <v/>
      </c>
      <c r="Y1111" s="24" t="n">
        <v>0</v>
      </c>
      <c r="Z1111" s="51" t="n"/>
      <c r="AA1111" s="24">
        <f>IF(AD1111="","",AD1111*30)</f>
        <v/>
      </c>
      <c r="AB1111" s="24">
        <f>IF(AA1111="","",AA1111-Y1111)</f>
        <v/>
      </c>
      <c r="AC1111" s="24">
        <f>IF(Z1111="","",((Y1111+5000+5000)/(1-Z1111))/30)</f>
        <v/>
      </c>
      <c r="AD1111" s="32" t="n"/>
      <c r="AE1111" s="24">
        <f>IF(AD1111="","",AD1111-O1111)</f>
        <v/>
      </c>
      <c r="AF1111" s="24">
        <f>IF(AD1111="","",U1111-AD1111)</f>
        <v/>
      </c>
      <c r="AG1111" s="11">
        <f>IF(AD1111="","",(O1111-AD1111)/O1111)</f>
        <v/>
      </c>
      <c r="AH1111" s="24" t="n">
        <v>22000</v>
      </c>
      <c r="AI1111" s="24">
        <f>IF(AJ1111="","",Q1111*(1-AJ1111))</f>
        <v/>
      </c>
      <c r="AJ1111" s="51" t="n"/>
      <c r="AK1111" s="49" t="n"/>
      <c r="AL1111" s="28" t="n"/>
      <c r="AM1111" s="33" t="inlineStr">
        <is>
          <t>2026-08-01</t>
        </is>
      </c>
      <c r="AN1111" s="33" t="inlineStr">
        <is>
          <t>2026-07-31</t>
        </is>
      </c>
      <c r="AO1111" s="13" t="n"/>
      <c r="AP1111" s="30" t="n"/>
    </row>
    <row r="1112" ht="35.1" customHeight="1" s="69">
      <c r="B1112" s="48" t="n">
        <v>26185</v>
      </c>
      <c r="C1112" s="48" t="inlineStr">
        <is>
          <t>東京</t>
        </is>
      </c>
      <c r="D1112" s="19" t="inlineStr">
        <is>
          <t>アットイン下北沢AB4-1</t>
        </is>
      </c>
      <c r="E1112" s="48" t="inlineStr">
        <is>
          <t>1DK</t>
        </is>
      </c>
      <c r="F1112" s="48" t="n">
        <v>1</v>
      </c>
      <c r="G1112" s="48" t="inlineStr">
        <is>
          <t>渋谷・三軒茶屋・自由が丘</t>
        </is>
      </c>
      <c r="H1112" s="48" t="n">
        <v>25.74</v>
      </c>
      <c r="I1112" s="20" t="n">
        <v>1</v>
      </c>
      <c r="J1112" s="20" t="n">
        <v>1</v>
      </c>
      <c r="K1112" s="20" t="n">
        <v>1</v>
      </c>
      <c r="L1112" s="20" t="n">
        <v>1</v>
      </c>
      <c r="M1112" s="20" t="n">
        <v>1</v>
      </c>
      <c r="N1112" s="24" t="n">
        <v>13780</v>
      </c>
      <c r="O1112" s="24" t="n">
        <v>12900</v>
      </c>
      <c r="P1112" s="24" t="n">
        <v>880</v>
      </c>
      <c r="Q1112" s="24" t="n">
        <v>44000</v>
      </c>
      <c r="R1112" s="24" t="n">
        <v>6920</v>
      </c>
      <c r="S1112" s="24">
        <f>IF(R1112="","",(R1112+P1112)*30 -Y1112)</f>
        <v/>
      </c>
      <c r="T1112" s="20">
        <f>IF(R1112="","",(O1112-R1112)/O1112)</f>
        <v/>
      </c>
      <c r="U1112" s="24" t="n">
        <v>6300</v>
      </c>
      <c r="V1112" s="24">
        <f>IF(U1112="","",(U1112+P1112)*30-Y1112)</f>
        <v/>
      </c>
      <c r="W1112" s="20">
        <f>IF(U1112="","",(O1112-U1112)/O1112)</f>
        <v/>
      </c>
      <c r="X1112" s="15">
        <f>IF(AND(R1112="",U1112=""),"",IF(OR(U1112="", R1112=""),"-",IF(0&lt;(R1112-U1112),"OK","NG")))</f>
        <v/>
      </c>
      <c r="Y1112" s="24" t="n">
        <v>0</v>
      </c>
      <c r="Z1112" s="51" t="n"/>
      <c r="AA1112" s="24">
        <f>IF(AD1112="","",AD1112*30)</f>
        <v/>
      </c>
      <c r="AB1112" s="24">
        <f>IF(AA1112="","",AA1112-Y1112)</f>
        <v/>
      </c>
      <c r="AC1112" s="24">
        <f>IF(Z1112="","",((Y1112+5000+5000)/(1-Z1112))/30)</f>
        <v/>
      </c>
      <c r="AD1112" s="32" t="n"/>
      <c r="AE1112" s="24">
        <f>IF(AD1112="","",AD1112-O1112)</f>
        <v/>
      </c>
      <c r="AF1112" s="24">
        <f>IF(AD1112="","",U1112-AD1112)</f>
        <v/>
      </c>
      <c r="AG1112" s="11">
        <f>IF(AD1112="","",(O1112-AD1112)/O1112)</f>
        <v/>
      </c>
      <c r="AH1112" s="24" t="n">
        <v>22000</v>
      </c>
      <c r="AI1112" s="24">
        <f>IF(AJ1112="","",Q1112*(1-AJ1112))</f>
        <v/>
      </c>
      <c r="AJ1112" s="51" t="n"/>
      <c r="AK1112" s="49" t="n"/>
      <c r="AL1112" s="28" t="n"/>
      <c r="AM1112" s="33" t="inlineStr">
        <is>
          <t>2027-06-23</t>
        </is>
      </c>
      <c r="AN1112" s="33" t="inlineStr">
        <is>
          <t>2027-06-22</t>
        </is>
      </c>
      <c r="AO1112" s="13" t="n"/>
      <c r="AP1112" s="30" t="n"/>
    </row>
    <row r="1113" ht="35.1" customHeight="1" s="69">
      <c r="B1113" s="48" t="n">
        <v>26186</v>
      </c>
      <c r="C1113" s="48" t="inlineStr">
        <is>
          <t>東京</t>
        </is>
      </c>
      <c r="D1113" s="19" t="inlineStr">
        <is>
          <t>アットイン下北沢AB4-2</t>
        </is>
      </c>
      <c r="E1113" s="48" t="inlineStr">
        <is>
          <t>1DK</t>
        </is>
      </c>
      <c r="F1113" s="48" t="n">
        <v>1</v>
      </c>
      <c r="G1113" s="48" t="inlineStr">
        <is>
          <t>渋谷・三軒茶屋・自由が丘</t>
        </is>
      </c>
      <c r="H1113" s="48" t="n">
        <v>28.69</v>
      </c>
      <c r="I1113" s="20" t="n">
        <v>0.7</v>
      </c>
      <c r="J1113" s="20" t="n">
        <v>0</v>
      </c>
      <c r="K1113" s="20" t="n">
        <v>0</v>
      </c>
      <c r="L1113" s="20" t="n">
        <v>0</v>
      </c>
      <c r="M1113" s="20" t="n">
        <v>0</v>
      </c>
      <c r="N1113" s="24" t="n">
        <v>13780</v>
      </c>
      <c r="O1113" s="24" t="n">
        <v>12900</v>
      </c>
      <c r="P1113" s="24" t="n">
        <v>880</v>
      </c>
      <c r="Q1113" s="24" t="n">
        <v>44000</v>
      </c>
      <c r="R1113" s="24" t="n">
        <v>6580</v>
      </c>
      <c r="S1113" s="24">
        <f>IF(R1113="","",(R1113+P1113)*30 -Y1113)</f>
        <v/>
      </c>
      <c r="T1113" s="20">
        <f>IF(R1113="","",(O1113-R1113)/O1113)</f>
        <v/>
      </c>
      <c r="U1113" s="24" t="n">
        <v>6300</v>
      </c>
      <c r="V1113" s="24">
        <f>IF(U1113="","",(U1113+P1113)*30-Y1113)</f>
        <v/>
      </c>
      <c r="W1113" s="20">
        <f>IF(U1113="","",(O1113-U1113)/O1113)</f>
        <v/>
      </c>
      <c r="X1113" s="15">
        <f>IF(AND(R1113="",U1113=""),"",IF(OR(U1113="", R1113=""),"-",IF(0&lt;(R1113-U1113),"OK","NG")))</f>
        <v/>
      </c>
      <c r="Y1113" s="24" t="n">
        <v>0</v>
      </c>
      <c r="Z1113" s="51" t="n"/>
      <c r="AA1113" s="24">
        <f>IF(AD1113="","",AD1113*30)</f>
        <v/>
      </c>
      <c r="AB1113" s="24">
        <f>IF(AA1113="","",AA1113-Y1113)</f>
        <v/>
      </c>
      <c r="AC1113" s="24">
        <f>IF(Z1113="","",((Y1113+5000+5000)/(1-Z1113))/30)</f>
        <v/>
      </c>
      <c r="AD1113" s="32" t="n"/>
      <c r="AE1113" s="24">
        <f>IF(AD1113="","",AD1113-O1113)</f>
        <v/>
      </c>
      <c r="AF1113" s="24">
        <f>IF(AD1113="","",U1113-AD1113)</f>
        <v/>
      </c>
      <c r="AG1113" s="11">
        <f>IF(AD1113="","",(O1113-AD1113)/O1113)</f>
        <v/>
      </c>
      <c r="AH1113" s="24" t="n">
        <v>22000</v>
      </c>
      <c r="AI1113" s="24">
        <f>IF(AJ1113="","",Q1113*(1-AJ1113))</f>
        <v/>
      </c>
      <c r="AJ1113" s="51" t="n"/>
      <c r="AK1113" s="49" t="n"/>
      <c r="AL1113" s="28" t="n"/>
      <c r="AM1113" s="33" t="inlineStr">
        <is>
          <t>2026-08-01</t>
        </is>
      </c>
      <c r="AN1113" s="33" t="inlineStr">
        <is>
          <t>2026-07-31</t>
        </is>
      </c>
      <c r="AO1113" s="13" t="n"/>
      <c r="AP1113" s="30" t="n"/>
    </row>
    <row r="1114" ht="35.1" customHeight="1" s="69">
      <c r="B1114" s="48" t="n">
        <v>26286</v>
      </c>
      <c r="C1114" s="48" t="inlineStr">
        <is>
          <t>東京</t>
        </is>
      </c>
      <c r="D1114" s="19" t="inlineStr">
        <is>
          <t>アットイン新横浜6-3</t>
        </is>
      </c>
      <c r="E1114" s="48" t="inlineStr">
        <is>
          <t>1LDK</t>
        </is>
      </c>
      <c r="F1114" s="48" t="n">
        <v>2</v>
      </c>
      <c r="G1114" s="48" t="inlineStr">
        <is>
          <t>横浜</t>
        </is>
      </c>
      <c r="H1114" s="48" t="n">
        <v>55.81</v>
      </c>
      <c r="I1114" s="20" t="n">
        <v>1</v>
      </c>
      <c r="J1114" s="20" t="n">
        <v>0.85</v>
      </c>
      <c r="K1114" s="20" t="n">
        <v>0.3</v>
      </c>
      <c r="L1114" s="20" t="n">
        <v>0.5</v>
      </c>
      <c r="M1114" s="20" t="n">
        <v>0.5</v>
      </c>
      <c r="N1114" s="24" t="n">
        <v>16980</v>
      </c>
      <c r="O1114" s="24" t="n">
        <v>16100</v>
      </c>
      <c r="P1114" s="24" t="n">
        <v>880</v>
      </c>
      <c r="Q1114" s="24" t="n">
        <v>44000</v>
      </c>
      <c r="R1114" s="24" t="n">
        <v>6680</v>
      </c>
      <c r="S1114" s="24">
        <f>IF(R1114="","",(R1114+P1114)*30 -Y1114)</f>
        <v/>
      </c>
      <c r="T1114" s="20">
        <f>IF(R1114="","",(O1114-R1114)/O1114)</f>
        <v/>
      </c>
      <c r="U1114" s="24" t="n">
        <v>7020</v>
      </c>
      <c r="V1114" s="24">
        <f>IF(U1114="","",(U1114+P1114)*30-Y1114)</f>
        <v/>
      </c>
      <c r="W1114" s="20">
        <f>IF(U1114="","",(O1114-U1114)/O1114)</f>
        <v/>
      </c>
      <c r="X1114" s="15">
        <f>IF(AND(R1114="",U1114=""),"",IF(OR(U1114="", R1114=""),"-",IF(0&lt;(R1114-U1114),"OK","NG")))</f>
        <v/>
      </c>
      <c r="Y1114" s="24" t="n">
        <v>179000</v>
      </c>
      <c r="Z1114" s="51" t="n"/>
      <c r="AA1114" s="24">
        <f>IF(AD1114="","",AD1114*30)</f>
        <v/>
      </c>
      <c r="AB1114" s="24">
        <f>IF(AA1114="","",AA1114-Y1114)</f>
        <v/>
      </c>
      <c r="AC1114" s="24">
        <f>IF(Z1114="","",((Y1114+5000+5000)/(1-Z1114))/30)</f>
        <v/>
      </c>
      <c r="AD1114" s="32" t="n"/>
      <c r="AE1114" s="24">
        <f>IF(AD1114="","",AD1114-O1114)</f>
        <v/>
      </c>
      <c r="AF1114" s="24">
        <f>IF(AD1114="","",U1114-AD1114)</f>
        <v/>
      </c>
      <c r="AG1114" s="11">
        <f>IF(AD1114="","",(O1114-AD1114)/O1114)</f>
        <v/>
      </c>
      <c r="AH1114" s="24" t="n">
        <v>22000</v>
      </c>
      <c r="AI1114" s="24">
        <f>IF(AJ1114="","",Q1114*(1-AJ1114))</f>
        <v/>
      </c>
      <c r="AJ1114" s="51" t="n"/>
      <c r="AK1114" s="49" t="n"/>
      <c r="AL1114" s="28" t="n"/>
      <c r="AM1114" s="33" t="inlineStr">
        <is>
          <t>2026-08-25</t>
        </is>
      </c>
      <c r="AN1114" s="33" t="inlineStr">
        <is>
          <t>2027-09-13</t>
        </is>
      </c>
      <c r="AO1114" s="13" t="n"/>
      <c r="AP1114" s="30" t="n"/>
    </row>
    <row r="1115" ht="35.1" customHeight="1" s="69">
      <c r="B1115" s="48" t="n">
        <v>26287</v>
      </c>
      <c r="C1115" s="48" t="inlineStr">
        <is>
          <t>東京</t>
        </is>
      </c>
      <c r="D1115" s="19" t="inlineStr">
        <is>
          <t>アットイン新横浜6-4</t>
        </is>
      </c>
      <c r="E1115" s="48" t="inlineStr">
        <is>
          <t>1LDK</t>
        </is>
      </c>
      <c r="F1115" s="48" t="n">
        <v>1</v>
      </c>
      <c r="G1115" s="48" t="inlineStr">
        <is>
          <t>横浜</t>
        </is>
      </c>
      <c r="H1115" s="48" t="n">
        <v>54.36</v>
      </c>
      <c r="I1115" s="20" t="n">
        <v>1</v>
      </c>
      <c r="J1115" s="20" t="n">
        <v>1</v>
      </c>
      <c r="K1115" s="20" t="n">
        <v>1</v>
      </c>
      <c r="L1115" s="20" t="n">
        <v>1</v>
      </c>
      <c r="M1115" s="20" t="n">
        <v>1</v>
      </c>
      <c r="N1115" s="24" t="n">
        <v>17180</v>
      </c>
      <c r="O1115" s="24" t="n">
        <v>16300</v>
      </c>
      <c r="P1115" s="24" t="n">
        <v>880</v>
      </c>
      <c r="Q1115" s="24" t="n">
        <v>44000</v>
      </c>
      <c r="R1115" s="24" t="n">
        <v>7940</v>
      </c>
      <c r="S1115" s="24">
        <f>IF(R1115="","",(R1115+P1115)*30 -Y1115)</f>
        <v/>
      </c>
      <c r="T1115" s="20">
        <f>IF(R1115="","",(O1115-R1115)/O1115)</f>
        <v/>
      </c>
      <c r="U1115" s="24" t="n">
        <v>7020</v>
      </c>
      <c r="V1115" s="24">
        <f>IF(U1115="","",(U1115+P1115)*30-Y1115)</f>
        <v/>
      </c>
      <c r="W1115" s="20">
        <f>IF(U1115="","",(O1115-U1115)/O1115)</f>
        <v/>
      </c>
      <c r="X1115" s="15">
        <f>IF(AND(R1115="",U1115=""),"",IF(OR(U1115="", R1115=""),"-",IF(0&lt;(R1115-U1115),"OK","NG")))</f>
        <v/>
      </c>
      <c r="Y1115" s="24" t="n">
        <v>179000</v>
      </c>
      <c r="Z1115" s="51" t="n"/>
      <c r="AA1115" s="24">
        <f>IF(AD1115="","",AD1115*30)</f>
        <v/>
      </c>
      <c r="AB1115" s="24">
        <f>IF(AA1115="","",AA1115-Y1115)</f>
        <v/>
      </c>
      <c r="AC1115" s="24">
        <f>IF(Z1115="","",((Y1115+5000+5000)/(1-Z1115))/30)</f>
        <v/>
      </c>
      <c r="AD1115" s="32" t="n"/>
      <c r="AE1115" s="24">
        <f>IF(AD1115="","",AD1115-O1115)</f>
        <v/>
      </c>
      <c r="AF1115" s="24">
        <f>IF(AD1115="","",U1115-AD1115)</f>
        <v/>
      </c>
      <c r="AG1115" s="11">
        <f>IF(AD1115="","",(O1115-AD1115)/O1115)</f>
        <v/>
      </c>
      <c r="AH1115" s="24" t="n">
        <v>22000</v>
      </c>
      <c r="AI1115" s="24">
        <f>IF(AJ1115="","",Q1115*(1-AJ1115))</f>
        <v/>
      </c>
      <c r="AJ1115" s="51" t="n"/>
      <c r="AK1115" s="49" t="n"/>
      <c r="AL1115" s="28" t="n"/>
      <c r="AM1115" s="33" t="inlineStr">
        <is>
          <t>2027-02-01</t>
        </is>
      </c>
      <c r="AN1115" s="33" t="inlineStr">
        <is>
          <t>2027-01-31</t>
        </is>
      </c>
      <c r="AO1115" s="13" t="n"/>
      <c r="AP1115" s="30" t="n"/>
    </row>
    <row r="1116" ht="35.1" customHeight="1" s="69">
      <c r="B1116" s="48" t="n">
        <v>26290</v>
      </c>
      <c r="C1116" s="48" t="inlineStr">
        <is>
          <t>名古屋</t>
        </is>
      </c>
      <c r="D1116" s="19" t="inlineStr">
        <is>
          <t>アットイン栄南2-1（名古屋駅まで電車15分）</t>
        </is>
      </c>
      <c r="E1116" s="48" t="inlineStr">
        <is>
          <t>1R</t>
        </is>
      </c>
      <c r="F1116" s="48" t="n">
        <v>21</v>
      </c>
      <c r="G1116" s="48" t="inlineStr">
        <is>
          <t>上前津・大須周辺</t>
        </is>
      </c>
      <c r="H1116" s="48" t="n">
        <v>18</v>
      </c>
      <c r="I1116" s="20" t="n">
        <v>0.74762</v>
      </c>
      <c r="J1116" s="20" t="n">
        <v>0.73333</v>
      </c>
      <c r="K1116" s="20" t="n">
        <v>0.58571</v>
      </c>
      <c r="L1116" s="20" t="n">
        <v>0.16667</v>
      </c>
      <c r="M1116" s="20" t="n">
        <v>0.14286</v>
      </c>
      <c r="N1116" s="24" t="n">
        <v>10640</v>
      </c>
      <c r="O1116" s="24" t="n">
        <v>9760</v>
      </c>
      <c r="P1116" s="24" t="n">
        <v>880</v>
      </c>
      <c r="Q1116" s="24" t="n">
        <v>44000</v>
      </c>
      <c r="R1116" s="24" t="n">
        <v>3180</v>
      </c>
      <c r="S1116" s="24">
        <f>IF(R1116="","",(R1116+P1116)*30 -Y1116)</f>
        <v/>
      </c>
      <c r="T1116" s="20">
        <f>IF(R1116="","",(O1116-R1116)/O1116)</f>
        <v/>
      </c>
      <c r="U1116" s="24" t="n">
        <v>2690</v>
      </c>
      <c r="V1116" s="24">
        <f>IF(U1116="","",(U1116+P1116)*30-Y1116)</f>
        <v/>
      </c>
      <c r="W1116" s="20">
        <f>IF(U1116="","",(O1116-U1116)/O1116)</f>
        <v/>
      </c>
      <c r="X1116" s="15">
        <f>IF(AND(R1116="",U1116=""),"",IF(OR(U1116="", R1116=""),"-",IF(0&lt;(R1116-U1116),"OK","NG")))</f>
        <v/>
      </c>
      <c r="Y1116" s="24" t="n">
        <v>0</v>
      </c>
      <c r="Z1116" s="51" t="n"/>
      <c r="AA1116" s="24">
        <f>IF(AD1116="","",AD1116*30)</f>
        <v/>
      </c>
      <c r="AB1116" s="24">
        <f>IF(AA1116="","",AA1116-Y1116)</f>
        <v/>
      </c>
      <c r="AC1116" s="24">
        <f>IF(Z1116="","",((Y1116+5000+5000)/(1-Z1116))/30)</f>
        <v/>
      </c>
      <c r="AD1116" s="32" t="n"/>
      <c r="AE1116" s="24">
        <f>IF(AD1116="","",AD1116-O1116)</f>
        <v/>
      </c>
      <c r="AF1116" s="24">
        <f>IF(AD1116="","",U1116-AD1116)</f>
        <v/>
      </c>
      <c r="AG1116" s="11">
        <f>IF(AD1116="","",(O1116-AD1116)/O1116)</f>
        <v/>
      </c>
      <c r="AH1116" s="24" t="n">
        <v>22000</v>
      </c>
      <c r="AI1116" s="24">
        <f>IF(AJ1116="","",Q1116*(1-AJ1116))</f>
        <v/>
      </c>
      <c r="AJ1116" s="51" t="n"/>
      <c r="AK1116" s="49" t="n"/>
      <c r="AL1116" s="28" t="n"/>
      <c r="AM1116" s="33" t="inlineStr">
        <is>
          <t>2026-08-01</t>
        </is>
      </c>
      <c r="AN1116" s="33" t="inlineStr">
        <is>
          <t>2026-11-30</t>
        </is>
      </c>
      <c r="AO1116" s="13" t="n"/>
      <c r="AP1116" s="30" t="n"/>
    </row>
    <row r="1117" ht="35.1" customHeight="1" s="69">
      <c r="B1117" s="48" t="n">
        <v>26291</v>
      </c>
      <c r="C1117" s="48" t="inlineStr">
        <is>
          <t>名古屋</t>
        </is>
      </c>
      <c r="D1117" s="19" t="inlineStr">
        <is>
          <t>アットイン栄南2-2（名古屋駅まで電車15分）</t>
        </is>
      </c>
      <c r="E1117" s="48" t="inlineStr">
        <is>
          <t>1K</t>
        </is>
      </c>
      <c r="F1117" s="48" t="n">
        <v>24</v>
      </c>
      <c r="G1117" s="48" t="inlineStr">
        <is>
          <t>上前津・大須周辺</t>
        </is>
      </c>
      <c r="H1117" s="48" t="n">
        <v>22</v>
      </c>
      <c r="I1117" s="20" t="n">
        <v>0.94167</v>
      </c>
      <c r="J1117" s="20" t="n">
        <v>0.91667</v>
      </c>
      <c r="K1117" s="20" t="n">
        <v>0.975</v>
      </c>
      <c r="L1117" s="20" t="n">
        <v>0.65</v>
      </c>
      <c r="M1117" s="20" t="n">
        <v>0.04167</v>
      </c>
      <c r="N1117" s="24" t="n">
        <v>11040</v>
      </c>
      <c r="O1117" s="24" t="n">
        <v>10160</v>
      </c>
      <c r="P1117" s="24" t="n">
        <v>880</v>
      </c>
      <c r="Q1117" s="24" t="n">
        <v>44000</v>
      </c>
      <c r="R1117" s="24" t="n">
        <v>3050</v>
      </c>
      <c r="S1117" s="24">
        <f>IF(R1117="","",(R1117+P1117)*30 -Y1117)</f>
        <v/>
      </c>
      <c r="T1117" s="20">
        <f>IF(R1117="","",(O1117-R1117)/O1117)</f>
        <v/>
      </c>
      <c r="U1117" s="24" t="n">
        <v>2540</v>
      </c>
      <c r="V1117" s="24">
        <f>IF(U1117="","",(U1117+P1117)*30-Y1117)</f>
        <v/>
      </c>
      <c r="W1117" s="20">
        <f>IF(U1117="","",(O1117-U1117)/O1117)</f>
        <v/>
      </c>
      <c r="X1117" s="15">
        <f>IF(AND(R1117="",U1117=""),"",IF(OR(U1117="", R1117=""),"-",IF(0&lt;(R1117-U1117),"OK","NG")))</f>
        <v/>
      </c>
      <c r="Y1117" s="24" t="n">
        <v>0</v>
      </c>
      <c r="Z1117" s="51" t="n"/>
      <c r="AA1117" s="24">
        <f>IF(AD1117="","",AD1117*30)</f>
        <v/>
      </c>
      <c r="AB1117" s="24">
        <f>IF(AA1117="","",AA1117-Y1117)</f>
        <v/>
      </c>
      <c r="AC1117" s="24">
        <f>IF(Z1117="","",((Y1117+5000+5000)/(1-Z1117))/30)</f>
        <v/>
      </c>
      <c r="AD1117" s="32" t="n"/>
      <c r="AE1117" s="24">
        <f>IF(AD1117="","",AD1117-O1117)</f>
        <v/>
      </c>
      <c r="AF1117" s="24">
        <f>IF(AD1117="","",U1117-AD1117)</f>
        <v/>
      </c>
      <c r="AG1117" s="11">
        <f>IF(AD1117="","",(O1117-AD1117)/O1117)</f>
        <v/>
      </c>
      <c r="AH1117" s="24" t="n">
        <v>22000</v>
      </c>
      <c r="AI1117" s="24">
        <f>IF(AJ1117="","",Q1117*(1-AJ1117))</f>
        <v/>
      </c>
      <c r="AJ1117" s="51" t="n"/>
      <c r="AK1117" s="49" t="n"/>
      <c r="AL1117" s="28" t="n"/>
      <c r="AM1117" s="33" t="inlineStr">
        <is>
          <t>2026-09-27</t>
        </is>
      </c>
      <c r="AN1117" s="33" t="inlineStr">
        <is>
          <t>2028-02-09</t>
        </is>
      </c>
      <c r="AO1117" s="13" t="n"/>
      <c r="AP1117" s="30" t="n"/>
    </row>
    <row r="1118" ht="35.1" customHeight="1" s="69">
      <c r="B1118" s="48" t="n">
        <v>26292</v>
      </c>
      <c r="C1118" s="48" t="inlineStr">
        <is>
          <t>名古屋</t>
        </is>
      </c>
      <c r="D1118" s="19" t="inlineStr">
        <is>
          <t>アットイン栄南2-3（名古屋駅まで電車15分）</t>
        </is>
      </c>
      <c r="E1118" s="48" t="inlineStr">
        <is>
          <t>2DK</t>
        </is>
      </c>
      <c r="F1118" s="48" t="n">
        <v>2</v>
      </c>
      <c r="G1118" s="48" t="inlineStr">
        <is>
          <t>上前津・大須周辺</t>
        </is>
      </c>
      <c r="H1118" s="48" t="n">
        <v>48</v>
      </c>
      <c r="I1118" s="20" t="n">
        <v>0.5</v>
      </c>
      <c r="J1118" s="20" t="n">
        <v>1</v>
      </c>
      <c r="K1118" s="20" t="n">
        <v>1</v>
      </c>
      <c r="L1118" s="20" t="n">
        <v>1</v>
      </c>
      <c r="M1118" s="20" t="n">
        <v>1</v>
      </c>
      <c r="N1118" s="24" t="n">
        <v>8220</v>
      </c>
      <c r="O1118" s="24" t="n">
        <v>7120</v>
      </c>
      <c r="P1118" s="24" t="n">
        <v>1100</v>
      </c>
      <c r="Q1118" s="24" t="n">
        <v>68000</v>
      </c>
      <c r="R1118" s="24" t="n">
        <v>5340</v>
      </c>
      <c r="S1118" s="24">
        <f>IF(R1118="","",(R1118+P1118)*30 -Y1118)</f>
        <v/>
      </c>
      <c r="T1118" s="20">
        <f>IF(R1118="","",(O1118-R1118)/O1118)</f>
        <v/>
      </c>
      <c r="U1118" s="24" t="n">
        <v>3210</v>
      </c>
      <c r="V1118" s="24">
        <f>IF(U1118="","",(U1118+P1118)*30-Y1118)</f>
        <v/>
      </c>
      <c r="W1118" s="20">
        <f>IF(U1118="","",(O1118-U1118)/O1118)</f>
        <v/>
      </c>
      <c r="X1118" s="15">
        <f>IF(AND(R1118="",U1118=""),"",IF(OR(U1118="", R1118=""),"-",IF(0&lt;(R1118-U1118),"OK","NG")))</f>
        <v/>
      </c>
      <c r="Y1118" s="24" t="n">
        <v>0</v>
      </c>
      <c r="Z1118" s="51" t="n"/>
      <c r="AA1118" s="24">
        <f>IF(AD1118="","",AD1118*30)</f>
        <v/>
      </c>
      <c r="AB1118" s="24">
        <f>IF(AA1118="","",AA1118-Y1118)</f>
        <v/>
      </c>
      <c r="AC1118" s="24">
        <f>IF(Z1118="","",((Y1118+5000+5000)/(1-Z1118))/30)</f>
        <v/>
      </c>
      <c r="AD1118" s="32" t="n"/>
      <c r="AE1118" s="24">
        <f>IF(AD1118="","",AD1118-O1118)</f>
        <v/>
      </c>
      <c r="AF1118" s="24">
        <f>IF(AD1118="","",U1118-AD1118)</f>
        <v/>
      </c>
      <c r="AG1118" s="11">
        <f>IF(AD1118="","",(O1118-AD1118)/O1118)</f>
        <v/>
      </c>
      <c r="AH1118" s="24" t="n">
        <v>34000</v>
      </c>
      <c r="AI1118" s="24">
        <f>IF(AJ1118="","",Q1118*(1-AJ1118))</f>
        <v/>
      </c>
      <c r="AJ1118" s="51" t="n"/>
      <c r="AK1118" s="49" t="n"/>
      <c r="AL1118" s="28" t="n"/>
      <c r="AM1118" s="33" t="inlineStr">
        <is>
          <t>2027-02-06</t>
        </is>
      </c>
      <c r="AN1118" s="33" t="inlineStr">
        <is>
          <t>2027-07-31</t>
        </is>
      </c>
      <c r="AO1118" s="13" t="n"/>
      <c r="AP1118" s="30" t="n"/>
    </row>
    <row r="1119" ht="35.1" customHeight="1" s="69">
      <c r="B1119" s="48" t="n">
        <v>26306</v>
      </c>
      <c r="C1119" s="48" t="inlineStr">
        <is>
          <t>東京</t>
        </is>
      </c>
      <c r="D1119" s="19" t="inlineStr">
        <is>
          <t>アットイン新横浜7</t>
        </is>
      </c>
      <c r="E1119" s="48" t="inlineStr">
        <is>
          <t>1K</t>
        </is>
      </c>
      <c r="F1119" s="48" t="n">
        <v>20</v>
      </c>
      <c r="G1119" s="48" t="inlineStr">
        <is>
          <t>横浜</t>
        </is>
      </c>
      <c r="H1119" s="48" t="n">
        <v>22.46</v>
      </c>
      <c r="I1119" s="20" t="n">
        <v>0.795</v>
      </c>
      <c r="J1119" s="20" t="n">
        <v>0.785</v>
      </c>
      <c r="K1119" s="20" t="n">
        <v>0.57</v>
      </c>
      <c r="L1119" s="20" t="n">
        <v>0.425</v>
      </c>
      <c r="M1119" s="20" t="n">
        <v>0.295</v>
      </c>
      <c r="N1119" s="24" t="n">
        <v>8340</v>
      </c>
      <c r="O1119" s="24" t="n">
        <v>7460</v>
      </c>
      <c r="P1119" s="24" t="n">
        <v>880</v>
      </c>
      <c r="Q1119" s="24" t="n">
        <v>44000</v>
      </c>
      <c r="R1119" s="24" t="n">
        <v>2680</v>
      </c>
      <c r="S1119" s="24">
        <f>IF(R1119="","",(R1119+P1119)*30 -Y1119)</f>
        <v/>
      </c>
      <c r="T1119" s="20">
        <f>IF(R1119="","",(O1119-R1119)/O1119)</f>
        <v/>
      </c>
      <c r="U1119" s="24" t="n">
        <v>2680</v>
      </c>
      <c r="V1119" s="24">
        <f>IF(U1119="","",(U1119+P1119)*30-Y1119)</f>
        <v/>
      </c>
      <c r="W1119" s="20">
        <f>IF(U1119="","",(O1119-U1119)/O1119)</f>
        <v/>
      </c>
      <c r="X1119" s="15">
        <f>IF(AND(R1119="",U1119=""),"",IF(OR(U1119="", R1119=""),"-",IF(0&lt;(R1119-U1119),"OK","NG")))</f>
        <v/>
      </c>
      <c r="Y1119" s="24" t="n">
        <v>60000</v>
      </c>
      <c r="Z1119" s="51" t="n"/>
      <c r="AA1119" s="24">
        <f>IF(AD1119="","",AD1119*30)</f>
        <v/>
      </c>
      <c r="AB1119" s="24">
        <f>IF(AA1119="","",AA1119-Y1119)</f>
        <v/>
      </c>
      <c r="AC1119" s="24">
        <f>IF(Z1119="","",((Y1119+5000+5000)/(1-Z1119))/30)</f>
        <v/>
      </c>
      <c r="AD1119" s="32" t="n"/>
      <c r="AE1119" s="24">
        <f>IF(AD1119="","",AD1119-O1119)</f>
        <v/>
      </c>
      <c r="AF1119" s="24">
        <f>IF(AD1119="","",U1119-AD1119)</f>
        <v/>
      </c>
      <c r="AG1119" s="11">
        <f>IF(AD1119="","",(O1119-AD1119)/O1119)</f>
        <v/>
      </c>
      <c r="AH1119" s="24" t="n">
        <v>22000</v>
      </c>
      <c r="AI1119" s="24">
        <f>IF(AJ1119="","",Q1119*(1-AJ1119))</f>
        <v/>
      </c>
      <c r="AJ1119" s="51" t="n"/>
      <c r="AK1119" s="49" t="n"/>
      <c r="AL1119" s="28" t="n"/>
      <c r="AM1119" s="33" t="inlineStr">
        <is>
          <t>2026-08-01</t>
        </is>
      </c>
      <c r="AN1119" s="33" t="inlineStr">
        <is>
          <t>2027-04-24</t>
        </is>
      </c>
      <c r="AO1119" s="13" t="n"/>
      <c r="AP1119" s="30" t="n"/>
    </row>
    <row r="1120" ht="35.1" customHeight="1" s="69">
      <c r="B1120" s="48" t="n">
        <v>26307</v>
      </c>
      <c r="C1120" s="48" t="inlineStr">
        <is>
          <t>東京</t>
        </is>
      </c>
      <c r="D1120" s="19" t="inlineStr">
        <is>
          <t>アットイン東新宿8-1</t>
        </is>
      </c>
      <c r="E1120" s="48" t="inlineStr">
        <is>
          <t>1R</t>
        </is>
      </c>
      <c r="F1120" s="48" t="n">
        <v>1</v>
      </c>
      <c r="G1120" s="48" t="inlineStr">
        <is>
          <t>新宿</t>
        </is>
      </c>
      <c r="H1120" s="48" t="n">
        <v>20.39</v>
      </c>
      <c r="I1120" s="20" t="n">
        <v>0.9</v>
      </c>
      <c r="J1120" s="20" t="n">
        <v>1</v>
      </c>
      <c r="K1120" s="20" t="n">
        <v>1</v>
      </c>
      <c r="L1120" s="20" t="n">
        <v>1</v>
      </c>
      <c r="M1120" s="20" t="n">
        <v>1</v>
      </c>
      <c r="N1120" s="24" t="n">
        <v>12080</v>
      </c>
      <c r="O1120" s="24" t="n">
        <v>11200</v>
      </c>
      <c r="P1120" s="24" t="n">
        <v>880</v>
      </c>
      <c r="Q1120" s="24" t="n">
        <v>44000</v>
      </c>
      <c r="R1120" s="24" t="n">
        <v>4300</v>
      </c>
      <c r="S1120" s="24">
        <f>IF(R1120="","",(R1120+P1120)*30 -Y1120)</f>
        <v/>
      </c>
      <c r="T1120" s="20">
        <f>IF(R1120="","",(O1120-R1120)/O1120)</f>
        <v/>
      </c>
      <c r="U1120" s="24" t="n">
        <v>4540</v>
      </c>
      <c r="V1120" s="24">
        <f>IF(U1120="","",(U1120+P1120)*30-Y1120)</f>
        <v/>
      </c>
      <c r="W1120" s="20">
        <f>IF(U1120="","",(O1120-U1120)/O1120)</f>
        <v/>
      </c>
      <c r="X1120" s="15">
        <f>IF(AND(R1120="",U1120=""),"",IF(OR(U1120="", R1120=""),"-",IF(0&lt;(R1120-U1120),"OK","NG")))</f>
        <v/>
      </c>
      <c r="Y1120" s="24" t="n">
        <v>105000</v>
      </c>
      <c r="Z1120" s="51" t="n"/>
      <c r="AA1120" s="24">
        <f>IF(AD1120="","",AD1120*30)</f>
        <v/>
      </c>
      <c r="AB1120" s="24">
        <f>IF(AA1120="","",AA1120-Y1120)</f>
        <v/>
      </c>
      <c r="AC1120" s="24">
        <f>IF(Z1120="","",((Y1120+5000+5000)/(1-Z1120))/30)</f>
        <v/>
      </c>
      <c r="AD1120" s="32" t="n"/>
      <c r="AE1120" s="24">
        <f>IF(AD1120="","",AD1120-O1120)</f>
        <v/>
      </c>
      <c r="AF1120" s="24">
        <f>IF(AD1120="","",U1120-AD1120)</f>
        <v/>
      </c>
      <c r="AG1120" s="11">
        <f>IF(AD1120="","",(O1120-AD1120)/O1120)</f>
        <v/>
      </c>
      <c r="AH1120" s="24" t="n">
        <v>22000</v>
      </c>
      <c r="AI1120" s="24">
        <f>IF(AJ1120="","",Q1120*(1-AJ1120))</f>
        <v/>
      </c>
      <c r="AJ1120" s="51" t="n"/>
      <c r="AK1120" s="49" t="n"/>
      <c r="AL1120" s="28" t="n"/>
      <c r="AM1120" s="33" t="inlineStr">
        <is>
          <t>2027-02-15</t>
        </is>
      </c>
      <c r="AN1120" s="33" t="inlineStr">
        <is>
          <t>2027-02-14</t>
        </is>
      </c>
      <c r="AO1120" s="13" t="n"/>
      <c r="AP1120" s="30" t="n"/>
    </row>
    <row r="1121" ht="35.1" customHeight="1" s="69">
      <c r="B1121" s="48" t="n">
        <v>26308</v>
      </c>
      <c r="C1121" s="48" t="inlineStr">
        <is>
          <t>東京</t>
        </is>
      </c>
      <c r="D1121" s="19" t="inlineStr">
        <is>
          <t>アットイン東新宿8-2</t>
        </is>
      </c>
      <c r="E1121" s="48" t="inlineStr">
        <is>
          <t>1R</t>
        </is>
      </c>
      <c r="F1121" s="48" t="n">
        <v>4</v>
      </c>
      <c r="G1121" s="48" t="inlineStr">
        <is>
          <t>新宿</t>
        </is>
      </c>
      <c r="H1121" s="48" t="n">
        <v>23.67</v>
      </c>
      <c r="I1121" s="20" t="n">
        <v>0.975</v>
      </c>
      <c r="J1121" s="20" t="n">
        <v>0.925</v>
      </c>
      <c r="K1121" s="20" t="n">
        <v>0.9</v>
      </c>
      <c r="L1121" s="20" t="n">
        <v>0.25</v>
      </c>
      <c r="M1121" s="20" t="n">
        <v>0.25</v>
      </c>
      <c r="N1121" s="24" t="n">
        <v>12760</v>
      </c>
      <c r="O1121" s="24" t="n">
        <v>11880</v>
      </c>
      <c r="P1121" s="24" t="n">
        <v>880</v>
      </c>
      <c r="Q1121" s="24" t="n">
        <v>44000</v>
      </c>
      <c r="R1121" s="24" t="n">
        <v>4400</v>
      </c>
      <c r="S1121" s="24">
        <f>IF(R1121="","",(R1121+P1121)*30 -Y1121)</f>
        <v/>
      </c>
      <c r="T1121" s="20">
        <f>IF(R1121="","",(O1121-R1121)/O1121)</f>
        <v/>
      </c>
      <c r="U1121" s="24" t="n">
        <v>4540</v>
      </c>
      <c r="V1121" s="24">
        <f>IF(U1121="","",(U1121+P1121)*30-Y1121)</f>
        <v/>
      </c>
      <c r="W1121" s="20">
        <f>IF(U1121="","",(O1121-U1121)/O1121)</f>
        <v/>
      </c>
      <c r="X1121" s="15">
        <f>IF(AND(R1121="",U1121=""),"",IF(OR(U1121="", R1121=""),"-",IF(0&lt;(R1121-U1121),"OK","NG")))</f>
        <v/>
      </c>
      <c r="Y1121" s="24" t="n">
        <v>115000</v>
      </c>
      <c r="Z1121" s="51" t="n"/>
      <c r="AA1121" s="24">
        <f>IF(AD1121="","",AD1121*30)</f>
        <v/>
      </c>
      <c r="AB1121" s="24">
        <f>IF(AA1121="","",AA1121-Y1121)</f>
        <v/>
      </c>
      <c r="AC1121" s="24">
        <f>IF(Z1121="","",((Y1121+5000+5000)/(1-Z1121))/30)</f>
        <v/>
      </c>
      <c r="AD1121" s="32" t="n"/>
      <c r="AE1121" s="24">
        <f>IF(AD1121="","",AD1121-O1121)</f>
        <v/>
      </c>
      <c r="AF1121" s="24">
        <f>IF(AD1121="","",U1121-AD1121)</f>
        <v/>
      </c>
      <c r="AG1121" s="11">
        <f>IF(AD1121="","",(O1121-AD1121)/O1121)</f>
        <v/>
      </c>
      <c r="AH1121" s="24" t="n">
        <v>22000</v>
      </c>
      <c r="AI1121" s="24">
        <f>IF(AJ1121="","",Q1121*(1-AJ1121))</f>
        <v/>
      </c>
      <c r="AJ1121" s="51" t="n"/>
      <c r="AK1121" s="49" t="n"/>
      <c r="AL1121" s="28" t="n"/>
      <c r="AM1121" s="33" t="inlineStr">
        <is>
          <t>2026-09-19</t>
        </is>
      </c>
      <c r="AN1121" s="33" t="inlineStr">
        <is>
          <t>2026-12-12</t>
        </is>
      </c>
      <c r="AO1121" s="13" t="n"/>
      <c r="AP1121" s="30" t="n"/>
    </row>
    <row r="1122" ht="35.1" customHeight="1" s="69">
      <c r="B1122" s="48" t="n">
        <v>26309</v>
      </c>
      <c r="C1122" s="48" t="inlineStr">
        <is>
          <t>東京</t>
        </is>
      </c>
      <c r="D1122" s="19" t="inlineStr">
        <is>
          <t>アットイン東新宿8-3</t>
        </is>
      </c>
      <c r="E1122" s="48" t="inlineStr">
        <is>
          <t>1R</t>
        </is>
      </c>
      <c r="F1122" s="48" t="n">
        <v>4</v>
      </c>
      <c r="G1122" s="48" t="inlineStr">
        <is>
          <t>新宿</t>
        </is>
      </c>
      <c r="H1122" s="48" t="n">
        <v>23.67</v>
      </c>
      <c r="I1122" s="20" t="n">
        <v>0.95</v>
      </c>
      <c r="J1122" s="20" t="n">
        <v>0.875</v>
      </c>
      <c r="K1122" s="20" t="n">
        <v>0.725</v>
      </c>
      <c r="L1122" s="20" t="n">
        <v>0.425</v>
      </c>
      <c r="M1122" s="20" t="n">
        <v>0</v>
      </c>
      <c r="N1122" s="24" t="n">
        <v>12760</v>
      </c>
      <c r="O1122" s="24" t="n">
        <v>11880</v>
      </c>
      <c r="P1122" s="24" t="n">
        <v>880</v>
      </c>
      <c r="Q1122" s="24" t="n">
        <v>44000</v>
      </c>
      <c r="R1122" s="24" t="n">
        <v>4540</v>
      </c>
      <c r="S1122" s="24">
        <f>IF(R1122="","",(R1122+P1122)*30 -Y1122)</f>
        <v/>
      </c>
      <c r="T1122" s="20">
        <f>IF(R1122="","",(O1122-R1122)/O1122)</f>
        <v/>
      </c>
      <c r="U1122" s="24" t="n">
        <v>4540</v>
      </c>
      <c r="V1122" s="24">
        <f>IF(U1122="","",(U1122+P1122)*30-Y1122)</f>
        <v/>
      </c>
      <c r="W1122" s="20">
        <f>IF(U1122="","",(O1122-U1122)/O1122)</f>
        <v/>
      </c>
      <c r="X1122" s="15">
        <f>IF(AND(R1122="",U1122=""),"",IF(OR(U1122="", R1122=""),"-",IF(0&lt;(R1122-U1122),"OK","NG")))</f>
        <v/>
      </c>
      <c r="Y1122" s="24" t="n">
        <v>115000</v>
      </c>
      <c r="Z1122" s="51" t="n"/>
      <c r="AA1122" s="24">
        <f>IF(AD1122="","",AD1122*30)</f>
        <v/>
      </c>
      <c r="AB1122" s="24">
        <f>IF(AA1122="","",AA1122-Y1122)</f>
        <v/>
      </c>
      <c r="AC1122" s="24">
        <f>IF(Z1122="","",((Y1122+5000+5000)/(1-Z1122))/30)</f>
        <v/>
      </c>
      <c r="AD1122" s="32" t="n"/>
      <c r="AE1122" s="24">
        <f>IF(AD1122="","",AD1122-O1122)</f>
        <v/>
      </c>
      <c r="AF1122" s="24">
        <f>IF(AD1122="","",U1122-AD1122)</f>
        <v/>
      </c>
      <c r="AG1122" s="11">
        <f>IF(AD1122="","",(O1122-AD1122)/O1122)</f>
        <v/>
      </c>
      <c r="AH1122" s="24" t="n">
        <v>22000</v>
      </c>
      <c r="AI1122" s="24">
        <f>IF(AJ1122="","",Q1122*(1-AJ1122))</f>
        <v/>
      </c>
      <c r="AJ1122" s="51" t="n"/>
      <c r="AK1122" s="49" t="n"/>
      <c r="AL1122" s="28" t="n"/>
      <c r="AM1122" s="33" t="inlineStr">
        <is>
          <t>2026-09-09</t>
        </is>
      </c>
      <c r="AN1122" s="33" t="inlineStr">
        <is>
          <t>2026-10-29</t>
        </is>
      </c>
      <c r="AO1122" s="13" t="n"/>
      <c r="AP1122" s="30" t="n"/>
    </row>
    <row r="1123" ht="35.1" customHeight="1" s="69">
      <c r="B1123" s="48" t="n">
        <v>26310</v>
      </c>
      <c r="C1123" s="48" t="inlineStr">
        <is>
          <t>名古屋</t>
        </is>
      </c>
      <c r="D1123" s="19" t="inlineStr">
        <is>
          <t>アットイン栄東2-1</t>
        </is>
      </c>
      <c r="E1123" s="48" t="inlineStr">
        <is>
          <t>1LDK</t>
        </is>
      </c>
      <c r="F1123" s="48" t="n">
        <v>13</v>
      </c>
      <c r="G1123" s="48" t="inlineStr">
        <is>
          <t>栄周辺</t>
        </is>
      </c>
      <c r="H1123" s="48" t="n">
        <v>39.7</v>
      </c>
      <c r="I1123" s="20" t="n">
        <v>0.89167</v>
      </c>
      <c r="J1123" s="20" t="n">
        <v>0.92086</v>
      </c>
      <c r="K1123" s="20" t="n">
        <v>0.99286</v>
      </c>
      <c r="L1123" s="20" t="n">
        <v>0.80714</v>
      </c>
      <c r="M1123" s="20" t="n">
        <v>0.43571</v>
      </c>
      <c r="N1123" s="24" t="n">
        <v>15600</v>
      </c>
      <c r="O1123" s="24" t="n">
        <v>14720</v>
      </c>
      <c r="P1123" s="24" t="n">
        <v>880</v>
      </c>
      <c r="Q1123" s="24" t="n">
        <v>44000</v>
      </c>
      <c r="R1123" s="24" t="n">
        <v>4050</v>
      </c>
      <c r="S1123" s="24">
        <f>IF(R1123="","",(R1123+P1123)*30 -Y1123)</f>
        <v/>
      </c>
      <c r="T1123" s="20">
        <f>IF(R1123="","",(O1123-R1123)/O1123)</f>
        <v/>
      </c>
      <c r="U1123" s="24" t="n">
        <v>3320</v>
      </c>
      <c r="V1123" s="24">
        <f>IF(U1123="","",(U1123+P1123)*30-Y1123)</f>
        <v/>
      </c>
      <c r="W1123" s="20">
        <f>IF(U1123="","",(O1123-U1123)/O1123)</f>
        <v/>
      </c>
      <c r="X1123" s="15">
        <f>IF(AND(R1123="",U1123=""),"",IF(OR(U1123="", R1123=""),"-",IF(0&lt;(R1123-U1123),"OK","NG")))</f>
        <v/>
      </c>
      <c r="Y1123" s="24" t="n">
        <v>91000</v>
      </c>
      <c r="Z1123" s="51" t="n"/>
      <c r="AA1123" s="24">
        <f>IF(AD1123="","",AD1123*30)</f>
        <v/>
      </c>
      <c r="AB1123" s="24">
        <f>IF(AA1123="","",AA1123-Y1123)</f>
        <v/>
      </c>
      <c r="AC1123" s="24">
        <f>IF(Z1123="","",((Y1123+5000+5000)/(1-Z1123))/30)</f>
        <v/>
      </c>
      <c r="AD1123" s="32" t="n"/>
      <c r="AE1123" s="24">
        <f>IF(AD1123="","",AD1123-O1123)</f>
        <v/>
      </c>
      <c r="AF1123" s="24">
        <f>IF(AD1123="","",U1123-AD1123)</f>
        <v/>
      </c>
      <c r="AG1123" s="11">
        <f>IF(AD1123="","",(O1123-AD1123)/O1123)</f>
        <v/>
      </c>
      <c r="AH1123" s="24" t="n">
        <v>22000</v>
      </c>
      <c r="AI1123" s="24">
        <f>IF(AJ1123="","",Q1123*(1-AJ1123))</f>
        <v/>
      </c>
      <c r="AJ1123" s="51" t="n"/>
      <c r="AK1123" s="49" t="n"/>
      <c r="AL1123" s="28" t="n"/>
      <c r="AM1123" s="33" t="inlineStr">
        <is>
          <t>2026-09-29</t>
        </is>
      </c>
      <c r="AN1123" s="33" t="inlineStr">
        <is>
          <t>2027-07-29</t>
        </is>
      </c>
      <c r="AO1123" s="13" t="n"/>
      <c r="AP1123" s="30" t="n"/>
    </row>
    <row r="1124" ht="35.1" customHeight="1" s="69">
      <c r="B1124" s="48" t="n">
        <v>26311</v>
      </c>
      <c r="C1124" s="48" t="inlineStr">
        <is>
          <t>名古屋</t>
        </is>
      </c>
      <c r="D1124" s="19" t="inlineStr">
        <is>
          <t>アットイン栄東2-2</t>
        </is>
      </c>
      <c r="E1124" s="48" t="inlineStr">
        <is>
          <t>1DK</t>
        </is>
      </c>
      <c r="F1124" s="48" t="n">
        <v>14</v>
      </c>
      <c r="G1124" s="48" t="inlineStr">
        <is>
          <t>栄周辺</t>
        </is>
      </c>
      <c r="H1124" s="48" t="n">
        <v>39.7</v>
      </c>
      <c r="I1124" s="20" t="n">
        <v>0.96429</v>
      </c>
      <c r="J1124" s="20" t="n">
        <v>0.97143</v>
      </c>
      <c r="K1124" s="20" t="n">
        <v>0.98571</v>
      </c>
      <c r="L1124" s="20" t="n">
        <v>0.94286</v>
      </c>
      <c r="M1124" s="20" t="n">
        <v>0.32857</v>
      </c>
      <c r="N1124" s="24" t="n">
        <v>16080</v>
      </c>
      <c r="O1124" s="24" t="n">
        <v>15200</v>
      </c>
      <c r="P1124" s="24" t="n">
        <v>880</v>
      </c>
      <c r="Q1124" s="24" t="n">
        <v>44000</v>
      </c>
      <c r="R1124" s="24" t="n">
        <v>4180</v>
      </c>
      <c r="S1124" s="24">
        <f>IF(R1124="","",(R1124+P1124)*30 -Y1124)</f>
        <v/>
      </c>
      <c r="T1124" s="20">
        <f>IF(R1124="","",(O1124-R1124)/O1124)</f>
        <v/>
      </c>
      <c r="U1124" s="24" t="n">
        <v>3420</v>
      </c>
      <c r="V1124" s="24">
        <f>IF(U1124="","",(U1124+P1124)*30-Y1124)</f>
        <v/>
      </c>
      <c r="W1124" s="20">
        <f>IF(U1124="","",(O1124-U1124)/O1124)</f>
        <v/>
      </c>
      <c r="X1124" s="15">
        <f>IF(AND(R1124="",U1124=""),"",IF(OR(U1124="", R1124=""),"-",IF(0&lt;(R1124-U1124),"OK","NG")))</f>
        <v/>
      </c>
      <c r="Y1124" s="24" t="n">
        <v>91000</v>
      </c>
      <c r="Z1124" s="51" t="n"/>
      <c r="AA1124" s="24">
        <f>IF(AD1124="","",AD1124*30)</f>
        <v/>
      </c>
      <c r="AB1124" s="24">
        <f>IF(AA1124="","",AA1124-Y1124)</f>
        <v/>
      </c>
      <c r="AC1124" s="24">
        <f>IF(Z1124="","",((Y1124+5000+5000)/(1-Z1124))/30)</f>
        <v/>
      </c>
      <c r="AD1124" s="32" t="n"/>
      <c r="AE1124" s="24">
        <f>IF(AD1124="","",AD1124-O1124)</f>
        <v/>
      </c>
      <c r="AF1124" s="24">
        <f>IF(AD1124="","",U1124-AD1124)</f>
        <v/>
      </c>
      <c r="AG1124" s="11">
        <f>IF(AD1124="","",(O1124-AD1124)/O1124)</f>
        <v/>
      </c>
      <c r="AH1124" s="24" t="n">
        <v>22000</v>
      </c>
      <c r="AI1124" s="24">
        <f>IF(AJ1124="","",Q1124*(1-AJ1124))</f>
        <v/>
      </c>
      <c r="AJ1124" s="51" t="n"/>
      <c r="AK1124" s="49" t="n"/>
      <c r="AL1124" s="28" t="n"/>
      <c r="AM1124" s="33" t="inlineStr">
        <is>
          <t>2026-10-06</t>
        </is>
      </c>
      <c r="AN1124" s="33" t="inlineStr">
        <is>
          <t>2027-03-31</t>
        </is>
      </c>
      <c r="AO1124" s="13" t="n"/>
      <c r="AP1124" s="30" t="n"/>
    </row>
    <row r="1125" ht="35.1" customHeight="1" s="69">
      <c r="B1125" s="48" t="n">
        <v>26363</v>
      </c>
      <c r="C1125" s="48" t="inlineStr">
        <is>
          <t>東京</t>
        </is>
      </c>
      <c r="D1125" s="19" t="inlineStr">
        <is>
          <t>アットイン川口2</t>
        </is>
      </c>
      <c r="E1125" s="48" t="inlineStr">
        <is>
          <t>1K</t>
        </is>
      </c>
      <c r="F1125" s="48" t="n">
        <v>8</v>
      </c>
      <c r="G1125" s="48" t="inlineStr">
        <is>
          <t>大宮・川越エリア</t>
        </is>
      </c>
      <c r="H1125" s="48" t="n">
        <v>18.09</v>
      </c>
      <c r="I1125" s="20" t="n">
        <v>0.85</v>
      </c>
      <c r="J1125" s="20" t="n">
        <v>0.4625</v>
      </c>
      <c r="K1125" s="20" t="n">
        <v>0.175</v>
      </c>
      <c r="L1125" s="20" t="n">
        <v>0</v>
      </c>
      <c r="M1125" s="20" t="n">
        <v>0</v>
      </c>
      <c r="N1125" s="24" t="n">
        <v>8680</v>
      </c>
      <c r="O1125" s="24" t="n">
        <v>7800</v>
      </c>
      <c r="P1125" s="24" t="n">
        <v>880</v>
      </c>
      <c r="Q1125" s="24" t="n">
        <v>44000</v>
      </c>
      <c r="R1125" s="24" t="n">
        <v>2940</v>
      </c>
      <c r="S1125" s="24">
        <f>IF(R1125="","",(R1125+P1125)*30 -Y1125)</f>
        <v/>
      </c>
      <c r="T1125" s="20">
        <f>IF(R1125="","",(O1125-R1125)/O1125)</f>
        <v/>
      </c>
      <c r="U1125" s="24" t="n">
        <v>2940</v>
      </c>
      <c r="V1125" s="24">
        <f>IF(U1125="","",(U1125+P1125)*30-Y1125)</f>
        <v/>
      </c>
      <c r="W1125" s="20">
        <f>IF(U1125="","",(O1125-U1125)/O1125)</f>
        <v/>
      </c>
      <c r="X1125" s="15">
        <f>IF(AND(R1125="",U1125=""),"",IF(OR(U1125="", R1125=""),"-",IF(0&lt;(R1125-U1125),"OK","NG")))</f>
        <v/>
      </c>
      <c r="Y1125" s="24" t="n">
        <v>74500</v>
      </c>
      <c r="Z1125" s="51" t="n"/>
      <c r="AA1125" s="24">
        <f>IF(AD1125="","",AD1125*30)</f>
        <v/>
      </c>
      <c r="AB1125" s="24">
        <f>IF(AA1125="","",AA1125-Y1125)</f>
        <v/>
      </c>
      <c r="AC1125" s="24">
        <f>IF(Z1125="","",((Y1125+5000+5000)/(1-Z1125))/30)</f>
        <v/>
      </c>
      <c r="AD1125" s="32" t="n"/>
      <c r="AE1125" s="24">
        <f>IF(AD1125="","",AD1125-O1125)</f>
        <v/>
      </c>
      <c r="AF1125" s="24">
        <f>IF(AD1125="","",U1125-AD1125)</f>
        <v/>
      </c>
      <c r="AG1125" s="11">
        <f>IF(AD1125="","",(O1125-AD1125)/O1125)</f>
        <v/>
      </c>
      <c r="AH1125" s="24" t="n">
        <v>0</v>
      </c>
      <c r="AI1125" s="24">
        <f>IF(AJ1125="","",Q1125*(1-AJ1125))</f>
        <v/>
      </c>
      <c r="AJ1125" s="51" t="n"/>
      <c r="AK1125" s="49" t="n"/>
      <c r="AL1125" s="28" t="n"/>
      <c r="AM1125" s="33" t="inlineStr">
        <is>
          <t>2026-08-01</t>
        </is>
      </c>
      <c r="AN1125" s="33" t="inlineStr">
        <is>
          <t>2026-09-30</t>
        </is>
      </c>
      <c r="AO1125" s="13" t="n"/>
      <c r="AP1125" s="30" t="n"/>
    </row>
    <row r="1126" ht="35.1" customHeight="1" s="69">
      <c r="B1126" s="48" t="n">
        <v>26366</v>
      </c>
      <c r="C1126" s="48" t="inlineStr">
        <is>
          <t>名古屋</t>
        </is>
      </c>
      <c r="D1126" s="19" t="inlineStr">
        <is>
          <t>アットイン名古屋駅20-1</t>
        </is>
      </c>
      <c r="E1126" s="48" t="inlineStr">
        <is>
          <t>1K</t>
        </is>
      </c>
      <c r="F1126" s="48" t="n">
        <v>27</v>
      </c>
      <c r="G1126" s="48" t="inlineStr">
        <is>
          <t>名駅周辺</t>
        </is>
      </c>
      <c r="H1126" s="48" t="n">
        <v>27.49</v>
      </c>
      <c r="I1126" s="20" t="n">
        <v>0.85926</v>
      </c>
      <c r="J1126" s="20" t="n">
        <v>1</v>
      </c>
      <c r="K1126" s="20" t="n">
        <v>0.98889</v>
      </c>
      <c r="L1126" s="20" t="n">
        <v>1</v>
      </c>
      <c r="M1126" s="20" t="n">
        <v>0.5</v>
      </c>
      <c r="N1126" s="24" t="n">
        <v>14440</v>
      </c>
      <c r="O1126" s="24" t="n">
        <v>13560</v>
      </c>
      <c r="P1126" s="24" t="n">
        <v>880</v>
      </c>
      <c r="Q1126" s="24" t="n">
        <v>44000</v>
      </c>
      <c r="R1126" s="24" t="n">
        <v>3730</v>
      </c>
      <c r="S1126" s="24">
        <f>IF(R1126="","",(R1126+P1126)*30 -Y1126)</f>
        <v/>
      </c>
      <c r="T1126" s="20">
        <f>IF(R1126="","",(O1126-R1126)/O1126)</f>
        <v/>
      </c>
      <c r="U1126" s="24" t="n">
        <v>3060</v>
      </c>
      <c r="V1126" s="24">
        <f>IF(U1126="","",(U1126+P1126)*30-Y1126)</f>
        <v/>
      </c>
      <c r="W1126" s="20">
        <f>IF(U1126="","",(O1126-U1126)/O1126)</f>
        <v/>
      </c>
      <c r="X1126" s="15">
        <f>IF(AND(R1126="",U1126=""),"",IF(OR(U1126="", R1126=""),"-",IF(0&lt;(R1126-U1126),"OK","NG")))</f>
        <v/>
      </c>
      <c r="Y1126" s="24" t="n">
        <v>81000</v>
      </c>
      <c r="Z1126" s="51" t="n"/>
      <c r="AA1126" s="24">
        <f>IF(AD1126="","",AD1126*30)</f>
        <v/>
      </c>
      <c r="AB1126" s="24">
        <f>IF(AA1126="","",AA1126-Y1126)</f>
        <v/>
      </c>
      <c r="AC1126" s="24">
        <f>IF(Z1126="","",((Y1126+5000+5000)/(1-Z1126))/30)</f>
        <v/>
      </c>
      <c r="AD1126" s="32" t="n"/>
      <c r="AE1126" s="24">
        <f>IF(AD1126="","",AD1126-O1126)</f>
        <v/>
      </c>
      <c r="AF1126" s="24">
        <f>IF(AD1126="","",U1126-AD1126)</f>
        <v/>
      </c>
      <c r="AG1126" s="11">
        <f>IF(AD1126="","",(O1126-AD1126)/O1126)</f>
        <v/>
      </c>
      <c r="AH1126" s="24" t="n">
        <v>22000</v>
      </c>
      <c r="AI1126" s="24">
        <f>IF(AJ1126="","",Q1126*(1-AJ1126))</f>
        <v/>
      </c>
      <c r="AJ1126" s="51" t="n"/>
      <c r="AK1126" s="49" t="n"/>
      <c r="AL1126" s="28" t="n"/>
      <c r="AM1126" s="33" t="inlineStr">
        <is>
          <t>2026-11-01</t>
        </is>
      </c>
      <c r="AN1126" s="33" t="inlineStr">
        <is>
          <t>2027-01-31</t>
        </is>
      </c>
      <c r="AO1126" s="13" t="n"/>
      <c r="AP1126" s="30" t="n"/>
    </row>
    <row r="1127" ht="35.1" customHeight="1" s="69">
      <c r="B1127" s="48" t="n">
        <v>26367</v>
      </c>
      <c r="C1127" s="48" t="inlineStr">
        <is>
          <t>名古屋</t>
        </is>
      </c>
      <c r="D1127" s="19" t="inlineStr">
        <is>
          <t>アットイン名古屋駅20-2</t>
        </is>
      </c>
      <c r="E1127" s="48" t="inlineStr">
        <is>
          <t>1LDK</t>
        </is>
      </c>
      <c r="F1127" s="48" t="n">
        <v>4</v>
      </c>
      <c r="G1127" s="48" t="inlineStr">
        <is>
          <t>名駅周辺</t>
        </is>
      </c>
      <c r="H1127" s="48" t="n">
        <v>29.89</v>
      </c>
      <c r="I1127" s="20" t="n">
        <v>0.5</v>
      </c>
      <c r="J1127" s="20" t="n">
        <v>0.975</v>
      </c>
      <c r="K1127" s="20" t="n">
        <v>0.95</v>
      </c>
      <c r="L1127" s="20" t="n">
        <v>1</v>
      </c>
      <c r="M1127" s="20" t="n">
        <v>0.25</v>
      </c>
      <c r="N1127" s="24" t="n">
        <v>16080</v>
      </c>
      <c r="O1127" s="24" t="n">
        <v>15200</v>
      </c>
      <c r="P1127" s="24" t="n">
        <v>880</v>
      </c>
      <c r="Q1127" s="24" t="n">
        <v>44000</v>
      </c>
      <c r="R1127" s="24" t="n">
        <v>4180</v>
      </c>
      <c r="S1127" s="24">
        <f>IF(R1127="","",(R1127+P1127)*30 -Y1127)</f>
        <v/>
      </c>
      <c r="T1127" s="20">
        <f>IF(R1127="","",(O1127-R1127)/O1127)</f>
        <v/>
      </c>
      <c r="U1127" s="24" t="n">
        <v>3420</v>
      </c>
      <c r="V1127" s="24">
        <f>IF(U1127="","",(U1127+P1127)*30-Y1127)</f>
        <v/>
      </c>
      <c r="W1127" s="20">
        <f>IF(U1127="","",(O1127-U1127)/O1127)</f>
        <v/>
      </c>
      <c r="X1127" s="15">
        <f>IF(AND(R1127="",U1127=""),"",IF(OR(U1127="", R1127=""),"-",IF(0&lt;(R1127-U1127),"OK","NG")))</f>
        <v/>
      </c>
      <c r="Y1127" s="24" t="n">
        <v>89400</v>
      </c>
      <c r="Z1127" s="51" t="n"/>
      <c r="AA1127" s="24">
        <f>IF(AD1127="","",AD1127*30)</f>
        <v/>
      </c>
      <c r="AB1127" s="24">
        <f>IF(AA1127="","",AA1127-Y1127)</f>
        <v/>
      </c>
      <c r="AC1127" s="24">
        <f>IF(Z1127="","",((Y1127+5000+5000)/(1-Z1127))/30)</f>
        <v/>
      </c>
      <c r="AD1127" s="32" t="n"/>
      <c r="AE1127" s="24">
        <f>IF(AD1127="","",AD1127-O1127)</f>
        <v/>
      </c>
      <c r="AF1127" s="24">
        <f>IF(AD1127="","",U1127-AD1127)</f>
        <v/>
      </c>
      <c r="AG1127" s="11">
        <f>IF(AD1127="","",(O1127-AD1127)/O1127)</f>
        <v/>
      </c>
      <c r="AH1127" s="24" t="n">
        <v>22000</v>
      </c>
      <c r="AI1127" s="24">
        <f>IF(AJ1127="","",Q1127*(1-AJ1127))</f>
        <v/>
      </c>
      <c r="AJ1127" s="51" t="n"/>
      <c r="AK1127" s="49" t="n"/>
      <c r="AL1127" s="28" t="n"/>
      <c r="AM1127" s="33" t="inlineStr">
        <is>
          <t>2026-11-01</t>
        </is>
      </c>
      <c r="AN1127" s="33" t="inlineStr">
        <is>
          <t>2026-12-05</t>
        </is>
      </c>
      <c r="AO1127" s="13" t="n"/>
      <c r="AP1127" s="30" t="n"/>
    </row>
    <row r="1128" ht="35.1" customHeight="1" s="69">
      <c r="B1128" s="48" t="n">
        <v>26401</v>
      </c>
      <c r="C1128" s="48" t="inlineStr">
        <is>
          <t>大阪</t>
        </is>
      </c>
      <c r="D1128" s="19" t="inlineStr">
        <is>
          <t>アットイン香川高松SM2-1</t>
        </is>
      </c>
      <c r="E1128" s="48" t="inlineStr">
        <is>
          <t>1R</t>
        </is>
      </c>
      <c r="F1128" s="48" t="n">
        <v>4</v>
      </c>
      <c r="G1128" s="48" t="inlineStr">
        <is>
          <t>香川</t>
        </is>
      </c>
      <c r="H1128" s="48" t="n">
        <v>30.49</v>
      </c>
      <c r="I1128" s="20" t="n">
        <v>0.975</v>
      </c>
      <c r="J1128" s="20" t="n">
        <v>0.875</v>
      </c>
      <c r="K1128" s="20" t="n">
        <v>1</v>
      </c>
      <c r="L1128" s="20" t="n">
        <v>0.1</v>
      </c>
      <c r="M1128" s="20" t="n">
        <v>0</v>
      </c>
      <c r="N1128" s="24" t="n">
        <v>8820</v>
      </c>
      <c r="O1128" s="24" t="n">
        <v>7940</v>
      </c>
      <c r="P1128" s="24" t="n">
        <v>880</v>
      </c>
      <c r="Q1128" s="24" t="n">
        <v>44000</v>
      </c>
      <c r="R1128" s="24" t="n">
        <v>3200</v>
      </c>
      <c r="S1128" s="24">
        <f>IF(R1128="","",(R1128+P1128)*30 -Y1128)</f>
        <v/>
      </c>
      <c r="T1128" s="20">
        <f>IF(R1128="","",(O1128-R1128)/O1128)</f>
        <v/>
      </c>
      <c r="U1128" s="24" t="n"/>
      <c r="V1128" s="24">
        <f>IF(U1128="","",(U1128+P1128)*30-Y1128)</f>
        <v/>
      </c>
      <c r="W1128" s="20">
        <f>IF(U1128="","",(O1128-U1128)/O1128)</f>
        <v/>
      </c>
      <c r="X1128" s="15">
        <f>IF(AND(R1128="",U1128=""),"",IF(OR(U1128="", R1128=""),"-",IF(0&lt;(R1128-U1128),"OK","NG")))</f>
        <v/>
      </c>
      <c r="Y1128" s="24" t="n">
        <v>6000</v>
      </c>
      <c r="Z1128" s="51" t="n"/>
      <c r="AA1128" s="24">
        <f>IF(AD1128="","",AD1128*30)</f>
        <v/>
      </c>
      <c r="AB1128" s="24">
        <f>IF(AA1128="","",AA1128-Y1128)</f>
        <v/>
      </c>
      <c r="AC1128" s="24">
        <f>IF(Z1128="","",((Y1128+5000+5000)/(1-Z1128))/30)</f>
        <v/>
      </c>
      <c r="AD1128" s="32" t="n"/>
      <c r="AE1128" s="24">
        <f>IF(AD1128="","",AD1128-O1128)</f>
        <v/>
      </c>
      <c r="AF1128" s="24">
        <f>IF(AD1128="","",U1128-AD1128)</f>
        <v/>
      </c>
      <c r="AG1128" s="11">
        <f>IF(AD1128="","",(O1128-AD1128)/O1128)</f>
        <v/>
      </c>
      <c r="AH1128" s="24" t="n"/>
      <c r="AI1128" s="24">
        <f>IF(AJ1128="","",Q1128*(1-AJ1128))</f>
        <v/>
      </c>
      <c r="AJ1128" s="51" t="n"/>
      <c r="AK1128" s="49" t="n"/>
      <c r="AL1128" s="28" t="n"/>
      <c r="AM1128" s="33" t="inlineStr">
        <is>
          <t>2026-10-01</t>
        </is>
      </c>
      <c r="AN1128" s="33" t="inlineStr">
        <is>
          <t>2026-10-12</t>
        </is>
      </c>
      <c r="AO1128" s="13" t="n"/>
      <c r="AP1128" s="30" t="n"/>
    </row>
    <row r="1129" ht="35.1" customHeight="1" s="69">
      <c r="B1129" s="48" t="n">
        <v>26402</v>
      </c>
      <c r="C1129" s="48" t="inlineStr">
        <is>
          <t>大阪</t>
        </is>
      </c>
      <c r="D1129" s="19" t="inlineStr">
        <is>
          <t>アットイン天満橋2</t>
        </is>
      </c>
      <c r="E1129" s="48" t="inlineStr">
        <is>
          <t>1K</t>
        </is>
      </c>
      <c r="F1129" s="48" t="n">
        <v>1</v>
      </c>
      <c r="G1129" s="48" t="inlineStr">
        <is>
          <t>天満・南森町・京橋</t>
        </is>
      </c>
      <c r="H1129" s="48" t="n">
        <v>21.66</v>
      </c>
      <c r="I1129" s="20" t="n">
        <v>1</v>
      </c>
      <c r="J1129" s="20" t="n">
        <v>1</v>
      </c>
      <c r="K1129" s="20" t="n">
        <v>1</v>
      </c>
      <c r="L1129" s="20" t="n">
        <v>1</v>
      </c>
      <c r="M1129" s="20" t="n">
        <v>1</v>
      </c>
      <c r="N1129" s="24" t="n">
        <v>7560</v>
      </c>
      <c r="O1129" s="24" t="n">
        <v>6680</v>
      </c>
      <c r="P1129" s="24" t="n">
        <v>880</v>
      </c>
      <c r="Q1129" s="24" t="n">
        <v>44000</v>
      </c>
      <c r="R1129" s="24" t="n">
        <v>2940</v>
      </c>
      <c r="S1129" s="24">
        <f>IF(R1129="","",(R1129+P1129)*30 -Y1129)</f>
        <v/>
      </c>
      <c r="T1129" s="20">
        <f>IF(R1129="","",(O1129-R1129)/O1129)</f>
        <v/>
      </c>
      <c r="U1129" s="24" t="n">
        <v>2940</v>
      </c>
      <c r="V1129" s="24">
        <f>IF(U1129="","",(U1129+P1129)*30-Y1129)</f>
        <v/>
      </c>
      <c r="W1129" s="20">
        <f>IF(U1129="","",(O1129-U1129)/O1129)</f>
        <v/>
      </c>
      <c r="X1129" s="15">
        <f>IF(AND(R1129="",U1129=""),"",IF(OR(U1129="", R1129=""),"-",IF(0&lt;(R1129-U1129),"OK","NG")))</f>
        <v/>
      </c>
      <c r="Y1129" s="24" t="n">
        <v>0</v>
      </c>
      <c r="Z1129" s="51" t="n"/>
      <c r="AA1129" s="24">
        <f>IF(AD1129="","",AD1129*30)</f>
        <v/>
      </c>
      <c r="AB1129" s="24">
        <f>IF(AA1129="","",AA1129-Y1129)</f>
        <v/>
      </c>
      <c r="AC1129" s="24">
        <f>IF(Z1129="","",((Y1129+5000+5000)/(1-Z1129))/30)</f>
        <v/>
      </c>
      <c r="AD1129" s="32" t="n"/>
      <c r="AE1129" s="24">
        <f>IF(AD1129="","",AD1129-O1129)</f>
        <v/>
      </c>
      <c r="AF1129" s="24">
        <f>IF(AD1129="","",U1129-AD1129)</f>
        <v/>
      </c>
      <c r="AG1129" s="11">
        <f>IF(AD1129="","",(O1129-AD1129)/O1129)</f>
        <v/>
      </c>
      <c r="AH1129" s="24" t="n">
        <v>11000</v>
      </c>
      <c r="AI1129" s="24">
        <f>IF(AJ1129="","",Q1129*(1-AJ1129))</f>
        <v/>
      </c>
      <c r="AJ1129" s="51" t="n"/>
      <c r="AK1129" s="49" t="n"/>
      <c r="AL1129" s="28" t="n"/>
      <c r="AM1129" s="33" t="inlineStr">
        <is>
          <t>2026-12-01</t>
        </is>
      </c>
      <c r="AN1129" s="33" t="inlineStr">
        <is>
          <t>2026-11-30</t>
        </is>
      </c>
      <c r="AO1129" s="13" t="n"/>
      <c r="AP1129" s="30" t="n"/>
    </row>
    <row r="1130" ht="35.1" customHeight="1" s="69">
      <c r="B1130" s="48" t="n">
        <v>26451</v>
      </c>
      <c r="C1130" s="48" t="inlineStr">
        <is>
          <t>大阪</t>
        </is>
      </c>
      <c r="D1130" s="19" t="inlineStr">
        <is>
          <t>アットイン新大阪9</t>
        </is>
      </c>
      <c r="E1130" s="48" t="inlineStr">
        <is>
          <t>1R</t>
        </is>
      </c>
      <c r="F1130" s="48" t="n">
        <v>1</v>
      </c>
      <c r="G1130" s="48" t="inlineStr">
        <is>
          <t>新大阪・十三・三国</t>
        </is>
      </c>
      <c r="H1130" s="48" t="n">
        <v>17.6</v>
      </c>
      <c r="I1130" s="20" t="n">
        <v>1</v>
      </c>
      <c r="J1130" s="20" t="n">
        <v>1</v>
      </c>
      <c r="K1130" s="20" t="n">
        <v>1</v>
      </c>
      <c r="L1130" s="20" t="n">
        <v>0</v>
      </c>
      <c r="M1130" s="20" t="n">
        <v>0</v>
      </c>
      <c r="N1130" s="24" t="n">
        <v>5420</v>
      </c>
      <c r="O1130" s="24" t="n">
        <v>4540</v>
      </c>
      <c r="P1130" s="24" t="n">
        <v>880</v>
      </c>
      <c r="Q1130" s="24" t="n">
        <v>44000</v>
      </c>
      <c r="R1130" s="24" t="n">
        <v>1970</v>
      </c>
      <c r="S1130" s="24">
        <f>IF(R1130="","",(R1130+P1130)*30 -Y1130)</f>
        <v/>
      </c>
      <c r="T1130" s="20">
        <f>IF(R1130="","",(O1130-R1130)/O1130)</f>
        <v/>
      </c>
      <c r="U1130" s="24" t="n">
        <v>2300</v>
      </c>
      <c r="V1130" s="24">
        <f>IF(U1130="","",(U1130+P1130)*30-Y1130)</f>
        <v/>
      </c>
      <c r="W1130" s="20">
        <f>IF(U1130="","",(O1130-U1130)/O1130)</f>
        <v/>
      </c>
      <c r="X1130" s="15">
        <f>IF(AND(R1130="",U1130=""),"",IF(OR(U1130="", R1130=""),"-",IF(0&lt;(R1130-U1130),"OK","NG")))</f>
        <v/>
      </c>
      <c r="Y1130" s="24" t="n">
        <v>40240</v>
      </c>
      <c r="Z1130" s="51" t="n"/>
      <c r="AA1130" s="24">
        <f>IF(AD1130="","",AD1130*30)</f>
        <v/>
      </c>
      <c r="AB1130" s="24">
        <f>IF(AA1130="","",AA1130-Y1130)</f>
        <v/>
      </c>
      <c r="AC1130" s="24">
        <f>IF(Z1130="","",((Y1130+5000+5000)/(1-Z1130))/30)</f>
        <v/>
      </c>
      <c r="AD1130" s="32" t="n"/>
      <c r="AE1130" s="24">
        <f>IF(AD1130="","",AD1130-O1130)</f>
        <v/>
      </c>
      <c r="AF1130" s="24">
        <f>IF(AD1130="","",U1130-AD1130)</f>
        <v/>
      </c>
      <c r="AG1130" s="11">
        <f>IF(AD1130="","",(O1130-AD1130)/O1130)</f>
        <v/>
      </c>
      <c r="AH1130" s="24" t="n">
        <v>22000</v>
      </c>
      <c r="AI1130" s="24">
        <f>IF(AJ1130="","",Q1130*(1-AJ1130))</f>
        <v/>
      </c>
      <c r="AJ1130" s="51" t="n"/>
      <c r="AK1130" s="49" t="n"/>
      <c r="AL1130" s="28" t="n"/>
      <c r="AM1130" s="33" t="inlineStr">
        <is>
          <t>2026-10-02</t>
        </is>
      </c>
      <c r="AN1130" s="33" t="inlineStr">
        <is>
          <t>2026-10-01</t>
        </is>
      </c>
      <c r="AO1130" s="13" t="n"/>
      <c r="AP1130" s="30" t="n"/>
    </row>
    <row r="1131" ht="35.1" customHeight="1" s="69">
      <c r="B1131" s="48" t="n">
        <v>26452</v>
      </c>
      <c r="C1131" s="48" t="inlineStr">
        <is>
          <t>大阪</t>
        </is>
      </c>
      <c r="D1131" s="19" t="inlineStr">
        <is>
          <t>アットイン西宮北口1</t>
        </is>
      </c>
      <c r="E1131" s="48" t="inlineStr">
        <is>
          <t>1K</t>
        </is>
      </c>
      <c r="F1131" s="48" t="n">
        <v>1</v>
      </c>
      <c r="G1131" s="48" t="inlineStr">
        <is>
          <t>西宮・尼崎</t>
        </is>
      </c>
      <c r="H1131" s="48" t="n">
        <v>22.29</v>
      </c>
      <c r="I1131" s="20" t="n">
        <v>0.9</v>
      </c>
      <c r="J1131" s="20" t="n">
        <v>0.7</v>
      </c>
      <c r="K1131" s="20" t="n">
        <v>1</v>
      </c>
      <c r="L1131" s="20" t="n">
        <v>1</v>
      </c>
      <c r="M1131" s="20" t="n">
        <v>1</v>
      </c>
      <c r="N1131" s="24" t="n">
        <v>7460</v>
      </c>
      <c r="O1131" s="24" t="n">
        <v>6580</v>
      </c>
      <c r="P1131" s="24" t="n">
        <v>880</v>
      </c>
      <c r="Q1131" s="24" t="n">
        <v>44000</v>
      </c>
      <c r="R1131" s="24" t="n">
        <v>3180</v>
      </c>
      <c r="S1131" s="24">
        <f>IF(R1131="","",(R1131+P1131)*30 -Y1131)</f>
        <v/>
      </c>
      <c r="T1131" s="20">
        <f>IF(R1131="","",(O1131-R1131)/O1131)</f>
        <v/>
      </c>
      <c r="U1131" s="24" t="n">
        <v>3180</v>
      </c>
      <c r="V1131" s="24">
        <f>IF(U1131="","",(U1131+P1131)*30-Y1131)</f>
        <v/>
      </c>
      <c r="W1131" s="20">
        <f>IF(U1131="","",(O1131-U1131)/O1131)</f>
        <v/>
      </c>
      <c r="X1131" s="15">
        <f>IF(AND(R1131="",U1131=""),"",IF(OR(U1131="", R1131=""),"-",IF(0&lt;(R1131-U1131),"OK","NG")))</f>
        <v/>
      </c>
      <c r="Y1131" s="24" t="n">
        <v>70200</v>
      </c>
      <c r="Z1131" s="51" t="n"/>
      <c r="AA1131" s="24">
        <f>IF(AD1131="","",AD1131*30)</f>
        <v/>
      </c>
      <c r="AB1131" s="24">
        <f>IF(AA1131="","",AA1131-Y1131)</f>
        <v/>
      </c>
      <c r="AC1131" s="24">
        <f>IF(Z1131="","",((Y1131+5000+5000)/(1-Z1131))/30)</f>
        <v/>
      </c>
      <c r="AD1131" s="32" t="n"/>
      <c r="AE1131" s="24">
        <f>IF(AD1131="","",AD1131-O1131)</f>
        <v/>
      </c>
      <c r="AF1131" s="24">
        <f>IF(AD1131="","",U1131-AD1131)</f>
        <v/>
      </c>
      <c r="AG1131" s="11">
        <f>IF(AD1131="","",(O1131-AD1131)/O1131)</f>
        <v/>
      </c>
      <c r="AH1131" s="24" t="n">
        <v>22000</v>
      </c>
      <c r="AI1131" s="24">
        <f>IF(AJ1131="","",Q1131*(1-AJ1131))</f>
        <v/>
      </c>
      <c r="AJ1131" s="51" t="n"/>
      <c r="AK1131" s="49" t="n"/>
      <c r="AL1131" s="28" t="n"/>
      <c r="AM1131" s="33" t="inlineStr">
        <is>
          <t>2027-02-16</t>
        </is>
      </c>
      <c r="AN1131" s="33" t="inlineStr">
        <is>
          <t>2027-02-15</t>
        </is>
      </c>
      <c r="AO1131" s="13" t="n"/>
      <c r="AP1131" s="30" t="n"/>
    </row>
    <row r="1132" ht="35.1" customHeight="1" s="69">
      <c r="B1132" s="48" t="n">
        <v>26453</v>
      </c>
      <c r="C1132" s="48" t="inlineStr">
        <is>
          <t>大阪</t>
        </is>
      </c>
      <c r="D1132" s="19" t="inlineStr">
        <is>
          <t>アットイン天満橋1</t>
        </is>
      </c>
      <c r="E1132" s="48" t="inlineStr">
        <is>
          <t>1K</t>
        </is>
      </c>
      <c r="F1132" s="48" t="n">
        <v>1</v>
      </c>
      <c r="G1132" s="48" t="inlineStr">
        <is>
          <t>天満・南森町・京橋</t>
        </is>
      </c>
      <c r="H1132" s="48" t="n">
        <v>24.76</v>
      </c>
      <c r="I1132" s="20" t="n">
        <v>0</v>
      </c>
      <c r="J1132" s="20" t="n">
        <v>0.6</v>
      </c>
      <c r="K1132" s="20" t="n">
        <v>1</v>
      </c>
      <c r="L1132" s="20" t="n">
        <v>1</v>
      </c>
      <c r="M1132" s="20" t="n">
        <v>1</v>
      </c>
      <c r="N1132" s="24" t="n">
        <v>7800</v>
      </c>
      <c r="O1132" s="24" t="n">
        <v>6920</v>
      </c>
      <c r="P1132" s="24" t="n">
        <v>880</v>
      </c>
      <c r="Q1132" s="24" t="n">
        <v>44000</v>
      </c>
      <c r="R1132" s="24" t="n">
        <v>3040</v>
      </c>
      <c r="S1132" s="24">
        <f>IF(R1132="","",(R1132+P1132)*30 -Y1132)</f>
        <v/>
      </c>
      <c r="T1132" s="20">
        <f>IF(R1132="","",(O1132-R1132)/O1132)</f>
        <v/>
      </c>
      <c r="U1132" s="24" t="n">
        <v>3380</v>
      </c>
      <c r="V1132" s="24">
        <f>IF(U1132="","",(U1132+P1132)*30-Y1132)</f>
        <v/>
      </c>
      <c r="W1132" s="20">
        <f>IF(U1132="","",(O1132-U1132)/O1132)</f>
        <v/>
      </c>
      <c r="X1132" s="15">
        <f>IF(AND(R1132="",U1132=""),"",IF(OR(U1132="", R1132=""),"-",IF(0&lt;(R1132-U1132),"OK","NG")))</f>
        <v/>
      </c>
      <c r="Y1132" s="24" t="n">
        <v>76000</v>
      </c>
      <c r="Z1132" s="51" t="n"/>
      <c r="AA1132" s="24">
        <f>IF(AD1132="","",AD1132*30)</f>
        <v/>
      </c>
      <c r="AB1132" s="24">
        <f>IF(AA1132="","",AA1132-Y1132)</f>
        <v/>
      </c>
      <c r="AC1132" s="24">
        <f>IF(Z1132="","",((Y1132+5000+5000)/(1-Z1132))/30)</f>
        <v/>
      </c>
      <c r="AD1132" s="32" t="n"/>
      <c r="AE1132" s="24">
        <f>IF(AD1132="","",AD1132-O1132)</f>
        <v/>
      </c>
      <c r="AF1132" s="24">
        <f>IF(AD1132="","",U1132-AD1132)</f>
        <v/>
      </c>
      <c r="AG1132" s="11">
        <f>IF(AD1132="","",(O1132-AD1132)/O1132)</f>
        <v/>
      </c>
      <c r="AH1132" s="24" t="n">
        <v>22000</v>
      </c>
      <c r="AI1132" s="24">
        <f>IF(AJ1132="","",Q1132*(1-AJ1132))</f>
        <v/>
      </c>
      <c r="AJ1132" s="51" t="n"/>
      <c r="AK1132" s="49" t="n"/>
      <c r="AL1132" s="28" t="n"/>
      <c r="AM1132" s="33" t="inlineStr">
        <is>
          <t>2026-12-01</t>
        </is>
      </c>
      <c r="AN1132" s="33" t="inlineStr">
        <is>
          <t>2026-11-30</t>
        </is>
      </c>
      <c r="AO1132" s="13" t="n"/>
      <c r="AP1132" s="30" t="n"/>
    </row>
    <row r="1133" ht="35.1" customHeight="1" s="69">
      <c r="B1133" s="48" t="n">
        <v>26454</v>
      </c>
      <c r="C1133" s="48" t="inlineStr">
        <is>
          <t>大阪</t>
        </is>
      </c>
      <c r="D1133" s="19" t="inlineStr">
        <is>
          <t>アットイン谷町九丁目1</t>
        </is>
      </c>
      <c r="E1133" s="48" t="inlineStr">
        <is>
          <t>1K</t>
        </is>
      </c>
      <c r="F1133" s="48" t="n">
        <v>1</v>
      </c>
      <c r="G1133" s="48" t="inlineStr">
        <is>
          <t>玉造・鶴橋・上本町</t>
        </is>
      </c>
      <c r="H1133" s="48" t="n">
        <v>24.93</v>
      </c>
      <c r="I1133" s="20" t="n">
        <v>1</v>
      </c>
      <c r="J1133" s="20" t="n">
        <v>1</v>
      </c>
      <c r="K1133" s="20" t="n">
        <v>1</v>
      </c>
      <c r="L1133" s="20" t="n">
        <v>1</v>
      </c>
      <c r="M1133" s="20" t="n">
        <v>1</v>
      </c>
      <c r="N1133" s="24" t="n">
        <v>7560</v>
      </c>
      <c r="O1133" s="24" t="n">
        <v>6680</v>
      </c>
      <c r="P1133" s="24" t="n">
        <v>880</v>
      </c>
      <c r="Q1133" s="24" t="n">
        <v>44000</v>
      </c>
      <c r="R1133" s="24" t="n">
        <v>3280</v>
      </c>
      <c r="S1133" s="24">
        <f>IF(R1133="","",(R1133+P1133)*30 -Y1133)</f>
        <v/>
      </c>
      <c r="T1133" s="20">
        <f>IF(R1133="","",(O1133-R1133)/O1133)</f>
        <v/>
      </c>
      <c r="U1133" s="24" t="n">
        <v>3720</v>
      </c>
      <c r="V1133" s="24">
        <f>IF(U1133="","",(U1133+P1133)*30-Y1133)</f>
        <v/>
      </c>
      <c r="W1133" s="20">
        <f>IF(U1133="","",(O1133-U1133)/O1133)</f>
        <v/>
      </c>
      <c r="X1133" s="15">
        <f>IF(AND(R1133="",U1133=""),"",IF(OR(U1133="", R1133=""),"-",IF(0&lt;(R1133-U1133),"OK","NG")))</f>
        <v/>
      </c>
      <c r="Y1133" s="24" t="n">
        <v>72000</v>
      </c>
      <c r="Z1133" s="51" t="n"/>
      <c r="AA1133" s="24">
        <f>IF(AD1133="","",AD1133*30)</f>
        <v/>
      </c>
      <c r="AB1133" s="24">
        <f>IF(AA1133="","",AA1133-Y1133)</f>
        <v/>
      </c>
      <c r="AC1133" s="24">
        <f>IF(Z1133="","",((Y1133+5000+5000)/(1-Z1133))/30)</f>
        <v/>
      </c>
      <c r="AD1133" s="32" t="n"/>
      <c r="AE1133" s="24">
        <f>IF(AD1133="","",AD1133-O1133)</f>
        <v/>
      </c>
      <c r="AF1133" s="24">
        <f>IF(AD1133="","",U1133-AD1133)</f>
        <v/>
      </c>
      <c r="AG1133" s="11">
        <f>IF(AD1133="","",(O1133-AD1133)/O1133)</f>
        <v/>
      </c>
      <c r="AH1133" s="24" t="n">
        <v>22000</v>
      </c>
      <c r="AI1133" s="24">
        <f>IF(AJ1133="","",Q1133*(1-AJ1133))</f>
        <v/>
      </c>
      <c r="AJ1133" s="51" t="n"/>
      <c r="AK1133" s="49" t="n"/>
      <c r="AL1133" s="28" t="n"/>
      <c r="AM1133" s="33" t="inlineStr">
        <is>
          <t>2027-03-18</t>
        </is>
      </c>
      <c r="AN1133" s="33" t="inlineStr">
        <is>
          <t>2027-03-17</t>
        </is>
      </c>
      <c r="AO1133" s="13" t="n"/>
      <c r="AP1133" s="30" t="n"/>
    </row>
    <row r="1134" ht="35.1" customHeight="1" s="69">
      <c r="B1134" s="48" t="n">
        <v>26455</v>
      </c>
      <c r="C1134" s="48" t="inlineStr">
        <is>
          <t>大阪</t>
        </is>
      </c>
      <c r="D1134" s="19" t="inlineStr">
        <is>
          <t>アットイン心斎橋9</t>
        </is>
      </c>
      <c r="E1134" s="48" t="inlineStr">
        <is>
          <t>1K</t>
        </is>
      </c>
      <c r="F1134" s="48" t="n">
        <v>1</v>
      </c>
      <c r="G1134" s="48" t="inlineStr">
        <is>
          <t>心斎橋・なんば周辺</t>
        </is>
      </c>
      <c r="H1134" s="48" t="n">
        <v>21.66</v>
      </c>
      <c r="I1134" s="20" t="n">
        <v>1</v>
      </c>
      <c r="J1134" s="20" t="n">
        <v>1</v>
      </c>
      <c r="K1134" s="20" t="n">
        <v>1</v>
      </c>
      <c r="L1134" s="20" t="n">
        <v>1</v>
      </c>
      <c r="M1134" s="20" t="n">
        <v>0</v>
      </c>
      <c r="N1134" s="24" t="n">
        <v>7900</v>
      </c>
      <c r="O1134" s="24" t="n">
        <v>7020</v>
      </c>
      <c r="P1134" s="24" t="n">
        <v>880</v>
      </c>
      <c r="Q1134" s="24" t="n">
        <v>44000</v>
      </c>
      <c r="R1134" s="24" t="n">
        <v>3960</v>
      </c>
      <c r="S1134" s="24">
        <f>IF(R1134="","",(R1134+P1134)*30 -Y1134)</f>
        <v/>
      </c>
      <c r="T1134" s="20">
        <f>IF(R1134="","",(O1134-R1134)/O1134)</f>
        <v/>
      </c>
      <c r="U1134" s="24" t="n">
        <v>3520</v>
      </c>
      <c r="V1134" s="24">
        <f>IF(U1134="","",(U1134+P1134)*30-Y1134)</f>
        <v/>
      </c>
      <c r="W1134" s="20">
        <f>IF(U1134="","",(O1134-U1134)/O1134)</f>
        <v/>
      </c>
      <c r="X1134" s="15">
        <f>IF(AND(R1134="",U1134=""),"",IF(OR(U1134="", R1134=""),"-",IF(0&lt;(R1134-U1134),"OK","NG")))</f>
        <v/>
      </c>
      <c r="Y1134" s="24" t="n">
        <v>78000</v>
      </c>
      <c r="Z1134" s="51" t="n"/>
      <c r="AA1134" s="24">
        <f>IF(AD1134="","",AD1134*30)</f>
        <v/>
      </c>
      <c r="AB1134" s="24">
        <f>IF(AA1134="","",AA1134-Y1134)</f>
        <v/>
      </c>
      <c r="AC1134" s="24">
        <f>IF(Z1134="","",((Y1134+5000+5000)/(1-Z1134))/30)</f>
        <v/>
      </c>
      <c r="AD1134" s="32" t="n"/>
      <c r="AE1134" s="24">
        <f>IF(AD1134="","",AD1134-O1134)</f>
        <v/>
      </c>
      <c r="AF1134" s="24">
        <f>IF(AD1134="","",U1134-AD1134)</f>
        <v/>
      </c>
      <c r="AG1134" s="11">
        <f>IF(AD1134="","",(O1134-AD1134)/O1134)</f>
        <v/>
      </c>
      <c r="AH1134" s="24" t="n">
        <v>22000</v>
      </c>
      <c r="AI1134" s="24">
        <f>IF(AJ1134="","",Q1134*(1-AJ1134))</f>
        <v/>
      </c>
      <c r="AJ1134" s="51" t="n"/>
      <c r="AK1134" s="49" t="n"/>
      <c r="AL1134" s="28" t="n"/>
      <c r="AM1134" s="33" t="inlineStr">
        <is>
          <t>2026-11-01</t>
        </is>
      </c>
      <c r="AN1134" s="33" t="inlineStr">
        <is>
          <t>2026-10-31</t>
        </is>
      </c>
      <c r="AO1134" s="13" t="n"/>
      <c r="AP1134" s="30" t="n"/>
    </row>
    <row r="1135" ht="35.1" customHeight="1" s="69">
      <c r="B1135" s="48" t="n">
        <v>26486</v>
      </c>
      <c r="C1135" s="48" t="inlineStr">
        <is>
          <t>名古屋</t>
        </is>
      </c>
      <c r="D1135" s="19" t="inlineStr">
        <is>
          <t>アットイン金山4</t>
        </is>
      </c>
      <c r="E1135" s="48" t="inlineStr">
        <is>
          <t>1K</t>
        </is>
      </c>
      <c r="F1135" s="48" t="n">
        <v>1</v>
      </c>
      <c r="G1135" s="48" t="inlineStr">
        <is>
          <t>金山周辺</t>
        </is>
      </c>
      <c r="H1135" s="48" t="n">
        <v>21.9</v>
      </c>
      <c r="I1135" s="20" t="n">
        <v>1</v>
      </c>
      <c r="J1135" s="20" t="n">
        <v>0.6</v>
      </c>
      <c r="K1135" s="20" t="n">
        <v>0.8</v>
      </c>
      <c r="L1135" s="20" t="n">
        <v>1</v>
      </c>
      <c r="M1135" s="20" t="n">
        <v>1</v>
      </c>
      <c r="N1135" s="24" t="n">
        <v>12400</v>
      </c>
      <c r="O1135" s="24" t="n">
        <v>11520</v>
      </c>
      <c r="P1135" s="24" t="n">
        <v>880</v>
      </c>
      <c r="Q1135" s="24" t="n">
        <v>44000</v>
      </c>
      <c r="R1135" s="24" t="n">
        <v>3460</v>
      </c>
      <c r="S1135" s="24">
        <f>IF(R1135="","",(R1135+P1135)*30 -Y1135)</f>
        <v/>
      </c>
      <c r="T1135" s="20">
        <f>IF(R1135="","",(O1135-R1135)/O1135)</f>
        <v/>
      </c>
      <c r="U1135" s="24" t="n">
        <v>2880</v>
      </c>
      <c r="V1135" s="24">
        <f>IF(U1135="","",(U1135+P1135)*30-Y1135)</f>
        <v/>
      </c>
      <c r="W1135" s="20">
        <f>IF(U1135="","",(O1135-U1135)/O1135)</f>
        <v/>
      </c>
      <c r="X1135" s="15">
        <f>IF(AND(R1135="",U1135=""),"",IF(OR(U1135="", R1135=""),"-",IF(0&lt;(R1135-U1135),"OK","NG")))</f>
        <v/>
      </c>
      <c r="Y1135" s="24" t="n">
        <v>58000</v>
      </c>
      <c r="Z1135" s="51" t="n"/>
      <c r="AA1135" s="24">
        <f>IF(AD1135="","",AD1135*30)</f>
        <v/>
      </c>
      <c r="AB1135" s="24">
        <f>IF(AA1135="","",AA1135-Y1135)</f>
        <v/>
      </c>
      <c r="AC1135" s="24">
        <f>IF(Z1135="","",((Y1135+5000+5000)/(1-Z1135))/30)</f>
        <v/>
      </c>
      <c r="AD1135" s="32" t="n"/>
      <c r="AE1135" s="24">
        <f>IF(AD1135="","",AD1135-O1135)</f>
        <v/>
      </c>
      <c r="AF1135" s="24">
        <f>IF(AD1135="","",U1135-AD1135)</f>
        <v/>
      </c>
      <c r="AG1135" s="11">
        <f>IF(AD1135="","",(O1135-AD1135)/O1135)</f>
        <v/>
      </c>
      <c r="AH1135" s="24" t="n">
        <v>22000</v>
      </c>
      <c r="AI1135" s="24">
        <f>IF(AJ1135="","",Q1135*(1-AJ1135))</f>
        <v/>
      </c>
      <c r="AJ1135" s="51" t="n"/>
      <c r="AK1135" s="49" t="n"/>
      <c r="AL1135" s="28" t="n"/>
      <c r="AM1135" s="33" t="inlineStr">
        <is>
          <t>2027-01-12</t>
        </is>
      </c>
      <c r="AN1135" s="33" t="inlineStr">
        <is>
          <t>2027-01-11</t>
        </is>
      </c>
      <c r="AO1135" s="13" t="n"/>
      <c r="AP1135" s="30" t="n"/>
    </row>
    <row r="1136" ht="35.1" customHeight="1" s="69">
      <c r="B1136" s="48" t="n">
        <v>26487</v>
      </c>
      <c r="C1136" s="48" t="inlineStr">
        <is>
          <t>名古屋</t>
        </is>
      </c>
      <c r="D1136" s="19" t="inlineStr">
        <is>
          <t>アットイン浄心1</t>
        </is>
      </c>
      <c r="E1136" s="48" t="inlineStr">
        <is>
          <t>1K</t>
        </is>
      </c>
      <c r="F1136" s="48" t="n">
        <v>1</v>
      </c>
      <c r="G1136" s="48" t="inlineStr">
        <is>
          <t>西区</t>
        </is>
      </c>
      <c r="H1136" s="48" t="n">
        <v>20.33</v>
      </c>
      <c r="I1136" s="20" t="n">
        <v>0.9</v>
      </c>
      <c r="J1136" s="20" t="n">
        <v>1</v>
      </c>
      <c r="K1136" s="20" t="n">
        <v>0.6</v>
      </c>
      <c r="L1136" s="20" t="n">
        <v>0</v>
      </c>
      <c r="M1136" s="20" t="n">
        <v>0</v>
      </c>
      <c r="N1136" s="24" t="n">
        <v>12400</v>
      </c>
      <c r="O1136" s="24" t="n">
        <v>11520</v>
      </c>
      <c r="P1136" s="24" t="n">
        <v>880</v>
      </c>
      <c r="Q1136" s="24" t="n">
        <v>44000</v>
      </c>
      <c r="R1136" s="24" t="n">
        <v>5760</v>
      </c>
      <c r="S1136" s="24">
        <f>IF(R1136="","",(R1136+P1136)*30 -Y1136)</f>
        <v/>
      </c>
      <c r="T1136" s="20">
        <f>IF(R1136="","",(O1136-R1136)/O1136)</f>
        <v/>
      </c>
      <c r="U1136" s="24" t="n">
        <v>2880</v>
      </c>
      <c r="V1136" s="24">
        <f>IF(U1136="","",(U1136+P1136)*30-Y1136)</f>
        <v/>
      </c>
      <c r="W1136" s="20">
        <f>IF(U1136="","",(O1136-U1136)/O1136)</f>
        <v/>
      </c>
      <c r="X1136" s="15">
        <f>IF(AND(R1136="",U1136=""),"",IF(OR(U1136="", R1136=""),"-",IF(0&lt;(R1136-U1136),"OK","NG")))</f>
        <v/>
      </c>
      <c r="Y1136" s="24" t="n">
        <v>58000</v>
      </c>
      <c r="Z1136" s="51" t="n"/>
      <c r="AA1136" s="24">
        <f>IF(AD1136="","",AD1136*30)</f>
        <v/>
      </c>
      <c r="AB1136" s="24">
        <f>IF(AA1136="","",AA1136-Y1136)</f>
        <v/>
      </c>
      <c r="AC1136" s="24">
        <f>IF(Z1136="","",((Y1136+5000+5000)/(1-Z1136))/30)</f>
        <v/>
      </c>
      <c r="AD1136" s="32" t="n"/>
      <c r="AE1136" s="24">
        <f>IF(AD1136="","",AD1136-O1136)</f>
        <v/>
      </c>
      <c r="AF1136" s="24">
        <f>IF(AD1136="","",U1136-AD1136)</f>
        <v/>
      </c>
      <c r="AG1136" s="11">
        <f>IF(AD1136="","",(O1136-AD1136)/O1136)</f>
        <v/>
      </c>
      <c r="AH1136" s="24" t="n">
        <v>22000</v>
      </c>
      <c r="AI1136" s="24">
        <f>IF(AJ1136="","",Q1136*(1-AJ1136))</f>
        <v/>
      </c>
      <c r="AJ1136" s="51" t="n"/>
      <c r="AK1136" s="49" t="n"/>
      <c r="AL1136" s="28" t="n"/>
      <c r="AM1136" s="33" t="inlineStr">
        <is>
          <t>2026-09-20</t>
        </is>
      </c>
      <c r="AN1136" s="33" t="inlineStr">
        <is>
          <t>2026-09-19</t>
        </is>
      </c>
      <c r="AO1136" s="13" t="n"/>
      <c r="AP1136" s="30" t="n"/>
    </row>
    <row r="1137" ht="35.1" customHeight="1" s="69">
      <c r="B1137" s="48" t="n">
        <v>26488</v>
      </c>
      <c r="C1137" s="48" t="inlineStr">
        <is>
          <t>大阪</t>
        </is>
      </c>
      <c r="D1137" s="19" t="inlineStr">
        <is>
          <t>アットイン本町2</t>
        </is>
      </c>
      <c r="E1137" s="48" t="inlineStr">
        <is>
          <t>1K</t>
        </is>
      </c>
      <c r="F1137" s="48" t="n">
        <v>1</v>
      </c>
      <c r="G1137" s="48" t="inlineStr">
        <is>
          <t>淀屋橋・本町周辺</t>
        </is>
      </c>
      <c r="H1137" s="48" t="n">
        <v>25.65</v>
      </c>
      <c r="I1137" s="20" t="n">
        <v>1</v>
      </c>
      <c r="J1137" s="20" t="n">
        <v>0.9</v>
      </c>
      <c r="K1137" s="20" t="n">
        <v>0</v>
      </c>
      <c r="L1137" s="20" t="n">
        <v>0</v>
      </c>
      <c r="M1137" s="20" t="n">
        <v>0</v>
      </c>
      <c r="N1137" s="24" t="n">
        <v>8140</v>
      </c>
      <c r="O1137" s="24" t="n">
        <v>7260</v>
      </c>
      <c r="P1137" s="24" t="n">
        <v>880</v>
      </c>
      <c r="Q1137" s="24" t="n">
        <v>44000</v>
      </c>
      <c r="R1137" s="24" t="n">
        <v>3280</v>
      </c>
      <c r="S1137" s="24">
        <f>IF(R1137="","",(R1137+P1137)*30 -Y1137)</f>
        <v/>
      </c>
      <c r="T1137" s="20">
        <f>IF(R1137="","",(O1137-R1137)/O1137)</f>
        <v/>
      </c>
      <c r="U1137" s="24" t="n">
        <v>3180</v>
      </c>
      <c r="V1137" s="24">
        <f>IF(U1137="","",(U1137+P1137)*30-Y1137)</f>
        <v/>
      </c>
      <c r="W1137" s="20">
        <f>IF(U1137="","",(O1137-U1137)/O1137)</f>
        <v/>
      </c>
      <c r="X1137" s="15">
        <f>IF(AND(R1137="",U1137=""),"",IF(OR(U1137="", R1137=""),"-",IF(0&lt;(R1137-U1137),"OK","NG")))</f>
        <v/>
      </c>
      <c r="Y1137" s="24" t="n">
        <v>80000</v>
      </c>
      <c r="Z1137" s="51" t="n"/>
      <c r="AA1137" s="24">
        <f>IF(AD1137="","",AD1137*30)</f>
        <v/>
      </c>
      <c r="AB1137" s="24">
        <f>IF(AA1137="","",AA1137-Y1137)</f>
        <v/>
      </c>
      <c r="AC1137" s="24">
        <f>IF(Z1137="","",((Y1137+5000+5000)/(1-Z1137))/30)</f>
        <v/>
      </c>
      <c r="AD1137" s="32" t="n"/>
      <c r="AE1137" s="24">
        <f>IF(AD1137="","",AD1137-O1137)</f>
        <v/>
      </c>
      <c r="AF1137" s="24">
        <f>IF(AD1137="","",U1137-AD1137)</f>
        <v/>
      </c>
      <c r="AG1137" s="11">
        <f>IF(AD1137="","",(O1137-AD1137)/O1137)</f>
        <v/>
      </c>
      <c r="AH1137" s="24" t="n">
        <v>22000</v>
      </c>
      <c r="AI1137" s="24">
        <f>IF(AJ1137="","",Q1137*(1-AJ1137))</f>
        <v/>
      </c>
      <c r="AJ1137" s="51" t="n"/>
      <c r="AK1137" s="49" t="n"/>
      <c r="AL1137" s="28" t="n"/>
      <c r="AM1137" s="33" t="inlineStr">
        <is>
          <t>2026-09-01</t>
        </is>
      </c>
      <c r="AN1137" s="33" t="inlineStr">
        <is>
          <t>2026-08-31</t>
        </is>
      </c>
      <c r="AO1137" s="13" t="n"/>
      <c r="AP1137" s="30" t="n"/>
    </row>
    <row r="1138" ht="35.1" customHeight="1" s="69">
      <c r="B1138" s="48" t="n">
        <v>26489</v>
      </c>
      <c r="C1138" s="48" t="inlineStr">
        <is>
          <t>東京</t>
        </is>
      </c>
      <c r="D1138" s="19" t="inlineStr">
        <is>
          <t>アットイン浅草橋4</t>
        </is>
      </c>
      <c r="E1138" s="48" t="inlineStr">
        <is>
          <t>1LDK</t>
        </is>
      </c>
      <c r="F1138" s="48" t="n">
        <v>2</v>
      </c>
      <c r="G1138" s="48" t="inlineStr">
        <is>
          <t>上野・浅草</t>
        </is>
      </c>
      <c r="H1138" s="48" t="n">
        <v>41.79</v>
      </c>
      <c r="I1138" s="20" t="n">
        <v>0.85</v>
      </c>
      <c r="J1138" s="20" t="n">
        <v>0.9</v>
      </c>
      <c r="K1138" s="20" t="n">
        <v>0.1</v>
      </c>
      <c r="L1138" s="20" t="n">
        <v>0.45</v>
      </c>
      <c r="M1138" s="20" t="n">
        <v>0.45</v>
      </c>
      <c r="N1138" s="24" t="n">
        <v>18440</v>
      </c>
      <c r="O1138" s="24" t="n">
        <v>17560</v>
      </c>
      <c r="P1138" s="24" t="n">
        <v>880</v>
      </c>
      <c r="Q1138" s="24" t="n">
        <v>44000</v>
      </c>
      <c r="R1138" s="24" t="n">
        <v>7700</v>
      </c>
      <c r="S1138" s="24">
        <f>IF(R1138="","",(R1138+P1138)*30 -Y1138)</f>
        <v/>
      </c>
      <c r="T1138" s="20">
        <f>IF(R1138="","",(O1138-R1138)/O1138)</f>
        <v/>
      </c>
      <c r="U1138" s="24" t="n">
        <v>8820</v>
      </c>
      <c r="V1138" s="24">
        <f>IF(U1138="","",(U1138+P1138)*30-Y1138)</f>
        <v/>
      </c>
      <c r="W1138" s="20">
        <f>IF(U1138="","",(O1138-U1138)/O1138)</f>
        <v/>
      </c>
      <c r="X1138" s="15">
        <f>IF(AND(R1138="",U1138=""),"",IF(OR(U1138="", R1138=""),"-",IF(0&lt;(R1138-U1138),"OK","NG")))</f>
        <v/>
      </c>
      <c r="Y1138" s="24" t="n">
        <v>196000</v>
      </c>
      <c r="Z1138" s="51" t="n"/>
      <c r="AA1138" s="24">
        <f>IF(AD1138="","",AD1138*30)</f>
        <v/>
      </c>
      <c r="AB1138" s="24">
        <f>IF(AA1138="","",AA1138-Y1138)</f>
        <v/>
      </c>
      <c r="AC1138" s="24">
        <f>IF(Z1138="","",((Y1138+5000+5000)/(1-Z1138))/30)</f>
        <v/>
      </c>
      <c r="AD1138" s="32" t="n"/>
      <c r="AE1138" s="24">
        <f>IF(AD1138="","",AD1138-O1138)</f>
        <v/>
      </c>
      <c r="AF1138" s="24">
        <f>IF(AD1138="","",U1138-AD1138)</f>
        <v/>
      </c>
      <c r="AG1138" s="11">
        <f>IF(AD1138="","",(O1138-AD1138)/O1138)</f>
        <v/>
      </c>
      <c r="AH1138" s="24" t="n">
        <v>22000</v>
      </c>
      <c r="AI1138" s="24">
        <f>IF(AJ1138="","",Q1138*(1-AJ1138))</f>
        <v/>
      </c>
      <c r="AJ1138" s="51" t="n"/>
      <c r="AK1138" s="49" t="n"/>
      <c r="AL1138" s="28" t="n"/>
      <c r="AM1138" s="33" t="inlineStr">
        <is>
          <t>2026-08-30</t>
        </is>
      </c>
      <c r="AN1138" s="33" t="inlineStr">
        <is>
          <t>2026-11-28</t>
        </is>
      </c>
      <c r="AO1138" s="13" t="n"/>
      <c r="AP1138" s="30" t="n"/>
    </row>
    <row r="1139" ht="35.1" customHeight="1" s="69">
      <c r="B1139" s="48" t="n">
        <v>26490</v>
      </c>
      <c r="C1139" s="48" t="inlineStr">
        <is>
          <t>大阪</t>
        </is>
      </c>
      <c r="D1139" s="19" t="inlineStr">
        <is>
          <t>アットイン神戸元町3</t>
        </is>
      </c>
      <c r="E1139" s="48" t="inlineStr">
        <is>
          <t>1K</t>
        </is>
      </c>
      <c r="F1139" s="48" t="n">
        <v>1</v>
      </c>
      <c r="G1139" s="48" t="inlineStr">
        <is>
          <t>三宮・元町・神戸</t>
        </is>
      </c>
      <c r="H1139" s="48" t="n">
        <v>22</v>
      </c>
      <c r="I1139" s="20" t="n">
        <v>1</v>
      </c>
      <c r="J1139" s="20" t="n">
        <v>1</v>
      </c>
      <c r="K1139" s="20" t="n">
        <v>1</v>
      </c>
      <c r="L1139" s="20" t="n">
        <v>1</v>
      </c>
      <c r="M1139" s="20" t="n">
        <v>1</v>
      </c>
      <c r="N1139" s="24" t="n">
        <v>7120</v>
      </c>
      <c r="O1139" s="24" t="n">
        <v>6240</v>
      </c>
      <c r="P1139" s="24" t="n">
        <v>880</v>
      </c>
      <c r="Q1139" s="24" t="n">
        <v>44000</v>
      </c>
      <c r="R1139" s="24" t="n">
        <v>2680</v>
      </c>
      <c r="S1139" s="24">
        <f>IF(R1139="","",(R1139+P1139)*30 -Y1139)</f>
        <v/>
      </c>
      <c r="T1139" s="20">
        <f>IF(R1139="","",(O1139-R1139)/O1139)</f>
        <v/>
      </c>
      <c r="U1139" s="24" t="n">
        <v>2680</v>
      </c>
      <c r="V1139" s="24">
        <f>IF(U1139="","",(U1139+P1139)*30-Y1139)</f>
        <v/>
      </c>
      <c r="W1139" s="20">
        <f>IF(U1139="","",(O1139-U1139)/O1139)</f>
        <v/>
      </c>
      <c r="X1139" s="15">
        <f>IF(AND(R1139="",U1139=""),"",IF(OR(U1139="", R1139=""),"-",IF(0&lt;(R1139-U1139),"OK","NG")))</f>
        <v/>
      </c>
      <c r="Y1139" s="24" t="n">
        <v>65000</v>
      </c>
      <c r="Z1139" s="51" t="n"/>
      <c r="AA1139" s="24">
        <f>IF(AD1139="","",AD1139*30)</f>
        <v/>
      </c>
      <c r="AB1139" s="24">
        <f>IF(AA1139="","",AA1139-Y1139)</f>
        <v/>
      </c>
      <c r="AC1139" s="24">
        <f>IF(Z1139="","",((Y1139+5000+5000)/(1-Z1139))/30)</f>
        <v/>
      </c>
      <c r="AD1139" s="32" t="n"/>
      <c r="AE1139" s="24">
        <f>IF(AD1139="","",AD1139-O1139)</f>
        <v/>
      </c>
      <c r="AF1139" s="24">
        <f>IF(AD1139="","",U1139-AD1139)</f>
        <v/>
      </c>
      <c r="AG1139" s="11">
        <f>IF(AD1139="","",(O1139-AD1139)/O1139)</f>
        <v/>
      </c>
      <c r="AH1139" s="24" t="n">
        <v>22000</v>
      </c>
      <c r="AI1139" s="24">
        <f>IF(AJ1139="","",Q1139*(1-AJ1139))</f>
        <v/>
      </c>
      <c r="AJ1139" s="51" t="n"/>
      <c r="AK1139" s="49" t="n"/>
      <c r="AL1139" s="28" t="n"/>
      <c r="AM1139" s="33" t="inlineStr">
        <is>
          <t>2026-12-28</t>
        </is>
      </c>
      <c r="AN1139" s="33" t="inlineStr">
        <is>
          <t>2026-12-27</t>
        </is>
      </c>
      <c r="AO1139" s="13" t="n"/>
      <c r="AP1139" s="30" t="n"/>
    </row>
    <row r="1140" ht="35.1" customHeight="1" s="69">
      <c r="B1140" s="48" t="n">
        <v>26497</v>
      </c>
      <c r="C1140" s="48" t="inlineStr">
        <is>
          <t>大阪</t>
        </is>
      </c>
      <c r="D1140" s="19" t="inlineStr">
        <is>
          <t>アットイン新大阪南方1</t>
        </is>
      </c>
      <c r="E1140" s="48" t="inlineStr">
        <is>
          <t>1K</t>
        </is>
      </c>
      <c r="F1140" s="48" t="n">
        <v>1</v>
      </c>
      <c r="G1140" s="48" t="inlineStr">
        <is>
          <t>新大阪・十三・三国</t>
        </is>
      </c>
      <c r="H1140" s="48" t="n">
        <v>22.04</v>
      </c>
      <c r="I1140" s="20" t="n">
        <v>1</v>
      </c>
      <c r="J1140" s="20" t="n">
        <v>1</v>
      </c>
      <c r="K1140" s="20" t="n">
        <v>1</v>
      </c>
      <c r="L1140" s="20" t="n">
        <v>1</v>
      </c>
      <c r="M1140" s="20" t="n">
        <v>1</v>
      </c>
      <c r="N1140" s="24" t="n">
        <v>7460</v>
      </c>
      <c r="O1140" s="24" t="n">
        <v>6580</v>
      </c>
      <c r="P1140" s="24" t="n">
        <v>880</v>
      </c>
      <c r="Q1140" s="24" t="n">
        <v>44000</v>
      </c>
      <c r="R1140" s="24" t="n">
        <v>3280</v>
      </c>
      <c r="S1140" s="24">
        <f>IF(R1140="","",(R1140+P1140)*30 -Y1140)</f>
        <v/>
      </c>
      <c r="T1140" s="20">
        <f>IF(R1140="","",(O1140-R1140)/O1140)</f>
        <v/>
      </c>
      <c r="U1140" s="24" t="n">
        <v>3720</v>
      </c>
      <c r="V1140" s="24">
        <f>IF(U1140="","",(U1140+P1140)*30-Y1140)</f>
        <v/>
      </c>
      <c r="W1140" s="20">
        <f>IF(U1140="","",(O1140-U1140)/O1140)</f>
        <v/>
      </c>
      <c r="X1140" s="15">
        <f>IF(AND(R1140="",U1140=""),"",IF(OR(U1140="", R1140=""),"-",IF(0&lt;(R1140-U1140),"OK","NG")))</f>
        <v/>
      </c>
      <c r="Y1140" s="24" t="n">
        <v>72000</v>
      </c>
      <c r="Z1140" s="51" t="n"/>
      <c r="AA1140" s="24">
        <f>IF(AD1140="","",AD1140*30)</f>
        <v/>
      </c>
      <c r="AB1140" s="24">
        <f>IF(AA1140="","",AA1140-Y1140)</f>
        <v/>
      </c>
      <c r="AC1140" s="24">
        <f>IF(Z1140="","",((Y1140+5000+5000)/(1-Z1140))/30)</f>
        <v/>
      </c>
      <c r="AD1140" s="32" t="n"/>
      <c r="AE1140" s="24">
        <f>IF(AD1140="","",AD1140-O1140)</f>
        <v/>
      </c>
      <c r="AF1140" s="24">
        <f>IF(AD1140="","",U1140-AD1140)</f>
        <v/>
      </c>
      <c r="AG1140" s="11">
        <f>IF(AD1140="","",(O1140-AD1140)/O1140)</f>
        <v/>
      </c>
      <c r="AH1140" s="24" t="n">
        <v>22000</v>
      </c>
      <c r="AI1140" s="24">
        <f>IF(AJ1140="","",Q1140*(1-AJ1140))</f>
        <v/>
      </c>
      <c r="AJ1140" s="51" t="n"/>
      <c r="AK1140" s="49" t="n"/>
      <c r="AL1140" s="28" t="n"/>
      <c r="AM1140" s="33" t="inlineStr">
        <is>
          <t>2028-03-25</t>
        </is>
      </c>
      <c r="AN1140" s="33" t="inlineStr">
        <is>
          <t>2028-03-24</t>
        </is>
      </c>
      <c r="AO1140" s="13" t="n"/>
      <c r="AP1140" s="30" t="n"/>
    </row>
    <row r="1141" ht="35.1" customHeight="1" s="69">
      <c r="B1141" s="48" t="n">
        <v>26514</v>
      </c>
      <c r="C1141" s="48" t="inlineStr">
        <is>
          <t>大阪</t>
        </is>
      </c>
      <c r="D1141" s="19" t="inlineStr">
        <is>
          <t>アットイン心斎橋10</t>
        </is>
      </c>
      <c r="E1141" s="48" t="inlineStr">
        <is>
          <t>1LDK</t>
        </is>
      </c>
      <c r="F1141" s="48" t="n">
        <v>1</v>
      </c>
      <c r="G1141" s="48" t="inlineStr">
        <is>
          <t>北浜・堺筋本町</t>
        </is>
      </c>
      <c r="H1141" s="48" t="n">
        <v>32.11</v>
      </c>
      <c r="I1141" s="20" t="n">
        <v>1</v>
      </c>
      <c r="J1141" s="20" t="n">
        <v>1</v>
      </c>
      <c r="K1141" s="20" t="n">
        <v>1</v>
      </c>
      <c r="L1141" s="20" t="n">
        <v>1</v>
      </c>
      <c r="M1141" s="20" t="n">
        <v>0</v>
      </c>
      <c r="N1141" s="24" t="n">
        <v>10960</v>
      </c>
      <c r="O1141" s="24" t="n">
        <v>10080</v>
      </c>
      <c r="P1141" s="24" t="n">
        <v>880</v>
      </c>
      <c r="Q1141" s="24" t="n">
        <v>44000</v>
      </c>
      <c r="R1141" s="24" t="n">
        <v>4880</v>
      </c>
      <c r="S1141" s="24">
        <f>IF(R1141="","",(R1141+P1141)*30 -Y1141)</f>
        <v/>
      </c>
      <c r="T1141" s="20">
        <f>IF(R1141="","",(O1141-R1141)/O1141)</f>
        <v/>
      </c>
      <c r="U1141" s="24" t="n">
        <v>5900</v>
      </c>
      <c r="V1141" s="24">
        <f>IF(U1141="","",(U1141+P1141)*30-Y1141)</f>
        <v/>
      </c>
      <c r="W1141" s="20">
        <f>IF(U1141="","",(O1141-U1141)/O1141)</f>
        <v/>
      </c>
      <c r="X1141" s="15">
        <f>IF(AND(R1141="",U1141=""),"",IF(OR(U1141="", R1141=""),"-",IF(0&lt;(R1141-U1141),"OK","NG")))</f>
        <v/>
      </c>
      <c r="Y1141" s="24" t="n">
        <v>120000</v>
      </c>
      <c r="Z1141" s="51" t="n"/>
      <c r="AA1141" s="24">
        <f>IF(AD1141="","",AD1141*30)</f>
        <v/>
      </c>
      <c r="AB1141" s="24">
        <f>IF(AA1141="","",AA1141-Y1141)</f>
        <v/>
      </c>
      <c r="AC1141" s="24">
        <f>IF(Z1141="","",((Y1141+5000+5000)/(1-Z1141))/30)</f>
        <v/>
      </c>
      <c r="AD1141" s="32" t="n"/>
      <c r="AE1141" s="24">
        <f>IF(AD1141="","",AD1141-O1141)</f>
        <v/>
      </c>
      <c r="AF1141" s="24">
        <f>IF(AD1141="","",U1141-AD1141)</f>
        <v/>
      </c>
      <c r="AG1141" s="11">
        <f>IF(AD1141="","",(O1141-AD1141)/O1141)</f>
        <v/>
      </c>
      <c r="AH1141" s="24" t="n">
        <v>22000</v>
      </c>
      <c r="AI1141" s="24">
        <f>IF(AJ1141="","",Q1141*(1-AJ1141))</f>
        <v/>
      </c>
      <c r="AJ1141" s="51" t="n"/>
      <c r="AK1141" s="49" t="n"/>
      <c r="AL1141" s="28" t="n"/>
      <c r="AM1141" s="33" t="inlineStr">
        <is>
          <t>2026-11-01</t>
        </is>
      </c>
      <c r="AN1141" s="33" t="inlineStr">
        <is>
          <t>2026-10-31</t>
        </is>
      </c>
      <c r="AO1141" s="13" t="n"/>
      <c r="AP1141" s="30" t="n"/>
    </row>
    <row r="1142" ht="35.1" customHeight="1" s="69">
      <c r="B1142" s="48" t="n">
        <v>26515</v>
      </c>
      <c r="C1142" s="48" t="inlineStr">
        <is>
          <t>大阪</t>
        </is>
      </c>
      <c r="D1142" s="19" t="inlineStr">
        <is>
          <t>アットイン梅田13</t>
        </is>
      </c>
      <c r="E1142" s="48" t="inlineStr">
        <is>
          <t>1K</t>
        </is>
      </c>
      <c r="F1142" s="48" t="n">
        <v>1</v>
      </c>
      <c r="G1142" s="48" t="inlineStr">
        <is>
          <t>梅田・福島</t>
        </is>
      </c>
      <c r="H1142" s="48" t="n">
        <v>21</v>
      </c>
      <c r="I1142" s="20" t="n">
        <v>1</v>
      </c>
      <c r="J1142" s="20" t="n">
        <v>1</v>
      </c>
      <c r="K1142" s="20" t="n">
        <v>0.9</v>
      </c>
      <c r="L1142" s="20" t="n">
        <v>1</v>
      </c>
      <c r="M1142" s="20" t="n">
        <v>1</v>
      </c>
      <c r="N1142" s="24" t="n">
        <v>7560</v>
      </c>
      <c r="O1142" s="24" t="n">
        <v>6680</v>
      </c>
      <c r="P1142" s="24" t="n">
        <v>880</v>
      </c>
      <c r="Q1142" s="24" t="n">
        <v>44000</v>
      </c>
      <c r="R1142" s="24" t="n">
        <v>2940</v>
      </c>
      <c r="S1142" s="24">
        <f>IF(R1142="","",(R1142+P1142)*30 -Y1142)</f>
        <v/>
      </c>
      <c r="T1142" s="20">
        <f>IF(R1142="","",(O1142-R1142)/O1142)</f>
        <v/>
      </c>
      <c r="U1142" s="24" t="n">
        <v>4600</v>
      </c>
      <c r="V1142" s="24">
        <f>IF(U1142="","",(U1142+P1142)*30-Y1142)</f>
        <v/>
      </c>
      <c r="W1142" s="20">
        <f>IF(U1142="","",(O1142-U1142)/O1142)</f>
        <v/>
      </c>
      <c r="X1142" s="15">
        <f>IF(AND(R1142="",U1142=""),"",IF(OR(U1142="", R1142=""),"-",IF(0&lt;(R1142-U1142),"OK","NG")))</f>
        <v/>
      </c>
      <c r="Y1142" s="24" t="n">
        <v>74000</v>
      </c>
      <c r="Z1142" s="51" t="n"/>
      <c r="AA1142" s="24">
        <f>IF(AD1142="","",AD1142*30)</f>
        <v/>
      </c>
      <c r="AB1142" s="24">
        <f>IF(AA1142="","",AA1142-Y1142)</f>
        <v/>
      </c>
      <c r="AC1142" s="24">
        <f>IF(Z1142="","",((Y1142+5000+5000)/(1-Z1142))/30)</f>
        <v/>
      </c>
      <c r="AD1142" s="32" t="n"/>
      <c r="AE1142" s="24">
        <f>IF(AD1142="","",AD1142-O1142)</f>
        <v/>
      </c>
      <c r="AF1142" s="24">
        <f>IF(AD1142="","",U1142-AD1142)</f>
        <v/>
      </c>
      <c r="AG1142" s="11">
        <f>IF(AD1142="","",(O1142-AD1142)/O1142)</f>
        <v/>
      </c>
      <c r="AH1142" s="24" t="n">
        <v>22000</v>
      </c>
      <c r="AI1142" s="24">
        <f>IF(AJ1142="","",Q1142*(1-AJ1142))</f>
        <v/>
      </c>
      <c r="AJ1142" s="51" t="n"/>
      <c r="AK1142" s="49" t="n"/>
      <c r="AL1142" s="28" t="n"/>
      <c r="AM1142" s="33" t="inlineStr">
        <is>
          <t>2026-11-30</t>
        </is>
      </c>
      <c r="AN1142" s="33" t="inlineStr">
        <is>
          <t>2026-11-29</t>
        </is>
      </c>
      <c r="AO1142" s="13" t="n"/>
      <c r="AP1142" s="30" t="n"/>
    </row>
    <row r="1143" ht="35.1" customHeight="1" s="69">
      <c r="B1143" s="48" t="n">
        <v>26516</v>
      </c>
      <c r="C1143" s="48" t="inlineStr">
        <is>
          <t>大阪</t>
        </is>
      </c>
      <c r="D1143" s="19" t="inlineStr">
        <is>
          <t>アットイン神戸三宮8</t>
        </is>
      </c>
      <c r="E1143" s="48" t="inlineStr">
        <is>
          <t>1K</t>
        </is>
      </c>
      <c r="F1143" s="48" t="n">
        <v>1</v>
      </c>
      <c r="G1143" s="48" t="inlineStr">
        <is>
          <t>三宮・元町・神戸</t>
        </is>
      </c>
      <c r="H1143" s="48" t="n">
        <v>30.5</v>
      </c>
      <c r="I1143" s="20" t="n">
        <v>1</v>
      </c>
      <c r="J1143" s="20" t="n">
        <v>1</v>
      </c>
      <c r="K1143" s="20" t="n">
        <v>1</v>
      </c>
      <c r="L1143" s="20" t="n">
        <v>0</v>
      </c>
      <c r="M1143" s="20" t="n">
        <v>0</v>
      </c>
      <c r="N1143" s="24" t="n">
        <v>8680</v>
      </c>
      <c r="O1143" s="24" t="n">
        <v>7800</v>
      </c>
      <c r="P1143" s="24" t="n">
        <v>880</v>
      </c>
      <c r="Q1143" s="24" t="n">
        <v>44000</v>
      </c>
      <c r="R1143" s="24" t="n">
        <v>3380</v>
      </c>
      <c r="S1143" s="24">
        <f>IF(R1143="","",(R1143+P1143)*30 -Y1143)</f>
        <v/>
      </c>
      <c r="T1143" s="20">
        <f>IF(R1143="","",(O1143-R1143)/O1143)</f>
        <v/>
      </c>
      <c r="U1143" s="24" t="n">
        <v>3380</v>
      </c>
      <c r="V1143" s="24">
        <f>IF(U1143="","",(U1143+P1143)*30-Y1143)</f>
        <v/>
      </c>
      <c r="W1143" s="20">
        <f>IF(U1143="","",(O1143-U1143)/O1143)</f>
        <v/>
      </c>
      <c r="X1143" s="15">
        <f>IF(AND(R1143="",U1143=""),"",IF(OR(U1143="", R1143=""),"-",IF(0&lt;(R1143-U1143),"OK","NG")))</f>
        <v/>
      </c>
      <c r="Y1143" s="24" t="n">
        <v>86000</v>
      </c>
      <c r="Z1143" s="51" t="n"/>
      <c r="AA1143" s="24">
        <f>IF(AD1143="","",AD1143*30)</f>
        <v/>
      </c>
      <c r="AB1143" s="24">
        <f>IF(AA1143="","",AA1143-Y1143)</f>
        <v/>
      </c>
      <c r="AC1143" s="24">
        <f>IF(Z1143="","",((Y1143+5000+5000)/(1-Z1143))/30)</f>
        <v/>
      </c>
      <c r="AD1143" s="32" t="n"/>
      <c r="AE1143" s="24">
        <f>IF(AD1143="","",AD1143-O1143)</f>
        <v/>
      </c>
      <c r="AF1143" s="24">
        <f>IF(AD1143="","",U1143-AD1143)</f>
        <v/>
      </c>
      <c r="AG1143" s="11">
        <f>IF(AD1143="","",(O1143-AD1143)/O1143)</f>
        <v/>
      </c>
      <c r="AH1143" s="24" t="n">
        <v>22000</v>
      </c>
      <c r="AI1143" s="24">
        <f>IF(AJ1143="","",Q1143*(1-AJ1143))</f>
        <v/>
      </c>
      <c r="AJ1143" s="51" t="n"/>
      <c r="AK1143" s="49" t="n"/>
      <c r="AL1143" s="28" t="n"/>
      <c r="AM1143" s="33" t="inlineStr">
        <is>
          <t>2026-10-01</t>
        </is>
      </c>
      <c r="AN1143" s="33" t="inlineStr">
        <is>
          <t>2026-09-30</t>
        </is>
      </c>
      <c r="AO1143" s="13" t="n"/>
      <c r="AP1143" s="30" t="n"/>
    </row>
    <row r="1144" ht="35.1" customHeight="1" s="69">
      <c r="B1144" s="48" t="n">
        <v>26517</v>
      </c>
      <c r="C1144" s="48" t="inlineStr">
        <is>
          <t>大阪</t>
        </is>
      </c>
      <c r="D1144" s="19" t="inlineStr">
        <is>
          <t>アットイン神戸三宮9</t>
        </is>
      </c>
      <c r="E1144" s="48" t="inlineStr">
        <is>
          <t>1K</t>
        </is>
      </c>
      <c r="F1144" s="48" t="n">
        <v>1</v>
      </c>
      <c r="G1144" s="48" t="inlineStr">
        <is>
          <t>三宮・元町・神戸</t>
        </is>
      </c>
      <c r="H1144" s="48" t="n">
        <v>21.84</v>
      </c>
      <c r="I1144" s="20" t="n">
        <v>1</v>
      </c>
      <c r="J1144" s="20" t="n">
        <v>1</v>
      </c>
      <c r="K1144" s="20" t="n">
        <v>1</v>
      </c>
      <c r="L1144" s="20" t="n">
        <v>0</v>
      </c>
      <c r="M1144" s="20" t="n">
        <v>0</v>
      </c>
      <c r="N1144" s="24" t="n">
        <v>7900</v>
      </c>
      <c r="O1144" s="24" t="n">
        <v>7020</v>
      </c>
      <c r="P1144" s="24" t="n">
        <v>880</v>
      </c>
      <c r="Q1144" s="24" t="n">
        <v>44000</v>
      </c>
      <c r="R1144" s="24" t="n">
        <v>3180</v>
      </c>
      <c r="S1144" s="24">
        <f>IF(R1144="","",(R1144+P1144)*30 -Y1144)</f>
        <v/>
      </c>
      <c r="T1144" s="20">
        <f>IF(R1144="","",(O1144-R1144)/O1144)</f>
        <v/>
      </c>
      <c r="U1144" s="24" t="n">
        <v>3180</v>
      </c>
      <c r="V1144" s="24">
        <f>IF(U1144="","",(U1144+P1144)*30-Y1144)</f>
        <v/>
      </c>
      <c r="W1144" s="20">
        <f>IF(U1144="","",(O1144-U1144)/O1144)</f>
        <v/>
      </c>
      <c r="X1144" s="15">
        <f>IF(AND(R1144="",U1144=""),"",IF(OR(U1144="", R1144=""),"-",IF(0&lt;(R1144-U1144),"OK","NG")))</f>
        <v/>
      </c>
      <c r="Y1144" s="24" t="n">
        <v>78000</v>
      </c>
      <c r="Z1144" s="51" t="n"/>
      <c r="AA1144" s="24">
        <f>IF(AD1144="","",AD1144*30)</f>
        <v/>
      </c>
      <c r="AB1144" s="24">
        <f>IF(AA1144="","",AA1144-Y1144)</f>
        <v/>
      </c>
      <c r="AC1144" s="24">
        <f>IF(Z1144="","",((Y1144+5000+5000)/(1-Z1144))/30)</f>
        <v/>
      </c>
      <c r="AD1144" s="32" t="n"/>
      <c r="AE1144" s="24">
        <f>IF(AD1144="","",AD1144-O1144)</f>
        <v/>
      </c>
      <c r="AF1144" s="24">
        <f>IF(AD1144="","",U1144-AD1144)</f>
        <v/>
      </c>
      <c r="AG1144" s="11">
        <f>IF(AD1144="","",(O1144-AD1144)/O1144)</f>
        <v/>
      </c>
      <c r="AH1144" s="24" t="n">
        <v>22000</v>
      </c>
      <c r="AI1144" s="24">
        <f>IF(AJ1144="","",Q1144*(1-AJ1144))</f>
        <v/>
      </c>
      <c r="AJ1144" s="51" t="n"/>
      <c r="AK1144" s="49" t="n"/>
      <c r="AL1144" s="28" t="n"/>
      <c r="AM1144" s="33" t="inlineStr">
        <is>
          <t>2026-10-02</t>
        </is>
      </c>
      <c r="AN1144" s="33" t="inlineStr">
        <is>
          <t>2026-10-01</t>
        </is>
      </c>
      <c r="AO1144" s="13" t="n"/>
      <c r="AP1144" s="30" t="n"/>
    </row>
    <row r="1145" ht="35.1" customHeight="1" s="69">
      <c r="B1145" s="48" t="n">
        <v>26665</v>
      </c>
      <c r="C1145" s="48" t="inlineStr">
        <is>
          <t>大阪</t>
        </is>
      </c>
      <c r="D1145" s="19" t="inlineStr">
        <is>
          <t>アットイン梅田12-2</t>
        </is>
      </c>
      <c r="E1145" s="48" t="inlineStr">
        <is>
          <t>1K</t>
        </is>
      </c>
      <c r="F1145" s="48" t="n">
        <v>2</v>
      </c>
      <c r="G1145" s="48" t="inlineStr">
        <is>
          <t>梅田・福島</t>
        </is>
      </c>
      <c r="H1145" s="48" t="n">
        <v>21.47</v>
      </c>
      <c r="I1145" s="20" t="n">
        <v>0.85</v>
      </c>
      <c r="J1145" s="20" t="n">
        <v>0.9</v>
      </c>
      <c r="K1145" s="20" t="n">
        <v>0.6</v>
      </c>
      <c r="L1145" s="20" t="n">
        <v>0.8</v>
      </c>
      <c r="M1145" s="20" t="n">
        <v>0</v>
      </c>
      <c r="N1145" s="24" t="n">
        <v>7660</v>
      </c>
      <c r="O1145" s="24" t="n">
        <v>6780</v>
      </c>
      <c r="P1145" s="24" t="n">
        <v>880</v>
      </c>
      <c r="Q1145" s="24" t="n">
        <v>44000</v>
      </c>
      <c r="R1145" s="24" t="n">
        <v>3040</v>
      </c>
      <c r="S1145" s="24">
        <f>IF(R1145="","",(R1145+P1145)*30 -Y1145)</f>
        <v/>
      </c>
      <c r="T1145" s="20">
        <f>IF(R1145="","",(O1145-R1145)/O1145)</f>
        <v/>
      </c>
      <c r="U1145" s="24" t="n">
        <v>4640</v>
      </c>
      <c r="V1145" s="24">
        <f>IF(U1145="","",(U1145+P1145)*30-Y1145)</f>
        <v/>
      </c>
      <c r="W1145" s="20">
        <f>IF(U1145="","",(O1145-U1145)/O1145)</f>
        <v/>
      </c>
      <c r="X1145" s="15">
        <f>IF(AND(R1145="",U1145=""),"",IF(OR(U1145="", R1145=""),"-",IF(0&lt;(R1145-U1145),"OK","NG")))</f>
        <v/>
      </c>
      <c r="Y1145" s="24" t="n">
        <v>75000</v>
      </c>
      <c r="Z1145" s="51" t="n"/>
      <c r="AA1145" s="24">
        <f>IF(AD1145="","",AD1145*30)</f>
        <v/>
      </c>
      <c r="AB1145" s="24">
        <f>IF(AA1145="","",AA1145-Y1145)</f>
        <v/>
      </c>
      <c r="AC1145" s="24">
        <f>IF(Z1145="","",((Y1145+5000+5000)/(1-Z1145))/30)</f>
        <v/>
      </c>
      <c r="AD1145" s="32" t="n"/>
      <c r="AE1145" s="24">
        <f>IF(AD1145="","",AD1145-O1145)</f>
        <v/>
      </c>
      <c r="AF1145" s="24">
        <f>IF(AD1145="","",U1145-AD1145)</f>
        <v/>
      </c>
      <c r="AG1145" s="11">
        <f>IF(AD1145="","",(O1145-AD1145)/O1145)</f>
        <v/>
      </c>
      <c r="AH1145" s="24" t="n">
        <v>22000</v>
      </c>
      <c r="AI1145" s="24">
        <f>IF(AJ1145="","",Q1145*(1-AJ1145))</f>
        <v/>
      </c>
      <c r="AJ1145" s="51" t="n"/>
      <c r="AK1145" s="49" t="n"/>
      <c r="AL1145" s="28" t="n"/>
      <c r="AM1145" s="33" t="inlineStr">
        <is>
          <t>2026-10-21</t>
        </is>
      </c>
      <c r="AN1145" s="33" t="inlineStr">
        <is>
          <t>2026-10-29</t>
        </is>
      </c>
      <c r="AO1145" s="13" t="n"/>
      <c r="AP1145" s="30" t="n"/>
    </row>
    <row r="1146" ht="35.1" customHeight="1" s="69">
      <c r="B1146" s="48" t="n">
        <v>26667</v>
      </c>
      <c r="C1146" s="48" t="inlineStr">
        <is>
          <t>名古屋</t>
        </is>
      </c>
      <c r="D1146" s="19" t="inlineStr">
        <is>
          <t>アットイン新栄1</t>
        </is>
      </c>
      <c r="E1146" s="48" t="inlineStr">
        <is>
          <t>1K</t>
        </is>
      </c>
      <c r="F1146" s="48" t="n">
        <v>1</v>
      </c>
      <c r="G1146" s="48" t="inlineStr">
        <is>
          <t>栄周辺</t>
        </is>
      </c>
      <c r="H1146" s="48" t="n">
        <v>25.05</v>
      </c>
      <c r="I1146" s="20" t="n">
        <v>1</v>
      </c>
      <c r="J1146" s="20" t="n">
        <v>1</v>
      </c>
      <c r="K1146" s="20" t="n">
        <v>1</v>
      </c>
      <c r="L1146" s="20" t="n">
        <v>0</v>
      </c>
      <c r="M1146" s="20" t="n">
        <v>0</v>
      </c>
      <c r="N1146" s="24" t="n">
        <v>13080</v>
      </c>
      <c r="O1146" s="24" t="n">
        <v>12200</v>
      </c>
      <c r="P1146" s="24" t="n">
        <v>880</v>
      </c>
      <c r="Q1146" s="24" t="n">
        <v>44000</v>
      </c>
      <c r="R1146" s="24" t="n">
        <v>3360</v>
      </c>
      <c r="S1146" s="24">
        <f>IF(R1146="","",(R1146+P1146)*30 -Y1146)</f>
        <v/>
      </c>
      <c r="T1146" s="20">
        <f>IF(R1146="","",(O1146-R1146)/O1146)</f>
        <v/>
      </c>
      <c r="U1146" s="24" t="n">
        <v>2750</v>
      </c>
      <c r="V1146" s="24">
        <f>IF(U1146="","",(U1146+P1146)*30-Y1146)</f>
        <v/>
      </c>
      <c r="W1146" s="20">
        <f>IF(U1146="","",(O1146-U1146)/O1146)</f>
        <v/>
      </c>
      <c r="X1146" s="15">
        <f>IF(AND(R1146="",U1146=""),"",IF(OR(U1146="", R1146=""),"-",IF(0&lt;(R1146-U1146),"OK","NG")))</f>
        <v/>
      </c>
      <c r="Y1146" s="24" t="n">
        <v>68800</v>
      </c>
      <c r="Z1146" s="51" t="n"/>
      <c r="AA1146" s="24">
        <f>IF(AD1146="","",AD1146*30)</f>
        <v/>
      </c>
      <c r="AB1146" s="24">
        <f>IF(AA1146="","",AA1146-Y1146)</f>
        <v/>
      </c>
      <c r="AC1146" s="24">
        <f>IF(Z1146="","",((Y1146+5000+5000)/(1-Z1146))/30)</f>
        <v/>
      </c>
      <c r="AD1146" s="32" t="n"/>
      <c r="AE1146" s="24">
        <f>IF(AD1146="","",AD1146-O1146)</f>
        <v/>
      </c>
      <c r="AF1146" s="24">
        <f>IF(AD1146="","",U1146-AD1146)</f>
        <v/>
      </c>
      <c r="AG1146" s="11">
        <f>IF(AD1146="","",(O1146-AD1146)/O1146)</f>
        <v/>
      </c>
      <c r="AH1146" s="24" t="n">
        <v>22000</v>
      </c>
      <c r="AI1146" s="24">
        <f>IF(AJ1146="","",Q1146*(1-AJ1146))</f>
        <v/>
      </c>
      <c r="AJ1146" s="51" t="n"/>
      <c r="AK1146" s="49" t="n"/>
      <c r="AL1146" s="28" t="n"/>
      <c r="AM1146" s="33" t="inlineStr">
        <is>
          <t>2026-10-01</t>
        </is>
      </c>
      <c r="AN1146" s="33" t="inlineStr">
        <is>
          <t>2026-09-30</t>
        </is>
      </c>
      <c r="AO1146" s="13" t="n"/>
      <c r="AP1146" s="30" t="n"/>
    </row>
    <row r="1147" ht="35.1" customHeight="1" s="69">
      <c r="B1147" s="48" t="n">
        <v>26669</v>
      </c>
      <c r="C1147" s="48" t="inlineStr">
        <is>
          <t>大阪</t>
        </is>
      </c>
      <c r="D1147" s="19" t="inlineStr">
        <is>
          <t>アットイン肥後橋4</t>
        </is>
      </c>
      <c r="E1147" s="48" t="inlineStr">
        <is>
          <t>1K</t>
        </is>
      </c>
      <c r="F1147" s="48" t="n">
        <v>5</v>
      </c>
      <c r="G1147" s="48" t="inlineStr">
        <is>
          <t>淀屋橋・本町周辺</t>
        </is>
      </c>
      <c r="H1147" s="48" t="n">
        <v>24.15</v>
      </c>
      <c r="I1147" s="20" t="n">
        <v>0.74</v>
      </c>
      <c r="J1147" s="20" t="n">
        <v>0.92</v>
      </c>
      <c r="K1147" s="20" t="n">
        <v>0.8</v>
      </c>
      <c r="L1147" s="20" t="n">
        <v>0.8</v>
      </c>
      <c r="M1147" s="20" t="n">
        <v>0.5600000000000001</v>
      </c>
      <c r="N1147" s="24" t="n">
        <v>7660</v>
      </c>
      <c r="O1147" s="24" t="n">
        <v>6780</v>
      </c>
      <c r="P1147" s="24" t="n">
        <v>880</v>
      </c>
      <c r="Q1147" s="24" t="n">
        <v>44000</v>
      </c>
      <c r="R1147" s="24" t="n">
        <v>2940</v>
      </c>
      <c r="S1147" s="24">
        <f>IF(R1147="","",(R1147+P1147)*30 -Y1147)</f>
        <v/>
      </c>
      <c r="T1147" s="20">
        <f>IF(R1147="","",(O1147-R1147)/O1147)</f>
        <v/>
      </c>
      <c r="U1147" s="24" t="n">
        <v>2940</v>
      </c>
      <c r="V1147" s="24">
        <f>IF(U1147="","",(U1147+P1147)*30-Y1147)</f>
        <v/>
      </c>
      <c r="W1147" s="20">
        <f>IF(U1147="","",(O1147-U1147)/O1147)</f>
        <v/>
      </c>
      <c r="X1147" s="15">
        <f>IF(AND(R1147="",U1147=""),"",IF(OR(U1147="", R1147=""),"-",IF(0&lt;(R1147-U1147),"OK","NG")))</f>
        <v/>
      </c>
      <c r="Y1147" s="24" t="n">
        <v>74500</v>
      </c>
      <c r="Z1147" s="51" t="n"/>
      <c r="AA1147" s="24">
        <f>IF(AD1147="","",AD1147*30)</f>
        <v/>
      </c>
      <c r="AB1147" s="24">
        <f>IF(AA1147="","",AA1147-Y1147)</f>
        <v/>
      </c>
      <c r="AC1147" s="24">
        <f>IF(Z1147="","",((Y1147+5000+5000)/(1-Z1147))/30)</f>
        <v/>
      </c>
      <c r="AD1147" s="32" t="n"/>
      <c r="AE1147" s="24">
        <f>IF(AD1147="","",AD1147-O1147)</f>
        <v/>
      </c>
      <c r="AF1147" s="24">
        <f>IF(AD1147="","",U1147-AD1147)</f>
        <v/>
      </c>
      <c r="AG1147" s="11">
        <f>IF(AD1147="","",(O1147-AD1147)/O1147)</f>
        <v/>
      </c>
      <c r="AH1147" s="24" t="n">
        <v>22000</v>
      </c>
      <c r="AI1147" s="24">
        <f>IF(AJ1147="","",Q1147*(1-AJ1147))</f>
        <v/>
      </c>
      <c r="AJ1147" s="51" t="n"/>
      <c r="AK1147" s="49" t="n"/>
      <c r="AL1147" s="28" t="n"/>
      <c r="AM1147" s="33" t="inlineStr">
        <is>
          <t>2026-10-01</t>
        </is>
      </c>
      <c r="AN1147" s="33" t="inlineStr">
        <is>
          <t>2026-12-29</t>
        </is>
      </c>
      <c r="AO1147" s="13" t="n"/>
      <c r="AP1147" s="30" t="n"/>
    </row>
    <row r="1148" ht="35.1" customHeight="1" s="69">
      <c r="B1148" s="48" t="n">
        <v>26670</v>
      </c>
      <c r="C1148" s="48" t="inlineStr">
        <is>
          <t>大阪</t>
        </is>
      </c>
      <c r="D1148" s="19" t="inlineStr">
        <is>
          <t>アットイン堺筋本町3</t>
        </is>
      </c>
      <c r="E1148" s="48" t="inlineStr">
        <is>
          <t>1R</t>
        </is>
      </c>
      <c r="F1148" s="48" t="n">
        <v>1</v>
      </c>
      <c r="G1148" s="48" t="inlineStr">
        <is>
          <t>北浜・堺筋本町</t>
        </is>
      </c>
      <c r="H1148" s="48" t="n">
        <v>17.8</v>
      </c>
      <c r="I1148" s="20" t="n">
        <v>0.4</v>
      </c>
      <c r="J1148" s="20" t="n">
        <v>0</v>
      </c>
      <c r="K1148" s="20" t="n">
        <v>0</v>
      </c>
      <c r="L1148" s="20" t="n">
        <v>0</v>
      </c>
      <c r="M1148" s="20" t="n">
        <v>0</v>
      </c>
      <c r="N1148" s="24" t="n">
        <v>6880</v>
      </c>
      <c r="O1148" s="24" t="n">
        <v>6000</v>
      </c>
      <c r="P1148" s="24" t="n">
        <v>880</v>
      </c>
      <c r="Q1148" s="24" t="n">
        <v>44000</v>
      </c>
      <c r="R1148" s="24" t="n">
        <v>2680</v>
      </c>
      <c r="S1148" s="24">
        <f>IF(R1148="","",(R1148+P1148)*30 -Y1148)</f>
        <v/>
      </c>
      <c r="T1148" s="20">
        <f>IF(R1148="","",(O1148-R1148)/O1148)</f>
        <v/>
      </c>
      <c r="U1148" s="24" t="n">
        <v>2940</v>
      </c>
      <c r="V1148" s="24">
        <f>IF(U1148="","",(U1148+P1148)*30-Y1148)</f>
        <v/>
      </c>
      <c r="W1148" s="20">
        <f>IF(U1148="","",(O1148-U1148)/O1148)</f>
        <v/>
      </c>
      <c r="X1148" s="15">
        <f>IF(AND(R1148="",U1148=""),"",IF(OR(U1148="", R1148=""),"-",IF(0&lt;(R1148-U1148),"OK","NG")))</f>
        <v/>
      </c>
      <c r="Y1148" s="24" t="n">
        <v>62500</v>
      </c>
      <c r="Z1148" s="51" t="n"/>
      <c r="AA1148" s="24">
        <f>IF(AD1148="","",AD1148*30)</f>
        <v/>
      </c>
      <c r="AB1148" s="24">
        <f>IF(AA1148="","",AA1148-Y1148)</f>
        <v/>
      </c>
      <c r="AC1148" s="24">
        <f>IF(Z1148="","",((Y1148+5000+5000)/(1-Z1148))/30)</f>
        <v/>
      </c>
      <c r="AD1148" s="32" t="n"/>
      <c r="AE1148" s="24">
        <f>IF(AD1148="","",AD1148-O1148)</f>
        <v/>
      </c>
      <c r="AF1148" s="24">
        <f>IF(AD1148="","",U1148-AD1148)</f>
        <v/>
      </c>
      <c r="AG1148" s="11">
        <f>IF(AD1148="","",(O1148-AD1148)/O1148)</f>
        <v/>
      </c>
      <c r="AH1148" s="24" t="n">
        <v>22000</v>
      </c>
      <c r="AI1148" s="24">
        <f>IF(AJ1148="","",Q1148*(1-AJ1148))</f>
        <v/>
      </c>
      <c r="AJ1148" s="51" t="n"/>
      <c r="AK1148" s="49" t="n"/>
      <c r="AL1148" s="28" t="n"/>
      <c r="AM1148" s="33" t="inlineStr">
        <is>
          <t>2026-08-01</t>
        </is>
      </c>
      <c r="AN1148" s="33" t="inlineStr">
        <is>
          <t>2026-07-31</t>
        </is>
      </c>
      <c r="AO1148" s="13" t="n"/>
      <c r="AP1148" s="30" t="n"/>
    </row>
    <row r="1149" ht="35.1" customHeight="1" s="69">
      <c r="B1149" s="48" t="n">
        <v>26707</v>
      </c>
      <c r="C1149" s="48" t="inlineStr">
        <is>
          <t>大阪</t>
        </is>
      </c>
      <c r="D1149" s="19" t="inlineStr">
        <is>
          <t>アットイン福島2-2</t>
        </is>
      </c>
      <c r="E1149" s="48" t="inlineStr">
        <is>
          <t>1K</t>
        </is>
      </c>
      <c r="F1149" s="48" t="n">
        <v>1</v>
      </c>
      <c r="G1149" s="48" t="inlineStr">
        <is>
          <t>梅田・福島</t>
        </is>
      </c>
      <c r="H1149" s="48" t="n">
        <v>36.65</v>
      </c>
      <c r="I1149" s="20" t="n">
        <v>1</v>
      </c>
      <c r="J1149" s="20" t="n">
        <v>0.8</v>
      </c>
      <c r="K1149" s="20" t="n">
        <v>1</v>
      </c>
      <c r="L1149" s="20" t="n">
        <v>1</v>
      </c>
      <c r="M1149" s="20" t="n">
        <v>0</v>
      </c>
      <c r="N1149" s="24" t="n">
        <v>8340</v>
      </c>
      <c r="O1149" s="24" t="n">
        <v>7460</v>
      </c>
      <c r="P1149" s="24" t="n">
        <v>880</v>
      </c>
      <c r="Q1149" s="24" t="n">
        <v>44000</v>
      </c>
      <c r="R1149" s="24" t="n">
        <v>3720</v>
      </c>
      <c r="S1149" s="24">
        <f>IF(R1149="","",(R1149+P1149)*30 -Y1149)</f>
        <v/>
      </c>
      <c r="T1149" s="20">
        <f>IF(R1149="","",(O1149-R1149)/O1149)</f>
        <v/>
      </c>
      <c r="U1149" s="24" t="n">
        <v>4060</v>
      </c>
      <c r="V1149" s="24">
        <f>IF(U1149="","",(U1149+P1149)*30-Y1149)</f>
        <v/>
      </c>
      <c r="W1149" s="20">
        <f>IF(U1149="","",(O1149-U1149)/O1149)</f>
        <v/>
      </c>
      <c r="X1149" s="15">
        <f>IF(AND(R1149="",U1149=""),"",IF(OR(U1149="", R1149=""),"-",IF(0&lt;(R1149-U1149),"OK","NG")))</f>
        <v/>
      </c>
      <c r="Y1149" s="24" t="n">
        <v>93000</v>
      </c>
      <c r="Z1149" s="51" t="n"/>
      <c r="AA1149" s="24">
        <f>IF(AD1149="","",AD1149*30)</f>
        <v/>
      </c>
      <c r="AB1149" s="24">
        <f>IF(AA1149="","",AA1149-Y1149)</f>
        <v/>
      </c>
      <c r="AC1149" s="24">
        <f>IF(Z1149="","",((Y1149+5000+5000)/(1-Z1149))/30)</f>
        <v/>
      </c>
      <c r="AD1149" s="32" t="n"/>
      <c r="AE1149" s="24">
        <f>IF(AD1149="","",AD1149-O1149)</f>
        <v/>
      </c>
      <c r="AF1149" s="24">
        <f>IF(AD1149="","",U1149-AD1149)</f>
        <v/>
      </c>
      <c r="AG1149" s="11">
        <f>IF(AD1149="","",(O1149-AD1149)/O1149)</f>
        <v/>
      </c>
      <c r="AH1149" s="24" t="n">
        <v>44000</v>
      </c>
      <c r="AI1149" s="24">
        <f>IF(AJ1149="","",Q1149*(1-AJ1149))</f>
        <v/>
      </c>
      <c r="AJ1149" s="51" t="n"/>
      <c r="AK1149" s="49" t="n"/>
      <c r="AL1149" s="28" t="n"/>
      <c r="AM1149" s="33" t="inlineStr">
        <is>
          <t>2026-11-01</t>
        </is>
      </c>
      <c r="AN1149" s="33" t="inlineStr">
        <is>
          <t>2026-10-31</t>
        </is>
      </c>
      <c r="AO1149" s="13" t="n"/>
      <c r="AP1149" s="30" t="n"/>
    </row>
    <row r="1150" ht="35.1" customHeight="1" s="69">
      <c r="B1150" s="48" t="n">
        <v>26769</v>
      </c>
      <c r="C1150" s="48" t="inlineStr">
        <is>
          <t>東京</t>
        </is>
      </c>
      <c r="D1150" s="19" t="inlineStr">
        <is>
          <t>アットイン都立大学3</t>
        </is>
      </c>
      <c r="E1150" s="48" t="inlineStr">
        <is>
          <t>1K</t>
        </is>
      </c>
      <c r="F1150" s="48" t="n">
        <v>1</v>
      </c>
      <c r="G1150" s="48" t="inlineStr">
        <is>
          <t>五反田・目黒</t>
        </is>
      </c>
      <c r="H1150" s="48" t="n">
        <v>21.28</v>
      </c>
      <c r="I1150" s="20" t="n">
        <v>0.6</v>
      </c>
      <c r="J1150" s="20" t="n">
        <v>1</v>
      </c>
      <c r="K1150" s="20" t="n">
        <v>0.8</v>
      </c>
      <c r="L1150" s="20" t="n">
        <v>0</v>
      </c>
      <c r="M1150" s="20" t="n">
        <v>0</v>
      </c>
      <c r="N1150" s="24" t="n">
        <v>11540</v>
      </c>
      <c r="O1150" s="24" t="n">
        <v>10660</v>
      </c>
      <c r="P1150" s="24" t="n">
        <v>880</v>
      </c>
      <c r="Q1150" s="24" t="n">
        <v>44000</v>
      </c>
      <c r="R1150" s="24" t="n">
        <v>4740</v>
      </c>
      <c r="S1150" s="24">
        <f>IF(R1150="","",(R1150+P1150)*30 -Y1150)</f>
        <v/>
      </c>
      <c r="T1150" s="20">
        <f>IF(R1150="","",(O1150-R1150)/O1150)</f>
        <v/>
      </c>
      <c r="U1150" s="24" t="n">
        <v>4540</v>
      </c>
      <c r="V1150" s="24">
        <f>IF(U1150="","",(U1150+P1150)*30-Y1150)</f>
        <v/>
      </c>
      <c r="W1150" s="20">
        <f>IF(U1150="","",(O1150-U1150)/O1150)</f>
        <v/>
      </c>
      <c r="X1150" s="15">
        <f>IF(AND(R1150="",U1150=""),"",IF(OR(U1150="", R1150=""),"-",IF(0&lt;(R1150-U1150),"OK","NG")))</f>
        <v/>
      </c>
      <c r="Y1150" s="24" t="n">
        <v>109000</v>
      </c>
      <c r="Z1150" s="51" t="n"/>
      <c r="AA1150" s="24">
        <f>IF(AD1150="","",AD1150*30)</f>
        <v/>
      </c>
      <c r="AB1150" s="24">
        <f>IF(AA1150="","",AA1150-Y1150)</f>
        <v/>
      </c>
      <c r="AC1150" s="24">
        <f>IF(Z1150="","",((Y1150+5000+5000)/(1-Z1150))/30)</f>
        <v/>
      </c>
      <c r="AD1150" s="32" t="n"/>
      <c r="AE1150" s="24">
        <f>IF(AD1150="","",AD1150-O1150)</f>
        <v/>
      </c>
      <c r="AF1150" s="24">
        <f>IF(AD1150="","",U1150-AD1150)</f>
        <v/>
      </c>
      <c r="AG1150" s="11">
        <f>IF(AD1150="","",(O1150-AD1150)/O1150)</f>
        <v/>
      </c>
      <c r="AH1150" s="24" t="n">
        <v>22000</v>
      </c>
      <c r="AI1150" s="24">
        <f>IF(AJ1150="","",Q1150*(1-AJ1150))</f>
        <v/>
      </c>
      <c r="AJ1150" s="51" t="n"/>
      <c r="AK1150" s="49" t="n"/>
      <c r="AL1150" s="28" t="n"/>
      <c r="AM1150" s="33" t="inlineStr">
        <is>
          <t>2026-09-26</t>
        </is>
      </c>
      <c r="AN1150" s="33" t="inlineStr">
        <is>
          <t>2026-09-25</t>
        </is>
      </c>
      <c r="AO1150" s="13" t="n"/>
      <c r="AP1150" s="30" t="n"/>
    </row>
    <row r="1151" ht="35.1" customHeight="1" s="69">
      <c r="B1151" s="48" t="n">
        <v>26770</v>
      </c>
      <c r="C1151" s="48" t="inlineStr">
        <is>
          <t>東京</t>
        </is>
      </c>
      <c r="D1151" s="19" t="inlineStr">
        <is>
          <t>アットイン行徳5</t>
        </is>
      </c>
      <c r="E1151" s="48" t="inlineStr">
        <is>
          <t>1K</t>
        </is>
      </c>
      <c r="F1151" s="48" t="n">
        <v>2</v>
      </c>
      <c r="G1151" s="48" t="inlineStr">
        <is>
          <t>船橋・千葉</t>
        </is>
      </c>
      <c r="H1151" s="48" t="n">
        <v>20.6</v>
      </c>
      <c r="I1151" s="20" t="n">
        <v>0.7</v>
      </c>
      <c r="J1151" s="20" t="n">
        <v>1</v>
      </c>
      <c r="K1151" s="20" t="n">
        <v>0.75</v>
      </c>
      <c r="L1151" s="20" t="n">
        <v>0.45</v>
      </c>
      <c r="M1151" s="20" t="n">
        <v>0</v>
      </c>
      <c r="N1151" s="24" t="n">
        <v>10040</v>
      </c>
      <c r="O1151" s="24" t="n">
        <v>9160</v>
      </c>
      <c r="P1151" s="24" t="n">
        <v>880</v>
      </c>
      <c r="Q1151" s="24" t="n">
        <v>44000</v>
      </c>
      <c r="R1151" s="24" t="n">
        <v>3800</v>
      </c>
      <c r="S1151" s="24">
        <f>IF(R1151="","",(R1151+P1151)*30 -Y1151)</f>
        <v/>
      </c>
      <c r="T1151" s="20">
        <f>IF(R1151="","",(O1151-R1151)/O1151)</f>
        <v/>
      </c>
      <c r="U1151" s="24" t="n">
        <v>3620</v>
      </c>
      <c r="V1151" s="24">
        <f>IF(U1151="","",(U1151+P1151)*30-Y1151)</f>
        <v/>
      </c>
      <c r="W1151" s="20">
        <f>IF(U1151="","",(O1151-U1151)/O1151)</f>
        <v/>
      </c>
      <c r="X1151" s="15">
        <f>IF(AND(R1151="",U1151=""),"",IF(OR(U1151="", R1151=""),"-",IF(0&lt;(R1151-U1151),"OK","NG")))</f>
        <v/>
      </c>
      <c r="Y1151" s="24" t="n">
        <v>92000</v>
      </c>
      <c r="Z1151" s="51" t="n"/>
      <c r="AA1151" s="24">
        <f>IF(AD1151="","",AD1151*30)</f>
        <v/>
      </c>
      <c r="AB1151" s="24">
        <f>IF(AA1151="","",AA1151-Y1151)</f>
        <v/>
      </c>
      <c r="AC1151" s="24">
        <f>IF(Z1151="","",((Y1151+5000+5000)/(1-Z1151))/30)</f>
        <v/>
      </c>
      <c r="AD1151" s="32" t="n"/>
      <c r="AE1151" s="24">
        <f>IF(AD1151="","",AD1151-O1151)</f>
        <v/>
      </c>
      <c r="AF1151" s="24">
        <f>IF(AD1151="","",U1151-AD1151)</f>
        <v/>
      </c>
      <c r="AG1151" s="11">
        <f>IF(AD1151="","",(O1151-AD1151)/O1151)</f>
        <v/>
      </c>
      <c r="AH1151" s="24" t="n">
        <v>22000</v>
      </c>
      <c r="AI1151" s="24">
        <f>IF(AJ1151="","",Q1151*(1-AJ1151))</f>
        <v/>
      </c>
      <c r="AJ1151" s="51" t="n"/>
      <c r="AK1151" s="49" t="n"/>
      <c r="AL1151" s="28" t="n"/>
      <c r="AM1151" s="33" t="inlineStr">
        <is>
          <t>2026-09-20</t>
        </is>
      </c>
      <c r="AN1151" s="33" t="inlineStr">
        <is>
          <t>2026-10-28</t>
        </is>
      </c>
      <c r="AO1151" s="13" t="n"/>
      <c r="AP1151" s="30" t="n"/>
    </row>
    <row r="1152" ht="35.1" customHeight="1" s="69">
      <c r="B1152" s="48" t="n">
        <v>26771</v>
      </c>
      <c r="C1152" s="48" t="inlineStr">
        <is>
          <t>大阪</t>
        </is>
      </c>
      <c r="D1152" s="19" t="inlineStr">
        <is>
          <t>アットイン神戸1</t>
        </is>
      </c>
      <c r="E1152" s="48" t="inlineStr">
        <is>
          <t>1K</t>
        </is>
      </c>
      <c r="F1152" s="48" t="n">
        <v>2</v>
      </c>
      <c r="G1152" s="48" t="inlineStr">
        <is>
          <t>三宮・元町・神戸</t>
        </is>
      </c>
      <c r="H1152" s="48" t="n">
        <v>25.48</v>
      </c>
      <c r="I1152" s="20" t="n">
        <v>0.65</v>
      </c>
      <c r="J1152" s="20" t="n">
        <v>0.95</v>
      </c>
      <c r="K1152" s="20" t="n">
        <v>1</v>
      </c>
      <c r="L1152" s="20" t="n">
        <v>0.25</v>
      </c>
      <c r="M1152" s="20" t="n">
        <v>0</v>
      </c>
      <c r="N1152" s="24" t="n">
        <v>7660</v>
      </c>
      <c r="O1152" s="24" t="n">
        <v>6780</v>
      </c>
      <c r="P1152" s="24" t="n">
        <v>880</v>
      </c>
      <c r="Q1152" s="24" t="n">
        <v>44000</v>
      </c>
      <c r="R1152" s="24" t="n">
        <v>2940</v>
      </c>
      <c r="S1152" s="24">
        <f>IF(R1152="","",(R1152+P1152)*30 -Y1152)</f>
        <v/>
      </c>
      <c r="T1152" s="20">
        <f>IF(R1152="","",(O1152-R1152)/O1152)</f>
        <v/>
      </c>
      <c r="U1152" s="24" t="n">
        <v>2940</v>
      </c>
      <c r="V1152" s="24">
        <f>IF(U1152="","",(U1152+P1152)*30-Y1152)</f>
        <v/>
      </c>
      <c r="W1152" s="20">
        <f>IF(U1152="","",(O1152-U1152)/O1152)</f>
        <v/>
      </c>
      <c r="X1152" s="15">
        <f>IF(AND(R1152="",U1152=""),"",IF(OR(U1152="", R1152=""),"-",IF(0&lt;(R1152-U1152),"OK","NG")))</f>
        <v/>
      </c>
      <c r="Y1152" s="24" t="n">
        <v>73000</v>
      </c>
      <c r="Z1152" s="51" t="n"/>
      <c r="AA1152" s="24">
        <f>IF(AD1152="","",AD1152*30)</f>
        <v/>
      </c>
      <c r="AB1152" s="24">
        <f>IF(AA1152="","",AA1152-Y1152)</f>
        <v/>
      </c>
      <c r="AC1152" s="24">
        <f>IF(Z1152="","",((Y1152+5000+5000)/(1-Z1152))/30)</f>
        <v/>
      </c>
      <c r="AD1152" s="32" t="n"/>
      <c r="AE1152" s="24">
        <f>IF(AD1152="","",AD1152-O1152)</f>
        <v/>
      </c>
      <c r="AF1152" s="24">
        <f>IF(AD1152="","",U1152-AD1152)</f>
        <v/>
      </c>
      <c r="AG1152" s="11">
        <f>IF(AD1152="","",(O1152-AD1152)/O1152)</f>
        <v/>
      </c>
      <c r="AH1152" s="24" t="n">
        <v>22000</v>
      </c>
      <c r="AI1152" s="24">
        <f>IF(AJ1152="","",Q1152*(1-AJ1152))</f>
        <v/>
      </c>
      <c r="AJ1152" s="51" t="n"/>
      <c r="AK1152" s="49" t="n"/>
      <c r="AL1152" s="28" t="n"/>
      <c r="AM1152" s="33" t="inlineStr">
        <is>
          <t>2026-10-05</t>
        </is>
      </c>
      <c r="AN1152" s="33" t="inlineStr">
        <is>
          <t>2026-10-11</t>
        </is>
      </c>
      <c r="AO1152" s="13" t="n"/>
      <c r="AP1152" s="30" t="n"/>
    </row>
    <row r="1153" ht="35.1" customHeight="1" s="69">
      <c r="B1153" s="48" t="n">
        <v>26783</v>
      </c>
      <c r="C1153" s="48" t="inlineStr">
        <is>
          <t>大阪</t>
        </is>
      </c>
      <c r="D1153" s="19" t="inlineStr">
        <is>
          <t>アットイン南堀江3-1</t>
        </is>
      </c>
      <c r="E1153" s="48" t="inlineStr">
        <is>
          <t>1K</t>
        </is>
      </c>
      <c r="F1153" s="48" t="n">
        <v>4</v>
      </c>
      <c r="G1153" s="48" t="inlineStr">
        <is>
          <t>心斎橋・なんば周辺</t>
        </is>
      </c>
      <c r="H1153" s="48" t="n">
        <v>31</v>
      </c>
      <c r="I1153" s="20" t="n">
        <v>0.775</v>
      </c>
      <c r="J1153" s="20" t="n">
        <v>0.775</v>
      </c>
      <c r="K1153" s="20" t="n">
        <v>0.7</v>
      </c>
      <c r="L1153" s="20" t="n">
        <v>0.325</v>
      </c>
      <c r="M1153" s="20" t="n">
        <v>0.25</v>
      </c>
      <c r="N1153" s="24" t="n">
        <v>9600</v>
      </c>
      <c r="O1153" s="24" t="n">
        <v>8720</v>
      </c>
      <c r="P1153" s="24" t="n">
        <v>880</v>
      </c>
      <c r="Q1153" s="24" t="n">
        <v>44000</v>
      </c>
      <c r="R1153" s="24" t="n">
        <v>3720</v>
      </c>
      <c r="S1153" s="24">
        <f>IF(R1153="","",(R1153+P1153)*30 -Y1153)</f>
        <v/>
      </c>
      <c r="T1153" s="20">
        <f>IF(R1153="","",(O1153-R1153)/O1153)</f>
        <v/>
      </c>
      <c r="U1153" s="24" t="n">
        <v>4060</v>
      </c>
      <c r="V1153" s="24">
        <f>IF(U1153="","",(U1153+P1153)*30-Y1153)</f>
        <v/>
      </c>
      <c r="W1153" s="20">
        <f>IF(U1153="","",(O1153-U1153)/O1153)</f>
        <v/>
      </c>
      <c r="X1153" s="15">
        <f>IF(AND(R1153="",U1153=""),"",IF(OR(U1153="", R1153=""),"-",IF(0&lt;(R1153-U1153),"OK","NG")))</f>
        <v/>
      </c>
      <c r="Y1153" s="24" t="n">
        <v>96000</v>
      </c>
      <c r="Z1153" s="51" t="n"/>
      <c r="AA1153" s="24">
        <f>IF(AD1153="","",AD1153*30)</f>
        <v/>
      </c>
      <c r="AB1153" s="24">
        <f>IF(AA1153="","",AA1153-Y1153)</f>
        <v/>
      </c>
      <c r="AC1153" s="24">
        <f>IF(Z1153="","",((Y1153+5000+5000)/(1-Z1153))/30)</f>
        <v/>
      </c>
      <c r="AD1153" s="32" t="n"/>
      <c r="AE1153" s="24">
        <f>IF(AD1153="","",AD1153-O1153)</f>
        <v/>
      </c>
      <c r="AF1153" s="24">
        <f>IF(AD1153="","",U1153-AD1153)</f>
        <v/>
      </c>
      <c r="AG1153" s="11">
        <f>IF(AD1153="","",(O1153-AD1153)/O1153)</f>
        <v/>
      </c>
      <c r="AH1153" s="24" t="n">
        <v>22000</v>
      </c>
      <c r="AI1153" s="24">
        <f>IF(AJ1153="","",Q1153*(1-AJ1153))</f>
        <v/>
      </c>
      <c r="AJ1153" s="51" t="n"/>
      <c r="AK1153" s="49" t="n"/>
      <c r="AL1153" s="28" t="n"/>
      <c r="AM1153" s="33" t="inlineStr">
        <is>
          <t>2026-08-08</t>
        </is>
      </c>
      <c r="AN1153" s="33" t="inlineStr">
        <is>
          <t>2026-11-30</t>
        </is>
      </c>
      <c r="AO1153" s="13" t="n"/>
      <c r="AP1153" s="30" t="n"/>
    </row>
    <row r="1154" ht="35.1" customHeight="1" s="69">
      <c r="B1154" s="48" t="n">
        <v>26784</v>
      </c>
      <c r="C1154" s="48" t="inlineStr">
        <is>
          <t>名古屋</t>
        </is>
      </c>
      <c r="D1154" s="19" t="inlineStr">
        <is>
          <t>アットイン上社2（名古屋駅まで電車24分）</t>
        </is>
      </c>
      <c r="E1154" s="48" t="inlineStr">
        <is>
          <t>1K</t>
        </is>
      </c>
      <c r="F1154" s="48" t="n">
        <v>2</v>
      </c>
      <c r="G1154" s="48" t="inlineStr">
        <is>
          <t>名東区</t>
        </is>
      </c>
      <c r="H1154" s="48" t="n">
        <v>24.93</v>
      </c>
      <c r="I1154" s="20" t="n">
        <v>0.7</v>
      </c>
      <c r="J1154" s="20" t="n">
        <v>0.25</v>
      </c>
      <c r="K1154" s="20" t="n">
        <v>0.5</v>
      </c>
      <c r="L1154" s="20" t="n">
        <v>0.5</v>
      </c>
      <c r="M1154" s="20" t="n">
        <v>0.5</v>
      </c>
      <c r="N1154" s="24" t="n">
        <v>6300</v>
      </c>
      <c r="O1154" s="24" t="n">
        <v>5420</v>
      </c>
      <c r="P1154" s="24" t="n">
        <v>880</v>
      </c>
      <c r="Q1154" s="24" t="n">
        <v>44000</v>
      </c>
      <c r="R1154" s="24" t="n">
        <v>4340</v>
      </c>
      <c r="S1154" s="24">
        <f>IF(R1154="","",(R1154+P1154)*30 -Y1154)</f>
        <v/>
      </c>
      <c r="T1154" s="20">
        <f>IF(R1154="","",(O1154-R1154)/O1154)</f>
        <v/>
      </c>
      <c r="U1154" s="24" t="n">
        <v>2710</v>
      </c>
      <c r="V1154" s="24">
        <f>IF(U1154="","",(U1154+P1154)*30-Y1154)</f>
        <v/>
      </c>
      <c r="W1154" s="20">
        <f>IF(U1154="","",(O1154-U1154)/O1154)</f>
        <v/>
      </c>
      <c r="X1154" s="15">
        <f>IF(AND(R1154="",U1154=""),"",IF(OR(U1154="", R1154=""),"-",IF(0&lt;(R1154-U1154),"OK","NG")))</f>
        <v/>
      </c>
      <c r="Y1154" s="24" t="n">
        <v>67000</v>
      </c>
      <c r="Z1154" s="51" t="n"/>
      <c r="AA1154" s="24">
        <f>IF(AD1154="","",AD1154*30)</f>
        <v/>
      </c>
      <c r="AB1154" s="24">
        <f>IF(AA1154="","",AA1154-Y1154)</f>
        <v/>
      </c>
      <c r="AC1154" s="24">
        <f>IF(Z1154="","",((Y1154+5000+5000)/(1-Z1154))/30)</f>
        <v/>
      </c>
      <c r="AD1154" s="32" t="n"/>
      <c r="AE1154" s="24">
        <f>IF(AD1154="","",AD1154-O1154)</f>
        <v/>
      </c>
      <c r="AF1154" s="24">
        <f>IF(AD1154="","",U1154-AD1154)</f>
        <v/>
      </c>
      <c r="AG1154" s="11">
        <f>IF(AD1154="","",(O1154-AD1154)/O1154)</f>
        <v/>
      </c>
      <c r="AH1154" s="24" t="n">
        <v>22000</v>
      </c>
      <c r="AI1154" s="24">
        <f>IF(AJ1154="","",Q1154*(1-AJ1154))</f>
        <v/>
      </c>
      <c r="AJ1154" s="51" t="n"/>
      <c r="AK1154" s="49" t="n"/>
      <c r="AL1154" s="28" t="n"/>
      <c r="AM1154" s="33" t="inlineStr">
        <is>
          <t>2026-08-01</t>
        </is>
      </c>
      <c r="AN1154" s="33" t="inlineStr">
        <is>
          <t>2027-03-28</t>
        </is>
      </c>
      <c r="AO1154" s="13" t="n"/>
      <c r="AP1154" s="30" t="n"/>
    </row>
    <row r="1155" ht="35.1" customHeight="1" s="69">
      <c r="B1155" s="48" t="n">
        <v>26785</v>
      </c>
      <c r="C1155" s="48" t="inlineStr">
        <is>
          <t>東京</t>
        </is>
      </c>
      <c r="D1155" s="19" t="inlineStr">
        <is>
          <t>アットイン錦糸町16-1</t>
        </is>
      </c>
      <c r="E1155" s="48" t="inlineStr">
        <is>
          <t>1R</t>
        </is>
      </c>
      <c r="F1155" s="48" t="n">
        <v>1</v>
      </c>
      <c r="G1155" s="48" t="inlineStr">
        <is>
          <t>錦糸町・両国</t>
        </is>
      </c>
      <c r="H1155" s="48" t="n">
        <v>30.29</v>
      </c>
      <c r="I1155" s="20" t="n">
        <v>0.8</v>
      </c>
      <c r="J1155" s="20" t="n">
        <v>0.9</v>
      </c>
      <c r="K1155" s="20" t="n">
        <v>0</v>
      </c>
      <c r="L1155" s="20" t="n">
        <v>0</v>
      </c>
      <c r="M1155" s="20" t="n">
        <v>0</v>
      </c>
      <c r="N1155" s="24" t="n">
        <v>11740</v>
      </c>
      <c r="O1155" s="24" t="n">
        <v>10860</v>
      </c>
      <c r="P1155" s="24" t="n">
        <v>880</v>
      </c>
      <c r="Q1155" s="24" t="n">
        <v>44000</v>
      </c>
      <c r="R1155" s="24" t="n">
        <v>5000</v>
      </c>
      <c r="S1155" s="24">
        <f>IF(R1155="","",(R1155+P1155)*30 -Y1155)</f>
        <v/>
      </c>
      <c r="T1155" s="20">
        <f>IF(R1155="","",(O1155-R1155)/O1155)</f>
        <v/>
      </c>
      <c r="U1155" s="24" t="n">
        <v>5660</v>
      </c>
      <c r="V1155" s="24">
        <f>IF(U1155="","",(U1155+P1155)*30-Y1155)</f>
        <v/>
      </c>
      <c r="W1155" s="20">
        <f>IF(U1155="","",(O1155-U1155)/O1155)</f>
        <v/>
      </c>
      <c r="X1155" s="15">
        <f>IF(AND(R1155="",U1155=""),"",IF(OR(U1155="", R1155=""),"-",IF(0&lt;(R1155-U1155),"OK","NG")))</f>
        <v/>
      </c>
      <c r="Y1155" s="24" t="n">
        <v>132000</v>
      </c>
      <c r="Z1155" s="51" t="n"/>
      <c r="AA1155" s="24">
        <f>IF(AD1155="","",AD1155*30)</f>
        <v/>
      </c>
      <c r="AB1155" s="24">
        <f>IF(AA1155="","",AA1155-Y1155)</f>
        <v/>
      </c>
      <c r="AC1155" s="24">
        <f>IF(Z1155="","",((Y1155+5000+5000)/(1-Z1155))/30)</f>
        <v/>
      </c>
      <c r="AD1155" s="32" t="n"/>
      <c r="AE1155" s="24">
        <f>IF(AD1155="","",AD1155-O1155)</f>
        <v/>
      </c>
      <c r="AF1155" s="24">
        <f>IF(AD1155="","",U1155-AD1155)</f>
        <v/>
      </c>
      <c r="AG1155" s="11">
        <f>IF(AD1155="","",(O1155-AD1155)/O1155)</f>
        <v/>
      </c>
      <c r="AH1155" s="24" t="n">
        <v>22000</v>
      </c>
      <c r="AI1155" s="24">
        <f>IF(AJ1155="","",Q1155*(1-AJ1155))</f>
        <v/>
      </c>
      <c r="AJ1155" s="51" t="n"/>
      <c r="AK1155" s="49" t="n"/>
      <c r="AL1155" s="28" t="n"/>
      <c r="AM1155" s="33" t="inlineStr">
        <is>
          <t>2026-08-29</t>
        </is>
      </c>
      <c r="AN1155" s="33" t="inlineStr">
        <is>
          <t>2026-08-28</t>
        </is>
      </c>
      <c r="AO1155" s="13" t="n"/>
      <c r="AP1155" s="30" t="n"/>
    </row>
    <row r="1156" ht="35.1" customHeight="1" s="69">
      <c r="B1156" s="48" t="n">
        <v>26786</v>
      </c>
      <c r="C1156" s="48" t="inlineStr">
        <is>
          <t>東京</t>
        </is>
      </c>
      <c r="D1156" s="19" t="inlineStr">
        <is>
          <t>アットイン錦糸町16-2</t>
        </is>
      </c>
      <c r="E1156" s="48" t="inlineStr">
        <is>
          <t>1LDK</t>
        </is>
      </c>
      <c r="F1156" s="48" t="n">
        <v>1</v>
      </c>
      <c r="G1156" s="48" t="inlineStr">
        <is>
          <t>錦糸町・両国</t>
        </is>
      </c>
      <c r="H1156" s="48" t="n">
        <v>51.3</v>
      </c>
      <c r="I1156" s="20" t="n">
        <v>1</v>
      </c>
      <c r="J1156" s="20" t="n">
        <v>0.1</v>
      </c>
      <c r="K1156" s="20" t="n">
        <v>1</v>
      </c>
      <c r="L1156" s="20" t="n">
        <v>1</v>
      </c>
      <c r="M1156" s="20" t="n">
        <v>1</v>
      </c>
      <c r="N1156" s="24" t="n">
        <v>15960</v>
      </c>
      <c r="O1156" s="24" t="n">
        <v>15080</v>
      </c>
      <c r="P1156" s="24" t="n">
        <v>880</v>
      </c>
      <c r="Q1156" s="24" t="n">
        <v>44000</v>
      </c>
      <c r="R1156" s="24" t="n">
        <v>7700</v>
      </c>
      <c r="S1156" s="24">
        <f>IF(R1156="","",(R1156+P1156)*30 -Y1156)</f>
        <v/>
      </c>
      <c r="T1156" s="20">
        <f>IF(R1156="","",(O1156-R1156)/O1156)</f>
        <v/>
      </c>
      <c r="U1156" s="24" t="n">
        <v>7700</v>
      </c>
      <c r="V1156" s="24">
        <f>IF(U1156="","",(U1156+P1156)*30-Y1156)</f>
        <v/>
      </c>
      <c r="W1156" s="20">
        <f>IF(U1156="","",(O1156-U1156)/O1156)</f>
        <v/>
      </c>
      <c r="X1156" s="15">
        <f>IF(AND(R1156="",U1156=""),"",IF(OR(U1156="", R1156=""),"-",IF(0&lt;(R1156-U1156),"OK","NG")))</f>
        <v/>
      </c>
      <c r="Y1156" s="24" t="n">
        <v>196000</v>
      </c>
      <c r="Z1156" s="51" t="n"/>
      <c r="AA1156" s="24">
        <f>IF(AD1156="","",AD1156*30)</f>
        <v/>
      </c>
      <c r="AB1156" s="24">
        <f>IF(AA1156="","",AA1156-Y1156)</f>
        <v/>
      </c>
      <c r="AC1156" s="24">
        <f>IF(Z1156="","",((Y1156+5000+5000)/(1-Z1156))/30)</f>
        <v/>
      </c>
      <c r="AD1156" s="32" t="n"/>
      <c r="AE1156" s="24">
        <f>IF(AD1156="","",AD1156-O1156)</f>
        <v/>
      </c>
      <c r="AF1156" s="24">
        <f>IF(AD1156="","",U1156-AD1156)</f>
        <v/>
      </c>
      <c r="AG1156" s="11">
        <f>IF(AD1156="","",(O1156-AD1156)/O1156)</f>
        <v/>
      </c>
      <c r="AH1156" s="24" t="n">
        <v>22000</v>
      </c>
      <c r="AI1156" s="24">
        <f>IF(AJ1156="","",Q1156*(1-AJ1156))</f>
        <v/>
      </c>
      <c r="AJ1156" s="51" t="n"/>
      <c r="AK1156" s="49" t="n"/>
      <c r="AL1156" s="28" t="n"/>
      <c r="AM1156" s="33" t="inlineStr">
        <is>
          <t>2027-01-31</t>
        </is>
      </c>
      <c r="AN1156" s="33" t="inlineStr">
        <is>
          <t>2027-01-30</t>
        </is>
      </c>
      <c r="AO1156" s="13" t="n"/>
      <c r="AP1156" s="30" t="n"/>
    </row>
    <row r="1157" ht="35.1" customHeight="1" s="69">
      <c r="B1157" s="48" t="n">
        <v>26789</v>
      </c>
      <c r="C1157" s="48" t="inlineStr">
        <is>
          <t>大阪</t>
        </is>
      </c>
      <c r="D1157" s="19" t="inlineStr">
        <is>
          <t>アットイン新大阪11</t>
        </is>
      </c>
      <c r="E1157" s="48" t="inlineStr">
        <is>
          <t>1K</t>
        </is>
      </c>
      <c r="F1157" s="48" t="n">
        <v>1</v>
      </c>
      <c r="G1157" s="48" t="inlineStr">
        <is>
          <t>新大阪・十三・三国</t>
        </is>
      </c>
      <c r="H1157" s="48" t="n">
        <v>20.03</v>
      </c>
      <c r="I1157" s="20" t="n">
        <v>0.8</v>
      </c>
      <c r="J1157" s="20" t="n">
        <v>1</v>
      </c>
      <c r="K1157" s="20" t="n">
        <v>1</v>
      </c>
      <c r="L1157" s="20" t="n">
        <v>0</v>
      </c>
      <c r="M1157" s="20" t="n">
        <v>0</v>
      </c>
      <c r="N1157" s="24" t="n">
        <v>6200</v>
      </c>
      <c r="O1157" s="24" t="n">
        <v>5320</v>
      </c>
      <c r="P1157" s="24" t="n">
        <v>880</v>
      </c>
      <c r="Q1157" s="24" t="n">
        <v>44000</v>
      </c>
      <c r="R1157" s="24" t="n">
        <v>2300</v>
      </c>
      <c r="S1157" s="24">
        <f>IF(R1157="","",(R1157+P1157)*30 -Y1157)</f>
        <v/>
      </c>
      <c r="T1157" s="20">
        <f>IF(R1157="","",(O1157-R1157)/O1157)</f>
        <v/>
      </c>
      <c r="U1157" s="24" t="n">
        <v>2680</v>
      </c>
      <c r="V1157" s="24">
        <f>IF(U1157="","",(U1157+P1157)*30-Y1157)</f>
        <v/>
      </c>
      <c r="W1157" s="20">
        <f>IF(U1157="","",(O1157-U1157)/O1157)</f>
        <v/>
      </c>
      <c r="X1157" s="15">
        <f>IF(AND(R1157="",U1157=""),"",IF(OR(U1157="", R1157=""),"-",IF(0&lt;(R1157-U1157),"OK","NG")))</f>
        <v/>
      </c>
      <c r="Y1157" s="24" t="n">
        <v>52000</v>
      </c>
      <c r="Z1157" s="51" t="n"/>
      <c r="AA1157" s="24">
        <f>IF(AD1157="","",AD1157*30)</f>
        <v/>
      </c>
      <c r="AB1157" s="24">
        <f>IF(AA1157="","",AA1157-Y1157)</f>
        <v/>
      </c>
      <c r="AC1157" s="24">
        <f>IF(Z1157="","",((Y1157+5000+5000)/(1-Z1157))/30)</f>
        <v/>
      </c>
      <c r="AD1157" s="32" t="n"/>
      <c r="AE1157" s="24">
        <f>IF(AD1157="","",AD1157-O1157)</f>
        <v/>
      </c>
      <c r="AF1157" s="24">
        <f>IF(AD1157="","",U1157-AD1157)</f>
        <v/>
      </c>
      <c r="AG1157" s="11">
        <f>IF(AD1157="","",(O1157-AD1157)/O1157)</f>
        <v/>
      </c>
      <c r="AH1157" s="24" t="n">
        <v>22000</v>
      </c>
      <c r="AI1157" s="24">
        <f>IF(AJ1157="","",Q1157*(1-AJ1157))</f>
        <v/>
      </c>
      <c r="AJ1157" s="51" t="n"/>
      <c r="AK1157" s="49" t="n"/>
      <c r="AL1157" s="28" t="n"/>
      <c r="AM1157" s="33" t="inlineStr">
        <is>
          <t>2026-10-01</t>
        </is>
      </c>
      <c r="AN1157" s="33" t="inlineStr">
        <is>
          <t>2026-09-30</t>
        </is>
      </c>
      <c r="AO1157" s="13" t="n"/>
      <c r="AP1157" s="30" t="n"/>
    </row>
    <row r="1158" ht="35.1" customHeight="1" s="69">
      <c r="B1158" s="48" t="n">
        <v>26790</v>
      </c>
      <c r="C1158" s="48" t="inlineStr">
        <is>
          <t>大阪</t>
        </is>
      </c>
      <c r="D1158" s="19" t="inlineStr">
        <is>
          <t>アットイン東三国1</t>
        </is>
      </c>
      <c r="E1158" s="48" t="inlineStr">
        <is>
          <t>1R</t>
        </is>
      </c>
      <c r="F1158" s="48" t="n">
        <v>1</v>
      </c>
      <c r="G1158" s="48" t="inlineStr">
        <is>
          <t>新大阪・十三・三国</t>
        </is>
      </c>
      <c r="H1158" s="48" t="n">
        <v>16.8</v>
      </c>
      <c r="I1158" s="20" t="n">
        <v>1</v>
      </c>
      <c r="J1158" s="20" t="n">
        <v>1</v>
      </c>
      <c r="K1158" s="20" t="n">
        <v>1</v>
      </c>
      <c r="L1158" s="20" t="n">
        <v>1</v>
      </c>
      <c r="M1158" s="20" t="n">
        <v>1</v>
      </c>
      <c r="N1158" s="24" t="n">
        <v>5180</v>
      </c>
      <c r="O1158" s="24" t="n">
        <v>4300</v>
      </c>
      <c r="P1158" s="24" t="n">
        <v>880</v>
      </c>
      <c r="Q1158" s="24" t="n">
        <v>44000</v>
      </c>
      <c r="R1158" s="24" t="n">
        <v>1970</v>
      </c>
      <c r="S1158" s="24">
        <f>IF(R1158="","",(R1158+P1158)*30 -Y1158)</f>
        <v/>
      </c>
      <c r="T1158" s="20">
        <f>IF(R1158="","",(O1158-R1158)/O1158)</f>
        <v/>
      </c>
      <c r="U1158" s="24" t="n">
        <v>2300</v>
      </c>
      <c r="V1158" s="24">
        <f>IF(U1158="","",(U1158+P1158)*30-Y1158)</f>
        <v/>
      </c>
      <c r="W1158" s="20">
        <f>IF(U1158="","",(O1158-U1158)/O1158)</f>
        <v/>
      </c>
      <c r="X1158" s="15">
        <f>IF(AND(R1158="",U1158=""),"",IF(OR(U1158="", R1158=""),"-",IF(0&lt;(R1158-U1158),"OK","NG")))</f>
        <v/>
      </c>
      <c r="Y1158" s="24" t="n">
        <v>37730</v>
      </c>
      <c r="Z1158" s="51" t="n"/>
      <c r="AA1158" s="24">
        <f>IF(AD1158="","",AD1158*30)</f>
        <v/>
      </c>
      <c r="AB1158" s="24">
        <f>IF(AA1158="","",AA1158-Y1158)</f>
        <v/>
      </c>
      <c r="AC1158" s="24">
        <f>IF(Z1158="","",((Y1158+5000+5000)/(1-Z1158))/30)</f>
        <v/>
      </c>
      <c r="AD1158" s="32" t="n"/>
      <c r="AE1158" s="24">
        <f>IF(AD1158="","",AD1158-O1158)</f>
        <v/>
      </c>
      <c r="AF1158" s="24">
        <f>IF(AD1158="","",U1158-AD1158)</f>
        <v/>
      </c>
      <c r="AG1158" s="11">
        <f>IF(AD1158="","",(O1158-AD1158)/O1158)</f>
        <v/>
      </c>
      <c r="AH1158" s="24" t="n">
        <v>22000</v>
      </c>
      <c r="AI1158" s="24">
        <f>IF(AJ1158="","",Q1158*(1-AJ1158))</f>
        <v/>
      </c>
      <c r="AJ1158" s="51" t="n"/>
      <c r="AK1158" s="49" t="n"/>
      <c r="AL1158" s="28" t="n"/>
      <c r="AM1158" s="33" t="inlineStr">
        <is>
          <t>2026-12-29</t>
        </is>
      </c>
      <c r="AN1158" s="33" t="inlineStr">
        <is>
          <t>2026-12-28</t>
        </is>
      </c>
      <c r="AO1158" s="13" t="n"/>
      <c r="AP1158" s="30" t="n"/>
    </row>
    <row r="1159" ht="35.1" customHeight="1" s="69">
      <c r="B1159" s="48" t="n">
        <v>26791</v>
      </c>
      <c r="C1159" s="48" t="inlineStr">
        <is>
          <t>大阪</t>
        </is>
      </c>
      <c r="D1159" s="19" t="inlineStr">
        <is>
          <t>アットイン福島AB5-1</t>
        </is>
      </c>
      <c r="E1159" s="48" t="inlineStr">
        <is>
          <t>1K</t>
        </is>
      </c>
      <c r="F1159" s="48" t="n">
        <v>1</v>
      </c>
      <c r="G1159" s="48" t="inlineStr">
        <is>
          <t>梅田・福島</t>
        </is>
      </c>
      <c r="H1159" s="48" t="n">
        <v>22.04</v>
      </c>
      <c r="I1159" s="20" t="n">
        <v>0.9</v>
      </c>
      <c r="J1159" s="20" t="n">
        <v>0</v>
      </c>
      <c r="K1159" s="20" t="n">
        <v>0</v>
      </c>
      <c r="L1159" s="20" t="n">
        <v>0</v>
      </c>
      <c r="M1159" s="20" t="n">
        <v>0</v>
      </c>
      <c r="N1159" s="24" t="n">
        <v>8920</v>
      </c>
      <c r="O1159" s="24" t="n">
        <v>8040</v>
      </c>
      <c r="P1159" s="24" t="n">
        <v>880</v>
      </c>
      <c r="Q1159" s="24" t="n">
        <v>44000</v>
      </c>
      <c r="R1159" s="24" t="n">
        <v>3520</v>
      </c>
      <c r="S1159" s="24">
        <f>IF(R1159="","",(R1159+P1159)*30 -Y1159)</f>
        <v/>
      </c>
      <c r="T1159" s="20">
        <f>IF(R1159="","",(O1159-R1159)/O1159)</f>
        <v/>
      </c>
      <c r="U1159" s="24" t="n">
        <v>3180</v>
      </c>
      <c r="V1159" s="24">
        <f>IF(U1159="","",(U1159+P1159)*30-Y1159)</f>
        <v/>
      </c>
      <c r="W1159" s="20">
        <f>IF(U1159="","",(O1159-U1159)/O1159)</f>
        <v/>
      </c>
      <c r="X1159" s="15">
        <f>IF(AND(R1159="",U1159=""),"",IF(OR(U1159="", R1159=""),"-",IF(0&lt;(R1159-U1159),"OK","NG")))</f>
        <v/>
      </c>
      <c r="Y1159" s="24" t="n">
        <v>0</v>
      </c>
      <c r="Z1159" s="51" t="n"/>
      <c r="AA1159" s="24">
        <f>IF(AD1159="","",AD1159*30)</f>
        <v/>
      </c>
      <c r="AB1159" s="24">
        <f>IF(AA1159="","",AA1159-Y1159)</f>
        <v/>
      </c>
      <c r="AC1159" s="24">
        <f>IF(Z1159="","",((Y1159+5000+5000)/(1-Z1159))/30)</f>
        <v/>
      </c>
      <c r="AD1159" s="32" t="n"/>
      <c r="AE1159" s="24">
        <f>IF(AD1159="","",AD1159-O1159)</f>
        <v/>
      </c>
      <c r="AF1159" s="24">
        <f>IF(AD1159="","",U1159-AD1159)</f>
        <v/>
      </c>
      <c r="AG1159" s="11">
        <f>IF(AD1159="","",(O1159-AD1159)/O1159)</f>
        <v/>
      </c>
      <c r="AH1159" s="24" t="n">
        <v>11000</v>
      </c>
      <c r="AI1159" s="24">
        <f>IF(AJ1159="","",Q1159*(1-AJ1159))</f>
        <v/>
      </c>
      <c r="AJ1159" s="51" t="n"/>
      <c r="AK1159" s="49" t="n"/>
      <c r="AL1159" s="28" t="n"/>
      <c r="AM1159" s="33" t="inlineStr">
        <is>
          <t>2026-08-01</t>
        </is>
      </c>
      <c r="AN1159" s="33" t="inlineStr">
        <is>
          <t>2026-07-31</t>
        </is>
      </c>
      <c r="AO1159" s="13" t="n"/>
      <c r="AP1159" s="30" t="n"/>
    </row>
    <row r="1160" ht="35.1" customHeight="1" s="69">
      <c r="B1160" s="48" t="n">
        <v>26792</v>
      </c>
      <c r="C1160" s="48" t="inlineStr">
        <is>
          <t>大阪</t>
        </is>
      </c>
      <c r="D1160" s="19" t="inlineStr">
        <is>
          <t>アットイン大阪ベイ北AB2</t>
        </is>
      </c>
      <c r="E1160" s="48" t="inlineStr">
        <is>
          <t>1K</t>
        </is>
      </c>
      <c r="F1160" s="48" t="n">
        <v>1</v>
      </c>
      <c r="G1160" s="48" t="inlineStr">
        <is>
          <t>弁天町・大正・ドーム周辺</t>
        </is>
      </c>
      <c r="H1160" s="48" t="n">
        <v>23.78</v>
      </c>
      <c r="I1160" s="20" t="n">
        <v>1</v>
      </c>
      <c r="J1160" s="20" t="n">
        <v>1</v>
      </c>
      <c r="K1160" s="20" t="n">
        <v>1</v>
      </c>
      <c r="L1160" s="20" t="n">
        <v>1</v>
      </c>
      <c r="M1160" s="20" t="n">
        <v>0.3</v>
      </c>
      <c r="N1160" s="24" t="n">
        <v>8680</v>
      </c>
      <c r="O1160" s="24" t="n">
        <v>7800</v>
      </c>
      <c r="P1160" s="24" t="n">
        <v>880</v>
      </c>
      <c r="Q1160" s="24" t="n">
        <v>44000</v>
      </c>
      <c r="R1160" s="24" t="n">
        <v>3180</v>
      </c>
      <c r="S1160" s="24">
        <f>IF(R1160="","",(R1160+P1160)*30 -Y1160)</f>
        <v/>
      </c>
      <c r="T1160" s="20">
        <f>IF(R1160="","",(O1160-R1160)/O1160)</f>
        <v/>
      </c>
      <c r="U1160" s="24" t="n">
        <v>2940</v>
      </c>
      <c r="V1160" s="24">
        <f>IF(U1160="","",(U1160+P1160)*30-Y1160)</f>
        <v/>
      </c>
      <c r="W1160" s="20">
        <f>IF(U1160="","",(O1160-U1160)/O1160)</f>
        <v/>
      </c>
      <c r="X1160" s="15">
        <f>IF(AND(R1160="",U1160=""),"",IF(OR(U1160="", R1160=""),"-",IF(0&lt;(R1160-U1160),"OK","NG")))</f>
        <v/>
      </c>
      <c r="Y1160" s="24" t="n">
        <v>0</v>
      </c>
      <c r="Z1160" s="51" t="n"/>
      <c r="AA1160" s="24">
        <f>IF(AD1160="","",AD1160*30)</f>
        <v/>
      </c>
      <c r="AB1160" s="24">
        <f>IF(AA1160="","",AA1160-Y1160)</f>
        <v/>
      </c>
      <c r="AC1160" s="24">
        <f>IF(Z1160="","",((Y1160+5000+5000)/(1-Z1160))/30)</f>
        <v/>
      </c>
      <c r="AD1160" s="32" t="n"/>
      <c r="AE1160" s="24">
        <f>IF(AD1160="","",AD1160-O1160)</f>
        <v/>
      </c>
      <c r="AF1160" s="24">
        <f>IF(AD1160="","",U1160-AD1160)</f>
        <v/>
      </c>
      <c r="AG1160" s="11">
        <f>IF(AD1160="","",(O1160-AD1160)/O1160)</f>
        <v/>
      </c>
      <c r="AH1160" s="24" t="n">
        <v>11000</v>
      </c>
      <c r="AI1160" s="24">
        <f>IF(AJ1160="","",Q1160*(1-AJ1160))</f>
        <v/>
      </c>
      <c r="AJ1160" s="51" t="n"/>
      <c r="AK1160" s="49" t="n"/>
      <c r="AL1160" s="28" t="n"/>
      <c r="AM1160" s="33" t="inlineStr">
        <is>
          <t>2026-11-10</t>
        </is>
      </c>
      <c r="AN1160" s="33" t="inlineStr">
        <is>
          <t>2026-11-09</t>
        </is>
      </c>
      <c r="AO1160" s="13" t="n"/>
      <c r="AP1160" s="30" t="n"/>
    </row>
    <row r="1161" ht="35.1" customHeight="1" s="69">
      <c r="B1161" s="48" t="n">
        <v>26793</v>
      </c>
      <c r="C1161" s="48" t="inlineStr">
        <is>
          <t>東京</t>
        </is>
      </c>
      <c r="D1161" s="19" t="inlineStr">
        <is>
          <t>アットイン大井町AB12</t>
        </is>
      </c>
      <c r="E1161" s="48" t="inlineStr">
        <is>
          <t>2K</t>
        </is>
      </c>
      <c r="F1161" s="48" t="n">
        <v>2</v>
      </c>
      <c r="G1161" s="48" t="inlineStr">
        <is>
          <t>品川・田町・大崎</t>
        </is>
      </c>
      <c r="H1161" s="48" t="n">
        <v>30.06</v>
      </c>
      <c r="I1161" s="20" t="n">
        <v>0.95</v>
      </c>
      <c r="J1161" s="20" t="n">
        <v>0.5</v>
      </c>
      <c r="K1161" s="20" t="n">
        <v>0.5</v>
      </c>
      <c r="L1161" s="20" t="n">
        <v>0.5</v>
      </c>
      <c r="M1161" s="20" t="n">
        <v>0.05</v>
      </c>
      <c r="N1161" s="24" t="n">
        <v>15720</v>
      </c>
      <c r="O1161" s="24" t="n">
        <v>14840</v>
      </c>
      <c r="P1161" s="24" t="n">
        <v>880</v>
      </c>
      <c r="Q1161" s="24" t="n">
        <v>44000</v>
      </c>
      <c r="R1161" s="24" t="n">
        <v>7940</v>
      </c>
      <c r="S1161" s="24">
        <f>IF(R1161="","",(R1161+P1161)*30 -Y1161)</f>
        <v/>
      </c>
      <c r="T1161" s="20">
        <f>IF(R1161="","",(O1161-R1161)/O1161)</f>
        <v/>
      </c>
      <c r="U1161" s="24" t="n">
        <v>7360</v>
      </c>
      <c r="V1161" s="24">
        <f>IF(U1161="","",(U1161+P1161)*30-Y1161)</f>
        <v/>
      </c>
      <c r="W1161" s="20">
        <f>IF(U1161="","",(O1161-U1161)/O1161)</f>
        <v/>
      </c>
      <c r="X1161" s="15">
        <f>IF(AND(R1161="",U1161=""),"",IF(OR(U1161="", R1161=""),"-",IF(0&lt;(R1161-U1161),"OK","NG")))</f>
        <v/>
      </c>
      <c r="Y1161" s="24" t="n">
        <v>0</v>
      </c>
      <c r="Z1161" s="51" t="n"/>
      <c r="AA1161" s="24">
        <f>IF(AD1161="","",AD1161*30)</f>
        <v/>
      </c>
      <c r="AB1161" s="24">
        <f>IF(AA1161="","",AA1161-Y1161)</f>
        <v/>
      </c>
      <c r="AC1161" s="24">
        <f>IF(Z1161="","",((Y1161+5000+5000)/(1-Z1161))/30)</f>
        <v/>
      </c>
      <c r="AD1161" s="32" t="n"/>
      <c r="AE1161" s="24">
        <f>IF(AD1161="","",AD1161-O1161)</f>
        <v/>
      </c>
      <c r="AF1161" s="24">
        <f>IF(AD1161="","",U1161-AD1161)</f>
        <v/>
      </c>
      <c r="AG1161" s="11">
        <f>IF(AD1161="","",(O1161-AD1161)/O1161)</f>
        <v/>
      </c>
      <c r="AH1161" s="24" t="n">
        <v>22000</v>
      </c>
      <c r="AI1161" s="24">
        <f>IF(AJ1161="","",Q1161*(1-AJ1161))</f>
        <v/>
      </c>
      <c r="AJ1161" s="51" t="n"/>
      <c r="AK1161" s="49" t="n"/>
      <c r="AL1161" s="28" t="n"/>
      <c r="AM1161" s="33" t="inlineStr">
        <is>
          <t>2026-08-01</t>
        </is>
      </c>
      <c r="AN1161" s="33" t="inlineStr">
        <is>
          <t>2026-11-03</t>
        </is>
      </c>
      <c r="AO1161" s="13" t="n"/>
      <c r="AP1161" s="30" t="n"/>
    </row>
    <row r="1162" ht="35.1" customHeight="1" s="69">
      <c r="B1162" s="48" t="n">
        <v>26800</v>
      </c>
      <c r="C1162" s="48" t="inlineStr">
        <is>
          <t>大阪</t>
        </is>
      </c>
      <c r="D1162" s="19" t="inlineStr">
        <is>
          <t>アットインドーム前AB3</t>
        </is>
      </c>
      <c r="E1162" s="48" t="inlineStr">
        <is>
          <t>1LDK</t>
        </is>
      </c>
      <c r="F1162" s="48" t="n">
        <v>10</v>
      </c>
      <c r="G1162" s="48" t="inlineStr">
        <is>
          <t>弁天町・大正・ドーム周辺</t>
        </is>
      </c>
      <c r="H1162" s="48" t="n">
        <v>27.21</v>
      </c>
      <c r="I1162" s="20" t="n">
        <v>0.59</v>
      </c>
      <c r="J1162" s="20" t="n">
        <v>0.73</v>
      </c>
      <c r="K1162" s="20" t="n">
        <v>0.33</v>
      </c>
      <c r="L1162" s="20" t="n">
        <v>0.2</v>
      </c>
      <c r="M1162" s="20" t="n">
        <v>0.2</v>
      </c>
      <c r="N1162" s="24" t="n">
        <v>10040</v>
      </c>
      <c r="O1162" s="24" t="n">
        <v>9160</v>
      </c>
      <c r="P1162" s="24" t="n">
        <v>880</v>
      </c>
      <c r="Q1162" s="24" t="n">
        <v>44000</v>
      </c>
      <c r="R1162" s="24" t="n">
        <v>3380</v>
      </c>
      <c r="S1162" s="24">
        <f>IF(R1162="","",(R1162+P1162)*30 -Y1162)</f>
        <v/>
      </c>
      <c r="T1162" s="20">
        <f>IF(R1162="","",(O1162-R1162)/O1162)</f>
        <v/>
      </c>
      <c r="U1162" s="24" t="n">
        <v>3180</v>
      </c>
      <c r="V1162" s="24">
        <f>IF(U1162="","",(U1162+P1162)*30-Y1162)</f>
        <v/>
      </c>
      <c r="W1162" s="20">
        <f>IF(U1162="","",(O1162-U1162)/O1162)</f>
        <v/>
      </c>
      <c r="X1162" s="15">
        <f>IF(AND(R1162="",U1162=""),"",IF(OR(U1162="", R1162=""),"-",IF(0&lt;(R1162-U1162),"OK","NG")))</f>
        <v/>
      </c>
      <c r="Y1162" s="24" t="n">
        <v>0</v>
      </c>
      <c r="Z1162" s="51" t="n"/>
      <c r="AA1162" s="24">
        <f>IF(AD1162="","",AD1162*30)</f>
        <v/>
      </c>
      <c r="AB1162" s="24">
        <f>IF(AA1162="","",AA1162-Y1162)</f>
        <v/>
      </c>
      <c r="AC1162" s="24">
        <f>IF(Z1162="","",((Y1162+5000+5000)/(1-Z1162))/30)</f>
        <v/>
      </c>
      <c r="AD1162" s="32" t="n"/>
      <c r="AE1162" s="24">
        <f>IF(AD1162="","",AD1162-O1162)</f>
        <v/>
      </c>
      <c r="AF1162" s="24">
        <f>IF(AD1162="","",U1162-AD1162)</f>
        <v/>
      </c>
      <c r="AG1162" s="11">
        <f>IF(AD1162="","",(O1162-AD1162)/O1162)</f>
        <v/>
      </c>
      <c r="AH1162" s="24" t="n">
        <v>11000</v>
      </c>
      <c r="AI1162" s="24">
        <f>IF(AJ1162="","",Q1162*(1-AJ1162))</f>
        <v/>
      </c>
      <c r="AJ1162" s="51" t="n"/>
      <c r="AK1162" s="49" t="n"/>
      <c r="AL1162" s="28" t="n"/>
      <c r="AM1162" s="33" t="inlineStr">
        <is>
          <t>2026-08-01</t>
        </is>
      </c>
      <c r="AN1162" s="33" t="inlineStr">
        <is>
          <t>2027-02-28</t>
        </is>
      </c>
      <c r="AO1162" s="13" t="n"/>
      <c r="AP1162" s="30" t="n"/>
    </row>
    <row r="1163" ht="35.1" customHeight="1" s="69">
      <c r="B1163" s="48" t="n">
        <v>26801</v>
      </c>
      <c r="C1163" s="48" t="inlineStr">
        <is>
          <t>大阪</t>
        </is>
      </c>
      <c r="D1163" s="19" t="inlineStr">
        <is>
          <t>アットイン難波4-1</t>
        </is>
      </c>
      <c r="E1163" s="48" t="inlineStr">
        <is>
          <t>1K</t>
        </is>
      </c>
      <c r="F1163" s="48" t="n">
        <v>7</v>
      </c>
      <c r="G1163" s="48" t="inlineStr">
        <is>
          <t>心斎橋・なんば周辺</t>
        </is>
      </c>
      <c r="H1163" s="48" t="n">
        <v>20.02</v>
      </c>
      <c r="I1163" s="20" t="n">
        <v>1</v>
      </c>
      <c r="J1163" s="20" t="n">
        <v>0.58571</v>
      </c>
      <c r="K1163" s="20" t="n">
        <v>0.44286</v>
      </c>
      <c r="L1163" s="20" t="n">
        <v>0.28571</v>
      </c>
      <c r="M1163" s="20" t="n">
        <v>0.28571</v>
      </c>
      <c r="N1163" s="24" t="n">
        <v>7320</v>
      </c>
      <c r="O1163" s="24" t="n">
        <v>6440</v>
      </c>
      <c r="P1163" s="24" t="n">
        <v>880</v>
      </c>
      <c r="Q1163" s="24" t="n">
        <v>44000</v>
      </c>
      <c r="R1163" s="24" t="n">
        <v>2680</v>
      </c>
      <c r="S1163" s="24">
        <f>IF(R1163="","",(R1163+P1163)*30 -Y1163)</f>
        <v/>
      </c>
      <c r="T1163" s="20">
        <f>IF(R1163="","",(O1163-R1163)/O1163)</f>
        <v/>
      </c>
      <c r="U1163" s="24" t="n">
        <v>2680</v>
      </c>
      <c r="V1163" s="24">
        <f>IF(U1163="","",(U1163+P1163)*30-Y1163)</f>
        <v/>
      </c>
      <c r="W1163" s="20">
        <f>IF(U1163="","",(O1163-U1163)/O1163)</f>
        <v/>
      </c>
      <c r="X1163" s="15">
        <f>IF(AND(R1163="",U1163=""),"",IF(OR(U1163="", R1163=""),"-",IF(0&lt;(R1163-U1163),"OK","NG")))</f>
        <v/>
      </c>
      <c r="Y1163" s="24" t="n">
        <v>66500</v>
      </c>
      <c r="Z1163" s="51" t="n"/>
      <c r="AA1163" s="24">
        <f>IF(AD1163="","",AD1163*30)</f>
        <v/>
      </c>
      <c r="AB1163" s="24">
        <f>IF(AA1163="","",AA1163-Y1163)</f>
        <v/>
      </c>
      <c r="AC1163" s="24">
        <f>IF(Z1163="","",((Y1163+5000+5000)/(1-Z1163))/30)</f>
        <v/>
      </c>
      <c r="AD1163" s="32" t="n"/>
      <c r="AE1163" s="24">
        <f>IF(AD1163="","",AD1163-O1163)</f>
        <v/>
      </c>
      <c r="AF1163" s="24">
        <f>IF(AD1163="","",U1163-AD1163)</f>
        <v/>
      </c>
      <c r="AG1163" s="11">
        <f>IF(AD1163="","",(O1163-AD1163)/O1163)</f>
        <v/>
      </c>
      <c r="AH1163" s="24" t="n">
        <v>22000</v>
      </c>
      <c r="AI1163" s="24">
        <f>IF(AJ1163="","",Q1163*(1-AJ1163))</f>
        <v/>
      </c>
      <c r="AJ1163" s="51" t="n"/>
      <c r="AK1163" s="49" t="n"/>
      <c r="AL1163" s="28" t="n"/>
      <c r="AM1163" s="33" t="inlineStr">
        <is>
          <t>2026-08-01</t>
        </is>
      </c>
      <c r="AN1163" s="33" t="inlineStr">
        <is>
          <t>2027-07-24</t>
        </is>
      </c>
      <c r="AO1163" s="13" t="n"/>
      <c r="AP1163" s="30" t="n"/>
    </row>
    <row r="1164" ht="35.1" customHeight="1" s="69">
      <c r="B1164" s="48" t="n">
        <v>26802</v>
      </c>
      <c r="C1164" s="48" t="inlineStr">
        <is>
          <t>大阪</t>
        </is>
      </c>
      <c r="D1164" s="19" t="inlineStr">
        <is>
          <t>アットイン福島4-1</t>
        </is>
      </c>
      <c r="E1164" s="48" t="inlineStr">
        <is>
          <t>1K</t>
        </is>
      </c>
      <c r="F1164" s="48" t="n">
        <v>2</v>
      </c>
      <c r="G1164" s="48" t="inlineStr">
        <is>
          <t>梅田・福島</t>
        </is>
      </c>
      <c r="H1164" s="48" t="n">
        <v>25.49</v>
      </c>
      <c r="I1164" s="20" t="n">
        <v>1</v>
      </c>
      <c r="J1164" s="20" t="n">
        <v>1</v>
      </c>
      <c r="K1164" s="20" t="n">
        <v>0.5</v>
      </c>
      <c r="L1164" s="20" t="n">
        <v>0.5</v>
      </c>
      <c r="M1164" s="20" t="n">
        <v>0.5</v>
      </c>
      <c r="N1164" s="24" t="n">
        <v>9020</v>
      </c>
      <c r="O1164" s="24" t="n">
        <v>8140</v>
      </c>
      <c r="P1164" s="24" t="n">
        <v>880</v>
      </c>
      <c r="Q1164" s="24" t="n">
        <v>44000</v>
      </c>
      <c r="R1164" s="24" t="n">
        <v>3520</v>
      </c>
      <c r="S1164" s="24">
        <f>IF(R1164="","",(R1164+P1164)*30 -Y1164)</f>
        <v/>
      </c>
      <c r="T1164" s="20">
        <f>IF(R1164="","",(O1164-R1164)/O1164)</f>
        <v/>
      </c>
      <c r="U1164" s="24" t="n">
        <v>3520</v>
      </c>
      <c r="V1164" s="24">
        <f>IF(U1164="","",(U1164+P1164)*30-Y1164)</f>
        <v/>
      </c>
      <c r="W1164" s="20">
        <f>IF(U1164="","",(O1164-U1164)/O1164)</f>
        <v/>
      </c>
      <c r="X1164" s="15">
        <f>IF(AND(R1164="",U1164=""),"",IF(OR(U1164="", R1164=""),"-",IF(0&lt;(R1164-U1164),"OK","NG")))</f>
        <v/>
      </c>
      <c r="Y1164" s="24" t="n">
        <v>91000</v>
      </c>
      <c r="Z1164" s="51" t="n"/>
      <c r="AA1164" s="24">
        <f>IF(AD1164="","",AD1164*30)</f>
        <v/>
      </c>
      <c r="AB1164" s="24">
        <f>IF(AA1164="","",AA1164-Y1164)</f>
        <v/>
      </c>
      <c r="AC1164" s="24">
        <f>IF(Z1164="","",((Y1164+5000+5000)/(1-Z1164))/30)</f>
        <v/>
      </c>
      <c r="AD1164" s="32" t="n"/>
      <c r="AE1164" s="24">
        <f>IF(AD1164="","",AD1164-O1164)</f>
        <v/>
      </c>
      <c r="AF1164" s="24">
        <f>IF(AD1164="","",U1164-AD1164)</f>
        <v/>
      </c>
      <c r="AG1164" s="11">
        <f>IF(AD1164="","",(O1164-AD1164)/O1164)</f>
        <v/>
      </c>
      <c r="AH1164" s="24" t="n">
        <v>22000</v>
      </c>
      <c r="AI1164" s="24">
        <f>IF(AJ1164="","",Q1164*(1-AJ1164))</f>
        <v/>
      </c>
      <c r="AJ1164" s="51" t="n"/>
      <c r="AK1164" s="49" t="n"/>
      <c r="AL1164" s="28" t="n"/>
      <c r="AM1164" s="33" t="inlineStr">
        <is>
          <t>2026-09-01</t>
        </is>
      </c>
      <c r="AN1164" s="33" t="inlineStr">
        <is>
          <t>2027-03-31</t>
        </is>
      </c>
      <c r="AO1164" s="13" t="n"/>
      <c r="AP1164" s="30" t="n"/>
    </row>
    <row r="1165" ht="35.1" customHeight="1" s="69">
      <c r="B1165" s="48" t="n">
        <v>26803</v>
      </c>
      <c r="C1165" s="48" t="inlineStr">
        <is>
          <t>大阪</t>
        </is>
      </c>
      <c r="D1165" s="19" t="inlineStr">
        <is>
          <t>アットイン福島4-2</t>
        </is>
      </c>
      <c r="E1165" s="48" t="inlineStr">
        <is>
          <t>1LDK</t>
        </is>
      </c>
      <c r="F1165" s="48" t="n">
        <v>1</v>
      </c>
      <c r="G1165" s="48" t="inlineStr">
        <is>
          <t>梅田・福島</t>
        </is>
      </c>
      <c r="H1165" s="48" t="n">
        <v>35.19</v>
      </c>
      <c r="I1165" s="20" t="n">
        <v>1</v>
      </c>
      <c r="J1165" s="20" t="n">
        <v>1</v>
      </c>
      <c r="K1165" s="20" t="n">
        <v>0.4</v>
      </c>
      <c r="L1165" s="20" t="n">
        <v>0</v>
      </c>
      <c r="M1165" s="20" t="n">
        <v>0</v>
      </c>
      <c r="N1165" s="24" t="n">
        <v>11300</v>
      </c>
      <c r="O1165" s="24" t="n">
        <v>10420</v>
      </c>
      <c r="P1165" s="24" t="n">
        <v>880</v>
      </c>
      <c r="Q1165" s="24" t="n">
        <v>44000</v>
      </c>
      <c r="R1165" s="24" t="n">
        <v>4640</v>
      </c>
      <c r="S1165" s="24">
        <f>IF(R1165="","",(R1165+P1165)*30 -Y1165)</f>
        <v/>
      </c>
      <c r="T1165" s="20">
        <f>IF(R1165="","",(O1165-R1165)/O1165)</f>
        <v/>
      </c>
      <c r="U1165" s="24" t="n">
        <v>4640</v>
      </c>
      <c r="V1165" s="24">
        <f>IF(U1165="","",(U1165+P1165)*30-Y1165)</f>
        <v/>
      </c>
      <c r="W1165" s="20">
        <f>IF(U1165="","",(O1165-U1165)/O1165)</f>
        <v/>
      </c>
      <c r="X1165" s="15">
        <f>IF(AND(R1165="",U1165=""),"",IF(OR(U1165="", R1165=""),"-",IF(0&lt;(R1165-U1165),"OK","NG")))</f>
        <v/>
      </c>
      <c r="Y1165" s="24" t="n">
        <v>124000</v>
      </c>
      <c r="Z1165" s="51" t="n"/>
      <c r="AA1165" s="24">
        <f>IF(AD1165="","",AD1165*30)</f>
        <v/>
      </c>
      <c r="AB1165" s="24">
        <f>IF(AA1165="","",AA1165-Y1165)</f>
        <v/>
      </c>
      <c r="AC1165" s="24">
        <f>IF(Z1165="","",((Y1165+5000+5000)/(1-Z1165))/30)</f>
        <v/>
      </c>
      <c r="AD1165" s="32" t="n"/>
      <c r="AE1165" s="24">
        <f>IF(AD1165="","",AD1165-O1165)</f>
        <v/>
      </c>
      <c r="AF1165" s="24">
        <f>IF(AD1165="","",U1165-AD1165)</f>
        <v/>
      </c>
      <c r="AG1165" s="11">
        <f>IF(AD1165="","",(O1165-AD1165)/O1165)</f>
        <v/>
      </c>
      <c r="AH1165" s="24" t="n">
        <v>22000</v>
      </c>
      <c r="AI1165" s="24">
        <f>IF(AJ1165="","",Q1165*(1-AJ1165))</f>
        <v/>
      </c>
      <c r="AJ1165" s="51" t="n"/>
      <c r="AK1165" s="49" t="n"/>
      <c r="AL1165" s="28" t="n"/>
      <c r="AM1165" s="33" t="inlineStr">
        <is>
          <t>2027-09-20</t>
        </is>
      </c>
      <c r="AN1165" s="33" t="inlineStr">
        <is>
          <t>2027-09-19</t>
        </is>
      </c>
      <c r="AO1165" s="13" t="n"/>
      <c r="AP1165" s="30" t="n"/>
    </row>
    <row r="1166" ht="35.1" customHeight="1" s="69">
      <c r="B1166" s="48" t="n">
        <v>26804</v>
      </c>
      <c r="C1166" s="48" t="inlineStr">
        <is>
          <t>大阪</t>
        </is>
      </c>
      <c r="D1166" s="19" t="inlineStr">
        <is>
          <t>アットイン神戸六甲2</t>
        </is>
      </c>
      <c r="E1166" s="48" t="inlineStr">
        <is>
          <t>1K</t>
        </is>
      </c>
      <c r="F1166" s="48" t="n">
        <v>1</v>
      </c>
      <c r="G1166" s="48" t="inlineStr">
        <is>
          <t>三宮・元町・神戸</t>
        </is>
      </c>
      <c r="H1166" s="48" t="n">
        <v>27.72</v>
      </c>
      <c r="I1166" s="20" t="n">
        <v>1</v>
      </c>
      <c r="J1166" s="20" t="n">
        <v>0.9</v>
      </c>
      <c r="K1166" s="20" t="n">
        <v>1</v>
      </c>
      <c r="L1166" s="20" t="n">
        <v>1</v>
      </c>
      <c r="M1166" s="20" t="n">
        <v>0.5</v>
      </c>
      <c r="N1166" s="24" t="n">
        <v>6440</v>
      </c>
      <c r="O1166" s="24" t="n">
        <v>5560</v>
      </c>
      <c r="P1166" s="24" t="n">
        <v>880</v>
      </c>
      <c r="Q1166" s="24" t="n">
        <v>44000</v>
      </c>
      <c r="R1166" s="24" t="n">
        <v>3380</v>
      </c>
      <c r="S1166" s="24">
        <f>IF(R1166="","",(R1166+P1166)*30 -Y1166)</f>
        <v/>
      </c>
      <c r="T1166" s="20">
        <f>IF(R1166="","",(O1166-R1166)/O1166)</f>
        <v/>
      </c>
      <c r="U1166" s="24" t="n">
        <v>3800</v>
      </c>
      <c r="V1166" s="24">
        <f>IF(U1166="","",(U1166+P1166)*30-Y1166)</f>
        <v/>
      </c>
      <c r="W1166" s="20">
        <f>IF(U1166="","",(O1166-U1166)/O1166)</f>
        <v/>
      </c>
      <c r="X1166" s="15">
        <f>IF(AND(R1166="",U1166=""),"",IF(OR(U1166="", R1166=""),"-",IF(0&lt;(R1166-U1166),"OK","NG")))</f>
        <v/>
      </c>
      <c r="Y1166" s="24" t="n">
        <v>85600</v>
      </c>
      <c r="Z1166" s="51" t="n"/>
      <c r="AA1166" s="24">
        <f>IF(AD1166="","",AD1166*30)</f>
        <v/>
      </c>
      <c r="AB1166" s="24">
        <f>IF(AA1166="","",AA1166-Y1166)</f>
        <v/>
      </c>
      <c r="AC1166" s="24">
        <f>IF(Z1166="","",((Y1166+5000+5000)/(1-Z1166))/30)</f>
        <v/>
      </c>
      <c r="AD1166" s="32" t="n"/>
      <c r="AE1166" s="24">
        <f>IF(AD1166="","",AD1166-O1166)</f>
        <v/>
      </c>
      <c r="AF1166" s="24">
        <f>IF(AD1166="","",U1166-AD1166)</f>
        <v/>
      </c>
      <c r="AG1166" s="11">
        <f>IF(AD1166="","",(O1166-AD1166)/O1166)</f>
        <v/>
      </c>
      <c r="AH1166" s="24" t="n">
        <v>22000</v>
      </c>
      <c r="AI1166" s="24">
        <f>IF(AJ1166="","",Q1166*(1-AJ1166))</f>
        <v/>
      </c>
      <c r="AJ1166" s="51" t="n"/>
      <c r="AK1166" s="49" t="n"/>
      <c r="AL1166" s="28" t="n"/>
      <c r="AM1166" s="33" t="inlineStr">
        <is>
          <t>2026-11-15</t>
        </is>
      </c>
      <c r="AN1166" s="33" t="inlineStr">
        <is>
          <t>2026-11-14</t>
        </is>
      </c>
      <c r="AO1166" s="13" t="n"/>
      <c r="AP1166" s="30" t="n"/>
    </row>
    <row r="1167" ht="35.1" customHeight="1" s="69">
      <c r="B1167" s="48" t="n">
        <v>26806</v>
      </c>
      <c r="C1167" s="48" t="inlineStr">
        <is>
          <t>大阪</t>
        </is>
      </c>
      <c r="D1167" s="19" t="inlineStr">
        <is>
          <t>アットイン本町3</t>
        </is>
      </c>
      <c r="E1167" s="48" t="inlineStr">
        <is>
          <t>1LDK</t>
        </is>
      </c>
      <c r="F1167" s="48" t="n">
        <v>5</v>
      </c>
      <c r="G1167" s="48" t="inlineStr">
        <is>
          <t>淀屋橋・本町周辺</t>
        </is>
      </c>
      <c r="H1167" s="48" t="n">
        <v>31.64</v>
      </c>
      <c r="I1167" s="20" t="n">
        <v>0.98</v>
      </c>
      <c r="J1167" s="20" t="n">
        <v>0.82</v>
      </c>
      <c r="K1167" s="20" t="n">
        <v>0.74</v>
      </c>
      <c r="L1167" s="20" t="n">
        <v>0.6</v>
      </c>
      <c r="M1167" s="20" t="n">
        <v>0.6</v>
      </c>
      <c r="N1167" s="24" t="n">
        <v>11880</v>
      </c>
      <c r="O1167" s="24" t="n">
        <v>11000</v>
      </c>
      <c r="P1167" s="24" t="n">
        <v>880</v>
      </c>
      <c r="Q1167" s="24" t="n">
        <v>44000</v>
      </c>
      <c r="R1167" s="24" t="n">
        <v>4980</v>
      </c>
      <c r="S1167" s="24">
        <f>IF(R1167="","",(R1167+P1167)*30 -Y1167)</f>
        <v/>
      </c>
      <c r="T1167" s="20">
        <f>IF(R1167="","",(O1167-R1167)/O1167)</f>
        <v/>
      </c>
      <c r="U1167" s="24" t="n">
        <v>4800</v>
      </c>
      <c r="V1167" s="24">
        <f>IF(U1167="","",(U1167+P1167)*30-Y1167)</f>
        <v/>
      </c>
      <c r="W1167" s="20">
        <f>IF(U1167="","",(O1167-U1167)/O1167)</f>
        <v/>
      </c>
      <c r="X1167" s="15">
        <f>IF(AND(R1167="",U1167=""),"",IF(OR(U1167="", R1167=""),"-",IF(0&lt;(R1167-U1167),"OK","NG")))</f>
        <v/>
      </c>
      <c r="Y1167" s="24" t="n">
        <v>136000</v>
      </c>
      <c r="Z1167" s="51" t="n"/>
      <c r="AA1167" s="24">
        <f>IF(AD1167="","",AD1167*30)</f>
        <v/>
      </c>
      <c r="AB1167" s="24">
        <f>IF(AA1167="","",AA1167-Y1167)</f>
        <v/>
      </c>
      <c r="AC1167" s="24">
        <f>IF(Z1167="","",((Y1167+5000+5000)/(1-Z1167))/30)</f>
        <v/>
      </c>
      <c r="AD1167" s="32" t="n"/>
      <c r="AE1167" s="24">
        <f>IF(AD1167="","",AD1167-O1167)</f>
        <v/>
      </c>
      <c r="AF1167" s="24">
        <f>IF(AD1167="","",U1167-AD1167)</f>
        <v/>
      </c>
      <c r="AG1167" s="11">
        <f>IF(AD1167="","",(O1167-AD1167)/O1167)</f>
        <v/>
      </c>
      <c r="AH1167" s="24" t="n">
        <v>22000</v>
      </c>
      <c r="AI1167" s="24">
        <f>IF(AJ1167="","",Q1167*(1-AJ1167))</f>
        <v/>
      </c>
      <c r="AJ1167" s="51" t="n"/>
      <c r="AK1167" s="49" t="n"/>
      <c r="AL1167" s="28" t="n"/>
      <c r="AM1167" s="33" t="inlineStr">
        <is>
          <t>2026-08-03</t>
        </is>
      </c>
      <c r="AN1167" s="33" t="inlineStr">
        <is>
          <t>2027-07-12</t>
        </is>
      </c>
      <c r="AO1167" s="13" t="n"/>
      <c r="AP1167" s="30" t="n"/>
    </row>
    <row r="1168" ht="35.1" customHeight="1" s="69">
      <c r="B1168" s="48" t="n">
        <v>26807</v>
      </c>
      <c r="C1168" s="48" t="inlineStr">
        <is>
          <t>大阪</t>
        </is>
      </c>
      <c r="D1168" s="19" t="inlineStr">
        <is>
          <t>アットイン京都河原町2-1</t>
        </is>
      </c>
      <c r="E1168" s="48" t="inlineStr">
        <is>
          <t>1DK</t>
        </is>
      </c>
      <c r="F1168" s="48" t="n">
        <v>6</v>
      </c>
      <c r="G1168" s="48" t="inlineStr">
        <is>
          <t>京都地区</t>
        </is>
      </c>
      <c r="H1168" s="48" t="n">
        <v>33.16</v>
      </c>
      <c r="I1168" s="20" t="n">
        <v>0.91667</v>
      </c>
      <c r="J1168" s="20" t="n">
        <v>0.8</v>
      </c>
      <c r="K1168" s="20" t="n">
        <v>0.75</v>
      </c>
      <c r="L1168" s="20" t="n">
        <v>0.5</v>
      </c>
      <c r="M1168" s="20" t="n">
        <v>0.11667</v>
      </c>
      <c r="N1168" s="24" t="n">
        <v>11640</v>
      </c>
      <c r="O1168" s="24" t="n">
        <v>10760</v>
      </c>
      <c r="P1168" s="24" t="n">
        <v>880</v>
      </c>
      <c r="Q1168" s="24" t="n">
        <v>44000</v>
      </c>
      <c r="R1168" s="24" t="n">
        <v>3620</v>
      </c>
      <c r="S1168" s="24">
        <f>IF(R1168="","",(R1168+P1168)*30 -Y1168)</f>
        <v/>
      </c>
      <c r="T1168" s="20">
        <f>IF(R1168="","",(O1168-R1168)/O1168)</f>
        <v/>
      </c>
      <c r="U1168" s="24" t="n">
        <v>4540</v>
      </c>
      <c r="V1168" s="24">
        <f>IF(U1168="","",(U1168+P1168)*30-Y1168)</f>
        <v/>
      </c>
      <c r="W1168" s="20">
        <f>IF(U1168="","",(O1168-U1168)/O1168)</f>
        <v/>
      </c>
      <c r="X1168" s="15">
        <f>IF(AND(R1168="",U1168=""),"",IF(OR(U1168="", R1168=""),"-",IF(0&lt;(R1168-U1168),"OK","NG")))</f>
        <v/>
      </c>
      <c r="Y1168" s="24" t="n">
        <v>100000</v>
      </c>
      <c r="Z1168" s="51" t="n"/>
      <c r="AA1168" s="24">
        <f>IF(AD1168="","",AD1168*30)</f>
        <v/>
      </c>
      <c r="AB1168" s="24">
        <f>IF(AA1168="","",AA1168-Y1168)</f>
        <v/>
      </c>
      <c r="AC1168" s="24">
        <f>IF(Z1168="","",((Y1168+5000+5000)/(1-Z1168))/30)</f>
        <v/>
      </c>
      <c r="AD1168" s="32" t="n"/>
      <c r="AE1168" s="24">
        <f>IF(AD1168="","",AD1168-O1168)</f>
        <v/>
      </c>
      <c r="AF1168" s="24">
        <f>IF(AD1168="","",U1168-AD1168)</f>
        <v/>
      </c>
      <c r="AG1168" s="11">
        <f>IF(AD1168="","",(O1168-AD1168)/O1168)</f>
        <v/>
      </c>
      <c r="AH1168" s="24" t="n">
        <v>0</v>
      </c>
      <c r="AI1168" s="24">
        <f>IF(AJ1168="","",Q1168*(1-AJ1168))</f>
        <v/>
      </c>
      <c r="AJ1168" s="51" t="n"/>
      <c r="AK1168" s="49" t="n"/>
      <c r="AL1168" s="28" t="n"/>
      <c r="AM1168" s="33" t="inlineStr">
        <is>
          <t>2026-08-16</t>
        </is>
      </c>
      <c r="AN1168" s="33" t="inlineStr">
        <is>
          <t>2027-03-14</t>
        </is>
      </c>
      <c r="AO1168" s="13" t="n"/>
      <c r="AP1168" s="30" t="n"/>
    </row>
    <row r="1169" ht="35.1" customHeight="1" s="69">
      <c r="B1169" s="48" t="n">
        <v>26814</v>
      </c>
      <c r="C1169" s="48" t="inlineStr">
        <is>
          <t>大阪</t>
        </is>
      </c>
      <c r="D1169" s="19" t="inlineStr">
        <is>
          <t>アットイン淀屋橋2-1</t>
        </is>
      </c>
      <c r="E1169" s="48" t="inlineStr">
        <is>
          <t>1R</t>
        </is>
      </c>
      <c r="F1169" s="48" t="n">
        <v>4</v>
      </c>
      <c r="G1169" s="48" t="inlineStr">
        <is>
          <t>北浜・堺筋本町</t>
        </is>
      </c>
      <c r="H1169" s="48" t="n">
        <v>26.03</v>
      </c>
      <c r="I1169" s="20" t="n">
        <v>1</v>
      </c>
      <c r="J1169" s="20" t="n">
        <v>1</v>
      </c>
      <c r="K1169" s="20" t="n">
        <v>1</v>
      </c>
      <c r="L1169" s="20" t="n">
        <v>0.725</v>
      </c>
      <c r="M1169" s="20" t="n">
        <v>0.75</v>
      </c>
      <c r="N1169" s="24" t="n">
        <v>8480</v>
      </c>
      <c r="O1169" s="24" t="n">
        <v>7600</v>
      </c>
      <c r="P1169" s="24" t="n">
        <v>880</v>
      </c>
      <c r="Q1169" s="24" t="n">
        <v>44000</v>
      </c>
      <c r="R1169" s="24" t="n">
        <v>3380</v>
      </c>
      <c r="S1169" s="24">
        <f>IF(R1169="","",(R1169+P1169)*30 -Y1169)</f>
        <v/>
      </c>
      <c r="T1169" s="20">
        <f>IF(R1169="","",(O1169-R1169)/O1169)</f>
        <v/>
      </c>
      <c r="U1169" s="24" t="n">
        <v>3380</v>
      </c>
      <c r="V1169" s="24">
        <f>IF(U1169="","",(U1169+P1169)*30-Y1169)</f>
        <v/>
      </c>
      <c r="W1169" s="20">
        <f>IF(U1169="","",(O1169-U1169)/O1169)</f>
        <v/>
      </c>
      <c r="X1169" s="15">
        <f>IF(AND(R1169="",U1169=""),"",IF(OR(U1169="", R1169=""),"-",IF(0&lt;(R1169-U1169),"OK","NG")))</f>
        <v/>
      </c>
      <c r="Y1169" s="24" t="n">
        <v>88000</v>
      </c>
      <c r="Z1169" s="51" t="n"/>
      <c r="AA1169" s="24">
        <f>IF(AD1169="","",AD1169*30)</f>
        <v/>
      </c>
      <c r="AB1169" s="24">
        <f>IF(AA1169="","",AA1169-Y1169)</f>
        <v/>
      </c>
      <c r="AC1169" s="24">
        <f>IF(Z1169="","",((Y1169+5000+5000)/(1-Z1169))/30)</f>
        <v/>
      </c>
      <c r="AD1169" s="32" t="n"/>
      <c r="AE1169" s="24">
        <f>IF(AD1169="","",AD1169-O1169)</f>
        <v/>
      </c>
      <c r="AF1169" s="24">
        <f>IF(AD1169="","",U1169-AD1169)</f>
        <v/>
      </c>
      <c r="AG1169" s="11">
        <f>IF(AD1169="","",(O1169-AD1169)/O1169)</f>
        <v/>
      </c>
      <c r="AH1169" s="24" t="n">
        <v>22000</v>
      </c>
      <c r="AI1169" s="24">
        <f>IF(AJ1169="","",Q1169*(1-AJ1169))</f>
        <v/>
      </c>
      <c r="AJ1169" s="51" t="n"/>
      <c r="AK1169" s="49" t="n"/>
      <c r="AL1169" s="28" t="n"/>
      <c r="AM1169" s="33" t="inlineStr">
        <is>
          <t>2026-11-01</t>
        </is>
      </c>
      <c r="AN1169" s="33" t="inlineStr">
        <is>
          <t>2027-03-10</t>
        </is>
      </c>
      <c r="AO1169" s="13" t="n"/>
      <c r="AP1169" s="30" t="n"/>
    </row>
    <row r="1170" ht="35.1" customHeight="1" s="69">
      <c r="B1170" s="48" t="n">
        <v>26815</v>
      </c>
      <c r="C1170" s="48" t="inlineStr">
        <is>
          <t>大阪</t>
        </is>
      </c>
      <c r="D1170" s="19" t="inlineStr">
        <is>
          <t>アットイン淀屋橋2-2</t>
        </is>
      </c>
      <c r="E1170" s="48" t="inlineStr">
        <is>
          <t>1R</t>
        </is>
      </c>
      <c r="F1170" s="48" t="n">
        <v>1</v>
      </c>
      <c r="G1170" s="48" t="inlineStr">
        <is>
          <t>北浜・堺筋本町</t>
        </is>
      </c>
      <c r="H1170" s="48" t="n">
        <v>29.74</v>
      </c>
      <c r="I1170" s="20" t="n">
        <v>0.1</v>
      </c>
      <c r="J1170" s="20" t="n">
        <v>1</v>
      </c>
      <c r="K1170" s="20" t="n">
        <v>1</v>
      </c>
      <c r="L1170" s="20" t="n">
        <v>0.1</v>
      </c>
      <c r="M1170" s="20" t="n">
        <v>0</v>
      </c>
      <c r="N1170" s="24" t="n">
        <v>9500</v>
      </c>
      <c r="O1170" s="24" t="n">
        <v>8620</v>
      </c>
      <c r="P1170" s="24" t="n">
        <v>880</v>
      </c>
      <c r="Q1170" s="24" t="n">
        <v>44000</v>
      </c>
      <c r="R1170" s="24" t="n">
        <v>3860</v>
      </c>
      <c r="S1170" s="24">
        <f>IF(R1170="","",(R1170+P1170)*30 -Y1170)</f>
        <v/>
      </c>
      <c r="T1170" s="20">
        <f>IF(R1170="","",(O1170-R1170)/O1170)</f>
        <v/>
      </c>
      <c r="U1170" s="24" t="n">
        <v>4400</v>
      </c>
      <c r="V1170" s="24">
        <f>IF(U1170="","",(U1170+P1170)*30-Y1170)</f>
        <v/>
      </c>
      <c r="W1170" s="20">
        <f>IF(U1170="","",(O1170-U1170)/O1170)</f>
        <v/>
      </c>
      <c r="X1170" s="15">
        <f>IF(AND(R1170="",U1170=""),"",IF(OR(U1170="", R1170=""),"-",IF(0&lt;(R1170-U1170),"OK","NG")))</f>
        <v/>
      </c>
      <c r="Y1170" s="24" t="n">
        <v>100000</v>
      </c>
      <c r="Z1170" s="51" t="n"/>
      <c r="AA1170" s="24">
        <f>IF(AD1170="","",AD1170*30)</f>
        <v/>
      </c>
      <c r="AB1170" s="24">
        <f>IF(AA1170="","",AA1170-Y1170)</f>
        <v/>
      </c>
      <c r="AC1170" s="24">
        <f>IF(Z1170="","",((Y1170+5000+5000)/(1-Z1170))/30)</f>
        <v/>
      </c>
      <c r="AD1170" s="32" t="n"/>
      <c r="AE1170" s="24">
        <f>IF(AD1170="","",AD1170-O1170)</f>
        <v/>
      </c>
      <c r="AF1170" s="24">
        <f>IF(AD1170="","",U1170-AD1170)</f>
        <v/>
      </c>
      <c r="AG1170" s="11">
        <f>IF(AD1170="","",(O1170-AD1170)/O1170)</f>
        <v/>
      </c>
      <c r="AH1170" s="24" t="n">
        <v>22000</v>
      </c>
      <c r="AI1170" s="24">
        <f>IF(AJ1170="","",Q1170*(1-AJ1170))</f>
        <v/>
      </c>
      <c r="AJ1170" s="51" t="n"/>
      <c r="AK1170" s="49" t="n"/>
      <c r="AL1170" s="28" t="n"/>
      <c r="AM1170" s="33" t="inlineStr">
        <is>
          <t>2026-10-05</t>
        </is>
      </c>
      <c r="AN1170" s="33" t="inlineStr">
        <is>
          <t>2026-10-04</t>
        </is>
      </c>
      <c r="AO1170" s="13" t="n"/>
      <c r="AP1170" s="30" t="n"/>
    </row>
    <row r="1171" ht="35.1" customHeight="1" s="69">
      <c r="B1171" s="48" t="n">
        <v>26816</v>
      </c>
      <c r="C1171" s="48" t="inlineStr">
        <is>
          <t>大阪</t>
        </is>
      </c>
      <c r="D1171" s="19" t="inlineStr">
        <is>
          <t>アットイン淀屋橋2-3</t>
        </is>
      </c>
      <c r="E1171" s="48" t="inlineStr">
        <is>
          <t>1R</t>
        </is>
      </c>
      <c r="F1171" s="48" t="n">
        <v>1</v>
      </c>
      <c r="G1171" s="48" t="inlineStr">
        <is>
          <t>北浜・堺筋本町</t>
        </is>
      </c>
      <c r="H1171" s="48" t="n">
        <v>29.67</v>
      </c>
      <c r="I1171" s="20" t="n">
        <v>1</v>
      </c>
      <c r="J1171" s="20" t="n">
        <v>1</v>
      </c>
      <c r="K1171" s="20" t="n">
        <v>0.4</v>
      </c>
      <c r="L1171" s="20" t="n">
        <v>0</v>
      </c>
      <c r="M1171" s="20" t="n">
        <v>0</v>
      </c>
      <c r="N1171" s="24" t="n">
        <v>8820</v>
      </c>
      <c r="O1171" s="24" t="n">
        <v>7940</v>
      </c>
      <c r="P1171" s="24" t="n">
        <v>880</v>
      </c>
      <c r="Q1171" s="24" t="n">
        <v>44000</v>
      </c>
      <c r="R1171" s="24" t="n">
        <v>3860</v>
      </c>
      <c r="S1171" s="24">
        <f>IF(R1171="","",(R1171+P1171)*30 -Y1171)</f>
        <v/>
      </c>
      <c r="T1171" s="20">
        <f>IF(R1171="","",(O1171-R1171)/O1171)</f>
        <v/>
      </c>
      <c r="U1171" s="24" t="n">
        <v>3860</v>
      </c>
      <c r="V1171" s="24">
        <f>IF(U1171="","",(U1171+P1171)*30-Y1171)</f>
        <v/>
      </c>
      <c r="W1171" s="20">
        <f>IF(U1171="","",(O1171-U1171)/O1171)</f>
        <v/>
      </c>
      <c r="X1171" s="15">
        <f>IF(AND(R1171="",U1171=""),"",IF(OR(U1171="", R1171=""),"-",IF(0&lt;(R1171-U1171),"OK","NG")))</f>
        <v/>
      </c>
      <c r="Y1171" s="24" t="n">
        <v>102000</v>
      </c>
      <c r="Z1171" s="51" t="n"/>
      <c r="AA1171" s="24">
        <f>IF(AD1171="","",AD1171*30)</f>
        <v/>
      </c>
      <c r="AB1171" s="24">
        <f>IF(AA1171="","",AA1171-Y1171)</f>
        <v/>
      </c>
      <c r="AC1171" s="24">
        <f>IF(Z1171="","",((Y1171+5000+5000)/(1-Z1171))/30)</f>
        <v/>
      </c>
      <c r="AD1171" s="32" t="n"/>
      <c r="AE1171" s="24">
        <f>IF(AD1171="","",AD1171-O1171)</f>
        <v/>
      </c>
      <c r="AF1171" s="24">
        <f>IF(AD1171="","",U1171-AD1171)</f>
        <v/>
      </c>
      <c r="AG1171" s="11">
        <f>IF(AD1171="","",(O1171-AD1171)/O1171)</f>
        <v/>
      </c>
      <c r="AH1171" s="24" t="n">
        <v>22000</v>
      </c>
      <c r="AI1171" s="24">
        <f>IF(AJ1171="","",Q1171*(1-AJ1171))</f>
        <v/>
      </c>
      <c r="AJ1171" s="51" t="n"/>
      <c r="AK1171" s="49" t="n"/>
      <c r="AL1171" s="28" t="n"/>
      <c r="AM1171" s="33" t="inlineStr">
        <is>
          <t>2026-09-12</t>
        </is>
      </c>
      <c r="AN1171" s="33" t="inlineStr">
        <is>
          <t>2026-09-11</t>
        </is>
      </c>
      <c r="AO1171" s="13" t="n"/>
      <c r="AP1171" s="30" t="n"/>
    </row>
    <row r="1172" ht="35.1" customHeight="1" s="69">
      <c r="B1172" s="48" t="n">
        <v>26817</v>
      </c>
      <c r="C1172" s="48" t="inlineStr">
        <is>
          <t>大阪</t>
        </is>
      </c>
      <c r="D1172" s="19" t="inlineStr">
        <is>
          <t>アットイン淀屋橋2-4</t>
        </is>
      </c>
      <c r="E1172" s="48" t="inlineStr">
        <is>
          <t>1R</t>
        </is>
      </c>
      <c r="F1172" s="48" t="n">
        <v>1</v>
      </c>
      <c r="G1172" s="48" t="inlineStr">
        <is>
          <t>北浜・堺筋本町</t>
        </is>
      </c>
      <c r="H1172" s="48" t="n">
        <v>33.37</v>
      </c>
      <c r="I1172" s="20" t="n">
        <v>1</v>
      </c>
      <c r="J1172" s="20" t="n">
        <v>1</v>
      </c>
      <c r="K1172" s="20" t="n">
        <v>1</v>
      </c>
      <c r="L1172" s="20" t="n">
        <v>0.4</v>
      </c>
      <c r="M1172" s="20" t="n">
        <v>1</v>
      </c>
      <c r="N1172" s="24" t="n">
        <v>10040</v>
      </c>
      <c r="O1172" s="24" t="n">
        <v>9160</v>
      </c>
      <c r="P1172" s="24" t="n">
        <v>880</v>
      </c>
      <c r="Q1172" s="24" t="n">
        <v>44000</v>
      </c>
      <c r="R1172" s="24" t="n">
        <v>4060</v>
      </c>
      <c r="S1172" s="24">
        <f>IF(R1172="","",(R1172+P1172)*30 -Y1172)</f>
        <v/>
      </c>
      <c r="T1172" s="20">
        <f>IF(R1172="","",(O1172-R1172)/O1172)</f>
        <v/>
      </c>
      <c r="U1172" s="24" t="n">
        <v>4060</v>
      </c>
      <c r="V1172" s="24">
        <f>IF(U1172="","",(U1172+P1172)*30-Y1172)</f>
        <v/>
      </c>
      <c r="W1172" s="20">
        <f>IF(U1172="","",(O1172-U1172)/O1172)</f>
        <v/>
      </c>
      <c r="X1172" s="15">
        <f>IF(AND(R1172="",U1172=""),"",IF(OR(U1172="", R1172=""),"-",IF(0&lt;(R1172-U1172),"OK","NG")))</f>
        <v/>
      </c>
      <c r="Y1172" s="24" t="n">
        <v>107000</v>
      </c>
      <c r="Z1172" s="51" t="n"/>
      <c r="AA1172" s="24">
        <f>IF(AD1172="","",AD1172*30)</f>
        <v/>
      </c>
      <c r="AB1172" s="24">
        <f>IF(AA1172="","",AA1172-Y1172)</f>
        <v/>
      </c>
      <c r="AC1172" s="24">
        <f>IF(Z1172="","",((Y1172+5000+5000)/(1-Z1172))/30)</f>
        <v/>
      </c>
      <c r="AD1172" s="32" t="n"/>
      <c r="AE1172" s="24">
        <f>IF(AD1172="","",AD1172-O1172)</f>
        <v/>
      </c>
      <c r="AF1172" s="24">
        <f>IF(AD1172="","",U1172-AD1172)</f>
        <v/>
      </c>
      <c r="AG1172" s="11">
        <f>IF(AD1172="","",(O1172-AD1172)/O1172)</f>
        <v/>
      </c>
      <c r="AH1172" s="24" t="n">
        <v>22000</v>
      </c>
      <c r="AI1172" s="24">
        <f>IF(AJ1172="","",Q1172*(1-AJ1172))</f>
        <v/>
      </c>
      <c r="AJ1172" s="51" t="n"/>
      <c r="AK1172" s="49" t="n"/>
      <c r="AL1172" s="28" t="n"/>
      <c r="AM1172" s="33" t="inlineStr">
        <is>
          <t>2027-02-16</t>
        </is>
      </c>
      <c r="AN1172" s="33" t="inlineStr">
        <is>
          <t>2027-02-15</t>
        </is>
      </c>
      <c r="AO1172" s="13" t="n"/>
      <c r="AP1172" s="30" t="n"/>
    </row>
    <row r="1173" ht="35.1" customHeight="1" s="69">
      <c r="B1173" s="48" t="n">
        <v>26827</v>
      </c>
      <c r="C1173" s="48" t="inlineStr">
        <is>
          <t>大阪</t>
        </is>
      </c>
      <c r="D1173" s="19" t="inlineStr">
        <is>
          <t>アットイン芦屋1</t>
        </is>
      </c>
      <c r="E1173" s="48" t="inlineStr">
        <is>
          <t>2LDK</t>
        </is>
      </c>
      <c r="F1173" s="48" t="n">
        <v>1</v>
      </c>
      <c r="G1173" s="48" t="inlineStr">
        <is>
          <t>三宮・元町・神戸</t>
        </is>
      </c>
      <c r="H1173" s="48" t="n">
        <v>69.20999999999999</v>
      </c>
      <c r="I1173" s="20" t="n">
        <v>2</v>
      </c>
      <c r="J1173" s="20" t="n">
        <v>0.9</v>
      </c>
      <c r="K1173" s="20" t="n">
        <v>0.9</v>
      </c>
      <c r="L1173" s="20" t="n">
        <v>0.7</v>
      </c>
      <c r="M1173" s="20" t="n">
        <v>0</v>
      </c>
      <c r="N1173" s="24" t="n">
        <v>13800</v>
      </c>
      <c r="O1173" s="24" t="n">
        <v>12700</v>
      </c>
      <c r="P1173" s="24" t="n">
        <v>1100</v>
      </c>
      <c r="Q1173" s="24" t="n">
        <v>68000</v>
      </c>
      <c r="R1173" s="24" t="n">
        <v>5980</v>
      </c>
      <c r="S1173" s="24">
        <f>IF(R1173="","",(R1173+P1173)*30 -Y1173)</f>
        <v/>
      </c>
      <c r="T1173" s="20">
        <f>IF(R1173="","",(O1173-R1173)/O1173)</f>
        <v/>
      </c>
      <c r="U1173" s="24" t="n">
        <v>5980</v>
      </c>
      <c r="V1173" s="24">
        <f>IF(U1173="","",(U1173+P1173)*30-Y1173)</f>
        <v/>
      </c>
      <c r="W1173" s="20">
        <f>IF(U1173="","",(O1173-U1173)/O1173)</f>
        <v/>
      </c>
      <c r="X1173" s="15">
        <f>IF(AND(R1173="",U1173=""),"",IF(OR(U1173="", R1173=""),"-",IF(0&lt;(R1173-U1173),"OK","NG")))</f>
        <v/>
      </c>
      <c r="Y1173" s="24" t="n">
        <v>162000</v>
      </c>
      <c r="Z1173" s="51" t="n"/>
      <c r="AA1173" s="24">
        <f>IF(AD1173="","",AD1173*30)</f>
        <v/>
      </c>
      <c r="AB1173" s="24">
        <f>IF(AA1173="","",AA1173-Y1173)</f>
        <v/>
      </c>
      <c r="AC1173" s="24">
        <f>IF(Z1173="","",((Y1173+5000+5000)/(1-Z1173))/30)</f>
        <v/>
      </c>
      <c r="AD1173" s="32" t="n"/>
      <c r="AE1173" s="24">
        <f>IF(AD1173="","",AD1173-O1173)</f>
        <v/>
      </c>
      <c r="AF1173" s="24">
        <f>IF(AD1173="","",U1173-AD1173)</f>
        <v/>
      </c>
      <c r="AG1173" s="11">
        <f>IF(AD1173="","",(O1173-AD1173)/O1173)</f>
        <v/>
      </c>
      <c r="AH1173" s="24" t="n">
        <v>34000</v>
      </c>
      <c r="AI1173" s="24">
        <f>IF(AJ1173="","",Q1173*(1-AJ1173))</f>
        <v/>
      </c>
      <c r="AJ1173" s="51" t="n"/>
      <c r="AK1173" s="49" t="n"/>
      <c r="AL1173" s="28" t="n"/>
      <c r="AM1173" s="33" t="inlineStr">
        <is>
          <t>2026-10-23</t>
        </is>
      </c>
      <c r="AN1173" s="33" t="inlineStr">
        <is>
          <t>2026-10-22</t>
        </is>
      </c>
      <c r="AO1173" s="13" t="n"/>
      <c r="AP1173" s="30" t="n"/>
    </row>
    <row r="1174" ht="35.1" customHeight="1" s="69">
      <c r="B1174" s="48" t="n">
        <v>26838</v>
      </c>
      <c r="C1174" s="48" t="inlineStr">
        <is>
          <t>大阪</t>
        </is>
      </c>
      <c r="D1174" s="19" t="inlineStr">
        <is>
          <t>アットイン梅田14-1</t>
        </is>
      </c>
      <c r="E1174" s="48" t="inlineStr">
        <is>
          <t>1LDK</t>
        </is>
      </c>
      <c r="F1174" s="48" t="n">
        <v>6</v>
      </c>
      <c r="G1174" s="48" t="inlineStr">
        <is>
          <t>梅田・福島</t>
        </is>
      </c>
      <c r="H1174" s="48" t="n">
        <v>32.85</v>
      </c>
      <c r="I1174" s="20" t="n">
        <v>0.9</v>
      </c>
      <c r="J1174" s="20" t="n">
        <v>0.83333</v>
      </c>
      <c r="K1174" s="20" t="n">
        <v>0.51667</v>
      </c>
      <c r="L1174" s="20" t="n">
        <v>0.18333</v>
      </c>
      <c r="M1174" s="20" t="n">
        <v>0.16667</v>
      </c>
      <c r="N1174" s="24" t="n">
        <v>12220</v>
      </c>
      <c r="O1174" s="24" t="n">
        <v>11340</v>
      </c>
      <c r="P1174" s="24" t="n">
        <v>880</v>
      </c>
      <c r="Q1174" s="24" t="n">
        <v>44000</v>
      </c>
      <c r="R1174" s="24" t="n">
        <v>5080</v>
      </c>
      <c r="S1174" s="24">
        <f>IF(R1174="","",(R1174+P1174)*30 -Y1174)</f>
        <v/>
      </c>
      <c r="T1174" s="20">
        <f>IF(R1174="","",(O1174-R1174)/O1174)</f>
        <v/>
      </c>
      <c r="U1174" s="24" t="n">
        <v>5900</v>
      </c>
      <c r="V1174" s="24">
        <f>IF(U1174="","",(U1174+P1174)*30-Y1174)</f>
        <v/>
      </c>
      <c r="W1174" s="20">
        <f>IF(U1174="","",(O1174-U1174)/O1174)</f>
        <v/>
      </c>
      <c r="X1174" s="15">
        <f>IF(AND(R1174="",U1174=""),"",IF(OR(U1174="", R1174=""),"-",IF(0&lt;(R1174-U1174),"OK","NG")))</f>
        <v/>
      </c>
      <c r="Y1174" s="24" t="n">
        <v>139500</v>
      </c>
      <c r="Z1174" s="51" t="n"/>
      <c r="AA1174" s="24">
        <f>IF(AD1174="","",AD1174*30)</f>
        <v/>
      </c>
      <c r="AB1174" s="24">
        <f>IF(AA1174="","",AA1174-Y1174)</f>
        <v/>
      </c>
      <c r="AC1174" s="24">
        <f>IF(Z1174="","",((Y1174+5000+5000)/(1-Z1174))/30)</f>
        <v/>
      </c>
      <c r="AD1174" s="32" t="n"/>
      <c r="AE1174" s="24">
        <f>IF(AD1174="","",AD1174-O1174)</f>
        <v/>
      </c>
      <c r="AF1174" s="24">
        <f>IF(AD1174="","",U1174-AD1174)</f>
        <v/>
      </c>
      <c r="AG1174" s="11">
        <f>IF(AD1174="","",(O1174-AD1174)/O1174)</f>
        <v/>
      </c>
      <c r="AH1174" s="24" t="n">
        <v>22000</v>
      </c>
      <c r="AI1174" s="24">
        <f>IF(AJ1174="","",Q1174*(1-AJ1174))</f>
        <v/>
      </c>
      <c r="AJ1174" s="51" t="n"/>
      <c r="AK1174" s="49" t="n"/>
      <c r="AL1174" s="28" t="n"/>
      <c r="AM1174" s="33" t="inlineStr">
        <is>
          <t>2026-08-22</t>
        </is>
      </c>
      <c r="AN1174" s="33" t="inlineStr">
        <is>
          <t>2026-11-21</t>
        </is>
      </c>
      <c r="AO1174" s="13" t="n"/>
      <c r="AP1174" s="30" t="n"/>
    </row>
    <row r="1175" ht="35.1" customHeight="1" s="69">
      <c r="B1175" s="48" t="n">
        <v>26839</v>
      </c>
      <c r="C1175" s="48" t="inlineStr">
        <is>
          <t>大阪</t>
        </is>
      </c>
      <c r="D1175" s="19" t="inlineStr">
        <is>
          <t>アットイン梅田14-2</t>
        </is>
      </c>
      <c r="E1175" s="48" t="inlineStr">
        <is>
          <t>1LDK</t>
        </is>
      </c>
      <c r="F1175" s="48" t="n">
        <v>2</v>
      </c>
      <c r="G1175" s="48" t="inlineStr">
        <is>
          <t>梅田・福島</t>
        </is>
      </c>
      <c r="H1175" s="48" t="n">
        <v>33.96</v>
      </c>
      <c r="I1175" s="20" t="n">
        <v>1</v>
      </c>
      <c r="J1175" s="20" t="n">
        <v>1</v>
      </c>
      <c r="K1175" s="20" t="n">
        <v>0.9</v>
      </c>
      <c r="L1175" s="20" t="n">
        <v>1</v>
      </c>
      <c r="M1175" s="20" t="n">
        <v>0.55</v>
      </c>
      <c r="N1175" s="24" t="n">
        <v>12320</v>
      </c>
      <c r="O1175" s="24" t="n">
        <v>11440</v>
      </c>
      <c r="P1175" s="24" t="n">
        <v>880</v>
      </c>
      <c r="Q1175" s="24" t="n">
        <v>44000</v>
      </c>
      <c r="R1175" s="24" t="n">
        <v>5220</v>
      </c>
      <c r="S1175" s="24">
        <f>IF(R1175="","",(R1175+P1175)*30 -Y1175)</f>
        <v/>
      </c>
      <c r="T1175" s="20">
        <f>IF(R1175="","",(O1175-R1175)/O1175)</f>
        <v/>
      </c>
      <c r="U1175" s="24" t="n">
        <v>5900</v>
      </c>
      <c r="V1175" s="24">
        <f>IF(U1175="","",(U1175+P1175)*30-Y1175)</f>
        <v/>
      </c>
      <c r="W1175" s="20">
        <f>IF(U1175="","",(O1175-U1175)/O1175)</f>
        <v/>
      </c>
      <c r="X1175" s="15">
        <f>IF(AND(R1175="",U1175=""),"",IF(OR(U1175="", R1175=""),"-",IF(0&lt;(R1175-U1175),"OK","NG")))</f>
        <v/>
      </c>
      <c r="Y1175" s="24" t="n">
        <v>139000</v>
      </c>
      <c r="Z1175" s="51" t="n"/>
      <c r="AA1175" s="24">
        <f>IF(AD1175="","",AD1175*30)</f>
        <v/>
      </c>
      <c r="AB1175" s="24">
        <f>IF(AA1175="","",AA1175-Y1175)</f>
        <v/>
      </c>
      <c r="AC1175" s="24">
        <f>IF(Z1175="","",((Y1175+5000+5000)/(1-Z1175))/30)</f>
        <v/>
      </c>
      <c r="AD1175" s="32" t="n"/>
      <c r="AE1175" s="24">
        <f>IF(AD1175="","",AD1175-O1175)</f>
        <v/>
      </c>
      <c r="AF1175" s="24">
        <f>IF(AD1175="","",U1175-AD1175)</f>
        <v/>
      </c>
      <c r="AG1175" s="11">
        <f>IF(AD1175="","",(O1175-AD1175)/O1175)</f>
        <v/>
      </c>
      <c r="AH1175" s="24" t="n">
        <v>22000</v>
      </c>
      <c r="AI1175" s="24">
        <f>IF(AJ1175="","",Q1175*(1-AJ1175))</f>
        <v/>
      </c>
      <c r="AJ1175" s="51" t="n"/>
      <c r="AK1175" s="49" t="n"/>
      <c r="AL1175" s="28" t="n"/>
      <c r="AM1175" s="33" t="inlineStr">
        <is>
          <t>2026-11-04</t>
        </is>
      </c>
      <c r="AN1175" s="33" t="inlineStr">
        <is>
          <t>2026-12-14</t>
        </is>
      </c>
      <c r="AO1175" s="13" t="n"/>
      <c r="AP1175" s="30" t="n"/>
    </row>
    <row r="1176" ht="35.1" customHeight="1" s="69">
      <c r="B1176" s="48" t="n">
        <v>26842</v>
      </c>
      <c r="C1176" s="48" t="inlineStr">
        <is>
          <t>大阪</t>
        </is>
      </c>
      <c r="D1176" s="19" t="inlineStr">
        <is>
          <t>アットイン梅田14-4</t>
        </is>
      </c>
      <c r="E1176" s="48" t="inlineStr">
        <is>
          <t>2LDK</t>
        </is>
      </c>
      <c r="F1176" s="48" t="n">
        <v>7</v>
      </c>
      <c r="G1176" s="48" t="inlineStr">
        <is>
          <t>梅田・福島</t>
        </is>
      </c>
      <c r="H1176" s="48" t="n">
        <v>46.7</v>
      </c>
      <c r="I1176" s="20" t="n">
        <v>0.87143</v>
      </c>
      <c r="J1176" s="20" t="n">
        <v>0.7</v>
      </c>
      <c r="K1176" s="20" t="n">
        <v>0.24286</v>
      </c>
      <c r="L1176" s="20" t="n">
        <v>0.1</v>
      </c>
      <c r="M1176" s="20" t="n">
        <v>0.1</v>
      </c>
      <c r="N1176" s="24" t="n">
        <v>15500</v>
      </c>
      <c r="O1176" s="24" t="n">
        <v>14400</v>
      </c>
      <c r="P1176" s="24" t="n">
        <v>1100</v>
      </c>
      <c r="Q1176" s="24" t="n">
        <v>68000</v>
      </c>
      <c r="R1176" s="24" t="n">
        <v>7120</v>
      </c>
      <c r="S1176" s="24">
        <f>IF(R1176="","",(R1176+P1176)*30 -Y1176)</f>
        <v/>
      </c>
      <c r="T1176" s="20">
        <f>IF(R1176="","",(O1176-R1176)/O1176)</f>
        <v/>
      </c>
      <c r="U1176" s="24" t="n">
        <v>7260</v>
      </c>
      <c r="V1176" s="24">
        <f>IF(U1176="","",(U1176+P1176)*30-Y1176)</f>
        <v/>
      </c>
      <c r="W1176" s="20">
        <f>IF(U1176="","",(O1176-U1176)/O1176)</f>
        <v/>
      </c>
      <c r="X1176" s="15">
        <f>IF(AND(R1176="",U1176=""),"",IF(OR(U1176="", R1176=""),"-",IF(0&lt;(R1176-U1176),"OK","NG")))</f>
        <v/>
      </c>
      <c r="Y1176" s="24" t="n">
        <v>198500</v>
      </c>
      <c r="Z1176" s="51" t="n"/>
      <c r="AA1176" s="24">
        <f>IF(AD1176="","",AD1176*30)</f>
        <v/>
      </c>
      <c r="AB1176" s="24">
        <f>IF(AA1176="","",AA1176-Y1176)</f>
        <v/>
      </c>
      <c r="AC1176" s="24">
        <f>IF(Z1176="","",((Y1176+5000+5000)/(1-Z1176))/30)</f>
        <v/>
      </c>
      <c r="AD1176" s="32" t="n"/>
      <c r="AE1176" s="24">
        <f>IF(AD1176="","",AD1176-O1176)</f>
        <v/>
      </c>
      <c r="AF1176" s="24">
        <f>IF(AD1176="","",U1176-AD1176)</f>
        <v/>
      </c>
      <c r="AG1176" s="11">
        <f>IF(AD1176="","",(O1176-AD1176)/O1176)</f>
        <v/>
      </c>
      <c r="AH1176" s="24" t="n">
        <v>34000</v>
      </c>
      <c r="AI1176" s="24">
        <f>IF(AJ1176="","",Q1176*(1-AJ1176))</f>
        <v/>
      </c>
      <c r="AJ1176" s="51" t="n"/>
      <c r="AK1176" s="49" t="n"/>
      <c r="AL1176" s="28" t="n"/>
      <c r="AM1176" s="33" t="inlineStr">
        <is>
          <t>2026-08-03</t>
        </is>
      </c>
      <c r="AN1176" s="33" t="inlineStr">
        <is>
          <t>2026-11-22</t>
        </is>
      </c>
      <c r="AO1176" s="13" t="n"/>
      <c r="AP1176" s="30" t="n"/>
    </row>
    <row r="1177" ht="35.1" customHeight="1" s="69">
      <c r="B1177" s="48" t="n">
        <v>26905</v>
      </c>
      <c r="C1177" s="48" t="inlineStr">
        <is>
          <t>大阪</t>
        </is>
      </c>
      <c r="D1177" s="19" t="inlineStr">
        <is>
          <t>アットイン肥後橋3-2</t>
        </is>
      </c>
      <c r="E1177" s="48" t="inlineStr">
        <is>
          <t>1R</t>
        </is>
      </c>
      <c r="F1177" s="48" t="n">
        <v>1</v>
      </c>
      <c r="G1177" s="48" t="inlineStr">
        <is>
          <t>淀屋橋・本町周辺</t>
        </is>
      </c>
      <c r="H1177" s="48" t="n">
        <v>26.28</v>
      </c>
      <c r="I1177" s="20" t="n">
        <v>1</v>
      </c>
      <c r="J1177" s="20" t="n">
        <v>1</v>
      </c>
      <c r="K1177" s="20" t="n">
        <v>0</v>
      </c>
      <c r="L1177" s="20" t="n">
        <v>0</v>
      </c>
      <c r="M1177" s="20" t="n">
        <v>0</v>
      </c>
      <c r="N1177" s="24" t="n">
        <v>9160</v>
      </c>
      <c r="O1177" s="24" t="n">
        <v>8280</v>
      </c>
      <c r="P1177" s="24" t="n">
        <v>880</v>
      </c>
      <c r="Q1177" s="24" t="n">
        <v>44000</v>
      </c>
      <c r="R1177" s="24" t="n">
        <v>3720</v>
      </c>
      <c r="S1177" s="24">
        <f>IF(R1177="","",(R1177+P1177)*30 -Y1177)</f>
        <v/>
      </c>
      <c r="T1177" s="20">
        <f>IF(R1177="","",(O1177-R1177)/O1177)</f>
        <v/>
      </c>
      <c r="U1177" s="24" t="n">
        <v>3720</v>
      </c>
      <c r="V1177" s="24">
        <f>IF(U1177="","",(U1177+P1177)*30-Y1177)</f>
        <v/>
      </c>
      <c r="W1177" s="20">
        <f>IF(U1177="","",(O1177-U1177)/O1177)</f>
        <v/>
      </c>
      <c r="X1177" s="15">
        <f>IF(AND(R1177="",U1177=""),"",IF(OR(U1177="", R1177=""),"-",IF(0&lt;(R1177-U1177),"OK","NG")))</f>
        <v/>
      </c>
      <c r="Y1177" s="24" t="n">
        <v>96000</v>
      </c>
      <c r="Z1177" s="51" t="n"/>
      <c r="AA1177" s="24">
        <f>IF(AD1177="","",AD1177*30)</f>
        <v/>
      </c>
      <c r="AB1177" s="24">
        <f>IF(AA1177="","",AA1177-Y1177)</f>
        <v/>
      </c>
      <c r="AC1177" s="24">
        <f>IF(Z1177="","",((Y1177+5000+5000)/(1-Z1177))/30)</f>
        <v/>
      </c>
      <c r="AD1177" s="32" t="n"/>
      <c r="AE1177" s="24">
        <f>IF(AD1177="","",AD1177-O1177)</f>
        <v/>
      </c>
      <c r="AF1177" s="24">
        <f>IF(AD1177="","",U1177-AD1177)</f>
        <v/>
      </c>
      <c r="AG1177" s="11">
        <f>IF(AD1177="","",(O1177-AD1177)/O1177)</f>
        <v/>
      </c>
      <c r="AH1177" s="24" t="n">
        <v>22000</v>
      </c>
      <c r="AI1177" s="24">
        <f>IF(AJ1177="","",Q1177*(1-AJ1177))</f>
        <v/>
      </c>
      <c r="AJ1177" s="51" t="n"/>
      <c r="AK1177" s="49" t="n"/>
      <c r="AL1177" s="28" t="n"/>
      <c r="AM1177" s="33" t="inlineStr">
        <is>
          <t>2026-09-01</t>
        </is>
      </c>
      <c r="AN1177" s="33" t="inlineStr">
        <is>
          <t>2026-08-31</t>
        </is>
      </c>
      <c r="AO1177" s="13" t="n"/>
      <c r="AP1177" s="30" t="n"/>
    </row>
    <row r="1178" ht="35.1" customHeight="1" s="69">
      <c r="B1178" s="48" t="n">
        <v>26906</v>
      </c>
      <c r="C1178" s="48" t="inlineStr">
        <is>
          <t>大阪</t>
        </is>
      </c>
      <c r="D1178" s="19" t="inlineStr">
        <is>
          <t>アットイン肥後橋3-3</t>
        </is>
      </c>
      <c r="E1178" s="48" t="inlineStr">
        <is>
          <t>1K</t>
        </is>
      </c>
      <c r="F1178" s="48" t="n">
        <v>1</v>
      </c>
      <c r="G1178" s="48" t="inlineStr">
        <is>
          <t>淀屋橋・本町周辺</t>
        </is>
      </c>
      <c r="H1178" s="48" t="n">
        <v>30.81</v>
      </c>
      <c r="I1178" s="20" t="n">
        <v>0.8</v>
      </c>
      <c r="J1178" s="20" t="n">
        <v>1</v>
      </c>
      <c r="K1178" s="20" t="n">
        <v>0.6</v>
      </c>
      <c r="L1178" s="20" t="n">
        <v>0</v>
      </c>
      <c r="M1178" s="20" t="n">
        <v>0</v>
      </c>
      <c r="N1178" s="24" t="n">
        <v>10280</v>
      </c>
      <c r="O1178" s="24" t="n">
        <v>9400</v>
      </c>
      <c r="P1178" s="24" t="n">
        <v>880</v>
      </c>
      <c r="Q1178" s="24" t="n">
        <v>44000</v>
      </c>
      <c r="R1178" s="24" t="n">
        <v>4200</v>
      </c>
      <c r="S1178" s="24">
        <f>IF(R1178="","",(R1178+P1178)*30 -Y1178)</f>
        <v/>
      </c>
      <c r="T1178" s="20">
        <f>IF(R1178="","",(O1178-R1178)/O1178)</f>
        <v/>
      </c>
      <c r="U1178" s="24" t="n">
        <v>4200</v>
      </c>
      <c r="V1178" s="24">
        <f>IF(U1178="","",(U1178+P1178)*30-Y1178)</f>
        <v/>
      </c>
      <c r="W1178" s="20">
        <f>IF(U1178="","",(O1178-U1178)/O1178)</f>
        <v/>
      </c>
      <c r="X1178" s="15">
        <f>IF(AND(R1178="",U1178=""),"",IF(OR(U1178="", R1178=""),"-",IF(0&lt;(R1178-U1178),"OK","NG")))</f>
        <v/>
      </c>
      <c r="Y1178" s="24" t="n">
        <v>112000</v>
      </c>
      <c r="Z1178" s="51" t="n"/>
      <c r="AA1178" s="24">
        <f>IF(AD1178="","",AD1178*30)</f>
        <v/>
      </c>
      <c r="AB1178" s="24">
        <f>IF(AA1178="","",AA1178-Y1178)</f>
        <v/>
      </c>
      <c r="AC1178" s="24">
        <f>IF(Z1178="","",((Y1178+5000+5000)/(1-Z1178))/30)</f>
        <v/>
      </c>
      <c r="AD1178" s="32" t="n"/>
      <c r="AE1178" s="24">
        <f>IF(AD1178="","",AD1178-O1178)</f>
        <v/>
      </c>
      <c r="AF1178" s="24">
        <f>IF(AD1178="","",U1178-AD1178)</f>
        <v/>
      </c>
      <c r="AG1178" s="11">
        <f>IF(AD1178="","",(O1178-AD1178)/O1178)</f>
        <v/>
      </c>
      <c r="AH1178" s="24" t="n">
        <v>22000</v>
      </c>
      <c r="AI1178" s="24">
        <f>IF(AJ1178="","",Q1178*(1-AJ1178))</f>
        <v/>
      </c>
      <c r="AJ1178" s="51" t="n"/>
      <c r="AK1178" s="49" t="n"/>
      <c r="AL1178" s="28" t="n"/>
      <c r="AM1178" s="33" t="inlineStr">
        <is>
          <t>2026-09-19</t>
        </is>
      </c>
      <c r="AN1178" s="33" t="inlineStr">
        <is>
          <t>2026-09-18</t>
        </is>
      </c>
      <c r="AO1178" s="13" t="n"/>
      <c r="AP1178" s="30" t="n"/>
    </row>
    <row r="1179" ht="35.1" customHeight="1" s="69">
      <c r="B1179" s="48" t="n">
        <v>26909</v>
      </c>
      <c r="C1179" s="48" t="inlineStr">
        <is>
          <t>大阪</t>
        </is>
      </c>
      <c r="D1179" s="19" t="inlineStr">
        <is>
          <t>アットイン梅田15</t>
        </is>
      </c>
      <c r="E1179" s="48" t="inlineStr">
        <is>
          <t>1K</t>
        </is>
      </c>
      <c r="F1179" s="48" t="n">
        <v>1</v>
      </c>
      <c r="G1179" s="48" t="inlineStr">
        <is>
          <t>梅田・福島</t>
        </is>
      </c>
      <c r="H1179" s="48" t="n">
        <v>32.01</v>
      </c>
      <c r="I1179" s="20" t="n">
        <v>1</v>
      </c>
      <c r="J1179" s="20" t="n">
        <v>0.2</v>
      </c>
      <c r="K1179" s="20" t="n">
        <v>0</v>
      </c>
      <c r="L1179" s="20" t="n">
        <v>0</v>
      </c>
      <c r="M1179" s="20" t="n">
        <v>0</v>
      </c>
      <c r="N1179" s="24" t="n">
        <v>8920</v>
      </c>
      <c r="O1179" s="24" t="n">
        <v>8040</v>
      </c>
      <c r="P1179" s="24" t="n">
        <v>880</v>
      </c>
      <c r="Q1179" s="24" t="n">
        <v>44000</v>
      </c>
      <c r="R1179" s="24" t="n">
        <v>3800</v>
      </c>
      <c r="S1179" s="24">
        <f>IF(R1179="","",(R1179+P1179)*30 -Y1179)</f>
        <v/>
      </c>
      <c r="T1179" s="20">
        <f>IF(R1179="","",(O1179-R1179)/O1179)</f>
        <v/>
      </c>
      <c r="U1179" s="24" t="n">
        <v>4160</v>
      </c>
      <c r="V1179" s="24">
        <f>IF(U1179="","",(U1179+P1179)*30-Y1179)</f>
        <v/>
      </c>
      <c r="W1179" s="20">
        <f>IF(U1179="","",(O1179-U1179)/O1179)</f>
        <v/>
      </c>
      <c r="X1179" s="15">
        <f>IF(AND(R1179="",U1179=""),"",IF(OR(U1179="", R1179=""),"-",IF(0&lt;(R1179-U1179),"OK","NG")))</f>
        <v/>
      </c>
      <c r="Y1179" s="24" t="n">
        <v>95000</v>
      </c>
      <c r="Z1179" s="51" t="n"/>
      <c r="AA1179" s="24">
        <f>IF(AD1179="","",AD1179*30)</f>
        <v/>
      </c>
      <c r="AB1179" s="24">
        <f>IF(AA1179="","",AA1179-Y1179)</f>
        <v/>
      </c>
      <c r="AC1179" s="24">
        <f>IF(Z1179="","",((Y1179+5000+5000)/(1-Z1179))/30)</f>
        <v/>
      </c>
      <c r="AD1179" s="32" t="n"/>
      <c r="AE1179" s="24">
        <f>IF(AD1179="","",AD1179-O1179)</f>
        <v/>
      </c>
      <c r="AF1179" s="24">
        <f>IF(AD1179="","",U1179-AD1179)</f>
        <v/>
      </c>
      <c r="AG1179" s="11">
        <f>IF(AD1179="","",(O1179-AD1179)/O1179)</f>
        <v/>
      </c>
      <c r="AH1179" s="24" t="n">
        <v>22000</v>
      </c>
      <c r="AI1179" s="24">
        <f>IF(AJ1179="","",Q1179*(1-AJ1179))</f>
        <v/>
      </c>
      <c r="AJ1179" s="51" t="n"/>
      <c r="AK1179" s="49" t="n"/>
      <c r="AL1179" s="28" t="n"/>
      <c r="AM1179" s="33" t="inlineStr">
        <is>
          <t>2026-08-08</t>
        </is>
      </c>
      <c r="AN1179" s="33" t="inlineStr">
        <is>
          <t>2026-08-07</t>
        </is>
      </c>
      <c r="AO1179" s="13" t="n"/>
      <c r="AP1179" s="30" t="n"/>
    </row>
    <row r="1180" ht="35.1" customHeight="1" s="69">
      <c r="B1180" s="48" t="n">
        <v>26910</v>
      </c>
      <c r="C1180" s="48" t="inlineStr">
        <is>
          <t>大阪</t>
        </is>
      </c>
      <c r="D1180" s="19" t="inlineStr">
        <is>
          <t>アットイン肥後橋1-3</t>
        </is>
      </c>
      <c r="E1180" s="48" t="inlineStr">
        <is>
          <t>1K</t>
        </is>
      </c>
      <c r="F1180" s="48" t="n">
        <v>3</v>
      </c>
      <c r="G1180" s="48" t="inlineStr">
        <is>
          <t>淀屋橋・本町周辺</t>
        </is>
      </c>
      <c r="H1180" s="48" t="n">
        <v>23.11</v>
      </c>
      <c r="I1180" s="20" t="n">
        <v>0.53333</v>
      </c>
      <c r="J1180" s="20" t="n">
        <v>0.7</v>
      </c>
      <c r="K1180" s="20" t="n">
        <v>0</v>
      </c>
      <c r="L1180" s="20" t="n">
        <v>0</v>
      </c>
      <c r="M1180" s="20" t="n">
        <v>0</v>
      </c>
      <c r="N1180" s="24" t="n">
        <v>8340</v>
      </c>
      <c r="O1180" s="24" t="n">
        <v>7460</v>
      </c>
      <c r="P1180" s="24" t="n">
        <v>880</v>
      </c>
      <c r="Q1180" s="24" t="n">
        <v>44000</v>
      </c>
      <c r="R1180" s="24" t="n">
        <v>3380</v>
      </c>
      <c r="S1180" s="24">
        <f>IF(R1180="","",(R1180+P1180)*30 -Y1180)</f>
        <v/>
      </c>
      <c r="T1180" s="20">
        <f>IF(R1180="","",(O1180-R1180)/O1180)</f>
        <v/>
      </c>
      <c r="U1180" s="24" t="n">
        <v>3280</v>
      </c>
      <c r="V1180" s="24">
        <f>IF(U1180="","",(U1180+P1180)*30-Y1180)</f>
        <v/>
      </c>
      <c r="W1180" s="20">
        <f>IF(U1180="","",(O1180-U1180)/O1180)</f>
        <v/>
      </c>
      <c r="X1180" s="15">
        <f>IF(AND(R1180="",U1180=""),"",IF(OR(U1180="", R1180=""),"-",IF(0&lt;(R1180-U1180),"OK","NG")))</f>
        <v/>
      </c>
      <c r="Y1180" s="24" t="n">
        <v>85000</v>
      </c>
      <c r="Z1180" s="51" t="n"/>
      <c r="AA1180" s="24">
        <f>IF(AD1180="","",AD1180*30)</f>
        <v/>
      </c>
      <c r="AB1180" s="24">
        <f>IF(AA1180="","",AA1180-Y1180)</f>
        <v/>
      </c>
      <c r="AC1180" s="24">
        <f>IF(Z1180="","",((Y1180+5000+5000)/(1-Z1180))/30)</f>
        <v/>
      </c>
      <c r="AD1180" s="32" t="n"/>
      <c r="AE1180" s="24">
        <f>IF(AD1180="","",AD1180-O1180)</f>
        <v/>
      </c>
      <c r="AF1180" s="24">
        <f>IF(AD1180="","",U1180-AD1180)</f>
        <v/>
      </c>
      <c r="AG1180" s="11">
        <f>IF(AD1180="","",(O1180-AD1180)/O1180)</f>
        <v/>
      </c>
      <c r="AH1180" s="24" t="n">
        <v>22000</v>
      </c>
      <c r="AI1180" s="24">
        <f>IF(AJ1180="","",Q1180*(1-AJ1180))</f>
        <v/>
      </c>
      <c r="AJ1180" s="51" t="n"/>
      <c r="AK1180" s="49" t="n"/>
      <c r="AL1180" s="28" t="n"/>
      <c r="AM1180" s="33" t="inlineStr">
        <is>
          <t>2026-08-29</t>
        </is>
      </c>
      <c r="AN1180" s="33" t="inlineStr">
        <is>
          <t>2026-08-30</t>
        </is>
      </c>
      <c r="AO1180" s="13" t="n"/>
      <c r="AP1180" s="30" t="n"/>
    </row>
    <row r="1181" ht="35.1" customHeight="1" s="69">
      <c r="B1181" s="48" t="n">
        <v>26915</v>
      </c>
      <c r="C1181" s="48" t="inlineStr">
        <is>
          <t>大阪</t>
        </is>
      </c>
      <c r="D1181" s="19" t="inlineStr">
        <is>
          <t>アットイン難波4-2</t>
        </is>
      </c>
      <c r="E1181" s="48" t="inlineStr">
        <is>
          <t>1K</t>
        </is>
      </c>
      <c r="F1181" s="48" t="n">
        <v>2</v>
      </c>
      <c r="G1181" s="48" t="inlineStr">
        <is>
          <t>心斎橋・なんば周辺</t>
        </is>
      </c>
      <c r="H1181" s="48" t="n">
        <v>20.02</v>
      </c>
      <c r="I1181" s="20" t="n">
        <v>1</v>
      </c>
      <c r="J1181" s="20" t="n">
        <v>0.5</v>
      </c>
      <c r="K1181" s="20" t="n">
        <v>0.5</v>
      </c>
      <c r="L1181" s="20" t="n">
        <v>0</v>
      </c>
      <c r="M1181" s="20" t="n">
        <v>0</v>
      </c>
      <c r="N1181" s="24" t="n">
        <v>7220</v>
      </c>
      <c r="O1181" s="24" t="n">
        <v>6340</v>
      </c>
      <c r="P1181" s="24" t="n">
        <v>880</v>
      </c>
      <c r="Q1181" s="24" t="n">
        <v>44000</v>
      </c>
      <c r="R1181" s="24" t="n">
        <v>2680</v>
      </c>
      <c r="S1181" s="24">
        <f>IF(R1181="","",(R1181+P1181)*30 -Y1181)</f>
        <v/>
      </c>
      <c r="T1181" s="20">
        <f>IF(R1181="","",(O1181-R1181)/O1181)</f>
        <v/>
      </c>
      <c r="U1181" s="24" t="n">
        <v>2680</v>
      </c>
      <c r="V1181" s="24">
        <f>IF(U1181="","",(U1181+P1181)*30-Y1181)</f>
        <v/>
      </c>
      <c r="W1181" s="20">
        <f>IF(U1181="","",(O1181-U1181)/O1181)</f>
        <v/>
      </c>
      <c r="X1181" s="15">
        <f>IF(AND(R1181="",U1181=""),"",IF(OR(U1181="", R1181=""),"-",IF(0&lt;(R1181-U1181),"OK","NG")))</f>
        <v/>
      </c>
      <c r="Y1181" s="24" t="n">
        <v>65500</v>
      </c>
      <c r="Z1181" s="51" t="n"/>
      <c r="AA1181" s="24">
        <f>IF(AD1181="","",AD1181*30)</f>
        <v/>
      </c>
      <c r="AB1181" s="24">
        <f>IF(AA1181="","",AA1181-Y1181)</f>
        <v/>
      </c>
      <c r="AC1181" s="24">
        <f>IF(Z1181="","",((Y1181+5000+5000)/(1-Z1181))/30)</f>
        <v/>
      </c>
      <c r="AD1181" s="32" t="n"/>
      <c r="AE1181" s="24">
        <f>IF(AD1181="","",AD1181-O1181)</f>
        <v/>
      </c>
      <c r="AF1181" s="24">
        <f>IF(AD1181="","",U1181-AD1181)</f>
        <v/>
      </c>
      <c r="AG1181" s="11">
        <f>IF(AD1181="","",(O1181-AD1181)/O1181)</f>
        <v/>
      </c>
      <c r="AH1181" s="24" t="n">
        <v>22000</v>
      </c>
      <c r="AI1181" s="24">
        <f>IF(AJ1181="","",Q1181*(1-AJ1181))</f>
        <v/>
      </c>
      <c r="AJ1181" s="51" t="n"/>
      <c r="AK1181" s="49" t="n"/>
      <c r="AL1181" s="28" t="n"/>
      <c r="AM1181" s="33" t="inlineStr">
        <is>
          <t>2026-08-01</t>
        </is>
      </c>
      <c r="AN1181" s="33" t="inlineStr">
        <is>
          <t>2026-09-30</t>
        </is>
      </c>
      <c r="AO1181" s="13" t="n"/>
      <c r="AP1181" s="30" t="n"/>
    </row>
    <row r="1182" ht="35.1" customHeight="1" s="69">
      <c r="B1182" s="48" t="n">
        <v>26926</v>
      </c>
      <c r="C1182" s="48" t="inlineStr">
        <is>
          <t>東京</t>
        </is>
      </c>
      <c r="D1182" s="19" t="inlineStr">
        <is>
          <t>アットイン行徳6</t>
        </is>
      </c>
      <c r="E1182" s="48" t="inlineStr">
        <is>
          <t>1K</t>
        </is>
      </c>
      <c r="F1182" s="48" t="n">
        <v>1</v>
      </c>
      <c r="G1182" s="48" t="inlineStr">
        <is>
          <t>船橋・千葉</t>
        </is>
      </c>
      <c r="H1182" s="48" t="n">
        <v>21.13</v>
      </c>
      <c r="I1182" s="20" t="n">
        <v>0.8</v>
      </c>
      <c r="J1182" s="20" t="n">
        <v>1</v>
      </c>
      <c r="K1182" s="20" t="n">
        <v>1</v>
      </c>
      <c r="L1182" s="20" t="n">
        <v>1</v>
      </c>
      <c r="M1182" s="20" t="n">
        <v>1</v>
      </c>
      <c r="N1182" s="24" t="n">
        <v>9360</v>
      </c>
      <c r="O1182" s="24" t="n">
        <v>8480</v>
      </c>
      <c r="P1182" s="24" t="n">
        <v>880</v>
      </c>
      <c r="Q1182" s="24" t="n">
        <v>44000</v>
      </c>
      <c r="R1182" s="24" t="n">
        <v>3380</v>
      </c>
      <c r="S1182" s="24">
        <f>IF(R1182="","",(R1182+P1182)*30 -Y1182)</f>
        <v/>
      </c>
      <c r="T1182" s="20">
        <f>IF(R1182="","",(O1182-R1182)/O1182)</f>
        <v/>
      </c>
      <c r="U1182" s="24" t="n">
        <v>3520</v>
      </c>
      <c r="V1182" s="24">
        <f>IF(U1182="","",(U1182+P1182)*30-Y1182)</f>
        <v/>
      </c>
      <c r="W1182" s="20">
        <f>IF(U1182="","",(O1182-U1182)/O1182)</f>
        <v/>
      </c>
      <c r="X1182" s="15">
        <f>IF(AND(R1182="",U1182=""),"",IF(OR(U1182="", R1182=""),"-",IF(0&lt;(R1182-U1182),"OK","NG")))</f>
        <v/>
      </c>
      <c r="Y1182" s="24" t="n">
        <v>84000</v>
      </c>
      <c r="Z1182" s="51" t="n"/>
      <c r="AA1182" s="24">
        <f>IF(AD1182="","",AD1182*30)</f>
        <v/>
      </c>
      <c r="AB1182" s="24">
        <f>IF(AA1182="","",AA1182-Y1182)</f>
        <v/>
      </c>
      <c r="AC1182" s="24">
        <f>IF(Z1182="","",((Y1182+5000+5000)/(1-Z1182))/30)</f>
        <v/>
      </c>
      <c r="AD1182" s="32" t="n"/>
      <c r="AE1182" s="24">
        <f>IF(AD1182="","",AD1182-O1182)</f>
        <v/>
      </c>
      <c r="AF1182" s="24">
        <f>IF(AD1182="","",U1182-AD1182)</f>
        <v/>
      </c>
      <c r="AG1182" s="11">
        <f>IF(AD1182="","",(O1182-AD1182)/O1182)</f>
        <v/>
      </c>
      <c r="AH1182" s="24" t="n">
        <v>22000</v>
      </c>
      <c r="AI1182" s="24">
        <f>IF(AJ1182="","",Q1182*(1-AJ1182))</f>
        <v/>
      </c>
      <c r="AJ1182" s="51" t="n"/>
      <c r="AK1182" s="49" t="n"/>
      <c r="AL1182" s="28" t="n"/>
      <c r="AM1182" s="33" t="inlineStr">
        <is>
          <t>2026-12-30</t>
        </is>
      </c>
      <c r="AN1182" s="33" t="inlineStr">
        <is>
          <t>2026-12-29</t>
        </is>
      </c>
      <c r="AO1182" s="13" t="n"/>
      <c r="AP1182" s="30" t="n"/>
    </row>
    <row r="1183" ht="35.1" customHeight="1" s="69">
      <c r="B1183" s="48" t="n">
        <v>26938</v>
      </c>
      <c r="C1183" s="48" t="inlineStr">
        <is>
          <t>東京</t>
        </is>
      </c>
      <c r="D1183" s="19" t="inlineStr">
        <is>
          <t>アットイン早稲田4-1</t>
        </is>
      </c>
      <c r="E1183" s="48" t="inlineStr">
        <is>
          <t>1DK</t>
        </is>
      </c>
      <c r="F1183" s="48" t="n">
        <v>3</v>
      </c>
      <c r="G1183" s="48" t="inlineStr">
        <is>
          <t>新宿</t>
        </is>
      </c>
      <c r="H1183" s="48" t="n">
        <v>25.2</v>
      </c>
      <c r="I1183" s="20" t="n">
        <v>1</v>
      </c>
      <c r="J1183" s="20" t="n">
        <v>0.96667</v>
      </c>
      <c r="K1183" s="20" t="n">
        <v>0.33333</v>
      </c>
      <c r="L1183" s="20" t="n">
        <v>0.33333</v>
      </c>
      <c r="M1183" s="20" t="n">
        <v>0.1</v>
      </c>
      <c r="N1183" s="24" t="n">
        <v>14940</v>
      </c>
      <c r="O1183" s="24" t="n">
        <v>14060</v>
      </c>
      <c r="P1183" s="24" t="n">
        <v>880</v>
      </c>
      <c r="Q1183" s="24" t="n">
        <v>44000</v>
      </c>
      <c r="R1183" s="24" t="n">
        <v>5900</v>
      </c>
      <c r="S1183" s="24">
        <f>IF(R1183="","",(R1183+P1183)*30 -Y1183)</f>
        <v/>
      </c>
      <c r="T1183" s="20">
        <f>IF(R1183="","",(O1183-R1183)/O1183)</f>
        <v/>
      </c>
      <c r="U1183" s="24" t="n">
        <v>6240</v>
      </c>
      <c r="V1183" s="24">
        <f>IF(U1183="","",(U1183+P1183)*30-Y1183)</f>
        <v/>
      </c>
      <c r="W1183" s="20">
        <f>IF(U1183="","",(O1183-U1183)/O1183)</f>
        <v/>
      </c>
      <c r="X1183" s="15">
        <f>IF(AND(R1183="",U1183=""),"",IF(OR(U1183="", R1183=""),"-",IF(0&lt;(R1183-U1183),"OK","NG")))</f>
        <v/>
      </c>
      <c r="Y1183" s="24" t="n">
        <v>157000</v>
      </c>
      <c r="Z1183" s="51" t="n"/>
      <c r="AA1183" s="24">
        <f>IF(AD1183="","",AD1183*30)</f>
        <v/>
      </c>
      <c r="AB1183" s="24">
        <f>IF(AA1183="","",AA1183-Y1183)</f>
        <v/>
      </c>
      <c r="AC1183" s="24">
        <f>IF(Z1183="","",((Y1183+5000+5000)/(1-Z1183))/30)</f>
        <v/>
      </c>
      <c r="AD1183" s="32" t="n"/>
      <c r="AE1183" s="24">
        <f>IF(AD1183="","",AD1183-O1183)</f>
        <v/>
      </c>
      <c r="AF1183" s="24">
        <f>IF(AD1183="","",U1183-AD1183)</f>
        <v/>
      </c>
      <c r="AG1183" s="11">
        <f>IF(AD1183="","",(O1183-AD1183)/O1183)</f>
        <v/>
      </c>
      <c r="AH1183" s="24" t="n">
        <v>22000</v>
      </c>
      <c r="AI1183" s="24">
        <f>IF(AJ1183="","",Q1183*(1-AJ1183))</f>
        <v/>
      </c>
      <c r="AJ1183" s="51" t="n"/>
      <c r="AK1183" s="49" t="n"/>
      <c r="AL1183" s="28" t="n"/>
      <c r="AM1183" s="33" t="inlineStr">
        <is>
          <t>2026-09-01</t>
        </is>
      </c>
      <c r="AN1183" s="33" t="inlineStr">
        <is>
          <t>2026-11-10</t>
        </is>
      </c>
      <c r="AO1183" s="13" t="n"/>
      <c r="AP1183" s="30" t="n"/>
    </row>
    <row r="1184" ht="35.1" customHeight="1" s="69">
      <c r="B1184" s="48" t="n">
        <v>26939</v>
      </c>
      <c r="C1184" s="48" t="inlineStr">
        <is>
          <t>東京</t>
        </is>
      </c>
      <c r="D1184" s="19" t="inlineStr">
        <is>
          <t>アットイン早稲田4-2</t>
        </is>
      </c>
      <c r="E1184" s="48" t="inlineStr">
        <is>
          <t>1LDK</t>
        </is>
      </c>
      <c r="F1184" s="48" t="n">
        <v>1</v>
      </c>
      <c r="G1184" s="48" t="inlineStr">
        <is>
          <t>新宿</t>
        </is>
      </c>
      <c r="H1184" s="48" t="n">
        <v>30.01</v>
      </c>
      <c r="I1184" s="20" t="n">
        <v>0.2</v>
      </c>
      <c r="J1184" s="20" t="n">
        <v>0</v>
      </c>
      <c r="K1184" s="20" t="n">
        <v>0</v>
      </c>
      <c r="L1184" s="20" t="n">
        <v>0</v>
      </c>
      <c r="M1184" s="20" t="n">
        <v>0</v>
      </c>
      <c r="N1184" s="24" t="n">
        <v>17420</v>
      </c>
      <c r="O1184" s="24" t="n">
        <v>16540</v>
      </c>
      <c r="P1184" s="24" t="n">
        <v>880</v>
      </c>
      <c r="Q1184" s="24" t="n">
        <v>44000</v>
      </c>
      <c r="R1184" s="24" t="n">
        <v>6920</v>
      </c>
      <c r="S1184" s="24">
        <f>IF(R1184="","",(R1184+P1184)*30 -Y1184)</f>
        <v/>
      </c>
      <c r="T1184" s="20">
        <f>IF(R1184="","",(O1184-R1184)/O1184)</f>
        <v/>
      </c>
      <c r="U1184" s="24" t="n">
        <v>7260</v>
      </c>
      <c r="V1184" s="24">
        <f>IF(U1184="","",(U1184+P1184)*30-Y1184)</f>
        <v/>
      </c>
      <c r="W1184" s="20">
        <f>IF(U1184="","",(O1184-U1184)/O1184)</f>
        <v/>
      </c>
      <c r="X1184" s="15">
        <f>IF(AND(R1184="",U1184=""),"",IF(OR(U1184="", R1184=""),"-",IF(0&lt;(R1184-U1184),"OK","NG")))</f>
        <v/>
      </c>
      <c r="Y1184" s="24" t="n">
        <v>185000</v>
      </c>
      <c r="Z1184" s="51" t="n"/>
      <c r="AA1184" s="24">
        <f>IF(AD1184="","",AD1184*30)</f>
        <v/>
      </c>
      <c r="AB1184" s="24">
        <f>IF(AA1184="","",AA1184-Y1184)</f>
        <v/>
      </c>
      <c r="AC1184" s="24">
        <f>IF(Z1184="","",((Y1184+5000+5000)/(1-Z1184))/30)</f>
        <v/>
      </c>
      <c r="AD1184" s="32" t="n"/>
      <c r="AE1184" s="24">
        <f>IF(AD1184="","",AD1184-O1184)</f>
        <v/>
      </c>
      <c r="AF1184" s="24">
        <f>IF(AD1184="","",U1184-AD1184)</f>
        <v/>
      </c>
      <c r="AG1184" s="11">
        <f>IF(AD1184="","",(O1184-AD1184)/O1184)</f>
        <v/>
      </c>
      <c r="AH1184" s="24" t="n">
        <v>22000</v>
      </c>
      <c r="AI1184" s="24">
        <f>IF(AJ1184="","",Q1184*(1-AJ1184))</f>
        <v/>
      </c>
      <c r="AJ1184" s="51" t="n"/>
      <c r="AK1184" s="49" t="n"/>
      <c r="AL1184" s="28" t="n"/>
      <c r="AM1184" s="33" t="inlineStr">
        <is>
          <t>2026-08-01</t>
        </is>
      </c>
      <c r="AN1184" s="33" t="inlineStr">
        <is>
          <t>2026-07-31</t>
        </is>
      </c>
      <c r="AO1184" s="13" t="n"/>
      <c r="AP1184" s="30" t="n"/>
    </row>
    <row r="1185" ht="35.1" customHeight="1" s="69">
      <c r="B1185" s="48" t="n">
        <v>26940</v>
      </c>
      <c r="C1185" s="48" t="inlineStr">
        <is>
          <t>東京</t>
        </is>
      </c>
      <c r="D1185" s="19" t="inlineStr">
        <is>
          <t>アットイン早稲田4-3</t>
        </is>
      </c>
      <c r="E1185" s="48" t="inlineStr">
        <is>
          <t>2LDK</t>
        </is>
      </c>
      <c r="F1185" s="48" t="n">
        <v>1</v>
      </c>
      <c r="G1185" s="48" t="inlineStr">
        <is>
          <t>新宿</t>
        </is>
      </c>
      <c r="H1185" s="48" t="n">
        <v>40</v>
      </c>
      <c r="I1185" s="20" t="n">
        <v>0.8</v>
      </c>
      <c r="J1185" s="20" t="n">
        <v>0.7</v>
      </c>
      <c r="K1185" s="20" t="n">
        <v>0.7</v>
      </c>
      <c r="L1185" s="20" t="n">
        <v>1</v>
      </c>
      <c r="M1185" s="20" t="n">
        <v>1</v>
      </c>
      <c r="N1185" s="24" t="n">
        <v>23040</v>
      </c>
      <c r="O1185" s="24" t="n">
        <v>21940</v>
      </c>
      <c r="P1185" s="24" t="n">
        <v>1100</v>
      </c>
      <c r="Q1185" s="24" t="n">
        <v>68000</v>
      </c>
      <c r="R1185" s="24" t="n">
        <v>8960</v>
      </c>
      <c r="S1185" s="24">
        <f>IF(R1185="","",(R1185+P1185)*30 -Y1185)</f>
        <v/>
      </c>
      <c r="T1185" s="20">
        <f>IF(R1185="","",(O1185-R1185)/O1185)</f>
        <v/>
      </c>
      <c r="U1185" s="24" t="n">
        <v>9160</v>
      </c>
      <c r="V1185" s="24">
        <f>IF(U1185="","",(U1185+P1185)*30-Y1185)</f>
        <v/>
      </c>
      <c r="W1185" s="20">
        <f>IF(U1185="","",(O1185-U1185)/O1185)</f>
        <v/>
      </c>
      <c r="X1185" s="15">
        <f>IF(AND(R1185="",U1185=""),"",IF(OR(U1185="", R1185=""),"-",IF(0&lt;(R1185-U1185),"OK","NG")))</f>
        <v/>
      </c>
      <c r="Y1185" s="24" t="n">
        <v>250000</v>
      </c>
      <c r="Z1185" s="51" t="n"/>
      <c r="AA1185" s="24">
        <f>IF(AD1185="","",AD1185*30)</f>
        <v/>
      </c>
      <c r="AB1185" s="24">
        <f>IF(AA1185="","",AA1185-Y1185)</f>
        <v/>
      </c>
      <c r="AC1185" s="24">
        <f>IF(Z1185="","",((Y1185+5000+5000)/(1-Z1185))/30)</f>
        <v/>
      </c>
      <c r="AD1185" s="32" t="n"/>
      <c r="AE1185" s="24">
        <f>IF(AD1185="","",AD1185-O1185)</f>
        <v/>
      </c>
      <c r="AF1185" s="24">
        <f>IF(AD1185="","",U1185-AD1185)</f>
        <v/>
      </c>
      <c r="AG1185" s="11">
        <f>IF(AD1185="","",(O1185-AD1185)/O1185)</f>
        <v/>
      </c>
      <c r="AH1185" s="24" t="n">
        <v>34000</v>
      </c>
      <c r="AI1185" s="24">
        <f>IF(AJ1185="","",Q1185*(1-AJ1185))</f>
        <v/>
      </c>
      <c r="AJ1185" s="51" t="n"/>
      <c r="AK1185" s="49" t="n"/>
      <c r="AL1185" s="28" t="n"/>
      <c r="AM1185" s="33" t="inlineStr">
        <is>
          <t>2027-02-12</t>
        </is>
      </c>
      <c r="AN1185" s="33" t="inlineStr">
        <is>
          <t>2027-02-11</t>
        </is>
      </c>
      <c r="AO1185" s="13" t="n"/>
      <c r="AP1185" s="30" t="n"/>
    </row>
    <row r="1186" ht="35.1" customHeight="1" s="69">
      <c r="B1186" s="48" t="n">
        <v>27033</v>
      </c>
      <c r="C1186" s="48" t="inlineStr">
        <is>
          <t>大阪</t>
        </is>
      </c>
      <c r="D1186" s="19" t="inlineStr">
        <is>
          <t>アットイン堺北花田1</t>
        </is>
      </c>
      <c r="E1186" s="48" t="inlineStr">
        <is>
          <t>1R</t>
        </is>
      </c>
      <c r="F1186" s="48" t="n">
        <v>1</v>
      </c>
      <c r="G1186" s="48" t="inlineStr">
        <is>
          <t>堺</t>
        </is>
      </c>
      <c r="H1186" s="48" t="n">
        <v>29.97</v>
      </c>
      <c r="I1186" s="20" t="n">
        <v>0.8</v>
      </c>
      <c r="J1186" s="20" t="n">
        <v>0.9</v>
      </c>
      <c r="K1186" s="20" t="n">
        <v>1</v>
      </c>
      <c r="L1186" s="20" t="n">
        <v>1</v>
      </c>
      <c r="M1186" s="20" t="n">
        <v>0</v>
      </c>
      <c r="N1186" s="24" t="n">
        <v>7320</v>
      </c>
      <c r="O1186" s="24" t="n">
        <v>6440</v>
      </c>
      <c r="P1186" s="24" t="n">
        <v>880</v>
      </c>
      <c r="Q1186" s="24" t="n">
        <v>44000</v>
      </c>
      <c r="R1186" s="24" t="n">
        <v>2680</v>
      </c>
      <c r="S1186" s="24">
        <f>IF(R1186="","",(R1186+P1186)*30 -Y1186)</f>
        <v/>
      </c>
      <c r="T1186" s="20">
        <f>IF(R1186="","",(O1186-R1186)/O1186)</f>
        <v/>
      </c>
      <c r="U1186" s="24" t="n">
        <v>2680</v>
      </c>
      <c r="V1186" s="24">
        <f>IF(U1186="","",(U1186+P1186)*30-Y1186)</f>
        <v/>
      </c>
      <c r="W1186" s="20">
        <f>IF(U1186="","",(O1186-U1186)/O1186)</f>
        <v/>
      </c>
      <c r="X1186" s="15">
        <f>IF(AND(R1186="",U1186=""),"",IF(OR(U1186="", R1186=""),"-",IF(0&lt;(R1186-U1186),"OK","NG")))</f>
        <v/>
      </c>
      <c r="Y1186" s="24" t="n">
        <v>66000</v>
      </c>
      <c r="Z1186" s="51" t="n"/>
      <c r="AA1186" s="24">
        <f>IF(AD1186="","",AD1186*30)</f>
        <v/>
      </c>
      <c r="AB1186" s="24">
        <f>IF(AA1186="","",AA1186-Y1186)</f>
        <v/>
      </c>
      <c r="AC1186" s="24">
        <f>IF(Z1186="","",((Y1186+5000+5000)/(1-Z1186))/30)</f>
        <v/>
      </c>
      <c r="AD1186" s="32" t="n"/>
      <c r="AE1186" s="24">
        <f>IF(AD1186="","",AD1186-O1186)</f>
        <v/>
      </c>
      <c r="AF1186" s="24">
        <f>IF(AD1186="","",U1186-AD1186)</f>
        <v/>
      </c>
      <c r="AG1186" s="11">
        <f>IF(AD1186="","",(O1186-AD1186)/O1186)</f>
        <v/>
      </c>
      <c r="AH1186" s="24" t="n">
        <v>22000</v>
      </c>
      <c r="AI1186" s="24">
        <f>IF(AJ1186="","",Q1186*(1-AJ1186))</f>
        <v/>
      </c>
      <c r="AJ1186" s="51" t="n"/>
      <c r="AK1186" s="49" t="n"/>
      <c r="AL1186" s="28" t="n"/>
      <c r="AM1186" s="33" t="inlineStr">
        <is>
          <t>2026-11-01</t>
        </is>
      </c>
      <c r="AN1186" s="33" t="inlineStr">
        <is>
          <t>2026-10-31</t>
        </is>
      </c>
      <c r="AO1186" s="13" t="n"/>
      <c r="AP1186" s="30" t="n"/>
    </row>
    <row r="1187" ht="35.1" customHeight="1" s="69">
      <c r="B1187" s="48" t="n">
        <v>27034</v>
      </c>
      <c r="C1187" s="48" t="inlineStr">
        <is>
          <t>大阪</t>
        </is>
      </c>
      <c r="D1187" s="19" t="inlineStr">
        <is>
          <t>アットイン芦屋2</t>
        </is>
      </c>
      <c r="E1187" s="48" t="inlineStr">
        <is>
          <t>2LDK</t>
        </is>
      </c>
      <c r="F1187" s="48" t="n">
        <v>1</v>
      </c>
      <c r="G1187" s="48" t="inlineStr">
        <is>
          <t>三宮・元町・神戸</t>
        </is>
      </c>
      <c r="H1187" s="48" t="n">
        <v>60.33</v>
      </c>
      <c r="I1187" s="20" t="n">
        <v>0.5</v>
      </c>
      <c r="J1187" s="20" t="n">
        <v>1</v>
      </c>
      <c r="K1187" s="20" t="n">
        <v>1</v>
      </c>
      <c r="L1187" s="20" t="n">
        <v>0.9</v>
      </c>
      <c r="M1187" s="20" t="n">
        <v>0</v>
      </c>
      <c r="N1187" s="24" t="n">
        <v>16180</v>
      </c>
      <c r="O1187" s="24" t="n">
        <v>15080</v>
      </c>
      <c r="P1187" s="24" t="n">
        <v>1100</v>
      </c>
      <c r="Q1187" s="24" t="n">
        <v>68000</v>
      </c>
      <c r="R1187" s="24" t="n">
        <v>7120</v>
      </c>
      <c r="S1187" s="24">
        <f>IF(R1187="","",(R1187+P1187)*30 -Y1187)</f>
        <v/>
      </c>
      <c r="T1187" s="20">
        <f>IF(R1187="","",(O1187-R1187)/O1187)</f>
        <v/>
      </c>
      <c r="U1187" s="24" t="n">
        <v>7260</v>
      </c>
      <c r="V1187" s="24">
        <f>IF(U1187="","",(U1187+P1187)*30-Y1187)</f>
        <v/>
      </c>
      <c r="W1187" s="20">
        <f>IF(U1187="","",(O1187-U1187)/O1187)</f>
        <v/>
      </c>
      <c r="X1187" s="15">
        <f>IF(AND(R1187="",U1187=""),"",IF(OR(U1187="", R1187=""),"-",IF(0&lt;(R1187-U1187),"OK","NG")))</f>
        <v/>
      </c>
      <c r="Y1187" s="24" t="n">
        <v>199100</v>
      </c>
      <c r="Z1187" s="51" t="n"/>
      <c r="AA1187" s="24">
        <f>IF(AD1187="","",AD1187*30)</f>
        <v/>
      </c>
      <c r="AB1187" s="24">
        <f>IF(AA1187="","",AA1187-Y1187)</f>
        <v/>
      </c>
      <c r="AC1187" s="24">
        <f>IF(Z1187="","",((Y1187+5000+5000)/(1-Z1187))/30)</f>
        <v/>
      </c>
      <c r="AD1187" s="32" t="n"/>
      <c r="AE1187" s="24">
        <f>IF(AD1187="","",AD1187-O1187)</f>
        <v/>
      </c>
      <c r="AF1187" s="24">
        <f>IF(AD1187="","",U1187-AD1187)</f>
        <v/>
      </c>
      <c r="AG1187" s="11">
        <f>IF(AD1187="","",(O1187-AD1187)/O1187)</f>
        <v/>
      </c>
      <c r="AH1187" s="24" t="n">
        <v>0</v>
      </c>
      <c r="AI1187" s="24">
        <f>IF(AJ1187="","",Q1187*(1-AJ1187))</f>
        <v/>
      </c>
      <c r="AJ1187" s="51" t="n"/>
      <c r="AK1187" s="49" t="n"/>
      <c r="AL1187" s="28" t="n"/>
      <c r="AM1187" s="33" t="inlineStr">
        <is>
          <t>2026-10-28</t>
        </is>
      </c>
      <c r="AN1187" s="33" t="inlineStr">
        <is>
          <t>2026-10-27</t>
        </is>
      </c>
      <c r="AO1187" s="13" t="n"/>
      <c r="AP1187" s="30" t="n"/>
    </row>
    <row r="1188" ht="35.1" customHeight="1" s="69">
      <c r="B1188" s="48" t="n">
        <v>27035</v>
      </c>
      <c r="C1188" s="48" t="inlineStr">
        <is>
          <t>東京</t>
        </is>
      </c>
      <c r="D1188" s="19" t="inlineStr">
        <is>
          <t>アットイン柏1</t>
        </is>
      </c>
      <c r="E1188" s="48" t="inlineStr">
        <is>
          <t>1K</t>
        </is>
      </c>
      <c r="F1188" s="48" t="n">
        <v>9</v>
      </c>
      <c r="G1188" s="48" t="inlineStr">
        <is>
          <t>松戸・柏</t>
        </is>
      </c>
      <c r="H1188" s="48" t="n">
        <v>25.44</v>
      </c>
      <c r="I1188" s="20" t="n">
        <v>0.9375</v>
      </c>
      <c r="J1188" s="20" t="n">
        <v>0.33333</v>
      </c>
      <c r="K1188" s="20" t="n">
        <v>0.25556</v>
      </c>
      <c r="L1188" s="20" t="n">
        <v>0.01111</v>
      </c>
      <c r="M1188" s="20" t="n">
        <v>0</v>
      </c>
      <c r="N1188" s="24" t="n">
        <v>11880</v>
      </c>
      <c r="O1188" s="24" t="n">
        <v>11000</v>
      </c>
      <c r="P1188" s="24" t="n">
        <v>880</v>
      </c>
      <c r="Q1188" s="24" t="n">
        <v>44000</v>
      </c>
      <c r="R1188" s="24" t="n">
        <v>4300</v>
      </c>
      <c r="S1188" s="24">
        <f>IF(R1188="","",(R1188+P1188)*30 -Y1188)</f>
        <v/>
      </c>
      <c r="T1188" s="20">
        <f>IF(R1188="","",(O1188-R1188)/O1188)</f>
        <v/>
      </c>
      <c r="U1188" s="24" t="n">
        <v>4540</v>
      </c>
      <c r="V1188" s="24">
        <f>IF(U1188="","",(U1188+P1188)*30-Y1188)</f>
        <v/>
      </c>
      <c r="W1188" s="20">
        <f>IF(U1188="","",(O1188-U1188)/O1188)</f>
        <v/>
      </c>
      <c r="X1188" s="15">
        <f>IF(AND(R1188="",U1188=""),"",IF(OR(U1188="", R1188=""),"-",IF(0&lt;(R1188-U1188),"OK","NG")))</f>
        <v/>
      </c>
      <c r="Y1188" s="24" t="n">
        <v>110000</v>
      </c>
      <c r="Z1188" s="51" t="n"/>
      <c r="AA1188" s="24">
        <f>IF(AD1188="","",AD1188*30)</f>
        <v/>
      </c>
      <c r="AB1188" s="24">
        <f>IF(AA1188="","",AA1188-Y1188)</f>
        <v/>
      </c>
      <c r="AC1188" s="24">
        <f>IF(Z1188="","",((Y1188+5000+5000)/(1-Z1188))/30)</f>
        <v/>
      </c>
      <c r="AD1188" s="32" t="n"/>
      <c r="AE1188" s="24">
        <f>IF(AD1188="","",AD1188-O1188)</f>
        <v/>
      </c>
      <c r="AF1188" s="24">
        <f>IF(AD1188="","",U1188-AD1188)</f>
        <v/>
      </c>
      <c r="AG1188" s="11">
        <f>IF(AD1188="","",(O1188-AD1188)/O1188)</f>
        <v/>
      </c>
      <c r="AH1188" s="24" t="n">
        <v>22000</v>
      </c>
      <c r="AI1188" s="24">
        <f>IF(AJ1188="","",Q1188*(1-AJ1188))</f>
        <v/>
      </c>
      <c r="AJ1188" s="51" t="n"/>
      <c r="AK1188" s="49" t="n"/>
      <c r="AL1188" s="28" t="n"/>
      <c r="AM1188" s="33" t="inlineStr">
        <is>
          <t>2026-08-01</t>
        </is>
      </c>
      <c r="AN1188" s="33" t="inlineStr">
        <is>
          <t>2026-10-04</t>
        </is>
      </c>
      <c r="AO1188" s="13" t="n"/>
      <c r="AP1188" s="30" t="n"/>
    </row>
    <row r="1189" ht="35.1" customHeight="1" s="69">
      <c r="B1189" s="48" t="n">
        <v>27358</v>
      </c>
      <c r="C1189" s="48" t="inlineStr">
        <is>
          <t>大阪</t>
        </is>
      </c>
      <c r="D1189" s="19" t="inlineStr">
        <is>
          <t>アットイン江坂5-1</t>
        </is>
      </c>
      <c r="E1189" s="48" t="inlineStr">
        <is>
          <t>1K</t>
        </is>
      </c>
      <c r="F1189" s="48" t="n">
        <v>10</v>
      </c>
      <c r="G1189" s="48" t="inlineStr">
        <is>
          <t>江坂・吹田</t>
        </is>
      </c>
      <c r="H1189" s="48" t="n">
        <v>23.84</v>
      </c>
      <c r="I1189" s="20" t="n">
        <v>0.9</v>
      </c>
      <c r="J1189" s="20" t="n">
        <v>0.48</v>
      </c>
      <c r="K1189" s="20" t="n">
        <v>0.22</v>
      </c>
      <c r="L1189" s="20" t="n">
        <v>0.2</v>
      </c>
      <c r="M1189" s="20" t="n">
        <v>0.2</v>
      </c>
      <c r="N1189" s="24" t="n">
        <v>9020</v>
      </c>
      <c r="O1189" s="24" t="n">
        <v>8140</v>
      </c>
      <c r="P1189" s="24" t="n">
        <v>880</v>
      </c>
      <c r="Q1189" s="24" t="n">
        <v>44000</v>
      </c>
      <c r="R1189" s="24" t="n">
        <v>3620</v>
      </c>
      <c r="S1189" s="24">
        <f>IF(R1189="","",(R1189+P1189)*30 -Y1189)</f>
        <v/>
      </c>
      <c r="T1189" s="20">
        <f>IF(R1189="","",(O1189-R1189)/O1189)</f>
        <v/>
      </c>
      <c r="U1189" s="24" t="n">
        <v>3620</v>
      </c>
      <c r="V1189" s="24">
        <f>IF(U1189="","",(U1189+P1189)*30-Y1189)</f>
        <v/>
      </c>
      <c r="W1189" s="20">
        <f>IF(U1189="","",(O1189-U1189)/O1189)</f>
        <v/>
      </c>
      <c r="X1189" s="15">
        <f>IF(AND(R1189="",U1189=""),"",IF(OR(U1189="", R1189=""),"-",IF(0&lt;(R1189-U1189),"OK","NG")))</f>
        <v/>
      </c>
      <c r="Y1189" s="24" t="n">
        <v>95000</v>
      </c>
      <c r="Z1189" s="51" t="n"/>
      <c r="AA1189" s="24">
        <f>IF(AD1189="","",AD1189*30)</f>
        <v/>
      </c>
      <c r="AB1189" s="24">
        <f>IF(AA1189="","",AA1189-Y1189)</f>
        <v/>
      </c>
      <c r="AC1189" s="24">
        <f>IF(Z1189="","",((Y1189+5000+5000)/(1-Z1189))/30)</f>
        <v/>
      </c>
      <c r="AD1189" s="32" t="n"/>
      <c r="AE1189" s="24">
        <f>IF(AD1189="","",AD1189-O1189)</f>
        <v/>
      </c>
      <c r="AF1189" s="24">
        <f>IF(AD1189="","",U1189-AD1189)</f>
        <v/>
      </c>
      <c r="AG1189" s="11">
        <f>IF(AD1189="","",(O1189-AD1189)/O1189)</f>
        <v/>
      </c>
      <c r="AH1189" s="24" t="n">
        <v>22000</v>
      </c>
      <c r="AI1189" s="24">
        <f>IF(AJ1189="","",Q1189*(1-AJ1189))</f>
        <v/>
      </c>
      <c r="AJ1189" s="51" t="n"/>
      <c r="AK1189" s="49" t="n"/>
      <c r="AL1189" s="28" t="n"/>
      <c r="AM1189" s="33" t="inlineStr">
        <is>
          <t>2026-08-01</t>
        </is>
      </c>
      <c r="AN1189" s="33" t="inlineStr">
        <is>
          <t>2026-12-28</t>
        </is>
      </c>
      <c r="AO1189" s="13" t="n"/>
      <c r="AP1189" s="30" t="n"/>
    </row>
    <row r="1190" ht="35.1" customHeight="1" s="69">
      <c r="B1190" s="48" t="n">
        <v>27366</v>
      </c>
      <c r="C1190" s="48" t="inlineStr">
        <is>
          <t>大阪</t>
        </is>
      </c>
      <c r="D1190" s="19" t="inlineStr">
        <is>
          <t>アットイン江坂5-2</t>
        </is>
      </c>
      <c r="E1190" s="48" t="inlineStr">
        <is>
          <t>1K</t>
        </is>
      </c>
      <c r="F1190" s="48" t="n">
        <v>10</v>
      </c>
      <c r="G1190" s="48" t="inlineStr">
        <is>
          <t>江坂・吹田</t>
        </is>
      </c>
      <c r="H1190" s="48" t="n">
        <v>23.97</v>
      </c>
      <c r="I1190" s="20" t="n">
        <v>0.82</v>
      </c>
      <c r="J1190" s="20" t="n">
        <v>0.71</v>
      </c>
      <c r="K1190" s="20" t="n">
        <v>0.27</v>
      </c>
      <c r="L1190" s="20" t="n">
        <v>0.3</v>
      </c>
      <c r="M1190" s="20" t="n">
        <v>0.2</v>
      </c>
      <c r="N1190" s="24" t="n">
        <v>9020</v>
      </c>
      <c r="O1190" s="24" t="n">
        <v>8140</v>
      </c>
      <c r="P1190" s="24" t="n">
        <v>880</v>
      </c>
      <c r="Q1190" s="24" t="n">
        <v>44000</v>
      </c>
      <c r="R1190" s="24" t="n">
        <v>3620</v>
      </c>
      <c r="S1190" s="24">
        <f>IF(R1190="","",(R1190+P1190)*30 -Y1190)</f>
        <v/>
      </c>
      <c r="T1190" s="20">
        <f>IF(R1190="","",(O1190-R1190)/O1190)</f>
        <v/>
      </c>
      <c r="U1190" s="24" t="n">
        <v>3620</v>
      </c>
      <c r="V1190" s="24">
        <f>IF(U1190="","",(U1190+P1190)*30-Y1190)</f>
        <v/>
      </c>
      <c r="W1190" s="20">
        <f>IF(U1190="","",(O1190-U1190)/O1190)</f>
        <v/>
      </c>
      <c r="X1190" s="15">
        <f>IF(AND(R1190="",U1190=""),"",IF(OR(U1190="", R1190=""),"-",IF(0&lt;(R1190-U1190),"OK","NG")))</f>
        <v/>
      </c>
      <c r="Y1190" s="24" t="n">
        <v>95000</v>
      </c>
      <c r="Z1190" s="51" t="n"/>
      <c r="AA1190" s="24">
        <f>IF(AD1190="","",AD1190*30)</f>
        <v/>
      </c>
      <c r="AB1190" s="24">
        <f>IF(AA1190="","",AA1190-Y1190)</f>
        <v/>
      </c>
      <c r="AC1190" s="24">
        <f>IF(Z1190="","",((Y1190+5000+5000)/(1-Z1190))/30)</f>
        <v/>
      </c>
      <c r="AD1190" s="32" t="n"/>
      <c r="AE1190" s="24">
        <f>IF(AD1190="","",AD1190-O1190)</f>
        <v/>
      </c>
      <c r="AF1190" s="24">
        <f>IF(AD1190="","",U1190-AD1190)</f>
        <v/>
      </c>
      <c r="AG1190" s="11">
        <f>IF(AD1190="","",(O1190-AD1190)/O1190)</f>
        <v/>
      </c>
      <c r="AH1190" s="24" t="n">
        <v>22000</v>
      </c>
      <c r="AI1190" s="24">
        <f>IF(AJ1190="","",Q1190*(1-AJ1190))</f>
        <v/>
      </c>
      <c r="AJ1190" s="51" t="n"/>
      <c r="AK1190" s="49" t="n"/>
      <c r="AL1190" s="28" t="n"/>
      <c r="AM1190" s="33" t="inlineStr">
        <is>
          <t>2026-08-01</t>
        </is>
      </c>
      <c r="AN1190" s="33" t="inlineStr">
        <is>
          <t>2027-02-28</t>
        </is>
      </c>
      <c r="AO1190" s="13" t="n"/>
      <c r="AP1190" s="30" t="n"/>
    </row>
    <row r="1191" ht="35.1" customHeight="1" s="69">
      <c r="B1191" s="48" t="n">
        <v>27368</v>
      </c>
      <c r="C1191" s="48" t="inlineStr">
        <is>
          <t>大阪</t>
        </is>
      </c>
      <c r="D1191" s="19" t="inlineStr">
        <is>
          <t>アットイン江坂5-3</t>
        </is>
      </c>
      <c r="E1191" s="48" t="inlineStr">
        <is>
          <t>1LDK</t>
        </is>
      </c>
      <c r="F1191" s="48" t="n">
        <v>5</v>
      </c>
      <c r="G1191" s="48" t="inlineStr">
        <is>
          <t>江坂・吹田</t>
        </is>
      </c>
      <c r="H1191" s="48" t="n">
        <v>31.15</v>
      </c>
      <c r="I1191" s="20" t="n">
        <v>0.82</v>
      </c>
      <c r="J1191" s="20" t="n">
        <v>0.68</v>
      </c>
      <c r="K1191" s="20" t="n">
        <v>0.62</v>
      </c>
      <c r="L1191" s="20" t="n">
        <v>0.8</v>
      </c>
      <c r="M1191" s="20" t="n">
        <v>0.6</v>
      </c>
      <c r="N1191" s="24" t="n">
        <v>11300</v>
      </c>
      <c r="O1191" s="24" t="n">
        <v>10420</v>
      </c>
      <c r="P1191" s="24" t="n">
        <v>880</v>
      </c>
      <c r="Q1191" s="24" t="n">
        <v>44000</v>
      </c>
      <c r="R1191" s="24" t="n">
        <v>4740</v>
      </c>
      <c r="S1191" s="24">
        <f>IF(R1191="","",(R1191+P1191)*30 -Y1191)</f>
        <v/>
      </c>
      <c r="T1191" s="20">
        <f>IF(R1191="","",(O1191-R1191)/O1191)</f>
        <v/>
      </c>
      <c r="U1191" s="24" t="n">
        <v>4800</v>
      </c>
      <c r="V1191" s="24">
        <f>IF(U1191="","",(U1191+P1191)*30-Y1191)</f>
        <v/>
      </c>
      <c r="W1191" s="20">
        <f>IF(U1191="","",(O1191-U1191)/O1191)</f>
        <v/>
      </c>
      <c r="X1191" s="15">
        <f>IF(AND(R1191="",U1191=""),"",IF(OR(U1191="", R1191=""),"-",IF(0&lt;(R1191-U1191),"OK","NG")))</f>
        <v/>
      </c>
      <c r="Y1191" s="24" t="n">
        <v>128500</v>
      </c>
      <c r="Z1191" s="51" t="n"/>
      <c r="AA1191" s="24">
        <f>IF(AD1191="","",AD1191*30)</f>
        <v/>
      </c>
      <c r="AB1191" s="24">
        <f>IF(AA1191="","",AA1191-Y1191)</f>
        <v/>
      </c>
      <c r="AC1191" s="24">
        <f>IF(Z1191="","",((Y1191+5000+5000)/(1-Z1191))/30)</f>
        <v/>
      </c>
      <c r="AD1191" s="32" t="n"/>
      <c r="AE1191" s="24">
        <f>IF(AD1191="","",AD1191-O1191)</f>
        <v/>
      </c>
      <c r="AF1191" s="24">
        <f>IF(AD1191="","",U1191-AD1191)</f>
        <v/>
      </c>
      <c r="AG1191" s="11">
        <f>IF(AD1191="","",(O1191-AD1191)/O1191)</f>
        <v/>
      </c>
      <c r="AH1191" s="24" t="n">
        <v>22000</v>
      </c>
      <c r="AI1191" s="24">
        <f>IF(AJ1191="","",Q1191*(1-AJ1191))</f>
        <v/>
      </c>
      <c r="AJ1191" s="51" t="n"/>
      <c r="AK1191" s="49" t="n"/>
      <c r="AL1191" s="28" t="n"/>
      <c r="AM1191" s="33" t="inlineStr">
        <is>
          <t>2026-08-01</t>
        </is>
      </c>
      <c r="AN1191" s="33" t="inlineStr">
        <is>
          <t>2027-09-27</t>
        </is>
      </c>
      <c r="AO1191" s="13" t="n"/>
      <c r="AP1191" s="30" t="n"/>
    </row>
    <row r="1192" ht="35.1" customHeight="1" s="69">
      <c r="B1192" s="48" t="n">
        <v>27466</v>
      </c>
      <c r="C1192" s="48" t="inlineStr">
        <is>
          <t>大阪</t>
        </is>
      </c>
      <c r="D1192" s="19" t="inlineStr">
        <is>
          <t>アットイン香川高松SM2-2</t>
        </is>
      </c>
      <c r="E1192" s="48" t="inlineStr">
        <is>
          <t>1DK</t>
        </is>
      </c>
      <c r="F1192" s="48" t="n">
        <v>4</v>
      </c>
      <c r="G1192" s="48" t="inlineStr">
        <is>
          <t>香川</t>
        </is>
      </c>
      <c r="H1192" s="48" t="n">
        <v>32.58</v>
      </c>
      <c r="I1192" s="20" t="n">
        <v>0.775</v>
      </c>
      <c r="J1192" s="20" t="n">
        <v>0.9</v>
      </c>
      <c r="K1192" s="20" t="n">
        <v>0.35</v>
      </c>
      <c r="L1192" s="20" t="n">
        <v>0.1</v>
      </c>
      <c r="M1192" s="20" t="n">
        <v>0</v>
      </c>
      <c r="N1192" s="24" t="n">
        <v>8920</v>
      </c>
      <c r="O1192" s="24" t="n">
        <v>8040</v>
      </c>
      <c r="P1192" s="24" t="n">
        <v>880</v>
      </c>
      <c r="Q1192" s="24" t="n">
        <v>44000</v>
      </c>
      <c r="R1192" s="24" t="n">
        <v>3150</v>
      </c>
      <c r="S1192" s="24">
        <f>IF(R1192="","",(R1192+P1192)*30 -Y1192)</f>
        <v/>
      </c>
      <c r="T1192" s="20">
        <f>IF(R1192="","",(O1192-R1192)/O1192)</f>
        <v/>
      </c>
      <c r="U1192" s="24" t="n"/>
      <c r="V1192" s="24">
        <f>IF(U1192="","",(U1192+P1192)*30-Y1192)</f>
        <v/>
      </c>
      <c r="W1192" s="20">
        <f>IF(U1192="","",(O1192-U1192)/O1192)</f>
        <v/>
      </c>
      <c r="X1192" s="15">
        <f>IF(AND(R1192="",U1192=""),"",IF(OR(U1192="", R1192=""),"-",IF(0&lt;(R1192-U1192),"OK","NG")))</f>
        <v/>
      </c>
      <c r="Y1192" s="24" t="n">
        <v>6000</v>
      </c>
      <c r="Z1192" s="51" t="n"/>
      <c r="AA1192" s="24">
        <f>IF(AD1192="","",AD1192*30)</f>
        <v/>
      </c>
      <c r="AB1192" s="24">
        <f>IF(AA1192="","",AA1192-Y1192)</f>
        <v/>
      </c>
      <c r="AC1192" s="24">
        <f>IF(Z1192="","",((Y1192+5000+5000)/(1-Z1192))/30)</f>
        <v/>
      </c>
      <c r="AD1192" s="32" t="n"/>
      <c r="AE1192" s="24">
        <f>IF(AD1192="","",AD1192-O1192)</f>
        <v/>
      </c>
      <c r="AF1192" s="24">
        <f>IF(AD1192="","",U1192-AD1192)</f>
        <v/>
      </c>
      <c r="AG1192" s="11">
        <f>IF(AD1192="","",(O1192-AD1192)/O1192)</f>
        <v/>
      </c>
      <c r="AH1192" s="24" t="n"/>
      <c r="AI1192" s="24">
        <f>IF(AJ1192="","",Q1192*(1-AJ1192))</f>
        <v/>
      </c>
      <c r="AJ1192" s="51" t="n"/>
      <c r="AK1192" s="49" t="n"/>
      <c r="AL1192" s="28" t="n"/>
      <c r="AM1192" s="33" t="inlineStr">
        <is>
          <t>2026-08-27</t>
        </is>
      </c>
      <c r="AN1192" s="33" t="inlineStr">
        <is>
          <t>2026-10-11</t>
        </is>
      </c>
      <c r="AO1192" s="13" t="n"/>
      <c r="AP1192" s="30" t="n"/>
    </row>
    <row r="1193" ht="35.1" customHeight="1" s="69">
      <c r="B1193" s="48" t="n">
        <v>27473</v>
      </c>
      <c r="C1193" s="48" t="inlineStr">
        <is>
          <t>東京</t>
        </is>
      </c>
      <c r="D1193" s="19" t="inlineStr">
        <is>
          <t>アットイン登戸1</t>
        </is>
      </c>
      <c r="E1193" s="48" t="inlineStr">
        <is>
          <t>1R</t>
        </is>
      </c>
      <c r="F1193" s="48" t="n">
        <v>3</v>
      </c>
      <c r="G1193" s="48" t="inlineStr">
        <is>
          <t>川崎・大森・蒲田</t>
        </is>
      </c>
      <c r="H1193" s="48" t="n">
        <v>19.21</v>
      </c>
      <c r="I1193" s="20" t="n">
        <v>0.93333</v>
      </c>
      <c r="J1193" s="20" t="n">
        <v>0.3</v>
      </c>
      <c r="K1193" s="20" t="n">
        <v>0</v>
      </c>
      <c r="L1193" s="20" t="n">
        <v>0</v>
      </c>
      <c r="M1193" s="20" t="n">
        <v>0</v>
      </c>
      <c r="N1193" s="24" t="n">
        <v>8680</v>
      </c>
      <c r="O1193" s="24" t="n">
        <v>7800</v>
      </c>
      <c r="P1193" s="24" t="n">
        <v>880</v>
      </c>
      <c r="Q1193" s="24" t="n">
        <v>44000</v>
      </c>
      <c r="R1193" s="24" t="n">
        <v>2940</v>
      </c>
      <c r="S1193" s="24">
        <f>IF(R1193="","",(R1193+P1193)*30 -Y1193)</f>
        <v/>
      </c>
      <c r="T1193" s="20">
        <f>IF(R1193="","",(O1193-R1193)/O1193)</f>
        <v/>
      </c>
      <c r="U1193" s="24" t="n">
        <v>2940</v>
      </c>
      <c r="V1193" s="24">
        <f>IF(U1193="","",(U1193+P1193)*30-Y1193)</f>
        <v/>
      </c>
      <c r="W1193" s="20">
        <f>IF(U1193="","",(O1193-U1193)/O1193)</f>
        <v/>
      </c>
      <c r="X1193" s="15">
        <f>IF(AND(R1193="",U1193=""),"",IF(OR(U1193="", R1193=""),"-",IF(0&lt;(R1193-U1193),"OK","NG")))</f>
        <v/>
      </c>
      <c r="Y1193" s="24" t="n">
        <v>67000</v>
      </c>
      <c r="Z1193" s="51" t="n"/>
      <c r="AA1193" s="24">
        <f>IF(AD1193="","",AD1193*30)</f>
        <v/>
      </c>
      <c r="AB1193" s="24">
        <f>IF(AA1193="","",AA1193-Y1193)</f>
        <v/>
      </c>
      <c r="AC1193" s="24">
        <f>IF(Z1193="","",((Y1193+5000+5000)/(1-Z1193))/30)</f>
        <v/>
      </c>
      <c r="AD1193" s="32" t="n"/>
      <c r="AE1193" s="24">
        <f>IF(AD1193="","",AD1193-O1193)</f>
        <v/>
      </c>
      <c r="AF1193" s="24">
        <f>IF(AD1193="","",U1193-AD1193)</f>
        <v/>
      </c>
      <c r="AG1193" s="11">
        <f>IF(AD1193="","",(O1193-AD1193)/O1193)</f>
        <v/>
      </c>
      <c r="AH1193" s="24" t="n">
        <v>22000</v>
      </c>
      <c r="AI1193" s="24">
        <f>IF(AJ1193="","",Q1193*(1-AJ1193))</f>
        <v/>
      </c>
      <c r="AJ1193" s="51" t="n"/>
      <c r="AK1193" s="49" t="n"/>
      <c r="AL1193" s="28" t="n"/>
      <c r="AM1193" s="33" t="inlineStr">
        <is>
          <t>2026-08-01</t>
        </is>
      </c>
      <c r="AN1193" s="33" t="inlineStr">
        <is>
          <t>2026-08-31</t>
        </is>
      </c>
      <c r="AO1193" s="13" t="n"/>
      <c r="AP1193" s="30" t="n"/>
    </row>
    <row r="1194" ht="35.1" customHeight="1" s="69">
      <c r="B1194" s="48" t="n">
        <v>27674</v>
      </c>
      <c r="C1194" s="48" t="inlineStr">
        <is>
          <t>東京</t>
        </is>
      </c>
      <c r="D1194" s="19" t="inlineStr">
        <is>
          <t>アットイン川口3</t>
        </is>
      </c>
      <c r="E1194" s="48" t="inlineStr">
        <is>
          <t>1K</t>
        </is>
      </c>
      <c r="F1194" s="48" t="n">
        <v>2</v>
      </c>
      <c r="G1194" s="48" t="inlineStr">
        <is>
          <t>大宮・川越エリア</t>
        </is>
      </c>
      <c r="H1194" s="48" t="n">
        <v>20.25</v>
      </c>
      <c r="I1194" s="20" t="n">
        <v>0.75</v>
      </c>
      <c r="J1194" s="20" t="n">
        <v>0.55</v>
      </c>
      <c r="K1194" s="20" t="n">
        <v>0.5</v>
      </c>
      <c r="L1194" s="20" t="n">
        <v>0.2</v>
      </c>
      <c r="M1194" s="20" t="n">
        <v>0</v>
      </c>
      <c r="N1194" s="24" t="n">
        <v>9260</v>
      </c>
      <c r="O1194" s="24" t="n">
        <v>8380</v>
      </c>
      <c r="P1194" s="24" t="n">
        <v>880</v>
      </c>
      <c r="Q1194" s="24" t="n">
        <v>44000</v>
      </c>
      <c r="R1194" s="24" t="n">
        <v>3520</v>
      </c>
      <c r="S1194" s="24">
        <f>IF(R1194="","",(R1194+P1194)*30 -Y1194)</f>
        <v/>
      </c>
      <c r="T1194" s="20">
        <f>IF(R1194="","",(O1194-R1194)/O1194)</f>
        <v/>
      </c>
      <c r="U1194" s="24" t="n">
        <v>3520</v>
      </c>
      <c r="V1194" s="24">
        <f>IF(U1194="","",(U1194+P1194)*30-Y1194)</f>
        <v/>
      </c>
      <c r="W1194" s="20">
        <f>IF(U1194="","",(O1194-U1194)/O1194)</f>
        <v/>
      </c>
      <c r="X1194" s="15">
        <f>IF(AND(R1194="",U1194=""),"",IF(OR(U1194="", R1194=""),"-",IF(0&lt;(R1194-U1194),"OK","NG")))</f>
        <v/>
      </c>
      <c r="Y1194" s="24" t="n">
        <v>82000</v>
      </c>
      <c r="Z1194" s="51" t="n"/>
      <c r="AA1194" s="24">
        <f>IF(AD1194="","",AD1194*30)</f>
        <v/>
      </c>
      <c r="AB1194" s="24">
        <f>IF(AA1194="","",AA1194-Y1194)</f>
        <v/>
      </c>
      <c r="AC1194" s="24">
        <f>IF(Z1194="","",((Y1194+5000+5000)/(1-Z1194))/30)</f>
        <v/>
      </c>
      <c r="AD1194" s="32" t="n"/>
      <c r="AE1194" s="24">
        <f>IF(AD1194="","",AD1194-O1194)</f>
        <v/>
      </c>
      <c r="AF1194" s="24">
        <f>IF(AD1194="","",U1194-AD1194)</f>
        <v/>
      </c>
      <c r="AG1194" s="11">
        <f>IF(AD1194="","",(O1194-AD1194)/O1194)</f>
        <v/>
      </c>
      <c r="AH1194" s="24" t="n">
        <v>22000</v>
      </c>
      <c r="AI1194" s="24">
        <f>IF(AJ1194="","",Q1194*(1-AJ1194))</f>
        <v/>
      </c>
      <c r="AJ1194" s="51" t="n"/>
      <c r="AK1194" s="49" t="n"/>
      <c r="AL1194" s="28" t="n"/>
      <c r="AM1194" s="33" t="inlineStr">
        <is>
          <t>2026-09-01</t>
        </is>
      </c>
      <c r="AN1194" s="33" t="inlineStr">
        <is>
          <t>2026-10-11</t>
        </is>
      </c>
      <c r="AO1194" s="13" t="n"/>
      <c r="AP1194" s="30" t="n"/>
    </row>
    <row r="1195" ht="35.1" customHeight="1" s="69">
      <c r="B1195" s="48" t="n">
        <v>27684</v>
      </c>
      <c r="C1195" s="48" t="inlineStr">
        <is>
          <t>東京</t>
        </is>
      </c>
      <c r="D1195" s="19" t="inlineStr">
        <is>
          <t>アットイン千葉7</t>
        </is>
      </c>
      <c r="E1195" s="48" t="inlineStr">
        <is>
          <t>1R</t>
        </is>
      </c>
      <c r="F1195" s="48" t="n">
        <v>1</v>
      </c>
      <c r="G1195" s="48" t="inlineStr">
        <is>
          <t>船橋・千葉</t>
        </is>
      </c>
      <c r="H1195" s="48" t="n">
        <v>33.8</v>
      </c>
      <c r="I1195" s="20" t="n">
        <v>0.9</v>
      </c>
      <c r="J1195" s="20" t="n">
        <v>0.9</v>
      </c>
      <c r="K1195" s="20" t="n">
        <v>0.1</v>
      </c>
      <c r="L1195" s="20" t="n">
        <v>0</v>
      </c>
      <c r="M1195" s="20" t="n">
        <v>0</v>
      </c>
      <c r="N1195" s="24" t="n">
        <v>9600</v>
      </c>
      <c r="O1195" s="24" t="n">
        <v>8720</v>
      </c>
      <c r="P1195" s="24" t="n">
        <v>880</v>
      </c>
      <c r="Q1195" s="24" t="n">
        <v>44000</v>
      </c>
      <c r="R1195" s="24" t="n">
        <v>3380</v>
      </c>
      <c r="S1195" s="24">
        <f>IF(R1195="","",(R1195+P1195)*30 -Y1195)</f>
        <v/>
      </c>
      <c r="T1195" s="20">
        <f>IF(R1195="","",(O1195-R1195)/O1195)</f>
        <v/>
      </c>
      <c r="U1195" s="24" t="n">
        <v>3620</v>
      </c>
      <c r="V1195" s="24">
        <f>IF(U1195="","",(U1195+P1195)*30-Y1195)</f>
        <v/>
      </c>
      <c r="W1195" s="20">
        <f>IF(U1195="","",(O1195-U1195)/O1195)</f>
        <v/>
      </c>
      <c r="X1195" s="15">
        <f>IF(AND(R1195="",U1195=""),"",IF(OR(U1195="", R1195=""),"-",IF(0&lt;(R1195-U1195),"OK","NG")))</f>
        <v/>
      </c>
      <c r="Y1195" s="24" t="n">
        <v>86000</v>
      </c>
      <c r="Z1195" s="51" t="n"/>
      <c r="AA1195" s="24">
        <f>IF(AD1195="","",AD1195*30)</f>
        <v/>
      </c>
      <c r="AB1195" s="24">
        <f>IF(AA1195="","",AA1195-Y1195)</f>
        <v/>
      </c>
      <c r="AC1195" s="24">
        <f>IF(Z1195="","",((Y1195+5000+5000)/(1-Z1195))/30)</f>
        <v/>
      </c>
      <c r="AD1195" s="32" t="n"/>
      <c r="AE1195" s="24">
        <f>IF(AD1195="","",AD1195-O1195)</f>
        <v/>
      </c>
      <c r="AF1195" s="24">
        <f>IF(AD1195="","",U1195-AD1195)</f>
        <v/>
      </c>
      <c r="AG1195" s="11">
        <f>IF(AD1195="","",(O1195-AD1195)/O1195)</f>
        <v/>
      </c>
      <c r="AH1195" s="24" t="n">
        <v>22000</v>
      </c>
      <c r="AI1195" s="24">
        <f>IF(AJ1195="","",Q1195*(1-AJ1195))</f>
        <v/>
      </c>
      <c r="AJ1195" s="51" t="n"/>
      <c r="AK1195" s="49" t="n"/>
      <c r="AL1195" s="28" t="n"/>
      <c r="AM1195" s="33" t="inlineStr">
        <is>
          <t>2026-09-03</t>
        </is>
      </c>
      <c r="AN1195" s="33" t="inlineStr">
        <is>
          <t>2026-09-02</t>
        </is>
      </c>
      <c r="AO1195" s="13" t="n"/>
      <c r="AP1195" s="30" t="n"/>
    </row>
    <row r="1196" ht="35.1" customHeight="1" s="69">
      <c r="B1196" s="48" t="n">
        <v>27696</v>
      </c>
      <c r="C1196" s="48" t="inlineStr">
        <is>
          <t>大阪</t>
        </is>
      </c>
      <c r="D1196" s="19" t="inlineStr">
        <is>
          <t>アットイン梅田16-1</t>
        </is>
      </c>
      <c r="E1196" s="48" t="inlineStr">
        <is>
          <t>1LDK</t>
        </is>
      </c>
      <c r="F1196" s="48" t="n">
        <v>2</v>
      </c>
      <c r="G1196" s="48" t="inlineStr">
        <is>
          <t>梅田・福島</t>
        </is>
      </c>
      <c r="H1196" s="48" t="n">
        <v>33.1</v>
      </c>
      <c r="I1196" s="20" t="n">
        <v>1</v>
      </c>
      <c r="J1196" s="20" t="n">
        <v>0.85</v>
      </c>
      <c r="K1196" s="20" t="n">
        <v>0.35</v>
      </c>
      <c r="L1196" s="20" t="n">
        <v>0.2</v>
      </c>
      <c r="M1196" s="20" t="n">
        <v>0</v>
      </c>
      <c r="N1196" s="24" t="n">
        <v>11980</v>
      </c>
      <c r="O1196" s="24" t="n">
        <v>11100</v>
      </c>
      <c r="P1196" s="24" t="n">
        <v>880</v>
      </c>
      <c r="Q1196" s="24" t="n">
        <v>44000</v>
      </c>
      <c r="R1196" s="24" t="n">
        <v>5220</v>
      </c>
      <c r="S1196" s="24">
        <f>IF(R1196="","",(R1196+P1196)*30 -Y1196)</f>
        <v/>
      </c>
      <c r="T1196" s="20">
        <f>IF(R1196="","",(O1196-R1196)/O1196)</f>
        <v/>
      </c>
      <c r="U1196" s="24" t="n">
        <v>5080</v>
      </c>
      <c r="V1196" s="24">
        <f>IF(U1196="","",(U1196+P1196)*30-Y1196)</f>
        <v/>
      </c>
      <c r="W1196" s="20">
        <f>IF(U1196="","",(O1196-U1196)/O1196)</f>
        <v/>
      </c>
      <c r="X1196" s="15">
        <f>IF(AND(R1196="",U1196=""),"",IF(OR(U1196="", R1196=""),"-",IF(0&lt;(R1196-U1196),"OK","NG")))</f>
        <v/>
      </c>
      <c r="Y1196" s="24" t="n">
        <v>137000</v>
      </c>
      <c r="Z1196" s="51" t="n"/>
      <c r="AA1196" s="24">
        <f>IF(AD1196="","",AD1196*30)</f>
        <v/>
      </c>
      <c r="AB1196" s="24">
        <f>IF(AA1196="","",AA1196-Y1196)</f>
        <v/>
      </c>
      <c r="AC1196" s="24">
        <f>IF(Z1196="","",((Y1196+5000+5000)/(1-Z1196))/30)</f>
        <v/>
      </c>
      <c r="AD1196" s="32" t="n"/>
      <c r="AE1196" s="24">
        <f>IF(AD1196="","",AD1196-O1196)</f>
        <v/>
      </c>
      <c r="AF1196" s="24">
        <f>IF(AD1196="","",U1196-AD1196)</f>
        <v/>
      </c>
      <c r="AG1196" s="11">
        <f>IF(AD1196="","",(O1196-AD1196)/O1196)</f>
        <v/>
      </c>
      <c r="AH1196" s="24" t="n">
        <v>22000</v>
      </c>
      <c r="AI1196" s="24">
        <f>IF(AJ1196="","",Q1196*(1-AJ1196))</f>
        <v/>
      </c>
      <c r="AJ1196" s="51" t="n"/>
      <c r="AK1196" s="49" t="n"/>
      <c r="AL1196" s="28" t="n"/>
      <c r="AM1196" s="33" t="inlineStr">
        <is>
          <t>2026-08-23</t>
        </is>
      </c>
      <c r="AN1196" s="33" t="inlineStr">
        <is>
          <t>2026-10-12</t>
        </is>
      </c>
      <c r="AO1196" s="13" t="n"/>
      <c r="AP1196" s="30" t="n"/>
    </row>
    <row r="1197" ht="35.1" customHeight="1" s="69">
      <c r="B1197" s="48" t="n">
        <v>27697</v>
      </c>
      <c r="C1197" s="48" t="inlineStr">
        <is>
          <t>大阪</t>
        </is>
      </c>
      <c r="D1197" s="19" t="inlineStr">
        <is>
          <t>アットイン梅田16-2</t>
        </is>
      </c>
      <c r="E1197" s="48" t="inlineStr">
        <is>
          <t>1LDK</t>
        </is>
      </c>
      <c r="F1197" s="48" t="n">
        <v>3</v>
      </c>
      <c r="G1197" s="48" t="inlineStr">
        <is>
          <t>梅田・福島</t>
        </is>
      </c>
      <c r="H1197" s="48" t="n">
        <v>33.1</v>
      </c>
      <c r="I1197" s="20" t="n">
        <v>0.93333</v>
      </c>
      <c r="J1197" s="20" t="n">
        <v>1</v>
      </c>
      <c r="K1197" s="20" t="n">
        <v>1</v>
      </c>
      <c r="L1197" s="20" t="n">
        <v>1</v>
      </c>
      <c r="M1197" s="20" t="n">
        <v>0.66667</v>
      </c>
      <c r="N1197" s="24" t="n">
        <v>11980</v>
      </c>
      <c r="O1197" s="24" t="n">
        <v>11100</v>
      </c>
      <c r="P1197" s="24" t="n">
        <v>880</v>
      </c>
      <c r="Q1197" s="24" t="n">
        <v>44000</v>
      </c>
      <c r="R1197" s="24" t="n">
        <v>5080</v>
      </c>
      <c r="S1197" s="24">
        <f>IF(R1197="","",(R1197+P1197)*30 -Y1197)</f>
        <v/>
      </c>
      <c r="T1197" s="20">
        <f>IF(R1197="","",(O1197-R1197)/O1197)</f>
        <v/>
      </c>
      <c r="U1197" s="24" t="n">
        <v>7020</v>
      </c>
      <c r="V1197" s="24">
        <f>IF(U1197="","",(U1197+P1197)*30-Y1197)</f>
        <v/>
      </c>
      <c r="W1197" s="20">
        <f>IF(U1197="","",(O1197-U1197)/O1197)</f>
        <v/>
      </c>
      <c r="X1197" s="15">
        <f>IF(AND(R1197="",U1197=""),"",IF(OR(U1197="", R1197=""),"-",IF(0&lt;(R1197-U1197),"OK","NG")))</f>
        <v/>
      </c>
      <c r="Y1197" s="24" t="n">
        <v>139000</v>
      </c>
      <c r="Z1197" s="51" t="n"/>
      <c r="AA1197" s="24">
        <f>IF(AD1197="","",AD1197*30)</f>
        <v/>
      </c>
      <c r="AB1197" s="24">
        <f>IF(AA1197="","",AA1197-Y1197)</f>
        <v/>
      </c>
      <c r="AC1197" s="24">
        <f>IF(Z1197="","",((Y1197+5000+5000)/(1-Z1197))/30)</f>
        <v/>
      </c>
      <c r="AD1197" s="32" t="n"/>
      <c r="AE1197" s="24">
        <f>IF(AD1197="","",AD1197-O1197)</f>
        <v/>
      </c>
      <c r="AF1197" s="24">
        <f>IF(AD1197="","",U1197-AD1197)</f>
        <v/>
      </c>
      <c r="AG1197" s="11">
        <f>IF(AD1197="","",(O1197-AD1197)/O1197)</f>
        <v/>
      </c>
      <c r="AH1197" s="24" t="n">
        <v>22000</v>
      </c>
      <c r="AI1197" s="24">
        <f>IF(AJ1197="","",Q1197*(1-AJ1197))</f>
        <v/>
      </c>
      <c r="AJ1197" s="51" t="n"/>
      <c r="AK1197" s="49" t="n"/>
      <c r="AL1197" s="28" t="n"/>
      <c r="AM1197" s="33" t="inlineStr">
        <is>
          <t>2026-11-01</t>
        </is>
      </c>
      <c r="AN1197" s="33" t="inlineStr">
        <is>
          <t>2027-05-31</t>
        </is>
      </c>
      <c r="AO1197" s="13" t="n"/>
      <c r="AP1197" s="30" t="n"/>
    </row>
    <row r="1198" ht="35.1" customHeight="1" s="69">
      <c r="B1198" s="48" t="n">
        <v>27698</v>
      </c>
      <c r="C1198" s="48" t="inlineStr">
        <is>
          <t>大阪</t>
        </is>
      </c>
      <c r="D1198" s="19" t="inlineStr">
        <is>
          <t>アットイン南森町4-1</t>
        </is>
      </c>
      <c r="E1198" s="48" t="inlineStr">
        <is>
          <t>1DK</t>
        </is>
      </c>
      <c r="F1198" s="48" t="n">
        <v>1</v>
      </c>
      <c r="G1198" s="48" t="inlineStr">
        <is>
          <t>天満・南森町・京橋</t>
        </is>
      </c>
      <c r="H1198" s="48" t="n">
        <v>28.1</v>
      </c>
      <c r="I1198" s="20" t="n">
        <v>0.9</v>
      </c>
      <c r="J1198" s="20" t="n">
        <v>0.4</v>
      </c>
      <c r="K1198" s="20" t="n">
        <v>0.6</v>
      </c>
      <c r="L1198" s="20" t="n">
        <v>0</v>
      </c>
      <c r="M1198" s="20" t="n">
        <v>0</v>
      </c>
      <c r="N1198" s="24" t="n">
        <v>10280</v>
      </c>
      <c r="O1198" s="24" t="n">
        <v>9400</v>
      </c>
      <c r="P1198" s="24" t="n">
        <v>880</v>
      </c>
      <c r="Q1198" s="24" t="n">
        <v>44000</v>
      </c>
      <c r="R1198" s="24" t="n">
        <v>4300</v>
      </c>
      <c r="S1198" s="24">
        <f>IF(R1198="","",(R1198+P1198)*30 -Y1198)</f>
        <v/>
      </c>
      <c r="T1198" s="20">
        <f>IF(R1198="","",(O1198-R1198)/O1198)</f>
        <v/>
      </c>
      <c r="U1198" s="24" t="n">
        <v>4300</v>
      </c>
      <c r="V1198" s="24">
        <f>IF(U1198="","",(U1198+P1198)*30-Y1198)</f>
        <v/>
      </c>
      <c r="W1198" s="20">
        <f>IF(U1198="","",(O1198-U1198)/O1198)</f>
        <v/>
      </c>
      <c r="X1198" s="15">
        <f>IF(AND(R1198="",U1198=""),"",IF(OR(U1198="", R1198=""),"-",IF(0&lt;(R1198-U1198),"OK","NG")))</f>
        <v/>
      </c>
      <c r="Y1198" s="24" t="n">
        <v>113000</v>
      </c>
      <c r="Z1198" s="51" t="n"/>
      <c r="AA1198" s="24">
        <f>IF(AD1198="","",AD1198*30)</f>
        <v/>
      </c>
      <c r="AB1198" s="24">
        <f>IF(AA1198="","",AA1198-Y1198)</f>
        <v/>
      </c>
      <c r="AC1198" s="24">
        <f>IF(Z1198="","",((Y1198+5000+5000)/(1-Z1198))/30)</f>
        <v/>
      </c>
      <c r="AD1198" s="32" t="n"/>
      <c r="AE1198" s="24">
        <f>IF(AD1198="","",AD1198-O1198)</f>
        <v/>
      </c>
      <c r="AF1198" s="24">
        <f>IF(AD1198="","",U1198-AD1198)</f>
        <v/>
      </c>
      <c r="AG1198" s="11">
        <f>IF(AD1198="","",(O1198-AD1198)/O1198)</f>
        <v/>
      </c>
      <c r="AH1198" s="24" t="n">
        <v>22000</v>
      </c>
      <c r="AI1198" s="24">
        <f>IF(AJ1198="","",Q1198*(1-AJ1198))</f>
        <v/>
      </c>
      <c r="AJ1198" s="51" t="n"/>
      <c r="AK1198" s="49" t="n"/>
      <c r="AL1198" s="28" t="n"/>
      <c r="AM1198" s="33" t="inlineStr">
        <is>
          <t>2026-09-20</t>
        </is>
      </c>
      <c r="AN1198" s="33" t="inlineStr">
        <is>
          <t>2026-09-19</t>
        </is>
      </c>
      <c r="AO1198" s="13" t="n"/>
      <c r="AP1198" s="30" t="n"/>
    </row>
    <row r="1199" ht="35.1" customHeight="1" s="69">
      <c r="B1199" s="48" t="n">
        <v>27699</v>
      </c>
      <c r="C1199" s="48" t="inlineStr">
        <is>
          <t>大阪</t>
        </is>
      </c>
      <c r="D1199" s="19" t="inlineStr">
        <is>
          <t>アットイン南森町4-2</t>
        </is>
      </c>
      <c r="E1199" s="48" t="inlineStr">
        <is>
          <t>1DK</t>
        </is>
      </c>
      <c r="F1199" s="48" t="n">
        <v>2</v>
      </c>
      <c r="G1199" s="48" t="inlineStr">
        <is>
          <t>天満・南森町・京橋</t>
        </is>
      </c>
      <c r="H1199" s="48" t="n">
        <v>28.1</v>
      </c>
      <c r="I1199" s="20" t="n">
        <v>0.95</v>
      </c>
      <c r="J1199" s="20" t="n">
        <v>0.95</v>
      </c>
      <c r="K1199" s="20" t="n">
        <v>0.75</v>
      </c>
      <c r="L1199" s="20" t="n">
        <v>0.05</v>
      </c>
      <c r="M1199" s="20" t="n">
        <v>0</v>
      </c>
      <c r="N1199" s="24" t="n">
        <v>10280</v>
      </c>
      <c r="O1199" s="24" t="n">
        <v>9400</v>
      </c>
      <c r="P1199" s="24" t="n">
        <v>880</v>
      </c>
      <c r="Q1199" s="24" t="n">
        <v>44000</v>
      </c>
      <c r="R1199" s="24" t="n">
        <v>4300</v>
      </c>
      <c r="S1199" s="24">
        <f>IF(R1199="","",(R1199+P1199)*30 -Y1199)</f>
        <v/>
      </c>
      <c r="T1199" s="20">
        <f>IF(R1199="","",(O1199-R1199)/O1199)</f>
        <v/>
      </c>
      <c r="U1199" s="24" t="n">
        <v>4300</v>
      </c>
      <c r="V1199" s="24">
        <f>IF(U1199="","",(U1199+P1199)*30-Y1199)</f>
        <v/>
      </c>
      <c r="W1199" s="20">
        <f>IF(U1199="","",(O1199-U1199)/O1199)</f>
        <v/>
      </c>
      <c r="X1199" s="15">
        <f>IF(AND(R1199="",U1199=""),"",IF(OR(U1199="", R1199=""),"-",IF(0&lt;(R1199-U1199),"OK","NG")))</f>
        <v/>
      </c>
      <c r="Y1199" s="24" t="n">
        <v>114000</v>
      </c>
      <c r="Z1199" s="51" t="n"/>
      <c r="AA1199" s="24">
        <f>IF(AD1199="","",AD1199*30)</f>
        <v/>
      </c>
      <c r="AB1199" s="24">
        <f>IF(AA1199="","",AA1199-Y1199)</f>
        <v/>
      </c>
      <c r="AC1199" s="24">
        <f>IF(Z1199="","",((Y1199+5000+5000)/(1-Z1199))/30)</f>
        <v/>
      </c>
      <c r="AD1199" s="32" t="n"/>
      <c r="AE1199" s="24">
        <f>IF(AD1199="","",AD1199-O1199)</f>
        <v/>
      </c>
      <c r="AF1199" s="24">
        <f>IF(AD1199="","",U1199-AD1199)</f>
        <v/>
      </c>
      <c r="AG1199" s="11">
        <f>IF(AD1199="","",(O1199-AD1199)/O1199)</f>
        <v/>
      </c>
      <c r="AH1199" s="24" t="n">
        <v>22000</v>
      </c>
      <c r="AI1199" s="24">
        <f>IF(AJ1199="","",Q1199*(1-AJ1199))</f>
        <v/>
      </c>
      <c r="AJ1199" s="51" t="n"/>
      <c r="AK1199" s="49" t="n"/>
      <c r="AL1199" s="28" t="n"/>
      <c r="AM1199" s="33" t="inlineStr">
        <is>
          <t>2026-09-20</t>
        </is>
      </c>
      <c r="AN1199" s="33" t="inlineStr">
        <is>
          <t>2026-10-04</t>
        </is>
      </c>
      <c r="AO1199" s="13" t="n"/>
      <c r="AP1199" s="30" t="n"/>
    </row>
    <row r="1200" ht="35.1" customHeight="1" s="69">
      <c r="B1200" s="48" t="n">
        <v>27700</v>
      </c>
      <c r="C1200" s="48" t="inlineStr">
        <is>
          <t>大阪</t>
        </is>
      </c>
      <c r="D1200" s="19" t="inlineStr">
        <is>
          <t>アットイン南森町4-3</t>
        </is>
      </c>
      <c r="E1200" s="48" t="inlineStr">
        <is>
          <t>1LDK</t>
        </is>
      </c>
      <c r="F1200" s="48" t="n">
        <v>2</v>
      </c>
      <c r="G1200" s="48" t="inlineStr">
        <is>
          <t>天満・南森町・京橋</t>
        </is>
      </c>
      <c r="H1200" s="48" t="n">
        <v>30.44</v>
      </c>
      <c r="I1200" s="20" t="n">
        <v>1</v>
      </c>
      <c r="J1200" s="20" t="n">
        <v>1</v>
      </c>
      <c r="K1200" s="20" t="n">
        <v>1</v>
      </c>
      <c r="L1200" s="20" t="n">
        <v>1</v>
      </c>
      <c r="M1200" s="20" t="n">
        <v>1</v>
      </c>
      <c r="N1200" s="24" t="n">
        <v>10280</v>
      </c>
      <c r="O1200" s="24" t="n">
        <v>9400</v>
      </c>
      <c r="P1200" s="24" t="n">
        <v>880</v>
      </c>
      <c r="Q1200" s="24" t="n">
        <v>44000</v>
      </c>
      <c r="R1200" s="24" t="n">
        <v>5320</v>
      </c>
      <c r="S1200" s="24">
        <f>IF(R1200="","",(R1200+P1200)*30 -Y1200)</f>
        <v/>
      </c>
      <c r="T1200" s="20">
        <f>IF(R1200="","",(O1200-R1200)/O1200)</f>
        <v/>
      </c>
      <c r="U1200" s="24" t="n">
        <v>5980</v>
      </c>
      <c r="V1200" s="24">
        <f>IF(U1200="","",(U1200+P1200)*30-Y1200)</f>
        <v/>
      </c>
      <c r="W1200" s="20">
        <f>IF(U1200="","",(O1200-U1200)/O1200)</f>
        <v/>
      </c>
      <c r="X1200" s="15">
        <f>IF(AND(R1200="",U1200=""),"",IF(OR(U1200="", R1200=""),"-",IF(0&lt;(R1200-U1200),"OK","NG")))</f>
        <v/>
      </c>
      <c r="Y1200" s="24" t="n">
        <v>124000</v>
      </c>
      <c r="Z1200" s="51" t="n"/>
      <c r="AA1200" s="24">
        <f>IF(AD1200="","",AD1200*30)</f>
        <v/>
      </c>
      <c r="AB1200" s="24">
        <f>IF(AA1200="","",AA1200-Y1200)</f>
        <v/>
      </c>
      <c r="AC1200" s="24">
        <f>IF(Z1200="","",((Y1200+5000+5000)/(1-Z1200))/30)</f>
        <v/>
      </c>
      <c r="AD1200" s="32" t="n"/>
      <c r="AE1200" s="24">
        <f>IF(AD1200="","",AD1200-O1200)</f>
        <v/>
      </c>
      <c r="AF1200" s="24">
        <f>IF(AD1200="","",U1200-AD1200)</f>
        <v/>
      </c>
      <c r="AG1200" s="11">
        <f>IF(AD1200="","",(O1200-AD1200)/O1200)</f>
        <v/>
      </c>
      <c r="AH1200" s="24" t="n">
        <v>22000</v>
      </c>
      <c r="AI1200" s="24">
        <f>IF(AJ1200="","",Q1200*(1-AJ1200))</f>
        <v/>
      </c>
      <c r="AJ1200" s="51" t="n"/>
      <c r="AK1200" s="49" t="n"/>
      <c r="AL1200" s="28" t="n"/>
      <c r="AM1200" s="33" t="inlineStr">
        <is>
          <t>2027-01-01</t>
        </is>
      </c>
      <c r="AN1200" s="33" t="inlineStr">
        <is>
          <t>2026-12-31</t>
        </is>
      </c>
      <c r="AO1200" s="13" t="n"/>
      <c r="AP1200" s="30" t="n"/>
    </row>
    <row r="1201" ht="35.1" customHeight="1" s="69">
      <c r="B1201" s="48" t="n">
        <v>27701</v>
      </c>
      <c r="C1201" s="48" t="inlineStr">
        <is>
          <t>東京</t>
        </is>
      </c>
      <c r="D1201" s="19" t="inlineStr">
        <is>
          <t>アットイン赤坂6</t>
        </is>
      </c>
      <c r="E1201" s="48" t="inlineStr">
        <is>
          <t>1DK</t>
        </is>
      </c>
      <c r="F1201" s="48" t="n">
        <v>1</v>
      </c>
      <c r="G1201" s="48" t="inlineStr">
        <is>
          <t>六本木・麻布十番・白金高輪</t>
        </is>
      </c>
      <c r="H1201" s="48" t="n">
        <v>37.3</v>
      </c>
      <c r="I1201" s="20" t="n">
        <v>1</v>
      </c>
      <c r="J1201" s="20" t="n">
        <v>1</v>
      </c>
      <c r="K1201" s="20" t="n">
        <v>1</v>
      </c>
      <c r="L1201" s="20" t="n">
        <v>1</v>
      </c>
      <c r="M1201" s="20" t="n">
        <v>1</v>
      </c>
      <c r="N1201" s="24" t="n">
        <v>20620</v>
      </c>
      <c r="O1201" s="24" t="n">
        <v>19740</v>
      </c>
      <c r="P1201" s="24" t="n">
        <v>880</v>
      </c>
      <c r="Q1201" s="24" t="n">
        <v>44000</v>
      </c>
      <c r="R1201" s="24" t="n">
        <v>9740</v>
      </c>
      <c r="S1201" s="24">
        <f>IF(R1201="","",(R1201+P1201)*30 -Y1201)</f>
        <v/>
      </c>
      <c r="T1201" s="20">
        <f>IF(R1201="","",(O1201-R1201)/O1201)</f>
        <v/>
      </c>
      <c r="U1201" s="24" t="n">
        <v>9740</v>
      </c>
      <c r="V1201" s="24">
        <f>IF(U1201="","",(U1201+P1201)*30-Y1201)</f>
        <v/>
      </c>
      <c r="W1201" s="20">
        <f>IF(U1201="","",(O1201-U1201)/O1201)</f>
        <v/>
      </c>
      <c r="X1201" s="15">
        <f>IF(AND(R1201="",U1201=""),"",IF(OR(U1201="", R1201=""),"-",IF(0&lt;(R1201-U1201),"OK","NG")))</f>
        <v/>
      </c>
      <c r="Y1201" s="24" t="n">
        <v>222000</v>
      </c>
      <c r="Z1201" s="51" t="n"/>
      <c r="AA1201" s="24">
        <f>IF(AD1201="","",AD1201*30)</f>
        <v/>
      </c>
      <c r="AB1201" s="24">
        <f>IF(AA1201="","",AA1201-Y1201)</f>
        <v/>
      </c>
      <c r="AC1201" s="24">
        <f>IF(Z1201="","",((Y1201+5000+5000)/(1-Z1201))/30)</f>
        <v/>
      </c>
      <c r="AD1201" s="32" t="n"/>
      <c r="AE1201" s="24">
        <f>IF(AD1201="","",AD1201-O1201)</f>
        <v/>
      </c>
      <c r="AF1201" s="24">
        <f>IF(AD1201="","",U1201-AD1201)</f>
        <v/>
      </c>
      <c r="AG1201" s="11">
        <f>IF(AD1201="","",(O1201-AD1201)/O1201)</f>
        <v/>
      </c>
      <c r="AH1201" s="24" t="n">
        <v>22000</v>
      </c>
      <c r="AI1201" s="24">
        <f>IF(AJ1201="","",Q1201*(1-AJ1201))</f>
        <v/>
      </c>
      <c r="AJ1201" s="51" t="n"/>
      <c r="AK1201" s="49" t="n"/>
      <c r="AL1201" s="28" t="n"/>
      <c r="AM1201" s="33" t="inlineStr">
        <is>
          <t>2028-01-31</t>
        </is>
      </c>
      <c r="AN1201" s="33" t="inlineStr">
        <is>
          <t>2028-01-30</t>
        </is>
      </c>
      <c r="AO1201" s="13" t="n"/>
      <c r="AP1201" s="30" t="n"/>
    </row>
    <row r="1202" ht="35.1" customHeight="1" s="69">
      <c r="B1202" s="48" t="n">
        <v>27714</v>
      </c>
      <c r="C1202" s="48" t="inlineStr">
        <is>
          <t>大阪</t>
        </is>
      </c>
      <c r="D1202" s="19" t="inlineStr">
        <is>
          <t>アットイン新大阪13-1</t>
        </is>
      </c>
      <c r="E1202" s="48" t="inlineStr">
        <is>
          <t>1K</t>
        </is>
      </c>
      <c r="F1202" s="48" t="n">
        <v>5</v>
      </c>
      <c r="G1202" s="48" t="inlineStr">
        <is>
          <t>新大阪・十三・三国</t>
        </is>
      </c>
      <c r="H1202" s="48" t="n">
        <v>22.49</v>
      </c>
      <c r="I1202" s="20" t="n">
        <v>0.92</v>
      </c>
      <c r="J1202" s="20" t="n">
        <v>1</v>
      </c>
      <c r="K1202" s="20" t="n">
        <v>0.66</v>
      </c>
      <c r="L1202" s="20" t="n">
        <v>0.4</v>
      </c>
      <c r="M1202" s="20" t="n">
        <v>0.34</v>
      </c>
      <c r="N1202" s="24" t="n">
        <v>8480</v>
      </c>
      <c r="O1202" s="24" t="n">
        <v>7600</v>
      </c>
      <c r="P1202" s="24" t="n">
        <v>880</v>
      </c>
      <c r="Q1202" s="24" t="n">
        <v>44000</v>
      </c>
      <c r="R1202" s="24" t="n">
        <v>3380</v>
      </c>
      <c r="S1202" s="24">
        <f>IF(R1202="","",(R1202+P1202)*30 -Y1202)</f>
        <v/>
      </c>
      <c r="T1202" s="20">
        <f>IF(R1202="","",(O1202-R1202)/O1202)</f>
        <v/>
      </c>
      <c r="U1202" s="24" t="n">
        <v>3380</v>
      </c>
      <c r="V1202" s="24">
        <f>IF(U1202="","",(U1202+P1202)*30-Y1202)</f>
        <v/>
      </c>
      <c r="W1202" s="20">
        <f>IF(U1202="","",(O1202-U1202)/O1202)</f>
        <v/>
      </c>
      <c r="X1202" s="15">
        <f>IF(AND(R1202="",U1202=""),"",IF(OR(U1202="", R1202=""),"-",IF(0&lt;(R1202-U1202),"OK","NG")))</f>
        <v/>
      </c>
      <c r="Y1202" s="24" t="n">
        <v>87000</v>
      </c>
      <c r="Z1202" s="51" t="n"/>
      <c r="AA1202" s="24">
        <f>IF(AD1202="","",AD1202*30)</f>
        <v/>
      </c>
      <c r="AB1202" s="24">
        <f>IF(AA1202="","",AA1202-Y1202)</f>
        <v/>
      </c>
      <c r="AC1202" s="24">
        <f>IF(Z1202="","",((Y1202+5000+5000)/(1-Z1202))/30)</f>
        <v/>
      </c>
      <c r="AD1202" s="32" t="n"/>
      <c r="AE1202" s="24">
        <f>IF(AD1202="","",AD1202-O1202)</f>
        <v/>
      </c>
      <c r="AF1202" s="24">
        <f>IF(AD1202="","",U1202-AD1202)</f>
        <v/>
      </c>
      <c r="AG1202" s="11">
        <f>IF(AD1202="","",(O1202-AD1202)/O1202)</f>
        <v/>
      </c>
      <c r="AH1202" s="24" t="n">
        <v>22000</v>
      </c>
      <c r="AI1202" s="24">
        <f>IF(AJ1202="","",Q1202*(1-AJ1202))</f>
        <v/>
      </c>
      <c r="AJ1202" s="51" t="n"/>
      <c r="AK1202" s="49" t="n"/>
      <c r="AL1202" s="28" t="n"/>
      <c r="AM1202" s="33" t="inlineStr">
        <is>
          <t>2026-09-06</t>
        </is>
      </c>
      <c r="AN1202" s="33" t="inlineStr">
        <is>
          <t>2027-03-31</t>
        </is>
      </c>
      <c r="AO1202" s="13" t="n"/>
      <c r="AP1202" s="30" t="n"/>
    </row>
    <row r="1203" ht="35.1" customHeight="1" s="69">
      <c r="B1203" s="48" t="n">
        <v>27715</v>
      </c>
      <c r="C1203" s="48" t="inlineStr">
        <is>
          <t>大阪</t>
        </is>
      </c>
      <c r="D1203" s="19" t="inlineStr">
        <is>
          <t>アットイン新大阪13-2</t>
        </is>
      </c>
      <c r="E1203" s="48" t="inlineStr">
        <is>
          <t>1DK</t>
        </is>
      </c>
      <c r="F1203" s="48" t="n">
        <v>11</v>
      </c>
      <c r="G1203" s="48" t="inlineStr">
        <is>
          <t>新大阪・十三・三国</t>
        </is>
      </c>
      <c r="H1203" s="48" t="n">
        <v>26.13</v>
      </c>
      <c r="I1203" s="20" t="n">
        <v>0.8272699999999999</v>
      </c>
      <c r="J1203" s="20" t="n">
        <v>0.51818</v>
      </c>
      <c r="K1203" s="20" t="n">
        <v>0.47273</v>
      </c>
      <c r="L1203" s="20" t="n">
        <v>0.72727</v>
      </c>
      <c r="M1203" s="20" t="n">
        <v>0.18182</v>
      </c>
      <c r="N1203" s="24" t="n">
        <v>9160</v>
      </c>
      <c r="O1203" s="24" t="n">
        <v>8280</v>
      </c>
      <c r="P1203" s="24" t="n">
        <v>880</v>
      </c>
      <c r="Q1203" s="24" t="n">
        <v>44000</v>
      </c>
      <c r="R1203" s="24" t="n">
        <v>3720</v>
      </c>
      <c r="S1203" s="24">
        <f>IF(R1203="","",(R1203+P1203)*30 -Y1203)</f>
        <v/>
      </c>
      <c r="T1203" s="20">
        <f>IF(R1203="","",(O1203-R1203)/O1203)</f>
        <v/>
      </c>
      <c r="U1203" s="24" t="n">
        <v>3800</v>
      </c>
      <c r="V1203" s="24">
        <f>IF(U1203="","",(U1203+P1203)*30-Y1203)</f>
        <v/>
      </c>
      <c r="W1203" s="20">
        <f>IF(U1203="","",(O1203-U1203)/O1203)</f>
        <v/>
      </c>
      <c r="X1203" s="15">
        <f>IF(AND(R1203="",U1203=""),"",IF(OR(U1203="", R1203=""),"-",IF(0&lt;(R1203-U1203),"OK","NG")))</f>
        <v/>
      </c>
      <c r="Y1203" s="24" t="n">
        <v>99000</v>
      </c>
      <c r="Z1203" s="51" t="n"/>
      <c r="AA1203" s="24">
        <f>IF(AD1203="","",AD1203*30)</f>
        <v/>
      </c>
      <c r="AB1203" s="24">
        <f>IF(AA1203="","",AA1203-Y1203)</f>
        <v/>
      </c>
      <c r="AC1203" s="24">
        <f>IF(Z1203="","",((Y1203+5000+5000)/(1-Z1203))/30)</f>
        <v/>
      </c>
      <c r="AD1203" s="32" t="n"/>
      <c r="AE1203" s="24">
        <f>IF(AD1203="","",AD1203-O1203)</f>
        <v/>
      </c>
      <c r="AF1203" s="24">
        <f>IF(AD1203="","",U1203-AD1203)</f>
        <v/>
      </c>
      <c r="AG1203" s="11">
        <f>IF(AD1203="","",(O1203-AD1203)/O1203)</f>
        <v/>
      </c>
      <c r="AH1203" s="24" t="n">
        <v>22000</v>
      </c>
      <c r="AI1203" s="24">
        <f>IF(AJ1203="","",Q1203*(1-AJ1203))</f>
        <v/>
      </c>
      <c r="AJ1203" s="51" t="n"/>
      <c r="AK1203" s="49" t="n"/>
      <c r="AL1203" s="28" t="n"/>
      <c r="AM1203" s="33" t="inlineStr">
        <is>
          <t>2026-10-01</t>
        </is>
      </c>
      <c r="AN1203" s="33" t="inlineStr">
        <is>
          <t>2027-07-04</t>
        </is>
      </c>
      <c r="AO1203" s="13" t="n"/>
      <c r="AP1203" s="30" t="n"/>
    </row>
    <row r="1204" ht="35.1" customHeight="1" s="69">
      <c r="B1204" s="48" t="n">
        <v>27716</v>
      </c>
      <c r="C1204" s="48" t="inlineStr">
        <is>
          <t>大阪</t>
        </is>
      </c>
      <c r="D1204" s="19" t="inlineStr">
        <is>
          <t>アットイン新大阪13-3</t>
        </is>
      </c>
      <c r="E1204" s="48" t="inlineStr">
        <is>
          <t>1LDK</t>
        </is>
      </c>
      <c r="F1204" s="48" t="n">
        <v>5</v>
      </c>
      <c r="G1204" s="48" t="inlineStr">
        <is>
          <t>新大阪・十三・三国</t>
        </is>
      </c>
      <c r="H1204" s="48" t="n">
        <v>34.33</v>
      </c>
      <c r="I1204" s="20" t="n">
        <v>0.8</v>
      </c>
      <c r="J1204" s="20" t="n">
        <v>0.62</v>
      </c>
      <c r="K1204" s="20" t="n">
        <v>0.4</v>
      </c>
      <c r="L1204" s="20" t="n">
        <v>0.22</v>
      </c>
      <c r="M1204" s="20" t="n">
        <v>0.2</v>
      </c>
      <c r="N1204" s="24" t="n">
        <v>11540</v>
      </c>
      <c r="O1204" s="24" t="n">
        <v>10660</v>
      </c>
      <c r="P1204" s="24" t="n">
        <v>880</v>
      </c>
      <c r="Q1204" s="24" t="n">
        <v>44000</v>
      </c>
      <c r="R1204" s="24" t="n">
        <v>4880</v>
      </c>
      <c r="S1204" s="24">
        <f>IF(R1204="","",(R1204+P1204)*30 -Y1204)</f>
        <v/>
      </c>
      <c r="T1204" s="20">
        <f>IF(R1204="","",(O1204-R1204)/O1204)</f>
        <v/>
      </c>
      <c r="U1204" s="24" t="n">
        <v>4800</v>
      </c>
      <c r="V1204" s="24">
        <f>IF(U1204="","",(U1204+P1204)*30-Y1204)</f>
        <v/>
      </c>
      <c r="W1204" s="20">
        <f>IF(U1204="","",(O1204-U1204)/O1204)</f>
        <v/>
      </c>
      <c r="X1204" s="15">
        <f>IF(AND(R1204="",U1204=""),"",IF(OR(U1204="", R1204=""),"-",IF(0&lt;(R1204-U1204),"OK","NG")))</f>
        <v/>
      </c>
      <c r="Y1204" s="24" t="n">
        <v>129000</v>
      </c>
      <c r="Z1204" s="51" t="n"/>
      <c r="AA1204" s="24">
        <f>IF(AD1204="","",AD1204*30)</f>
        <v/>
      </c>
      <c r="AB1204" s="24">
        <f>IF(AA1204="","",AA1204-Y1204)</f>
        <v/>
      </c>
      <c r="AC1204" s="24">
        <f>IF(Z1204="","",((Y1204+5000+5000)/(1-Z1204))/30)</f>
        <v/>
      </c>
      <c r="AD1204" s="32" t="n"/>
      <c r="AE1204" s="24">
        <f>IF(AD1204="","",AD1204-O1204)</f>
        <v/>
      </c>
      <c r="AF1204" s="24">
        <f>IF(AD1204="","",U1204-AD1204)</f>
        <v/>
      </c>
      <c r="AG1204" s="11">
        <f>IF(AD1204="","",(O1204-AD1204)/O1204)</f>
        <v/>
      </c>
      <c r="AH1204" s="24" t="n">
        <v>22000</v>
      </c>
      <c r="AI1204" s="24">
        <f>IF(AJ1204="","",Q1204*(1-AJ1204))</f>
        <v/>
      </c>
      <c r="AJ1204" s="51" t="n"/>
      <c r="AK1204" s="49" t="n"/>
      <c r="AL1204" s="28" t="n"/>
      <c r="AM1204" s="33" t="inlineStr">
        <is>
          <t>2026-08-01</t>
        </is>
      </c>
      <c r="AN1204" s="33" t="inlineStr">
        <is>
          <t>2027-04-24</t>
        </is>
      </c>
      <c r="AO1204" s="13" t="n"/>
      <c r="AP1204" s="30" t="n"/>
    </row>
    <row r="1205" ht="35.1" customHeight="1" s="69">
      <c r="B1205" s="48" t="n">
        <v>27717</v>
      </c>
      <c r="C1205" s="48" t="inlineStr">
        <is>
          <t>大阪</t>
        </is>
      </c>
      <c r="D1205" s="19" t="inlineStr">
        <is>
          <t>アットイン新大阪13-4</t>
        </is>
      </c>
      <c r="E1205" s="48" t="inlineStr">
        <is>
          <t>1LDK</t>
        </is>
      </c>
      <c r="F1205" s="48" t="n">
        <v>5</v>
      </c>
      <c r="G1205" s="48" t="inlineStr">
        <is>
          <t>新大阪・十三・三国</t>
        </is>
      </c>
      <c r="H1205" s="48" t="n">
        <v>31.7</v>
      </c>
      <c r="I1205" s="20" t="n">
        <v>0.7</v>
      </c>
      <c r="J1205" s="20" t="n">
        <v>0.4</v>
      </c>
      <c r="K1205" s="20" t="n">
        <v>0.4</v>
      </c>
      <c r="L1205" s="20" t="n">
        <v>0.4</v>
      </c>
      <c r="M1205" s="20" t="n">
        <v>0.4</v>
      </c>
      <c r="N1205" s="24" t="n">
        <v>10860</v>
      </c>
      <c r="O1205" s="24" t="n">
        <v>9980</v>
      </c>
      <c r="P1205" s="24" t="n">
        <v>880</v>
      </c>
      <c r="Q1205" s="24" t="n">
        <v>44000</v>
      </c>
      <c r="R1205" s="24" t="n">
        <v>4880</v>
      </c>
      <c r="S1205" s="24">
        <f>IF(R1205="","",(R1205+P1205)*30 -Y1205)</f>
        <v/>
      </c>
      <c r="T1205" s="20">
        <f>IF(R1205="","",(O1205-R1205)/O1205)</f>
        <v/>
      </c>
      <c r="U1205" s="24" t="n">
        <v>4800</v>
      </c>
      <c r="V1205" s="24">
        <f>IF(U1205="","",(U1205+P1205)*30-Y1205)</f>
        <v/>
      </c>
      <c r="W1205" s="20">
        <f>IF(U1205="","",(O1205-U1205)/O1205)</f>
        <v/>
      </c>
      <c r="X1205" s="15">
        <f>IF(AND(R1205="",U1205=""),"",IF(OR(U1205="", R1205=""),"-",IF(0&lt;(R1205-U1205),"OK","NG")))</f>
        <v/>
      </c>
      <c r="Y1205" s="24" t="n">
        <v>120000</v>
      </c>
      <c r="Z1205" s="51" t="n"/>
      <c r="AA1205" s="24">
        <f>IF(AD1205="","",AD1205*30)</f>
        <v/>
      </c>
      <c r="AB1205" s="24">
        <f>IF(AA1205="","",AA1205-Y1205)</f>
        <v/>
      </c>
      <c r="AC1205" s="24">
        <f>IF(Z1205="","",((Y1205+5000+5000)/(1-Z1205))/30)</f>
        <v/>
      </c>
      <c r="AD1205" s="32" t="n"/>
      <c r="AE1205" s="24">
        <f>IF(AD1205="","",AD1205-O1205)</f>
        <v/>
      </c>
      <c r="AF1205" s="24">
        <f>IF(AD1205="","",U1205-AD1205)</f>
        <v/>
      </c>
      <c r="AG1205" s="11">
        <f>IF(AD1205="","",(O1205-AD1205)/O1205)</f>
        <v/>
      </c>
      <c r="AH1205" s="24" t="n">
        <v>22000</v>
      </c>
      <c r="AI1205" s="24">
        <f>IF(AJ1205="","",Q1205*(1-AJ1205))</f>
        <v/>
      </c>
      <c r="AJ1205" s="51" t="n"/>
      <c r="AK1205" s="49" t="n"/>
      <c r="AL1205" s="28" t="n"/>
      <c r="AM1205" s="33" t="inlineStr">
        <is>
          <t>2026-08-01</t>
        </is>
      </c>
      <c r="AN1205" s="33" t="inlineStr">
        <is>
          <t>2027-02-08</t>
        </is>
      </c>
      <c r="AO1205" s="13" t="n"/>
      <c r="AP1205" s="30" t="n"/>
    </row>
    <row r="1206" ht="35.1" customHeight="1" s="69">
      <c r="B1206" s="48" t="n">
        <v>27718</v>
      </c>
      <c r="C1206" s="48" t="inlineStr">
        <is>
          <t>大阪</t>
        </is>
      </c>
      <c r="D1206" s="19" t="inlineStr">
        <is>
          <t>アットイン新大阪13-5</t>
        </is>
      </c>
      <c r="E1206" s="48" t="inlineStr">
        <is>
          <t>2LDK</t>
        </is>
      </c>
      <c r="F1206" s="48" t="n">
        <v>3</v>
      </c>
      <c r="G1206" s="48" t="inlineStr">
        <is>
          <t>新大阪・十三・三国</t>
        </is>
      </c>
      <c r="H1206" s="48" t="n">
        <v>40.31</v>
      </c>
      <c r="I1206" s="20" t="n">
        <v>0.53333</v>
      </c>
      <c r="J1206" s="20" t="n">
        <v>0.56667</v>
      </c>
      <c r="K1206" s="20" t="n">
        <v>0.33333</v>
      </c>
      <c r="L1206" s="20" t="n">
        <v>0.13333</v>
      </c>
      <c r="M1206" s="20" t="n">
        <v>0</v>
      </c>
      <c r="N1206" s="24" t="n">
        <v>12780</v>
      </c>
      <c r="O1206" s="24" t="n">
        <v>11680</v>
      </c>
      <c r="P1206" s="24" t="n">
        <v>1100</v>
      </c>
      <c r="Q1206" s="24" t="n">
        <v>68000</v>
      </c>
      <c r="R1206" s="24" t="n">
        <v>5760</v>
      </c>
      <c r="S1206" s="24">
        <f>IF(R1206="","",(R1206+P1206)*30 -Y1206)</f>
        <v/>
      </c>
      <c r="T1206" s="20">
        <f>IF(R1206="","",(O1206-R1206)/O1206)</f>
        <v/>
      </c>
      <c r="U1206" s="24" t="n">
        <v>5760</v>
      </c>
      <c r="V1206" s="24">
        <f>IF(U1206="","",(U1206+P1206)*30-Y1206)</f>
        <v/>
      </c>
      <c r="W1206" s="20">
        <f>IF(U1206="","",(O1206-U1206)/O1206)</f>
        <v/>
      </c>
      <c r="X1206" s="15">
        <f>IF(AND(R1206="",U1206=""),"",IF(OR(U1206="", R1206=""),"-",IF(0&lt;(R1206-U1206),"OK","NG")))</f>
        <v/>
      </c>
      <c r="Y1206" s="24" t="n">
        <v>157000</v>
      </c>
      <c r="Z1206" s="51" t="n"/>
      <c r="AA1206" s="24">
        <f>IF(AD1206="","",AD1206*30)</f>
        <v/>
      </c>
      <c r="AB1206" s="24">
        <f>IF(AA1206="","",AA1206-Y1206)</f>
        <v/>
      </c>
      <c r="AC1206" s="24">
        <f>IF(Z1206="","",((Y1206+5000+5000)/(1-Z1206))/30)</f>
        <v/>
      </c>
      <c r="AD1206" s="32" t="n"/>
      <c r="AE1206" s="24">
        <f>IF(AD1206="","",AD1206-O1206)</f>
        <v/>
      </c>
      <c r="AF1206" s="24">
        <f>IF(AD1206="","",U1206-AD1206)</f>
        <v/>
      </c>
      <c r="AG1206" s="11">
        <f>IF(AD1206="","",(O1206-AD1206)/O1206)</f>
        <v/>
      </c>
      <c r="AH1206" s="24" t="n">
        <v>34000</v>
      </c>
      <c r="AI1206" s="24">
        <f>IF(AJ1206="","",Q1206*(1-AJ1206))</f>
        <v/>
      </c>
      <c r="AJ1206" s="51" t="n"/>
      <c r="AK1206" s="49" t="n"/>
      <c r="AL1206" s="28" t="n"/>
      <c r="AM1206" s="33" t="inlineStr">
        <is>
          <t>2026-08-09</t>
        </is>
      </c>
      <c r="AN1206" s="33" t="inlineStr">
        <is>
          <t>2026-10-12</t>
        </is>
      </c>
      <c r="AO1206" s="13" t="n"/>
      <c r="AP1206" s="30" t="n"/>
    </row>
    <row r="1207" ht="35.1" customHeight="1" s="69">
      <c r="B1207" s="48" t="n">
        <v>27719</v>
      </c>
      <c r="C1207" s="48" t="inlineStr">
        <is>
          <t>大阪</t>
        </is>
      </c>
      <c r="D1207" s="19" t="inlineStr">
        <is>
          <t>アットイン新大阪13-6</t>
        </is>
      </c>
      <c r="E1207" s="48" t="inlineStr">
        <is>
          <t>2LDK</t>
        </is>
      </c>
      <c r="F1207" s="48" t="n">
        <v>2</v>
      </c>
      <c r="G1207" s="48" t="inlineStr">
        <is>
          <t>新大阪・十三・三国</t>
        </is>
      </c>
      <c r="H1207" s="48" t="n">
        <v>40.31</v>
      </c>
      <c r="I1207" s="20" t="n">
        <v>0.7</v>
      </c>
      <c r="J1207" s="20" t="n">
        <v>0.85</v>
      </c>
      <c r="K1207" s="20" t="n">
        <v>0.25</v>
      </c>
      <c r="L1207" s="20" t="n">
        <v>0</v>
      </c>
      <c r="M1207" s="20" t="n">
        <v>0</v>
      </c>
      <c r="N1207" s="24" t="n">
        <v>12780</v>
      </c>
      <c r="O1207" s="24" t="n">
        <v>11680</v>
      </c>
      <c r="P1207" s="24" t="n">
        <v>1100</v>
      </c>
      <c r="Q1207" s="24" t="n">
        <v>68000</v>
      </c>
      <c r="R1207" s="24" t="n">
        <v>5980</v>
      </c>
      <c r="S1207" s="24">
        <f>IF(R1207="","",(R1207+P1207)*30 -Y1207)</f>
        <v/>
      </c>
      <c r="T1207" s="20">
        <f>IF(R1207="","",(O1207-R1207)/O1207)</f>
        <v/>
      </c>
      <c r="U1207" s="24" t="n">
        <v>5900</v>
      </c>
      <c r="V1207" s="24">
        <f>IF(U1207="","",(U1207+P1207)*30-Y1207)</f>
        <v/>
      </c>
      <c r="W1207" s="20">
        <f>IF(U1207="","",(O1207-U1207)/O1207)</f>
        <v/>
      </c>
      <c r="X1207" s="15">
        <f>IF(AND(R1207="",U1207=""),"",IF(OR(U1207="", R1207=""),"-",IF(0&lt;(R1207-U1207),"OK","NG")))</f>
        <v/>
      </c>
      <c r="Y1207" s="24" t="n">
        <v>159000</v>
      </c>
      <c r="Z1207" s="51" t="n"/>
      <c r="AA1207" s="24">
        <f>IF(AD1207="","",AD1207*30)</f>
        <v/>
      </c>
      <c r="AB1207" s="24">
        <f>IF(AA1207="","",AA1207-Y1207)</f>
        <v/>
      </c>
      <c r="AC1207" s="24">
        <f>IF(Z1207="","",((Y1207+5000+5000)/(1-Z1207))/30)</f>
        <v/>
      </c>
      <c r="AD1207" s="32" t="n"/>
      <c r="AE1207" s="24">
        <f>IF(AD1207="","",AD1207-O1207)</f>
        <v/>
      </c>
      <c r="AF1207" s="24">
        <f>IF(AD1207="","",U1207-AD1207)</f>
        <v/>
      </c>
      <c r="AG1207" s="11">
        <f>IF(AD1207="","",(O1207-AD1207)/O1207)</f>
        <v/>
      </c>
      <c r="AH1207" s="24" t="n">
        <v>34000</v>
      </c>
      <c r="AI1207" s="24">
        <f>IF(AJ1207="","",Q1207*(1-AJ1207))</f>
        <v/>
      </c>
      <c r="AJ1207" s="51" t="n"/>
      <c r="AK1207" s="49" t="n"/>
      <c r="AL1207" s="28" t="n"/>
      <c r="AM1207" s="33" t="inlineStr">
        <is>
          <t>2026-08-24</t>
        </is>
      </c>
      <c r="AN1207" s="33" t="inlineStr">
        <is>
          <t>2026-09-14</t>
        </is>
      </c>
      <c r="AO1207" s="13" t="n"/>
      <c r="AP1207" s="30" t="n"/>
    </row>
    <row r="1208" ht="35.1" customHeight="1" s="69">
      <c r="B1208" s="48" t="n">
        <v>27720</v>
      </c>
      <c r="C1208" s="48" t="inlineStr">
        <is>
          <t>大阪</t>
        </is>
      </c>
      <c r="D1208" s="19" t="inlineStr">
        <is>
          <t>アットイン新大阪13-7</t>
        </is>
      </c>
      <c r="E1208" s="48" t="inlineStr">
        <is>
          <t>1DK</t>
        </is>
      </c>
      <c r="F1208" s="48" t="n">
        <v>4</v>
      </c>
      <c r="G1208" s="48" t="inlineStr">
        <is>
          <t>新大阪・十三・三国</t>
        </is>
      </c>
      <c r="H1208" s="48" t="n">
        <v>26.13</v>
      </c>
      <c r="I1208" s="20" t="n">
        <v>0.275</v>
      </c>
      <c r="J1208" s="20" t="n">
        <v>0.25</v>
      </c>
      <c r="K1208" s="20" t="n">
        <v>0.25</v>
      </c>
      <c r="L1208" s="20" t="n">
        <v>0</v>
      </c>
      <c r="M1208" s="20" t="n">
        <v>0</v>
      </c>
      <c r="N1208" s="24" t="n">
        <v>9260</v>
      </c>
      <c r="O1208" s="24" t="n">
        <v>8380</v>
      </c>
      <c r="P1208" s="24" t="n">
        <v>880</v>
      </c>
      <c r="Q1208" s="24" t="n">
        <v>44000</v>
      </c>
      <c r="R1208" s="24" t="n">
        <v>3800</v>
      </c>
      <c r="S1208" s="24">
        <f>IF(R1208="","",(R1208+P1208)*30 -Y1208)</f>
        <v/>
      </c>
      <c r="T1208" s="20">
        <f>IF(R1208="","",(O1208-R1208)/O1208)</f>
        <v/>
      </c>
      <c r="U1208" s="24" t="n">
        <v>3820</v>
      </c>
      <c r="V1208" s="24">
        <f>IF(U1208="","",(U1208+P1208)*30-Y1208)</f>
        <v/>
      </c>
      <c r="W1208" s="20">
        <f>IF(U1208="","",(O1208-U1208)/O1208)</f>
        <v/>
      </c>
      <c r="X1208" s="15">
        <f>IF(AND(R1208="",U1208=""),"",IF(OR(U1208="", R1208=""),"-",IF(0&lt;(R1208-U1208),"OK","NG")))</f>
        <v/>
      </c>
      <c r="Y1208" s="24" t="n">
        <v>101000</v>
      </c>
      <c r="Z1208" s="51" t="n"/>
      <c r="AA1208" s="24">
        <f>IF(AD1208="","",AD1208*30)</f>
        <v/>
      </c>
      <c r="AB1208" s="24">
        <f>IF(AA1208="","",AA1208-Y1208)</f>
        <v/>
      </c>
      <c r="AC1208" s="24">
        <f>IF(Z1208="","",((Y1208+5000+5000)/(1-Z1208))/30)</f>
        <v/>
      </c>
      <c r="AD1208" s="32" t="n"/>
      <c r="AE1208" s="24">
        <f>IF(AD1208="","",AD1208-O1208)</f>
        <v/>
      </c>
      <c r="AF1208" s="24">
        <f>IF(AD1208="","",U1208-AD1208)</f>
        <v/>
      </c>
      <c r="AG1208" s="11">
        <f>IF(AD1208="","",(O1208-AD1208)/O1208)</f>
        <v/>
      </c>
      <c r="AH1208" s="24" t="n">
        <v>22000</v>
      </c>
      <c r="AI1208" s="24">
        <f>IF(AJ1208="","",Q1208*(1-AJ1208))</f>
        <v/>
      </c>
      <c r="AJ1208" s="51" t="n"/>
      <c r="AK1208" s="49" t="n"/>
      <c r="AL1208" s="28" t="n"/>
      <c r="AM1208" s="33" t="inlineStr">
        <is>
          <t>2026-08-01</t>
        </is>
      </c>
      <c r="AN1208" s="33" t="inlineStr">
        <is>
          <t>2026-09-30</t>
        </is>
      </c>
      <c r="AO1208" s="13" t="n"/>
      <c r="AP1208" s="30" t="n"/>
    </row>
    <row r="1209" ht="35.1" customHeight="1" s="69">
      <c r="B1209" s="48" t="n">
        <v>27790</v>
      </c>
      <c r="C1209" s="48" t="inlineStr">
        <is>
          <t>大阪</t>
        </is>
      </c>
      <c r="D1209" s="19" t="inlineStr">
        <is>
          <t>アットイン福島AB5-2</t>
        </is>
      </c>
      <c r="E1209" s="48" t="inlineStr">
        <is>
          <t>1K</t>
        </is>
      </c>
      <c r="F1209" s="48" t="n">
        <v>1</v>
      </c>
      <c r="G1209" s="48" t="inlineStr">
        <is>
          <t>梅田・福島</t>
        </is>
      </c>
      <c r="H1209" s="48" t="n">
        <v>22.04</v>
      </c>
      <c r="I1209" s="20" t="n">
        <v>1</v>
      </c>
      <c r="J1209" s="20" t="n">
        <v>0.2</v>
      </c>
      <c r="K1209" s="20" t="n">
        <v>0</v>
      </c>
      <c r="L1209" s="20" t="n">
        <v>0</v>
      </c>
      <c r="M1209" s="20" t="n">
        <v>0</v>
      </c>
      <c r="N1209" s="24" t="n">
        <v>8920</v>
      </c>
      <c r="O1209" s="24" t="n">
        <v>8040</v>
      </c>
      <c r="P1209" s="24" t="n">
        <v>880</v>
      </c>
      <c r="Q1209" s="24" t="n">
        <v>44000</v>
      </c>
      <c r="R1209" s="24" t="n">
        <v>3520</v>
      </c>
      <c r="S1209" s="24">
        <f>IF(R1209="","",(R1209+P1209)*30 -Y1209)</f>
        <v/>
      </c>
      <c r="T1209" s="20">
        <f>IF(R1209="","",(O1209-R1209)/O1209)</f>
        <v/>
      </c>
      <c r="U1209" s="24" t="n">
        <v>3180</v>
      </c>
      <c r="V1209" s="24">
        <f>IF(U1209="","",(U1209+P1209)*30-Y1209)</f>
        <v/>
      </c>
      <c r="W1209" s="20">
        <f>IF(U1209="","",(O1209-U1209)/O1209)</f>
        <v/>
      </c>
      <c r="X1209" s="15">
        <f>IF(AND(R1209="",U1209=""),"",IF(OR(U1209="", R1209=""),"-",IF(0&lt;(R1209-U1209),"OK","NG")))</f>
        <v/>
      </c>
      <c r="Y1209" s="24" t="n">
        <v>0</v>
      </c>
      <c r="Z1209" s="51" t="n"/>
      <c r="AA1209" s="24">
        <f>IF(AD1209="","",AD1209*30)</f>
        <v/>
      </c>
      <c r="AB1209" s="24">
        <f>IF(AA1209="","",AA1209-Y1209)</f>
        <v/>
      </c>
      <c r="AC1209" s="24">
        <f>IF(Z1209="","",((Y1209+5000+5000)/(1-Z1209))/30)</f>
        <v/>
      </c>
      <c r="AD1209" s="32" t="n"/>
      <c r="AE1209" s="24">
        <f>IF(AD1209="","",AD1209-O1209)</f>
        <v/>
      </c>
      <c r="AF1209" s="24">
        <f>IF(AD1209="","",U1209-AD1209)</f>
        <v/>
      </c>
      <c r="AG1209" s="11">
        <f>IF(AD1209="","",(O1209-AD1209)/O1209)</f>
        <v/>
      </c>
      <c r="AH1209" s="24" t="n">
        <v>11000</v>
      </c>
      <c r="AI1209" s="24">
        <f>IF(AJ1209="","",Q1209*(1-AJ1209))</f>
        <v/>
      </c>
      <c r="AJ1209" s="51" t="n"/>
      <c r="AK1209" s="49" t="n"/>
      <c r="AL1209" s="28" t="n"/>
      <c r="AM1209" s="33" t="inlineStr">
        <is>
          <t>2026-08-07</t>
        </is>
      </c>
      <c r="AN1209" s="33" t="inlineStr">
        <is>
          <t>2026-08-06</t>
        </is>
      </c>
      <c r="AO1209" s="13" t="n"/>
      <c r="AP1209" s="30" t="n"/>
    </row>
    <row r="1210" ht="35.1" customHeight="1" s="69">
      <c r="B1210" s="48" t="n">
        <v>28313</v>
      </c>
      <c r="C1210" s="48" t="inlineStr">
        <is>
          <t>東京</t>
        </is>
      </c>
      <c r="D1210" s="19" t="inlineStr">
        <is>
          <t>アットイン錦糸町17</t>
        </is>
      </c>
      <c r="E1210" s="48" t="inlineStr">
        <is>
          <t>2LDK</t>
        </is>
      </c>
      <c r="F1210" s="48" t="n">
        <v>5</v>
      </c>
      <c r="G1210" s="48" t="inlineStr">
        <is>
          <t>錦糸町・両国</t>
        </is>
      </c>
      <c r="H1210" s="48" t="n">
        <v>46.79</v>
      </c>
      <c r="I1210" s="20" t="n">
        <v>0.74</v>
      </c>
      <c r="J1210" s="20" t="n">
        <v>0.5600000000000001</v>
      </c>
      <c r="K1210" s="20" t="n">
        <v>0.08</v>
      </c>
      <c r="L1210" s="20" t="n">
        <v>0</v>
      </c>
      <c r="M1210" s="20" t="n">
        <v>0</v>
      </c>
      <c r="N1210" s="24" t="n">
        <v>23940</v>
      </c>
      <c r="O1210" s="24" t="n">
        <v>22840</v>
      </c>
      <c r="P1210" s="24" t="n">
        <v>1100</v>
      </c>
      <c r="Q1210" s="24" t="n">
        <v>68000</v>
      </c>
      <c r="R1210" s="24" t="n">
        <v>9300</v>
      </c>
      <c r="S1210" s="24">
        <f>IF(R1210="","",(R1210+P1210)*30 -Y1210)</f>
        <v/>
      </c>
      <c r="T1210" s="20">
        <f>IF(R1210="","",(O1210-R1210)/O1210)</f>
        <v/>
      </c>
      <c r="U1210" s="24" t="n">
        <v>9640</v>
      </c>
      <c r="V1210" s="24">
        <f>IF(U1210="","",(U1210+P1210)*30-Y1210)</f>
        <v/>
      </c>
      <c r="W1210" s="20">
        <f>IF(U1210="","",(O1210-U1210)/O1210)</f>
        <v/>
      </c>
      <c r="X1210" s="15">
        <f>IF(AND(R1210="",U1210=""),"",IF(OR(U1210="", R1210=""),"-",IF(0&lt;(R1210-U1210),"OK","NG")))</f>
        <v/>
      </c>
      <c r="Y1210" s="24" t="n">
        <v>263000</v>
      </c>
      <c r="Z1210" s="51" t="n"/>
      <c r="AA1210" s="24">
        <f>IF(AD1210="","",AD1210*30)</f>
        <v/>
      </c>
      <c r="AB1210" s="24">
        <f>IF(AA1210="","",AA1210-Y1210)</f>
        <v/>
      </c>
      <c r="AC1210" s="24">
        <f>IF(Z1210="","",((Y1210+5000+5000)/(1-Z1210))/30)</f>
        <v/>
      </c>
      <c r="AD1210" s="32" t="n"/>
      <c r="AE1210" s="24">
        <f>IF(AD1210="","",AD1210-O1210)</f>
        <v/>
      </c>
      <c r="AF1210" s="24">
        <f>IF(AD1210="","",U1210-AD1210)</f>
        <v/>
      </c>
      <c r="AG1210" s="11">
        <f>IF(AD1210="","",(O1210-AD1210)/O1210)</f>
        <v/>
      </c>
      <c r="AH1210" s="24" t="n">
        <v>34000</v>
      </c>
      <c r="AI1210" s="24">
        <f>IF(AJ1210="","",Q1210*(1-AJ1210))</f>
        <v/>
      </c>
      <c r="AJ1210" s="51" t="n"/>
      <c r="AK1210" s="49" t="n"/>
      <c r="AL1210" s="28" t="n"/>
      <c r="AM1210" s="33" t="inlineStr">
        <is>
          <t>2026-08-02</t>
        </is>
      </c>
      <c r="AN1210" s="33" t="inlineStr">
        <is>
          <t>2026-09-11</t>
        </is>
      </c>
      <c r="AO1210" s="13" t="n"/>
      <c r="AP1210" s="30" t="n"/>
    </row>
    <row r="1211" ht="35.1" customHeight="1" s="69">
      <c r="B1211" s="48" t="n">
        <v>28405</v>
      </c>
      <c r="C1211" s="48" t="inlineStr">
        <is>
          <t>東京</t>
        </is>
      </c>
      <c r="D1211" s="19" t="inlineStr">
        <is>
          <t>アットイン白金高輪3</t>
        </is>
      </c>
      <c r="E1211" s="48" t="inlineStr">
        <is>
          <t>1DK</t>
        </is>
      </c>
      <c r="F1211" s="48" t="n">
        <v>1</v>
      </c>
      <c r="G1211" s="48" t="inlineStr">
        <is>
          <t>六本木・麻布十番・白金高輪</t>
        </is>
      </c>
      <c r="H1211" s="48" t="n">
        <v>32.98</v>
      </c>
      <c r="I1211" s="20" t="n">
        <v>0</v>
      </c>
      <c r="J1211" s="20" t="n">
        <v>0</v>
      </c>
      <c r="K1211" s="20" t="n">
        <v>0</v>
      </c>
      <c r="L1211" s="20" t="n">
        <v>0</v>
      </c>
      <c r="M1211" s="20" t="n">
        <v>0</v>
      </c>
      <c r="N1211" s="24" t="n">
        <v>17860</v>
      </c>
      <c r="O1211" s="24" t="n">
        <v>16980</v>
      </c>
      <c r="P1211" s="24" t="n">
        <v>880</v>
      </c>
      <c r="Q1211" s="24" t="n">
        <v>44000</v>
      </c>
      <c r="R1211" s="24" t="n">
        <v>8280</v>
      </c>
      <c r="S1211" s="24">
        <f>IF(R1211="","",(R1211+P1211)*30 -Y1211)</f>
        <v/>
      </c>
      <c r="T1211" s="20">
        <f>IF(R1211="","",(O1211-R1211)/O1211)</f>
        <v/>
      </c>
      <c r="U1211" s="24" t="n"/>
      <c r="V1211" s="24">
        <f>IF(U1211="","",(U1211+P1211)*30-Y1211)</f>
        <v/>
      </c>
      <c r="W1211" s="20">
        <f>IF(U1211="","",(O1211-U1211)/O1211)</f>
        <v/>
      </c>
      <c r="X1211" s="15">
        <f>IF(AND(R1211="",U1211=""),"",IF(OR(U1211="", R1211=""),"-",IF(0&lt;(R1211-U1211),"OK","NG")))</f>
        <v/>
      </c>
      <c r="Y1211" s="24" t="n">
        <v>187000</v>
      </c>
      <c r="Z1211" s="51" t="n"/>
      <c r="AA1211" s="24">
        <f>IF(AD1211="","",AD1211*30)</f>
        <v/>
      </c>
      <c r="AB1211" s="24">
        <f>IF(AA1211="","",AA1211-Y1211)</f>
        <v/>
      </c>
      <c r="AC1211" s="24">
        <f>IF(Z1211="","",((Y1211+5000+5000)/(1-Z1211))/30)</f>
        <v/>
      </c>
      <c r="AD1211" s="32" t="n"/>
      <c r="AE1211" s="24">
        <f>IF(AD1211="","",AD1211-O1211)</f>
        <v/>
      </c>
      <c r="AF1211" s="24">
        <f>IF(AD1211="","",U1211-AD1211)</f>
        <v/>
      </c>
      <c r="AG1211" s="11">
        <f>IF(AD1211="","",(O1211-AD1211)/O1211)</f>
        <v/>
      </c>
      <c r="AH1211" s="24" t="n"/>
      <c r="AI1211" s="24">
        <f>IF(AJ1211="","",Q1211*(1-AJ1211))</f>
        <v/>
      </c>
      <c r="AJ1211" s="51" t="n"/>
      <c r="AK1211" s="49" t="n"/>
      <c r="AL1211" s="28" t="n"/>
      <c r="AM1211" s="33" t="inlineStr">
        <is>
          <t>2026-08-01</t>
        </is>
      </c>
      <c r="AN1211" s="33" t="inlineStr">
        <is>
          <t>2026-07-31</t>
        </is>
      </c>
      <c r="AO1211" s="13" t="n"/>
      <c r="AP1211" s="30" t="n"/>
    </row>
    <row r="1212" ht="35.1" customHeight="1" s="69">
      <c r="B1212" s="48" t="n">
        <v>28409</v>
      </c>
      <c r="C1212" s="48" t="inlineStr">
        <is>
          <t>東京</t>
        </is>
      </c>
      <c r="D1212" s="19" t="inlineStr">
        <is>
          <t>アットイン芝浦2-1</t>
        </is>
      </c>
      <c r="E1212" s="48" t="inlineStr">
        <is>
          <t>1K</t>
        </is>
      </c>
      <c r="F1212" s="48" t="n">
        <v>7</v>
      </c>
      <c r="G1212" s="48" t="inlineStr">
        <is>
          <t>品川・田町・大崎</t>
        </is>
      </c>
      <c r="H1212" s="48" t="n">
        <v>25.5</v>
      </c>
      <c r="I1212" s="20" t="n">
        <v>0.85714</v>
      </c>
      <c r="J1212" s="20" t="n">
        <v>0.97143</v>
      </c>
      <c r="K1212" s="20" t="n">
        <v>0.64286</v>
      </c>
      <c r="L1212" s="20" t="n">
        <v>0.28571</v>
      </c>
      <c r="M1212" s="20" t="n">
        <v>0.28571</v>
      </c>
      <c r="N1212" s="24" t="n">
        <v>15820</v>
      </c>
      <c r="O1212" s="24" t="n">
        <v>14940</v>
      </c>
      <c r="P1212" s="24" t="n">
        <v>880</v>
      </c>
      <c r="Q1212" s="24" t="n">
        <v>44000</v>
      </c>
      <c r="R1212" s="24" t="n">
        <v>5660</v>
      </c>
      <c r="S1212" s="24">
        <f>IF(R1212="","",(R1212+P1212)*30 -Y1212)</f>
        <v/>
      </c>
      <c r="T1212" s="20">
        <f>IF(R1212="","",(O1212-R1212)/O1212)</f>
        <v/>
      </c>
      <c r="U1212" s="24" t="n">
        <v>5900</v>
      </c>
      <c r="V1212" s="24">
        <f>IF(U1212="","",(U1212+P1212)*30-Y1212)</f>
        <v/>
      </c>
      <c r="W1212" s="20">
        <f>IF(U1212="","",(O1212-U1212)/O1212)</f>
        <v/>
      </c>
      <c r="X1212" s="15">
        <f>IF(AND(R1212="",U1212=""),"",IF(OR(U1212="", R1212=""),"-",IF(0&lt;(R1212-U1212),"OK","NG")))</f>
        <v/>
      </c>
      <c r="Y1212" s="24" t="n">
        <v>157000</v>
      </c>
      <c r="Z1212" s="51" t="n"/>
      <c r="AA1212" s="24">
        <f>IF(AD1212="","",AD1212*30)</f>
        <v/>
      </c>
      <c r="AB1212" s="24">
        <f>IF(AA1212="","",AA1212-Y1212)</f>
        <v/>
      </c>
      <c r="AC1212" s="24">
        <f>IF(Z1212="","",((Y1212+5000+5000)/(1-Z1212))/30)</f>
        <v/>
      </c>
      <c r="AD1212" s="32" t="n"/>
      <c r="AE1212" s="24">
        <f>IF(AD1212="","",AD1212-O1212)</f>
        <v/>
      </c>
      <c r="AF1212" s="24">
        <f>IF(AD1212="","",U1212-AD1212)</f>
        <v/>
      </c>
      <c r="AG1212" s="11">
        <f>IF(AD1212="","",(O1212-AD1212)/O1212)</f>
        <v/>
      </c>
      <c r="AH1212" s="24" t="n">
        <v>22000</v>
      </c>
      <c r="AI1212" s="24">
        <f>IF(AJ1212="","",Q1212*(1-AJ1212))</f>
        <v/>
      </c>
      <c r="AJ1212" s="51" t="n"/>
      <c r="AK1212" s="49" t="n"/>
      <c r="AL1212" s="28" t="n"/>
      <c r="AM1212" s="33" t="inlineStr">
        <is>
          <t>2026-08-31</t>
        </is>
      </c>
      <c r="AN1212" s="33" t="inlineStr">
        <is>
          <t>2027-07-30</t>
        </is>
      </c>
      <c r="AO1212" s="13" t="n"/>
      <c r="AP1212" s="30" t="n"/>
    </row>
    <row r="1213" ht="35.1" customHeight="1" s="69">
      <c r="B1213" s="48" t="n">
        <v>28410</v>
      </c>
      <c r="C1213" s="48" t="inlineStr">
        <is>
          <t>東京</t>
        </is>
      </c>
      <c r="D1213" s="19" t="inlineStr">
        <is>
          <t>アットイン芝浦2-2</t>
        </is>
      </c>
      <c r="E1213" s="48" t="inlineStr">
        <is>
          <t>1LDK</t>
        </is>
      </c>
      <c r="F1213" s="48" t="n">
        <v>5</v>
      </c>
      <c r="G1213" s="48" t="inlineStr">
        <is>
          <t>品川・田町・大崎</t>
        </is>
      </c>
      <c r="H1213" s="48" t="n">
        <v>50</v>
      </c>
      <c r="I1213" s="20" t="n">
        <v>0.78</v>
      </c>
      <c r="J1213" s="20" t="n">
        <v>0.96</v>
      </c>
      <c r="K1213" s="20" t="n">
        <v>0.86</v>
      </c>
      <c r="L1213" s="20" t="n">
        <v>0.4</v>
      </c>
      <c r="M1213" s="20" t="n">
        <v>0.2</v>
      </c>
      <c r="N1213" s="24" t="n">
        <v>29420</v>
      </c>
      <c r="O1213" s="24" t="n">
        <v>28540</v>
      </c>
      <c r="P1213" s="24" t="n">
        <v>880</v>
      </c>
      <c r="Q1213" s="24" t="n">
        <v>44000</v>
      </c>
      <c r="R1213" s="24" t="n">
        <v>10980</v>
      </c>
      <c r="S1213" s="24">
        <f>IF(R1213="","",(R1213+P1213)*30 -Y1213)</f>
        <v/>
      </c>
      <c r="T1213" s="20">
        <f>IF(R1213="","",(O1213-R1213)/O1213)</f>
        <v/>
      </c>
      <c r="U1213" s="24" t="n">
        <v>11180</v>
      </c>
      <c r="V1213" s="24">
        <f>IF(U1213="","",(U1213+P1213)*30-Y1213)</f>
        <v/>
      </c>
      <c r="W1213" s="20">
        <f>IF(U1213="","",(O1213-U1213)/O1213)</f>
        <v/>
      </c>
      <c r="X1213" s="15">
        <f>IF(AND(R1213="",U1213=""),"",IF(OR(U1213="", R1213=""),"-",IF(0&lt;(R1213-U1213),"OK","NG")))</f>
        <v/>
      </c>
      <c r="Y1213" s="24" t="n">
        <v>301000</v>
      </c>
      <c r="Z1213" s="51" t="n"/>
      <c r="AA1213" s="24">
        <f>IF(AD1213="","",AD1213*30)</f>
        <v/>
      </c>
      <c r="AB1213" s="24">
        <f>IF(AA1213="","",AA1213-Y1213)</f>
        <v/>
      </c>
      <c r="AC1213" s="24">
        <f>IF(Z1213="","",((Y1213+5000+5000)/(1-Z1213))/30)</f>
        <v/>
      </c>
      <c r="AD1213" s="32" t="n"/>
      <c r="AE1213" s="24">
        <f>IF(AD1213="","",AD1213-O1213)</f>
        <v/>
      </c>
      <c r="AF1213" s="24">
        <f>IF(AD1213="","",U1213-AD1213)</f>
        <v/>
      </c>
      <c r="AG1213" s="11">
        <f>IF(AD1213="","",(O1213-AD1213)/O1213)</f>
        <v/>
      </c>
      <c r="AH1213" s="24" t="n">
        <v>22000</v>
      </c>
      <c r="AI1213" s="24">
        <f>IF(AJ1213="","",Q1213*(1-AJ1213))</f>
        <v/>
      </c>
      <c r="AJ1213" s="51" t="n"/>
      <c r="AK1213" s="49" t="n"/>
      <c r="AL1213" s="28" t="n"/>
      <c r="AM1213" s="33" t="inlineStr">
        <is>
          <t>2026-09-16</t>
        </is>
      </c>
      <c r="AN1213" s="33" t="inlineStr">
        <is>
          <t>2027-01-15</t>
        </is>
      </c>
      <c r="AO1213" s="13" t="n"/>
      <c r="AP1213" s="30" t="n"/>
    </row>
    <row r="1214" ht="35.1" customHeight="1" s="69">
      <c r="B1214" s="48" t="n">
        <v>28701</v>
      </c>
      <c r="C1214" s="48" t="inlineStr">
        <is>
          <t>名古屋</t>
        </is>
      </c>
      <c r="D1214" s="19" t="inlineStr">
        <is>
          <t>アットイン名古屋駅21</t>
        </is>
      </c>
      <c r="E1214" s="48" t="inlineStr">
        <is>
          <t>1K</t>
        </is>
      </c>
      <c r="F1214" s="48" t="n">
        <v>2</v>
      </c>
      <c r="G1214" s="48" t="inlineStr">
        <is>
          <t>名駅周辺</t>
        </is>
      </c>
      <c r="H1214" s="48" t="n">
        <v>25.56</v>
      </c>
      <c r="I1214" s="20" t="n">
        <v>1</v>
      </c>
      <c r="J1214" s="20" t="n">
        <v>1</v>
      </c>
      <c r="K1214" s="20" t="n">
        <v>1</v>
      </c>
      <c r="L1214" s="20" t="n">
        <v>1</v>
      </c>
      <c r="M1214" s="20" t="n">
        <v>0.75</v>
      </c>
      <c r="N1214" s="24" t="n">
        <v>13080</v>
      </c>
      <c r="O1214" s="24" t="n">
        <v>12200</v>
      </c>
      <c r="P1214" s="24" t="n">
        <v>880</v>
      </c>
      <c r="Q1214" s="24" t="n">
        <v>44000</v>
      </c>
      <c r="R1214" s="24" t="n">
        <v>3360</v>
      </c>
      <c r="S1214" s="24">
        <f>IF(R1214="","",(R1214+P1214)*30 -Y1214)</f>
        <v/>
      </c>
      <c r="T1214" s="20">
        <f>IF(R1214="","",(O1214-R1214)/O1214)</f>
        <v/>
      </c>
      <c r="U1214" s="24" t="n">
        <v>2750</v>
      </c>
      <c r="V1214" s="24">
        <f>IF(U1214="","",(U1214+P1214)*30-Y1214)</f>
        <v/>
      </c>
      <c r="W1214" s="20">
        <f>IF(U1214="","",(O1214-U1214)/O1214)</f>
        <v/>
      </c>
      <c r="X1214" s="15">
        <f>IF(AND(R1214="",U1214=""),"",IF(OR(U1214="", R1214=""),"-",IF(0&lt;(R1214-U1214),"OK","NG")))</f>
        <v/>
      </c>
      <c r="Y1214" s="24" t="n">
        <v>73200</v>
      </c>
      <c r="Z1214" s="51" t="n"/>
      <c r="AA1214" s="24">
        <f>IF(AD1214="","",AD1214*30)</f>
        <v/>
      </c>
      <c r="AB1214" s="24">
        <f>IF(AA1214="","",AA1214-Y1214)</f>
        <v/>
      </c>
      <c r="AC1214" s="24">
        <f>IF(Z1214="","",((Y1214+5000+5000)/(1-Z1214))/30)</f>
        <v/>
      </c>
      <c r="AD1214" s="32" t="n"/>
      <c r="AE1214" s="24">
        <f>IF(AD1214="","",AD1214-O1214)</f>
        <v/>
      </c>
      <c r="AF1214" s="24">
        <f>IF(AD1214="","",U1214-AD1214)</f>
        <v/>
      </c>
      <c r="AG1214" s="11">
        <f>IF(AD1214="","",(O1214-AD1214)/O1214)</f>
        <v/>
      </c>
      <c r="AH1214" s="24" t="n">
        <v>22000</v>
      </c>
      <c r="AI1214" s="24">
        <f>IF(AJ1214="","",Q1214*(1-AJ1214))</f>
        <v/>
      </c>
      <c r="AJ1214" s="51" t="n"/>
      <c r="AK1214" s="49" t="n"/>
      <c r="AL1214" s="28" t="n"/>
      <c r="AM1214" s="33" t="inlineStr">
        <is>
          <t>2026-11-16</t>
        </is>
      </c>
      <c r="AN1214" s="33" t="inlineStr">
        <is>
          <t>2026-11-30</t>
        </is>
      </c>
      <c r="AO1214" s="13" t="n"/>
      <c r="AP1214" s="30" t="n"/>
    </row>
    <row r="1215" ht="35.1" customHeight="1" s="69">
      <c r="B1215" s="48" t="n">
        <v>28704</v>
      </c>
      <c r="C1215" s="48" t="inlineStr">
        <is>
          <t>大阪</t>
        </is>
      </c>
      <c r="D1215" s="19" t="inlineStr">
        <is>
          <t>アットイン本町TK4-1</t>
        </is>
      </c>
      <c r="E1215" s="48" t="inlineStr">
        <is>
          <t>1DK</t>
        </is>
      </c>
      <c r="F1215" s="48" t="n">
        <v>1</v>
      </c>
      <c r="G1215" s="48" t="inlineStr">
        <is>
          <t>淀屋橋・本町周辺</t>
        </is>
      </c>
      <c r="H1215" s="48" t="n">
        <v>29.3</v>
      </c>
      <c r="I1215" s="20" t="n">
        <v>0.66667</v>
      </c>
      <c r="J1215" s="20" t="n">
        <v>1</v>
      </c>
      <c r="K1215" s="20" t="n">
        <v>0</v>
      </c>
      <c r="L1215" s="20" t="n">
        <v>0</v>
      </c>
      <c r="M1215" s="20" t="n">
        <v>0</v>
      </c>
      <c r="N1215" s="24" t="n">
        <v>11880</v>
      </c>
      <c r="O1215" s="24" t="n">
        <v>11000</v>
      </c>
      <c r="P1215" s="24" t="n">
        <v>880</v>
      </c>
      <c r="Q1215" s="24" t="n">
        <v>44000</v>
      </c>
      <c r="R1215" s="24" t="n"/>
      <c r="S1215" s="24">
        <f>IF(R1215="","",(R1215+P1215)*30 -Y1215)</f>
        <v/>
      </c>
      <c r="T1215" s="20">
        <f>IF(R1215="","",(O1215-R1215)/O1215)</f>
        <v/>
      </c>
      <c r="U1215" s="24" t="n"/>
      <c r="V1215" s="24">
        <f>IF(U1215="","",(U1215+P1215)*30-Y1215)</f>
        <v/>
      </c>
      <c r="W1215" s="20">
        <f>IF(U1215="","",(O1215-U1215)/O1215)</f>
        <v/>
      </c>
      <c r="X1215" s="15">
        <f>IF(AND(R1215="",U1215=""),"",IF(OR(U1215="", R1215=""),"-",IF(0&lt;(R1215-U1215),"OK","NG")))</f>
        <v/>
      </c>
      <c r="Y1215" s="24" t="n">
        <v>0</v>
      </c>
      <c r="Z1215" s="51" t="n"/>
      <c r="AA1215" s="24">
        <f>IF(AD1215="","",AD1215*30)</f>
        <v/>
      </c>
      <c r="AB1215" s="24">
        <f>IF(AA1215="","",AA1215-Y1215)</f>
        <v/>
      </c>
      <c r="AC1215" s="24">
        <f>IF(Z1215="","",((Y1215+5000+5000)/(1-Z1215))/30)</f>
        <v/>
      </c>
      <c r="AD1215" s="32" t="n"/>
      <c r="AE1215" s="24">
        <f>IF(AD1215="","",AD1215-O1215)</f>
        <v/>
      </c>
      <c r="AF1215" s="24">
        <f>IF(AD1215="","",U1215-AD1215)</f>
        <v/>
      </c>
      <c r="AG1215" s="11">
        <f>IF(AD1215="","",(O1215-AD1215)/O1215)</f>
        <v/>
      </c>
      <c r="AH1215" s="24" t="n"/>
      <c r="AI1215" s="24">
        <f>IF(AJ1215="","",Q1215*(1-AJ1215))</f>
        <v/>
      </c>
      <c r="AJ1215" s="51" t="n"/>
      <c r="AK1215" s="49" t="n"/>
      <c r="AL1215" s="28" t="n"/>
      <c r="AM1215" s="33" t="inlineStr">
        <is>
          <t>2026-09-01</t>
        </is>
      </c>
      <c r="AN1215" s="33" t="inlineStr">
        <is>
          <t>2026-08-31</t>
        </is>
      </c>
      <c r="AO1215" s="13" t="n"/>
      <c r="AP1215" s="30" t="n"/>
    </row>
    <row r="1216" ht="35.1" customHeight="1" s="69">
      <c r="B1216" s="48" t="n">
        <v>28705</v>
      </c>
      <c r="C1216" s="48" t="inlineStr">
        <is>
          <t>大阪</t>
        </is>
      </c>
      <c r="D1216" s="19" t="inlineStr">
        <is>
          <t>アットイン本町TK4-2</t>
        </is>
      </c>
      <c r="E1216" s="48" t="inlineStr">
        <is>
          <t>1LDK</t>
        </is>
      </c>
      <c r="F1216" s="48" t="n">
        <v>1</v>
      </c>
      <c r="G1216" s="48" t="inlineStr">
        <is>
          <t>淀屋橋・本町周辺</t>
        </is>
      </c>
      <c r="H1216" s="48" t="n">
        <v>35.53</v>
      </c>
      <c r="I1216" s="20" t="n">
        <v>0.66667</v>
      </c>
      <c r="J1216" s="20" t="n">
        <v>1</v>
      </c>
      <c r="K1216" s="20" t="n">
        <v>0.4</v>
      </c>
      <c r="L1216" s="20" t="n">
        <v>0</v>
      </c>
      <c r="M1216" s="20" t="n">
        <v>0</v>
      </c>
      <c r="N1216" s="24" t="n">
        <v>14800</v>
      </c>
      <c r="O1216" s="24" t="n">
        <v>13920</v>
      </c>
      <c r="P1216" s="24" t="n">
        <v>880</v>
      </c>
      <c r="Q1216" s="24" t="n">
        <v>44000</v>
      </c>
      <c r="R1216" s="24" t="n"/>
      <c r="S1216" s="24">
        <f>IF(R1216="","",(R1216+P1216)*30 -Y1216)</f>
        <v/>
      </c>
      <c r="T1216" s="20">
        <f>IF(R1216="","",(O1216-R1216)/O1216)</f>
        <v/>
      </c>
      <c r="U1216" s="24" t="n"/>
      <c r="V1216" s="24">
        <f>IF(U1216="","",(U1216+P1216)*30-Y1216)</f>
        <v/>
      </c>
      <c r="W1216" s="20">
        <f>IF(U1216="","",(O1216-U1216)/O1216)</f>
        <v/>
      </c>
      <c r="X1216" s="15">
        <f>IF(AND(R1216="",U1216=""),"",IF(OR(U1216="", R1216=""),"-",IF(0&lt;(R1216-U1216),"OK","NG")))</f>
        <v/>
      </c>
      <c r="Y1216" s="24" t="n">
        <v>0</v>
      </c>
      <c r="Z1216" s="51" t="n"/>
      <c r="AA1216" s="24">
        <f>IF(AD1216="","",AD1216*30)</f>
        <v/>
      </c>
      <c r="AB1216" s="24">
        <f>IF(AA1216="","",AA1216-Y1216)</f>
        <v/>
      </c>
      <c r="AC1216" s="24">
        <f>IF(Z1216="","",((Y1216+5000+5000)/(1-Z1216))/30)</f>
        <v/>
      </c>
      <c r="AD1216" s="32" t="n"/>
      <c r="AE1216" s="24">
        <f>IF(AD1216="","",AD1216-O1216)</f>
        <v/>
      </c>
      <c r="AF1216" s="24">
        <f>IF(AD1216="","",U1216-AD1216)</f>
        <v/>
      </c>
      <c r="AG1216" s="11">
        <f>IF(AD1216="","",(O1216-AD1216)/O1216)</f>
        <v/>
      </c>
      <c r="AH1216" s="24" t="n"/>
      <c r="AI1216" s="24">
        <f>IF(AJ1216="","",Q1216*(1-AJ1216))</f>
        <v/>
      </c>
      <c r="AJ1216" s="51" t="n"/>
      <c r="AK1216" s="49" t="n"/>
      <c r="AL1216" s="28" t="n"/>
      <c r="AM1216" s="33" t="inlineStr">
        <is>
          <t>2026-09-01</t>
        </is>
      </c>
      <c r="AN1216" s="33" t="inlineStr">
        <is>
          <t>2026-08-31</t>
        </is>
      </c>
      <c r="AO1216" s="13" t="n"/>
      <c r="AP1216" s="30" t="n"/>
    </row>
    <row r="1217" ht="35.1" customHeight="1" s="69">
      <c r="B1217" s="48" t="n">
        <v>28706</v>
      </c>
      <c r="C1217" s="48" t="inlineStr">
        <is>
          <t>大阪</t>
        </is>
      </c>
      <c r="D1217" s="19" t="inlineStr">
        <is>
          <t>アットイン本町TK4-3</t>
        </is>
      </c>
      <c r="E1217" s="48" t="inlineStr">
        <is>
          <t>1LDK</t>
        </is>
      </c>
      <c r="F1217" s="48" t="n">
        <v>1</v>
      </c>
      <c r="G1217" s="48" t="inlineStr">
        <is>
          <t>淀屋橋・本町周辺</t>
        </is>
      </c>
      <c r="H1217" s="48" t="n">
        <v>34.91</v>
      </c>
      <c r="I1217" s="20" t="n">
        <v>0.8</v>
      </c>
      <c r="J1217" s="20" t="n">
        <v>0</v>
      </c>
      <c r="K1217" s="20" t="n">
        <v>0</v>
      </c>
      <c r="L1217" s="20" t="n">
        <v>0</v>
      </c>
      <c r="M1217" s="20" t="n">
        <v>0</v>
      </c>
      <c r="N1217" s="24" t="n">
        <v>14800</v>
      </c>
      <c r="O1217" s="24" t="n">
        <v>13920</v>
      </c>
      <c r="P1217" s="24" t="n">
        <v>880</v>
      </c>
      <c r="Q1217" s="24" t="n">
        <v>44000</v>
      </c>
      <c r="R1217" s="24" t="n"/>
      <c r="S1217" s="24">
        <f>IF(R1217="","",(R1217+P1217)*30 -Y1217)</f>
        <v/>
      </c>
      <c r="T1217" s="20">
        <f>IF(R1217="","",(O1217-R1217)/O1217)</f>
        <v/>
      </c>
      <c r="U1217" s="24" t="n"/>
      <c r="V1217" s="24">
        <f>IF(U1217="","",(U1217+P1217)*30-Y1217)</f>
        <v/>
      </c>
      <c r="W1217" s="20">
        <f>IF(U1217="","",(O1217-U1217)/O1217)</f>
        <v/>
      </c>
      <c r="X1217" s="15">
        <f>IF(AND(R1217="",U1217=""),"",IF(OR(U1217="", R1217=""),"-",IF(0&lt;(R1217-U1217),"OK","NG")))</f>
        <v/>
      </c>
      <c r="Y1217" s="24" t="n">
        <v>0</v>
      </c>
      <c r="Z1217" s="51" t="n"/>
      <c r="AA1217" s="24">
        <f>IF(AD1217="","",AD1217*30)</f>
        <v/>
      </c>
      <c r="AB1217" s="24">
        <f>IF(AA1217="","",AA1217-Y1217)</f>
        <v/>
      </c>
      <c r="AC1217" s="24">
        <f>IF(Z1217="","",((Y1217+5000+5000)/(1-Z1217))/30)</f>
        <v/>
      </c>
      <c r="AD1217" s="32" t="n"/>
      <c r="AE1217" s="24">
        <f>IF(AD1217="","",AD1217-O1217)</f>
        <v/>
      </c>
      <c r="AF1217" s="24">
        <f>IF(AD1217="","",U1217-AD1217)</f>
        <v/>
      </c>
      <c r="AG1217" s="11">
        <f>IF(AD1217="","",(O1217-AD1217)/O1217)</f>
        <v/>
      </c>
      <c r="AH1217" s="24" t="n"/>
      <c r="AI1217" s="24">
        <f>IF(AJ1217="","",Q1217*(1-AJ1217))</f>
        <v/>
      </c>
      <c r="AJ1217" s="51" t="n"/>
      <c r="AK1217" s="49" t="n"/>
      <c r="AL1217" s="28" t="n"/>
      <c r="AM1217" s="33" t="inlineStr">
        <is>
          <t>2026-08-01</t>
        </is>
      </c>
      <c r="AN1217" s="33" t="inlineStr">
        <is>
          <t>2026-07-31</t>
        </is>
      </c>
      <c r="AO1217" s="13" t="n"/>
      <c r="AP1217" s="30" t="n"/>
    </row>
    <row r="1218" ht="35.1" customHeight="1" s="69">
      <c r="B1218" s="48" t="n">
        <v>28708</v>
      </c>
      <c r="C1218" s="48" t="inlineStr">
        <is>
          <t>大阪</t>
        </is>
      </c>
      <c r="D1218" s="19" t="inlineStr">
        <is>
          <t>アットイン本町TK4-5</t>
        </is>
      </c>
      <c r="E1218" s="48" t="inlineStr">
        <is>
          <t>1LDK</t>
        </is>
      </c>
      <c r="F1218" s="48" t="n">
        <v>1</v>
      </c>
      <c r="G1218" s="48" t="inlineStr">
        <is>
          <t>淀屋橋・本町周辺</t>
        </is>
      </c>
      <c r="H1218" s="48" t="n">
        <v>33.34</v>
      </c>
      <c r="I1218" s="20" t="n">
        <v>0.66667</v>
      </c>
      <c r="J1218" s="20" t="n">
        <v>0.66667</v>
      </c>
      <c r="K1218" s="20" t="n">
        <v>0</v>
      </c>
      <c r="L1218" s="20" t="n">
        <v>0</v>
      </c>
      <c r="M1218" s="20" t="n">
        <v>0</v>
      </c>
      <c r="N1218" s="24" t="n">
        <v>14800</v>
      </c>
      <c r="O1218" s="24" t="n">
        <v>13920</v>
      </c>
      <c r="P1218" s="24" t="n">
        <v>880</v>
      </c>
      <c r="Q1218" s="24" t="n">
        <v>44000</v>
      </c>
      <c r="R1218" s="24" t="n"/>
      <c r="S1218" s="24">
        <f>IF(R1218="","",(R1218+P1218)*30 -Y1218)</f>
        <v/>
      </c>
      <c r="T1218" s="20">
        <f>IF(R1218="","",(O1218-R1218)/O1218)</f>
        <v/>
      </c>
      <c r="U1218" s="24" t="n"/>
      <c r="V1218" s="24">
        <f>IF(U1218="","",(U1218+P1218)*30-Y1218)</f>
        <v/>
      </c>
      <c r="W1218" s="20">
        <f>IF(U1218="","",(O1218-U1218)/O1218)</f>
        <v/>
      </c>
      <c r="X1218" s="15">
        <f>IF(AND(R1218="",U1218=""),"",IF(OR(U1218="", R1218=""),"-",IF(0&lt;(R1218-U1218),"OK","NG")))</f>
        <v/>
      </c>
      <c r="Y1218" s="24" t="n">
        <v>0</v>
      </c>
      <c r="Z1218" s="51" t="n"/>
      <c r="AA1218" s="24">
        <f>IF(AD1218="","",AD1218*30)</f>
        <v/>
      </c>
      <c r="AB1218" s="24">
        <f>IF(AA1218="","",AA1218-Y1218)</f>
        <v/>
      </c>
      <c r="AC1218" s="24">
        <f>IF(Z1218="","",((Y1218+5000+5000)/(1-Z1218))/30)</f>
        <v/>
      </c>
      <c r="AD1218" s="32" t="n"/>
      <c r="AE1218" s="24">
        <f>IF(AD1218="","",AD1218-O1218)</f>
        <v/>
      </c>
      <c r="AF1218" s="24">
        <f>IF(AD1218="","",U1218-AD1218)</f>
        <v/>
      </c>
      <c r="AG1218" s="11">
        <f>IF(AD1218="","",(O1218-AD1218)/O1218)</f>
        <v/>
      </c>
      <c r="AH1218" s="24" t="n"/>
      <c r="AI1218" s="24">
        <f>IF(AJ1218="","",Q1218*(1-AJ1218))</f>
        <v/>
      </c>
      <c r="AJ1218" s="51" t="n"/>
      <c r="AK1218" s="49" t="n"/>
      <c r="AL1218" s="28" t="n"/>
      <c r="AM1218" s="33" t="inlineStr">
        <is>
          <t>2026-08-14</t>
        </is>
      </c>
      <c r="AN1218" s="33" t="inlineStr">
        <is>
          <t>2026-08-13</t>
        </is>
      </c>
      <c r="AO1218" s="13" t="n"/>
      <c r="AP1218" s="30" t="n"/>
    </row>
    <row r="1219" ht="35.1" customHeight="1" s="69">
      <c r="B1219" s="48" t="n">
        <v>28709</v>
      </c>
      <c r="C1219" s="48" t="inlineStr">
        <is>
          <t>大阪</t>
        </is>
      </c>
      <c r="D1219" s="19" t="inlineStr">
        <is>
          <t>アットイン本町TK4-6</t>
        </is>
      </c>
      <c r="E1219" s="48" t="inlineStr">
        <is>
          <t>1LDK</t>
        </is>
      </c>
      <c r="F1219" s="48" t="n">
        <v>1</v>
      </c>
      <c r="G1219" s="48" t="inlineStr">
        <is>
          <t>淀屋橋・本町周辺</t>
        </is>
      </c>
      <c r="H1219" s="48" t="n">
        <v>45.44</v>
      </c>
      <c r="I1219" s="20" t="n">
        <v>1</v>
      </c>
      <c r="J1219" s="20" t="n">
        <v>0.33333</v>
      </c>
      <c r="K1219" s="20" t="n">
        <v>0</v>
      </c>
      <c r="L1219" s="20" t="n">
        <v>0</v>
      </c>
      <c r="M1219" s="20" t="n">
        <v>0</v>
      </c>
      <c r="N1219" s="24" t="n">
        <v>16840</v>
      </c>
      <c r="O1219" s="24" t="n">
        <v>15960</v>
      </c>
      <c r="P1219" s="24" t="n">
        <v>880</v>
      </c>
      <c r="Q1219" s="24" t="n">
        <v>44000</v>
      </c>
      <c r="R1219" s="24" t="n"/>
      <c r="S1219" s="24">
        <f>IF(R1219="","",(R1219+P1219)*30 -Y1219)</f>
        <v/>
      </c>
      <c r="T1219" s="20">
        <f>IF(R1219="","",(O1219-R1219)/O1219)</f>
        <v/>
      </c>
      <c r="U1219" s="24" t="n"/>
      <c r="V1219" s="24">
        <f>IF(U1219="","",(U1219+P1219)*30-Y1219)</f>
        <v/>
      </c>
      <c r="W1219" s="20">
        <f>IF(U1219="","",(O1219-U1219)/O1219)</f>
        <v/>
      </c>
      <c r="X1219" s="15">
        <f>IF(AND(R1219="",U1219=""),"",IF(OR(U1219="", R1219=""),"-",IF(0&lt;(R1219-U1219),"OK","NG")))</f>
        <v/>
      </c>
      <c r="Y1219" s="24" t="n">
        <v>0</v>
      </c>
      <c r="Z1219" s="51" t="n"/>
      <c r="AA1219" s="24">
        <f>IF(AD1219="","",AD1219*30)</f>
        <v/>
      </c>
      <c r="AB1219" s="24">
        <f>IF(AA1219="","",AA1219-Y1219)</f>
        <v/>
      </c>
      <c r="AC1219" s="24">
        <f>IF(Z1219="","",((Y1219+5000+5000)/(1-Z1219))/30)</f>
        <v/>
      </c>
      <c r="AD1219" s="32" t="n"/>
      <c r="AE1219" s="24">
        <f>IF(AD1219="","",AD1219-O1219)</f>
        <v/>
      </c>
      <c r="AF1219" s="24">
        <f>IF(AD1219="","",U1219-AD1219)</f>
        <v/>
      </c>
      <c r="AG1219" s="11">
        <f>IF(AD1219="","",(O1219-AD1219)/O1219)</f>
        <v/>
      </c>
      <c r="AH1219" s="24" t="n"/>
      <c r="AI1219" s="24">
        <f>IF(AJ1219="","",Q1219*(1-AJ1219))</f>
        <v/>
      </c>
      <c r="AJ1219" s="51" t="n"/>
      <c r="AK1219" s="49" t="n"/>
      <c r="AL1219" s="28" t="n"/>
      <c r="AM1219" s="33" t="inlineStr">
        <is>
          <t>2026-08-07</t>
        </is>
      </c>
      <c r="AN1219" s="33" t="inlineStr">
        <is>
          <t>2026-08-06</t>
        </is>
      </c>
      <c r="AO1219" s="13" t="n"/>
      <c r="AP1219" s="30" t="n"/>
    </row>
    <row r="1220" ht="35.1" customHeight="1" s="69">
      <c r="B1220" s="48" t="n">
        <v>28762</v>
      </c>
      <c r="C1220" s="48" t="inlineStr">
        <is>
          <t>東京</t>
        </is>
      </c>
      <c r="D1220" s="19" t="inlineStr">
        <is>
          <t>アットイン両国2</t>
        </is>
      </c>
      <c r="E1220" s="48" t="inlineStr">
        <is>
          <t>1K</t>
        </is>
      </c>
      <c r="F1220" s="48" t="n">
        <v>1</v>
      </c>
      <c r="G1220" s="48" t="inlineStr">
        <is>
          <t>錦糸町・両国</t>
        </is>
      </c>
      <c r="H1220" s="48" t="n">
        <v>20.42</v>
      </c>
      <c r="I1220" s="20" t="n">
        <v>1</v>
      </c>
      <c r="J1220" s="20" t="n">
        <v>0.8</v>
      </c>
      <c r="K1220" s="20" t="n">
        <v>0</v>
      </c>
      <c r="L1220" s="20" t="n">
        <v>0</v>
      </c>
      <c r="M1220" s="20" t="n">
        <v>0</v>
      </c>
      <c r="N1220" s="24" t="n">
        <v>10380</v>
      </c>
      <c r="O1220" s="24" t="n">
        <v>9500</v>
      </c>
      <c r="P1220" s="24" t="n">
        <v>880</v>
      </c>
      <c r="Q1220" s="24" t="n">
        <v>44000</v>
      </c>
      <c r="R1220" s="24" t="n">
        <v>3720</v>
      </c>
      <c r="S1220" s="24">
        <f>IF(R1220="","",(R1220+P1220)*30 -Y1220)</f>
        <v/>
      </c>
      <c r="T1220" s="20">
        <f>IF(R1220="","",(O1220-R1220)/O1220)</f>
        <v/>
      </c>
      <c r="U1220" s="24" t="n">
        <v>3960</v>
      </c>
      <c r="V1220" s="24">
        <f>IF(U1220="","",(U1220+P1220)*30-Y1220)</f>
        <v/>
      </c>
      <c r="W1220" s="20">
        <f>IF(U1220="","",(O1220-U1220)/O1220)</f>
        <v/>
      </c>
      <c r="X1220" s="15">
        <f>IF(AND(R1220="",U1220=""),"",IF(OR(U1220="", R1220=""),"-",IF(0&lt;(R1220-U1220),"OK","NG")))</f>
        <v/>
      </c>
      <c r="Y1220" s="24" t="n">
        <v>92000</v>
      </c>
      <c r="Z1220" s="51" t="n"/>
      <c r="AA1220" s="24">
        <f>IF(AD1220="","",AD1220*30)</f>
        <v/>
      </c>
      <c r="AB1220" s="24">
        <f>IF(AA1220="","",AA1220-Y1220)</f>
        <v/>
      </c>
      <c r="AC1220" s="24">
        <f>IF(Z1220="","",((Y1220+5000+5000)/(1-Z1220))/30)</f>
        <v/>
      </c>
      <c r="AD1220" s="32" t="n"/>
      <c r="AE1220" s="24">
        <f>IF(AD1220="","",AD1220-O1220)</f>
        <v/>
      </c>
      <c r="AF1220" s="24">
        <f>IF(AD1220="","",U1220-AD1220)</f>
        <v/>
      </c>
      <c r="AG1220" s="11">
        <f>IF(AD1220="","",(O1220-AD1220)/O1220)</f>
        <v/>
      </c>
      <c r="AH1220" s="24" t="n">
        <v>22000</v>
      </c>
      <c r="AI1220" s="24">
        <f>IF(AJ1220="","",Q1220*(1-AJ1220))</f>
        <v/>
      </c>
      <c r="AJ1220" s="51" t="n"/>
      <c r="AK1220" s="49" t="n"/>
      <c r="AL1220" s="28" t="n"/>
      <c r="AM1220" s="33" t="inlineStr">
        <is>
          <t>2026-08-27</t>
        </is>
      </c>
      <c r="AN1220" s="33" t="inlineStr">
        <is>
          <t>2026-08-26</t>
        </is>
      </c>
      <c r="AO1220" s="13" t="n"/>
      <c r="AP1220" s="30" t="n"/>
    </row>
    <row r="1221" ht="35.1" customHeight="1" s="69">
      <c r="B1221" s="48" t="n">
        <v>29306</v>
      </c>
      <c r="C1221" s="48" t="inlineStr">
        <is>
          <t>大阪</t>
        </is>
      </c>
      <c r="D1221" s="19" t="inlineStr">
        <is>
          <t>アットイン神戸三宮5</t>
        </is>
      </c>
      <c r="E1221" s="48" t="inlineStr">
        <is>
          <t>1K</t>
        </is>
      </c>
      <c r="F1221" s="48" t="n">
        <v>1</v>
      </c>
      <c r="G1221" s="48" t="inlineStr">
        <is>
          <t>三宮・元町・神戸</t>
        </is>
      </c>
      <c r="H1221" s="48" t="n">
        <v>27.81</v>
      </c>
      <c r="I1221" s="20" t="n">
        <v>1</v>
      </c>
      <c r="J1221" s="20" t="n">
        <v>1</v>
      </c>
      <c r="K1221" s="20" t="n">
        <v>1</v>
      </c>
      <c r="L1221" s="20" t="n">
        <v>0</v>
      </c>
      <c r="M1221" s="20" t="n">
        <v>0</v>
      </c>
      <c r="N1221" s="24" t="n">
        <v>8340</v>
      </c>
      <c r="O1221" s="24" t="n">
        <v>7460</v>
      </c>
      <c r="P1221" s="24" t="n">
        <v>880</v>
      </c>
      <c r="Q1221" s="24" t="n">
        <v>44000</v>
      </c>
      <c r="R1221" s="24" t="n">
        <v>3280</v>
      </c>
      <c r="S1221" s="24">
        <f>IF(R1221="","",(R1221+P1221)*30 -Y1221)</f>
        <v/>
      </c>
      <c r="T1221" s="20">
        <f>IF(R1221="","",(O1221-R1221)/O1221)</f>
        <v/>
      </c>
      <c r="U1221" s="24" t="n">
        <v>3280</v>
      </c>
      <c r="V1221" s="24">
        <f>IF(U1221="","",(U1221+P1221)*30-Y1221)</f>
        <v/>
      </c>
      <c r="W1221" s="20">
        <f>IF(U1221="","",(O1221-U1221)/O1221)</f>
        <v/>
      </c>
      <c r="X1221" s="15">
        <f>IF(AND(R1221="",U1221=""),"",IF(OR(U1221="", R1221=""),"-",IF(0&lt;(R1221-U1221),"OK","NG")))</f>
        <v/>
      </c>
      <c r="Y1221" s="24" t="n">
        <v>83000</v>
      </c>
      <c r="Z1221" s="51" t="n"/>
      <c r="AA1221" s="24">
        <f>IF(AD1221="","",AD1221*30)</f>
        <v/>
      </c>
      <c r="AB1221" s="24">
        <f>IF(AA1221="","",AA1221-Y1221)</f>
        <v/>
      </c>
      <c r="AC1221" s="24">
        <f>IF(Z1221="","",((Y1221+5000+5000)/(1-Z1221))/30)</f>
        <v/>
      </c>
      <c r="AD1221" s="32" t="n"/>
      <c r="AE1221" s="24">
        <f>IF(AD1221="","",AD1221-O1221)</f>
        <v/>
      </c>
      <c r="AF1221" s="24">
        <f>IF(AD1221="","",U1221-AD1221)</f>
        <v/>
      </c>
      <c r="AG1221" s="11">
        <f>IF(AD1221="","",(O1221-AD1221)/O1221)</f>
        <v/>
      </c>
      <c r="AH1221" s="24" t="n">
        <v>22000</v>
      </c>
      <c r="AI1221" s="24">
        <f>IF(AJ1221="","",Q1221*(1-AJ1221))</f>
        <v/>
      </c>
      <c r="AJ1221" s="51" t="n"/>
      <c r="AK1221" s="49" t="n"/>
      <c r="AL1221" s="28" t="n"/>
      <c r="AM1221" s="33" t="inlineStr">
        <is>
          <t>2026-10-01</t>
        </is>
      </c>
      <c r="AN1221" s="33" t="inlineStr">
        <is>
          <t>2026-09-30</t>
        </is>
      </c>
      <c r="AO1221" s="13" t="n"/>
      <c r="AP1221" s="30" t="n"/>
    </row>
    <row r="1222" ht="35.1" customHeight="1" s="69">
      <c r="B1222" s="48" t="n">
        <v>29316</v>
      </c>
      <c r="C1222" s="48" t="inlineStr">
        <is>
          <t>大阪</t>
        </is>
      </c>
      <c r="D1222" s="19" t="inlineStr">
        <is>
          <t>アットイン京都河原町1-1</t>
        </is>
      </c>
      <c r="E1222" s="48" t="inlineStr">
        <is>
          <t>1K</t>
        </is>
      </c>
      <c r="F1222" s="48" t="n">
        <v>1</v>
      </c>
      <c r="G1222" s="48" t="inlineStr">
        <is>
          <t>京都地区</t>
        </is>
      </c>
      <c r="H1222" s="48" t="n">
        <v>17.14</v>
      </c>
      <c r="I1222" s="20" t="n">
        <v>0.7</v>
      </c>
      <c r="J1222" s="20" t="n">
        <v>1</v>
      </c>
      <c r="K1222" s="20" t="n">
        <v>1</v>
      </c>
      <c r="L1222" s="20" t="n">
        <v>0</v>
      </c>
      <c r="M1222" s="20" t="n">
        <v>0</v>
      </c>
      <c r="N1222" s="24" t="n">
        <v>7800</v>
      </c>
      <c r="O1222" s="24" t="n">
        <v>6920</v>
      </c>
      <c r="P1222" s="24" t="n">
        <v>880</v>
      </c>
      <c r="Q1222" s="24" t="n">
        <v>44000</v>
      </c>
      <c r="R1222" s="24" t="n">
        <v>2300</v>
      </c>
      <c r="S1222" s="24">
        <f>IF(R1222="","",(R1222+P1222)*30 -Y1222)</f>
        <v/>
      </c>
      <c r="T1222" s="20">
        <f>IF(R1222="","",(O1222-R1222)/O1222)</f>
        <v/>
      </c>
      <c r="U1222" s="24" t="n">
        <v>2700</v>
      </c>
      <c r="V1222" s="24">
        <f>IF(U1222="","",(U1222+P1222)*30-Y1222)</f>
        <v/>
      </c>
      <c r="W1222" s="20">
        <f>IF(U1222="","",(O1222-U1222)/O1222)</f>
        <v/>
      </c>
      <c r="X1222" s="15">
        <f>IF(AND(R1222="",U1222=""),"",IF(OR(U1222="", R1222=""),"-",IF(0&lt;(R1222-U1222),"OK","NG")))</f>
        <v/>
      </c>
      <c r="Y1222" s="24" t="n">
        <v>50500</v>
      </c>
      <c r="Z1222" s="51" t="n"/>
      <c r="AA1222" s="24">
        <f>IF(AD1222="","",AD1222*30)</f>
        <v/>
      </c>
      <c r="AB1222" s="24">
        <f>IF(AA1222="","",AA1222-Y1222)</f>
        <v/>
      </c>
      <c r="AC1222" s="24">
        <f>IF(Z1222="","",((Y1222+5000+5000)/(1-Z1222))/30)</f>
        <v/>
      </c>
      <c r="AD1222" s="32" t="n"/>
      <c r="AE1222" s="24">
        <f>IF(AD1222="","",AD1222-O1222)</f>
        <v/>
      </c>
      <c r="AF1222" s="24">
        <f>IF(AD1222="","",U1222-AD1222)</f>
        <v/>
      </c>
      <c r="AG1222" s="11">
        <f>IF(AD1222="","",(O1222-AD1222)/O1222)</f>
        <v/>
      </c>
      <c r="AH1222" s="24" t="n">
        <v>0</v>
      </c>
      <c r="AI1222" s="24">
        <f>IF(AJ1222="","",Q1222*(1-AJ1222))</f>
        <v/>
      </c>
      <c r="AJ1222" s="51" t="n"/>
      <c r="AK1222" s="49" t="n"/>
      <c r="AL1222" s="28" t="n"/>
      <c r="AM1222" s="33" t="inlineStr">
        <is>
          <t>2026-10-01</t>
        </is>
      </c>
      <c r="AN1222" s="33" t="inlineStr">
        <is>
          <t>2026-09-30</t>
        </is>
      </c>
      <c r="AO1222" s="13" t="n"/>
      <c r="AP1222" s="30" t="n"/>
    </row>
    <row r="1223" ht="35.1" customHeight="1" s="69">
      <c r="B1223" s="48" t="n">
        <v>29317</v>
      </c>
      <c r="C1223" s="48" t="inlineStr">
        <is>
          <t>大阪</t>
        </is>
      </c>
      <c r="D1223" s="19" t="inlineStr">
        <is>
          <t>アットイン京都河原町3</t>
        </is>
      </c>
      <c r="E1223" s="48" t="inlineStr">
        <is>
          <t>1K</t>
        </is>
      </c>
      <c r="F1223" s="48" t="n">
        <v>1</v>
      </c>
      <c r="G1223" s="48" t="inlineStr">
        <is>
          <t>京都地区</t>
        </is>
      </c>
      <c r="H1223" s="48" t="n">
        <v>17.95</v>
      </c>
      <c r="I1223" s="20" t="n">
        <v>1</v>
      </c>
      <c r="J1223" s="20" t="n">
        <v>1</v>
      </c>
      <c r="K1223" s="20" t="n">
        <v>1</v>
      </c>
      <c r="L1223" s="20" t="n">
        <v>1</v>
      </c>
      <c r="M1223" s="20" t="n">
        <v>1</v>
      </c>
      <c r="N1223" s="24" t="n">
        <v>7560</v>
      </c>
      <c r="O1223" s="24" t="n">
        <v>6680</v>
      </c>
      <c r="P1223" s="24" t="n">
        <v>880</v>
      </c>
      <c r="Q1223" s="24" t="n">
        <v>44000</v>
      </c>
      <c r="R1223" s="24" t="n">
        <v>2300</v>
      </c>
      <c r="S1223" s="24">
        <f>IF(R1223="","",(R1223+P1223)*30 -Y1223)</f>
        <v/>
      </c>
      <c r="T1223" s="20">
        <f>IF(R1223="","",(O1223-R1223)/O1223)</f>
        <v/>
      </c>
      <c r="U1223" s="24" t="n">
        <v>2680</v>
      </c>
      <c r="V1223" s="24">
        <f>IF(U1223="","",(U1223+P1223)*30-Y1223)</f>
        <v/>
      </c>
      <c r="W1223" s="20">
        <f>IF(U1223="","",(O1223-U1223)/O1223)</f>
        <v/>
      </c>
      <c r="X1223" s="15">
        <f>IF(AND(R1223="",U1223=""),"",IF(OR(U1223="", R1223=""),"-",IF(0&lt;(R1223-U1223),"OK","NG")))</f>
        <v/>
      </c>
      <c r="Y1223" s="24" t="n">
        <v>48200</v>
      </c>
      <c r="Z1223" s="51" t="n"/>
      <c r="AA1223" s="24">
        <f>IF(AD1223="","",AD1223*30)</f>
        <v/>
      </c>
      <c r="AB1223" s="24">
        <f>IF(AA1223="","",AA1223-Y1223)</f>
        <v/>
      </c>
      <c r="AC1223" s="24">
        <f>IF(Z1223="","",((Y1223+5000+5000)/(1-Z1223))/30)</f>
        <v/>
      </c>
      <c r="AD1223" s="32" t="n"/>
      <c r="AE1223" s="24">
        <f>IF(AD1223="","",AD1223-O1223)</f>
        <v/>
      </c>
      <c r="AF1223" s="24">
        <f>IF(AD1223="","",U1223-AD1223)</f>
        <v/>
      </c>
      <c r="AG1223" s="11">
        <f>IF(AD1223="","",(O1223-AD1223)/O1223)</f>
        <v/>
      </c>
      <c r="AH1223" s="24" t="n">
        <v>0</v>
      </c>
      <c r="AI1223" s="24">
        <f>IF(AJ1223="","",Q1223*(1-AJ1223))</f>
        <v/>
      </c>
      <c r="AJ1223" s="51" t="n"/>
      <c r="AK1223" s="49" t="n"/>
      <c r="AL1223" s="28" t="n"/>
      <c r="AM1223" s="33" t="inlineStr">
        <is>
          <t>2027-01-01</t>
        </is>
      </c>
      <c r="AN1223" s="33" t="inlineStr">
        <is>
          <t>2026-12-31</t>
        </is>
      </c>
      <c r="AO1223" s="13" t="n"/>
      <c r="AP1223" s="30" t="n"/>
    </row>
    <row r="1224" ht="35.1" customHeight="1" s="69">
      <c r="B1224" s="48" t="n">
        <v>29320</v>
      </c>
      <c r="C1224" s="48" t="inlineStr">
        <is>
          <t>大阪</t>
        </is>
      </c>
      <c r="D1224" s="19" t="inlineStr">
        <is>
          <t>アットイン京都河原町2-2</t>
        </is>
      </c>
      <c r="E1224" s="48" t="inlineStr">
        <is>
          <t>1DK</t>
        </is>
      </c>
      <c r="F1224" s="48" t="n">
        <v>1</v>
      </c>
      <c r="G1224" s="48" t="inlineStr">
        <is>
          <t>京都地区</t>
        </is>
      </c>
      <c r="H1224" s="48" t="n">
        <v>33.82</v>
      </c>
      <c r="I1224" s="20" t="n">
        <v>0.9</v>
      </c>
      <c r="J1224" s="20" t="n">
        <v>1</v>
      </c>
      <c r="K1224" s="20" t="n">
        <v>1</v>
      </c>
      <c r="L1224" s="20" t="n">
        <v>1</v>
      </c>
      <c r="M1224" s="20" t="n">
        <v>1</v>
      </c>
      <c r="N1224" s="24" t="n">
        <v>10860</v>
      </c>
      <c r="O1224" s="24" t="n">
        <v>9980</v>
      </c>
      <c r="P1224" s="24" t="n">
        <v>880</v>
      </c>
      <c r="Q1224" s="24" t="n">
        <v>44000</v>
      </c>
      <c r="R1224" s="24" t="n">
        <v>3960</v>
      </c>
      <c r="S1224" s="24">
        <f>IF(R1224="","",(R1224+P1224)*30 -Y1224)</f>
        <v/>
      </c>
      <c r="T1224" s="20">
        <f>IF(R1224="","",(O1224-R1224)/O1224)</f>
        <v/>
      </c>
      <c r="U1224" s="24" t="n">
        <v>4980</v>
      </c>
      <c r="V1224" s="24">
        <f>IF(U1224="","",(U1224+P1224)*30-Y1224)</f>
        <v/>
      </c>
      <c r="W1224" s="20">
        <f>IF(U1224="","",(O1224-U1224)/O1224)</f>
        <v/>
      </c>
      <c r="X1224" s="15">
        <f>IF(AND(R1224="",U1224=""),"",IF(OR(U1224="", R1224=""),"-",IF(0&lt;(R1224-U1224),"OK","NG")))</f>
        <v/>
      </c>
      <c r="Y1224" s="24" t="n">
        <v>101000</v>
      </c>
      <c r="Z1224" s="51" t="n"/>
      <c r="AA1224" s="24">
        <f>IF(AD1224="","",AD1224*30)</f>
        <v/>
      </c>
      <c r="AB1224" s="24">
        <f>IF(AA1224="","",AA1224-Y1224)</f>
        <v/>
      </c>
      <c r="AC1224" s="24">
        <f>IF(Z1224="","",((Y1224+5000+5000)/(1-Z1224))/30)</f>
        <v/>
      </c>
      <c r="AD1224" s="32" t="n"/>
      <c r="AE1224" s="24">
        <f>IF(AD1224="","",AD1224-O1224)</f>
        <v/>
      </c>
      <c r="AF1224" s="24">
        <f>IF(AD1224="","",U1224-AD1224)</f>
        <v/>
      </c>
      <c r="AG1224" s="11">
        <f>IF(AD1224="","",(O1224-AD1224)/O1224)</f>
        <v/>
      </c>
      <c r="AH1224" s="24" t="n">
        <v>0</v>
      </c>
      <c r="AI1224" s="24">
        <f>IF(AJ1224="","",Q1224*(1-AJ1224))</f>
        <v/>
      </c>
      <c r="AJ1224" s="51" t="n"/>
      <c r="AK1224" s="49" t="n"/>
      <c r="AL1224" s="28" t="n"/>
      <c r="AM1224" s="33" t="inlineStr">
        <is>
          <t>2027-03-15</t>
        </is>
      </c>
      <c r="AN1224" s="33" t="inlineStr">
        <is>
          <t>2027-03-14</t>
        </is>
      </c>
      <c r="AO1224" s="13" t="n"/>
      <c r="AP1224" s="30" t="n"/>
    </row>
    <row r="1225" ht="35.1" customHeight="1" s="69">
      <c r="B1225" s="48" t="n">
        <v>29346</v>
      </c>
      <c r="C1225" s="48" t="inlineStr">
        <is>
          <t>大阪</t>
        </is>
      </c>
      <c r="D1225" s="19" t="inlineStr">
        <is>
          <t>アットイン本町5</t>
        </is>
      </c>
      <c r="E1225" s="48" t="inlineStr">
        <is>
          <t>1LDK</t>
        </is>
      </c>
      <c r="F1225" s="48" t="n">
        <v>1</v>
      </c>
      <c r="G1225" s="48" t="inlineStr">
        <is>
          <t>淀屋橋・本町周辺</t>
        </is>
      </c>
      <c r="H1225" s="48" t="n">
        <v>35.04</v>
      </c>
      <c r="I1225" s="20" t="n">
        <v>0.8</v>
      </c>
      <c r="J1225" s="20" t="n">
        <v>1</v>
      </c>
      <c r="K1225" s="20" t="n">
        <v>1</v>
      </c>
      <c r="L1225" s="20" t="n">
        <v>1</v>
      </c>
      <c r="M1225" s="20" t="n">
        <v>0.9</v>
      </c>
      <c r="N1225" s="24" t="n">
        <v>11880</v>
      </c>
      <c r="O1225" s="24" t="n">
        <v>11000</v>
      </c>
      <c r="P1225" s="24" t="n">
        <v>880</v>
      </c>
      <c r="Q1225" s="24" t="n">
        <v>44000</v>
      </c>
      <c r="R1225" s="24" t="n">
        <v>5220</v>
      </c>
      <c r="S1225" s="24">
        <f>IF(R1225="","",(R1225+P1225)*30 -Y1225)</f>
        <v/>
      </c>
      <c r="T1225" s="20">
        <f>IF(R1225="","",(O1225-R1225)/O1225)</f>
        <v/>
      </c>
      <c r="U1225" s="24" t="n">
        <v>5760</v>
      </c>
      <c r="V1225" s="24">
        <f>IF(U1225="","",(U1225+P1225)*30-Y1225)</f>
        <v/>
      </c>
      <c r="W1225" s="20">
        <f>IF(U1225="","",(O1225-U1225)/O1225)</f>
        <v/>
      </c>
      <c r="X1225" s="15">
        <f>IF(AND(R1225="",U1225=""),"",IF(OR(U1225="", R1225=""),"-",IF(0&lt;(R1225-U1225),"OK","NG")))</f>
        <v/>
      </c>
      <c r="Y1225" s="24" t="n">
        <v>135000</v>
      </c>
      <c r="Z1225" s="51" t="n"/>
      <c r="AA1225" s="24">
        <f>IF(AD1225="","",AD1225*30)</f>
        <v/>
      </c>
      <c r="AB1225" s="24">
        <f>IF(AA1225="","",AA1225-Y1225)</f>
        <v/>
      </c>
      <c r="AC1225" s="24">
        <f>IF(Z1225="","",((Y1225+5000+5000)/(1-Z1225))/30)</f>
        <v/>
      </c>
      <c r="AD1225" s="32" t="n"/>
      <c r="AE1225" s="24">
        <f>IF(AD1225="","",AD1225-O1225)</f>
        <v/>
      </c>
      <c r="AF1225" s="24">
        <f>IF(AD1225="","",U1225-AD1225)</f>
        <v/>
      </c>
      <c r="AG1225" s="11">
        <f>IF(AD1225="","",(O1225-AD1225)/O1225)</f>
        <v/>
      </c>
      <c r="AH1225" s="24" t="n">
        <v>22000</v>
      </c>
      <c r="AI1225" s="24">
        <f>IF(AJ1225="","",Q1225*(1-AJ1225))</f>
        <v/>
      </c>
      <c r="AJ1225" s="51" t="n"/>
      <c r="AK1225" s="49" t="n"/>
      <c r="AL1225" s="28" t="n"/>
      <c r="AM1225" s="33" t="inlineStr">
        <is>
          <t>2026-12-13</t>
        </is>
      </c>
      <c r="AN1225" s="33" t="inlineStr">
        <is>
          <t>2026-12-12</t>
        </is>
      </c>
      <c r="AO1225" s="13" t="n"/>
      <c r="AP1225" s="30" t="n"/>
    </row>
    <row r="1226" ht="35.1" customHeight="1" s="69">
      <c r="B1226" s="48" t="n">
        <v>29493</v>
      </c>
      <c r="C1226" s="48" t="inlineStr">
        <is>
          <t>大阪</t>
        </is>
      </c>
      <c r="D1226" s="19" t="inlineStr">
        <is>
          <t>アットイン京都6-4</t>
        </is>
      </c>
      <c r="E1226" s="48" t="inlineStr">
        <is>
          <t>1R</t>
        </is>
      </c>
      <c r="F1226" s="48" t="n">
        <v>1</v>
      </c>
      <c r="G1226" s="48" t="inlineStr">
        <is>
          <t>京都地区</t>
        </is>
      </c>
      <c r="H1226" s="48" t="n">
        <v>26.34</v>
      </c>
      <c r="I1226" s="20" t="n">
        <v>1</v>
      </c>
      <c r="J1226" s="20" t="n">
        <v>0.3</v>
      </c>
      <c r="K1226" s="20" t="n">
        <v>0</v>
      </c>
      <c r="L1226" s="20" t="n">
        <v>0</v>
      </c>
      <c r="M1226" s="20" t="n">
        <v>0</v>
      </c>
      <c r="N1226" s="24" t="n">
        <v>9600</v>
      </c>
      <c r="O1226" s="24" t="n">
        <v>8720</v>
      </c>
      <c r="P1226" s="24" t="n">
        <v>880</v>
      </c>
      <c r="Q1226" s="24" t="n">
        <v>44000</v>
      </c>
      <c r="R1226" s="24" t="n">
        <v>3180</v>
      </c>
      <c r="S1226" s="24">
        <f>IF(R1226="","",(R1226+P1226)*30 -Y1226)</f>
        <v/>
      </c>
      <c r="T1226" s="20">
        <f>IF(R1226="","",(O1226-R1226)/O1226)</f>
        <v/>
      </c>
      <c r="U1226" s="24" t="n">
        <v>3180</v>
      </c>
      <c r="V1226" s="24">
        <f>IF(U1226="","",(U1226+P1226)*30-Y1226)</f>
        <v/>
      </c>
      <c r="W1226" s="20">
        <f>IF(U1226="","",(O1226-U1226)/O1226)</f>
        <v/>
      </c>
      <c r="X1226" s="15">
        <f>IF(AND(R1226="",U1226=""),"",IF(OR(U1226="", R1226=""),"-",IF(0&lt;(R1226-U1226),"OK","NG")))</f>
        <v/>
      </c>
      <c r="Y1226" s="24" t="n">
        <v>82000</v>
      </c>
      <c r="Z1226" s="51" t="n"/>
      <c r="AA1226" s="24">
        <f>IF(AD1226="","",AD1226*30)</f>
        <v/>
      </c>
      <c r="AB1226" s="24">
        <f>IF(AA1226="","",AA1226-Y1226)</f>
        <v/>
      </c>
      <c r="AC1226" s="24">
        <f>IF(Z1226="","",((Y1226+5000+5000)/(1-Z1226))/30)</f>
        <v/>
      </c>
      <c r="AD1226" s="32" t="n"/>
      <c r="AE1226" s="24">
        <f>IF(AD1226="","",AD1226-O1226)</f>
        <v/>
      </c>
      <c r="AF1226" s="24">
        <f>IF(AD1226="","",U1226-AD1226)</f>
        <v/>
      </c>
      <c r="AG1226" s="11">
        <f>IF(AD1226="","",(O1226-AD1226)/O1226)</f>
        <v/>
      </c>
      <c r="AH1226" s="24" t="n">
        <v>0</v>
      </c>
      <c r="AI1226" s="24">
        <f>IF(AJ1226="","",Q1226*(1-AJ1226))</f>
        <v/>
      </c>
      <c r="AJ1226" s="51" t="n"/>
      <c r="AK1226" s="49" t="n"/>
      <c r="AL1226" s="28" t="n"/>
      <c r="AM1226" s="33" t="inlineStr">
        <is>
          <t>2026-08-09</t>
        </is>
      </c>
      <c r="AN1226" s="33" t="inlineStr">
        <is>
          <t>2026-08-08</t>
        </is>
      </c>
      <c r="AO1226" s="13" t="n"/>
      <c r="AP1226" s="30" t="n"/>
    </row>
    <row r="1227" ht="35.1" customHeight="1" s="69">
      <c r="B1227" s="48" t="n">
        <v>29495</v>
      </c>
      <c r="C1227" s="48" t="inlineStr">
        <is>
          <t>大阪</t>
        </is>
      </c>
      <c r="D1227" s="19" t="inlineStr">
        <is>
          <t>アットイン香川高松SM1-2</t>
        </is>
      </c>
      <c r="E1227" s="48" t="inlineStr">
        <is>
          <t>1R</t>
        </is>
      </c>
      <c r="F1227" s="48" t="n">
        <v>2</v>
      </c>
      <c r="G1227" s="48" t="inlineStr">
        <is>
          <t>香川</t>
        </is>
      </c>
      <c r="H1227" s="48" t="n">
        <v>30.91</v>
      </c>
      <c r="I1227" s="20" t="n">
        <v>1</v>
      </c>
      <c r="J1227" s="20" t="n">
        <v>1</v>
      </c>
      <c r="K1227" s="20" t="n">
        <v>1</v>
      </c>
      <c r="L1227" s="20" t="n">
        <v>0</v>
      </c>
      <c r="M1227" s="20" t="n">
        <v>0</v>
      </c>
      <c r="N1227" s="24" t="n">
        <v>6540</v>
      </c>
      <c r="O1227" s="24" t="n">
        <v>5660</v>
      </c>
      <c r="P1227" s="24" t="n">
        <v>880</v>
      </c>
      <c r="Q1227" s="24" t="n">
        <v>44000</v>
      </c>
      <c r="R1227" s="24" t="n">
        <v>3150</v>
      </c>
      <c r="S1227" s="24">
        <f>IF(R1227="","",(R1227+P1227)*30 -Y1227)</f>
        <v/>
      </c>
      <c r="T1227" s="20">
        <f>IF(R1227="","",(O1227-R1227)/O1227)</f>
        <v/>
      </c>
      <c r="U1227" s="24" t="n"/>
      <c r="V1227" s="24">
        <f>IF(U1227="","",(U1227+P1227)*30-Y1227)</f>
        <v/>
      </c>
      <c r="W1227" s="20">
        <f>IF(U1227="","",(O1227-U1227)/O1227)</f>
        <v/>
      </c>
      <c r="X1227" s="15">
        <f>IF(AND(R1227="",U1227=""),"",IF(OR(U1227="", R1227=""),"-",IF(0&lt;(R1227-U1227),"OK","NG")))</f>
        <v/>
      </c>
      <c r="Y1227" s="24" t="n">
        <v>6000</v>
      </c>
      <c r="Z1227" s="51" t="n"/>
      <c r="AA1227" s="24">
        <f>IF(AD1227="","",AD1227*30)</f>
        <v/>
      </c>
      <c r="AB1227" s="24">
        <f>IF(AA1227="","",AA1227-Y1227)</f>
        <v/>
      </c>
      <c r="AC1227" s="24">
        <f>IF(Z1227="","",((Y1227+5000+5000)/(1-Z1227))/30)</f>
        <v/>
      </c>
      <c r="AD1227" s="32" t="n"/>
      <c r="AE1227" s="24">
        <f>IF(AD1227="","",AD1227-O1227)</f>
        <v/>
      </c>
      <c r="AF1227" s="24">
        <f>IF(AD1227="","",U1227-AD1227)</f>
        <v/>
      </c>
      <c r="AG1227" s="11">
        <f>IF(AD1227="","",(O1227-AD1227)/O1227)</f>
        <v/>
      </c>
      <c r="AH1227" s="24" t="n"/>
      <c r="AI1227" s="24">
        <f>IF(AJ1227="","",Q1227*(1-AJ1227))</f>
        <v/>
      </c>
      <c r="AJ1227" s="51" t="n"/>
      <c r="AK1227" s="49" t="n"/>
      <c r="AL1227" s="28" t="n"/>
      <c r="AM1227" s="33" t="inlineStr">
        <is>
          <t>2026-10-01</t>
        </is>
      </c>
      <c r="AN1227" s="33" t="inlineStr">
        <is>
          <t>2026-09-30</t>
        </is>
      </c>
      <c r="AO1227" s="13" t="n"/>
      <c r="AP1227" s="30" t="n"/>
    </row>
    <row r="1228" ht="35.1" customHeight="1" s="69">
      <c r="B1228" s="48" t="n">
        <v>29620</v>
      </c>
      <c r="C1228" s="48" t="inlineStr">
        <is>
          <t>大阪</t>
        </is>
      </c>
      <c r="D1228" s="19" t="inlineStr">
        <is>
          <t>アットイン京都河原町4</t>
        </is>
      </c>
      <c r="E1228" s="48" t="inlineStr">
        <is>
          <t>2LDK</t>
        </is>
      </c>
      <c r="F1228" s="48" t="n">
        <v>1</v>
      </c>
      <c r="G1228" s="48" t="inlineStr">
        <is>
          <t>京都地区</t>
        </is>
      </c>
      <c r="H1228" s="48" t="n">
        <v>50.14</v>
      </c>
      <c r="I1228" s="20" t="n">
        <v>0.8</v>
      </c>
      <c r="J1228" s="20" t="n">
        <v>1</v>
      </c>
      <c r="K1228" s="20" t="n">
        <v>0.2</v>
      </c>
      <c r="L1228" s="20" t="n">
        <v>0</v>
      </c>
      <c r="M1228" s="20" t="n">
        <v>0</v>
      </c>
      <c r="N1228" s="24" t="n">
        <v>19640</v>
      </c>
      <c r="O1228" s="24" t="n">
        <v>18540</v>
      </c>
      <c r="P1228" s="24" t="n">
        <v>1100</v>
      </c>
      <c r="Q1228" s="24" t="n">
        <v>68000</v>
      </c>
      <c r="R1228" s="24" t="n">
        <v>7120</v>
      </c>
      <c r="S1228" s="24">
        <f>IF(R1228="","",(R1228+P1228)*30 -Y1228)</f>
        <v/>
      </c>
      <c r="T1228" s="20">
        <f>IF(R1228="","",(O1228-R1228)/O1228)</f>
        <v/>
      </c>
      <c r="U1228" s="24" t="n">
        <v>7120</v>
      </c>
      <c r="V1228" s="24">
        <f>IF(U1228="","",(U1228+P1228)*30-Y1228)</f>
        <v/>
      </c>
      <c r="W1228" s="20">
        <f>IF(U1228="","",(O1228-U1228)/O1228)</f>
        <v/>
      </c>
      <c r="X1228" s="15">
        <f>IF(AND(R1228="",U1228=""),"",IF(OR(U1228="", R1228=""),"-",IF(0&lt;(R1228-U1228),"OK","NG")))</f>
        <v/>
      </c>
      <c r="Y1228" s="24" t="n">
        <v>203000</v>
      </c>
      <c r="Z1228" s="51" t="n"/>
      <c r="AA1228" s="24">
        <f>IF(AD1228="","",AD1228*30)</f>
        <v/>
      </c>
      <c r="AB1228" s="24">
        <f>IF(AA1228="","",AA1228-Y1228)</f>
        <v/>
      </c>
      <c r="AC1228" s="24">
        <f>IF(Z1228="","",((Y1228+5000+5000)/(1-Z1228))/30)</f>
        <v/>
      </c>
      <c r="AD1228" s="32" t="n"/>
      <c r="AE1228" s="24">
        <f>IF(AD1228="","",AD1228-O1228)</f>
        <v/>
      </c>
      <c r="AF1228" s="24">
        <f>IF(AD1228="","",U1228-AD1228)</f>
        <v/>
      </c>
      <c r="AG1228" s="11">
        <f>IF(AD1228="","",(O1228-AD1228)/O1228)</f>
        <v/>
      </c>
      <c r="AH1228" s="24" t="n">
        <v>0</v>
      </c>
      <c r="AI1228" s="24">
        <f>IF(AJ1228="","",Q1228*(1-AJ1228))</f>
        <v/>
      </c>
      <c r="AJ1228" s="51" t="n"/>
      <c r="AK1228" s="49" t="n"/>
      <c r="AL1228" s="28" t="n"/>
      <c r="AM1228" s="33" t="inlineStr">
        <is>
          <t>2026-09-06</t>
        </is>
      </c>
      <c r="AN1228" s="33" t="inlineStr">
        <is>
          <t>2026-09-05</t>
        </is>
      </c>
      <c r="AO1228" s="13" t="n"/>
      <c r="AP1228" s="30" t="n"/>
    </row>
    <row r="1229" ht="35.1" customHeight="1" s="69">
      <c r="B1229" s="48" t="n">
        <v>29701</v>
      </c>
      <c r="C1229" s="48" t="inlineStr">
        <is>
          <t>大阪</t>
        </is>
      </c>
      <c r="D1229" s="19" t="inlineStr">
        <is>
          <t>アットイン芦屋3</t>
        </is>
      </c>
      <c r="E1229" s="48" t="inlineStr">
        <is>
          <t>2LDK</t>
        </is>
      </c>
      <c r="F1229" s="48" t="n">
        <v>1</v>
      </c>
      <c r="G1229" s="48" t="inlineStr">
        <is>
          <t>三宮・元町・神戸</t>
        </is>
      </c>
      <c r="H1229" s="48" t="n">
        <v>66.48999999999999</v>
      </c>
      <c r="I1229" s="20" t="n">
        <v>0.8</v>
      </c>
      <c r="J1229" s="20" t="n">
        <v>0.8</v>
      </c>
      <c r="K1229" s="20" t="n">
        <v>0.6</v>
      </c>
      <c r="L1229" s="20" t="n">
        <v>0</v>
      </c>
      <c r="M1229" s="20" t="n">
        <v>0</v>
      </c>
      <c r="N1229" s="24" t="n">
        <v>17980</v>
      </c>
      <c r="O1229" s="24" t="n">
        <v>16880</v>
      </c>
      <c r="P1229" s="24" t="n">
        <v>1100</v>
      </c>
      <c r="Q1229" s="24" t="n">
        <v>68000</v>
      </c>
      <c r="R1229" s="24" t="n">
        <v>8280</v>
      </c>
      <c r="S1229" s="24">
        <f>IF(R1229="","",(R1229+P1229)*30 -Y1229)</f>
        <v/>
      </c>
      <c r="T1229" s="20">
        <f>IF(R1229="","",(O1229-R1229)/O1229)</f>
        <v/>
      </c>
      <c r="U1229" s="24" t="n">
        <v>8280</v>
      </c>
      <c r="V1229" s="24">
        <f>IF(U1229="","",(U1229+P1229)*30-Y1229)</f>
        <v/>
      </c>
      <c r="W1229" s="20">
        <f>IF(U1229="","",(O1229-U1229)/O1229)</f>
        <v/>
      </c>
      <c r="X1229" s="15">
        <f>IF(AND(R1229="",U1229=""),"",IF(OR(U1229="", R1229=""),"-",IF(0&lt;(R1229-U1229),"OK","NG")))</f>
        <v/>
      </c>
      <c r="Y1229" s="24" t="n">
        <v>230000</v>
      </c>
      <c r="Z1229" s="51" t="n"/>
      <c r="AA1229" s="24">
        <f>IF(AD1229="","",AD1229*30)</f>
        <v/>
      </c>
      <c r="AB1229" s="24">
        <f>IF(AA1229="","",AA1229-Y1229)</f>
        <v/>
      </c>
      <c r="AC1229" s="24">
        <f>IF(Z1229="","",((Y1229+5000+5000)/(1-Z1229))/30)</f>
        <v/>
      </c>
      <c r="AD1229" s="32" t="n"/>
      <c r="AE1229" s="24">
        <f>IF(AD1229="","",AD1229-O1229)</f>
        <v/>
      </c>
      <c r="AF1229" s="24">
        <f>IF(AD1229="","",U1229-AD1229)</f>
        <v/>
      </c>
      <c r="AG1229" s="11">
        <f>IF(AD1229="","",(O1229-AD1229)/O1229)</f>
        <v/>
      </c>
      <c r="AH1229" s="24" t="n">
        <v>34000</v>
      </c>
      <c r="AI1229" s="24">
        <f>IF(AJ1229="","",Q1229*(1-AJ1229))</f>
        <v/>
      </c>
      <c r="AJ1229" s="51" t="n"/>
      <c r="AK1229" s="49" t="n"/>
      <c r="AL1229" s="28" t="n"/>
      <c r="AM1229" s="33" t="inlineStr">
        <is>
          <t>2026-09-18</t>
        </is>
      </c>
      <c r="AN1229" s="33" t="inlineStr">
        <is>
          <t>2026-09-17</t>
        </is>
      </c>
      <c r="AO1229" s="13" t="n"/>
      <c r="AP1229" s="30" t="n"/>
    </row>
    <row r="1230" ht="35.1" customHeight="1" s="69">
      <c r="B1230" s="48" t="n">
        <v>29782</v>
      </c>
      <c r="C1230" s="48" t="inlineStr">
        <is>
          <t>東京</t>
        </is>
      </c>
      <c r="D1230" s="19" t="inlineStr">
        <is>
          <t>アットイン浦和2-1</t>
        </is>
      </c>
      <c r="E1230" s="48" t="inlineStr">
        <is>
          <t>1K</t>
        </is>
      </c>
      <c r="F1230" s="48" t="n">
        <v>1</v>
      </c>
      <c r="G1230" s="48" t="inlineStr">
        <is>
          <t>大宮・川越エリア</t>
        </is>
      </c>
      <c r="H1230" s="48" t="n">
        <v>19.53</v>
      </c>
      <c r="I1230" s="20" t="n">
        <v>1</v>
      </c>
      <c r="J1230" s="20" t="n">
        <v>1</v>
      </c>
      <c r="K1230" s="20" t="n">
        <v>1</v>
      </c>
      <c r="L1230" s="20" t="n">
        <v>0.1</v>
      </c>
      <c r="M1230" s="20" t="n">
        <v>0</v>
      </c>
      <c r="N1230" s="24" t="n">
        <v>10180</v>
      </c>
      <c r="O1230" s="24" t="n">
        <v>9300</v>
      </c>
      <c r="P1230" s="24" t="n">
        <v>880</v>
      </c>
      <c r="Q1230" s="24" t="n">
        <v>44000</v>
      </c>
      <c r="R1230" s="24" t="n">
        <v>3280</v>
      </c>
      <c r="S1230" s="24">
        <f>IF(R1230="","",(R1230+P1230)*30 -Y1230)</f>
        <v/>
      </c>
      <c r="T1230" s="20">
        <f>IF(R1230="","",(O1230-R1230)/O1230)</f>
        <v/>
      </c>
      <c r="U1230" s="24" t="n">
        <v>3280</v>
      </c>
      <c r="V1230" s="24">
        <f>IF(U1230="","",(U1230+P1230)*30-Y1230)</f>
        <v/>
      </c>
      <c r="W1230" s="20">
        <f>IF(U1230="","",(O1230-U1230)/O1230)</f>
        <v/>
      </c>
      <c r="X1230" s="15">
        <f>IF(AND(R1230="",U1230=""),"",IF(OR(U1230="", R1230=""),"-",IF(0&lt;(R1230-U1230),"OK","NG")))</f>
        <v/>
      </c>
      <c r="Y1230" s="24" t="n">
        <v>82500</v>
      </c>
      <c r="Z1230" s="51" t="n"/>
      <c r="AA1230" s="24">
        <f>IF(AD1230="","",AD1230*30)</f>
        <v/>
      </c>
      <c r="AB1230" s="24">
        <f>IF(AA1230="","",AA1230-Y1230)</f>
        <v/>
      </c>
      <c r="AC1230" s="24">
        <f>IF(Z1230="","",((Y1230+5000+5000)/(1-Z1230))/30)</f>
        <v/>
      </c>
      <c r="AD1230" s="32" t="n"/>
      <c r="AE1230" s="24">
        <f>IF(AD1230="","",AD1230-O1230)</f>
        <v/>
      </c>
      <c r="AF1230" s="24">
        <f>IF(AD1230="","",U1230-AD1230)</f>
        <v/>
      </c>
      <c r="AG1230" s="11">
        <f>IF(AD1230="","",(O1230-AD1230)/O1230)</f>
        <v/>
      </c>
      <c r="AH1230" s="24" t="n">
        <v>22000</v>
      </c>
      <c r="AI1230" s="24">
        <f>IF(AJ1230="","",Q1230*(1-AJ1230))</f>
        <v/>
      </c>
      <c r="AJ1230" s="51" t="n"/>
      <c r="AK1230" s="49" t="n"/>
      <c r="AL1230" s="28" t="n"/>
      <c r="AM1230" s="33" t="inlineStr">
        <is>
          <t>2026-10-05</t>
        </is>
      </c>
      <c r="AN1230" s="33" t="inlineStr">
        <is>
          <t>2026-10-04</t>
        </is>
      </c>
      <c r="AO1230" s="13" t="n"/>
      <c r="AP1230" s="30" t="n"/>
    </row>
    <row r="1231" ht="35.1" customHeight="1" s="69">
      <c r="B1231" s="48" t="n">
        <v>29783</v>
      </c>
      <c r="C1231" s="48" t="inlineStr">
        <is>
          <t>東京</t>
        </is>
      </c>
      <c r="D1231" s="19" t="inlineStr">
        <is>
          <t>アットイン浦和2-2</t>
        </is>
      </c>
      <c r="E1231" s="48" t="inlineStr">
        <is>
          <t>1K</t>
        </is>
      </c>
      <c r="F1231" s="48" t="n">
        <v>2</v>
      </c>
      <c r="G1231" s="48" t="inlineStr">
        <is>
          <t>大宮・川越エリア</t>
        </is>
      </c>
      <c r="H1231" s="48" t="n">
        <v>19.3</v>
      </c>
      <c r="I1231" s="20" t="n">
        <v>0.6</v>
      </c>
      <c r="J1231" s="20" t="n">
        <v>0</v>
      </c>
      <c r="K1231" s="20" t="n">
        <v>0</v>
      </c>
      <c r="L1231" s="20" t="n">
        <v>0</v>
      </c>
      <c r="M1231" s="20" t="n">
        <v>0</v>
      </c>
      <c r="N1231" s="24" t="n">
        <v>10180</v>
      </c>
      <c r="O1231" s="24" t="n">
        <v>9300</v>
      </c>
      <c r="P1231" s="24" t="n">
        <v>880</v>
      </c>
      <c r="Q1231" s="24" t="n">
        <v>44000</v>
      </c>
      <c r="R1231" s="24" t="n">
        <v>3380</v>
      </c>
      <c r="S1231" s="24">
        <f>IF(R1231="","",(R1231+P1231)*30 -Y1231)</f>
        <v/>
      </c>
      <c r="T1231" s="20">
        <f>IF(R1231="","",(O1231-R1231)/O1231)</f>
        <v/>
      </c>
      <c r="U1231" s="24" t="n">
        <v>3520</v>
      </c>
      <c r="V1231" s="24">
        <f>IF(U1231="","",(U1231+P1231)*30-Y1231)</f>
        <v/>
      </c>
      <c r="W1231" s="20">
        <f>IF(U1231="","",(O1231-U1231)/O1231)</f>
        <v/>
      </c>
      <c r="X1231" s="15">
        <f>IF(AND(R1231="",U1231=""),"",IF(OR(U1231="", R1231=""),"-",IF(0&lt;(R1231-U1231),"OK","NG")))</f>
        <v/>
      </c>
      <c r="Y1231" s="24" t="n">
        <v>87000</v>
      </c>
      <c r="Z1231" s="51" t="n"/>
      <c r="AA1231" s="24">
        <f>IF(AD1231="","",AD1231*30)</f>
        <v/>
      </c>
      <c r="AB1231" s="24">
        <f>IF(AA1231="","",AA1231-Y1231)</f>
        <v/>
      </c>
      <c r="AC1231" s="24">
        <f>IF(Z1231="","",((Y1231+5000+5000)/(1-Z1231))/30)</f>
        <v/>
      </c>
      <c r="AD1231" s="32" t="n"/>
      <c r="AE1231" s="24">
        <f>IF(AD1231="","",AD1231-O1231)</f>
        <v/>
      </c>
      <c r="AF1231" s="24">
        <f>IF(AD1231="","",U1231-AD1231)</f>
        <v/>
      </c>
      <c r="AG1231" s="11">
        <f>IF(AD1231="","",(O1231-AD1231)/O1231)</f>
        <v/>
      </c>
      <c r="AH1231" s="24" t="n">
        <v>22000</v>
      </c>
      <c r="AI1231" s="24">
        <f>IF(AJ1231="","",Q1231*(1-AJ1231))</f>
        <v/>
      </c>
      <c r="AJ1231" s="51" t="n"/>
      <c r="AK1231" s="49" t="n"/>
      <c r="AL1231" s="28" t="n"/>
      <c r="AM1231" s="33" t="inlineStr">
        <is>
          <t>2026-08-01</t>
        </is>
      </c>
      <c r="AN1231" s="33" t="inlineStr">
        <is>
          <t>2026-07-31</t>
        </is>
      </c>
      <c r="AO1231" s="13" t="n"/>
      <c r="AP1231" s="30" t="n"/>
    </row>
    <row r="1232" ht="35.1" customHeight="1" s="69">
      <c r="B1232" s="48" t="n">
        <v>29784</v>
      </c>
      <c r="C1232" s="48" t="inlineStr">
        <is>
          <t>東京</t>
        </is>
      </c>
      <c r="D1232" s="19" t="inlineStr">
        <is>
          <t>アットイン浦和2-3</t>
        </is>
      </c>
      <c r="E1232" s="48" t="inlineStr">
        <is>
          <t>1K</t>
        </is>
      </c>
      <c r="F1232" s="48" t="n">
        <v>4</v>
      </c>
      <c r="G1232" s="48" t="inlineStr">
        <is>
          <t>大宮・川越エリア</t>
        </is>
      </c>
      <c r="H1232" s="48" t="n">
        <v>18.36</v>
      </c>
      <c r="I1232" s="20" t="n">
        <v>1</v>
      </c>
      <c r="J1232" s="20" t="n">
        <v>0.975</v>
      </c>
      <c r="K1232" s="20" t="n">
        <v>0.175</v>
      </c>
      <c r="L1232" s="20" t="n">
        <v>0.175</v>
      </c>
      <c r="M1232" s="20" t="n">
        <v>0</v>
      </c>
      <c r="N1232" s="24" t="n">
        <v>10180</v>
      </c>
      <c r="O1232" s="24" t="n">
        <v>9300</v>
      </c>
      <c r="P1232" s="24" t="n">
        <v>880</v>
      </c>
      <c r="Q1232" s="24" t="n">
        <v>44000</v>
      </c>
      <c r="R1232" s="24" t="n">
        <v>3520</v>
      </c>
      <c r="S1232" s="24">
        <f>IF(R1232="","",(R1232+P1232)*30 -Y1232)</f>
        <v/>
      </c>
      <c r="T1232" s="20">
        <f>IF(R1232="","",(O1232-R1232)/O1232)</f>
        <v/>
      </c>
      <c r="U1232" s="24" t="n">
        <v>3520</v>
      </c>
      <c r="V1232" s="24">
        <f>IF(U1232="","",(U1232+P1232)*30-Y1232)</f>
        <v/>
      </c>
      <c r="W1232" s="20">
        <f>IF(U1232="","",(O1232-U1232)/O1232)</f>
        <v/>
      </c>
      <c r="X1232" s="15">
        <f>IF(AND(R1232="",U1232=""),"",IF(OR(U1232="", R1232=""),"-",IF(0&lt;(R1232-U1232),"OK","NG")))</f>
        <v/>
      </c>
      <c r="Y1232" s="24" t="n">
        <v>90000</v>
      </c>
      <c r="Z1232" s="51" t="n"/>
      <c r="AA1232" s="24">
        <f>IF(AD1232="","",AD1232*30)</f>
        <v/>
      </c>
      <c r="AB1232" s="24">
        <f>IF(AA1232="","",AA1232-Y1232)</f>
        <v/>
      </c>
      <c r="AC1232" s="24">
        <f>IF(Z1232="","",((Y1232+5000+5000)/(1-Z1232))/30)</f>
        <v/>
      </c>
      <c r="AD1232" s="32" t="n"/>
      <c r="AE1232" s="24">
        <f>IF(AD1232="","",AD1232-O1232)</f>
        <v/>
      </c>
      <c r="AF1232" s="24">
        <f>IF(AD1232="","",U1232-AD1232)</f>
        <v/>
      </c>
      <c r="AG1232" s="11">
        <f>IF(AD1232="","",(O1232-AD1232)/O1232)</f>
        <v/>
      </c>
      <c r="AH1232" s="24" t="n">
        <v>22000</v>
      </c>
      <c r="AI1232" s="24">
        <f>IF(AJ1232="","",Q1232*(1-AJ1232))</f>
        <v/>
      </c>
      <c r="AJ1232" s="51" t="n"/>
      <c r="AK1232" s="49" t="n"/>
      <c r="AL1232" s="28" t="n"/>
      <c r="AM1232" s="33" t="inlineStr">
        <is>
          <t>2026-09-01</t>
        </is>
      </c>
      <c r="AN1232" s="33" t="inlineStr">
        <is>
          <t>2026-10-23</t>
        </is>
      </c>
      <c r="AO1232" s="13" t="n"/>
      <c r="AP1232" s="30" t="n"/>
    </row>
    <row r="1233" ht="35.1" customHeight="1" s="69">
      <c r="B1233" s="48" t="n">
        <v>29858</v>
      </c>
      <c r="C1233" s="48" t="inlineStr">
        <is>
          <t>大阪</t>
        </is>
      </c>
      <c r="D1233" s="19" t="inlineStr">
        <is>
          <t>アットイン中之島3</t>
        </is>
      </c>
      <c r="E1233" s="48" t="inlineStr">
        <is>
          <t>1K</t>
        </is>
      </c>
      <c r="F1233" s="48" t="n">
        <v>3</v>
      </c>
      <c r="G1233" s="48" t="inlineStr">
        <is>
          <t>淀屋橋・本町周辺</t>
        </is>
      </c>
      <c r="H1233" s="48" t="n">
        <v>25.11</v>
      </c>
      <c r="I1233" s="20" t="n">
        <v>0.66667</v>
      </c>
      <c r="J1233" s="20" t="n">
        <v>0.66667</v>
      </c>
      <c r="K1233" s="20" t="n">
        <v>0.06666999999999999</v>
      </c>
      <c r="L1233" s="20" t="n">
        <v>0</v>
      </c>
      <c r="M1233" s="20" t="n">
        <v>0</v>
      </c>
      <c r="N1233" s="24" t="n">
        <v>8000</v>
      </c>
      <c r="O1233" s="24" t="n">
        <v>7120</v>
      </c>
      <c r="P1233" s="24" t="n">
        <v>880</v>
      </c>
      <c r="Q1233" s="24" t="n">
        <v>44000</v>
      </c>
      <c r="R1233" s="24" t="n">
        <v>3040</v>
      </c>
      <c r="S1233" s="24">
        <f>IF(R1233="","",(R1233+P1233)*30 -Y1233)</f>
        <v/>
      </c>
      <c r="T1233" s="20">
        <f>IF(R1233="","",(O1233-R1233)/O1233)</f>
        <v/>
      </c>
      <c r="U1233" s="24" t="n">
        <v>3040</v>
      </c>
      <c r="V1233" s="24">
        <f>IF(U1233="","",(U1233+P1233)*30-Y1233)</f>
        <v/>
      </c>
      <c r="W1233" s="20">
        <f>IF(U1233="","",(O1233-U1233)/O1233)</f>
        <v/>
      </c>
      <c r="X1233" s="15">
        <f>IF(AND(R1233="",U1233=""),"",IF(OR(U1233="", R1233=""),"-",IF(0&lt;(R1233-U1233),"OK","NG")))</f>
        <v/>
      </c>
      <c r="Y1233" s="24" t="n">
        <v>76500</v>
      </c>
      <c r="Z1233" s="51" t="n"/>
      <c r="AA1233" s="24">
        <f>IF(AD1233="","",AD1233*30)</f>
        <v/>
      </c>
      <c r="AB1233" s="24">
        <f>IF(AA1233="","",AA1233-Y1233)</f>
        <v/>
      </c>
      <c r="AC1233" s="24">
        <f>IF(Z1233="","",((Y1233+5000+5000)/(1-Z1233))/30)</f>
        <v/>
      </c>
      <c r="AD1233" s="32" t="n"/>
      <c r="AE1233" s="24">
        <f>IF(AD1233="","",AD1233-O1233)</f>
        <v/>
      </c>
      <c r="AF1233" s="24">
        <f>IF(AD1233="","",U1233-AD1233)</f>
        <v/>
      </c>
      <c r="AG1233" s="11">
        <f>IF(AD1233="","",(O1233-AD1233)/O1233)</f>
        <v/>
      </c>
      <c r="AH1233" s="24" t="n">
        <v>22000</v>
      </c>
      <c r="AI1233" s="24">
        <f>IF(AJ1233="","",Q1233*(1-AJ1233))</f>
        <v/>
      </c>
      <c r="AJ1233" s="51" t="n"/>
      <c r="AK1233" s="49" t="n"/>
      <c r="AL1233" s="28" t="n"/>
      <c r="AM1233" s="33" t="inlineStr">
        <is>
          <t>2026-08-10</t>
        </is>
      </c>
      <c r="AN1233" s="33" t="inlineStr">
        <is>
          <t>2026-09-06</t>
        </is>
      </c>
      <c r="AO1233" s="13" t="n"/>
      <c r="AP1233" s="30" t="n"/>
    </row>
    <row r="1234" ht="35.1" customHeight="1" s="69">
      <c r="B1234" s="48" t="n">
        <v>29894</v>
      </c>
      <c r="C1234" s="48" t="inlineStr">
        <is>
          <t>大阪</t>
        </is>
      </c>
      <c r="D1234" s="19" t="inlineStr">
        <is>
          <t>アットイン難波5</t>
        </is>
      </c>
      <c r="E1234" s="48" t="inlineStr">
        <is>
          <t>1K</t>
        </is>
      </c>
      <c r="F1234" s="48" t="n">
        <v>1</v>
      </c>
      <c r="G1234" s="48" t="inlineStr">
        <is>
          <t>心斎橋・なんば周辺</t>
        </is>
      </c>
      <c r="H1234" s="48" t="n">
        <v>21.17</v>
      </c>
      <c r="I1234" s="20" t="n">
        <v>0.9</v>
      </c>
      <c r="J1234" s="20" t="n">
        <v>0.7</v>
      </c>
      <c r="K1234" s="20" t="n">
        <v>1</v>
      </c>
      <c r="L1234" s="20" t="n">
        <v>1</v>
      </c>
      <c r="M1234" s="20" t="n">
        <v>0</v>
      </c>
      <c r="N1234" s="24" t="n">
        <v>7660</v>
      </c>
      <c r="O1234" s="24" t="n">
        <v>6780</v>
      </c>
      <c r="P1234" s="24" t="n">
        <v>880</v>
      </c>
      <c r="Q1234" s="24" t="n">
        <v>44000</v>
      </c>
      <c r="R1234" s="24" t="n">
        <v>3040</v>
      </c>
      <c r="S1234" s="24">
        <f>IF(R1234="","",(R1234+P1234)*30 -Y1234)</f>
        <v/>
      </c>
      <c r="T1234" s="20">
        <f>IF(R1234="","",(O1234-R1234)/O1234)</f>
        <v/>
      </c>
      <c r="U1234" s="24" t="n">
        <v>3040</v>
      </c>
      <c r="V1234" s="24">
        <f>IF(U1234="","",(U1234+P1234)*30-Y1234)</f>
        <v/>
      </c>
      <c r="W1234" s="20">
        <f>IF(U1234="","",(O1234-U1234)/O1234)</f>
        <v/>
      </c>
      <c r="X1234" s="15">
        <f>IF(AND(R1234="",U1234=""),"",IF(OR(U1234="", R1234=""),"-",IF(0&lt;(R1234-U1234),"OK","NG")))</f>
        <v/>
      </c>
      <c r="Y1234" s="24" t="n">
        <v>75000</v>
      </c>
      <c r="Z1234" s="51" t="n"/>
      <c r="AA1234" s="24">
        <f>IF(AD1234="","",AD1234*30)</f>
        <v/>
      </c>
      <c r="AB1234" s="24">
        <f>IF(AA1234="","",AA1234-Y1234)</f>
        <v/>
      </c>
      <c r="AC1234" s="24">
        <f>IF(Z1234="","",((Y1234+5000+5000)/(1-Z1234))/30)</f>
        <v/>
      </c>
      <c r="AD1234" s="32" t="n"/>
      <c r="AE1234" s="24">
        <f>IF(AD1234="","",AD1234-O1234)</f>
        <v/>
      </c>
      <c r="AF1234" s="24">
        <f>IF(AD1234="","",U1234-AD1234)</f>
        <v/>
      </c>
      <c r="AG1234" s="11">
        <f>IF(AD1234="","",(O1234-AD1234)/O1234)</f>
        <v/>
      </c>
      <c r="AH1234" s="24" t="n">
        <v>22000</v>
      </c>
      <c r="AI1234" s="24">
        <f>IF(AJ1234="","",Q1234*(1-AJ1234))</f>
        <v/>
      </c>
      <c r="AJ1234" s="51" t="n"/>
      <c r="AK1234" s="49" t="n"/>
      <c r="AL1234" s="28" t="n"/>
      <c r="AM1234" s="33" t="inlineStr">
        <is>
          <t>2026-11-01</t>
        </is>
      </c>
      <c r="AN1234" s="33" t="inlineStr">
        <is>
          <t>2026-10-31</t>
        </is>
      </c>
      <c r="AO1234" s="13" t="n"/>
      <c r="AP1234" s="30" t="n"/>
    </row>
    <row r="1235" ht="35.1" customHeight="1" s="69">
      <c r="B1235" s="48" t="n">
        <v>29944</v>
      </c>
      <c r="C1235" s="48" t="inlineStr">
        <is>
          <t>名古屋</t>
        </is>
      </c>
      <c r="D1235" s="19" t="inlineStr">
        <is>
          <t>アットイン三重津新町SM1</t>
        </is>
      </c>
      <c r="E1235" s="48" t="inlineStr">
        <is>
          <t>1LDK</t>
        </is>
      </c>
      <c r="F1235" s="48" t="n">
        <v>4</v>
      </c>
      <c r="G1235" s="48" t="inlineStr">
        <is>
          <t>四日市・鈴鹿・津地区</t>
        </is>
      </c>
      <c r="H1235" s="48" t="n">
        <v>35.7</v>
      </c>
      <c r="I1235" s="20" t="n">
        <v>0.925</v>
      </c>
      <c r="J1235" s="20" t="n">
        <v>0.75</v>
      </c>
      <c r="K1235" s="20" t="n">
        <v>0.35</v>
      </c>
      <c r="L1235" s="20" t="n">
        <v>0.25</v>
      </c>
      <c r="M1235" s="20" t="n">
        <v>0.125</v>
      </c>
      <c r="N1235" s="24" t="n">
        <v>6540</v>
      </c>
      <c r="O1235" s="24" t="n">
        <v>5660</v>
      </c>
      <c r="P1235" s="24" t="n">
        <v>880</v>
      </c>
      <c r="Q1235" s="24" t="n">
        <v>44000</v>
      </c>
      <c r="R1235" s="24" t="n">
        <v>4530</v>
      </c>
      <c r="S1235" s="24">
        <f>IF(R1235="","",(R1235+P1235)*30 -Y1235)</f>
        <v/>
      </c>
      <c r="T1235" s="20">
        <f>IF(R1235="","",(O1235-R1235)/O1235)</f>
        <v/>
      </c>
      <c r="U1235" s="24" t="n"/>
      <c r="V1235" s="24">
        <f>IF(U1235="","",(U1235+P1235)*30-Y1235)</f>
        <v/>
      </c>
      <c r="W1235" s="20">
        <f>IF(U1235="","",(O1235-U1235)/O1235)</f>
        <v/>
      </c>
      <c r="X1235" s="15">
        <f>IF(AND(R1235="",U1235=""),"",IF(OR(U1235="", R1235=""),"-",IF(0&lt;(R1235-U1235),"OK","NG")))</f>
        <v/>
      </c>
      <c r="Y1235" s="24" t="n">
        <v>0</v>
      </c>
      <c r="Z1235" s="51" t="n"/>
      <c r="AA1235" s="24">
        <f>IF(AD1235="","",AD1235*30)</f>
        <v/>
      </c>
      <c r="AB1235" s="24">
        <f>IF(AA1235="","",AA1235-Y1235)</f>
        <v/>
      </c>
      <c r="AC1235" s="24">
        <f>IF(Z1235="","",((Y1235+5000+5000)/(1-Z1235))/30)</f>
        <v/>
      </c>
      <c r="AD1235" s="32" t="n"/>
      <c r="AE1235" s="24">
        <f>IF(AD1235="","",AD1235-O1235)</f>
        <v/>
      </c>
      <c r="AF1235" s="24">
        <f>IF(AD1235="","",U1235-AD1235)</f>
        <v/>
      </c>
      <c r="AG1235" s="11">
        <f>IF(AD1235="","",(O1235-AD1235)/O1235)</f>
        <v/>
      </c>
      <c r="AH1235" s="24" t="n"/>
      <c r="AI1235" s="24">
        <f>IF(AJ1235="","",Q1235*(1-AJ1235))</f>
        <v/>
      </c>
      <c r="AJ1235" s="51" t="n"/>
      <c r="AK1235" s="49" t="n"/>
      <c r="AL1235" s="28" t="n"/>
      <c r="AM1235" s="33" t="inlineStr">
        <is>
          <t>2026-08-17</t>
        </is>
      </c>
      <c r="AN1235" s="33" t="inlineStr">
        <is>
          <t>2026-11-14</t>
        </is>
      </c>
      <c r="AO1235" s="13" t="n"/>
      <c r="AP1235" s="30" t="n"/>
    </row>
    <row r="1236" ht="35.1" customHeight="1" s="69">
      <c r="B1236" s="48" t="n">
        <v>29945</v>
      </c>
      <c r="C1236" s="48" t="inlineStr">
        <is>
          <t>東京</t>
        </is>
      </c>
      <c r="D1236" s="19" t="inlineStr">
        <is>
          <t>アットイン渋谷7-1</t>
        </is>
      </c>
      <c r="E1236" s="48" t="inlineStr">
        <is>
          <t>1LDK</t>
        </is>
      </c>
      <c r="F1236" s="48" t="n">
        <v>5</v>
      </c>
      <c r="G1236" s="48" t="inlineStr">
        <is>
          <t>渋谷・三軒茶屋・自由が丘</t>
        </is>
      </c>
      <c r="H1236" s="48" t="n">
        <v>34.08</v>
      </c>
      <c r="I1236" s="20" t="n">
        <v>0.64</v>
      </c>
      <c r="J1236" s="20" t="n">
        <v>0.7</v>
      </c>
      <c r="K1236" s="20" t="n">
        <v>0.2</v>
      </c>
      <c r="L1236" s="20" t="n">
        <v>0.2</v>
      </c>
      <c r="M1236" s="20" t="n">
        <v>0.2</v>
      </c>
      <c r="N1236" s="24" t="n">
        <v>22320</v>
      </c>
      <c r="O1236" s="24" t="n">
        <v>21440</v>
      </c>
      <c r="P1236" s="24" t="n">
        <v>880</v>
      </c>
      <c r="Q1236" s="24" t="n">
        <v>44000</v>
      </c>
      <c r="R1236" s="24" t="n">
        <v>8820</v>
      </c>
      <c r="S1236" s="24">
        <f>IF(R1236="","",(R1236+P1236)*30 -Y1236)</f>
        <v/>
      </c>
      <c r="T1236" s="20">
        <f>IF(R1236="","",(O1236-R1236)/O1236)</f>
        <v/>
      </c>
      <c r="U1236" s="24" t="n">
        <v>10080</v>
      </c>
      <c r="V1236" s="24">
        <f>IF(U1236="","",(U1236+P1236)*30-Y1236)</f>
        <v/>
      </c>
      <c r="W1236" s="20">
        <f>IF(U1236="","",(O1236-U1236)/O1236)</f>
        <v/>
      </c>
      <c r="X1236" s="15">
        <f>IF(AND(R1236="",U1236=""),"",IF(OR(U1236="", R1236=""),"-",IF(0&lt;(R1236-U1236),"OK","NG")))</f>
        <v/>
      </c>
      <c r="Y1236" s="24" t="n">
        <v>231000</v>
      </c>
      <c r="Z1236" s="51" t="n"/>
      <c r="AA1236" s="24">
        <f>IF(AD1236="","",AD1236*30)</f>
        <v/>
      </c>
      <c r="AB1236" s="24">
        <f>IF(AA1236="","",AA1236-Y1236)</f>
        <v/>
      </c>
      <c r="AC1236" s="24">
        <f>IF(Z1236="","",((Y1236+5000+5000)/(1-Z1236))/30)</f>
        <v/>
      </c>
      <c r="AD1236" s="32" t="n"/>
      <c r="AE1236" s="24">
        <f>IF(AD1236="","",AD1236-O1236)</f>
        <v/>
      </c>
      <c r="AF1236" s="24">
        <f>IF(AD1236="","",U1236-AD1236)</f>
        <v/>
      </c>
      <c r="AG1236" s="11">
        <f>IF(AD1236="","",(O1236-AD1236)/O1236)</f>
        <v/>
      </c>
      <c r="AH1236" s="24" t="n">
        <v>22000</v>
      </c>
      <c r="AI1236" s="24">
        <f>IF(AJ1236="","",Q1236*(1-AJ1236))</f>
        <v/>
      </c>
      <c r="AJ1236" s="51" t="n"/>
      <c r="AK1236" s="49" t="n"/>
      <c r="AL1236" s="28" t="n"/>
      <c r="AM1236" s="33" t="inlineStr">
        <is>
          <t>2026-08-24</t>
        </is>
      </c>
      <c r="AN1236" s="33" t="inlineStr">
        <is>
          <t>2026-12-27</t>
        </is>
      </c>
      <c r="AO1236" s="13" t="n"/>
      <c r="AP1236" s="30" t="n"/>
    </row>
    <row r="1237" ht="35.1" customHeight="1" s="69">
      <c r="B1237" s="48" t="n">
        <v>29946</v>
      </c>
      <c r="C1237" s="48" t="inlineStr">
        <is>
          <t>東京</t>
        </is>
      </c>
      <c r="D1237" s="19" t="inlineStr">
        <is>
          <t>アットイン渋谷7-2</t>
        </is>
      </c>
      <c r="E1237" s="48" t="inlineStr">
        <is>
          <t>1LDK</t>
        </is>
      </c>
      <c r="F1237" s="48" t="n">
        <v>5</v>
      </c>
      <c r="G1237" s="48" t="inlineStr">
        <is>
          <t>渋谷・三軒茶屋・自由が丘</t>
        </is>
      </c>
      <c r="H1237" s="48" t="n">
        <v>34.08</v>
      </c>
      <c r="I1237" s="20" t="n">
        <v>0.7</v>
      </c>
      <c r="J1237" s="20" t="n">
        <v>0.72</v>
      </c>
      <c r="K1237" s="20" t="n">
        <v>0.5600000000000001</v>
      </c>
      <c r="L1237" s="20" t="n">
        <v>0.24</v>
      </c>
      <c r="M1237" s="20" t="n">
        <v>0.06</v>
      </c>
      <c r="N1237" s="24" t="n">
        <v>22320</v>
      </c>
      <c r="O1237" s="24" t="n">
        <v>21440</v>
      </c>
      <c r="P1237" s="24" t="n">
        <v>880</v>
      </c>
      <c r="Q1237" s="24" t="n">
        <v>44000</v>
      </c>
      <c r="R1237" s="24" t="n">
        <v>8820</v>
      </c>
      <c r="S1237" s="24">
        <f>IF(R1237="","",(R1237+P1237)*30 -Y1237)</f>
        <v/>
      </c>
      <c r="T1237" s="20">
        <f>IF(R1237="","",(O1237-R1237)/O1237)</f>
        <v/>
      </c>
      <c r="U1237" s="24" t="n">
        <v>10080</v>
      </c>
      <c r="V1237" s="24">
        <f>IF(U1237="","",(U1237+P1237)*30-Y1237)</f>
        <v/>
      </c>
      <c r="W1237" s="20">
        <f>IF(U1237="","",(O1237-U1237)/O1237)</f>
        <v/>
      </c>
      <c r="X1237" s="15">
        <f>IF(AND(R1237="",U1237=""),"",IF(OR(U1237="", R1237=""),"-",IF(0&lt;(R1237-U1237),"OK","NG")))</f>
        <v/>
      </c>
      <c r="Y1237" s="24" t="n">
        <v>231000</v>
      </c>
      <c r="Z1237" s="51" t="n"/>
      <c r="AA1237" s="24">
        <f>IF(AD1237="","",AD1237*30)</f>
        <v/>
      </c>
      <c r="AB1237" s="24">
        <f>IF(AA1237="","",AA1237-Y1237)</f>
        <v/>
      </c>
      <c r="AC1237" s="24">
        <f>IF(Z1237="","",((Y1237+5000+5000)/(1-Z1237))/30)</f>
        <v/>
      </c>
      <c r="AD1237" s="32" t="n"/>
      <c r="AE1237" s="24">
        <f>IF(AD1237="","",AD1237-O1237)</f>
        <v/>
      </c>
      <c r="AF1237" s="24">
        <f>IF(AD1237="","",U1237-AD1237)</f>
        <v/>
      </c>
      <c r="AG1237" s="11">
        <f>IF(AD1237="","",(O1237-AD1237)/O1237)</f>
        <v/>
      </c>
      <c r="AH1237" s="24" t="n">
        <v>22000</v>
      </c>
      <c r="AI1237" s="24">
        <f>IF(AJ1237="","",Q1237*(1-AJ1237))</f>
        <v/>
      </c>
      <c r="AJ1237" s="51" t="n"/>
      <c r="AK1237" s="49" t="n"/>
      <c r="AL1237" s="28" t="n"/>
      <c r="AM1237" s="33" t="inlineStr">
        <is>
          <t>2026-08-31</t>
        </is>
      </c>
      <c r="AN1237" s="33" t="inlineStr">
        <is>
          <t>2026-12-24</t>
        </is>
      </c>
      <c r="AO1237" s="13" t="n"/>
      <c r="AP1237" s="30" t="n"/>
    </row>
    <row r="1238" ht="35.1" customHeight="1" s="69">
      <c r="B1238" s="48" t="n">
        <v>29961</v>
      </c>
      <c r="C1238" s="48" t="inlineStr">
        <is>
          <t>東京</t>
        </is>
      </c>
      <c r="D1238" s="19" t="inlineStr">
        <is>
          <t>アットイン相模原1</t>
        </is>
      </c>
      <c r="E1238" s="48" t="inlineStr">
        <is>
          <t>1R</t>
        </is>
      </c>
      <c r="F1238" s="48" t="n">
        <v>5</v>
      </c>
      <c r="G1238" s="48" t="inlineStr">
        <is>
          <t>町田・本厚木</t>
        </is>
      </c>
      <c r="H1238" s="48" t="n">
        <v>19.2</v>
      </c>
      <c r="I1238" s="20" t="n">
        <v>0.86</v>
      </c>
      <c r="J1238" s="20" t="n">
        <v>0.78</v>
      </c>
      <c r="K1238" s="20" t="n">
        <v>0.66</v>
      </c>
      <c r="L1238" s="20" t="n">
        <v>0.4</v>
      </c>
      <c r="M1238" s="20" t="n">
        <v>0.4</v>
      </c>
      <c r="N1238" s="24" t="n">
        <v>8340</v>
      </c>
      <c r="O1238" s="24" t="n">
        <v>7460</v>
      </c>
      <c r="P1238" s="24" t="n">
        <v>880</v>
      </c>
      <c r="Q1238" s="24" t="n">
        <v>44000</v>
      </c>
      <c r="R1238" s="24" t="n">
        <v>2680</v>
      </c>
      <c r="S1238" s="24">
        <f>IF(R1238="","",(R1238+P1238)*30 -Y1238)</f>
        <v/>
      </c>
      <c r="T1238" s="20">
        <f>IF(R1238="","",(O1238-R1238)/O1238)</f>
        <v/>
      </c>
      <c r="U1238" s="24" t="n">
        <v>2940</v>
      </c>
      <c r="V1238" s="24">
        <f>IF(U1238="","",(U1238+P1238)*30-Y1238)</f>
        <v/>
      </c>
      <c r="W1238" s="20">
        <f>IF(U1238="","",(O1238-U1238)/O1238)</f>
        <v/>
      </c>
      <c r="X1238" s="15">
        <f>IF(AND(R1238="",U1238=""),"",IF(OR(U1238="", R1238=""),"-",IF(0&lt;(R1238-U1238),"OK","NG")))</f>
        <v/>
      </c>
      <c r="Y1238" s="24" t="n">
        <v>67000</v>
      </c>
      <c r="Z1238" s="51" t="n"/>
      <c r="AA1238" s="24">
        <f>IF(AD1238="","",AD1238*30)</f>
        <v/>
      </c>
      <c r="AB1238" s="24">
        <f>IF(AA1238="","",AA1238-Y1238)</f>
        <v/>
      </c>
      <c r="AC1238" s="24">
        <f>IF(Z1238="","",((Y1238+5000+5000)/(1-Z1238))/30)</f>
        <v/>
      </c>
      <c r="AD1238" s="32" t="n"/>
      <c r="AE1238" s="24">
        <f>IF(AD1238="","",AD1238-O1238)</f>
        <v/>
      </c>
      <c r="AF1238" s="24">
        <f>IF(AD1238="","",U1238-AD1238)</f>
        <v/>
      </c>
      <c r="AG1238" s="11">
        <f>IF(AD1238="","",(O1238-AD1238)/O1238)</f>
        <v/>
      </c>
      <c r="AH1238" s="24" t="n">
        <v>22000</v>
      </c>
      <c r="AI1238" s="24">
        <f>IF(AJ1238="","",Q1238*(1-AJ1238))</f>
        <v/>
      </c>
      <c r="AJ1238" s="51" t="n"/>
      <c r="AK1238" s="49" t="n"/>
      <c r="AL1238" s="28" t="n"/>
      <c r="AM1238" s="33" t="inlineStr">
        <is>
          <t>2026-08-31</t>
        </is>
      </c>
      <c r="AN1238" s="33" t="inlineStr">
        <is>
          <t>2027-02-07</t>
        </is>
      </c>
      <c r="AO1238" s="13" t="n"/>
      <c r="AP1238" s="30" t="n"/>
    </row>
    <row r="1239" ht="35.1" customHeight="1" s="69">
      <c r="B1239" s="48" t="n">
        <v>30033</v>
      </c>
      <c r="C1239" s="48" t="inlineStr">
        <is>
          <t>東京</t>
        </is>
      </c>
      <c r="D1239" s="19" t="inlineStr">
        <is>
          <t>アットイン渋谷7-3</t>
        </is>
      </c>
      <c r="E1239" s="48" t="inlineStr">
        <is>
          <t>2LDK</t>
        </is>
      </c>
      <c r="F1239" s="48" t="n">
        <v>1</v>
      </c>
      <c r="G1239" s="48" t="inlineStr">
        <is>
          <t>渋谷・三軒茶屋・自由が丘</t>
        </is>
      </c>
      <c r="H1239" s="48" t="n">
        <v>68.16</v>
      </c>
      <c r="I1239" s="20" t="n">
        <v>1</v>
      </c>
      <c r="J1239" s="20" t="n">
        <v>1</v>
      </c>
      <c r="K1239" s="20" t="n">
        <v>1</v>
      </c>
      <c r="L1239" s="20" t="n">
        <v>1</v>
      </c>
      <c r="M1239" s="20" t="n">
        <v>1</v>
      </c>
      <c r="N1239" s="24" t="n">
        <v>43140</v>
      </c>
      <c r="O1239" s="24" t="n">
        <v>42040</v>
      </c>
      <c r="P1239" s="24" t="n">
        <v>1100</v>
      </c>
      <c r="Q1239" s="24" t="n">
        <v>68000</v>
      </c>
      <c r="R1239" s="24" t="n">
        <v>19680</v>
      </c>
      <c r="S1239" s="24">
        <f>IF(R1239="","",(R1239+P1239)*30 -Y1239)</f>
        <v/>
      </c>
      <c r="T1239" s="20">
        <f>IF(R1239="","",(O1239-R1239)/O1239)</f>
        <v/>
      </c>
      <c r="U1239" s="24" t="n">
        <v>17080</v>
      </c>
      <c r="V1239" s="24">
        <f>IF(U1239="","",(U1239+P1239)*30-Y1239)</f>
        <v/>
      </c>
      <c r="W1239" s="20">
        <f>IF(U1239="","",(O1239-U1239)/O1239)</f>
        <v/>
      </c>
      <c r="X1239" s="15">
        <f>IF(AND(R1239="",U1239=""),"",IF(OR(U1239="", R1239=""),"-",IF(0&lt;(R1239-U1239),"OK","NG")))</f>
        <v/>
      </c>
      <c r="Y1239" s="24" t="n">
        <v>460000</v>
      </c>
      <c r="Z1239" s="51" t="n"/>
      <c r="AA1239" s="24">
        <f>IF(AD1239="","",AD1239*30)</f>
        <v/>
      </c>
      <c r="AB1239" s="24">
        <f>IF(AA1239="","",AA1239-Y1239)</f>
        <v/>
      </c>
      <c r="AC1239" s="24">
        <f>IF(Z1239="","",((Y1239+5000+5000)/(1-Z1239))/30)</f>
        <v/>
      </c>
      <c r="AD1239" s="32" t="n"/>
      <c r="AE1239" s="24">
        <f>IF(AD1239="","",AD1239-O1239)</f>
        <v/>
      </c>
      <c r="AF1239" s="24">
        <f>IF(AD1239="","",U1239-AD1239)</f>
        <v/>
      </c>
      <c r="AG1239" s="11">
        <f>IF(AD1239="","",(O1239-AD1239)/O1239)</f>
        <v/>
      </c>
      <c r="AH1239" s="24" t="n">
        <v>34000</v>
      </c>
      <c r="AI1239" s="24">
        <f>IF(AJ1239="","",Q1239*(1-AJ1239))</f>
        <v/>
      </c>
      <c r="AJ1239" s="51" t="n"/>
      <c r="AK1239" s="49" t="n"/>
      <c r="AL1239" s="28" t="n"/>
      <c r="AM1239" s="33" t="inlineStr">
        <is>
          <t>2026-12-01</t>
        </is>
      </c>
      <c r="AN1239" s="33" t="inlineStr">
        <is>
          <t>2026-11-30</t>
        </is>
      </c>
      <c r="AO1239" s="13" t="n"/>
      <c r="AP1239" s="30" t="n"/>
    </row>
    <row r="1240" ht="35.1" customHeight="1" s="69">
      <c r="B1240" s="48" t="n">
        <v>30099</v>
      </c>
      <c r="C1240" s="48" t="inlineStr">
        <is>
          <t>大阪</t>
        </is>
      </c>
      <c r="D1240" s="19" t="inlineStr">
        <is>
          <t>アットイン神戸西1-1</t>
        </is>
      </c>
      <c r="E1240" s="48" t="inlineStr">
        <is>
          <t>1R</t>
        </is>
      </c>
      <c r="F1240" s="48" t="n">
        <v>3</v>
      </c>
      <c r="G1240" s="48" t="inlineStr">
        <is>
          <t>三宮・元町・神戸</t>
        </is>
      </c>
      <c r="H1240" s="48" t="n">
        <v>24.95</v>
      </c>
      <c r="I1240" s="20" t="n">
        <v>0.7</v>
      </c>
      <c r="J1240" s="20" t="n">
        <v>0.96667</v>
      </c>
      <c r="K1240" s="20" t="n">
        <v>0.66667</v>
      </c>
      <c r="L1240" s="20" t="n">
        <v>0.23333</v>
      </c>
      <c r="M1240" s="20" t="n">
        <v>0</v>
      </c>
      <c r="N1240" s="24" t="n">
        <v>6540</v>
      </c>
      <c r="O1240" s="24" t="n">
        <v>5660</v>
      </c>
      <c r="P1240" s="24" t="n">
        <v>880</v>
      </c>
      <c r="Q1240" s="24" t="n">
        <v>44000</v>
      </c>
      <c r="R1240" s="24" t="n">
        <v>2300</v>
      </c>
      <c r="S1240" s="24">
        <f>IF(R1240="","",(R1240+P1240)*30 -Y1240)</f>
        <v/>
      </c>
      <c r="T1240" s="20">
        <f>IF(R1240="","",(O1240-R1240)/O1240)</f>
        <v/>
      </c>
      <c r="U1240" s="24" t="n">
        <v>2300</v>
      </c>
      <c r="V1240" s="24">
        <f>IF(U1240="","",(U1240+P1240)*30-Y1240)</f>
        <v/>
      </c>
      <c r="W1240" s="20">
        <f>IF(U1240="","",(O1240-U1240)/O1240)</f>
        <v/>
      </c>
      <c r="X1240" s="15">
        <f>IF(AND(R1240="",U1240=""),"",IF(OR(U1240="", R1240=""),"-",IF(0&lt;(R1240-U1240),"OK","NG")))</f>
        <v/>
      </c>
      <c r="Y1240" s="24" t="n">
        <v>58000</v>
      </c>
      <c r="Z1240" s="51" t="n"/>
      <c r="AA1240" s="24">
        <f>IF(AD1240="","",AD1240*30)</f>
        <v/>
      </c>
      <c r="AB1240" s="24">
        <f>IF(AA1240="","",AA1240-Y1240)</f>
        <v/>
      </c>
      <c r="AC1240" s="24">
        <f>IF(Z1240="","",((Y1240+5000+5000)/(1-Z1240))/30)</f>
        <v/>
      </c>
      <c r="AD1240" s="32" t="n"/>
      <c r="AE1240" s="24">
        <f>IF(AD1240="","",AD1240-O1240)</f>
        <v/>
      </c>
      <c r="AF1240" s="24">
        <f>IF(AD1240="","",U1240-AD1240)</f>
        <v/>
      </c>
      <c r="AG1240" s="11">
        <f>IF(AD1240="","",(O1240-AD1240)/O1240)</f>
        <v/>
      </c>
      <c r="AH1240" s="24" t="n">
        <v>22000</v>
      </c>
      <c r="AI1240" s="24">
        <f>IF(AJ1240="","",Q1240*(1-AJ1240))</f>
        <v/>
      </c>
      <c r="AJ1240" s="51" t="n"/>
      <c r="AK1240" s="49" t="n"/>
      <c r="AL1240" s="28" t="n"/>
      <c r="AM1240" s="33" t="inlineStr">
        <is>
          <t>2026-09-09</t>
        </is>
      </c>
      <c r="AN1240" s="33" t="inlineStr">
        <is>
          <t>2026-10-21</t>
        </is>
      </c>
      <c r="AO1240" s="13" t="n"/>
      <c r="AP1240" s="30" t="n"/>
    </row>
    <row r="1241" ht="35.1" customHeight="1" s="69">
      <c r="B1241" s="48" t="n">
        <v>30102</v>
      </c>
      <c r="C1241" s="48" t="inlineStr">
        <is>
          <t>大阪</t>
        </is>
      </c>
      <c r="D1241" s="19" t="inlineStr">
        <is>
          <t>アットイン神戸西1-2</t>
        </is>
      </c>
      <c r="E1241" s="48" t="inlineStr">
        <is>
          <t>1K</t>
        </is>
      </c>
      <c r="F1241" s="48" t="n">
        <v>3</v>
      </c>
      <c r="G1241" s="48" t="inlineStr">
        <is>
          <t>三宮・元町・神戸</t>
        </is>
      </c>
      <c r="H1241" s="48" t="n">
        <v>24.95</v>
      </c>
      <c r="I1241" s="20" t="n">
        <v>0.56667</v>
      </c>
      <c r="J1241" s="20" t="n">
        <v>1</v>
      </c>
      <c r="K1241" s="20" t="n">
        <v>0.83333</v>
      </c>
      <c r="L1241" s="20" t="n">
        <v>0.66667</v>
      </c>
      <c r="M1241" s="20" t="n">
        <v>0.56667</v>
      </c>
      <c r="N1241" s="24" t="n">
        <v>7120</v>
      </c>
      <c r="O1241" s="24" t="n">
        <v>6240</v>
      </c>
      <c r="P1241" s="24" t="n">
        <v>880</v>
      </c>
      <c r="Q1241" s="24" t="n">
        <v>44000</v>
      </c>
      <c r="R1241" s="24" t="n">
        <v>2680</v>
      </c>
      <c r="S1241" s="24">
        <f>IF(R1241="","",(R1241+P1241)*30 -Y1241)</f>
        <v/>
      </c>
      <c r="T1241" s="20">
        <f>IF(R1241="","",(O1241-R1241)/O1241)</f>
        <v/>
      </c>
      <c r="U1241" s="24" t="n">
        <v>2680</v>
      </c>
      <c r="V1241" s="24">
        <f>IF(U1241="","",(U1241+P1241)*30-Y1241)</f>
        <v/>
      </c>
      <c r="W1241" s="20">
        <f>IF(U1241="","",(O1241-U1241)/O1241)</f>
        <v/>
      </c>
      <c r="X1241" s="15">
        <f>IF(AND(R1241="",U1241=""),"",IF(OR(U1241="", R1241=""),"-",IF(0&lt;(R1241-U1241),"OK","NG")))</f>
        <v/>
      </c>
      <c r="Y1241" s="24" t="n">
        <v>65000</v>
      </c>
      <c r="Z1241" s="51" t="n"/>
      <c r="AA1241" s="24">
        <f>IF(AD1241="","",AD1241*30)</f>
        <v/>
      </c>
      <c r="AB1241" s="24">
        <f>IF(AA1241="","",AA1241-Y1241)</f>
        <v/>
      </c>
      <c r="AC1241" s="24">
        <f>IF(Z1241="","",((Y1241+5000+5000)/(1-Z1241))/30)</f>
        <v/>
      </c>
      <c r="AD1241" s="32" t="n"/>
      <c r="AE1241" s="24">
        <f>IF(AD1241="","",AD1241-O1241)</f>
        <v/>
      </c>
      <c r="AF1241" s="24">
        <f>IF(AD1241="","",U1241-AD1241)</f>
        <v/>
      </c>
      <c r="AG1241" s="11">
        <f>IF(AD1241="","",(O1241-AD1241)/O1241)</f>
        <v/>
      </c>
      <c r="AH1241" s="24" t="n">
        <v>22000</v>
      </c>
      <c r="AI1241" s="24">
        <f>IF(AJ1241="","",Q1241*(1-AJ1241))</f>
        <v/>
      </c>
      <c r="AJ1241" s="51" t="n"/>
      <c r="AK1241" s="49" t="n"/>
      <c r="AL1241" s="28" t="n"/>
      <c r="AM1241" s="33" t="inlineStr">
        <is>
          <t>2026-09-16</t>
        </is>
      </c>
      <c r="AN1241" s="33" t="inlineStr">
        <is>
          <t>2027-05-29</t>
        </is>
      </c>
      <c r="AO1241" s="13" t="n"/>
      <c r="AP1241" s="30" t="n"/>
    </row>
    <row r="1242" ht="35.1" customHeight="1" s="69">
      <c r="B1242" s="48" t="n">
        <v>30159</v>
      </c>
      <c r="C1242" s="48" t="inlineStr">
        <is>
          <t>大阪</t>
        </is>
      </c>
      <c r="D1242" s="19" t="inlineStr">
        <is>
          <t>アットイン大阪門真1</t>
        </is>
      </c>
      <c r="E1242" s="48" t="inlineStr">
        <is>
          <t>1DK</t>
        </is>
      </c>
      <c r="F1242" s="48" t="n">
        <v>1</v>
      </c>
      <c r="G1242" s="48" t="inlineStr">
        <is>
          <t>東大阪・守口・門真</t>
        </is>
      </c>
      <c r="H1242" s="48" t="n">
        <v>40.77</v>
      </c>
      <c r="I1242" s="20" t="n">
        <v>1</v>
      </c>
      <c r="J1242" s="20" t="n">
        <v>0.8</v>
      </c>
      <c r="K1242" s="20" t="n">
        <v>1</v>
      </c>
      <c r="L1242" s="20" t="n">
        <v>1</v>
      </c>
      <c r="M1242" s="20" t="n">
        <v>1</v>
      </c>
      <c r="N1242" s="24" t="n">
        <v>7660</v>
      </c>
      <c r="O1242" s="24" t="n">
        <v>6780</v>
      </c>
      <c r="P1242" s="24" t="n">
        <v>880</v>
      </c>
      <c r="Q1242" s="24" t="n">
        <v>44000</v>
      </c>
      <c r="R1242" s="24" t="n">
        <v>2680</v>
      </c>
      <c r="S1242" s="24">
        <f>IF(R1242="","",(R1242+P1242)*30 -Y1242)</f>
        <v/>
      </c>
      <c r="T1242" s="20">
        <f>IF(R1242="","",(O1242-R1242)/O1242)</f>
        <v/>
      </c>
      <c r="U1242" s="24" t="n">
        <v>3040</v>
      </c>
      <c r="V1242" s="24">
        <f>IF(U1242="","",(U1242+P1242)*30-Y1242)</f>
        <v/>
      </c>
      <c r="W1242" s="20">
        <f>IF(U1242="","",(O1242-U1242)/O1242)</f>
        <v/>
      </c>
      <c r="X1242" s="15">
        <f>IF(AND(R1242="",U1242=""),"",IF(OR(U1242="", R1242=""),"-",IF(0&lt;(R1242-U1242),"OK","NG")))</f>
        <v/>
      </c>
      <c r="Y1242" s="24" t="n">
        <v>66000</v>
      </c>
      <c r="Z1242" s="51" t="n"/>
      <c r="AA1242" s="24">
        <f>IF(AD1242="","",AD1242*30)</f>
        <v/>
      </c>
      <c r="AB1242" s="24">
        <f>IF(AA1242="","",AA1242-Y1242)</f>
        <v/>
      </c>
      <c r="AC1242" s="24">
        <f>IF(Z1242="","",((Y1242+5000+5000)/(1-Z1242))/30)</f>
        <v/>
      </c>
      <c r="AD1242" s="32" t="n"/>
      <c r="AE1242" s="24">
        <f>IF(AD1242="","",AD1242-O1242)</f>
        <v/>
      </c>
      <c r="AF1242" s="24">
        <f>IF(AD1242="","",U1242-AD1242)</f>
        <v/>
      </c>
      <c r="AG1242" s="11">
        <f>IF(AD1242="","",(O1242-AD1242)/O1242)</f>
        <v/>
      </c>
      <c r="AH1242" s="24" t="n">
        <v>22000</v>
      </c>
      <c r="AI1242" s="24">
        <f>IF(AJ1242="","",Q1242*(1-AJ1242))</f>
        <v/>
      </c>
      <c r="AJ1242" s="51" t="n"/>
      <c r="AK1242" s="49" t="n"/>
      <c r="AL1242" s="28" t="n"/>
      <c r="AM1242" s="33" t="inlineStr">
        <is>
          <t>2026-12-29</t>
        </is>
      </c>
      <c r="AN1242" s="33" t="inlineStr">
        <is>
          <t>2026-12-28</t>
        </is>
      </c>
      <c r="AO1242" s="13" t="n"/>
      <c r="AP1242" s="30" t="n"/>
    </row>
    <row r="1243" ht="35.1" customHeight="1" s="69">
      <c r="B1243" s="48" t="n">
        <v>30211</v>
      </c>
      <c r="C1243" s="48" t="inlineStr">
        <is>
          <t>大阪</t>
        </is>
      </c>
      <c r="D1243" s="19" t="inlineStr">
        <is>
          <t>アットイン芦屋4</t>
        </is>
      </c>
      <c r="E1243" s="48" t="inlineStr">
        <is>
          <t>1K</t>
        </is>
      </c>
      <c r="F1243" s="48" t="n">
        <v>1</v>
      </c>
      <c r="G1243" s="48" t="inlineStr">
        <is>
          <t>三宮・元町・神戸</t>
        </is>
      </c>
      <c r="H1243" s="48" t="n">
        <v>24</v>
      </c>
      <c r="I1243" s="20" t="n">
        <v>0.7</v>
      </c>
      <c r="J1243" s="20" t="n">
        <v>0.4</v>
      </c>
      <c r="K1243" s="20" t="n">
        <v>0</v>
      </c>
      <c r="L1243" s="20" t="n">
        <v>0</v>
      </c>
      <c r="M1243" s="20" t="n">
        <v>0</v>
      </c>
      <c r="N1243" s="24" t="n">
        <v>6980</v>
      </c>
      <c r="O1243" s="24" t="n">
        <v>6100</v>
      </c>
      <c r="P1243" s="24" t="n">
        <v>880</v>
      </c>
      <c r="Q1243" s="24" t="n">
        <v>44000</v>
      </c>
      <c r="R1243" s="24" t="n">
        <v>2680</v>
      </c>
      <c r="S1243" s="24">
        <f>IF(R1243="","",(R1243+P1243)*30 -Y1243)</f>
        <v/>
      </c>
      <c r="T1243" s="20">
        <f>IF(R1243="","",(O1243-R1243)/O1243)</f>
        <v/>
      </c>
      <c r="U1243" s="24" t="n">
        <v>2680</v>
      </c>
      <c r="V1243" s="24">
        <f>IF(U1243="","",(U1243+P1243)*30-Y1243)</f>
        <v/>
      </c>
      <c r="W1243" s="20">
        <f>IF(U1243="","",(O1243-U1243)/O1243)</f>
        <v/>
      </c>
      <c r="X1243" s="15">
        <f>IF(AND(R1243="",U1243=""),"",IF(OR(U1243="", R1243=""),"-",IF(0&lt;(R1243-U1243),"OK","NG")))</f>
        <v/>
      </c>
      <c r="Y1243" s="24" t="n">
        <v>62000</v>
      </c>
      <c r="Z1243" s="51" t="n"/>
      <c r="AA1243" s="24">
        <f>IF(AD1243="","",AD1243*30)</f>
        <v/>
      </c>
      <c r="AB1243" s="24">
        <f>IF(AA1243="","",AA1243-Y1243)</f>
        <v/>
      </c>
      <c r="AC1243" s="24">
        <f>IF(Z1243="","",((Y1243+5000+5000)/(1-Z1243))/30)</f>
        <v/>
      </c>
      <c r="AD1243" s="32" t="n"/>
      <c r="AE1243" s="24">
        <f>IF(AD1243="","",AD1243-O1243)</f>
        <v/>
      </c>
      <c r="AF1243" s="24">
        <f>IF(AD1243="","",U1243-AD1243)</f>
        <v/>
      </c>
      <c r="AG1243" s="11">
        <f>IF(AD1243="","",(O1243-AD1243)/O1243)</f>
        <v/>
      </c>
      <c r="AH1243" s="24" t="n">
        <v>22000</v>
      </c>
      <c r="AI1243" s="24">
        <f>IF(AJ1243="","",Q1243*(1-AJ1243))</f>
        <v/>
      </c>
      <c r="AJ1243" s="51" t="n"/>
      <c r="AK1243" s="49" t="n"/>
      <c r="AL1243" s="28" t="n"/>
      <c r="AM1243" s="33" t="inlineStr">
        <is>
          <t>2026-08-12</t>
        </is>
      </c>
      <c r="AN1243" s="33" t="inlineStr">
        <is>
          <t>2026-08-11</t>
        </is>
      </c>
      <c r="AO1243" s="13" t="n"/>
      <c r="AP1243" s="30" t="n"/>
    </row>
    <row r="1244" ht="35.1" customHeight="1" s="69">
      <c r="B1244" s="48" t="n">
        <v>30256</v>
      </c>
      <c r="C1244" s="48" t="inlineStr">
        <is>
          <t>東京</t>
        </is>
      </c>
      <c r="D1244" s="19" t="inlineStr">
        <is>
          <t>アットイン大崎8-2</t>
        </is>
      </c>
      <c r="E1244" s="48" t="inlineStr">
        <is>
          <t>2LDK</t>
        </is>
      </c>
      <c r="F1244" s="48" t="n">
        <v>1</v>
      </c>
      <c r="G1244" s="48" t="inlineStr">
        <is>
          <t>品川・田町・大崎</t>
        </is>
      </c>
      <c r="H1244" s="48" t="n">
        <v>59.02</v>
      </c>
      <c r="I1244" s="20" t="n">
        <v>1</v>
      </c>
      <c r="J1244" s="20" t="n">
        <v>1</v>
      </c>
      <c r="K1244" s="20" t="n">
        <v>1</v>
      </c>
      <c r="L1244" s="20" t="n">
        <v>1</v>
      </c>
      <c r="M1244" s="20" t="n">
        <v>0.5</v>
      </c>
      <c r="N1244" s="24" t="n">
        <v>26140</v>
      </c>
      <c r="O1244" s="24" t="n">
        <v>25040</v>
      </c>
      <c r="P1244" s="24" t="n">
        <v>1100</v>
      </c>
      <c r="Q1244" s="24" t="n">
        <v>68000</v>
      </c>
      <c r="R1244" s="24" t="n">
        <v>11180</v>
      </c>
      <c r="S1244" s="24">
        <f>IF(R1244="","",(R1244+P1244)*30 -Y1244)</f>
        <v/>
      </c>
      <c r="T1244" s="20">
        <f>IF(R1244="","",(O1244-R1244)/O1244)</f>
        <v/>
      </c>
      <c r="U1244" s="24" t="n">
        <v>10380</v>
      </c>
      <c r="V1244" s="24">
        <f>IF(U1244="","",(U1244+P1244)*30-Y1244)</f>
        <v/>
      </c>
      <c r="W1244" s="20">
        <f>IF(U1244="","",(O1244-U1244)/O1244)</f>
        <v/>
      </c>
      <c r="X1244" s="15">
        <f>IF(AND(R1244="",U1244=""),"",IF(OR(U1244="", R1244=""),"-",IF(0&lt;(R1244-U1244),"OK","NG")))</f>
        <v/>
      </c>
      <c r="Y1244" s="24" t="n">
        <v>272000</v>
      </c>
      <c r="Z1244" s="51" t="n"/>
      <c r="AA1244" s="24">
        <f>IF(AD1244="","",AD1244*30)</f>
        <v/>
      </c>
      <c r="AB1244" s="24">
        <f>IF(AA1244="","",AA1244-Y1244)</f>
        <v/>
      </c>
      <c r="AC1244" s="24">
        <f>IF(Z1244="","",((Y1244+5000+5000)/(1-Z1244))/30)</f>
        <v/>
      </c>
      <c r="AD1244" s="32" t="n"/>
      <c r="AE1244" s="24">
        <f>IF(AD1244="","",AD1244-O1244)</f>
        <v/>
      </c>
      <c r="AF1244" s="24">
        <f>IF(AD1244="","",U1244-AD1244)</f>
        <v/>
      </c>
      <c r="AG1244" s="11">
        <f>IF(AD1244="","",(O1244-AD1244)/O1244)</f>
        <v/>
      </c>
      <c r="AH1244" s="24" t="n">
        <v>34000</v>
      </c>
      <c r="AI1244" s="24">
        <f>IF(AJ1244="","",Q1244*(1-AJ1244))</f>
        <v/>
      </c>
      <c r="AJ1244" s="51" t="n"/>
      <c r="AK1244" s="49" t="n"/>
      <c r="AL1244" s="28" t="n"/>
      <c r="AM1244" s="33" t="inlineStr">
        <is>
          <t>2026-11-16</t>
        </is>
      </c>
      <c r="AN1244" s="33" t="inlineStr">
        <is>
          <t>2026-11-15</t>
        </is>
      </c>
      <c r="AO1244" s="13" t="n"/>
      <c r="AP1244" s="30" t="n"/>
    </row>
    <row r="1245" ht="35.1" customHeight="1" s="69">
      <c r="B1245" s="48" t="n">
        <v>30258</v>
      </c>
      <c r="C1245" s="48" t="inlineStr">
        <is>
          <t>東京</t>
        </is>
      </c>
      <c r="D1245" s="19" t="inlineStr">
        <is>
          <t>アットイン新宿34</t>
        </is>
      </c>
      <c r="E1245" s="48" t="inlineStr">
        <is>
          <t>1LDK</t>
        </is>
      </c>
      <c r="F1245" s="48" t="n">
        <v>1</v>
      </c>
      <c r="G1245" s="48" t="inlineStr">
        <is>
          <t>新宿</t>
        </is>
      </c>
      <c r="H1245" s="48" t="n">
        <v>41.49</v>
      </c>
      <c r="I1245" s="20" t="n">
        <v>1</v>
      </c>
      <c r="J1245" s="20" t="n">
        <v>1</v>
      </c>
      <c r="K1245" s="20" t="n">
        <v>1</v>
      </c>
      <c r="L1245" s="20" t="n">
        <v>1</v>
      </c>
      <c r="M1245" s="20" t="n">
        <v>1</v>
      </c>
      <c r="N1245" s="24" t="n">
        <v>18560</v>
      </c>
      <c r="O1245" s="24" t="n">
        <v>17460</v>
      </c>
      <c r="P1245" s="24" t="n">
        <v>1100</v>
      </c>
      <c r="Q1245" s="24" t="n">
        <v>44000</v>
      </c>
      <c r="R1245" s="24" t="n">
        <v>7020</v>
      </c>
      <c r="S1245" s="24">
        <f>IF(R1245="","",(R1245+P1245)*30 -Y1245)</f>
        <v/>
      </c>
      <c r="T1245" s="20">
        <f>IF(R1245="","",(O1245-R1245)/O1245)</f>
        <v/>
      </c>
      <c r="U1245" s="24" t="n">
        <v>7460</v>
      </c>
      <c r="V1245" s="24">
        <f>IF(U1245="","",(U1245+P1245)*30-Y1245)</f>
        <v/>
      </c>
      <c r="W1245" s="20">
        <f>IF(U1245="","",(O1245-U1245)/O1245)</f>
        <v/>
      </c>
      <c r="X1245" s="15">
        <f>IF(AND(R1245="",U1245=""),"",IF(OR(U1245="", R1245=""),"-",IF(0&lt;(R1245-U1245),"OK","NG")))</f>
        <v/>
      </c>
      <c r="Y1245" s="24" t="n">
        <v>189000</v>
      </c>
      <c r="Z1245" s="51" t="n"/>
      <c r="AA1245" s="24">
        <f>IF(AD1245="","",AD1245*30)</f>
        <v/>
      </c>
      <c r="AB1245" s="24">
        <f>IF(AA1245="","",AA1245-Y1245)</f>
        <v/>
      </c>
      <c r="AC1245" s="24">
        <f>IF(Z1245="","",((Y1245+5000+5000)/(1-Z1245))/30)</f>
        <v/>
      </c>
      <c r="AD1245" s="32" t="n"/>
      <c r="AE1245" s="24">
        <f>IF(AD1245="","",AD1245-O1245)</f>
        <v/>
      </c>
      <c r="AF1245" s="24">
        <f>IF(AD1245="","",U1245-AD1245)</f>
        <v/>
      </c>
      <c r="AG1245" s="11">
        <f>IF(AD1245="","",(O1245-AD1245)/O1245)</f>
        <v/>
      </c>
      <c r="AH1245" s="24" t="n">
        <v>22000</v>
      </c>
      <c r="AI1245" s="24">
        <f>IF(AJ1245="","",Q1245*(1-AJ1245))</f>
        <v/>
      </c>
      <c r="AJ1245" s="51" t="n"/>
      <c r="AK1245" s="49" t="n"/>
      <c r="AL1245" s="28" t="n"/>
      <c r="AM1245" s="33" t="inlineStr">
        <is>
          <t>2027-01-01</t>
        </is>
      </c>
      <c r="AN1245" s="33" t="inlineStr">
        <is>
          <t>2026-12-31</t>
        </is>
      </c>
      <c r="AO1245" s="13" t="n"/>
      <c r="AP1245" s="30" t="n"/>
    </row>
    <row r="1246" ht="35.1" customHeight="1" s="69">
      <c r="B1246" s="48" t="n">
        <v>30259</v>
      </c>
      <c r="C1246" s="48" t="inlineStr">
        <is>
          <t>東京</t>
        </is>
      </c>
      <c r="D1246" s="19" t="inlineStr">
        <is>
          <t>アットイン押上錦糸町1-1</t>
        </is>
      </c>
      <c r="E1246" s="48" t="inlineStr">
        <is>
          <t>1LDK</t>
        </is>
      </c>
      <c r="F1246" s="48" t="n">
        <v>5</v>
      </c>
      <c r="G1246" s="48" t="inlineStr">
        <is>
          <t>錦糸町・両国</t>
        </is>
      </c>
      <c r="H1246" s="48" t="n">
        <v>33.36</v>
      </c>
      <c r="I1246" s="20" t="n">
        <v>0.9</v>
      </c>
      <c r="J1246" s="20" t="n">
        <v>0.78</v>
      </c>
      <c r="K1246" s="20" t="n">
        <v>0.6</v>
      </c>
      <c r="L1246" s="20" t="n">
        <v>0.26</v>
      </c>
      <c r="M1246" s="20" t="n">
        <v>0</v>
      </c>
      <c r="N1246" s="24" t="n">
        <v>17080</v>
      </c>
      <c r="O1246" s="24" t="n">
        <v>16200</v>
      </c>
      <c r="P1246" s="24" t="n">
        <v>880</v>
      </c>
      <c r="Q1246" s="24" t="n">
        <v>44000</v>
      </c>
      <c r="R1246" s="24" t="n">
        <v>6680</v>
      </c>
      <c r="S1246" s="24">
        <f>IF(R1246="","",(R1246+P1246)*30 -Y1246)</f>
        <v/>
      </c>
      <c r="T1246" s="20">
        <f>IF(R1246="","",(O1246-R1246)/O1246)</f>
        <v/>
      </c>
      <c r="U1246" s="24" t="n">
        <v>6920</v>
      </c>
      <c r="V1246" s="24">
        <f>IF(U1246="","",(U1246+P1246)*30-Y1246)</f>
        <v/>
      </c>
      <c r="W1246" s="20">
        <f>IF(U1246="","",(O1246-U1246)/O1246)</f>
        <v/>
      </c>
      <c r="X1246" s="15">
        <f>IF(AND(R1246="",U1246=""),"",IF(OR(U1246="", R1246=""),"-",IF(0&lt;(R1246-U1246),"OK","NG")))</f>
        <v/>
      </c>
      <c r="Y1246" s="24" t="n">
        <v>100000</v>
      </c>
      <c r="Z1246" s="51" t="n"/>
      <c r="AA1246" s="24">
        <f>IF(AD1246="","",AD1246*30)</f>
        <v/>
      </c>
      <c r="AB1246" s="24">
        <f>IF(AA1246="","",AA1246-Y1246)</f>
        <v/>
      </c>
      <c r="AC1246" s="24">
        <f>IF(Z1246="","",((Y1246+5000+5000)/(1-Z1246))/30)</f>
        <v/>
      </c>
      <c r="AD1246" s="32" t="n"/>
      <c r="AE1246" s="24">
        <f>IF(AD1246="","",AD1246-O1246)</f>
        <v/>
      </c>
      <c r="AF1246" s="24">
        <f>IF(AD1246="","",U1246-AD1246)</f>
        <v/>
      </c>
      <c r="AG1246" s="11">
        <f>IF(AD1246="","",(O1246-AD1246)/O1246)</f>
        <v/>
      </c>
      <c r="AH1246" s="24" t="n">
        <v>0</v>
      </c>
      <c r="AI1246" s="24">
        <f>IF(AJ1246="","",Q1246*(1-AJ1246))</f>
        <v/>
      </c>
      <c r="AJ1246" s="51" t="n"/>
      <c r="AK1246" s="49" t="n"/>
      <c r="AL1246" s="28" t="n"/>
      <c r="AM1246" s="33" t="inlineStr">
        <is>
          <t>2026-08-01</t>
        </is>
      </c>
      <c r="AN1246" s="33" t="inlineStr">
        <is>
          <t>2026-10-31</t>
        </is>
      </c>
      <c r="AO1246" s="13" t="n"/>
      <c r="AP1246" s="30" t="n"/>
    </row>
    <row r="1247" ht="35.1" customHeight="1" s="69">
      <c r="B1247" s="48" t="n">
        <v>30260</v>
      </c>
      <c r="C1247" s="48" t="inlineStr">
        <is>
          <t>東京</t>
        </is>
      </c>
      <c r="D1247" s="19" t="inlineStr">
        <is>
          <t>アットイン押上錦糸町1-2</t>
        </is>
      </c>
      <c r="E1247" s="48" t="inlineStr">
        <is>
          <t>1LDK</t>
        </is>
      </c>
      <c r="F1247" s="48" t="n">
        <v>5</v>
      </c>
      <c r="G1247" s="48" t="inlineStr">
        <is>
          <t>錦糸町・両国</t>
        </is>
      </c>
      <c r="H1247" s="48" t="n">
        <v>32.87</v>
      </c>
      <c r="I1247" s="20" t="n">
        <v>0.34</v>
      </c>
      <c r="J1247" s="20" t="n">
        <v>0.28</v>
      </c>
      <c r="K1247" s="20" t="n">
        <v>0</v>
      </c>
      <c r="L1247" s="20" t="n">
        <v>0</v>
      </c>
      <c r="M1247" s="20" t="n">
        <v>0</v>
      </c>
      <c r="N1247" s="24" t="n">
        <v>15720</v>
      </c>
      <c r="O1247" s="24" t="n">
        <v>14840</v>
      </c>
      <c r="P1247" s="24" t="n">
        <v>880</v>
      </c>
      <c r="Q1247" s="24" t="n">
        <v>44000</v>
      </c>
      <c r="R1247" s="24" t="n">
        <v>7360</v>
      </c>
      <c r="S1247" s="24">
        <f>IF(R1247="","",(R1247+P1247)*30 -Y1247)</f>
        <v/>
      </c>
      <c r="T1247" s="20">
        <f>IF(R1247="","",(O1247-R1247)/O1247)</f>
        <v/>
      </c>
      <c r="U1247" s="24" t="n">
        <v>7600</v>
      </c>
      <c r="V1247" s="24">
        <f>IF(U1247="","",(U1247+P1247)*30-Y1247)</f>
        <v/>
      </c>
      <c r="W1247" s="20">
        <f>IF(U1247="","",(O1247-U1247)/O1247)</f>
        <v/>
      </c>
      <c r="X1247" s="15">
        <f>IF(AND(R1247="",U1247=""),"",IF(OR(U1247="", R1247=""),"-",IF(0&lt;(R1247-U1247),"OK","NG")))</f>
        <v/>
      </c>
      <c r="Y1247" s="24" t="n">
        <v>100000</v>
      </c>
      <c r="Z1247" s="51" t="n"/>
      <c r="AA1247" s="24">
        <f>IF(AD1247="","",AD1247*30)</f>
        <v/>
      </c>
      <c r="AB1247" s="24">
        <f>IF(AA1247="","",AA1247-Y1247)</f>
        <v/>
      </c>
      <c r="AC1247" s="24">
        <f>IF(Z1247="","",((Y1247+5000+5000)/(1-Z1247))/30)</f>
        <v/>
      </c>
      <c r="AD1247" s="32" t="n"/>
      <c r="AE1247" s="24">
        <f>IF(AD1247="","",AD1247-O1247)</f>
        <v/>
      </c>
      <c r="AF1247" s="24">
        <f>IF(AD1247="","",U1247-AD1247)</f>
        <v/>
      </c>
      <c r="AG1247" s="11">
        <f>IF(AD1247="","",(O1247-AD1247)/O1247)</f>
        <v/>
      </c>
      <c r="AH1247" s="24" t="n">
        <v>0</v>
      </c>
      <c r="AI1247" s="24">
        <f>IF(AJ1247="","",Q1247*(1-AJ1247))</f>
        <v/>
      </c>
      <c r="AJ1247" s="51" t="n"/>
      <c r="AK1247" s="49" t="n"/>
      <c r="AL1247" s="28" t="n"/>
      <c r="AM1247" s="33" t="inlineStr">
        <is>
          <t>2026-08-01</t>
        </is>
      </c>
      <c r="AN1247" s="33" t="inlineStr">
        <is>
          <t>2026-09-21</t>
        </is>
      </c>
      <c r="AO1247" s="13" t="n"/>
      <c r="AP1247" s="30" t="n"/>
    </row>
    <row r="1248" ht="35.1" customHeight="1" s="69">
      <c r="B1248" s="48" t="n">
        <v>30303</v>
      </c>
      <c r="C1248" s="48" t="inlineStr">
        <is>
          <t>大阪</t>
        </is>
      </c>
      <c r="D1248" s="19" t="inlineStr">
        <is>
          <t>アットイン梅田17</t>
        </is>
      </c>
      <c r="E1248" s="48" t="inlineStr">
        <is>
          <t>1K</t>
        </is>
      </c>
      <c r="F1248" s="48" t="n">
        <v>1</v>
      </c>
      <c r="G1248" s="48" t="inlineStr">
        <is>
          <t>梅田・福島</t>
        </is>
      </c>
      <c r="H1248" s="48" t="n">
        <v>25.01</v>
      </c>
      <c r="I1248" s="20" t="n">
        <v>0.9</v>
      </c>
      <c r="J1248" s="20" t="n">
        <v>1</v>
      </c>
      <c r="K1248" s="20" t="n">
        <v>0.7</v>
      </c>
      <c r="L1248" s="20" t="n">
        <v>0</v>
      </c>
      <c r="M1248" s="20" t="n">
        <v>0</v>
      </c>
      <c r="N1248" s="24" t="n">
        <v>9360</v>
      </c>
      <c r="O1248" s="24" t="n">
        <v>8480</v>
      </c>
      <c r="P1248" s="24" t="n">
        <v>880</v>
      </c>
      <c r="Q1248" s="24" t="n">
        <v>44000</v>
      </c>
      <c r="R1248" s="24" t="n">
        <v>3800</v>
      </c>
      <c r="S1248" s="24">
        <f>IF(R1248="","",(R1248+P1248)*30 -Y1248)</f>
        <v/>
      </c>
      <c r="T1248" s="20">
        <f>IF(R1248="","",(O1248-R1248)/O1248)</f>
        <v/>
      </c>
      <c r="U1248" s="24" t="n">
        <v>5980</v>
      </c>
      <c r="V1248" s="24">
        <f>IF(U1248="","",(U1248+P1248)*30-Y1248)</f>
        <v/>
      </c>
      <c r="W1248" s="20">
        <f>IF(U1248="","",(O1248-U1248)/O1248)</f>
        <v/>
      </c>
      <c r="X1248" s="15">
        <f>IF(AND(R1248="",U1248=""),"",IF(OR(U1248="", R1248=""),"-",IF(0&lt;(R1248-U1248),"OK","NG")))</f>
        <v/>
      </c>
      <c r="Y1248" s="24" t="n">
        <v>100000</v>
      </c>
      <c r="Z1248" s="51" t="n"/>
      <c r="AA1248" s="24">
        <f>IF(AD1248="","",AD1248*30)</f>
        <v/>
      </c>
      <c r="AB1248" s="24">
        <f>IF(AA1248="","",AA1248-Y1248)</f>
        <v/>
      </c>
      <c r="AC1248" s="24">
        <f>IF(Z1248="","",((Y1248+5000+5000)/(1-Z1248))/30)</f>
        <v/>
      </c>
      <c r="AD1248" s="32" t="n"/>
      <c r="AE1248" s="24">
        <f>IF(AD1248="","",AD1248-O1248)</f>
        <v/>
      </c>
      <c r="AF1248" s="24">
        <f>IF(AD1248="","",U1248-AD1248)</f>
        <v/>
      </c>
      <c r="AG1248" s="11">
        <f>IF(AD1248="","",(O1248-AD1248)/O1248)</f>
        <v/>
      </c>
      <c r="AH1248" s="24" t="n">
        <v>22000</v>
      </c>
      <c r="AI1248" s="24">
        <f>IF(AJ1248="","",Q1248*(1-AJ1248))</f>
        <v/>
      </c>
      <c r="AJ1248" s="51" t="n"/>
      <c r="AK1248" s="49" t="n"/>
      <c r="AL1248" s="28" t="n"/>
      <c r="AM1248" s="33" t="inlineStr">
        <is>
          <t>2026-09-22</t>
        </is>
      </c>
      <c r="AN1248" s="33" t="inlineStr">
        <is>
          <t>2026-09-21</t>
        </is>
      </c>
      <c r="AO1248" s="13" t="n"/>
      <c r="AP1248" s="30" t="n"/>
    </row>
    <row r="1249" ht="35.1" customHeight="1" s="69">
      <c r="B1249" s="48" t="n">
        <v>30304</v>
      </c>
      <c r="C1249" s="48" t="inlineStr">
        <is>
          <t>名古屋</t>
        </is>
      </c>
      <c r="D1249" s="19" t="inlineStr">
        <is>
          <t>アットイン名古屋駅22</t>
        </is>
      </c>
      <c r="E1249" s="48" t="inlineStr">
        <is>
          <t>1K</t>
        </is>
      </c>
      <c r="F1249" s="48" t="n">
        <v>4</v>
      </c>
      <c r="G1249" s="48" t="inlineStr">
        <is>
          <t>名駅周辺</t>
        </is>
      </c>
      <c r="H1249" s="48" t="n">
        <v>21.66</v>
      </c>
      <c r="I1249" s="20" t="n">
        <v>0.975</v>
      </c>
      <c r="J1249" s="20" t="n">
        <v>1</v>
      </c>
      <c r="K1249" s="20" t="n">
        <v>1</v>
      </c>
      <c r="L1249" s="20" t="n">
        <v>0.275</v>
      </c>
      <c r="M1249" s="20" t="n">
        <v>0.25</v>
      </c>
      <c r="N1249" s="24" t="n">
        <v>13360</v>
      </c>
      <c r="O1249" s="24" t="n">
        <v>12480</v>
      </c>
      <c r="P1249" s="24" t="n">
        <v>880</v>
      </c>
      <c r="Q1249" s="24" t="n">
        <v>44000</v>
      </c>
      <c r="R1249" s="24" t="n">
        <v>3440</v>
      </c>
      <c r="S1249" s="24">
        <f>IF(R1249="","",(R1249+P1249)*30 -Y1249)</f>
        <v/>
      </c>
      <c r="T1249" s="20">
        <f>IF(R1249="","",(O1249-R1249)/O1249)</f>
        <v/>
      </c>
      <c r="U1249" s="24" t="n">
        <v>2810</v>
      </c>
      <c r="V1249" s="24">
        <f>IF(U1249="","",(U1249+P1249)*30-Y1249)</f>
        <v/>
      </c>
      <c r="W1249" s="20">
        <f>IF(U1249="","",(O1249-U1249)/O1249)</f>
        <v/>
      </c>
      <c r="X1249" s="15">
        <f>IF(AND(R1249="",U1249=""),"",IF(OR(U1249="", R1249=""),"-",IF(0&lt;(R1249-U1249),"OK","NG")))</f>
        <v/>
      </c>
      <c r="Y1249" s="24" t="n">
        <v>73000</v>
      </c>
      <c r="Z1249" s="51" t="n"/>
      <c r="AA1249" s="24">
        <f>IF(AD1249="","",AD1249*30)</f>
        <v/>
      </c>
      <c r="AB1249" s="24">
        <f>IF(AA1249="","",AA1249-Y1249)</f>
        <v/>
      </c>
      <c r="AC1249" s="24">
        <f>IF(Z1249="","",((Y1249+5000+5000)/(1-Z1249))/30)</f>
        <v/>
      </c>
      <c r="AD1249" s="32" t="n"/>
      <c r="AE1249" s="24">
        <f>IF(AD1249="","",AD1249-O1249)</f>
        <v/>
      </c>
      <c r="AF1249" s="24">
        <f>IF(AD1249="","",U1249-AD1249)</f>
        <v/>
      </c>
      <c r="AG1249" s="11">
        <f>IF(AD1249="","",(O1249-AD1249)/O1249)</f>
        <v/>
      </c>
      <c r="AH1249" s="24" t="n">
        <v>22000</v>
      </c>
      <c r="AI1249" s="24">
        <f>IF(AJ1249="","",Q1249*(1-AJ1249))</f>
        <v/>
      </c>
      <c r="AJ1249" s="51" t="n"/>
      <c r="AK1249" s="49" t="n"/>
      <c r="AL1249" s="28" t="n"/>
      <c r="AM1249" s="33" t="inlineStr">
        <is>
          <t>2026-10-01</t>
        </is>
      </c>
      <c r="AN1249" s="33" t="inlineStr">
        <is>
          <t>2027-02-01</t>
        </is>
      </c>
      <c r="AO1249" s="13" t="n"/>
      <c r="AP1249" s="30" t="n"/>
    </row>
    <row r="1250" ht="35.1" customHeight="1" s="69">
      <c r="B1250" s="48" t="n">
        <v>30305</v>
      </c>
      <c r="C1250" s="48" t="inlineStr">
        <is>
          <t>大阪</t>
        </is>
      </c>
      <c r="D1250" s="19" t="inlineStr">
        <is>
          <t>アットイン梅田18</t>
        </is>
      </c>
      <c r="E1250" s="48" t="inlineStr">
        <is>
          <t>1LDK</t>
        </is>
      </c>
      <c r="F1250" s="48" t="n">
        <v>1</v>
      </c>
      <c r="G1250" s="48" t="inlineStr">
        <is>
          <t>梅田・福島</t>
        </is>
      </c>
      <c r="H1250" s="48" t="n">
        <v>54.99</v>
      </c>
      <c r="I1250" s="20" t="n">
        <v>1</v>
      </c>
      <c r="J1250" s="20" t="n">
        <v>1</v>
      </c>
      <c r="K1250" s="20" t="n">
        <v>0.9</v>
      </c>
      <c r="L1250" s="20" t="n">
        <v>0</v>
      </c>
      <c r="M1250" s="20" t="n">
        <v>0</v>
      </c>
      <c r="N1250" s="24" t="n">
        <v>16300</v>
      </c>
      <c r="O1250" s="24" t="n">
        <v>15420</v>
      </c>
      <c r="P1250" s="24" t="n">
        <v>880</v>
      </c>
      <c r="Q1250" s="24" t="n">
        <v>44000</v>
      </c>
      <c r="R1250" s="24" t="n">
        <v>7120</v>
      </c>
      <c r="S1250" s="24">
        <f>IF(R1250="","",(R1250+P1250)*30 -Y1250)</f>
        <v/>
      </c>
      <c r="T1250" s="20">
        <f>IF(R1250="","",(O1250-R1250)/O1250)</f>
        <v/>
      </c>
      <c r="U1250" s="24" t="n">
        <v>9840</v>
      </c>
      <c r="V1250" s="24">
        <f>IF(U1250="","",(U1250+P1250)*30-Y1250)</f>
        <v/>
      </c>
      <c r="W1250" s="20">
        <f>IF(U1250="","",(O1250-U1250)/O1250)</f>
        <v/>
      </c>
      <c r="X1250" s="15">
        <f>IF(AND(R1250="",U1250=""),"",IF(OR(U1250="", R1250=""),"-",IF(0&lt;(R1250-U1250),"OK","NG")))</f>
        <v/>
      </c>
      <c r="Y1250" s="24" t="n">
        <v>195000</v>
      </c>
      <c r="Z1250" s="51" t="n"/>
      <c r="AA1250" s="24">
        <f>IF(AD1250="","",AD1250*30)</f>
        <v/>
      </c>
      <c r="AB1250" s="24">
        <f>IF(AA1250="","",AA1250-Y1250)</f>
        <v/>
      </c>
      <c r="AC1250" s="24">
        <f>IF(Z1250="","",((Y1250+5000+5000)/(1-Z1250))/30)</f>
        <v/>
      </c>
      <c r="AD1250" s="32" t="n"/>
      <c r="AE1250" s="24">
        <f>IF(AD1250="","",AD1250-O1250)</f>
        <v/>
      </c>
      <c r="AF1250" s="24">
        <f>IF(AD1250="","",U1250-AD1250)</f>
        <v/>
      </c>
      <c r="AG1250" s="11">
        <f>IF(AD1250="","",(O1250-AD1250)/O1250)</f>
        <v/>
      </c>
      <c r="AH1250" s="24" t="n">
        <v>22000</v>
      </c>
      <c r="AI1250" s="24">
        <f>IF(AJ1250="","",Q1250*(1-AJ1250))</f>
        <v/>
      </c>
      <c r="AJ1250" s="51" t="n"/>
      <c r="AK1250" s="49" t="n"/>
      <c r="AL1250" s="28" t="n"/>
      <c r="AM1250" s="33" t="inlineStr">
        <is>
          <t>2026-09-27</t>
        </is>
      </c>
      <c r="AN1250" s="33" t="inlineStr">
        <is>
          <t>2026-09-26</t>
        </is>
      </c>
      <c r="AO1250" s="13" t="n"/>
      <c r="AP1250" s="30" t="n"/>
    </row>
    <row r="1251" ht="35.1" customHeight="1" s="69">
      <c r="B1251" s="48" t="n">
        <v>30306</v>
      </c>
      <c r="C1251" s="48" t="inlineStr">
        <is>
          <t>大阪</t>
        </is>
      </c>
      <c r="D1251" s="19" t="inlineStr">
        <is>
          <t>アットイン新大阪三国1-1（大阪梅田駅まで電車で10分）</t>
        </is>
      </c>
      <c r="E1251" s="48" t="inlineStr">
        <is>
          <t>1K</t>
        </is>
      </c>
      <c r="F1251" s="48" t="n">
        <v>1</v>
      </c>
      <c r="G1251" s="48" t="inlineStr">
        <is>
          <t>新大阪・十三・三国</t>
        </is>
      </c>
      <c r="H1251" s="48" t="n">
        <v>25.35</v>
      </c>
      <c r="I1251" s="20" t="n">
        <v>0.7</v>
      </c>
      <c r="J1251" s="20" t="n">
        <v>1</v>
      </c>
      <c r="K1251" s="20" t="n">
        <v>0</v>
      </c>
      <c r="L1251" s="20" t="n">
        <v>0</v>
      </c>
      <c r="M1251" s="20" t="n">
        <v>0</v>
      </c>
      <c r="N1251" s="24" t="n">
        <v>8140</v>
      </c>
      <c r="O1251" s="24" t="n">
        <v>7260</v>
      </c>
      <c r="P1251" s="24" t="n">
        <v>880</v>
      </c>
      <c r="Q1251" s="24" t="n">
        <v>44000</v>
      </c>
      <c r="R1251" s="24" t="n">
        <v>3180</v>
      </c>
      <c r="S1251" s="24">
        <f>IF(R1251="","",(R1251+P1251)*30 -Y1251)</f>
        <v/>
      </c>
      <c r="T1251" s="20">
        <f>IF(R1251="","",(O1251-R1251)/O1251)</f>
        <v/>
      </c>
      <c r="U1251" s="24" t="n">
        <v>3180</v>
      </c>
      <c r="V1251" s="24">
        <f>IF(U1251="","",(U1251+P1251)*30-Y1251)</f>
        <v/>
      </c>
      <c r="W1251" s="20">
        <f>IF(U1251="","",(O1251-U1251)/O1251)</f>
        <v/>
      </c>
      <c r="X1251" s="15">
        <f>IF(AND(R1251="",U1251=""),"",IF(OR(U1251="", R1251=""),"-",IF(0&lt;(R1251-U1251),"OK","NG")))</f>
        <v/>
      </c>
      <c r="Y1251" s="24" t="n">
        <v>80000</v>
      </c>
      <c r="Z1251" s="51" t="n"/>
      <c r="AA1251" s="24">
        <f>IF(AD1251="","",AD1251*30)</f>
        <v/>
      </c>
      <c r="AB1251" s="24">
        <f>IF(AA1251="","",AA1251-Y1251)</f>
        <v/>
      </c>
      <c r="AC1251" s="24">
        <f>IF(Z1251="","",((Y1251+5000+5000)/(1-Z1251))/30)</f>
        <v/>
      </c>
      <c r="AD1251" s="32" t="n"/>
      <c r="AE1251" s="24">
        <f>IF(AD1251="","",AD1251-O1251)</f>
        <v/>
      </c>
      <c r="AF1251" s="24">
        <f>IF(AD1251="","",U1251-AD1251)</f>
        <v/>
      </c>
      <c r="AG1251" s="11">
        <f>IF(AD1251="","",(O1251-AD1251)/O1251)</f>
        <v/>
      </c>
      <c r="AH1251" s="24" t="n">
        <v>22000</v>
      </c>
      <c r="AI1251" s="24">
        <f>IF(AJ1251="","",Q1251*(1-AJ1251))</f>
        <v/>
      </c>
      <c r="AJ1251" s="51" t="n"/>
      <c r="AK1251" s="49" t="n"/>
      <c r="AL1251" s="28" t="n"/>
      <c r="AM1251" s="33" t="inlineStr">
        <is>
          <t>2026-09-01</t>
        </is>
      </c>
      <c r="AN1251" s="33" t="inlineStr">
        <is>
          <t>2026-08-31</t>
        </is>
      </c>
      <c r="AO1251" s="13" t="n"/>
      <c r="AP1251" s="30" t="n"/>
    </row>
    <row r="1252" ht="35.1" customHeight="1" s="69">
      <c r="B1252" s="48" t="n">
        <v>30307</v>
      </c>
      <c r="C1252" s="48" t="inlineStr">
        <is>
          <t>大阪</t>
        </is>
      </c>
      <c r="D1252" s="19" t="inlineStr">
        <is>
          <t>アットイン新大阪三国1-2（大阪梅田駅まで電車で10分）</t>
        </is>
      </c>
      <c r="E1252" s="48" t="inlineStr">
        <is>
          <t>1K</t>
        </is>
      </c>
      <c r="F1252" s="48" t="n">
        <v>1</v>
      </c>
      <c r="G1252" s="48" t="inlineStr">
        <is>
          <t>新大阪・十三・三国</t>
        </is>
      </c>
      <c r="H1252" s="48" t="n">
        <v>25.03</v>
      </c>
      <c r="I1252" s="20" t="n">
        <v>1</v>
      </c>
      <c r="J1252" s="20" t="n">
        <v>0.1</v>
      </c>
      <c r="K1252" s="20" t="n">
        <v>0.5</v>
      </c>
      <c r="L1252" s="20" t="n">
        <v>1</v>
      </c>
      <c r="M1252" s="20" t="n">
        <v>1</v>
      </c>
      <c r="N1252" s="24" t="n">
        <v>8140</v>
      </c>
      <c r="O1252" s="24" t="n">
        <v>7260</v>
      </c>
      <c r="P1252" s="24" t="n">
        <v>880</v>
      </c>
      <c r="Q1252" s="24" t="n">
        <v>44000</v>
      </c>
      <c r="R1252" s="24" t="n">
        <v>3180</v>
      </c>
      <c r="S1252" s="24">
        <f>IF(R1252="","",(R1252+P1252)*30 -Y1252)</f>
        <v/>
      </c>
      <c r="T1252" s="20">
        <f>IF(R1252="","",(O1252-R1252)/O1252)</f>
        <v/>
      </c>
      <c r="U1252" s="24" t="n">
        <v>3180</v>
      </c>
      <c r="V1252" s="24">
        <f>IF(U1252="","",(U1252+P1252)*30-Y1252)</f>
        <v/>
      </c>
      <c r="W1252" s="20">
        <f>IF(U1252="","",(O1252-U1252)/O1252)</f>
        <v/>
      </c>
      <c r="X1252" s="15">
        <f>IF(AND(R1252="",U1252=""),"",IF(OR(U1252="", R1252=""),"-",IF(0&lt;(R1252-U1252),"OK","NG")))</f>
        <v/>
      </c>
      <c r="Y1252" s="24" t="n">
        <v>80000</v>
      </c>
      <c r="Z1252" s="51" t="n"/>
      <c r="AA1252" s="24">
        <f>IF(AD1252="","",AD1252*30)</f>
        <v/>
      </c>
      <c r="AB1252" s="24">
        <f>IF(AA1252="","",AA1252-Y1252)</f>
        <v/>
      </c>
      <c r="AC1252" s="24">
        <f>IF(Z1252="","",((Y1252+5000+5000)/(1-Z1252))/30)</f>
        <v/>
      </c>
      <c r="AD1252" s="32" t="n"/>
      <c r="AE1252" s="24">
        <f>IF(AD1252="","",AD1252-O1252)</f>
        <v/>
      </c>
      <c r="AF1252" s="24">
        <f>IF(AD1252="","",U1252-AD1252)</f>
        <v/>
      </c>
      <c r="AG1252" s="11">
        <f>IF(AD1252="","",(O1252-AD1252)/O1252)</f>
        <v/>
      </c>
      <c r="AH1252" s="24" t="n">
        <v>22000</v>
      </c>
      <c r="AI1252" s="24">
        <f>IF(AJ1252="","",Q1252*(1-AJ1252))</f>
        <v/>
      </c>
      <c r="AJ1252" s="51" t="n"/>
      <c r="AK1252" s="49" t="n"/>
      <c r="AL1252" s="28" t="n"/>
      <c r="AM1252" s="33" t="inlineStr">
        <is>
          <t>2027-02-28</t>
        </is>
      </c>
      <c r="AN1252" s="33" t="inlineStr">
        <is>
          <t>2027-02-27</t>
        </is>
      </c>
      <c r="AO1252" s="13" t="n"/>
      <c r="AP1252" s="30" t="n"/>
    </row>
    <row r="1253" ht="35.1" customHeight="1" s="69">
      <c r="B1253" s="48" t="n">
        <v>30308</v>
      </c>
      <c r="C1253" s="48" t="inlineStr">
        <is>
          <t>大阪</t>
        </is>
      </c>
      <c r="D1253" s="19" t="inlineStr">
        <is>
          <t>アットイン大阪堺1-3</t>
        </is>
      </c>
      <c r="E1253" s="48" t="inlineStr">
        <is>
          <t>1DK</t>
        </is>
      </c>
      <c r="F1253" s="48" t="n">
        <v>6</v>
      </c>
      <c r="G1253" s="48" t="inlineStr">
        <is>
          <t>堺</t>
        </is>
      </c>
      <c r="H1253" s="48" t="n">
        <v>28.88</v>
      </c>
      <c r="I1253" s="20" t="n">
        <v>0.75</v>
      </c>
      <c r="J1253" s="20" t="n">
        <v>0.36667</v>
      </c>
      <c r="K1253" s="20" t="n">
        <v>0.03333</v>
      </c>
      <c r="L1253" s="20" t="n">
        <v>0</v>
      </c>
      <c r="M1253" s="20" t="n">
        <v>0</v>
      </c>
      <c r="N1253" s="24" t="n">
        <v>8340</v>
      </c>
      <c r="O1253" s="24" t="n">
        <v>7460</v>
      </c>
      <c r="P1253" s="24" t="n">
        <v>880</v>
      </c>
      <c r="Q1253" s="24" t="n">
        <v>44000</v>
      </c>
      <c r="R1253" s="24" t="n">
        <v>3180</v>
      </c>
      <c r="S1253" s="24">
        <f>IF(R1253="","",(R1253+P1253)*30 -Y1253)</f>
        <v/>
      </c>
      <c r="T1253" s="20">
        <f>IF(R1253="","",(O1253-R1253)/O1253)</f>
        <v/>
      </c>
      <c r="U1253" s="24" t="n">
        <v>3180</v>
      </c>
      <c r="V1253" s="24">
        <f>IF(U1253="","",(U1253+P1253)*30-Y1253)</f>
        <v/>
      </c>
      <c r="W1253" s="20">
        <f>IF(U1253="","",(O1253-U1253)/O1253)</f>
        <v/>
      </c>
      <c r="X1253" s="15">
        <f>IF(AND(R1253="",U1253=""),"",IF(OR(U1253="", R1253=""),"-",IF(0&lt;(R1253-U1253),"OK","NG")))</f>
        <v/>
      </c>
      <c r="Y1253" s="24" t="n">
        <v>81000</v>
      </c>
      <c r="Z1253" s="51" t="n"/>
      <c r="AA1253" s="24">
        <f>IF(AD1253="","",AD1253*30)</f>
        <v/>
      </c>
      <c r="AB1253" s="24">
        <f>IF(AA1253="","",AA1253-Y1253)</f>
        <v/>
      </c>
      <c r="AC1253" s="24">
        <f>IF(Z1253="","",((Y1253+5000+5000)/(1-Z1253))/30)</f>
        <v/>
      </c>
      <c r="AD1253" s="32" t="n"/>
      <c r="AE1253" s="24">
        <f>IF(AD1253="","",AD1253-O1253)</f>
        <v/>
      </c>
      <c r="AF1253" s="24">
        <f>IF(AD1253="","",U1253-AD1253)</f>
        <v/>
      </c>
      <c r="AG1253" s="11">
        <f>IF(AD1253="","",(O1253-AD1253)/O1253)</f>
        <v/>
      </c>
      <c r="AH1253" s="24" t="n">
        <v>22000</v>
      </c>
      <c r="AI1253" s="24">
        <f>IF(AJ1253="","",Q1253*(1-AJ1253))</f>
        <v/>
      </c>
      <c r="AJ1253" s="51" t="n"/>
      <c r="AK1253" s="49" t="n"/>
      <c r="AL1253" s="28" t="n"/>
      <c r="AM1253" s="33" t="inlineStr">
        <is>
          <t>2026-08-01</t>
        </is>
      </c>
      <c r="AN1253" s="33" t="inlineStr">
        <is>
          <t>2026-09-06</t>
        </is>
      </c>
      <c r="AO1253" s="13" t="n"/>
      <c r="AP1253" s="30" t="n"/>
    </row>
    <row r="1254" ht="35.1" customHeight="1" s="69">
      <c r="B1254" s="48" t="n">
        <v>30309</v>
      </c>
      <c r="C1254" s="48" t="inlineStr">
        <is>
          <t>大阪</t>
        </is>
      </c>
      <c r="D1254" s="19" t="inlineStr">
        <is>
          <t>アットイン京都三条1</t>
        </is>
      </c>
      <c r="E1254" s="48" t="inlineStr">
        <is>
          <t>1LDK</t>
        </is>
      </c>
      <c r="F1254" s="48" t="n">
        <v>1</v>
      </c>
      <c r="G1254" s="48" t="inlineStr">
        <is>
          <t>京都地区</t>
        </is>
      </c>
      <c r="H1254" s="48" t="n">
        <v>53.89</v>
      </c>
      <c r="I1254" s="20" t="n">
        <v>0.9</v>
      </c>
      <c r="J1254" s="20" t="n">
        <v>1</v>
      </c>
      <c r="K1254" s="20" t="n">
        <v>1</v>
      </c>
      <c r="L1254" s="20" t="n">
        <v>1</v>
      </c>
      <c r="M1254" s="20" t="n">
        <v>1</v>
      </c>
      <c r="N1254" s="24" t="n">
        <v>13920</v>
      </c>
      <c r="O1254" s="24" t="n">
        <v>13040</v>
      </c>
      <c r="P1254" s="24" t="n">
        <v>880</v>
      </c>
      <c r="Q1254" s="24" t="n">
        <v>44000</v>
      </c>
      <c r="R1254" s="24" t="n">
        <v>5080</v>
      </c>
      <c r="S1254" s="24">
        <f>IF(R1254="","",(R1254+P1254)*30 -Y1254)</f>
        <v/>
      </c>
      <c r="T1254" s="20">
        <f>IF(R1254="","",(O1254-R1254)/O1254)</f>
        <v/>
      </c>
      <c r="U1254" s="24" t="n">
        <v>6440</v>
      </c>
      <c r="V1254" s="24">
        <f>IF(U1254="","",(U1254+P1254)*30-Y1254)</f>
        <v/>
      </c>
      <c r="W1254" s="20">
        <f>IF(U1254="","",(O1254-U1254)/O1254)</f>
        <v/>
      </c>
      <c r="X1254" s="15">
        <f>IF(AND(R1254="",U1254=""),"",IF(OR(U1254="", R1254=""),"-",IF(0&lt;(R1254-U1254),"OK","NG")))</f>
        <v/>
      </c>
      <c r="Y1254" s="24" t="n">
        <v>134000</v>
      </c>
      <c r="Z1254" s="51" t="n"/>
      <c r="AA1254" s="24">
        <f>IF(AD1254="","",AD1254*30)</f>
        <v/>
      </c>
      <c r="AB1254" s="24">
        <f>IF(AA1254="","",AA1254-Y1254)</f>
        <v/>
      </c>
      <c r="AC1254" s="24">
        <f>IF(Z1254="","",((Y1254+5000+5000)/(1-Z1254))/30)</f>
        <v/>
      </c>
      <c r="AD1254" s="32" t="n"/>
      <c r="AE1254" s="24">
        <f>IF(AD1254="","",AD1254-O1254)</f>
        <v/>
      </c>
      <c r="AF1254" s="24">
        <f>IF(AD1254="","",U1254-AD1254)</f>
        <v/>
      </c>
      <c r="AG1254" s="11">
        <f>IF(AD1254="","",(O1254-AD1254)/O1254)</f>
        <v/>
      </c>
      <c r="AH1254" s="24" t="n">
        <v>0</v>
      </c>
      <c r="AI1254" s="24">
        <f>IF(AJ1254="","",Q1254*(1-AJ1254))</f>
        <v/>
      </c>
      <c r="AJ1254" s="51" t="n"/>
      <c r="AK1254" s="49" t="n"/>
      <c r="AL1254" s="28" t="n"/>
      <c r="AM1254" s="33" t="inlineStr">
        <is>
          <t>2027-06-01</t>
        </is>
      </c>
      <c r="AN1254" s="33" t="inlineStr">
        <is>
          <t>2027-05-31</t>
        </is>
      </c>
      <c r="AO1254" s="13" t="n"/>
      <c r="AP1254" s="30" t="n"/>
    </row>
    <row r="1255" ht="35.1" customHeight="1" s="69">
      <c r="B1255" s="48" t="n">
        <v>30314</v>
      </c>
      <c r="C1255" s="48" t="inlineStr">
        <is>
          <t>大阪</t>
        </is>
      </c>
      <c r="D1255" s="19" t="inlineStr">
        <is>
          <t>アットイン梅田19</t>
        </is>
      </c>
      <c r="E1255" s="48" t="inlineStr">
        <is>
          <t>1LDK</t>
        </is>
      </c>
      <c r="F1255" s="48" t="n">
        <v>1</v>
      </c>
      <c r="G1255" s="48" t="inlineStr">
        <is>
          <t>梅田・福島</t>
        </is>
      </c>
      <c r="H1255" s="48" t="n">
        <v>33</v>
      </c>
      <c r="I1255" s="20" t="n">
        <v>1</v>
      </c>
      <c r="J1255" s="20" t="n">
        <v>1</v>
      </c>
      <c r="K1255" s="20" t="n">
        <v>1</v>
      </c>
      <c r="L1255" s="20" t="n">
        <v>0.6</v>
      </c>
      <c r="M1255" s="20" t="n">
        <v>1</v>
      </c>
      <c r="N1255" s="24" t="n">
        <v>11740</v>
      </c>
      <c r="O1255" s="24" t="n">
        <v>10860</v>
      </c>
      <c r="P1255" s="24" t="n">
        <v>880</v>
      </c>
      <c r="Q1255" s="24" t="n">
        <v>44000</v>
      </c>
      <c r="R1255" s="24" t="n">
        <v>4980</v>
      </c>
      <c r="S1255" s="24">
        <f>IF(R1255="","",(R1255+P1255)*30 -Y1255)</f>
        <v/>
      </c>
      <c r="T1255" s="20">
        <f>IF(R1255="","",(O1255-R1255)/O1255)</f>
        <v/>
      </c>
      <c r="U1255" s="24" t="n">
        <v>6920</v>
      </c>
      <c r="V1255" s="24">
        <f>IF(U1255="","",(U1255+P1255)*30-Y1255)</f>
        <v/>
      </c>
      <c r="W1255" s="20">
        <f>IF(U1255="","",(O1255-U1255)/O1255)</f>
        <v/>
      </c>
      <c r="X1255" s="15">
        <f>IF(AND(R1255="",U1255=""),"",IF(OR(U1255="", R1255=""),"-",IF(0&lt;(R1255-U1255),"OK","NG")))</f>
        <v/>
      </c>
      <c r="Y1255" s="24" t="n">
        <v>132500</v>
      </c>
      <c r="Z1255" s="51" t="n"/>
      <c r="AA1255" s="24">
        <f>IF(AD1255="","",AD1255*30)</f>
        <v/>
      </c>
      <c r="AB1255" s="24">
        <f>IF(AA1255="","",AA1255-Y1255)</f>
        <v/>
      </c>
      <c r="AC1255" s="24">
        <f>IF(Z1255="","",((Y1255+5000+5000)/(1-Z1255))/30)</f>
        <v/>
      </c>
      <c r="AD1255" s="32" t="n"/>
      <c r="AE1255" s="24">
        <f>IF(AD1255="","",AD1255-O1255)</f>
        <v/>
      </c>
      <c r="AF1255" s="24">
        <f>IF(AD1255="","",U1255-AD1255)</f>
        <v/>
      </c>
      <c r="AG1255" s="11">
        <f>IF(AD1255="","",(O1255-AD1255)/O1255)</f>
        <v/>
      </c>
      <c r="AH1255" s="24" t="n">
        <v>22000</v>
      </c>
      <c r="AI1255" s="24">
        <f>IF(AJ1255="","",Q1255*(1-AJ1255))</f>
        <v/>
      </c>
      <c r="AJ1255" s="51" t="n"/>
      <c r="AK1255" s="49" t="n"/>
      <c r="AL1255" s="28" t="n"/>
      <c r="AM1255" s="33" t="inlineStr">
        <is>
          <t>2026-12-01</t>
        </is>
      </c>
      <c r="AN1255" s="33" t="inlineStr">
        <is>
          <t>2026-11-30</t>
        </is>
      </c>
      <c r="AO1255" s="13" t="n"/>
      <c r="AP1255" s="30" t="n"/>
    </row>
    <row r="1256" ht="35.1" customHeight="1" s="69">
      <c r="B1256" s="48" t="n">
        <v>30321</v>
      </c>
      <c r="C1256" s="48" t="inlineStr">
        <is>
          <t>大阪</t>
        </is>
      </c>
      <c r="D1256" s="19" t="inlineStr">
        <is>
          <t>アットイン神戸2-1</t>
        </is>
      </c>
      <c r="E1256" s="48" t="inlineStr">
        <is>
          <t>1DK</t>
        </is>
      </c>
      <c r="F1256" s="48" t="n">
        <v>1</v>
      </c>
      <c r="G1256" s="48" t="inlineStr">
        <is>
          <t>三宮・元町・神戸</t>
        </is>
      </c>
      <c r="H1256" s="48" t="n">
        <v>34.63</v>
      </c>
      <c r="I1256" s="20" t="n">
        <v>0.8</v>
      </c>
      <c r="J1256" s="20" t="n">
        <v>0.9</v>
      </c>
      <c r="K1256" s="20" t="n">
        <v>1</v>
      </c>
      <c r="L1256" s="20" t="n">
        <v>1</v>
      </c>
      <c r="M1256" s="20" t="n">
        <v>1</v>
      </c>
      <c r="N1256" s="24" t="n">
        <v>8680</v>
      </c>
      <c r="O1256" s="24" t="n">
        <v>7800</v>
      </c>
      <c r="P1256" s="24" t="n">
        <v>880</v>
      </c>
      <c r="Q1256" s="24" t="n">
        <v>44000</v>
      </c>
      <c r="R1256" s="24" t="n">
        <v>3280</v>
      </c>
      <c r="S1256" s="24">
        <f>IF(R1256="","",(R1256+P1256)*30 -Y1256)</f>
        <v/>
      </c>
      <c r="T1256" s="20">
        <f>IF(R1256="","",(O1256-R1256)/O1256)</f>
        <v/>
      </c>
      <c r="U1256" s="24" t="n">
        <v>3280</v>
      </c>
      <c r="V1256" s="24">
        <f>IF(U1256="","",(U1256+P1256)*30-Y1256)</f>
        <v/>
      </c>
      <c r="W1256" s="20">
        <f>IF(U1256="","",(O1256-U1256)/O1256)</f>
        <v/>
      </c>
      <c r="X1256" s="15">
        <f>IF(AND(R1256="",U1256=""),"",IF(OR(U1256="", R1256=""),"-",IF(0&lt;(R1256-U1256),"OK","NG")))</f>
        <v/>
      </c>
      <c r="Y1256" s="24" t="n">
        <v>85000</v>
      </c>
      <c r="Z1256" s="51" t="n"/>
      <c r="AA1256" s="24">
        <f>IF(AD1256="","",AD1256*30)</f>
        <v/>
      </c>
      <c r="AB1256" s="24">
        <f>IF(AA1256="","",AA1256-Y1256)</f>
        <v/>
      </c>
      <c r="AC1256" s="24">
        <f>IF(Z1256="","",((Y1256+5000+5000)/(1-Z1256))/30)</f>
        <v/>
      </c>
      <c r="AD1256" s="32" t="n"/>
      <c r="AE1256" s="24">
        <f>IF(AD1256="","",AD1256-O1256)</f>
        <v/>
      </c>
      <c r="AF1256" s="24">
        <f>IF(AD1256="","",U1256-AD1256)</f>
        <v/>
      </c>
      <c r="AG1256" s="11">
        <f>IF(AD1256="","",(O1256-AD1256)/O1256)</f>
        <v/>
      </c>
      <c r="AH1256" s="24" t="n">
        <v>22000</v>
      </c>
      <c r="AI1256" s="24">
        <f>IF(AJ1256="","",Q1256*(1-AJ1256))</f>
        <v/>
      </c>
      <c r="AJ1256" s="51" t="n"/>
      <c r="AK1256" s="49" t="n"/>
      <c r="AL1256" s="28" t="n"/>
      <c r="AM1256" s="33" t="inlineStr">
        <is>
          <t>2026-12-28</t>
        </is>
      </c>
      <c r="AN1256" s="33" t="inlineStr">
        <is>
          <t>2026-12-27</t>
        </is>
      </c>
      <c r="AO1256" s="13" t="n"/>
      <c r="AP1256" s="30" t="n"/>
    </row>
    <row r="1257" ht="35.1" customHeight="1" s="69">
      <c r="B1257" s="48" t="n">
        <v>30322</v>
      </c>
      <c r="C1257" s="48" t="inlineStr">
        <is>
          <t>大阪</t>
        </is>
      </c>
      <c r="D1257" s="19" t="inlineStr">
        <is>
          <t>アットイン天満橋4</t>
        </is>
      </c>
      <c r="E1257" s="48" t="inlineStr">
        <is>
          <t>1LDK</t>
        </is>
      </c>
      <c r="F1257" s="48" t="n">
        <v>1</v>
      </c>
      <c r="G1257" s="48" t="inlineStr">
        <is>
          <t>天満・南森町・京橋</t>
        </is>
      </c>
      <c r="H1257" s="48" t="n">
        <v>36.72</v>
      </c>
      <c r="I1257" s="20" t="n">
        <v>1</v>
      </c>
      <c r="J1257" s="20" t="n">
        <v>0.1</v>
      </c>
      <c r="K1257" s="20" t="n">
        <v>0.2</v>
      </c>
      <c r="L1257" s="20" t="n">
        <v>0.7</v>
      </c>
      <c r="M1257" s="20" t="n">
        <v>0.7</v>
      </c>
      <c r="N1257" s="24" t="n">
        <v>13340</v>
      </c>
      <c r="O1257" s="24" t="n">
        <v>12460</v>
      </c>
      <c r="P1257" s="24" t="n">
        <v>880</v>
      </c>
      <c r="Q1257" s="24" t="n">
        <v>44000</v>
      </c>
      <c r="R1257" s="24" t="n">
        <v>6440</v>
      </c>
      <c r="S1257" s="24">
        <f>IF(R1257="","",(R1257+P1257)*30 -Y1257)</f>
        <v/>
      </c>
      <c r="T1257" s="20">
        <f>IF(R1257="","",(O1257-R1257)/O1257)</f>
        <v/>
      </c>
      <c r="U1257" s="24" t="n">
        <v>7360</v>
      </c>
      <c r="V1257" s="24">
        <f>IF(U1257="","",(U1257+P1257)*30-Y1257)</f>
        <v/>
      </c>
      <c r="W1257" s="20">
        <f>IF(U1257="","",(O1257-U1257)/O1257)</f>
        <v/>
      </c>
      <c r="X1257" s="15">
        <f>IF(AND(R1257="",U1257=""),"",IF(OR(U1257="", R1257=""),"-",IF(0&lt;(R1257-U1257),"OK","NG")))</f>
        <v/>
      </c>
      <c r="Y1257" s="24" t="n">
        <v>153500</v>
      </c>
      <c r="Z1257" s="51" t="n"/>
      <c r="AA1257" s="24">
        <f>IF(AD1257="","",AD1257*30)</f>
        <v/>
      </c>
      <c r="AB1257" s="24">
        <f>IF(AA1257="","",AA1257-Y1257)</f>
        <v/>
      </c>
      <c r="AC1257" s="24">
        <f>IF(Z1257="","",((Y1257+5000+5000)/(1-Z1257))/30)</f>
        <v/>
      </c>
      <c r="AD1257" s="32" t="n"/>
      <c r="AE1257" s="24">
        <f>IF(AD1257="","",AD1257-O1257)</f>
        <v/>
      </c>
      <c r="AF1257" s="24">
        <f>IF(AD1257="","",U1257-AD1257)</f>
        <v/>
      </c>
      <c r="AG1257" s="11">
        <f>IF(AD1257="","",(O1257-AD1257)/O1257)</f>
        <v/>
      </c>
      <c r="AH1257" s="24" t="n">
        <v>22000</v>
      </c>
      <c r="AI1257" s="24">
        <f>IF(AJ1257="","",Q1257*(1-AJ1257))</f>
        <v/>
      </c>
      <c r="AJ1257" s="51" t="n"/>
      <c r="AK1257" s="49" t="n"/>
      <c r="AL1257" s="28" t="n"/>
      <c r="AM1257" s="33" t="inlineStr">
        <is>
          <t>2027-04-06</t>
        </is>
      </c>
      <c r="AN1257" s="33" t="inlineStr">
        <is>
          <t>2027-04-05</t>
        </is>
      </c>
      <c r="AO1257" s="13" t="n"/>
      <c r="AP1257" s="30" t="n"/>
    </row>
    <row r="1258" ht="35.1" customHeight="1" s="69">
      <c r="B1258" s="48" t="n">
        <v>30339</v>
      </c>
      <c r="C1258" s="48" t="inlineStr">
        <is>
          <t>名古屋</t>
        </is>
      </c>
      <c r="D1258" s="19" t="inlineStr">
        <is>
          <t>アットイン千種1</t>
        </is>
      </c>
      <c r="E1258" s="48" t="inlineStr">
        <is>
          <t>1K</t>
        </is>
      </c>
      <c r="F1258" s="48" t="n">
        <v>6</v>
      </c>
      <c r="G1258" s="48" t="inlineStr">
        <is>
          <t>千種区</t>
        </is>
      </c>
      <c r="H1258" s="48" t="n">
        <v>20.8</v>
      </c>
      <c r="I1258" s="20" t="n">
        <v>0.8833299999999999</v>
      </c>
      <c r="J1258" s="20" t="n">
        <v>0.93333</v>
      </c>
      <c r="K1258" s="20" t="n">
        <v>0.8</v>
      </c>
      <c r="L1258" s="20" t="n">
        <v>0.48333</v>
      </c>
      <c r="M1258" s="20" t="n">
        <v>0.18333</v>
      </c>
      <c r="N1258" s="24" t="n">
        <v>9960</v>
      </c>
      <c r="O1258" s="24" t="n">
        <v>9080</v>
      </c>
      <c r="P1258" s="24" t="n">
        <v>880</v>
      </c>
      <c r="Q1258" s="24" t="n">
        <v>44000</v>
      </c>
      <c r="R1258" s="24" t="n">
        <v>2960</v>
      </c>
      <c r="S1258" s="24">
        <f>IF(R1258="","",(R1258+P1258)*30 -Y1258)</f>
        <v/>
      </c>
      <c r="T1258" s="20">
        <f>IF(R1258="","",(O1258-R1258)/O1258)</f>
        <v/>
      </c>
      <c r="U1258" s="24" t="n">
        <v>2500</v>
      </c>
      <c r="V1258" s="24">
        <f>IF(U1258="","",(U1258+P1258)*30-Y1258)</f>
        <v/>
      </c>
      <c r="W1258" s="20">
        <f>IF(U1258="","",(O1258-U1258)/O1258)</f>
        <v/>
      </c>
      <c r="X1258" s="15">
        <f>IF(AND(R1258="",U1258=""),"",IF(OR(U1258="", R1258=""),"-",IF(0&lt;(R1258-U1258),"OK","NG")))</f>
        <v/>
      </c>
      <c r="Y1258" s="24" t="n">
        <v>50000</v>
      </c>
      <c r="Z1258" s="51" t="n"/>
      <c r="AA1258" s="24">
        <f>IF(AD1258="","",AD1258*30)</f>
        <v/>
      </c>
      <c r="AB1258" s="24">
        <f>IF(AA1258="","",AA1258-Y1258)</f>
        <v/>
      </c>
      <c r="AC1258" s="24">
        <f>IF(Z1258="","",((Y1258+5000+5000)/(1-Z1258))/30)</f>
        <v/>
      </c>
      <c r="AD1258" s="32" t="n"/>
      <c r="AE1258" s="24">
        <f>IF(AD1258="","",AD1258-O1258)</f>
        <v/>
      </c>
      <c r="AF1258" s="24">
        <f>IF(AD1258="","",U1258-AD1258)</f>
        <v/>
      </c>
      <c r="AG1258" s="11">
        <f>IF(AD1258="","",(O1258-AD1258)/O1258)</f>
        <v/>
      </c>
      <c r="AH1258" s="24" t="n">
        <v>22000</v>
      </c>
      <c r="AI1258" s="24">
        <f>IF(AJ1258="","",Q1258*(1-AJ1258))</f>
        <v/>
      </c>
      <c r="AJ1258" s="51" t="n"/>
      <c r="AK1258" s="49" t="n"/>
      <c r="AL1258" s="28" t="n"/>
      <c r="AM1258" s="33" t="inlineStr">
        <is>
          <t>2026-09-01</t>
        </is>
      </c>
      <c r="AN1258" s="33" t="inlineStr">
        <is>
          <t>2026-11-24</t>
        </is>
      </c>
      <c r="AO1258" s="13" t="n"/>
      <c r="AP1258" s="30" t="n"/>
    </row>
    <row r="1259" ht="35.1" customHeight="1" s="69">
      <c r="B1259" s="48" t="n">
        <v>30387</v>
      </c>
      <c r="C1259" s="48" t="inlineStr">
        <is>
          <t>大阪</t>
        </is>
      </c>
      <c r="D1259" s="19" t="inlineStr">
        <is>
          <t>アットイン京都河原町5</t>
        </is>
      </c>
      <c r="E1259" s="48" t="inlineStr">
        <is>
          <t>1K</t>
        </is>
      </c>
      <c r="F1259" s="48" t="n">
        <v>1</v>
      </c>
      <c r="G1259" s="48" t="inlineStr">
        <is>
          <t>京都地区</t>
        </is>
      </c>
      <c r="H1259" s="48" t="n">
        <v>26.4</v>
      </c>
      <c r="I1259" s="20" t="n">
        <v>0.6</v>
      </c>
      <c r="J1259" s="20" t="n">
        <v>0.8</v>
      </c>
      <c r="K1259" s="20" t="n">
        <v>1</v>
      </c>
      <c r="L1259" s="20" t="n">
        <v>1</v>
      </c>
      <c r="M1259" s="20" t="n">
        <v>0.7</v>
      </c>
      <c r="N1259" s="24" t="n">
        <v>9360</v>
      </c>
      <c r="O1259" s="24" t="n">
        <v>8480</v>
      </c>
      <c r="P1259" s="24" t="n">
        <v>880</v>
      </c>
      <c r="Q1259" s="24" t="n">
        <v>44000</v>
      </c>
      <c r="R1259" s="24" t="n">
        <v>2940</v>
      </c>
      <c r="S1259" s="24">
        <f>IF(R1259="","",(R1259+P1259)*30 -Y1259)</f>
        <v/>
      </c>
      <c r="T1259" s="20">
        <f>IF(R1259="","",(O1259-R1259)/O1259)</f>
        <v/>
      </c>
      <c r="U1259" s="24" t="n">
        <v>2940</v>
      </c>
      <c r="V1259" s="24">
        <f>IF(U1259="","",(U1259+P1259)*30-Y1259)</f>
        <v/>
      </c>
      <c r="W1259" s="20">
        <f>IF(U1259="","",(O1259-U1259)/O1259)</f>
        <v/>
      </c>
      <c r="X1259" s="15">
        <f>IF(AND(R1259="",U1259=""),"",IF(OR(U1259="", R1259=""),"-",IF(0&lt;(R1259-U1259),"OK","NG")))</f>
        <v/>
      </c>
      <c r="Y1259" s="24" t="n">
        <v>75000</v>
      </c>
      <c r="Z1259" s="51" t="n"/>
      <c r="AA1259" s="24">
        <f>IF(AD1259="","",AD1259*30)</f>
        <v/>
      </c>
      <c r="AB1259" s="24">
        <f>IF(AA1259="","",AA1259-Y1259)</f>
        <v/>
      </c>
      <c r="AC1259" s="24">
        <f>IF(Z1259="","",((Y1259+5000+5000)/(1-Z1259))/30)</f>
        <v/>
      </c>
      <c r="AD1259" s="32" t="n"/>
      <c r="AE1259" s="24">
        <f>IF(AD1259="","",AD1259-O1259)</f>
        <v/>
      </c>
      <c r="AF1259" s="24">
        <f>IF(AD1259="","",U1259-AD1259)</f>
        <v/>
      </c>
      <c r="AG1259" s="11">
        <f>IF(AD1259="","",(O1259-AD1259)/O1259)</f>
        <v/>
      </c>
      <c r="AH1259" s="24" t="n">
        <v>0</v>
      </c>
      <c r="AI1259" s="24">
        <f>IF(AJ1259="","",Q1259*(1-AJ1259))</f>
        <v/>
      </c>
      <c r="AJ1259" s="51" t="n"/>
      <c r="AK1259" s="49" t="n"/>
      <c r="AL1259" s="28" t="n"/>
      <c r="AM1259" s="33" t="inlineStr">
        <is>
          <t>2026-11-21</t>
        </is>
      </c>
      <c r="AN1259" s="33" t="inlineStr">
        <is>
          <t>2026-11-20</t>
        </is>
      </c>
      <c r="AO1259" s="13" t="n"/>
      <c r="AP1259" s="30" t="n"/>
    </row>
    <row r="1260" ht="35.1" customHeight="1" s="69">
      <c r="B1260" s="48" t="n">
        <v>30388</v>
      </c>
      <c r="C1260" s="48" t="inlineStr">
        <is>
          <t>大阪</t>
        </is>
      </c>
      <c r="D1260" s="19" t="inlineStr">
        <is>
          <t>アットイン神戸三宮10</t>
        </is>
      </c>
      <c r="E1260" s="48" t="inlineStr">
        <is>
          <t>1K</t>
        </is>
      </c>
      <c r="F1260" s="48" t="n">
        <v>1</v>
      </c>
      <c r="G1260" s="48" t="inlineStr">
        <is>
          <t>三宮・元町・神戸</t>
        </is>
      </c>
      <c r="H1260" s="48" t="n">
        <v>18.9</v>
      </c>
      <c r="I1260" s="20" t="n">
        <v>1</v>
      </c>
      <c r="J1260" s="20" t="n">
        <v>0.7</v>
      </c>
      <c r="K1260" s="20" t="n">
        <v>1</v>
      </c>
      <c r="L1260" s="20" t="n">
        <v>1</v>
      </c>
      <c r="M1260" s="20" t="n">
        <v>1</v>
      </c>
      <c r="N1260" s="24" t="n">
        <v>7460</v>
      </c>
      <c r="O1260" s="24" t="n">
        <v>6580</v>
      </c>
      <c r="P1260" s="24" t="n">
        <v>880</v>
      </c>
      <c r="Q1260" s="24" t="n">
        <v>44000</v>
      </c>
      <c r="R1260" s="24" t="n">
        <v>2940</v>
      </c>
      <c r="S1260" s="24">
        <f>IF(R1260="","",(R1260+P1260)*30 -Y1260)</f>
        <v/>
      </c>
      <c r="T1260" s="20">
        <f>IF(R1260="","",(O1260-R1260)/O1260)</f>
        <v/>
      </c>
      <c r="U1260" s="24" t="n">
        <v>3280</v>
      </c>
      <c r="V1260" s="24">
        <f>IF(U1260="","",(U1260+P1260)*30-Y1260)</f>
        <v/>
      </c>
      <c r="W1260" s="20">
        <f>IF(U1260="","",(O1260-U1260)/O1260)</f>
        <v/>
      </c>
      <c r="X1260" s="15">
        <f>IF(AND(R1260="",U1260=""),"",IF(OR(U1260="", R1260=""),"-",IF(0&lt;(R1260-U1260),"OK","NG")))</f>
        <v/>
      </c>
      <c r="Y1260" s="24" t="n">
        <v>72000</v>
      </c>
      <c r="Z1260" s="51" t="n"/>
      <c r="AA1260" s="24">
        <f>IF(AD1260="","",AD1260*30)</f>
        <v/>
      </c>
      <c r="AB1260" s="24">
        <f>IF(AA1260="","",AA1260-Y1260)</f>
        <v/>
      </c>
      <c r="AC1260" s="24">
        <f>IF(Z1260="","",((Y1260+5000+5000)/(1-Z1260))/30)</f>
        <v/>
      </c>
      <c r="AD1260" s="32" t="n"/>
      <c r="AE1260" s="24">
        <f>IF(AD1260="","",AD1260-O1260)</f>
        <v/>
      </c>
      <c r="AF1260" s="24">
        <f>IF(AD1260="","",U1260-AD1260)</f>
        <v/>
      </c>
      <c r="AG1260" s="11">
        <f>IF(AD1260="","",(O1260-AD1260)/O1260)</f>
        <v/>
      </c>
      <c r="AH1260" s="24" t="n">
        <v>22000</v>
      </c>
      <c r="AI1260" s="24">
        <f>IF(AJ1260="","",Q1260*(1-AJ1260))</f>
        <v/>
      </c>
      <c r="AJ1260" s="51" t="n"/>
      <c r="AK1260" s="49" t="n"/>
      <c r="AL1260" s="28" t="n"/>
      <c r="AM1260" s="33" t="inlineStr">
        <is>
          <t>2027-02-01</t>
        </is>
      </c>
      <c r="AN1260" s="33" t="inlineStr">
        <is>
          <t>2027-01-31</t>
        </is>
      </c>
      <c r="AO1260" s="13" t="n"/>
      <c r="AP1260" s="30" t="n"/>
    </row>
    <row r="1261" ht="35.1" customHeight="1" s="69">
      <c r="B1261" s="48" t="n">
        <v>30494</v>
      </c>
      <c r="C1261" s="48" t="inlineStr">
        <is>
          <t>大阪</t>
        </is>
      </c>
      <c r="D1261" s="19" t="inlineStr">
        <is>
          <t>アットイン東大阪1-1</t>
        </is>
      </c>
      <c r="E1261" s="48" t="inlineStr">
        <is>
          <t>1R</t>
        </is>
      </c>
      <c r="F1261" s="48" t="n">
        <v>2</v>
      </c>
      <c r="G1261" s="48" t="inlineStr">
        <is>
          <t>東大阪・守口・門真</t>
        </is>
      </c>
      <c r="H1261" s="48" t="n">
        <v>20.16</v>
      </c>
      <c r="I1261" s="20" t="n">
        <v>1</v>
      </c>
      <c r="J1261" s="20" t="n">
        <v>0.8</v>
      </c>
      <c r="K1261" s="20" t="n">
        <v>0.5</v>
      </c>
      <c r="L1261" s="20" t="n">
        <v>0.5</v>
      </c>
      <c r="M1261" s="20" t="n">
        <v>0.5</v>
      </c>
      <c r="N1261" s="24" t="n">
        <v>6200</v>
      </c>
      <c r="O1261" s="24" t="n">
        <v>5320</v>
      </c>
      <c r="P1261" s="24" t="n">
        <v>880</v>
      </c>
      <c r="Q1261" s="24" t="n">
        <v>44000</v>
      </c>
      <c r="R1261" s="24" t="n">
        <v>2300</v>
      </c>
      <c r="S1261" s="24">
        <f>IF(R1261="","",(R1261+P1261)*30 -Y1261)</f>
        <v/>
      </c>
      <c r="T1261" s="20">
        <f>IF(R1261="","",(O1261-R1261)/O1261)</f>
        <v/>
      </c>
      <c r="U1261" s="24" t="n">
        <v>2680</v>
      </c>
      <c r="V1261" s="24">
        <f>IF(U1261="","",(U1261+P1261)*30-Y1261)</f>
        <v/>
      </c>
      <c r="W1261" s="20">
        <f>IF(U1261="","",(O1261-U1261)/O1261)</f>
        <v/>
      </c>
      <c r="X1261" s="15">
        <f>IF(AND(R1261="",U1261=""),"",IF(OR(U1261="", R1261=""),"-",IF(0&lt;(R1261-U1261),"OK","NG")))</f>
        <v/>
      </c>
      <c r="Y1261" s="24" t="n">
        <v>52000</v>
      </c>
      <c r="Z1261" s="51" t="n"/>
      <c r="AA1261" s="24">
        <f>IF(AD1261="","",AD1261*30)</f>
        <v/>
      </c>
      <c r="AB1261" s="24">
        <f>IF(AA1261="","",AA1261-Y1261)</f>
        <v/>
      </c>
      <c r="AC1261" s="24">
        <f>IF(Z1261="","",((Y1261+5000+5000)/(1-Z1261))/30)</f>
        <v/>
      </c>
      <c r="AD1261" s="32" t="n"/>
      <c r="AE1261" s="24">
        <f>IF(AD1261="","",AD1261-O1261)</f>
        <v/>
      </c>
      <c r="AF1261" s="24">
        <f>IF(AD1261="","",U1261-AD1261)</f>
        <v/>
      </c>
      <c r="AG1261" s="11">
        <f>IF(AD1261="","",(O1261-AD1261)/O1261)</f>
        <v/>
      </c>
      <c r="AH1261" s="24" t="n">
        <v>22000</v>
      </c>
      <c r="AI1261" s="24">
        <f>IF(AJ1261="","",Q1261*(1-AJ1261))</f>
        <v/>
      </c>
      <c r="AJ1261" s="51" t="n"/>
      <c r="AK1261" s="49" t="n"/>
      <c r="AL1261" s="28" t="n"/>
      <c r="AM1261" s="33" t="inlineStr">
        <is>
          <t>2026-09-01</t>
        </is>
      </c>
      <c r="AN1261" s="33" t="inlineStr">
        <is>
          <t>2026-11-30</t>
        </is>
      </c>
      <c r="AO1261" s="13" t="n"/>
      <c r="AP1261" s="30" t="n"/>
    </row>
    <row r="1262" ht="35.1" customHeight="1" s="69">
      <c r="B1262" s="48" t="n">
        <v>30496</v>
      </c>
      <c r="C1262" s="48" t="inlineStr">
        <is>
          <t>大阪</t>
        </is>
      </c>
      <c r="D1262" s="19" t="inlineStr">
        <is>
          <t>アットイン東大阪1-2</t>
        </is>
      </c>
      <c r="E1262" s="48" t="inlineStr">
        <is>
          <t>1R</t>
        </is>
      </c>
      <c r="F1262" s="48" t="n">
        <v>1</v>
      </c>
      <c r="G1262" s="48" t="inlineStr">
        <is>
          <t>東大阪・守口・門真</t>
        </is>
      </c>
      <c r="H1262" s="48" t="n">
        <v>20.16</v>
      </c>
      <c r="I1262" s="20" t="n">
        <v>1</v>
      </c>
      <c r="J1262" s="20" t="n">
        <v>0.9</v>
      </c>
      <c r="K1262" s="20" t="n">
        <v>1</v>
      </c>
      <c r="L1262" s="20" t="n">
        <v>0</v>
      </c>
      <c r="M1262" s="20" t="n">
        <v>0</v>
      </c>
      <c r="N1262" s="24" t="n">
        <v>6200</v>
      </c>
      <c r="O1262" s="24" t="n">
        <v>5320</v>
      </c>
      <c r="P1262" s="24" t="n">
        <v>880</v>
      </c>
      <c r="Q1262" s="24" t="n">
        <v>44000</v>
      </c>
      <c r="R1262" s="24" t="n">
        <v>2300</v>
      </c>
      <c r="S1262" s="24">
        <f>IF(R1262="","",(R1262+P1262)*30 -Y1262)</f>
        <v/>
      </c>
      <c r="T1262" s="20">
        <f>IF(R1262="","",(O1262-R1262)/O1262)</f>
        <v/>
      </c>
      <c r="U1262" s="24" t="n">
        <v>2680</v>
      </c>
      <c r="V1262" s="24">
        <f>IF(U1262="","",(U1262+P1262)*30-Y1262)</f>
        <v/>
      </c>
      <c r="W1262" s="20">
        <f>IF(U1262="","",(O1262-U1262)/O1262)</f>
        <v/>
      </c>
      <c r="X1262" s="15">
        <f>IF(AND(R1262="",U1262=""),"",IF(OR(U1262="", R1262=""),"-",IF(0&lt;(R1262-U1262),"OK","NG")))</f>
        <v/>
      </c>
      <c r="Y1262" s="24" t="n">
        <v>52000</v>
      </c>
      <c r="Z1262" s="51" t="n"/>
      <c r="AA1262" s="24">
        <f>IF(AD1262="","",AD1262*30)</f>
        <v/>
      </c>
      <c r="AB1262" s="24">
        <f>IF(AA1262="","",AA1262-Y1262)</f>
        <v/>
      </c>
      <c r="AC1262" s="24">
        <f>IF(Z1262="","",((Y1262+5000+5000)/(1-Z1262))/30)</f>
        <v/>
      </c>
      <c r="AD1262" s="32" t="n"/>
      <c r="AE1262" s="24">
        <f>IF(AD1262="","",AD1262-O1262)</f>
        <v/>
      </c>
      <c r="AF1262" s="24">
        <f>IF(AD1262="","",U1262-AD1262)</f>
        <v/>
      </c>
      <c r="AG1262" s="11">
        <f>IF(AD1262="","",(O1262-AD1262)/O1262)</f>
        <v/>
      </c>
      <c r="AH1262" s="24" t="n">
        <v>22000</v>
      </c>
      <c r="AI1262" s="24">
        <f>IF(AJ1262="","",Q1262*(1-AJ1262))</f>
        <v/>
      </c>
      <c r="AJ1262" s="51" t="n"/>
      <c r="AK1262" s="49" t="n"/>
      <c r="AL1262" s="28" t="n"/>
      <c r="AM1262" s="33" t="inlineStr">
        <is>
          <t>2026-11-02</t>
        </is>
      </c>
      <c r="AN1262" s="33" t="inlineStr">
        <is>
          <t>2026-11-01</t>
        </is>
      </c>
      <c r="AO1262" s="13" t="n"/>
      <c r="AP1262" s="30" t="n"/>
    </row>
    <row r="1263" ht="35.1" customHeight="1" s="69">
      <c r="B1263" s="48" t="n">
        <v>30737</v>
      </c>
      <c r="C1263" s="48" t="inlineStr">
        <is>
          <t>大阪</t>
        </is>
      </c>
      <c r="D1263" s="19" t="inlineStr">
        <is>
          <t>アットイン新大阪東1</t>
        </is>
      </c>
      <c r="E1263" s="48" t="inlineStr">
        <is>
          <t>1K</t>
        </is>
      </c>
      <c r="F1263" s="48" t="n">
        <v>3</v>
      </c>
      <c r="G1263" s="48" t="inlineStr">
        <is>
          <t>新大阪・十三・三国</t>
        </is>
      </c>
      <c r="H1263" s="48" t="n">
        <v>21.46</v>
      </c>
      <c r="I1263" s="20" t="n">
        <v>1</v>
      </c>
      <c r="J1263" s="20" t="n">
        <v>1</v>
      </c>
      <c r="K1263" s="20" t="n">
        <v>1</v>
      </c>
      <c r="L1263" s="20" t="n">
        <v>1</v>
      </c>
      <c r="M1263" s="20" t="n">
        <v>1</v>
      </c>
      <c r="N1263" s="24" t="n">
        <v>8140</v>
      </c>
      <c r="O1263" s="24" t="n">
        <v>7260</v>
      </c>
      <c r="P1263" s="24" t="n">
        <v>880</v>
      </c>
      <c r="Q1263" s="24" t="n">
        <v>44000</v>
      </c>
      <c r="R1263" s="24" t="n">
        <v>3040</v>
      </c>
      <c r="S1263" s="24">
        <f>IF(R1263="","",(R1263+P1263)*30 -Y1263)</f>
        <v/>
      </c>
      <c r="T1263" s="20">
        <f>IF(R1263="","",(O1263-R1263)/O1263)</f>
        <v/>
      </c>
      <c r="U1263" s="24" t="n">
        <v>3040</v>
      </c>
      <c r="V1263" s="24">
        <f>IF(U1263="","",(U1263+P1263)*30-Y1263)</f>
        <v/>
      </c>
      <c r="W1263" s="20">
        <f>IF(U1263="","",(O1263-U1263)/O1263)</f>
        <v/>
      </c>
      <c r="X1263" s="15">
        <f>IF(AND(R1263="",U1263=""),"",IF(OR(U1263="", R1263=""),"-",IF(0&lt;(R1263-U1263),"OK","NG")))</f>
        <v/>
      </c>
      <c r="Y1263" s="24" t="n">
        <v>81400</v>
      </c>
      <c r="Z1263" s="51" t="n"/>
      <c r="AA1263" s="24">
        <f>IF(AD1263="","",AD1263*30)</f>
        <v/>
      </c>
      <c r="AB1263" s="24">
        <f>IF(AA1263="","",AA1263-Y1263)</f>
        <v/>
      </c>
      <c r="AC1263" s="24">
        <f>IF(Z1263="","",((Y1263+5000+5000)/(1-Z1263))/30)</f>
        <v/>
      </c>
      <c r="AD1263" s="32" t="n"/>
      <c r="AE1263" s="24">
        <f>IF(AD1263="","",AD1263-O1263)</f>
        <v/>
      </c>
      <c r="AF1263" s="24">
        <f>IF(AD1263="","",U1263-AD1263)</f>
        <v/>
      </c>
      <c r="AG1263" s="11">
        <f>IF(AD1263="","",(O1263-AD1263)/O1263)</f>
        <v/>
      </c>
      <c r="AH1263" s="24" t="n">
        <v>22000</v>
      </c>
      <c r="AI1263" s="24">
        <f>IF(AJ1263="","",Q1263*(1-AJ1263))</f>
        <v/>
      </c>
      <c r="AJ1263" s="51" t="n"/>
      <c r="AK1263" s="49" t="n"/>
      <c r="AL1263" s="28" t="n"/>
      <c r="AM1263" s="33" t="inlineStr">
        <is>
          <t>2026-12-01</t>
        </is>
      </c>
      <c r="AN1263" s="33" t="inlineStr">
        <is>
          <t>2026-12-27</t>
        </is>
      </c>
      <c r="AO1263" s="13" t="n"/>
      <c r="AP1263" s="30" t="n"/>
    </row>
    <row r="1264" ht="35.1" customHeight="1" s="69">
      <c r="B1264" s="48" t="n">
        <v>30741</v>
      </c>
      <c r="C1264" s="48" t="inlineStr">
        <is>
          <t>東京</t>
        </is>
      </c>
      <c r="D1264" s="19" t="inlineStr">
        <is>
          <t>アットインつくば5</t>
        </is>
      </c>
      <c r="E1264" s="48" t="inlineStr">
        <is>
          <t>1K</t>
        </is>
      </c>
      <c r="F1264" s="48" t="n">
        <v>1</v>
      </c>
      <c r="G1264" s="48" t="inlineStr">
        <is>
          <t>つくば</t>
        </is>
      </c>
      <c r="H1264" s="48" t="n">
        <v>31.7</v>
      </c>
      <c r="I1264" s="20" t="n">
        <v>1</v>
      </c>
      <c r="J1264" s="20" t="n">
        <v>0.8</v>
      </c>
      <c r="K1264" s="20" t="n">
        <v>0.9</v>
      </c>
      <c r="L1264" s="20" t="n">
        <v>1</v>
      </c>
      <c r="M1264" s="20" t="n">
        <v>1</v>
      </c>
      <c r="N1264" s="24" t="n">
        <v>9260</v>
      </c>
      <c r="O1264" s="24" t="n">
        <v>8380</v>
      </c>
      <c r="P1264" s="24" t="n">
        <v>880</v>
      </c>
      <c r="Q1264" s="24" t="n">
        <v>44000</v>
      </c>
      <c r="R1264" s="24" t="n">
        <v>2940</v>
      </c>
      <c r="S1264" s="24">
        <f>IF(R1264="","",(R1264+P1264)*30 -Y1264)</f>
        <v/>
      </c>
      <c r="T1264" s="20">
        <f>IF(R1264="","",(O1264-R1264)/O1264)</f>
        <v/>
      </c>
      <c r="U1264" s="24" t="n">
        <v>2940</v>
      </c>
      <c r="V1264" s="24">
        <f>IF(U1264="","",(U1264+P1264)*30-Y1264)</f>
        <v/>
      </c>
      <c r="W1264" s="20">
        <f>IF(U1264="","",(O1264-U1264)/O1264)</f>
        <v/>
      </c>
      <c r="X1264" s="15">
        <f>IF(AND(R1264="",U1264=""),"",IF(OR(U1264="", R1264=""),"-",IF(0&lt;(R1264-U1264),"OK","NG")))</f>
        <v/>
      </c>
      <c r="Y1264" s="24" t="n">
        <v>68000</v>
      </c>
      <c r="Z1264" s="51" t="n"/>
      <c r="AA1264" s="24">
        <f>IF(AD1264="","",AD1264*30)</f>
        <v/>
      </c>
      <c r="AB1264" s="24">
        <f>IF(AA1264="","",AA1264-Y1264)</f>
        <v/>
      </c>
      <c r="AC1264" s="24">
        <f>IF(Z1264="","",((Y1264+5000+5000)/(1-Z1264))/30)</f>
        <v/>
      </c>
      <c r="AD1264" s="32" t="n"/>
      <c r="AE1264" s="24">
        <f>IF(AD1264="","",AD1264-O1264)</f>
        <v/>
      </c>
      <c r="AF1264" s="24">
        <f>IF(AD1264="","",U1264-AD1264)</f>
        <v/>
      </c>
      <c r="AG1264" s="11">
        <f>IF(AD1264="","",(O1264-AD1264)/O1264)</f>
        <v/>
      </c>
      <c r="AH1264" s="24" t="n">
        <v>22000</v>
      </c>
      <c r="AI1264" s="24">
        <f>IF(AJ1264="","",Q1264*(1-AJ1264))</f>
        <v/>
      </c>
      <c r="AJ1264" s="51" t="n"/>
      <c r="AK1264" s="49" t="n"/>
      <c r="AL1264" s="28" t="n"/>
      <c r="AM1264" s="33" t="inlineStr">
        <is>
          <t>2026-12-25</t>
        </is>
      </c>
      <c r="AN1264" s="33" t="inlineStr">
        <is>
          <t>2026-12-24</t>
        </is>
      </c>
      <c r="AO1264" s="13" t="n"/>
      <c r="AP1264" s="30" t="n"/>
    </row>
    <row r="1265" ht="35.1" customHeight="1" s="69">
      <c r="B1265" s="48" t="n">
        <v>30742</v>
      </c>
      <c r="C1265" s="48" t="inlineStr">
        <is>
          <t>東京</t>
        </is>
      </c>
      <c r="D1265" s="19" t="inlineStr">
        <is>
          <t>アットインつくば6</t>
        </is>
      </c>
      <c r="E1265" s="48" t="inlineStr">
        <is>
          <t>1K</t>
        </is>
      </c>
      <c r="F1265" s="48" t="n">
        <v>1</v>
      </c>
      <c r="G1265" s="48" t="inlineStr">
        <is>
          <t>つくば</t>
        </is>
      </c>
      <c r="H1265" s="48" t="n">
        <v>33.13</v>
      </c>
      <c r="I1265" s="20" t="n">
        <v>0.9</v>
      </c>
      <c r="J1265" s="20" t="n">
        <v>1</v>
      </c>
      <c r="K1265" s="20" t="n">
        <v>1</v>
      </c>
      <c r="L1265" s="20" t="n">
        <v>1</v>
      </c>
      <c r="M1265" s="20" t="n">
        <v>1</v>
      </c>
      <c r="N1265" s="24" t="n">
        <v>7460</v>
      </c>
      <c r="O1265" s="24" t="n">
        <v>6580</v>
      </c>
      <c r="P1265" s="24" t="n">
        <v>880</v>
      </c>
      <c r="Q1265" s="24" t="n">
        <v>44000</v>
      </c>
      <c r="R1265" s="24" t="n">
        <v>2680</v>
      </c>
      <c r="S1265" s="24">
        <f>IF(R1265="","",(R1265+P1265)*30 -Y1265)</f>
        <v/>
      </c>
      <c r="T1265" s="20">
        <f>IF(R1265="","",(O1265-R1265)/O1265)</f>
        <v/>
      </c>
      <c r="U1265" s="24" t="n">
        <v>2680</v>
      </c>
      <c r="V1265" s="24">
        <f>IF(U1265="","",(U1265+P1265)*30-Y1265)</f>
        <v/>
      </c>
      <c r="W1265" s="20">
        <f>IF(U1265="","",(O1265-U1265)/O1265)</f>
        <v/>
      </c>
      <c r="X1265" s="15">
        <f>IF(AND(R1265="",U1265=""),"",IF(OR(U1265="", R1265=""),"-",IF(0&lt;(R1265-U1265),"OK","NG")))</f>
        <v/>
      </c>
      <c r="Y1265" s="24" t="n">
        <v>49000</v>
      </c>
      <c r="Z1265" s="51" t="n"/>
      <c r="AA1265" s="24">
        <f>IF(AD1265="","",AD1265*30)</f>
        <v/>
      </c>
      <c r="AB1265" s="24">
        <f>IF(AA1265="","",AA1265-Y1265)</f>
        <v/>
      </c>
      <c r="AC1265" s="24">
        <f>IF(Z1265="","",((Y1265+5000+5000)/(1-Z1265))/30)</f>
        <v/>
      </c>
      <c r="AD1265" s="32" t="n"/>
      <c r="AE1265" s="24">
        <f>IF(AD1265="","",AD1265-O1265)</f>
        <v/>
      </c>
      <c r="AF1265" s="24">
        <f>IF(AD1265="","",U1265-AD1265)</f>
        <v/>
      </c>
      <c r="AG1265" s="11">
        <f>IF(AD1265="","",(O1265-AD1265)/O1265)</f>
        <v/>
      </c>
      <c r="AH1265" s="24" t="n">
        <v>22000</v>
      </c>
      <c r="AI1265" s="24">
        <f>IF(AJ1265="","",Q1265*(1-AJ1265))</f>
        <v/>
      </c>
      <c r="AJ1265" s="51" t="n"/>
      <c r="AK1265" s="49" t="n"/>
      <c r="AL1265" s="28" t="n"/>
      <c r="AM1265" s="33" t="inlineStr">
        <is>
          <t>2027-07-13</t>
        </is>
      </c>
      <c r="AN1265" s="33" t="inlineStr">
        <is>
          <t>2027-07-12</t>
        </is>
      </c>
      <c r="AO1265" s="13" t="n"/>
      <c r="AP1265" s="30" t="n"/>
    </row>
    <row r="1266" ht="35.1" customHeight="1" s="69">
      <c r="B1266" s="48" t="n">
        <v>30743</v>
      </c>
      <c r="C1266" s="48" t="inlineStr">
        <is>
          <t>東京</t>
        </is>
      </c>
      <c r="D1266" s="19" t="inlineStr">
        <is>
          <t>アットイン三軒茶屋RC5-1</t>
        </is>
      </c>
      <c r="E1266" s="48" t="inlineStr">
        <is>
          <t>1K</t>
        </is>
      </c>
      <c r="F1266" s="48" t="n">
        <v>5</v>
      </c>
      <c r="G1266" s="48" t="inlineStr">
        <is>
          <t>渋谷・三軒茶屋・自由が丘</t>
        </is>
      </c>
      <c r="H1266" s="48" t="n">
        <v>24.17</v>
      </c>
      <c r="I1266" s="20" t="n">
        <v>0.7073199999999999</v>
      </c>
      <c r="J1266" s="20" t="n">
        <v>0.64</v>
      </c>
      <c r="K1266" s="20" t="n">
        <v>0.42</v>
      </c>
      <c r="L1266" s="20" t="n">
        <v>0.4</v>
      </c>
      <c r="M1266" s="20" t="n">
        <v>0</v>
      </c>
      <c r="N1266" s="24" t="n">
        <v>13240</v>
      </c>
      <c r="O1266" s="24" t="n">
        <v>12360</v>
      </c>
      <c r="P1266" s="24" t="n">
        <v>880</v>
      </c>
      <c r="Q1266" s="24" t="n">
        <v>44000</v>
      </c>
      <c r="R1266" s="24" t="n">
        <v>6580</v>
      </c>
      <c r="S1266" s="24">
        <f>IF(R1266="","",(R1266+P1266)*30 -Y1266)</f>
        <v/>
      </c>
      <c r="T1266" s="20">
        <f>IF(R1266="","",(O1266-R1266)/O1266)</f>
        <v/>
      </c>
      <c r="U1266" s="24" t="n">
        <v>5980</v>
      </c>
      <c r="V1266" s="24">
        <f>IF(U1266="","",(U1266+P1266)*30-Y1266)</f>
        <v/>
      </c>
      <c r="W1266" s="20">
        <f>IF(U1266="","",(O1266-U1266)/O1266)</f>
        <v/>
      </c>
      <c r="X1266" s="15">
        <f>IF(AND(R1266="",U1266=""),"",IF(OR(U1266="", R1266=""),"-",IF(0&lt;(R1266-U1266),"OK","NG")))</f>
        <v/>
      </c>
      <c r="Y1266" s="24" t="n">
        <v>0</v>
      </c>
      <c r="Z1266" s="51" t="n"/>
      <c r="AA1266" s="24">
        <f>IF(AD1266="","",AD1266*30)</f>
        <v/>
      </c>
      <c r="AB1266" s="24">
        <f>IF(AA1266="","",AA1266-Y1266)</f>
        <v/>
      </c>
      <c r="AC1266" s="24">
        <f>IF(Z1266="","",((Y1266+5000+5000)/(1-Z1266))/30)</f>
        <v/>
      </c>
      <c r="AD1266" s="32" t="n"/>
      <c r="AE1266" s="24">
        <f>IF(AD1266="","",AD1266-O1266)</f>
        <v/>
      </c>
      <c r="AF1266" s="24">
        <f>IF(AD1266="","",U1266-AD1266)</f>
        <v/>
      </c>
      <c r="AG1266" s="11">
        <f>IF(AD1266="","",(O1266-AD1266)/O1266)</f>
        <v/>
      </c>
      <c r="AH1266" s="24" t="n">
        <v>22000</v>
      </c>
      <c r="AI1266" s="24">
        <f>IF(AJ1266="","",Q1266*(1-AJ1266))</f>
        <v/>
      </c>
      <c r="AJ1266" s="51" t="n"/>
      <c r="AK1266" s="49" t="n"/>
      <c r="AL1266" s="28" t="n"/>
      <c r="AM1266" s="33" t="inlineStr">
        <is>
          <t>2026-08-01</t>
        </is>
      </c>
      <c r="AN1266" s="33" t="inlineStr">
        <is>
          <t>2026-10-31</t>
        </is>
      </c>
      <c r="AO1266" s="13" t="n"/>
      <c r="AP1266" s="30" t="n"/>
    </row>
    <row r="1267" ht="35.1" customHeight="1" s="69">
      <c r="B1267" s="48" t="n">
        <v>30744</v>
      </c>
      <c r="C1267" s="48" t="inlineStr">
        <is>
          <t>東京</t>
        </is>
      </c>
      <c r="D1267" s="19" t="inlineStr">
        <is>
          <t>アットイン三軒茶屋RC5-2</t>
        </is>
      </c>
      <c r="E1267" s="48" t="inlineStr">
        <is>
          <t>1K</t>
        </is>
      </c>
      <c r="F1267" s="48" t="n">
        <v>4</v>
      </c>
      <c r="G1267" s="48" t="inlineStr">
        <is>
          <t>渋谷・三軒茶屋・自由が丘</t>
        </is>
      </c>
      <c r="H1267" s="48" t="n">
        <v>22.97</v>
      </c>
      <c r="I1267" s="20" t="n">
        <v>0.85714</v>
      </c>
      <c r="J1267" s="20" t="n">
        <v>0.95</v>
      </c>
      <c r="K1267" s="20" t="n">
        <v>0.6</v>
      </c>
      <c r="L1267" s="20" t="n">
        <v>0.5</v>
      </c>
      <c r="M1267" s="20" t="n">
        <v>0.25</v>
      </c>
      <c r="N1267" s="24" t="n">
        <v>13100</v>
      </c>
      <c r="O1267" s="24" t="n">
        <v>12220</v>
      </c>
      <c r="P1267" s="24" t="n">
        <v>880</v>
      </c>
      <c r="Q1267" s="24" t="n">
        <v>44000</v>
      </c>
      <c r="R1267" s="24" t="n">
        <v>6580</v>
      </c>
      <c r="S1267" s="24">
        <f>IF(R1267="","",(R1267+P1267)*30 -Y1267)</f>
        <v/>
      </c>
      <c r="T1267" s="20">
        <f>IF(R1267="","",(O1267-R1267)/O1267)</f>
        <v/>
      </c>
      <c r="U1267" s="24" t="n">
        <v>5980</v>
      </c>
      <c r="V1267" s="24">
        <f>IF(U1267="","",(U1267+P1267)*30-Y1267)</f>
        <v/>
      </c>
      <c r="W1267" s="20">
        <f>IF(U1267="","",(O1267-U1267)/O1267)</f>
        <v/>
      </c>
      <c r="X1267" s="15">
        <f>IF(AND(R1267="",U1267=""),"",IF(OR(U1267="", R1267=""),"-",IF(0&lt;(R1267-U1267),"OK","NG")))</f>
        <v/>
      </c>
      <c r="Y1267" s="24" t="n">
        <v>0</v>
      </c>
      <c r="Z1267" s="51" t="n"/>
      <c r="AA1267" s="24">
        <f>IF(AD1267="","",AD1267*30)</f>
        <v/>
      </c>
      <c r="AB1267" s="24">
        <f>IF(AA1267="","",AA1267-Y1267)</f>
        <v/>
      </c>
      <c r="AC1267" s="24">
        <f>IF(Z1267="","",((Y1267+5000+5000)/(1-Z1267))/30)</f>
        <v/>
      </c>
      <c r="AD1267" s="32" t="n"/>
      <c r="AE1267" s="24">
        <f>IF(AD1267="","",AD1267-O1267)</f>
        <v/>
      </c>
      <c r="AF1267" s="24">
        <f>IF(AD1267="","",U1267-AD1267)</f>
        <v/>
      </c>
      <c r="AG1267" s="11">
        <f>IF(AD1267="","",(O1267-AD1267)/O1267)</f>
        <v/>
      </c>
      <c r="AH1267" s="24" t="n">
        <v>22000</v>
      </c>
      <c r="AI1267" s="24">
        <f>IF(AJ1267="","",Q1267*(1-AJ1267))</f>
        <v/>
      </c>
      <c r="AJ1267" s="51" t="n"/>
      <c r="AK1267" s="49" t="n"/>
      <c r="AL1267" s="28" t="n"/>
      <c r="AM1267" s="33" t="inlineStr">
        <is>
          <t>2026-09-01</t>
        </is>
      </c>
      <c r="AN1267" s="33" t="inlineStr">
        <is>
          <t>2026-11-30</t>
        </is>
      </c>
      <c r="AO1267" s="13" t="n"/>
      <c r="AP1267" s="30" t="n"/>
    </row>
    <row r="1268" ht="35.1" customHeight="1" s="69">
      <c r="B1268" s="48" t="n">
        <v>30745</v>
      </c>
      <c r="C1268" s="48" t="inlineStr">
        <is>
          <t>東京</t>
        </is>
      </c>
      <c r="D1268" s="19" t="inlineStr">
        <is>
          <t>アットイン日本橋RC16-1</t>
        </is>
      </c>
      <c r="E1268" s="48" t="inlineStr">
        <is>
          <t>1K</t>
        </is>
      </c>
      <c r="F1268" s="48" t="n">
        <v>1</v>
      </c>
      <c r="G1268" s="48" t="inlineStr">
        <is>
          <t>東京駅エリア（銀座・日本橋・神田）</t>
        </is>
      </c>
      <c r="H1268" s="48" t="n">
        <v>27.52</v>
      </c>
      <c r="I1268" s="20" t="n">
        <v>0.9</v>
      </c>
      <c r="J1268" s="20" t="n">
        <v>1</v>
      </c>
      <c r="K1268" s="20" t="n">
        <v>1</v>
      </c>
      <c r="L1268" s="20" t="n">
        <v>1</v>
      </c>
      <c r="M1268" s="20" t="n">
        <v>0</v>
      </c>
      <c r="N1268" s="24" t="n">
        <v>13240</v>
      </c>
      <c r="O1268" s="24" t="n">
        <v>12360</v>
      </c>
      <c r="P1268" s="24" t="n">
        <v>880</v>
      </c>
      <c r="Q1268" s="24" t="n">
        <v>44000</v>
      </c>
      <c r="R1268" s="24" t="n">
        <v>6440</v>
      </c>
      <c r="S1268" s="24">
        <f>IF(R1268="","",(R1268+P1268)*30 -Y1268)</f>
        <v/>
      </c>
      <c r="T1268" s="20">
        <f>IF(R1268="","",(O1268-R1268)/O1268)</f>
        <v/>
      </c>
      <c r="U1268" s="24" t="n">
        <v>5900</v>
      </c>
      <c r="V1268" s="24">
        <f>IF(U1268="","",(U1268+P1268)*30-Y1268)</f>
        <v/>
      </c>
      <c r="W1268" s="20">
        <f>IF(U1268="","",(O1268-U1268)/O1268)</f>
        <v/>
      </c>
      <c r="X1268" s="15">
        <f>IF(AND(R1268="",U1268=""),"",IF(OR(U1268="", R1268=""),"-",IF(0&lt;(R1268-U1268),"OK","NG")))</f>
        <v/>
      </c>
      <c r="Y1268" s="24" t="n">
        <v>0</v>
      </c>
      <c r="Z1268" s="51" t="n"/>
      <c r="AA1268" s="24">
        <f>IF(AD1268="","",AD1268*30)</f>
        <v/>
      </c>
      <c r="AB1268" s="24">
        <f>IF(AA1268="","",AA1268-Y1268)</f>
        <v/>
      </c>
      <c r="AC1268" s="24">
        <f>IF(Z1268="","",((Y1268+5000+5000)/(1-Z1268))/30)</f>
        <v/>
      </c>
      <c r="AD1268" s="32" t="n"/>
      <c r="AE1268" s="24">
        <f>IF(AD1268="","",AD1268-O1268)</f>
        <v/>
      </c>
      <c r="AF1268" s="24">
        <f>IF(AD1268="","",U1268-AD1268)</f>
        <v/>
      </c>
      <c r="AG1268" s="11">
        <f>IF(AD1268="","",(O1268-AD1268)/O1268)</f>
        <v/>
      </c>
      <c r="AH1268" s="24" t="n">
        <v>22000</v>
      </c>
      <c r="AI1268" s="24">
        <f>IF(AJ1268="","",Q1268*(1-AJ1268))</f>
        <v/>
      </c>
      <c r="AJ1268" s="51" t="n"/>
      <c r="AK1268" s="49" t="n"/>
      <c r="AL1268" s="28" t="n"/>
      <c r="AM1268" s="33" t="inlineStr">
        <is>
          <t>2026-09-09</t>
        </is>
      </c>
      <c r="AN1268" s="33" t="inlineStr">
        <is>
          <t>2026-11-01</t>
        </is>
      </c>
      <c r="AO1268" s="13" t="n"/>
      <c r="AP1268" s="30" t="n"/>
    </row>
    <row r="1269" ht="35.1" customHeight="1" s="69">
      <c r="B1269" s="48" t="n">
        <v>30768</v>
      </c>
      <c r="C1269" s="48" t="inlineStr">
        <is>
          <t>東京</t>
        </is>
      </c>
      <c r="D1269" s="19" t="inlineStr">
        <is>
          <t>アットイン新宿RC36</t>
        </is>
      </c>
      <c r="E1269" s="48" t="inlineStr">
        <is>
          <t>1K</t>
        </is>
      </c>
      <c r="F1269" s="48" t="n">
        <v>1</v>
      </c>
      <c r="G1269" s="48" t="inlineStr">
        <is>
          <t>新宿</t>
        </is>
      </c>
      <c r="H1269" s="48" t="n">
        <v>21.17</v>
      </c>
      <c r="I1269" s="20" t="n">
        <v>1</v>
      </c>
      <c r="J1269" s="20" t="n">
        <v>0.9</v>
      </c>
      <c r="K1269" s="20" t="n">
        <v>1</v>
      </c>
      <c r="L1269" s="20" t="n">
        <v>1</v>
      </c>
      <c r="M1269" s="20" t="n">
        <v>1</v>
      </c>
      <c r="N1269" s="24" t="n">
        <v>11060</v>
      </c>
      <c r="O1269" s="24" t="n">
        <v>10180</v>
      </c>
      <c r="P1269" s="24" t="n">
        <v>880</v>
      </c>
      <c r="Q1269" s="24" t="n">
        <v>44000</v>
      </c>
      <c r="R1269" s="24" t="n">
        <v>4980</v>
      </c>
      <c r="S1269" s="24">
        <f>IF(R1269="","",(R1269+P1269)*30 -Y1269)</f>
        <v/>
      </c>
      <c r="T1269" s="20">
        <f>IF(R1269="","",(O1269-R1269)/O1269)</f>
        <v/>
      </c>
      <c r="U1269" s="24" t="n">
        <v>4400</v>
      </c>
      <c r="V1269" s="24">
        <f>IF(U1269="","",(U1269+P1269)*30-Y1269)</f>
        <v/>
      </c>
      <c r="W1269" s="20">
        <f>IF(U1269="","",(O1269-U1269)/O1269)</f>
        <v/>
      </c>
      <c r="X1269" s="15">
        <f>IF(AND(R1269="",U1269=""),"",IF(OR(U1269="", R1269=""),"-",IF(0&lt;(R1269-U1269),"OK","NG")))</f>
        <v/>
      </c>
      <c r="Y1269" s="24" t="n">
        <v>0</v>
      </c>
      <c r="Z1269" s="51" t="n"/>
      <c r="AA1269" s="24">
        <f>IF(AD1269="","",AD1269*30)</f>
        <v/>
      </c>
      <c r="AB1269" s="24">
        <f>IF(AA1269="","",AA1269-Y1269)</f>
        <v/>
      </c>
      <c r="AC1269" s="24">
        <f>IF(Z1269="","",((Y1269+5000+5000)/(1-Z1269))/30)</f>
        <v/>
      </c>
      <c r="AD1269" s="32" t="n"/>
      <c r="AE1269" s="24">
        <f>IF(AD1269="","",AD1269-O1269)</f>
        <v/>
      </c>
      <c r="AF1269" s="24">
        <f>IF(AD1269="","",U1269-AD1269)</f>
        <v/>
      </c>
      <c r="AG1269" s="11">
        <f>IF(AD1269="","",(O1269-AD1269)/O1269)</f>
        <v/>
      </c>
      <c r="AH1269" s="24" t="n">
        <v>22000</v>
      </c>
      <c r="AI1269" s="24">
        <f>IF(AJ1269="","",Q1269*(1-AJ1269))</f>
        <v/>
      </c>
      <c r="AJ1269" s="51" t="n"/>
      <c r="AK1269" s="49" t="n"/>
      <c r="AL1269" s="28" t="n"/>
      <c r="AM1269" s="33" t="inlineStr">
        <is>
          <t>2027-03-17</t>
        </is>
      </c>
      <c r="AN1269" s="33" t="inlineStr">
        <is>
          <t>2027-03-16</t>
        </is>
      </c>
      <c r="AO1269" s="13" t="n"/>
      <c r="AP1269" s="30" t="n"/>
    </row>
    <row r="1270" ht="35.1" customHeight="1" s="69">
      <c r="B1270" s="48" t="n">
        <v>30772</v>
      </c>
      <c r="C1270" s="48" t="inlineStr">
        <is>
          <t>東京</t>
        </is>
      </c>
      <c r="D1270" s="19" t="inlineStr">
        <is>
          <t>アットイン秋葉原RC5</t>
        </is>
      </c>
      <c r="E1270" s="48" t="inlineStr">
        <is>
          <t>1K</t>
        </is>
      </c>
      <c r="F1270" s="48" t="n">
        <v>1</v>
      </c>
      <c r="G1270" s="48" t="inlineStr">
        <is>
          <t>上野・浅草</t>
        </is>
      </c>
      <c r="H1270" s="48" t="n">
        <v>22.87</v>
      </c>
      <c r="I1270" s="20" t="n">
        <v>0.9</v>
      </c>
      <c r="J1270" s="20" t="n">
        <v>1</v>
      </c>
      <c r="K1270" s="20" t="n">
        <v>0.5</v>
      </c>
      <c r="L1270" s="20" t="n">
        <v>0.9</v>
      </c>
      <c r="M1270" s="20" t="n">
        <v>0</v>
      </c>
      <c r="N1270" s="24" t="n">
        <v>11640</v>
      </c>
      <c r="O1270" s="24" t="n">
        <v>10760</v>
      </c>
      <c r="P1270" s="24" t="n">
        <v>880</v>
      </c>
      <c r="Q1270" s="24" t="n">
        <v>44000</v>
      </c>
      <c r="R1270" s="24" t="n">
        <v>5420</v>
      </c>
      <c r="S1270" s="24">
        <f>IF(R1270="","",(R1270+P1270)*30 -Y1270)</f>
        <v/>
      </c>
      <c r="T1270" s="20">
        <f>IF(R1270="","",(O1270-R1270)/O1270)</f>
        <v/>
      </c>
      <c r="U1270" s="24" t="n">
        <v>4800</v>
      </c>
      <c r="V1270" s="24">
        <f>IF(U1270="","",(U1270+P1270)*30-Y1270)</f>
        <v/>
      </c>
      <c r="W1270" s="20">
        <f>IF(U1270="","",(O1270-U1270)/O1270)</f>
        <v/>
      </c>
      <c r="X1270" s="15">
        <f>IF(AND(R1270="",U1270=""),"",IF(OR(U1270="", R1270=""),"-",IF(0&lt;(R1270-U1270),"OK","NG")))</f>
        <v/>
      </c>
      <c r="Y1270" s="24" t="n">
        <v>0</v>
      </c>
      <c r="Z1270" s="51" t="n"/>
      <c r="AA1270" s="24">
        <f>IF(AD1270="","",AD1270*30)</f>
        <v/>
      </c>
      <c r="AB1270" s="24">
        <f>IF(AA1270="","",AA1270-Y1270)</f>
        <v/>
      </c>
      <c r="AC1270" s="24">
        <f>IF(Z1270="","",((Y1270+5000+5000)/(1-Z1270))/30)</f>
        <v/>
      </c>
      <c r="AD1270" s="32" t="n"/>
      <c r="AE1270" s="24">
        <f>IF(AD1270="","",AD1270-O1270)</f>
        <v/>
      </c>
      <c r="AF1270" s="24">
        <f>IF(AD1270="","",U1270-AD1270)</f>
        <v/>
      </c>
      <c r="AG1270" s="11">
        <f>IF(AD1270="","",(O1270-AD1270)/O1270)</f>
        <v/>
      </c>
      <c r="AH1270" s="24" t="n">
        <v>22000</v>
      </c>
      <c r="AI1270" s="24">
        <f>IF(AJ1270="","",Q1270*(1-AJ1270))</f>
        <v/>
      </c>
      <c r="AJ1270" s="51" t="n"/>
      <c r="AK1270" s="49" t="n"/>
      <c r="AL1270" s="28" t="n"/>
      <c r="AM1270" s="33" t="inlineStr">
        <is>
          <t>2026-10-28</t>
        </is>
      </c>
      <c r="AN1270" s="33" t="inlineStr">
        <is>
          <t>2026-10-27</t>
        </is>
      </c>
      <c r="AO1270" s="13" t="n"/>
      <c r="AP1270" s="30" t="n"/>
    </row>
    <row r="1271" ht="35.1" customHeight="1" s="69">
      <c r="B1271" s="48" t="n">
        <v>30773</v>
      </c>
      <c r="C1271" s="48" t="inlineStr">
        <is>
          <t>東京</t>
        </is>
      </c>
      <c r="D1271" s="19" t="inlineStr">
        <is>
          <t>アットイン銀座9</t>
        </is>
      </c>
      <c r="E1271" s="48" t="inlineStr">
        <is>
          <t>1R</t>
        </is>
      </c>
      <c r="F1271" s="48" t="n">
        <v>1</v>
      </c>
      <c r="G1271" s="48" t="inlineStr">
        <is>
          <t>東京駅エリア（銀座・日本橋・神田）</t>
        </is>
      </c>
      <c r="H1271" s="48" t="n">
        <v>40.14</v>
      </c>
      <c r="I1271" s="20" t="n">
        <v>1</v>
      </c>
      <c r="J1271" s="20" t="n">
        <v>0.3</v>
      </c>
      <c r="K1271" s="20" t="n">
        <v>0.2</v>
      </c>
      <c r="L1271" s="20" t="n">
        <v>1</v>
      </c>
      <c r="M1271" s="20" t="n">
        <v>1</v>
      </c>
      <c r="N1271" s="24" t="n">
        <v>16500</v>
      </c>
      <c r="O1271" s="24" t="n">
        <v>15620</v>
      </c>
      <c r="P1271" s="24" t="n">
        <v>880</v>
      </c>
      <c r="Q1271" s="24" t="n">
        <v>44000</v>
      </c>
      <c r="R1271" s="24" t="n">
        <v>7940</v>
      </c>
      <c r="S1271" s="24">
        <f>IF(R1271="","",(R1271+P1271)*30 -Y1271)</f>
        <v/>
      </c>
      <c r="T1271" s="20">
        <f>IF(R1271="","",(O1271-R1271)/O1271)</f>
        <v/>
      </c>
      <c r="U1271" s="24" t="n">
        <v>7120</v>
      </c>
      <c r="V1271" s="24">
        <f>IF(U1271="","",(U1271+P1271)*30-Y1271)</f>
        <v/>
      </c>
      <c r="W1271" s="20">
        <f>IF(U1271="","",(O1271-U1271)/O1271)</f>
        <v/>
      </c>
      <c r="X1271" s="15">
        <f>IF(AND(R1271="",U1271=""),"",IF(OR(U1271="", R1271=""),"-",IF(0&lt;(R1271-U1271),"OK","NG")))</f>
        <v/>
      </c>
      <c r="Y1271" s="24" t="n">
        <v>160000</v>
      </c>
      <c r="Z1271" s="51" t="n"/>
      <c r="AA1271" s="24">
        <f>IF(AD1271="","",AD1271*30)</f>
        <v/>
      </c>
      <c r="AB1271" s="24">
        <f>IF(AA1271="","",AA1271-Y1271)</f>
        <v/>
      </c>
      <c r="AC1271" s="24">
        <f>IF(Z1271="","",((Y1271+5000+5000)/(1-Z1271))/30)</f>
        <v/>
      </c>
      <c r="AD1271" s="32" t="n"/>
      <c r="AE1271" s="24">
        <f>IF(AD1271="","",AD1271-O1271)</f>
        <v/>
      </c>
      <c r="AF1271" s="24">
        <f>IF(AD1271="","",U1271-AD1271)</f>
        <v/>
      </c>
      <c r="AG1271" s="11">
        <f>IF(AD1271="","",(O1271-AD1271)/O1271)</f>
        <v/>
      </c>
      <c r="AH1271" s="24" t="n">
        <v>22000</v>
      </c>
      <c r="AI1271" s="24">
        <f>IF(AJ1271="","",Q1271*(1-AJ1271))</f>
        <v/>
      </c>
      <c r="AJ1271" s="51" t="n"/>
      <c r="AK1271" s="49" t="n"/>
      <c r="AL1271" s="28" t="n"/>
      <c r="AM1271" s="33" t="inlineStr">
        <is>
          <t>2027-10-01</t>
        </is>
      </c>
      <c r="AN1271" s="33" t="inlineStr">
        <is>
          <t>2027-09-30</t>
        </is>
      </c>
      <c r="AO1271" s="13" t="n"/>
      <c r="AP1271" s="30" t="n"/>
    </row>
    <row r="1272" ht="35.1" customHeight="1" s="69">
      <c r="B1272" s="48" t="n">
        <v>30775</v>
      </c>
      <c r="C1272" s="48" t="inlineStr">
        <is>
          <t>東京</t>
        </is>
      </c>
      <c r="D1272" s="19" t="inlineStr">
        <is>
          <t>アットイン新宿RC35</t>
        </is>
      </c>
      <c r="E1272" s="48" t="inlineStr">
        <is>
          <t>1K</t>
        </is>
      </c>
      <c r="F1272" s="48" t="n">
        <v>1</v>
      </c>
      <c r="G1272" s="48" t="inlineStr">
        <is>
          <t>新宿</t>
        </is>
      </c>
      <c r="H1272" s="48" t="n">
        <v>20.39</v>
      </c>
      <c r="I1272" s="20" t="n">
        <v>1</v>
      </c>
      <c r="J1272" s="20" t="n">
        <v>1</v>
      </c>
      <c r="K1272" s="20" t="n">
        <v>0.6</v>
      </c>
      <c r="L1272" s="20" t="n">
        <v>0</v>
      </c>
      <c r="M1272" s="20" t="n">
        <v>0</v>
      </c>
      <c r="N1272" s="24" t="n">
        <v>10860</v>
      </c>
      <c r="O1272" s="24" t="n">
        <v>9980</v>
      </c>
      <c r="P1272" s="24" t="n">
        <v>880</v>
      </c>
      <c r="Q1272" s="24" t="n">
        <v>44000</v>
      </c>
      <c r="R1272" s="24" t="n">
        <v>4880</v>
      </c>
      <c r="S1272" s="24">
        <f>IF(R1272="","",(R1272+P1272)*30 -Y1272)</f>
        <v/>
      </c>
      <c r="T1272" s="20">
        <f>IF(R1272="","",(O1272-R1272)/O1272)</f>
        <v/>
      </c>
      <c r="U1272" s="24" t="n">
        <v>4300</v>
      </c>
      <c r="V1272" s="24">
        <f>IF(U1272="","",(U1272+P1272)*30-Y1272)</f>
        <v/>
      </c>
      <c r="W1272" s="20">
        <f>IF(U1272="","",(O1272-U1272)/O1272)</f>
        <v/>
      </c>
      <c r="X1272" s="15">
        <f>IF(AND(R1272="",U1272=""),"",IF(OR(U1272="", R1272=""),"-",IF(0&lt;(R1272-U1272),"OK","NG")))</f>
        <v/>
      </c>
      <c r="Y1272" s="24" t="n">
        <v>0</v>
      </c>
      <c r="Z1272" s="51" t="n"/>
      <c r="AA1272" s="24">
        <f>IF(AD1272="","",AD1272*30)</f>
        <v/>
      </c>
      <c r="AB1272" s="24">
        <f>IF(AA1272="","",AA1272-Y1272)</f>
        <v/>
      </c>
      <c r="AC1272" s="24">
        <f>IF(Z1272="","",((Y1272+5000+5000)/(1-Z1272))/30)</f>
        <v/>
      </c>
      <c r="AD1272" s="32" t="n"/>
      <c r="AE1272" s="24">
        <f>IF(AD1272="","",AD1272-O1272)</f>
        <v/>
      </c>
      <c r="AF1272" s="24">
        <f>IF(AD1272="","",U1272-AD1272)</f>
        <v/>
      </c>
      <c r="AG1272" s="11">
        <f>IF(AD1272="","",(O1272-AD1272)/O1272)</f>
        <v/>
      </c>
      <c r="AH1272" s="24" t="n">
        <v>22000</v>
      </c>
      <c r="AI1272" s="24">
        <f>IF(AJ1272="","",Q1272*(1-AJ1272))</f>
        <v/>
      </c>
      <c r="AJ1272" s="51" t="n"/>
      <c r="AK1272" s="49" t="n"/>
      <c r="AL1272" s="28" t="n"/>
      <c r="AM1272" s="33" t="inlineStr">
        <is>
          <t>2026-09-19</t>
        </is>
      </c>
      <c r="AN1272" s="33" t="inlineStr">
        <is>
          <t>2026-09-18</t>
        </is>
      </c>
      <c r="AO1272" s="13" t="n"/>
      <c r="AP1272" s="30" t="n"/>
    </row>
    <row r="1273" ht="35.1" customHeight="1" s="69">
      <c r="B1273" s="48" t="n">
        <v>30777</v>
      </c>
      <c r="C1273" s="48" t="inlineStr">
        <is>
          <t>東京</t>
        </is>
      </c>
      <c r="D1273" s="19" t="inlineStr">
        <is>
          <t>アットイン神田6-2</t>
        </is>
      </c>
      <c r="E1273" s="48" t="inlineStr">
        <is>
          <t>1LDK</t>
        </is>
      </c>
      <c r="F1273" s="48" t="n">
        <v>1</v>
      </c>
      <c r="G1273" s="48" t="inlineStr">
        <is>
          <t>東京駅エリア（銀座・日本橋・神田）</t>
        </is>
      </c>
      <c r="H1273" s="48" t="n">
        <v>33.16</v>
      </c>
      <c r="I1273" s="20" t="n">
        <v>0.9</v>
      </c>
      <c r="J1273" s="20" t="n">
        <v>1</v>
      </c>
      <c r="K1273" s="20" t="n">
        <v>1</v>
      </c>
      <c r="L1273" s="20" t="n">
        <v>1</v>
      </c>
      <c r="M1273" s="20" t="n">
        <v>1</v>
      </c>
      <c r="N1273" s="24" t="n">
        <v>20480</v>
      </c>
      <c r="O1273" s="24" t="n">
        <v>19600</v>
      </c>
      <c r="P1273" s="24" t="n">
        <v>880</v>
      </c>
      <c r="Q1273" s="24" t="n">
        <v>44000</v>
      </c>
      <c r="R1273" s="24" t="n">
        <v>10180</v>
      </c>
      <c r="S1273" s="24">
        <f>IF(R1273="","",(R1273+P1273)*30 -Y1273)</f>
        <v/>
      </c>
      <c r="T1273" s="20">
        <f>IF(R1273="","",(O1273-R1273)/O1273)</f>
        <v/>
      </c>
      <c r="U1273" s="24" t="n">
        <v>8960</v>
      </c>
      <c r="V1273" s="24">
        <f>IF(U1273="","",(U1273+P1273)*30-Y1273)</f>
        <v/>
      </c>
      <c r="W1273" s="20">
        <f>IF(U1273="","",(O1273-U1273)/O1273)</f>
        <v/>
      </c>
      <c r="X1273" s="15">
        <f>IF(AND(R1273="",U1273=""),"",IF(OR(U1273="", R1273=""),"-",IF(0&lt;(R1273-U1273),"OK","NG")))</f>
        <v/>
      </c>
      <c r="Y1273" s="24" t="n">
        <v>218000</v>
      </c>
      <c r="Z1273" s="51" t="n"/>
      <c r="AA1273" s="24">
        <f>IF(AD1273="","",AD1273*30)</f>
        <v/>
      </c>
      <c r="AB1273" s="24">
        <f>IF(AA1273="","",AA1273-Y1273)</f>
        <v/>
      </c>
      <c r="AC1273" s="24">
        <f>IF(Z1273="","",((Y1273+5000+5000)/(1-Z1273))/30)</f>
        <v/>
      </c>
      <c r="AD1273" s="32" t="n"/>
      <c r="AE1273" s="24">
        <f>IF(AD1273="","",AD1273-O1273)</f>
        <v/>
      </c>
      <c r="AF1273" s="24">
        <f>IF(AD1273="","",U1273-AD1273)</f>
        <v/>
      </c>
      <c r="AG1273" s="11">
        <f>IF(AD1273="","",(O1273-AD1273)/O1273)</f>
        <v/>
      </c>
      <c r="AH1273" s="24" t="n">
        <v>22000</v>
      </c>
      <c r="AI1273" s="24">
        <f>IF(AJ1273="","",Q1273*(1-AJ1273))</f>
        <v/>
      </c>
      <c r="AJ1273" s="51" t="n"/>
      <c r="AK1273" s="49" t="n"/>
      <c r="AL1273" s="28" t="n"/>
      <c r="AM1273" s="33" t="inlineStr">
        <is>
          <t>2027-07-13</t>
        </is>
      </c>
      <c r="AN1273" s="33" t="inlineStr">
        <is>
          <t>2027-07-12</t>
        </is>
      </c>
      <c r="AO1273" s="13" t="n"/>
      <c r="AP1273" s="30" t="n"/>
    </row>
    <row r="1274" ht="35.1" customHeight="1" s="69">
      <c r="B1274" s="48" t="n">
        <v>30778</v>
      </c>
      <c r="C1274" s="48" t="inlineStr">
        <is>
          <t>東京</t>
        </is>
      </c>
      <c r="D1274" s="19" t="inlineStr">
        <is>
          <t>アットイン秋葉原6</t>
        </is>
      </c>
      <c r="E1274" s="48" t="inlineStr">
        <is>
          <t>1K</t>
        </is>
      </c>
      <c r="F1274" s="48" t="n">
        <v>2</v>
      </c>
      <c r="G1274" s="48" t="inlineStr">
        <is>
          <t>上野・浅草</t>
        </is>
      </c>
      <c r="H1274" s="48" t="n">
        <v>24.65</v>
      </c>
      <c r="I1274" s="20" t="n">
        <v>1</v>
      </c>
      <c r="J1274" s="20" t="n">
        <v>1</v>
      </c>
      <c r="K1274" s="20" t="n">
        <v>0.75</v>
      </c>
      <c r="L1274" s="20" t="n">
        <v>0.85</v>
      </c>
      <c r="M1274" s="20" t="n">
        <v>0.5</v>
      </c>
      <c r="N1274" s="24" t="n">
        <v>13580</v>
      </c>
      <c r="O1274" s="24" t="n">
        <v>12700</v>
      </c>
      <c r="P1274" s="24" t="n">
        <v>880</v>
      </c>
      <c r="Q1274" s="24" t="n">
        <v>44000</v>
      </c>
      <c r="R1274" s="24" t="n">
        <v>5420</v>
      </c>
      <c r="S1274" s="24">
        <f>IF(R1274="","",(R1274+P1274)*30 -Y1274)</f>
        <v/>
      </c>
      <c r="T1274" s="20">
        <f>IF(R1274="","",(O1274-R1274)/O1274)</f>
        <v/>
      </c>
      <c r="U1274" s="24" t="n">
        <v>5220</v>
      </c>
      <c r="V1274" s="24">
        <f>IF(U1274="","",(U1274+P1274)*30-Y1274)</f>
        <v/>
      </c>
      <c r="W1274" s="20">
        <f>IF(U1274="","",(O1274-U1274)/O1274)</f>
        <v/>
      </c>
      <c r="X1274" s="15">
        <f>IF(AND(R1274="",U1274=""),"",IF(OR(U1274="", R1274=""),"-",IF(0&lt;(R1274-U1274),"OK","NG")))</f>
        <v/>
      </c>
      <c r="Y1274" s="24" t="n">
        <v>134000</v>
      </c>
      <c r="Z1274" s="51" t="n"/>
      <c r="AA1274" s="24">
        <f>IF(AD1274="","",AD1274*30)</f>
        <v/>
      </c>
      <c r="AB1274" s="24">
        <f>IF(AA1274="","",AA1274-Y1274)</f>
        <v/>
      </c>
      <c r="AC1274" s="24">
        <f>IF(Z1274="","",((Y1274+5000+5000)/(1-Z1274))/30)</f>
        <v/>
      </c>
      <c r="AD1274" s="32" t="n"/>
      <c r="AE1274" s="24">
        <f>IF(AD1274="","",AD1274-O1274)</f>
        <v/>
      </c>
      <c r="AF1274" s="24">
        <f>IF(AD1274="","",U1274-AD1274)</f>
        <v/>
      </c>
      <c r="AG1274" s="11">
        <f>IF(AD1274="","",(O1274-AD1274)/O1274)</f>
        <v/>
      </c>
      <c r="AH1274" s="24" t="n">
        <v>22000</v>
      </c>
      <c r="AI1274" s="24">
        <f>IF(AJ1274="","",Q1274*(1-AJ1274))</f>
        <v/>
      </c>
      <c r="AJ1274" s="51" t="n"/>
      <c r="AK1274" s="49" t="n"/>
      <c r="AL1274" s="28" t="n"/>
      <c r="AM1274" s="33" t="inlineStr">
        <is>
          <t>2026-10-23</t>
        </is>
      </c>
      <c r="AN1274" s="33" t="inlineStr">
        <is>
          <t>2027-06-30</t>
        </is>
      </c>
      <c r="AO1274" s="13" t="n"/>
      <c r="AP1274" s="30" t="n"/>
    </row>
    <row r="1275" ht="35.1" customHeight="1" s="69">
      <c r="B1275" s="48" t="n">
        <v>30779</v>
      </c>
      <c r="C1275" s="48" t="inlineStr">
        <is>
          <t>東京</t>
        </is>
      </c>
      <c r="D1275" s="19" t="inlineStr">
        <is>
          <t>アットイン東日本橋6</t>
        </is>
      </c>
      <c r="E1275" s="48" t="inlineStr">
        <is>
          <t>2LDK</t>
        </is>
      </c>
      <c r="F1275" s="48" t="n">
        <v>2</v>
      </c>
      <c r="G1275" s="48" t="inlineStr">
        <is>
          <t>東京駅エリア（銀座・日本橋・神田）</t>
        </is>
      </c>
      <c r="H1275" s="48" t="n">
        <v>51.17</v>
      </c>
      <c r="I1275" s="20" t="n">
        <v>1</v>
      </c>
      <c r="J1275" s="20" t="n">
        <v>1</v>
      </c>
      <c r="K1275" s="20" t="n">
        <v>1</v>
      </c>
      <c r="L1275" s="20" t="n">
        <v>1</v>
      </c>
      <c r="M1275" s="20" t="n">
        <v>0.35</v>
      </c>
      <c r="N1275" s="24" t="n">
        <v>28420</v>
      </c>
      <c r="O1275" s="24" t="n">
        <v>27320</v>
      </c>
      <c r="P1275" s="24" t="n">
        <v>1100</v>
      </c>
      <c r="Q1275" s="24" t="n">
        <v>68000</v>
      </c>
      <c r="R1275" s="24" t="n">
        <v>11980</v>
      </c>
      <c r="S1275" s="24">
        <f>IF(R1275="","",(R1275+P1275)*30 -Y1275)</f>
        <v/>
      </c>
      <c r="T1275" s="20">
        <f>IF(R1275="","",(O1275-R1275)/O1275)</f>
        <v/>
      </c>
      <c r="U1275" s="24" t="n">
        <v>11580</v>
      </c>
      <c r="V1275" s="24">
        <f>IF(U1275="","",(U1275+P1275)*30-Y1275)</f>
        <v/>
      </c>
      <c r="W1275" s="20">
        <f>IF(U1275="","",(O1275-U1275)/O1275)</f>
        <v/>
      </c>
      <c r="X1275" s="15">
        <f>IF(AND(R1275="",U1275=""),"",IF(OR(U1275="", R1275=""),"-",IF(0&lt;(R1275-U1275),"OK","NG")))</f>
        <v/>
      </c>
      <c r="Y1275" s="24" t="n">
        <v>318000</v>
      </c>
      <c r="Z1275" s="51" t="n"/>
      <c r="AA1275" s="24">
        <f>IF(AD1275="","",AD1275*30)</f>
        <v/>
      </c>
      <c r="AB1275" s="24">
        <f>IF(AA1275="","",AA1275-Y1275)</f>
        <v/>
      </c>
      <c r="AC1275" s="24">
        <f>IF(Z1275="","",((Y1275+5000+5000)/(1-Z1275))/30)</f>
        <v/>
      </c>
      <c r="AD1275" s="32" t="n"/>
      <c r="AE1275" s="24">
        <f>IF(AD1275="","",AD1275-O1275)</f>
        <v/>
      </c>
      <c r="AF1275" s="24">
        <f>IF(AD1275="","",U1275-AD1275)</f>
        <v/>
      </c>
      <c r="AG1275" s="11">
        <f>IF(AD1275="","",(O1275-AD1275)/O1275)</f>
        <v/>
      </c>
      <c r="AH1275" s="24" t="n">
        <v>34000</v>
      </c>
      <c r="AI1275" s="24">
        <f>IF(AJ1275="","",Q1275*(1-AJ1275))</f>
        <v/>
      </c>
      <c r="AJ1275" s="51" t="n"/>
      <c r="AK1275" s="49" t="n"/>
      <c r="AL1275" s="28" t="n"/>
      <c r="AM1275" s="33" t="inlineStr">
        <is>
          <t>2026-11-01</t>
        </is>
      </c>
      <c r="AN1275" s="33" t="inlineStr">
        <is>
          <t>2026-11-21</t>
        </is>
      </c>
      <c r="AO1275" s="13" t="n"/>
      <c r="AP1275" s="30" t="n"/>
    </row>
    <row r="1276" ht="35.1" customHeight="1" s="69">
      <c r="B1276" s="48" t="n">
        <v>30819</v>
      </c>
      <c r="C1276" s="48" t="inlineStr">
        <is>
          <t>東京</t>
        </is>
      </c>
      <c r="D1276" s="19" t="inlineStr">
        <is>
          <t>アットイン上野15-1</t>
        </is>
      </c>
      <c r="E1276" s="48" t="inlineStr">
        <is>
          <t>1DK</t>
        </is>
      </c>
      <c r="F1276" s="48" t="n">
        <v>5</v>
      </c>
      <c r="G1276" s="48" t="inlineStr">
        <is>
          <t>上野・浅草</t>
        </is>
      </c>
      <c r="H1276" s="48" t="n">
        <v>27.02</v>
      </c>
      <c r="I1276" s="20" t="n">
        <v>0.9</v>
      </c>
      <c r="J1276" s="20" t="n">
        <v>1</v>
      </c>
      <c r="K1276" s="20" t="n">
        <v>0.86</v>
      </c>
      <c r="L1276" s="20" t="n">
        <v>0.58</v>
      </c>
      <c r="M1276" s="20" t="n">
        <v>0.4</v>
      </c>
      <c r="N1276" s="24" t="n">
        <v>15880</v>
      </c>
      <c r="O1276" s="24" t="n">
        <v>15000</v>
      </c>
      <c r="P1276" s="24" t="n">
        <v>880</v>
      </c>
      <c r="Q1276" s="24" t="n">
        <v>44000</v>
      </c>
      <c r="R1276" s="24" t="n">
        <v>5900</v>
      </c>
      <c r="S1276" s="24">
        <f>IF(R1276="","",(R1276+P1276)*30 -Y1276)</f>
        <v/>
      </c>
      <c r="T1276" s="20">
        <f>IF(R1276="","",(O1276-R1276)/O1276)</f>
        <v/>
      </c>
      <c r="U1276" s="24" t="n">
        <v>6240</v>
      </c>
      <c r="V1276" s="24">
        <f>IF(U1276="","",(U1276+P1276)*30-Y1276)</f>
        <v/>
      </c>
      <c r="W1276" s="20">
        <f>IF(U1276="","",(O1276-U1276)/O1276)</f>
        <v/>
      </c>
      <c r="X1276" s="15">
        <f>IF(AND(R1276="",U1276=""),"",IF(OR(U1276="", R1276=""),"-",IF(0&lt;(R1276-U1276),"OK","NG")))</f>
        <v/>
      </c>
      <c r="Y1276" s="24" t="n">
        <v>180000</v>
      </c>
      <c r="Z1276" s="51" t="n"/>
      <c r="AA1276" s="24">
        <f>IF(AD1276="","",AD1276*30)</f>
        <v/>
      </c>
      <c r="AB1276" s="24">
        <f>IF(AA1276="","",AA1276-Y1276)</f>
        <v/>
      </c>
      <c r="AC1276" s="24">
        <f>IF(Z1276="","",((Y1276+5000+5000)/(1-Z1276))/30)</f>
        <v/>
      </c>
      <c r="AD1276" s="32" t="n"/>
      <c r="AE1276" s="24">
        <f>IF(AD1276="","",AD1276-O1276)</f>
        <v/>
      </c>
      <c r="AF1276" s="24">
        <f>IF(AD1276="","",U1276-AD1276)</f>
        <v/>
      </c>
      <c r="AG1276" s="11">
        <f>IF(AD1276="","",(O1276-AD1276)/O1276)</f>
        <v/>
      </c>
      <c r="AH1276" s="24" t="n">
        <v>22000</v>
      </c>
      <c r="AI1276" s="24">
        <f>IF(AJ1276="","",Q1276*(1-AJ1276))</f>
        <v/>
      </c>
      <c r="AJ1276" s="51" t="n"/>
      <c r="AK1276" s="49" t="n"/>
      <c r="AL1276" s="28" t="n"/>
      <c r="AM1276" s="33" t="inlineStr">
        <is>
          <t>2026-09-23</t>
        </is>
      </c>
      <c r="AN1276" s="33" t="inlineStr">
        <is>
          <t>2026-12-20</t>
        </is>
      </c>
      <c r="AO1276" s="13" t="n"/>
      <c r="AP1276" s="30" t="n"/>
    </row>
    <row r="1277" ht="35.1" customHeight="1" s="69">
      <c r="B1277" s="48" t="n">
        <v>30820</v>
      </c>
      <c r="C1277" s="48" t="inlineStr">
        <is>
          <t>東京</t>
        </is>
      </c>
      <c r="D1277" s="19" t="inlineStr">
        <is>
          <t>アットイン上野15-2</t>
        </is>
      </c>
      <c r="E1277" s="48" t="inlineStr">
        <is>
          <t>2LDK</t>
        </is>
      </c>
      <c r="F1277" s="48" t="n">
        <v>4</v>
      </c>
      <c r="G1277" s="48" t="inlineStr">
        <is>
          <t>上野・浅草</t>
        </is>
      </c>
      <c r="H1277" s="48" t="n">
        <v>40.32</v>
      </c>
      <c r="I1277" s="20" t="n">
        <v>0.65</v>
      </c>
      <c r="J1277" s="20" t="n">
        <v>0.475</v>
      </c>
      <c r="K1277" s="20" t="n">
        <v>0</v>
      </c>
      <c r="L1277" s="20" t="n">
        <v>0</v>
      </c>
      <c r="M1277" s="20" t="n">
        <v>0</v>
      </c>
      <c r="N1277" s="24" t="n">
        <v>22060</v>
      </c>
      <c r="O1277" s="24" t="n">
        <v>20960</v>
      </c>
      <c r="P1277" s="24" t="n">
        <v>1100</v>
      </c>
      <c r="Q1277" s="24" t="n">
        <v>68000</v>
      </c>
      <c r="R1277" s="24" t="n">
        <v>8820</v>
      </c>
      <c r="S1277" s="24">
        <f>IF(R1277="","",(R1277+P1277)*30 -Y1277)</f>
        <v/>
      </c>
      <c r="T1277" s="20">
        <f>IF(R1277="","",(O1277-R1277)/O1277)</f>
        <v/>
      </c>
      <c r="U1277" s="24" t="n">
        <v>9160</v>
      </c>
      <c r="V1277" s="24">
        <f>IF(U1277="","",(U1277+P1277)*30-Y1277)</f>
        <v/>
      </c>
      <c r="W1277" s="20">
        <f>IF(U1277="","",(O1277-U1277)/O1277)</f>
        <v/>
      </c>
      <c r="X1277" s="15">
        <f>IF(AND(R1277="",U1277=""),"",IF(OR(U1277="", R1277=""),"-",IF(0&lt;(R1277-U1277),"OK","NG")))</f>
        <v/>
      </c>
      <c r="Y1277" s="24" t="n">
        <v>235000</v>
      </c>
      <c r="Z1277" s="51" t="n"/>
      <c r="AA1277" s="24">
        <f>IF(AD1277="","",AD1277*30)</f>
        <v/>
      </c>
      <c r="AB1277" s="24">
        <f>IF(AA1277="","",AA1277-Y1277)</f>
        <v/>
      </c>
      <c r="AC1277" s="24">
        <f>IF(Z1277="","",((Y1277+5000+5000)/(1-Z1277))/30)</f>
        <v/>
      </c>
      <c r="AD1277" s="32" t="n"/>
      <c r="AE1277" s="24">
        <f>IF(AD1277="","",AD1277-O1277)</f>
        <v/>
      </c>
      <c r="AF1277" s="24">
        <f>IF(AD1277="","",U1277-AD1277)</f>
        <v/>
      </c>
      <c r="AG1277" s="11">
        <f>IF(AD1277="","",(O1277-AD1277)/O1277)</f>
        <v/>
      </c>
      <c r="AH1277" s="24" t="n">
        <v>34000</v>
      </c>
      <c r="AI1277" s="24">
        <f>IF(AJ1277="","",Q1277*(1-AJ1277))</f>
        <v/>
      </c>
      <c r="AJ1277" s="51" t="n"/>
      <c r="AK1277" s="49" t="n"/>
      <c r="AL1277" s="28" t="n"/>
      <c r="AM1277" s="33" t="inlineStr">
        <is>
          <t>2026-08-11</t>
        </is>
      </c>
      <c r="AN1277" s="33" t="inlineStr">
        <is>
          <t>2026-08-20</t>
        </is>
      </c>
      <c r="AO1277" s="13" t="n"/>
      <c r="AP1277" s="30" t="n"/>
    </row>
    <row r="1278" ht="35.1" customHeight="1" s="69">
      <c r="B1278" s="48" t="n">
        <v>30873</v>
      </c>
      <c r="C1278" s="48" t="inlineStr">
        <is>
          <t>大阪</t>
        </is>
      </c>
      <c r="D1278" s="19" t="inlineStr">
        <is>
          <t>アットイン大阪堺1-1</t>
        </is>
      </c>
      <c r="E1278" s="48" t="inlineStr">
        <is>
          <t>1K</t>
        </is>
      </c>
      <c r="F1278" s="48" t="n">
        <v>1</v>
      </c>
      <c r="G1278" s="48" t="inlineStr">
        <is>
          <t>堺</t>
        </is>
      </c>
      <c r="H1278" s="48" t="n">
        <v>28.88</v>
      </c>
      <c r="I1278" s="20" t="n">
        <v>0.5</v>
      </c>
      <c r="J1278" s="20" t="n">
        <v>0</v>
      </c>
      <c r="K1278" s="20" t="n">
        <v>0</v>
      </c>
      <c r="L1278" s="20" t="n">
        <v>0</v>
      </c>
      <c r="M1278" s="20" t="n">
        <v>0</v>
      </c>
      <c r="N1278" s="24" t="n">
        <v>8140</v>
      </c>
      <c r="O1278" s="24" t="n">
        <v>7260</v>
      </c>
      <c r="P1278" s="24" t="n">
        <v>880</v>
      </c>
      <c r="Q1278" s="24" t="n">
        <v>44000</v>
      </c>
      <c r="R1278" s="24" t="n">
        <v>3180</v>
      </c>
      <c r="S1278" s="24">
        <f>IF(R1278="","",(R1278+P1278)*30 -Y1278)</f>
        <v/>
      </c>
      <c r="T1278" s="20">
        <f>IF(R1278="","",(O1278-R1278)/O1278)</f>
        <v/>
      </c>
      <c r="U1278" s="24" t="n">
        <v>3180</v>
      </c>
      <c r="V1278" s="24">
        <f>IF(U1278="","",(U1278+P1278)*30-Y1278)</f>
        <v/>
      </c>
      <c r="W1278" s="20">
        <f>IF(U1278="","",(O1278-U1278)/O1278)</f>
        <v/>
      </c>
      <c r="X1278" s="15">
        <f>IF(AND(R1278="",U1278=""),"",IF(OR(U1278="", R1278=""),"-",IF(0&lt;(R1278-U1278),"OK","NG")))</f>
        <v/>
      </c>
      <c r="Y1278" s="24" t="n">
        <v>79000</v>
      </c>
      <c r="Z1278" s="51" t="n"/>
      <c r="AA1278" s="24">
        <f>IF(AD1278="","",AD1278*30)</f>
        <v/>
      </c>
      <c r="AB1278" s="24">
        <f>IF(AA1278="","",AA1278-Y1278)</f>
        <v/>
      </c>
      <c r="AC1278" s="24">
        <f>IF(Z1278="","",((Y1278+5000+5000)/(1-Z1278))/30)</f>
        <v/>
      </c>
      <c r="AD1278" s="32" t="n"/>
      <c r="AE1278" s="24">
        <f>IF(AD1278="","",AD1278-O1278)</f>
        <v/>
      </c>
      <c r="AF1278" s="24">
        <f>IF(AD1278="","",U1278-AD1278)</f>
        <v/>
      </c>
      <c r="AG1278" s="11">
        <f>IF(AD1278="","",(O1278-AD1278)/O1278)</f>
        <v/>
      </c>
      <c r="AH1278" s="24" t="n">
        <v>22000</v>
      </c>
      <c r="AI1278" s="24">
        <f>IF(AJ1278="","",Q1278*(1-AJ1278))</f>
        <v/>
      </c>
      <c r="AJ1278" s="51" t="n"/>
      <c r="AK1278" s="49" t="n"/>
      <c r="AL1278" s="28" t="n"/>
      <c r="AM1278" s="33" t="inlineStr">
        <is>
          <t>2026-08-01</t>
        </is>
      </c>
      <c r="AN1278" s="33" t="inlineStr">
        <is>
          <t>2026-07-31</t>
        </is>
      </c>
      <c r="AO1278" s="13" t="n"/>
      <c r="AP1278" s="30" t="n"/>
    </row>
    <row r="1279" ht="35.1" customHeight="1" s="69">
      <c r="B1279" s="48" t="n">
        <v>30874</v>
      </c>
      <c r="C1279" s="48" t="inlineStr">
        <is>
          <t>大阪</t>
        </is>
      </c>
      <c r="D1279" s="19" t="inlineStr">
        <is>
          <t>アットイン大阪堺1-2</t>
        </is>
      </c>
      <c r="E1279" s="48" t="inlineStr">
        <is>
          <t>1K</t>
        </is>
      </c>
      <c r="F1279" s="48" t="n">
        <v>2</v>
      </c>
      <c r="G1279" s="48" t="inlineStr">
        <is>
          <t>堺</t>
        </is>
      </c>
      <c r="H1279" s="48" t="n">
        <v>28.88</v>
      </c>
      <c r="I1279" s="20" t="n">
        <v>0.85</v>
      </c>
      <c r="J1279" s="20" t="n">
        <v>0.25</v>
      </c>
      <c r="K1279" s="20" t="n">
        <v>0</v>
      </c>
      <c r="L1279" s="20" t="n">
        <v>0</v>
      </c>
      <c r="M1279" s="20" t="n">
        <v>0</v>
      </c>
      <c r="N1279" s="24" t="n">
        <v>8340</v>
      </c>
      <c r="O1279" s="24" t="n">
        <v>7460</v>
      </c>
      <c r="P1279" s="24" t="n">
        <v>880</v>
      </c>
      <c r="Q1279" s="24" t="n">
        <v>44000</v>
      </c>
      <c r="R1279" s="24" t="n">
        <v>3180</v>
      </c>
      <c r="S1279" s="24">
        <f>IF(R1279="","",(R1279+P1279)*30 -Y1279)</f>
        <v/>
      </c>
      <c r="T1279" s="20">
        <f>IF(R1279="","",(O1279-R1279)/O1279)</f>
        <v/>
      </c>
      <c r="U1279" s="24" t="n">
        <v>3180</v>
      </c>
      <c r="V1279" s="24">
        <f>IF(U1279="","",(U1279+P1279)*30-Y1279)</f>
        <v/>
      </c>
      <c r="W1279" s="20">
        <f>IF(U1279="","",(O1279-U1279)/O1279)</f>
        <v/>
      </c>
      <c r="X1279" s="15">
        <f>IF(AND(R1279="",U1279=""),"",IF(OR(U1279="", R1279=""),"-",IF(0&lt;(R1279-U1279),"OK","NG")))</f>
        <v/>
      </c>
      <c r="Y1279" s="24" t="n">
        <v>81000</v>
      </c>
      <c r="Z1279" s="51" t="n"/>
      <c r="AA1279" s="24">
        <f>IF(AD1279="","",AD1279*30)</f>
        <v/>
      </c>
      <c r="AB1279" s="24">
        <f>IF(AA1279="","",AA1279-Y1279)</f>
        <v/>
      </c>
      <c r="AC1279" s="24">
        <f>IF(Z1279="","",((Y1279+5000+5000)/(1-Z1279))/30)</f>
        <v/>
      </c>
      <c r="AD1279" s="32" t="n"/>
      <c r="AE1279" s="24">
        <f>IF(AD1279="","",AD1279-O1279)</f>
        <v/>
      </c>
      <c r="AF1279" s="24">
        <f>IF(AD1279="","",U1279-AD1279)</f>
        <v/>
      </c>
      <c r="AG1279" s="11">
        <f>IF(AD1279="","",(O1279-AD1279)/O1279)</f>
        <v/>
      </c>
      <c r="AH1279" s="24" t="n">
        <v>22000</v>
      </c>
      <c r="AI1279" s="24">
        <f>IF(AJ1279="","",Q1279*(1-AJ1279))</f>
        <v/>
      </c>
      <c r="AJ1279" s="51" t="n"/>
      <c r="AK1279" s="49" t="n"/>
      <c r="AL1279" s="28" t="n"/>
      <c r="AM1279" s="33" t="inlineStr">
        <is>
          <t>2026-08-01</t>
        </is>
      </c>
      <c r="AN1279" s="33" t="inlineStr">
        <is>
          <t>2026-08-15</t>
        </is>
      </c>
      <c r="AO1279" s="13" t="n"/>
      <c r="AP1279" s="30" t="n"/>
    </row>
    <row r="1280" ht="35.1" customHeight="1" s="69">
      <c r="B1280" s="48" t="n">
        <v>30875</v>
      </c>
      <c r="C1280" s="48" t="inlineStr">
        <is>
          <t>東京</t>
        </is>
      </c>
      <c r="D1280" s="19" t="inlineStr">
        <is>
          <t>アットイン平塚4-1（横浜駅まで電車で約30分）</t>
        </is>
      </c>
      <c r="E1280" s="48" t="inlineStr">
        <is>
          <t>1K</t>
        </is>
      </c>
      <c r="F1280" s="48" t="n">
        <v>27</v>
      </c>
      <c r="G1280" s="48" t="inlineStr">
        <is>
          <t>平塚・藤沢</t>
        </is>
      </c>
      <c r="H1280" s="48" t="n">
        <v>20.59</v>
      </c>
      <c r="I1280" s="20" t="n">
        <v>0.76296</v>
      </c>
      <c r="J1280" s="20" t="n">
        <v>0.84074</v>
      </c>
      <c r="K1280" s="20" t="n">
        <v>0.47407</v>
      </c>
      <c r="L1280" s="20" t="n">
        <v>0.3</v>
      </c>
      <c r="M1280" s="20" t="n">
        <v>0.07407</v>
      </c>
      <c r="N1280" s="24" t="n">
        <v>8580</v>
      </c>
      <c r="O1280" s="24" t="n">
        <v>7700</v>
      </c>
      <c r="P1280" s="24" t="n">
        <v>880</v>
      </c>
      <c r="Q1280" s="24" t="n">
        <v>44000</v>
      </c>
      <c r="R1280" s="24" t="n">
        <v>2940</v>
      </c>
      <c r="S1280" s="24">
        <f>IF(R1280="","",(R1280+P1280)*30 -Y1280)</f>
        <v/>
      </c>
      <c r="T1280" s="20">
        <f>IF(R1280="","",(O1280-R1280)/O1280)</f>
        <v/>
      </c>
      <c r="U1280" s="24" t="n">
        <v>2940</v>
      </c>
      <c r="V1280" s="24">
        <f>IF(U1280="","",(U1280+P1280)*30-Y1280)</f>
        <v/>
      </c>
      <c r="W1280" s="20">
        <f>IF(U1280="","",(O1280-U1280)/O1280)</f>
        <v/>
      </c>
      <c r="X1280" s="15">
        <f>IF(AND(R1280="",U1280=""),"",IF(OR(U1280="", R1280=""),"-",IF(0&lt;(R1280-U1280),"OK","NG")))</f>
        <v/>
      </c>
      <c r="Y1280" s="24" t="n">
        <v>73500</v>
      </c>
      <c r="Z1280" s="51" t="n"/>
      <c r="AA1280" s="24">
        <f>IF(AD1280="","",AD1280*30)</f>
        <v/>
      </c>
      <c r="AB1280" s="24">
        <f>IF(AA1280="","",AA1280-Y1280)</f>
        <v/>
      </c>
      <c r="AC1280" s="24">
        <f>IF(Z1280="","",((Y1280+5000+5000)/(1-Z1280))/30)</f>
        <v/>
      </c>
      <c r="AD1280" s="32" t="n"/>
      <c r="AE1280" s="24">
        <f>IF(AD1280="","",AD1280-O1280)</f>
        <v/>
      </c>
      <c r="AF1280" s="24">
        <f>IF(AD1280="","",U1280-AD1280)</f>
        <v/>
      </c>
      <c r="AG1280" s="11">
        <f>IF(AD1280="","",(O1280-AD1280)/O1280)</f>
        <v/>
      </c>
      <c r="AH1280" s="24" t="n">
        <v>22000</v>
      </c>
      <c r="AI1280" s="24">
        <f>IF(AJ1280="","",Q1280*(1-AJ1280))</f>
        <v/>
      </c>
      <c r="AJ1280" s="51" t="n"/>
      <c r="AK1280" s="49" t="n"/>
      <c r="AL1280" s="28" t="n"/>
      <c r="AM1280" s="33" t="inlineStr">
        <is>
          <t>2026-08-12</t>
        </is>
      </c>
      <c r="AN1280" s="33" t="inlineStr">
        <is>
          <t>2027-02-28</t>
        </is>
      </c>
      <c r="AO1280" s="13" t="n"/>
      <c r="AP1280" s="30" t="n"/>
    </row>
    <row r="1281" ht="35.1" customHeight="1" s="69">
      <c r="B1281" s="48" t="n">
        <v>30907</v>
      </c>
      <c r="C1281" s="48" t="inlineStr">
        <is>
          <t>大阪</t>
        </is>
      </c>
      <c r="D1281" s="19" t="inlineStr">
        <is>
          <t>アットイン神戸三宮11</t>
        </is>
      </c>
      <c r="E1281" s="48" t="inlineStr">
        <is>
          <t>1K</t>
        </is>
      </c>
      <c r="F1281" s="48" t="n">
        <v>1</v>
      </c>
      <c r="G1281" s="48" t="inlineStr">
        <is>
          <t>三宮・元町・神戸</t>
        </is>
      </c>
      <c r="H1281" s="48" t="n">
        <v>22.12</v>
      </c>
      <c r="I1281" s="20" t="n">
        <v>1</v>
      </c>
      <c r="J1281" s="20" t="n">
        <v>1</v>
      </c>
      <c r="K1281" s="20" t="n">
        <v>1</v>
      </c>
      <c r="L1281" s="20" t="n">
        <v>1</v>
      </c>
      <c r="M1281" s="20" t="n">
        <v>0.7</v>
      </c>
      <c r="N1281" s="24" t="n">
        <v>7900</v>
      </c>
      <c r="O1281" s="24" t="n">
        <v>7020</v>
      </c>
      <c r="P1281" s="24" t="n">
        <v>880</v>
      </c>
      <c r="Q1281" s="24" t="n">
        <v>44000</v>
      </c>
      <c r="R1281" s="24" t="n">
        <v>3180</v>
      </c>
      <c r="S1281" s="24">
        <f>IF(R1281="","",(R1281+P1281)*30 -Y1281)</f>
        <v/>
      </c>
      <c r="T1281" s="20">
        <f>IF(R1281="","",(O1281-R1281)/O1281)</f>
        <v/>
      </c>
      <c r="U1281" s="24" t="n">
        <v>3180</v>
      </c>
      <c r="V1281" s="24">
        <f>IF(U1281="","",(U1281+P1281)*30-Y1281)</f>
        <v/>
      </c>
      <c r="W1281" s="20">
        <f>IF(U1281="","",(O1281-U1281)/O1281)</f>
        <v/>
      </c>
      <c r="X1281" s="15">
        <f>IF(AND(R1281="",U1281=""),"",IF(OR(U1281="", R1281=""),"-",IF(0&lt;(R1281-U1281),"OK","NG")))</f>
        <v/>
      </c>
      <c r="Y1281" s="24" t="n">
        <v>77700</v>
      </c>
      <c r="Z1281" s="51" t="n"/>
      <c r="AA1281" s="24">
        <f>IF(AD1281="","",AD1281*30)</f>
        <v/>
      </c>
      <c r="AB1281" s="24">
        <f>IF(AA1281="","",AA1281-Y1281)</f>
        <v/>
      </c>
      <c r="AC1281" s="24">
        <f>IF(Z1281="","",((Y1281+5000+5000)/(1-Z1281))/30)</f>
        <v/>
      </c>
      <c r="AD1281" s="32" t="n"/>
      <c r="AE1281" s="24">
        <f>IF(AD1281="","",AD1281-O1281)</f>
        <v/>
      </c>
      <c r="AF1281" s="24">
        <f>IF(AD1281="","",U1281-AD1281)</f>
        <v/>
      </c>
      <c r="AG1281" s="11">
        <f>IF(AD1281="","",(O1281-AD1281)/O1281)</f>
        <v/>
      </c>
      <c r="AH1281" s="24" t="n">
        <v>22000</v>
      </c>
      <c r="AI1281" s="24">
        <f>IF(AJ1281="","",Q1281*(1-AJ1281))</f>
        <v/>
      </c>
      <c r="AJ1281" s="51" t="n"/>
      <c r="AK1281" s="49" t="n"/>
      <c r="AL1281" s="28" t="n"/>
      <c r="AM1281" s="33" t="inlineStr">
        <is>
          <t>2026-11-21</t>
        </is>
      </c>
      <c r="AN1281" s="33" t="inlineStr">
        <is>
          <t>2026-11-20</t>
        </is>
      </c>
      <c r="AO1281" s="13" t="n"/>
      <c r="AP1281" s="30" t="n"/>
    </row>
    <row r="1282" ht="35.1" customHeight="1" s="69">
      <c r="B1282" s="48" t="n">
        <v>30910</v>
      </c>
      <c r="C1282" s="48" t="inlineStr">
        <is>
          <t>東京</t>
        </is>
      </c>
      <c r="D1282" s="19" t="inlineStr">
        <is>
          <t>アットイン自由が丘2-2</t>
        </is>
      </c>
      <c r="E1282" s="48" t="inlineStr">
        <is>
          <t>1K</t>
        </is>
      </c>
      <c r="F1282" s="48" t="n">
        <v>1</v>
      </c>
      <c r="G1282" s="48" t="inlineStr">
        <is>
          <t>渋谷・三軒茶屋・自由が丘</t>
        </is>
      </c>
      <c r="H1282" s="48" t="n">
        <v>25.59</v>
      </c>
      <c r="I1282" s="20" t="n">
        <v>1</v>
      </c>
      <c r="J1282" s="20" t="n">
        <v>0.9</v>
      </c>
      <c r="K1282" s="20" t="n">
        <v>0</v>
      </c>
      <c r="L1282" s="20" t="n">
        <v>0</v>
      </c>
      <c r="M1282" s="20" t="n">
        <v>0</v>
      </c>
      <c r="N1282" s="24" t="n">
        <v>15140</v>
      </c>
      <c r="O1282" s="24" t="n">
        <v>14260</v>
      </c>
      <c r="P1282" s="24" t="n">
        <v>880</v>
      </c>
      <c r="Q1282" s="24" t="n">
        <v>44000</v>
      </c>
      <c r="R1282" s="24" t="n">
        <v>5980</v>
      </c>
      <c r="S1282" s="24">
        <f>IF(R1282="","",(R1282+P1282)*30 -Y1282)</f>
        <v/>
      </c>
      <c r="T1282" s="20">
        <f>IF(R1282="","",(O1282-R1282)/O1282)</f>
        <v/>
      </c>
      <c r="U1282" s="24" t="n">
        <v>6300</v>
      </c>
      <c r="V1282" s="24">
        <f>IF(U1282="","",(U1282+P1282)*30-Y1282)</f>
        <v/>
      </c>
      <c r="W1282" s="20">
        <f>IF(U1282="","",(O1282-U1282)/O1282)</f>
        <v/>
      </c>
      <c r="X1282" s="15">
        <f>IF(AND(R1282="",U1282=""),"",IF(OR(U1282="", R1282=""),"-",IF(0&lt;(R1282-U1282),"OK","NG")))</f>
        <v/>
      </c>
      <c r="Y1282" s="24" t="n">
        <v>151000</v>
      </c>
      <c r="Z1282" s="51" t="n"/>
      <c r="AA1282" s="24">
        <f>IF(AD1282="","",AD1282*30)</f>
        <v/>
      </c>
      <c r="AB1282" s="24">
        <f>IF(AA1282="","",AA1282-Y1282)</f>
        <v/>
      </c>
      <c r="AC1282" s="24">
        <f>IF(Z1282="","",((Y1282+5000+5000)/(1-Z1282))/30)</f>
        <v/>
      </c>
      <c r="AD1282" s="32" t="n"/>
      <c r="AE1282" s="24">
        <f>IF(AD1282="","",AD1282-O1282)</f>
        <v/>
      </c>
      <c r="AF1282" s="24">
        <f>IF(AD1282="","",U1282-AD1282)</f>
        <v/>
      </c>
      <c r="AG1282" s="11">
        <f>IF(AD1282="","",(O1282-AD1282)/O1282)</f>
        <v/>
      </c>
      <c r="AH1282" s="24" t="n">
        <v>22000</v>
      </c>
      <c r="AI1282" s="24">
        <f>IF(AJ1282="","",Q1282*(1-AJ1282))</f>
        <v/>
      </c>
      <c r="AJ1282" s="51" t="n"/>
      <c r="AK1282" s="49" t="n"/>
      <c r="AL1282" s="28" t="n"/>
      <c r="AM1282" s="33" t="inlineStr">
        <is>
          <t>2026-09-01</t>
        </is>
      </c>
      <c r="AN1282" s="33" t="inlineStr">
        <is>
          <t>2026-08-31</t>
        </is>
      </c>
      <c r="AO1282" s="13" t="n"/>
      <c r="AP1282" s="30" t="n"/>
    </row>
    <row r="1283" ht="35.1" customHeight="1" s="69">
      <c r="B1283" s="48" t="n">
        <v>30911</v>
      </c>
      <c r="C1283" s="48" t="inlineStr">
        <is>
          <t>東京</t>
        </is>
      </c>
      <c r="D1283" s="19" t="inlineStr">
        <is>
          <t>アットイン自由が丘2-3</t>
        </is>
      </c>
      <c r="E1283" s="48" t="inlineStr">
        <is>
          <t>1LDK</t>
        </is>
      </c>
      <c r="F1283" s="48" t="n">
        <v>1</v>
      </c>
      <c r="G1283" s="48" t="inlineStr">
        <is>
          <t>渋谷・三軒茶屋・自由が丘</t>
        </is>
      </c>
      <c r="H1283" s="48" t="n">
        <v>55.76</v>
      </c>
      <c r="I1283" s="20" t="n">
        <v>0.9</v>
      </c>
      <c r="J1283" s="20" t="n">
        <v>0.9</v>
      </c>
      <c r="K1283" s="20" t="n">
        <v>0.7</v>
      </c>
      <c r="L1283" s="20" t="n">
        <v>0</v>
      </c>
      <c r="M1283" s="20" t="n">
        <v>0</v>
      </c>
      <c r="N1283" s="24" t="n">
        <v>23520</v>
      </c>
      <c r="O1283" s="24" t="n">
        <v>22420</v>
      </c>
      <c r="P1283" s="24" t="n">
        <v>1100</v>
      </c>
      <c r="Q1283" s="24" t="n">
        <v>44000</v>
      </c>
      <c r="R1283" s="24" t="n">
        <v>9300</v>
      </c>
      <c r="S1283" s="24">
        <f>IF(R1283="","",(R1283+P1283)*30 -Y1283)</f>
        <v/>
      </c>
      <c r="T1283" s="20">
        <f>IF(R1283="","",(O1283-R1283)/O1283)</f>
        <v/>
      </c>
      <c r="U1283" s="24" t="n">
        <v>9840</v>
      </c>
      <c r="V1283" s="24">
        <f>IF(U1283="","",(U1283+P1283)*30-Y1283)</f>
        <v/>
      </c>
      <c r="W1283" s="20">
        <f>IF(U1283="","",(O1283-U1283)/O1283)</f>
        <v/>
      </c>
      <c r="X1283" s="15">
        <f>IF(AND(R1283="",U1283=""),"",IF(OR(U1283="", R1283=""),"-",IF(0&lt;(R1283-U1283),"OK","NG")))</f>
        <v/>
      </c>
      <c r="Y1283" s="24" t="n">
        <v>245000</v>
      </c>
      <c r="Z1283" s="51" t="n"/>
      <c r="AA1283" s="24">
        <f>IF(AD1283="","",AD1283*30)</f>
        <v/>
      </c>
      <c r="AB1283" s="24">
        <f>IF(AA1283="","",AA1283-Y1283)</f>
        <v/>
      </c>
      <c r="AC1283" s="24">
        <f>IF(Z1283="","",((Y1283+5000+5000)/(1-Z1283))/30)</f>
        <v/>
      </c>
      <c r="AD1283" s="32" t="n"/>
      <c r="AE1283" s="24">
        <f>IF(AD1283="","",AD1283-O1283)</f>
        <v/>
      </c>
      <c r="AF1283" s="24">
        <f>IF(AD1283="","",U1283-AD1283)</f>
        <v/>
      </c>
      <c r="AG1283" s="11">
        <f>IF(AD1283="","",(O1283-AD1283)/O1283)</f>
        <v/>
      </c>
      <c r="AH1283" s="24" t="n">
        <v>22000</v>
      </c>
      <c r="AI1283" s="24">
        <f>IF(AJ1283="","",Q1283*(1-AJ1283))</f>
        <v/>
      </c>
      <c r="AJ1283" s="51" t="n"/>
      <c r="AK1283" s="49" t="n"/>
      <c r="AL1283" s="28" t="n"/>
      <c r="AM1283" s="33" t="inlineStr">
        <is>
          <t>2026-09-21</t>
        </is>
      </c>
      <c r="AN1283" s="33" t="inlineStr">
        <is>
          <t>2026-09-20</t>
        </is>
      </c>
      <c r="AO1283" s="13" t="n"/>
      <c r="AP1283" s="30" t="n"/>
    </row>
    <row r="1284" ht="35.1" customHeight="1" s="69">
      <c r="B1284" s="48" t="n">
        <v>30961</v>
      </c>
      <c r="C1284" s="48" t="inlineStr">
        <is>
          <t>東京</t>
        </is>
      </c>
      <c r="D1284" s="19" t="inlineStr">
        <is>
          <t>アットイン調布5</t>
        </is>
      </c>
      <c r="E1284" s="48" t="inlineStr">
        <is>
          <t>1K</t>
        </is>
      </c>
      <c r="F1284" s="48" t="n">
        <v>3</v>
      </c>
      <c r="G1284" s="48" t="inlineStr">
        <is>
          <t>調布・府中</t>
        </is>
      </c>
      <c r="H1284" s="48" t="n">
        <v>18</v>
      </c>
      <c r="I1284" s="20" t="n">
        <v>0.95</v>
      </c>
      <c r="J1284" s="20" t="n">
        <v>0.8</v>
      </c>
      <c r="K1284" s="20" t="n">
        <v>0.9</v>
      </c>
      <c r="L1284" s="20" t="n">
        <v>0.8666700000000001</v>
      </c>
      <c r="M1284" s="20" t="n">
        <v>1</v>
      </c>
      <c r="N1284" s="24" t="n">
        <v>7560</v>
      </c>
      <c r="O1284" s="24" t="n">
        <v>6680</v>
      </c>
      <c r="P1284" s="24" t="n">
        <v>880</v>
      </c>
      <c r="Q1284" s="24" t="n">
        <v>44000</v>
      </c>
      <c r="R1284" s="24" t="n">
        <v>2300</v>
      </c>
      <c r="S1284" s="24">
        <f>IF(R1284="","",(R1284+P1284)*30 -Y1284)</f>
        <v/>
      </c>
      <c r="T1284" s="20">
        <f>IF(R1284="","",(O1284-R1284)/O1284)</f>
        <v/>
      </c>
      <c r="U1284" s="24" t="n">
        <v>2300</v>
      </c>
      <c r="V1284" s="24">
        <f>IF(U1284="","",(U1284+P1284)*30-Y1284)</f>
        <v/>
      </c>
      <c r="W1284" s="20">
        <f>IF(U1284="","",(O1284-U1284)/O1284)</f>
        <v/>
      </c>
      <c r="X1284" s="15">
        <f>IF(AND(R1284="",U1284=""),"",IF(OR(U1284="", R1284=""),"-",IF(0&lt;(R1284-U1284),"OK","NG")))</f>
        <v/>
      </c>
      <c r="Y1284" s="24" t="n">
        <v>48000</v>
      </c>
      <c r="Z1284" s="51" t="n"/>
      <c r="AA1284" s="24">
        <f>IF(AD1284="","",AD1284*30)</f>
        <v/>
      </c>
      <c r="AB1284" s="24">
        <f>IF(AA1284="","",AA1284-Y1284)</f>
        <v/>
      </c>
      <c r="AC1284" s="24">
        <f>IF(Z1284="","",((Y1284+5000+5000)/(1-Z1284))/30)</f>
        <v/>
      </c>
      <c r="AD1284" s="32" t="n"/>
      <c r="AE1284" s="24">
        <f>IF(AD1284="","",AD1284-O1284)</f>
        <v/>
      </c>
      <c r="AF1284" s="24">
        <f>IF(AD1284="","",U1284-AD1284)</f>
        <v/>
      </c>
      <c r="AG1284" s="11">
        <f>IF(AD1284="","",(O1284-AD1284)/O1284)</f>
        <v/>
      </c>
      <c r="AH1284" s="24" t="n">
        <v>22000</v>
      </c>
      <c r="AI1284" s="24">
        <f>IF(AJ1284="","",Q1284*(1-AJ1284))</f>
        <v/>
      </c>
      <c r="AJ1284" s="51" t="n"/>
      <c r="AK1284" s="49" t="n"/>
      <c r="AL1284" s="28" t="n"/>
      <c r="AM1284" s="33" t="inlineStr">
        <is>
          <t>2027-01-01</t>
        </is>
      </c>
      <c r="AN1284" s="33" t="inlineStr">
        <is>
          <t>2027-07-01</t>
        </is>
      </c>
      <c r="AO1284" s="13" t="n"/>
      <c r="AP1284" s="30" t="n"/>
    </row>
    <row r="1285" ht="35.1" customHeight="1" s="69">
      <c r="B1285" s="48" t="n">
        <v>31010</v>
      </c>
      <c r="C1285" s="48" t="inlineStr">
        <is>
          <t>名古屋</t>
        </is>
      </c>
      <c r="D1285" s="19" t="inlineStr">
        <is>
          <t>アットイン浜松7</t>
        </is>
      </c>
      <c r="E1285" s="48" t="inlineStr">
        <is>
          <t>1K</t>
        </is>
      </c>
      <c r="F1285" s="48" t="n">
        <v>3</v>
      </c>
      <c r="G1285" s="48" t="inlineStr">
        <is>
          <t>浜松</t>
        </is>
      </c>
      <c r="H1285" s="48" t="n">
        <v>31.62</v>
      </c>
      <c r="I1285" s="20" t="n">
        <v>1</v>
      </c>
      <c r="J1285" s="20" t="n">
        <v>0.7</v>
      </c>
      <c r="K1285" s="20" t="n">
        <v>0.8</v>
      </c>
      <c r="L1285" s="20" t="n">
        <v>0.33333</v>
      </c>
      <c r="M1285" s="20" t="n">
        <v>0</v>
      </c>
      <c r="N1285" s="24" t="n">
        <v>5420</v>
      </c>
      <c r="O1285" s="24" t="n">
        <v>4540</v>
      </c>
      <c r="P1285" s="24" t="n">
        <v>880</v>
      </c>
      <c r="Q1285" s="24" t="n">
        <v>44000</v>
      </c>
      <c r="R1285" s="24" t="n">
        <v>3860</v>
      </c>
      <c r="S1285" s="24">
        <f>IF(R1285="","",(R1285+P1285)*30 -Y1285)</f>
        <v/>
      </c>
      <c r="T1285" s="20">
        <f>IF(R1285="","",(O1285-R1285)/O1285)</f>
        <v/>
      </c>
      <c r="U1285" s="24" t="n">
        <v>2500</v>
      </c>
      <c r="V1285" s="24">
        <f>IF(U1285="","",(U1285+P1285)*30-Y1285)</f>
        <v/>
      </c>
      <c r="W1285" s="20">
        <f>IF(U1285="","",(O1285-U1285)/O1285)</f>
        <v/>
      </c>
      <c r="X1285" s="15">
        <f>IF(AND(R1285="",U1285=""),"",IF(OR(U1285="", R1285=""),"-",IF(0&lt;(R1285-U1285),"OK","NG")))</f>
        <v/>
      </c>
      <c r="Y1285" s="24" t="n">
        <v>47000</v>
      </c>
      <c r="Z1285" s="51" t="n"/>
      <c r="AA1285" s="24">
        <f>IF(AD1285="","",AD1285*30)</f>
        <v/>
      </c>
      <c r="AB1285" s="24">
        <f>IF(AA1285="","",AA1285-Y1285)</f>
        <v/>
      </c>
      <c r="AC1285" s="24">
        <f>IF(Z1285="","",((Y1285+5000+5000)/(1-Z1285))/30)</f>
        <v/>
      </c>
      <c r="AD1285" s="32" t="n"/>
      <c r="AE1285" s="24">
        <f>IF(AD1285="","",AD1285-O1285)</f>
        <v/>
      </c>
      <c r="AF1285" s="24">
        <f>IF(AD1285="","",U1285-AD1285)</f>
        <v/>
      </c>
      <c r="AG1285" s="11">
        <f>IF(AD1285="","",(O1285-AD1285)/O1285)</f>
        <v/>
      </c>
      <c r="AH1285" s="24" t="n">
        <v>22000</v>
      </c>
      <c r="AI1285" s="24">
        <f>IF(AJ1285="","",Q1285*(1-AJ1285))</f>
        <v/>
      </c>
      <c r="AJ1285" s="51" t="n"/>
      <c r="AK1285" s="49" t="n"/>
      <c r="AL1285" s="28" t="n"/>
      <c r="AM1285" s="33" t="inlineStr">
        <is>
          <t>2026-09-16</t>
        </is>
      </c>
      <c r="AN1285" s="33" t="inlineStr">
        <is>
          <t>2026-10-16</t>
        </is>
      </c>
      <c r="AO1285" s="13" t="n"/>
      <c r="AP1285" s="30" t="n"/>
    </row>
    <row r="1286" ht="35.1" customHeight="1" s="69">
      <c r="B1286" s="48" t="n">
        <v>31016</v>
      </c>
      <c r="C1286" s="48" t="inlineStr">
        <is>
          <t>東京</t>
        </is>
      </c>
      <c r="D1286" s="19" t="inlineStr">
        <is>
          <t>アットイン飯田橋RC13</t>
        </is>
      </c>
      <c r="E1286" s="48" t="inlineStr">
        <is>
          <t>1K</t>
        </is>
      </c>
      <c r="F1286" s="48" t="n">
        <v>1</v>
      </c>
      <c r="G1286" s="48" t="inlineStr">
        <is>
          <t>新宿</t>
        </is>
      </c>
      <c r="H1286" s="48" t="n">
        <v>24.51</v>
      </c>
      <c r="I1286" s="20" t="n">
        <v>1</v>
      </c>
      <c r="J1286" s="20" t="n">
        <v>1</v>
      </c>
      <c r="K1286" s="20" t="n">
        <v>1</v>
      </c>
      <c r="L1286" s="20" t="n">
        <v>0</v>
      </c>
      <c r="M1286" s="20" t="n">
        <v>0</v>
      </c>
      <c r="N1286" s="24" t="n">
        <v>12080</v>
      </c>
      <c r="O1286" s="24" t="n">
        <v>11200</v>
      </c>
      <c r="P1286" s="24" t="n">
        <v>880</v>
      </c>
      <c r="Q1286" s="24" t="n">
        <v>44000</v>
      </c>
      <c r="R1286" s="24" t="n">
        <v>5900</v>
      </c>
      <c r="S1286" s="24">
        <f>IF(R1286="","",(R1286+P1286)*30 -Y1286)</f>
        <v/>
      </c>
      <c r="T1286" s="20">
        <f>IF(R1286="","",(O1286-R1286)/O1286)</f>
        <v/>
      </c>
      <c r="U1286" s="24" t="n">
        <v>5320</v>
      </c>
      <c r="V1286" s="24">
        <f>IF(U1286="","",(U1286+P1286)*30-Y1286)</f>
        <v/>
      </c>
      <c r="W1286" s="20">
        <f>IF(U1286="","",(O1286-U1286)/O1286)</f>
        <v/>
      </c>
      <c r="X1286" s="15">
        <f>IF(AND(R1286="",U1286=""),"",IF(OR(U1286="", R1286=""),"-",IF(0&lt;(R1286-U1286),"OK","NG")))</f>
        <v/>
      </c>
      <c r="Y1286" s="24" t="n">
        <v>0</v>
      </c>
      <c r="Z1286" s="51" t="n"/>
      <c r="AA1286" s="24">
        <f>IF(AD1286="","",AD1286*30)</f>
        <v/>
      </c>
      <c r="AB1286" s="24">
        <f>IF(AA1286="","",AA1286-Y1286)</f>
        <v/>
      </c>
      <c r="AC1286" s="24">
        <f>IF(Z1286="","",((Y1286+5000+5000)/(1-Z1286))/30)</f>
        <v/>
      </c>
      <c r="AD1286" s="32" t="n"/>
      <c r="AE1286" s="24">
        <f>IF(AD1286="","",AD1286-O1286)</f>
        <v/>
      </c>
      <c r="AF1286" s="24">
        <f>IF(AD1286="","",U1286-AD1286)</f>
        <v/>
      </c>
      <c r="AG1286" s="11">
        <f>IF(AD1286="","",(O1286-AD1286)/O1286)</f>
        <v/>
      </c>
      <c r="AH1286" s="24" t="n">
        <v>22000</v>
      </c>
      <c r="AI1286" s="24">
        <f>IF(AJ1286="","",Q1286*(1-AJ1286))</f>
        <v/>
      </c>
      <c r="AJ1286" s="51" t="n"/>
      <c r="AK1286" s="49" t="n"/>
      <c r="AL1286" s="28" t="n"/>
      <c r="AM1286" s="33" t="inlineStr">
        <is>
          <t>2026-10-01</t>
        </is>
      </c>
      <c r="AN1286" s="33" t="inlineStr">
        <is>
          <t>2026-09-30</t>
        </is>
      </c>
      <c r="AO1286" s="13" t="n"/>
      <c r="AP1286" s="30" t="n"/>
    </row>
    <row r="1287" ht="35.1" customHeight="1" s="69">
      <c r="B1287" s="48" t="n">
        <v>31017</v>
      </c>
      <c r="C1287" s="48" t="inlineStr">
        <is>
          <t>東京</t>
        </is>
      </c>
      <c r="D1287" s="19" t="inlineStr">
        <is>
          <t>アットイン飯田橋RC14</t>
        </is>
      </c>
      <c r="E1287" s="48" t="inlineStr">
        <is>
          <t>1K</t>
        </is>
      </c>
      <c r="F1287" s="48" t="n">
        <v>1</v>
      </c>
      <c r="G1287" s="48" t="inlineStr">
        <is>
          <t>新宿</t>
        </is>
      </c>
      <c r="H1287" s="48" t="n">
        <v>21.05</v>
      </c>
      <c r="I1287" s="20" t="n">
        <v>1</v>
      </c>
      <c r="J1287" s="20" t="n">
        <v>1</v>
      </c>
      <c r="K1287" s="20" t="n">
        <v>1</v>
      </c>
      <c r="L1287" s="20" t="n">
        <v>0</v>
      </c>
      <c r="M1287" s="20" t="n">
        <v>0</v>
      </c>
      <c r="N1287" s="24" t="n">
        <v>10960</v>
      </c>
      <c r="O1287" s="24" t="n">
        <v>10080</v>
      </c>
      <c r="P1287" s="24" t="n">
        <v>880</v>
      </c>
      <c r="Q1287" s="24" t="n">
        <v>44000</v>
      </c>
      <c r="R1287" s="24" t="n">
        <v>5320</v>
      </c>
      <c r="S1287" s="24">
        <f>IF(R1287="","",(R1287+P1287)*30 -Y1287)</f>
        <v/>
      </c>
      <c r="T1287" s="20">
        <f>IF(R1287="","",(O1287-R1287)/O1287)</f>
        <v/>
      </c>
      <c r="U1287" s="24" t="n">
        <v>4740</v>
      </c>
      <c r="V1287" s="24">
        <f>IF(U1287="","",(U1287+P1287)*30-Y1287)</f>
        <v/>
      </c>
      <c r="W1287" s="20">
        <f>IF(U1287="","",(O1287-U1287)/O1287)</f>
        <v/>
      </c>
      <c r="X1287" s="15">
        <f>IF(AND(R1287="",U1287=""),"",IF(OR(U1287="", R1287=""),"-",IF(0&lt;(R1287-U1287),"OK","NG")))</f>
        <v/>
      </c>
      <c r="Y1287" s="24" t="n">
        <v>0</v>
      </c>
      <c r="Z1287" s="51" t="n"/>
      <c r="AA1287" s="24">
        <f>IF(AD1287="","",AD1287*30)</f>
        <v/>
      </c>
      <c r="AB1287" s="24">
        <f>IF(AA1287="","",AA1287-Y1287)</f>
        <v/>
      </c>
      <c r="AC1287" s="24">
        <f>IF(Z1287="","",((Y1287+5000+5000)/(1-Z1287))/30)</f>
        <v/>
      </c>
      <c r="AD1287" s="32" t="n"/>
      <c r="AE1287" s="24">
        <f>IF(AD1287="","",AD1287-O1287)</f>
        <v/>
      </c>
      <c r="AF1287" s="24">
        <f>IF(AD1287="","",U1287-AD1287)</f>
        <v/>
      </c>
      <c r="AG1287" s="11">
        <f>IF(AD1287="","",(O1287-AD1287)/O1287)</f>
        <v/>
      </c>
      <c r="AH1287" s="24" t="n">
        <v>22000</v>
      </c>
      <c r="AI1287" s="24">
        <f>IF(AJ1287="","",Q1287*(1-AJ1287))</f>
        <v/>
      </c>
      <c r="AJ1287" s="51" t="n"/>
      <c r="AK1287" s="49" t="n"/>
      <c r="AL1287" s="28" t="n"/>
      <c r="AM1287" s="33" t="inlineStr">
        <is>
          <t>2026-10-01</t>
        </is>
      </c>
      <c r="AN1287" s="33" t="inlineStr">
        <is>
          <t>2026-09-30</t>
        </is>
      </c>
      <c r="AO1287" s="13" t="n"/>
      <c r="AP1287" s="30" t="n"/>
    </row>
    <row r="1288" ht="35.1" customHeight="1" s="69">
      <c r="B1288" s="48" t="n">
        <v>31020</v>
      </c>
      <c r="C1288" s="48" t="inlineStr">
        <is>
          <t>東京</t>
        </is>
      </c>
      <c r="D1288" s="19" t="inlineStr">
        <is>
          <t>アットイン日本橋RC16-2</t>
        </is>
      </c>
      <c r="E1288" s="48" t="inlineStr">
        <is>
          <t>1K</t>
        </is>
      </c>
      <c r="F1288" s="48" t="n">
        <v>2</v>
      </c>
      <c r="G1288" s="48" t="inlineStr">
        <is>
          <t>東京駅エリア（銀座・日本橋・神田）</t>
        </is>
      </c>
      <c r="H1288" s="48" t="n">
        <v>21.53</v>
      </c>
      <c r="I1288" s="20" t="n">
        <v>1</v>
      </c>
      <c r="J1288" s="20" t="n">
        <v>1</v>
      </c>
      <c r="K1288" s="20" t="n">
        <v>1</v>
      </c>
      <c r="L1288" s="20" t="n">
        <v>0.75</v>
      </c>
      <c r="M1288" s="20" t="n">
        <v>0</v>
      </c>
      <c r="N1288" s="24" t="n">
        <v>11400</v>
      </c>
      <c r="O1288" s="24" t="n">
        <v>10520</v>
      </c>
      <c r="P1288" s="24" t="n">
        <v>880</v>
      </c>
      <c r="Q1288" s="24" t="n">
        <v>44000</v>
      </c>
      <c r="R1288" s="24" t="n">
        <v>5660</v>
      </c>
      <c r="S1288" s="24">
        <f>IF(R1288="","",(R1288+P1288)*30 -Y1288)</f>
        <v/>
      </c>
      <c r="T1288" s="20">
        <f>IF(R1288="","",(O1288-R1288)/O1288)</f>
        <v/>
      </c>
      <c r="U1288" s="24" t="n">
        <v>5080</v>
      </c>
      <c r="V1288" s="24">
        <f>IF(U1288="","",(U1288+P1288)*30-Y1288)</f>
        <v/>
      </c>
      <c r="W1288" s="20">
        <f>IF(U1288="","",(O1288-U1288)/O1288)</f>
        <v/>
      </c>
      <c r="X1288" s="15">
        <f>IF(AND(R1288="",U1288=""),"",IF(OR(U1288="", R1288=""),"-",IF(0&lt;(R1288-U1288),"OK","NG")))</f>
        <v/>
      </c>
      <c r="Y1288" s="24" t="n">
        <v>0</v>
      </c>
      <c r="Z1288" s="51" t="n"/>
      <c r="AA1288" s="24">
        <f>IF(AD1288="","",AD1288*30)</f>
        <v/>
      </c>
      <c r="AB1288" s="24">
        <f>IF(AA1288="","",AA1288-Y1288)</f>
        <v/>
      </c>
      <c r="AC1288" s="24">
        <f>IF(Z1288="","",((Y1288+5000+5000)/(1-Z1288))/30)</f>
        <v/>
      </c>
      <c r="AD1288" s="32" t="n"/>
      <c r="AE1288" s="24">
        <f>IF(AD1288="","",AD1288-O1288)</f>
        <v/>
      </c>
      <c r="AF1288" s="24">
        <f>IF(AD1288="","",U1288-AD1288)</f>
        <v/>
      </c>
      <c r="AG1288" s="11">
        <f>IF(AD1288="","",(O1288-AD1288)/O1288)</f>
        <v/>
      </c>
      <c r="AH1288" s="24" t="n">
        <v>22000</v>
      </c>
      <c r="AI1288" s="24">
        <f>IF(AJ1288="","",Q1288*(1-AJ1288))</f>
        <v/>
      </c>
      <c r="AJ1288" s="51" t="n"/>
      <c r="AK1288" s="49" t="n"/>
      <c r="AL1288" s="28" t="n"/>
      <c r="AM1288" s="33" t="inlineStr">
        <is>
          <t>2026-10-17</t>
        </is>
      </c>
      <c r="AN1288" s="33" t="inlineStr">
        <is>
          <t>2026-11-01</t>
        </is>
      </c>
      <c r="AO1288" s="13" t="n"/>
      <c r="AP1288" s="30" t="n"/>
    </row>
    <row r="1289" ht="35.1" customHeight="1" s="69">
      <c r="B1289" s="48" t="n">
        <v>31026</v>
      </c>
      <c r="C1289" s="48" t="inlineStr">
        <is>
          <t>名古屋</t>
        </is>
      </c>
      <c r="D1289" s="19" t="inlineStr">
        <is>
          <t>アットイン浜松6-1</t>
        </is>
      </c>
      <c r="E1289" s="48" t="inlineStr">
        <is>
          <t>2DK</t>
        </is>
      </c>
      <c r="F1289" s="48" t="n">
        <v>1</v>
      </c>
      <c r="G1289" s="48" t="inlineStr">
        <is>
          <t>浜松</t>
        </is>
      </c>
      <c r="H1289" s="48" t="n">
        <v>44.1</v>
      </c>
      <c r="I1289" s="20" t="n">
        <v>0.7</v>
      </c>
      <c r="J1289" s="20" t="n">
        <v>0.8</v>
      </c>
      <c r="K1289" s="20" t="n">
        <v>0.2</v>
      </c>
      <c r="L1289" s="20" t="n">
        <v>0</v>
      </c>
      <c r="M1289" s="20" t="n">
        <v>0</v>
      </c>
      <c r="N1289" s="24" t="n">
        <v>9140</v>
      </c>
      <c r="O1289" s="24" t="n">
        <v>8040</v>
      </c>
      <c r="P1289" s="24" t="n">
        <v>1100</v>
      </c>
      <c r="Q1289" s="24" t="n">
        <v>68000</v>
      </c>
      <c r="R1289" s="24" t="n">
        <v>4830</v>
      </c>
      <c r="S1289" s="24">
        <f>IF(R1289="","",(R1289+P1289)*30 -Y1289)</f>
        <v/>
      </c>
      <c r="T1289" s="20">
        <f>IF(R1289="","",(O1289-R1289)/O1289)</f>
        <v/>
      </c>
      <c r="U1289" s="24" t="n">
        <v>3620</v>
      </c>
      <c r="V1289" s="24">
        <f>IF(U1289="","",(U1289+P1289)*30-Y1289)</f>
        <v/>
      </c>
      <c r="W1289" s="20">
        <f>IF(U1289="","",(O1289-U1289)/O1289)</f>
        <v/>
      </c>
      <c r="X1289" s="15">
        <f>IF(AND(R1289="",U1289=""),"",IF(OR(U1289="", R1289=""),"-",IF(0&lt;(R1289-U1289),"OK","NG")))</f>
        <v/>
      </c>
      <c r="Y1289" s="24" t="n">
        <v>60000</v>
      </c>
      <c r="Z1289" s="51" t="n"/>
      <c r="AA1289" s="24">
        <f>IF(AD1289="","",AD1289*30)</f>
        <v/>
      </c>
      <c r="AB1289" s="24">
        <f>IF(AA1289="","",AA1289-Y1289)</f>
        <v/>
      </c>
      <c r="AC1289" s="24">
        <f>IF(Z1289="","",((Y1289+5000+5000)/(1-Z1289))/30)</f>
        <v/>
      </c>
      <c r="AD1289" s="32" t="n"/>
      <c r="AE1289" s="24">
        <f>IF(AD1289="","",AD1289-O1289)</f>
        <v/>
      </c>
      <c r="AF1289" s="24">
        <f>IF(AD1289="","",U1289-AD1289)</f>
        <v/>
      </c>
      <c r="AG1289" s="11">
        <f>IF(AD1289="","",(O1289-AD1289)/O1289)</f>
        <v/>
      </c>
      <c r="AH1289" s="24" t="n">
        <v>34000</v>
      </c>
      <c r="AI1289" s="24">
        <f>IF(AJ1289="","",Q1289*(1-AJ1289))</f>
        <v/>
      </c>
      <c r="AJ1289" s="51" t="n"/>
      <c r="AK1289" s="49" t="n"/>
      <c r="AL1289" s="28" t="n"/>
      <c r="AM1289" s="33" t="inlineStr">
        <is>
          <t>2026-09-07</t>
        </is>
      </c>
      <c r="AN1289" s="33" t="inlineStr">
        <is>
          <t>2026-09-06</t>
        </is>
      </c>
      <c r="AO1289" s="13" t="n"/>
      <c r="AP1289" s="30" t="n"/>
    </row>
    <row r="1290" ht="35.1" customHeight="1" s="69">
      <c r="B1290" s="48" t="n">
        <v>31027</v>
      </c>
      <c r="C1290" s="48" t="inlineStr">
        <is>
          <t>名古屋</t>
        </is>
      </c>
      <c r="D1290" s="19" t="inlineStr">
        <is>
          <t>アットイン浜松6-2</t>
        </is>
      </c>
      <c r="E1290" s="48" t="inlineStr">
        <is>
          <t>2DK</t>
        </is>
      </c>
      <c r="F1290" s="48" t="n">
        <v>1</v>
      </c>
      <c r="G1290" s="48" t="inlineStr">
        <is>
          <t>浜松</t>
        </is>
      </c>
      <c r="H1290" s="48" t="n">
        <v>44.1</v>
      </c>
      <c r="I1290" s="20" t="n">
        <v>0</v>
      </c>
      <c r="J1290" s="20" t="n">
        <v>1</v>
      </c>
      <c r="K1290" s="20" t="n">
        <v>1</v>
      </c>
      <c r="L1290" s="20" t="n">
        <v>1</v>
      </c>
      <c r="M1290" s="20" t="n">
        <v>1</v>
      </c>
      <c r="N1290" s="24" t="n">
        <v>9140</v>
      </c>
      <c r="O1290" s="24" t="n">
        <v>8040</v>
      </c>
      <c r="P1290" s="24" t="n">
        <v>1100</v>
      </c>
      <c r="Q1290" s="24" t="n">
        <v>68000</v>
      </c>
      <c r="R1290" s="24" t="n">
        <v>4830</v>
      </c>
      <c r="S1290" s="24">
        <f>IF(R1290="","",(R1290+P1290)*30 -Y1290)</f>
        <v/>
      </c>
      <c r="T1290" s="20">
        <f>IF(R1290="","",(O1290-R1290)/O1290)</f>
        <v/>
      </c>
      <c r="U1290" s="24" t="n">
        <v>3620</v>
      </c>
      <c r="V1290" s="24">
        <f>IF(U1290="","",(U1290+P1290)*30-Y1290)</f>
        <v/>
      </c>
      <c r="W1290" s="20">
        <f>IF(U1290="","",(O1290-U1290)/O1290)</f>
        <v/>
      </c>
      <c r="X1290" s="15">
        <f>IF(AND(R1290="",U1290=""),"",IF(OR(U1290="", R1290=""),"-",IF(0&lt;(R1290-U1290),"OK","NG")))</f>
        <v/>
      </c>
      <c r="Y1290" s="24" t="n">
        <v>60000</v>
      </c>
      <c r="Z1290" s="51" t="n"/>
      <c r="AA1290" s="24">
        <f>IF(AD1290="","",AD1290*30)</f>
        <v/>
      </c>
      <c r="AB1290" s="24">
        <f>IF(AA1290="","",AA1290-Y1290)</f>
        <v/>
      </c>
      <c r="AC1290" s="24">
        <f>IF(Z1290="","",((Y1290+5000+5000)/(1-Z1290))/30)</f>
        <v/>
      </c>
      <c r="AD1290" s="32" t="n"/>
      <c r="AE1290" s="24">
        <f>IF(AD1290="","",AD1290-O1290)</f>
        <v/>
      </c>
      <c r="AF1290" s="24">
        <f>IF(AD1290="","",U1290-AD1290)</f>
        <v/>
      </c>
      <c r="AG1290" s="11">
        <f>IF(AD1290="","",(O1290-AD1290)/O1290)</f>
        <v/>
      </c>
      <c r="AH1290" s="24" t="n">
        <v>34000</v>
      </c>
      <c r="AI1290" s="24">
        <f>IF(AJ1290="","",Q1290*(1-AJ1290))</f>
        <v/>
      </c>
      <c r="AJ1290" s="51" t="n"/>
      <c r="AK1290" s="49" t="n"/>
      <c r="AL1290" s="28" t="n"/>
      <c r="AM1290" s="33" t="inlineStr">
        <is>
          <t>2026-12-01</t>
        </is>
      </c>
      <c r="AN1290" s="33" t="inlineStr">
        <is>
          <t>2026-11-30</t>
        </is>
      </c>
      <c r="AO1290" s="13" t="n"/>
      <c r="AP1290" s="30" t="n"/>
    </row>
    <row r="1291" ht="35.1" customHeight="1" s="69">
      <c r="B1291" s="48" t="n">
        <v>31030</v>
      </c>
      <c r="C1291" s="48" t="inlineStr">
        <is>
          <t>東京</t>
        </is>
      </c>
      <c r="D1291" s="19" t="inlineStr">
        <is>
          <t>アットイン神田NR7</t>
        </is>
      </c>
      <c r="E1291" s="48" t="inlineStr">
        <is>
          <t>1K</t>
        </is>
      </c>
      <c r="F1291" s="48" t="n">
        <v>1</v>
      </c>
      <c r="G1291" s="48" t="inlineStr">
        <is>
          <t>東京駅エリア（銀座・日本橋・神田）</t>
        </is>
      </c>
      <c r="H1291" s="48" t="n">
        <v>25.04</v>
      </c>
      <c r="I1291" s="20" t="n">
        <v>1</v>
      </c>
      <c r="J1291" s="20" t="n">
        <v>1</v>
      </c>
      <c r="K1291" s="20" t="n">
        <v>1</v>
      </c>
      <c r="L1291" s="20" t="n">
        <v>1</v>
      </c>
      <c r="M1291" s="20" t="n">
        <v>1</v>
      </c>
      <c r="N1291" s="24" t="n">
        <v>13680</v>
      </c>
      <c r="O1291" s="24" t="n">
        <v>12800</v>
      </c>
      <c r="P1291" s="24" t="n">
        <v>880</v>
      </c>
      <c r="Q1291" s="24" t="n">
        <v>44000</v>
      </c>
      <c r="R1291" s="24" t="n">
        <v>8820</v>
      </c>
      <c r="S1291" s="24">
        <f>IF(R1291="","",(R1291+P1291)*30 -Y1291)</f>
        <v/>
      </c>
      <c r="T1291" s="20">
        <f>IF(R1291="","",(O1291-R1291)/O1291)</f>
        <v/>
      </c>
      <c r="U1291" s="24" t="n">
        <v>7020</v>
      </c>
      <c r="V1291" s="24">
        <f>IF(U1291="","",(U1291+P1291)*30-Y1291)</f>
        <v/>
      </c>
      <c r="W1291" s="20">
        <f>IF(U1291="","",(O1291-U1291)/O1291)</f>
        <v/>
      </c>
      <c r="X1291" s="15">
        <f>IF(AND(R1291="",U1291=""),"",IF(OR(U1291="", R1291=""),"-",IF(0&lt;(R1291-U1291),"OK","NG")))</f>
        <v/>
      </c>
      <c r="Y1291" s="24" t="n">
        <v>0</v>
      </c>
      <c r="Z1291" s="51" t="n"/>
      <c r="AA1291" s="24">
        <f>IF(AD1291="","",AD1291*30)</f>
        <v/>
      </c>
      <c r="AB1291" s="24">
        <f>IF(AA1291="","",AA1291-Y1291)</f>
        <v/>
      </c>
      <c r="AC1291" s="24">
        <f>IF(Z1291="","",((Y1291+5000+5000)/(1-Z1291))/30)</f>
        <v/>
      </c>
      <c r="AD1291" s="32" t="n"/>
      <c r="AE1291" s="24">
        <f>IF(AD1291="","",AD1291-O1291)</f>
        <v/>
      </c>
      <c r="AF1291" s="24">
        <f>IF(AD1291="","",U1291-AD1291)</f>
        <v/>
      </c>
      <c r="AG1291" s="11">
        <f>IF(AD1291="","",(O1291-AD1291)/O1291)</f>
        <v/>
      </c>
      <c r="AH1291" s="24" t="n">
        <v>22000</v>
      </c>
      <c r="AI1291" s="24">
        <f>IF(AJ1291="","",Q1291*(1-AJ1291))</f>
        <v/>
      </c>
      <c r="AJ1291" s="51" t="n"/>
      <c r="AK1291" s="49" t="n"/>
      <c r="AL1291" s="28" t="n"/>
      <c r="AM1291" s="33" t="inlineStr">
        <is>
          <t>2027-04-01</t>
        </is>
      </c>
      <c r="AN1291" s="33" t="inlineStr">
        <is>
          <t>2027-03-31</t>
        </is>
      </c>
      <c r="AO1291" s="13" t="n"/>
      <c r="AP1291" s="30" t="n"/>
    </row>
    <row r="1292" ht="35.1" customHeight="1" s="69">
      <c r="B1292" s="48" t="n">
        <v>31031</v>
      </c>
      <c r="C1292" s="48" t="inlineStr">
        <is>
          <t>東京</t>
        </is>
      </c>
      <c r="D1292" s="19" t="inlineStr">
        <is>
          <t>アットイン月島NR4</t>
        </is>
      </c>
      <c r="E1292" s="48" t="inlineStr">
        <is>
          <t>1K</t>
        </is>
      </c>
      <c r="F1292" s="48" t="n">
        <v>1</v>
      </c>
      <c r="G1292" s="48" t="inlineStr">
        <is>
          <t>豊洲・勝どき</t>
        </is>
      </c>
      <c r="H1292" s="48" t="n">
        <v>21.17</v>
      </c>
      <c r="I1292" s="20" t="n">
        <v>1</v>
      </c>
      <c r="J1292" s="20" t="n">
        <v>1</v>
      </c>
      <c r="K1292" s="20" t="n">
        <v>0.5</v>
      </c>
      <c r="L1292" s="20" t="n">
        <v>0</v>
      </c>
      <c r="M1292" s="20" t="n">
        <v>0</v>
      </c>
      <c r="N1292" s="24" t="n">
        <v>12220</v>
      </c>
      <c r="O1292" s="24" t="n">
        <v>11340</v>
      </c>
      <c r="P1292" s="24" t="n">
        <v>880</v>
      </c>
      <c r="Q1292" s="24" t="n">
        <v>44000</v>
      </c>
      <c r="R1292" s="24" t="n">
        <v>8820</v>
      </c>
      <c r="S1292" s="24">
        <f>IF(R1292="","",(R1292+P1292)*30 -Y1292)</f>
        <v/>
      </c>
      <c r="T1292" s="20">
        <f>IF(R1292="","",(O1292-R1292)/O1292)</f>
        <v/>
      </c>
      <c r="U1292" s="24" t="n">
        <v>6580</v>
      </c>
      <c r="V1292" s="24">
        <f>IF(U1292="","",(U1292+P1292)*30-Y1292)</f>
        <v/>
      </c>
      <c r="W1292" s="20">
        <f>IF(U1292="","",(O1292-U1292)/O1292)</f>
        <v/>
      </c>
      <c r="X1292" s="15">
        <f>IF(AND(R1292="",U1292=""),"",IF(OR(U1292="", R1292=""),"-",IF(0&lt;(R1292-U1292),"OK","NG")))</f>
        <v/>
      </c>
      <c r="Y1292" s="24" t="n">
        <v>0</v>
      </c>
      <c r="Z1292" s="51" t="n"/>
      <c r="AA1292" s="24">
        <f>IF(AD1292="","",AD1292*30)</f>
        <v/>
      </c>
      <c r="AB1292" s="24">
        <f>IF(AA1292="","",AA1292-Y1292)</f>
        <v/>
      </c>
      <c r="AC1292" s="24">
        <f>IF(Z1292="","",((Y1292+5000+5000)/(1-Z1292))/30)</f>
        <v/>
      </c>
      <c r="AD1292" s="32" t="n"/>
      <c r="AE1292" s="24">
        <f>IF(AD1292="","",AD1292-O1292)</f>
        <v/>
      </c>
      <c r="AF1292" s="24">
        <f>IF(AD1292="","",U1292-AD1292)</f>
        <v/>
      </c>
      <c r="AG1292" s="11">
        <f>IF(AD1292="","",(O1292-AD1292)/O1292)</f>
        <v/>
      </c>
      <c r="AH1292" s="24" t="n">
        <v>22000</v>
      </c>
      <c r="AI1292" s="24">
        <f>IF(AJ1292="","",Q1292*(1-AJ1292))</f>
        <v/>
      </c>
      <c r="AJ1292" s="51" t="n"/>
      <c r="AK1292" s="49" t="n"/>
      <c r="AL1292" s="28" t="n"/>
      <c r="AM1292" s="33" t="inlineStr">
        <is>
          <t>2026-09-16</t>
        </is>
      </c>
      <c r="AN1292" s="33" t="inlineStr">
        <is>
          <t>2026-09-15</t>
        </is>
      </c>
      <c r="AO1292" s="13" t="n"/>
      <c r="AP1292" s="30" t="n"/>
    </row>
    <row r="1293" ht="35.1" customHeight="1" s="69">
      <c r="B1293" s="48" t="n">
        <v>31032</v>
      </c>
      <c r="C1293" s="48" t="inlineStr">
        <is>
          <t>東京</t>
        </is>
      </c>
      <c r="D1293" s="19" t="inlineStr">
        <is>
          <t>アットイン平塚4-2（横浜駅まで電車で約30分）</t>
        </is>
      </c>
      <c r="E1293" s="48" t="inlineStr">
        <is>
          <t>1K</t>
        </is>
      </c>
      <c r="F1293" s="48" t="n">
        <v>4</v>
      </c>
      <c r="G1293" s="48" t="inlineStr">
        <is>
          <t>平塚・藤沢</t>
        </is>
      </c>
      <c r="H1293" s="48" t="n">
        <v>20.7</v>
      </c>
      <c r="I1293" s="20" t="n">
        <v>1</v>
      </c>
      <c r="J1293" s="20" t="n">
        <v>0.9</v>
      </c>
      <c r="K1293" s="20" t="n">
        <v>0.66667</v>
      </c>
      <c r="L1293" s="20" t="n">
        <v>0.66667</v>
      </c>
      <c r="M1293" s="20" t="n">
        <v>0.46667</v>
      </c>
      <c r="N1293" s="24" t="n">
        <v>8580</v>
      </c>
      <c r="O1293" s="24" t="n">
        <v>7700</v>
      </c>
      <c r="P1293" s="24" t="n">
        <v>880</v>
      </c>
      <c r="Q1293" s="24" t="n">
        <v>44000</v>
      </c>
      <c r="R1293" s="24" t="n">
        <v>3040</v>
      </c>
      <c r="S1293" s="24">
        <f>IF(R1293="","",(R1293+P1293)*30 -Y1293)</f>
        <v/>
      </c>
      <c r="T1293" s="20">
        <f>IF(R1293="","",(O1293-R1293)/O1293)</f>
        <v/>
      </c>
      <c r="U1293" s="24" t="n">
        <v>2940</v>
      </c>
      <c r="V1293" s="24">
        <f>IF(U1293="","",(U1293+P1293)*30-Y1293)</f>
        <v/>
      </c>
      <c r="W1293" s="20">
        <f>IF(U1293="","",(O1293-U1293)/O1293)</f>
        <v/>
      </c>
      <c r="X1293" s="15">
        <f>IF(AND(R1293="",U1293=""),"",IF(OR(U1293="", R1293=""),"-",IF(0&lt;(R1293-U1293),"OK","NG")))</f>
        <v/>
      </c>
      <c r="Y1293" s="24" t="n">
        <v>72500</v>
      </c>
      <c r="Z1293" s="51" t="n"/>
      <c r="AA1293" s="24">
        <f>IF(AD1293="","",AD1293*30)</f>
        <v/>
      </c>
      <c r="AB1293" s="24">
        <f>IF(AA1293="","",AA1293-Y1293)</f>
        <v/>
      </c>
      <c r="AC1293" s="24">
        <f>IF(Z1293="","",((Y1293+5000+5000)/(1-Z1293))/30)</f>
        <v/>
      </c>
      <c r="AD1293" s="32" t="n"/>
      <c r="AE1293" s="24">
        <f>IF(AD1293="","",AD1293-O1293)</f>
        <v/>
      </c>
      <c r="AF1293" s="24">
        <f>IF(AD1293="","",U1293-AD1293)</f>
        <v/>
      </c>
      <c r="AG1293" s="11">
        <f>IF(AD1293="","",(O1293-AD1293)/O1293)</f>
        <v/>
      </c>
      <c r="AH1293" s="24" t="n">
        <v>22000</v>
      </c>
      <c r="AI1293" s="24">
        <f>IF(AJ1293="","",Q1293*(1-AJ1293))</f>
        <v/>
      </c>
      <c r="AJ1293" s="51" t="n"/>
      <c r="AK1293" s="49" t="n"/>
      <c r="AL1293" s="28" t="n"/>
      <c r="AM1293" s="33" t="inlineStr">
        <is>
          <t>2026-09-01</t>
        </is>
      </c>
      <c r="AN1293" s="33" t="inlineStr">
        <is>
          <t>2027-02-27</t>
        </is>
      </c>
      <c r="AO1293" s="13" t="n"/>
      <c r="AP1293" s="30" t="n"/>
    </row>
    <row r="1294" ht="35.1" customHeight="1" s="69">
      <c r="B1294" s="48" t="n">
        <v>31033</v>
      </c>
      <c r="C1294" s="48" t="inlineStr">
        <is>
          <t>東京</t>
        </is>
      </c>
      <c r="D1294" s="19" t="inlineStr">
        <is>
          <t>アットイン大崎AB9</t>
        </is>
      </c>
      <c r="E1294" s="48" t="inlineStr">
        <is>
          <t>1DK</t>
        </is>
      </c>
      <c r="F1294" s="48" t="n">
        <v>1</v>
      </c>
      <c r="G1294" s="48" t="inlineStr">
        <is>
          <t>品川・田町・大崎</t>
        </is>
      </c>
      <c r="H1294" s="48" t="n">
        <v>30.4</v>
      </c>
      <c r="I1294" s="20" t="n">
        <v>0.9</v>
      </c>
      <c r="J1294" s="20" t="n">
        <v>1</v>
      </c>
      <c r="K1294" s="20" t="n">
        <v>1</v>
      </c>
      <c r="L1294" s="20" t="n">
        <v>0.4</v>
      </c>
      <c r="M1294" s="20" t="n">
        <v>0</v>
      </c>
      <c r="N1294" s="24" t="n">
        <v>16980</v>
      </c>
      <c r="O1294" s="24" t="n">
        <v>16100</v>
      </c>
      <c r="P1294" s="24" t="n">
        <v>880</v>
      </c>
      <c r="Q1294" s="24" t="n">
        <v>44000</v>
      </c>
      <c r="R1294" s="24" t="n">
        <v>8820</v>
      </c>
      <c r="S1294" s="24">
        <f>IF(R1294="","",(R1294+P1294)*30 -Y1294)</f>
        <v/>
      </c>
      <c r="T1294" s="20">
        <f>IF(R1294="","",(O1294-R1294)/O1294)</f>
        <v/>
      </c>
      <c r="U1294" s="24" t="n">
        <v>8140</v>
      </c>
      <c r="V1294" s="24">
        <f>IF(U1294="","",(U1294+P1294)*30-Y1294)</f>
        <v/>
      </c>
      <c r="W1294" s="20">
        <f>IF(U1294="","",(O1294-U1294)/O1294)</f>
        <v/>
      </c>
      <c r="X1294" s="15">
        <f>IF(AND(R1294="",U1294=""),"",IF(OR(U1294="", R1294=""),"-",IF(0&lt;(R1294-U1294),"OK","NG")))</f>
        <v/>
      </c>
      <c r="Y1294" s="24" t="n">
        <v>0</v>
      </c>
      <c r="Z1294" s="51" t="n"/>
      <c r="AA1294" s="24">
        <f>IF(AD1294="","",AD1294*30)</f>
        <v/>
      </c>
      <c r="AB1294" s="24">
        <f>IF(AA1294="","",AA1294-Y1294)</f>
        <v/>
      </c>
      <c r="AC1294" s="24">
        <f>IF(Z1294="","",((Y1294+5000+5000)/(1-Z1294))/30)</f>
        <v/>
      </c>
      <c r="AD1294" s="32" t="n"/>
      <c r="AE1294" s="24">
        <f>IF(AD1294="","",AD1294-O1294)</f>
        <v/>
      </c>
      <c r="AF1294" s="24">
        <f>IF(AD1294="","",U1294-AD1294)</f>
        <v/>
      </c>
      <c r="AG1294" s="11">
        <f>IF(AD1294="","",(O1294-AD1294)/O1294)</f>
        <v/>
      </c>
      <c r="AH1294" s="24" t="n">
        <v>22000</v>
      </c>
      <c r="AI1294" s="24">
        <f>IF(AJ1294="","",Q1294*(1-AJ1294))</f>
        <v/>
      </c>
      <c r="AJ1294" s="51" t="n"/>
      <c r="AK1294" s="49" t="n"/>
      <c r="AL1294" s="28" t="n"/>
      <c r="AM1294" s="33" t="inlineStr">
        <is>
          <t>2026-10-12</t>
        </is>
      </c>
      <c r="AN1294" s="33" t="inlineStr">
        <is>
          <t>2026-10-11</t>
        </is>
      </c>
      <c r="AO1294" s="13" t="n"/>
      <c r="AP1294" s="30" t="n"/>
    </row>
    <row r="1295" ht="35.1" customHeight="1" s="69">
      <c r="B1295" s="48" t="n">
        <v>31034</v>
      </c>
      <c r="C1295" s="48" t="inlineStr">
        <is>
          <t>東京</t>
        </is>
      </c>
      <c r="D1295" s="19" t="inlineStr">
        <is>
          <t>アットイン川口AB4</t>
        </is>
      </c>
      <c r="E1295" s="48" t="inlineStr">
        <is>
          <t>1K</t>
        </is>
      </c>
      <c r="F1295" s="48" t="n">
        <v>2</v>
      </c>
      <c r="G1295" s="48" t="inlineStr">
        <is>
          <t>大宮・川越エリア</t>
        </is>
      </c>
      <c r="H1295" s="48" t="n">
        <v>20.85</v>
      </c>
      <c r="I1295" s="20" t="n">
        <v>1</v>
      </c>
      <c r="J1295" s="20" t="n">
        <v>0.05</v>
      </c>
      <c r="K1295" s="20" t="n">
        <v>0</v>
      </c>
      <c r="L1295" s="20" t="n">
        <v>0</v>
      </c>
      <c r="M1295" s="20" t="n">
        <v>0</v>
      </c>
      <c r="N1295" s="24" t="n">
        <v>9600</v>
      </c>
      <c r="O1295" s="24" t="n">
        <v>8720</v>
      </c>
      <c r="P1295" s="24" t="n">
        <v>880</v>
      </c>
      <c r="Q1295" s="24" t="n">
        <v>44000</v>
      </c>
      <c r="R1295" s="24" t="n">
        <v>4060</v>
      </c>
      <c r="S1295" s="24">
        <f>IF(R1295="","",(R1295+P1295)*30 -Y1295)</f>
        <v/>
      </c>
      <c r="T1295" s="20">
        <f>IF(R1295="","",(O1295-R1295)/O1295)</f>
        <v/>
      </c>
      <c r="U1295" s="24" t="n">
        <v>3800</v>
      </c>
      <c r="V1295" s="24">
        <f>IF(U1295="","",(U1295+P1295)*30-Y1295)</f>
        <v/>
      </c>
      <c r="W1295" s="20">
        <f>IF(U1295="","",(O1295-U1295)/O1295)</f>
        <v/>
      </c>
      <c r="X1295" s="15">
        <f>IF(AND(R1295="",U1295=""),"",IF(OR(U1295="", R1295=""),"-",IF(0&lt;(R1295-U1295),"OK","NG")))</f>
        <v/>
      </c>
      <c r="Y1295" s="24" t="n">
        <v>0</v>
      </c>
      <c r="Z1295" s="51" t="n"/>
      <c r="AA1295" s="24">
        <f>IF(AD1295="","",AD1295*30)</f>
        <v/>
      </c>
      <c r="AB1295" s="24">
        <f>IF(AA1295="","",AA1295-Y1295)</f>
        <v/>
      </c>
      <c r="AC1295" s="24">
        <f>IF(Z1295="","",((Y1295+5000+5000)/(1-Z1295))/30)</f>
        <v/>
      </c>
      <c r="AD1295" s="32" t="n"/>
      <c r="AE1295" s="24">
        <f>IF(AD1295="","",AD1295-O1295)</f>
        <v/>
      </c>
      <c r="AF1295" s="24">
        <f>IF(AD1295="","",U1295-AD1295)</f>
        <v/>
      </c>
      <c r="AG1295" s="11">
        <f>IF(AD1295="","",(O1295-AD1295)/O1295)</f>
        <v/>
      </c>
      <c r="AH1295" s="24" t="n">
        <v>22000</v>
      </c>
      <c r="AI1295" s="24">
        <f>IF(AJ1295="","",Q1295*(1-AJ1295))</f>
        <v/>
      </c>
      <c r="AJ1295" s="51" t="n"/>
      <c r="AK1295" s="49" t="n"/>
      <c r="AL1295" s="28" t="n"/>
      <c r="AM1295" s="33" t="inlineStr">
        <is>
          <t>2026-08-02</t>
        </is>
      </c>
      <c r="AN1295" s="33" t="inlineStr">
        <is>
          <t>2026-08-01</t>
        </is>
      </c>
      <c r="AO1295" s="13" t="n"/>
      <c r="AP1295" s="30" t="n"/>
    </row>
    <row r="1296" ht="35.1" customHeight="1" s="69">
      <c r="B1296" s="48" t="n">
        <v>31035</v>
      </c>
      <c r="C1296" s="48" t="inlineStr">
        <is>
          <t>東京</t>
        </is>
      </c>
      <c r="D1296" s="19" t="inlineStr">
        <is>
          <t>アットイン中野AB15</t>
        </is>
      </c>
      <c r="E1296" s="48" t="inlineStr">
        <is>
          <t>1K</t>
        </is>
      </c>
      <c r="F1296" s="48" t="n">
        <v>2</v>
      </c>
      <c r="G1296" s="48" t="inlineStr">
        <is>
          <t>中野・荻窪・吉祥寺</t>
        </is>
      </c>
      <c r="H1296" s="48" t="n">
        <v>25.38</v>
      </c>
      <c r="I1296" s="20" t="n">
        <v>0.7</v>
      </c>
      <c r="J1296" s="20" t="n">
        <v>0.6</v>
      </c>
      <c r="K1296" s="20" t="n">
        <v>0</v>
      </c>
      <c r="L1296" s="20" t="n">
        <v>0</v>
      </c>
      <c r="M1296" s="20" t="n">
        <v>0</v>
      </c>
      <c r="N1296" s="24" t="n">
        <v>12760</v>
      </c>
      <c r="O1296" s="24" t="n">
        <v>11880</v>
      </c>
      <c r="P1296" s="24" t="n">
        <v>880</v>
      </c>
      <c r="Q1296" s="24" t="n">
        <v>44000</v>
      </c>
      <c r="R1296" s="24" t="n">
        <v>6240</v>
      </c>
      <c r="S1296" s="24">
        <f>IF(R1296="","",(R1296+P1296)*30 -Y1296)</f>
        <v/>
      </c>
      <c r="T1296" s="20">
        <f>IF(R1296="","",(O1296-R1296)/O1296)</f>
        <v/>
      </c>
      <c r="U1296" s="24" t="n">
        <v>5900</v>
      </c>
      <c r="V1296" s="24">
        <f>IF(U1296="","",(U1296+P1296)*30-Y1296)</f>
        <v/>
      </c>
      <c r="W1296" s="20">
        <f>IF(U1296="","",(O1296-U1296)/O1296)</f>
        <v/>
      </c>
      <c r="X1296" s="15">
        <f>IF(AND(R1296="",U1296=""),"",IF(OR(U1296="", R1296=""),"-",IF(0&lt;(R1296-U1296),"OK","NG")))</f>
        <v/>
      </c>
      <c r="Y1296" s="24" t="n">
        <v>0</v>
      </c>
      <c r="Z1296" s="51" t="n"/>
      <c r="AA1296" s="24">
        <f>IF(AD1296="","",AD1296*30)</f>
        <v/>
      </c>
      <c r="AB1296" s="24">
        <f>IF(AA1296="","",AA1296-Y1296)</f>
        <v/>
      </c>
      <c r="AC1296" s="24">
        <f>IF(Z1296="","",((Y1296+5000+5000)/(1-Z1296))/30)</f>
        <v/>
      </c>
      <c r="AD1296" s="32" t="n"/>
      <c r="AE1296" s="24">
        <f>IF(AD1296="","",AD1296-O1296)</f>
        <v/>
      </c>
      <c r="AF1296" s="24">
        <f>IF(AD1296="","",U1296-AD1296)</f>
        <v/>
      </c>
      <c r="AG1296" s="11">
        <f>IF(AD1296="","",(O1296-AD1296)/O1296)</f>
        <v/>
      </c>
      <c r="AH1296" s="24" t="n">
        <v>22000</v>
      </c>
      <c r="AI1296" s="24">
        <f>IF(AJ1296="","",Q1296*(1-AJ1296))</f>
        <v/>
      </c>
      <c r="AJ1296" s="51" t="n"/>
      <c r="AK1296" s="49" t="n"/>
      <c r="AL1296" s="28" t="n"/>
      <c r="AM1296" s="33" t="inlineStr">
        <is>
          <t>2026-08-08</t>
        </is>
      </c>
      <c r="AN1296" s="33" t="inlineStr">
        <is>
          <t>2026-08-30</t>
        </is>
      </c>
      <c r="AO1296" s="13" t="n"/>
      <c r="AP1296" s="30" t="n"/>
    </row>
    <row r="1297" ht="35.1" customHeight="1" s="69">
      <c r="B1297" s="48" t="n">
        <v>31053</v>
      </c>
      <c r="C1297" s="48" t="inlineStr">
        <is>
          <t>大阪</t>
        </is>
      </c>
      <c r="D1297" s="19" t="inlineStr">
        <is>
          <t>アットイン南堀江3-2</t>
        </is>
      </c>
      <c r="E1297" s="48" t="inlineStr">
        <is>
          <t>1DK</t>
        </is>
      </c>
      <c r="F1297" s="48" t="n">
        <v>3</v>
      </c>
      <c r="G1297" s="48" t="inlineStr">
        <is>
          <t>心斎橋・なんば周辺</t>
        </is>
      </c>
      <c r="H1297" s="48" t="n">
        <v>31</v>
      </c>
      <c r="I1297" s="20" t="n">
        <v>0.8666700000000001</v>
      </c>
      <c r="J1297" s="20" t="n">
        <v>0.93333</v>
      </c>
      <c r="K1297" s="20" t="n">
        <v>0.66667</v>
      </c>
      <c r="L1297" s="20" t="n">
        <v>0.33333</v>
      </c>
      <c r="M1297" s="20" t="n">
        <v>0.06666999999999999</v>
      </c>
      <c r="N1297" s="24" t="n">
        <v>9700</v>
      </c>
      <c r="O1297" s="24" t="n">
        <v>8820</v>
      </c>
      <c r="P1297" s="24" t="n">
        <v>880</v>
      </c>
      <c r="Q1297" s="24" t="n">
        <v>44000</v>
      </c>
      <c r="R1297" s="24" t="n">
        <v>3820</v>
      </c>
      <c r="S1297" s="24">
        <f>IF(R1297="","",(R1297+P1297)*30 -Y1297)</f>
        <v/>
      </c>
      <c r="T1297" s="20">
        <f>IF(R1297="","",(O1297-R1297)/O1297)</f>
        <v/>
      </c>
      <c r="U1297" s="24" t="n">
        <v>4200</v>
      </c>
      <c r="V1297" s="24">
        <f>IF(U1297="","",(U1297+P1297)*30-Y1297)</f>
        <v/>
      </c>
      <c r="W1297" s="20">
        <f>IF(U1297="","",(O1297-U1297)/O1297)</f>
        <v/>
      </c>
      <c r="X1297" s="15">
        <f>IF(AND(R1297="",U1297=""),"",IF(OR(U1297="", R1297=""),"-",IF(0&lt;(R1297-U1297),"OK","NG")))</f>
        <v/>
      </c>
      <c r="Y1297" s="24" t="n">
        <v>99000</v>
      </c>
      <c r="Z1297" s="51" t="n"/>
      <c r="AA1297" s="24">
        <f>IF(AD1297="","",AD1297*30)</f>
        <v/>
      </c>
      <c r="AB1297" s="24">
        <f>IF(AA1297="","",AA1297-Y1297)</f>
        <v/>
      </c>
      <c r="AC1297" s="24">
        <f>IF(Z1297="","",((Y1297+5000+5000)/(1-Z1297))/30)</f>
        <v/>
      </c>
      <c r="AD1297" s="32" t="n"/>
      <c r="AE1297" s="24">
        <f>IF(AD1297="","",AD1297-O1297)</f>
        <v/>
      </c>
      <c r="AF1297" s="24">
        <f>IF(AD1297="","",U1297-AD1297)</f>
        <v/>
      </c>
      <c r="AG1297" s="11">
        <f>IF(AD1297="","",(O1297-AD1297)/O1297)</f>
        <v/>
      </c>
      <c r="AH1297" s="24" t="n">
        <v>22000</v>
      </c>
      <c r="AI1297" s="24">
        <f>IF(AJ1297="","",Q1297*(1-AJ1297))</f>
        <v/>
      </c>
      <c r="AJ1297" s="51" t="n"/>
      <c r="AK1297" s="49" t="n"/>
      <c r="AL1297" s="28" t="n"/>
      <c r="AM1297" s="33" t="inlineStr">
        <is>
          <t>2026-08-28</t>
        </is>
      </c>
      <c r="AN1297" s="33" t="inlineStr">
        <is>
          <t>2026-11-05</t>
        </is>
      </c>
      <c r="AO1297" s="13" t="n"/>
      <c r="AP1297" s="30" t="n"/>
    </row>
    <row r="1298" ht="35.1" customHeight="1" s="69">
      <c r="B1298" s="48" t="n">
        <v>31058</v>
      </c>
      <c r="C1298" s="48" t="inlineStr">
        <is>
          <t>名古屋</t>
        </is>
      </c>
      <c r="D1298" s="19" t="inlineStr">
        <is>
          <t>アットイン名古屋駅北1-5</t>
        </is>
      </c>
      <c r="E1298" s="48" t="inlineStr">
        <is>
          <t>2LDK</t>
        </is>
      </c>
      <c r="F1298" s="48" t="n">
        <v>5</v>
      </c>
      <c r="G1298" s="48" t="inlineStr">
        <is>
          <t>名駅周辺</t>
        </is>
      </c>
      <c r="H1298" s="48" t="n">
        <v>60.8</v>
      </c>
      <c r="I1298" s="20" t="n">
        <v>0.62</v>
      </c>
      <c r="J1298" s="20" t="n">
        <v>0.86</v>
      </c>
      <c r="K1298" s="20" t="n">
        <v>0.62</v>
      </c>
      <c r="L1298" s="20" t="n">
        <v>0.52</v>
      </c>
      <c r="M1298" s="20" t="n">
        <v>0.2</v>
      </c>
      <c r="N1298" s="24" t="n">
        <v>12100</v>
      </c>
      <c r="O1298" s="24" t="n">
        <v>11000</v>
      </c>
      <c r="P1298" s="24" t="n">
        <v>1100</v>
      </c>
      <c r="Q1298" s="24" t="n">
        <v>68000</v>
      </c>
      <c r="R1298" s="24" t="n">
        <v>8250</v>
      </c>
      <c r="S1298" s="24">
        <f>IF(R1298="","",(R1298+P1298)*30 -Y1298)</f>
        <v/>
      </c>
      <c r="T1298" s="20">
        <f>IF(R1298="","",(O1298-R1298)/O1298)</f>
        <v/>
      </c>
      <c r="U1298" s="24" t="n">
        <v>4950</v>
      </c>
      <c r="V1298" s="24">
        <f>IF(U1298="","",(U1298+P1298)*30-Y1298)</f>
        <v/>
      </c>
      <c r="W1298" s="20">
        <f>IF(U1298="","",(O1298-U1298)/O1298)</f>
        <v/>
      </c>
      <c r="X1298" s="15">
        <f>IF(AND(R1298="",U1298=""),"",IF(OR(U1298="", R1298=""),"-",IF(0&lt;(R1298-U1298),"OK","NG")))</f>
        <v/>
      </c>
      <c r="Y1298" s="24" t="n">
        <v>0</v>
      </c>
      <c r="Z1298" s="51" t="n"/>
      <c r="AA1298" s="24">
        <f>IF(AD1298="","",AD1298*30)</f>
        <v/>
      </c>
      <c r="AB1298" s="24">
        <f>IF(AA1298="","",AA1298-Y1298)</f>
        <v/>
      </c>
      <c r="AC1298" s="24">
        <f>IF(Z1298="","",((Y1298+5000+5000)/(1-Z1298))/30)</f>
        <v/>
      </c>
      <c r="AD1298" s="32" t="n"/>
      <c r="AE1298" s="24">
        <f>IF(AD1298="","",AD1298-O1298)</f>
        <v/>
      </c>
      <c r="AF1298" s="24">
        <f>IF(AD1298="","",U1298-AD1298)</f>
        <v/>
      </c>
      <c r="AG1298" s="11">
        <f>IF(AD1298="","",(O1298-AD1298)/O1298)</f>
        <v/>
      </c>
      <c r="AH1298" s="24" t="n">
        <v>34000</v>
      </c>
      <c r="AI1298" s="24">
        <f>IF(AJ1298="","",Q1298*(1-AJ1298))</f>
        <v/>
      </c>
      <c r="AJ1298" s="51" t="n"/>
      <c r="AK1298" s="49" t="n"/>
      <c r="AL1298" s="28" t="n"/>
      <c r="AM1298" s="33" t="inlineStr">
        <is>
          <t>2026-08-16</t>
        </is>
      </c>
      <c r="AN1298" s="33" t="inlineStr">
        <is>
          <t>2027-01-31</t>
        </is>
      </c>
      <c r="AO1298" s="13" t="n"/>
      <c r="AP1298" s="30" t="n"/>
    </row>
    <row r="1299" ht="35.1" customHeight="1" s="69">
      <c r="B1299" s="48" t="n">
        <v>31067</v>
      </c>
      <c r="C1299" s="48" t="inlineStr">
        <is>
          <t>名古屋</t>
        </is>
      </c>
      <c r="D1299" s="19" t="inlineStr">
        <is>
          <t>アットイン名駅南プレミアム</t>
        </is>
      </c>
      <c r="E1299" s="48" t="inlineStr">
        <is>
          <t>3LDK</t>
        </is>
      </c>
      <c r="F1299" s="48" t="n">
        <v>1</v>
      </c>
      <c r="G1299" s="48" t="inlineStr">
        <is>
          <t>名駅周辺</t>
        </is>
      </c>
      <c r="H1299" s="48" t="n">
        <v>101.18</v>
      </c>
      <c r="I1299" s="20" t="n">
        <v>0.9</v>
      </c>
      <c r="J1299" s="20" t="n">
        <v>0.5</v>
      </c>
      <c r="K1299" s="20" t="n">
        <v>1</v>
      </c>
      <c r="L1299" s="20" t="n">
        <v>1</v>
      </c>
      <c r="M1299" s="20" t="n">
        <v>1</v>
      </c>
      <c r="N1299" s="24" t="n">
        <v>48790</v>
      </c>
      <c r="O1299" s="24" t="n">
        <v>47580</v>
      </c>
      <c r="P1299" s="24" t="n">
        <v>1210</v>
      </c>
      <c r="Q1299" s="24" t="n">
        <v>84000</v>
      </c>
      <c r="R1299" s="24" t="n">
        <v>19040</v>
      </c>
      <c r="S1299" s="24">
        <f>IF(R1299="","",(R1299+P1299)*30 -Y1299)</f>
        <v/>
      </c>
      <c r="T1299" s="20">
        <f>IF(R1299="","",(O1299-R1299)/O1299)</f>
        <v/>
      </c>
      <c r="U1299" s="24" t="n">
        <v>14280</v>
      </c>
      <c r="V1299" s="24">
        <f>IF(U1299="","",(U1299+P1299)*30-Y1299)</f>
        <v/>
      </c>
      <c r="W1299" s="20">
        <f>IF(U1299="","",(O1299-U1299)/O1299)</f>
        <v/>
      </c>
      <c r="X1299" s="15">
        <f>IF(AND(R1299="",U1299=""),"",IF(OR(U1299="", R1299=""),"-",IF(0&lt;(R1299-U1299),"OK","NG")))</f>
        <v/>
      </c>
      <c r="Y1299" s="24" t="n">
        <v>353000</v>
      </c>
      <c r="Z1299" s="51" t="n"/>
      <c r="AA1299" s="24">
        <f>IF(AD1299="","",AD1299*30)</f>
        <v/>
      </c>
      <c r="AB1299" s="24">
        <f>IF(AA1299="","",AA1299-Y1299)</f>
        <v/>
      </c>
      <c r="AC1299" s="24">
        <f>IF(Z1299="","",((Y1299+5000+5000)/(1-Z1299))/30)</f>
        <v/>
      </c>
      <c r="AD1299" s="32" t="n"/>
      <c r="AE1299" s="24">
        <f>IF(AD1299="","",AD1299-O1299)</f>
        <v/>
      </c>
      <c r="AF1299" s="24">
        <f>IF(AD1299="","",U1299-AD1299)</f>
        <v/>
      </c>
      <c r="AG1299" s="11">
        <f>IF(AD1299="","",(O1299-AD1299)/O1299)</f>
        <v/>
      </c>
      <c r="AH1299" s="24" t="n">
        <v>42000</v>
      </c>
      <c r="AI1299" s="24">
        <f>IF(AJ1299="","",Q1299*(1-AJ1299))</f>
        <v/>
      </c>
      <c r="AJ1299" s="51" t="n"/>
      <c r="AK1299" s="49" t="n"/>
      <c r="AL1299" s="28" t="n"/>
      <c r="AM1299" s="33" t="inlineStr">
        <is>
          <t>2027-01-03</t>
        </is>
      </c>
      <c r="AN1299" s="33" t="inlineStr">
        <is>
          <t>2027-01-02</t>
        </is>
      </c>
      <c r="AO1299" s="13" t="n"/>
      <c r="AP1299" s="30" t="n"/>
    </row>
    <row r="1300" ht="35.1" customHeight="1" s="69">
      <c r="B1300" s="48" t="n">
        <v>31069</v>
      </c>
      <c r="C1300" s="48" t="inlineStr">
        <is>
          <t>大阪</t>
        </is>
      </c>
      <c r="D1300" s="19" t="inlineStr">
        <is>
          <t>アットイン京橋3</t>
        </is>
      </c>
      <c r="E1300" s="48" t="inlineStr">
        <is>
          <t>1K</t>
        </is>
      </c>
      <c r="F1300" s="48" t="n">
        <v>2</v>
      </c>
      <c r="G1300" s="48" t="inlineStr">
        <is>
          <t>天満・南森町・京橋</t>
        </is>
      </c>
      <c r="H1300" s="48" t="n">
        <v>20.89</v>
      </c>
      <c r="I1300" s="20" t="n">
        <v>0.5</v>
      </c>
      <c r="J1300" s="20" t="n">
        <v>0.5</v>
      </c>
      <c r="K1300" s="20" t="n">
        <v>0.5</v>
      </c>
      <c r="L1300" s="20" t="n">
        <v>0</v>
      </c>
      <c r="M1300" s="20" t="n">
        <v>0</v>
      </c>
      <c r="N1300" s="24" t="n">
        <v>7220</v>
      </c>
      <c r="O1300" s="24" t="n">
        <v>6340</v>
      </c>
      <c r="P1300" s="24" t="n">
        <v>880</v>
      </c>
      <c r="Q1300" s="24" t="n">
        <v>44000</v>
      </c>
      <c r="R1300" s="24" t="n">
        <v>2940</v>
      </c>
      <c r="S1300" s="24">
        <f>IF(R1300="","",(R1300+P1300)*30 -Y1300)</f>
        <v/>
      </c>
      <c r="T1300" s="20">
        <f>IF(R1300="","",(O1300-R1300)/O1300)</f>
        <v/>
      </c>
      <c r="U1300" s="24" t="n">
        <v>2680</v>
      </c>
      <c r="V1300" s="24">
        <f>IF(U1300="","",(U1300+P1300)*30-Y1300)</f>
        <v/>
      </c>
      <c r="W1300" s="20">
        <f>IF(U1300="","",(O1300-U1300)/O1300)</f>
        <v/>
      </c>
      <c r="X1300" s="15">
        <f>IF(AND(R1300="",U1300=""),"",IF(OR(U1300="", R1300=""),"-",IF(0&lt;(R1300-U1300),"OK","NG")))</f>
        <v/>
      </c>
      <c r="Y1300" s="24" t="n">
        <v>67500</v>
      </c>
      <c r="Z1300" s="51" t="n"/>
      <c r="AA1300" s="24">
        <f>IF(AD1300="","",AD1300*30)</f>
        <v/>
      </c>
      <c r="AB1300" s="24">
        <f>IF(AA1300="","",AA1300-Y1300)</f>
        <v/>
      </c>
      <c r="AC1300" s="24">
        <f>IF(Z1300="","",((Y1300+5000+5000)/(1-Z1300))/30)</f>
        <v/>
      </c>
      <c r="AD1300" s="32" t="n"/>
      <c r="AE1300" s="24">
        <f>IF(AD1300="","",AD1300-O1300)</f>
        <v/>
      </c>
      <c r="AF1300" s="24">
        <f>IF(AD1300="","",U1300-AD1300)</f>
        <v/>
      </c>
      <c r="AG1300" s="11">
        <f>IF(AD1300="","",(O1300-AD1300)/O1300)</f>
        <v/>
      </c>
      <c r="AH1300" s="24" t="n">
        <v>22000</v>
      </c>
      <c r="AI1300" s="24">
        <f>IF(AJ1300="","",Q1300*(1-AJ1300))</f>
        <v/>
      </c>
      <c r="AJ1300" s="51" t="n"/>
      <c r="AK1300" s="49" t="n"/>
      <c r="AL1300" s="28" t="n"/>
      <c r="AM1300" s="33" t="inlineStr">
        <is>
          <t>2026-08-01</t>
        </is>
      </c>
      <c r="AN1300" s="33" t="inlineStr">
        <is>
          <t>2026-09-30</t>
        </is>
      </c>
      <c r="AO1300" s="13" t="n"/>
      <c r="AP1300" s="30" t="n"/>
    </row>
    <row r="1301" ht="35.1" customHeight="1" s="69">
      <c r="B1301" s="48" t="n">
        <v>31070</v>
      </c>
      <c r="C1301" s="48" t="inlineStr">
        <is>
          <t>大阪</t>
        </is>
      </c>
      <c r="D1301" s="19" t="inlineStr">
        <is>
          <t>アットイン京都7</t>
        </is>
      </c>
      <c r="E1301" s="48" t="inlineStr">
        <is>
          <t>1K</t>
        </is>
      </c>
      <c r="F1301" s="48" t="n">
        <v>6</v>
      </c>
      <c r="G1301" s="48" t="inlineStr">
        <is>
          <t>京都地区</t>
        </is>
      </c>
      <c r="H1301" s="48" t="n">
        <v>20.01</v>
      </c>
      <c r="I1301" s="20" t="n">
        <v>0.6166700000000001</v>
      </c>
      <c r="J1301" s="20" t="n">
        <v>0.3</v>
      </c>
      <c r="K1301" s="20" t="n">
        <v>0.16667</v>
      </c>
      <c r="L1301" s="20" t="n">
        <v>0.16667</v>
      </c>
      <c r="M1301" s="20" t="n">
        <v>0.16667</v>
      </c>
      <c r="N1301" s="24" t="n">
        <v>8820</v>
      </c>
      <c r="O1301" s="24" t="n">
        <v>7940</v>
      </c>
      <c r="P1301" s="24" t="n">
        <v>880</v>
      </c>
      <c r="Q1301" s="24" t="n">
        <v>44000</v>
      </c>
      <c r="R1301" s="24" t="n">
        <v>2940</v>
      </c>
      <c r="S1301" s="24">
        <f>IF(R1301="","",(R1301+P1301)*30 -Y1301)</f>
        <v/>
      </c>
      <c r="T1301" s="20">
        <f>IF(R1301="","",(O1301-R1301)/O1301)</f>
        <v/>
      </c>
      <c r="U1301" s="24" t="n">
        <v>3180</v>
      </c>
      <c r="V1301" s="24">
        <f>IF(U1301="","",(U1301+P1301)*30-Y1301)</f>
        <v/>
      </c>
      <c r="W1301" s="20">
        <f>IF(U1301="","",(O1301-U1301)/O1301)</f>
        <v/>
      </c>
      <c r="X1301" s="15">
        <f>IF(AND(R1301="",U1301=""),"",IF(OR(U1301="", R1301=""),"-",IF(0&lt;(R1301-U1301),"OK","NG")))</f>
        <v/>
      </c>
      <c r="Y1301" s="24" t="n">
        <v>75000</v>
      </c>
      <c r="Z1301" s="51" t="n"/>
      <c r="AA1301" s="24">
        <f>IF(AD1301="","",AD1301*30)</f>
        <v/>
      </c>
      <c r="AB1301" s="24">
        <f>IF(AA1301="","",AA1301-Y1301)</f>
        <v/>
      </c>
      <c r="AC1301" s="24">
        <f>IF(Z1301="","",((Y1301+5000+5000)/(1-Z1301))/30)</f>
        <v/>
      </c>
      <c r="AD1301" s="32" t="n"/>
      <c r="AE1301" s="24">
        <f>IF(AD1301="","",AD1301-O1301)</f>
        <v/>
      </c>
      <c r="AF1301" s="24">
        <f>IF(AD1301="","",U1301-AD1301)</f>
        <v/>
      </c>
      <c r="AG1301" s="11">
        <f>IF(AD1301="","",(O1301-AD1301)/O1301)</f>
        <v/>
      </c>
      <c r="AH1301" s="24" t="n">
        <v>0</v>
      </c>
      <c r="AI1301" s="24">
        <f>IF(AJ1301="","",Q1301*(1-AJ1301))</f>
        <v/>
      </c>
      <c r="AJ1301" s="51" t="n"/>
      <c r="AK1301" s="49" t="n"/>
      <c r="AL1301" s="28" t="n"/>
      <c r="AM1301" s="33" t="inlineStr">
        <is>
          <t>2026-08-01</t>
        </is>
      </c>
      <c r="AN1301" s="33" t="inlineStr">
        <is>
          <t>2026-11-29</t>
        </is>
      </c>
      <c r="AO1301" s="13" t="n"/>
      <c r="AP1301" s="30" t="n"/>
    </row>
    <row r="1302" ht="35.1" customHeight="1" s="69">
      <c r="B1302" s="48" t="n">
        <v>31080</v>
      </c>
      <c r="C1302" s="48" t="inlineStr">
        <is>
          <t>東京</t>
        </is>
      </c>
      <c r="D1302" s="19" t="inlineStr">
        <is>
          <t>アットイン渋谷NR8</t>
        </is>
      </c>
      <c r="E1302" s="48" t="inlineStr">
        <is>
          <t>1LDK</t>
        </is>
      </c>
      <c r="F1302" s="48" t="n">
        <v>1</v>
      </c>
      <c r="G1302" s="48" t="inlineStr">
        <is>
          <t>渋谷・三軒茶屋・自由が丘</t>
        </is>
      </c>
      <c r="H1302" s="48" t="n">
        <v>86.79000000000001</v>
      </c>
      <c r="I1302" s="20" t="n">
        <v>0.8</v>
      </c>
      <c r="J1302" s="20" t="n">
        <v>0.3</v>
      </c>
      <c r="K1302" s="20" t="n">
        <v>0</v>
      </c>
      <c r="L1302" s="20" t="n">
        <v>0</v>
      </c>
      <c r="M1302" s="20" t="n">
        <v>0</v>
      </c>
      <c r="N1302" s="24" t="n">
        <v>39820</v>
      </c>
      <c r="O1302" s="24" t="n">
        <v>38720</v>
      </c>
      <c r="P1302" s="24" t="n">
        <v>1100</v>
      </c>
      <c r="Q1302" s="24" t="n">
        <v>68000</v>
      </c>
      <c r="R1302" s="24" t="n">
        <v>15900</v>
      </c>
      <c r="S1302" s="24">
        <f>IF(R1302="","",(R1302+P1302)*30 -Y1302)</f>
        <v/>
      </c>
      <c r="T1302" s="20">
        <f>IF(R1302="","",(O1302-R1302)/O1302)</f>
        <v/>
      </c>
      <c r="U1302" s="24" t="n">
        <v>15870</v>
      </c>
      <c r="V1302" s="24">
        <f>IF(U1302="","",(U1302+P1302)*30-Y1302)</f>
        <v/>
      </c>
      <c r="W1302" s="20">
        <f>IF(U1302="","",(O1302-U1302)/O1302)</f>
        <v/>
      </c>
      <c r="X1302" s="15">
        <f>IF(AND(R1302="",U1302=""),"",IF(OR(U1302="", R1302=""),"-",IF(0&lt;(R1302-U1302),"OK","NG")))</f>
        <v/>
      </c>
      <c r="Y1302" s="24" t="n">
        <v>0</v>
      </c>
      <c r="Z1302" s="51" t="n"/>
      <c r="AA1302" s="24">
        <f>IF(AD1302="","",AD1302*30)</f>
        <v/>
      </c>
      <c r="AB1302" s="24">
        <f>IF(AA1302="","",AA1302-Y1302)</f>
        <v/>
      </c>
      <c r="AC1302" s="24">
        <f>IF(Z1302="","",((Y1302+5000+5000)/(1-Z1302))/30)</f>
        <v/>
      </c>
      <c r="AD1302" s="32" t="n"/>
      <c r="AE1302" s="24">
        <f>IF(AD1302="","",AD1302-O1302)</f>
        <v/>
      </c>
      <c r="AF1302" s="24">
        <f>IF(AD1302="","",U1302-AD1302)</f>
        <v/>
      </c>
      <c r="AG1302" s="11">
        <f>IF(AD1302="","",(O1302-AD1302)/O1302)</f>
        <v/>
      </c>
      <c r="AH1302" s="24" t="n">
        <v>34000</v>
      </c>
      <c r="AI1302" s="24">
        <f>IF(AJ1302="","",Q1302*(1-AJ1302))</f>
        <v/>
      </c>
      <c r="AJ1302" s="51" t="n"/>
      <c r="AK1302" s="49" t="n"/>
      <c r="AL1302" s="28" t="n"/>
      <c r="AM1302" s="33" t="inlineStr">
        <is>
          <t>2026-08-11</t>
        </is>
      </c>
      <c r="AN1302" s="33" t="inlineStr">
        <is>
          <t>2026-08-10</t>
        </is>
      </c>
      <c r="AO1302" s="13" t="n"/>
      <c r="AP1302" s="30" t="n"/>
    </row>
    <row r="1303" ht="35.1" customHeight="1" s="69">
      <c r="B1303" s="48" t="n">
        <v>31081</v>
      </c>
      <c r="C1303" s="48" t="inlineStr">
        <is>
          <t>東京</t>
        </is>
      </c>
      <c r="D1303" s="19" t="inlineStr">
        <is>
          <t>アットイン羽田空港3-1</t>
        </is>
      </c>
      <c r="E1303" s="48" t="inlineStr">
        <is>
          <t>1R</t>
        </is>
      </c>
      <c r="F1303" s="48" t="n">
        <v>4</v>
      </c>
      <c r="G1303" s="48" t="inlineStr">
        <is>
          <t>川崎・大森・蒲田</t>
        </is>
      </c>
      <c r="H1303" s="48" t="n">
        <v>21.92</v>
      </c>
      <c r="I1303" s="20" t="n">
        <v>1</v>
      </c>
      <c r="J1303" s="20" t="n">
        <v>1</v>
      </c>
      <c r="K1303" s="20" t="n">
        <v>1</v>
      </c>
      <c r="L1303" s="20" t="n">
        <v>1</v>
      </c>
      <c r="M1303" s="20" t="n">
        <v>1</v>
      </c>
      <c r="N1303" s="24" t="n">
        <v>11300</v>
      </c>
      <c r="O1303" s="24" t="n">
        <v>10420</v>
      </c>
      <c r="P1303" s="24" t="n">
        <v>880</v>
      </c>
      <c r="Q1303" s="24" t="n">
        <v>44000</v>
      </c>
      <c r="R1303" s="24" t="n"/>
      <c r="S1303" s="24">
        <f>IF(R1303="","",(R1303+P1303)*30 -Y1303)</f>
        <v/>
      </c>
      <c r="T1303" s="20">
        <f>IF(R1303="","",(O1303-R1303)/O1303)</f>
        <v/>
      </c>
      <c r="U1303" s="24" t="n"/>
      <c r="V1303" s="24">
        <f>IF(U1303="","",(U1303+P1303)*30-Y1303)</f>
        <v/>
      </c>
      <c r="W1303" s="20">
        <f>IF(U1303="","",(O1303-U1303)/O1303)</f>
        <v/>
      </c>
      <c r="X1303" s="15">
        <f>IF(AND(R1303="",U1303=""),"",IF(OR(U1303="", R1303=""),"-",IF(0&lt;(R1303-U1303),"OK","NG")))</f>
        <v/>
      </c>
      <c r="Y1303" s="24" t="n">
        <v>104000</v>
      </c>
      <c r="Z1303" s="51" t="n"/>
      <c r="AA1303" s="24">
        <f>IF(AD1303="","",AD1303*30)</f>
        <v/>
      </c>
      <c r="AB1303" s="24">
        <f>IF(AA1303="","",AA1303-Y1303)</f>
        <v/>
      </c>
      <c r="AC1303" s="24">
        <f>IF(Z1303="","",((Y1303+5000+5000)/(1-Z1303))/30)</f>
        <v/>
      </c>
      <c r="AD1303" s="32" t="n"/>
      <c r="AE1303" s="24">
        <f>IF(AD1303="","",AD1303-O1303)</f>
        <v/>
      </c>
      <c r="AF1303" s="24">
        <f>IF(AD1303="","",U1303-AD1303)</f>
        <v/>
      </c>
      <c r="AG1303" s="11">
        <f>IF(AD1303="","",(O1303-AD1303)/O1303)</f>
        <v/>
      </c>
      <c r="AH1303" s="24" t="n"/>
      <c r="AI1303" s="24">
        <f>IF(AJ1303="","",Q1303*(1-AJ1303))</f>
        <v/>
      </c>
      <c r="AJ1303" s="51" t="n"/>
      <c r="AK1303" s="49" t="n"/>
      <c r="AL1303" s="28" t="n"/>
      <c r="AM1303" s="33" t="inlineStr">
        <is>
          <t>2027-11-04</t>
        </is>
      </c>
      <c r="AN1303" s="33" t="inlineStr">
        <is>
          <t>2027-11-03</t>
        </is>
      </c>
      <c r="AO1303" s="13" t="n"/>
      <c r="AP1303" s="30" t="n"/>
    </row>
    <row r="1304" ht="35.1" customHeight="1" s="69">
      <c r="B1304" s="48" t="n">
        <v>31082</v>
      </c>
      <c r="C1304" s="48" t="inlineStr">
        <is>
          <t>東京</t>
        </is>
      </c>
      <c r="D1304" s="19" t="inlineStr">
        <is>
          <t>アットイン羽田空港3-2</t>
        </is>
      </c>
      <c r="E1304" s="48" t="inlineStr">
        <is>
          <t>1DK</t>
        </is>
      </c>
      <c r="F1304" s="48" t="n">
        <v>3</v>
      </c>
      <c r="G1304" s="48" t="inlineStr">
        <is>
          <t>川崎・大森・蒲田</t>
        </is>
      </c>
      <c r="H1304" s="48" t="n">
        <v>28.21</v>
      </c>
      <c r="I1304" s="20" t="n">
        <v>1</v>
      </c>
      <c r="J1304" s="20" t="n">
        <v>1</v>
      </c>
      <c r="K1304" s="20" t="n">
        <v>1</v>
      </c>
      <c r="L1304" s="20" t="n">
        <v>1</v>
      </c>
      <c r="M1304" s="20" t="n">
        <v>1</v>
      </c>
      <c r="N1304" s="24" t="n">
        <v>13340</v>
      </c>
      <c r="O1304" s="24" t="n">
        <v>12460</v>
      </c>
      <c r="P1304" s="24" t="n">
        <v>880</v>
      </c>
      <c r="Q1304" s="24" t="n">
        <v>44000</v>
      </c>
      <c r="R1304" s="24" t="n"/>
      <c r="S1304" s="24">
        <f>IF(R1304="","",(R1304+P1304)*30 -Y1304)</f>
        <v/>
      </c>
      <c r="T1304" s="20">
        <f>IF(R1304="","",(O1304-R1304)/O1304)</f>
        <v/>
      </c>
      <c r="U1304" s="24" t="n"/>
      <c r="V1304" s="24">
        <f>IF(U1304="","",(U1304+P1304)*30-Y1304)</f>
        <v/>
      </c>
      <c r="W1304" s="20">
        <f>IF(U1304="","",(O1304-U1304)/O1304)</f>
        <v/>
      </c>
      <c r="X1304" s="15">
        <f>IF(AND(R1304="",U1304=""),"",IF(OR(U1304="", R1304=""),"-",IF(0&lt;(R1304-U1304),"OK","NG")))</f>
        <v/>
      </c>
      <c r="Y1304" s="24" t="n">
        <v>129000</v>
      </c>
      <c r="Z1304" s="51" t="n"/>
      <c r="AA1304" s="24">
        <f>IF(AD1304="","",AD1304*30)</f>
        <v/>
      </c>
      <c r="AB1304" s="24">
        <f>IF(AA1304="","",AA1304-Y1304)</f>
        <v/>
      </c>
      <c r="AC1304" s="24">
        <f>IF(Z1304="","",((Y1304+5000+5000)/(1-Z1304))/30)</f>
        <v/>
      </c>
      <c r="AD1304" s="32" t="n"/>
      <c r="AE1304" s="24">
        <f>IF(AD1304="","",AD1304-O1304)</f>
        <v/>
      </c>
      <c r="AF1304" s="24">
        <f>IF(AD1304="","",U1304-AD1304)</f>
        <v/>
      </c>
      <c r="AG1304" s="11">
        <f>IF(AD1304="","",(O1304-AD1304)/O1304)</f>
        <v/>
      </c>
      <c r="AH1304" s="24" t="n"/>
      <c r="AI1304" s="24">
        <f>IF(AJ1304="","",Q1304*(1-AJ1304))</f>
        <v/>
      </c>
      <c r="AJ1304" s="51" t="n"/>
      <c r="AK1304" s="49" t="n"/>
      <c r="AL1304" s="28" t="n"/>
      <c r="AM1304" s="33" t="inlineStr">
        <is>
          <t>2027-11-04</t>
        </is>
      </c>
      <c r="AN1304" s="33" t="inlineStr">
        <is>
          <t>2027-11-03</t>
        </is>
      </c>
      <c r="AO1304" s="13" t="n"/>
      <c r="AP1304" s="30" t="n"/>
    </row>
    <row r="1305" ht="35.1" customHeight="1" s="69">
      <c r="B1305" s="48" t="n">
        <v>31084</v>
      </c>
      <c r="C1305" s="48" t="inlineStr">
        <is>
          <t>大阪</t>
        </is>
      </c>
      <c r="D1305" s="19" t="inlineStr">
        <is>
          <t>アットイン福島6</t>
        </is>
      </c>
      <c r="E1305" s="48" t="inlineStr">
        <is>
          <t>1K</t>
        </is>
      </c>
      <c r="F1305" s="48" t="n">
        <v>1</v>
      </c>
      <c r="G1305" s="48" t="inlineStr">
        <is>
          <t>梅田・福島</t>
        </is>
      </c>
      <c r="H1305" s="48" t="n">
        <v>21.75</v>
      </c>
      <c r="I1305" s="20" t="n">
        <v>0</v>
      </c>
      <c r="J1305" s="20" t="n">
        <v>0</v>
      </c>
      <c r="K1305" s="20" t="n">
        <v>0</v>
      </c>
      <c r="L1305" s="20" t="n">
        <v>0</v>
      </c>
      <c r="M1305" s="20" t="n">
        <v>0</v>
      </c>
      <c r="N1305" s="24" t="n">
        <v>8000</v>
      </c>
      <c r="O1305" s="24" t="n">
        <v>7120</v>
      </c>
      <c r="P1305" s="24" t="n">
        <v>880</v>
      </c>
      <c r="Q1305" s="24" t="n">
        <v>44000</v>
      </c>
      <c r="R1305" s="24" t="n">
        <v>3040</v>
      </c>
      <c r="S1305" s="24">
        <f>IF(R1305="","",(R1305+P1305)*30 -Y1305)</f>
        <v/>
      </c>
      <c r="T1305" s="20">
        <f>IF(R1305="","",(O1305-R1305)/O1305)</f>
        <v/>
      </c>
      <c r="U1305" s="24" t="n">
        <v>2060</v>
      </c>
      <c r="V1305" s="24">
        <f>IF(U1305="","",(U1305+P1305)*30-Y1305)</f>
        <v/>
      </c>
      <c r="W1305" s="20">
        <f>IF(U1305="","",(O1305-U1305)/O1305)</f>
        <v/>
      </c>
      <c r="X1305" s="15">
        <f>IF(AND(R1305="",U1305=""),"",IF(OR(U1305="", R1305=""),"-",IF(0&lt;(R1305-U1305),"OK","NG")))</f>
        <v/>
      </c>
      <c r="Y1305" s="24" t="n">
        <v>0</v>
      </c>
      <c r="Z1305" s="51" t="n"/>
      <c r="AA1305" s="24">
        <f>IF(AD1305="","",AD1305*30)</f>
        <v/>
      </c>
      <c r="AB1305" s="24">
        <f>IF(AA1305="","",AA1305-Y1305)</f>
        <v/>
      </c>
      <c r="AC1305" s="24">
        <f>IF(Z1305="","",((Y1305+5000+5000)/(1-Z1305))/30)</f>
        <v/>
      </c>
      <c r="AD1305" s="32" t="n"/>
      <c r="AE1305" s="24">
        <f>IF(AD1305="","",AD1305-O1305)</f>
        <v/>
      </c>
      <c r="AF1305" s="24">
        <f>IF(AD1305="","",U1305-AD1305)</f>
        <v/>
      </c>
      <c r="AG1305" s="11">
        <f>IF(AD1305="","",(O1305-AD1305)/O1305)</f>
        <v/>
      </c>
      <c r="AH1305" s="24" t="n">
        <v>22000</v>
      </c>
      <c r="AI1305" s="24">
        <f>IF(AJ1305="","",Q1305*(1-AJ1305))</f>
        <v/>
      </c>
      <c r="AJ1305" s="51" t="n"/>
      <c r="AK1305" s="49" t="n"/>
      <c r="AL1305" s="28" t="n"/>
      <c r="AM1305" s="33" t="inlineStr">
        <is>
          <t>2026-11-01</t>
        </is>
      </c>
      <c r="AN1305" s="33" t="inlineStr">
        <is>
          <t>2026-10-31</t>
        </is>
      </c>
      <c r="AO1305" s="13" t="n"/>
      <c r="AP1305" s="30" t="n"/>
    </row>
    <row r="1306" ht="35.1" customHeight="1" s="69">
      <c r="B1306" s="48" t="n">
        <v>31094</v>
      </c>
      <c r="C1306" s="48" t="inlineStr">
        <is>
          <t>東京</t>
        </is>
      </c>
      <c r="D1306" s="19" t="inlineStr">
        <is>
          <t>アットインつくば7</t>
        </is>
      </c>
      <c r="E1306" s="48" t="inlineStr">
        <is>
          <t>1K</t>
        </is>
      </c>
      <c r="F1306" s="48" t="n">
        <v>3</v>
      </c>
      <c r="G1306" s="48" t="inlineStr">
        <is>
          <t>つくば</t>
        </is>
      </c>
      <c r="H1306" s="48" t="n">
        <v>25.2</v>
      </c>
      <c r="I1306" s="20" t="n">
        <v>1</v>
      </c>
      <c r="J1306" s="20" t="n">
        <v>0.66667</v>
      </c>
      <c r="K1306" s="20" t="n">
        <v>0.66667</v>
      </c>
      <c r="L1306" s="20" t="n">
        <v>0.33333</v>
      </c>
      <c r="M1306" s="20" t="n">
        <v>0</v>
      </c>
      <c r="N1306" s="24" t="n">
        <v>7120</v>
      </c>
      <c r="O1306" s="24" t="n">
        <v>6240</v>
      </c>
      <c r="P1306" s="24" t="n">
        <v>880</v>
      </c>
      <c r="Q1306" s="24" t="n">
        <v>44000</v>
      </c>
      <c r="R1306" s="24" t="n">
        <v>1970</v>
      </c>
      <c r="S1306" s="24">
        <f>IF(R1306="","",(R1306+P1306)*30 -Y1306)</f>
        <v/>
      </c>
      <c r="T1306" s="20">
        <f>IF(R1306="","",(O1306-R1306)/O1306)</f>
        <v/>
      </c>
      <c r="U1306" s="24" t="n">
        <v>2300</v>
      </c>
      <c r="V1306" s="24">
        <f>IF(U1306="","",(U1306+P1306)*30-Y1306)</f>
        <v/>
      </c>
      <c r="W1306" s="20">
        <f>IF(U1306="","",(O1306-U1306)/O1306)</f>
        <v/>
      </c>
      <c r="X1306" s="15">
        <f>IF(AND(R1306="",U1306=""),"",IF(OR(U1306="", R1306=""),"-",IF(0&lt;(R1306-U1306),"OK","NG")))</f>
        <v/>
      </c>
      <c r="Y1306" s="24" t="n">
        <v>45500</v>
      </c>
      <c r="Z1306" s="51" t="n"/>
      <c r="AA1306" s="24">
        <f>IF(AD1306="","",AD1306*30)</f>
        <v/>
      </c>
      <c r="AB1306" s="24">
        <f>IF(AA1306="","",AA1306-Y1306)</f>
        <v/>
      </c>
      <c r="AC1306" s="24">
        <f>IF(Z1306="","",((Y1306+5000+5000)/(1-Z1306))/30)</f>
        <v/>
      </c>
      <c r="AD1306" s="32" t="n"/>
      <c r="AE1306" s="24">
        <f>IF(AD1306="","",AD1306-O1306)</f>
        <v/>
      </c>
      <c r="AF1306" s="24">
        <f>IF(AD1306="","",U1306-AD1306)</f>
        <v/>
      </c>
      <c r="AG1306" s="11">
        <f>IF(AD1306="","",(O1306-AD1306)/O1306)</f>
        <v/>
      </c>
      <c r="AH1306" s="24" t="n">
        <v>22000</v>
      </c>
      <c r="AI1306" s="24">
        <f>IF(AJ1306="","",Q1306*(1-AJ1306))</f>
        <v/>
      </c>
      <c r="AJ1306" s="51" t="n"/>
      <c r="AK1306" s="49" t="n"/>
      <c r="AL1306" s="28" t="n"/>
      <c r="AM1306" s="33" t="inlineStr">
        <is>
          <t>2026-08-02</t>
        </is>
      </c>
      <c r="AN1306" s="33" t="inlineStr">
        <is>
          <t>2026-10-31</t>
        </is>
      </c>
      <c r="AO1306" s="13" t="n"/>
      <c r="AP1306" s="30" t="n"/>
    </row>
    <row r="1307" ht="35.1" customHeight="1" s="69">
      <c r="B1307" s="48" t="n">
        <v>31181</v>
      </c>
      <c r="C1307" s="48" t="inlineStr">
        <is>
          <t>東京</t>
        </is>
      </c>
      <c r="D1307" s="19" t="inlineStr">
        <is>
          <t>アットイン市ヶ谷RC3</t>
        </is>
      </c>
      <c r="E1307" s="48" t="inlineStr">
        <is>
          <t>1K</t>
        </is>
      </c>
      <c r="F1307" s="48" t="n">
        <v>1</v>
      </c>
      <c r="G1307" s="48" t="inlineStr">
        <is>
          <t>新宿</t>
        </is>
      </c>
      <c r="H1307" s="48" t="n">
        <v>22.48</v>
      </c>
      <c r="I1307" s="20" t="n">
        <v>1</v>
      </c>
      <c r="J1307" s="20" t="n">
        <v>1</v>
      </c>
      <c r="K1307" s="20" t="n">
        <v>1</v>
      </c>
      <c r="L1307" s="20" t="n">
        <v>1</v>
      </c>
      <c r="M1307" s="20" t="n">
        <v>0</v>
      </c>
      <c r="N1307" s="24" t="n">
        <v>10720</v>
      </c>
      <c r="O1307" s="24" t="n">
        <v>9840</v>
      </c>
      <c r="P1307" s="24" t="n">
        <v>880</v>
      </c>
      <c r="Q1307" s="24" t="n">
        <v>44000</v>
      </c>
      <c r="R1307" s="24" t="n">
        <v>5220</v>
      </c>
      <c r="S1307" s="24">
        <f>IF(R1307="","",(R1307+P1307)*30 -Y1307)</f>
        <v/>
      </c>
      <c r="T1307" s="20">
        <f>IF(R1307="","",(O1307-R1307)/O1307)</f>
        <v/>
      </c>
      <c r="U1307" s="24" t="n">
        <v>4600</v>
      </c>
      <c r="V1307" s="24">
        <f>IF(U1307="","",(U1307+P1307)*30-Y1307)</f>
        <v/>
      </c>
      <c r="W1307" s="20">
        <f>IF(U1307="","",(O1307-U1307)/O1307)</f>
        <v/>
      </c>
      <c r="X1307" s="15">
        <f>IF(AND(R1307="",U1307=""),"",IF(OR(U1307="", R1307=""),"-",IF(0&lt;(R1307-U1307),"OK","NG")))</f>
        <v/>
      </c>
      <c r="Y1307" s="24" t="n">
        <v>0</v>
      </c>
      <c r="Z1307" s="51" t="n"/>
      <c r="AA1307" s="24">
        <f>IF(AD1307="","",AD1307*30)</f>
        <v/>
      </c>
      <c r="AB1307" s="24">
        <f>IF(AA1307="","",AA1307-Y1307)</f>
        <v/>
      </c>
      <c r="AC1307" s="24">
        <f>IF(Z1307="","",((Y1307+5000+5000)/(1-Z1307))/30)</f>
        <v/>
      </c>
      <c r="AD1307" s="32" t="n"/>
      <c r="AE1307" s="24">
        <f>IF(AD1307="","",AD1307-O1307)</f>
        <v/>
      </c>
      <c r="AF1307" s="24">
        <f>IF(AD1307="","",U1307-AD1307)</f>
        <v/>
      </c>
      <c r="AG1307" s="11">
        <f>IF(AD1307="","",(O1307-AD1307)/O1307)</f>
        <v/>
      </c>
      <c r="AH1307" s="24" t="n">
        <v>22000</v>
      </c>
      <c r="AI1307" s="24">
        <f>IF(AJ1307="","",Q1307*(1-AJ1307))</f>
        <v/>
      </c>
      <c r="AJ1307" s="51" t="n"/>
      <c r="AK1307" s="49" t="n"/>
      <c r="AL1307" s="28" t="n"/>
      <c r="AM1307" s="33" t="inlineStr">
        <is>
          <t>2026-11-01</t>
        </is>
      </c>
      <c r="AN1307" s="33" t="inlineStr">
        <is>
          <t>2026-10-31</t>
        </is>
      </c>
      <c r="AO1307" s="13" t="n"/>
      <c r="AP1307" s="30" t="n"/>
    </row>
    <row r="1308" ht="35.1" customHeight="1" s="69">
      <c r="B1308" s="48" t="n">
        <v>31182</v>
      </c>
      <c r="C1308" s="48" t="inlineStr">
        <is>
          <t>東京</t>
        </is>
      </c>
      <c r="D1308" s="19" t="inlineStr">
        <is>
          <t>アットイン新宿RC37</t>
        </is>
      </c>
      <c r="E1308" s="48" t="inlineStr">
        <is>
          <t>1K</t>
        </is>
      </c>
      <c r="F1308" s="48" t="n">
        <v>1</v>
      </c>
      <c r="G1308" s="48" t="inlineStr">
        <is>
          <t>新宿</t>
        </is>
      </c>
      <c r="H1308" s="48" t="n">
        <v>20.77</v>
      </c>
      <c r="I1308" s="20" t="n">
        <v>1</v>
      </c>
      <c r="J1308" s="20" t="n">
        <v>1</v>
      </c>
      <c r="K1308" s="20" t="n">
        <v>1</v>
      </c>
      <c r="L1308" s="20" t="n">
        <v>1</v>
      </c>
      <c r="M1308" s="20" t="n">
        <v>0</v>
      </c>
      <c r="N1308" s="24" t="n">
        <v>10380</v>
      </c>
      <c r="O1308" s="24" t="n">
        <v>9500</v>
      </c>
      <c r="P1308" s="24" t="n">
        <v>880</v>
      </c>
      <c r="Q1308" s="24" t="n">
        <v>44000</v>
      </c>
      <c r="R1308" s="24" t="n">
        <v>4980</v>
      </c>
      <c r="S1308" s="24">
        <f>IF(R1308="","",(R1308+P1308)*30 -Y1308)</f>
        <v/>
      </c>
      <c r="T1308" s="20">
        <f>IF(R1308="","",(O1308-R1308)/O1308)</f>
        <v/>
      </c>
      <c r="U1308" s="24" t="n">
        <v>4400</v>
      </c>
      <c r="V1308" s="24">
        <f>IF(U1308="","",(U1308+P1308)*30-Y1308)</f>
        <v/>
      </c>
      <c r="W1308" s="20">
        <f>IF(U1308="","",(O1308-U1308)/O1308)</f>
        <v/>
      </c>
      <c r="X1308" s="15">
        <f>IF(AND(R1308="",U1308=""),"",IF(OR(U1308="", R1308=""),"-",IF(0&lt;(R1308-U1308),"OK","NG")))</f>
        <v/>
      </c>
      <c r="Y1308" s="24" t="n">
        <v>0</v>
      </c>
      <c r="Z1308" s="51" t="n"/>
      <c r="AA1308" s="24">
        <f>IF(AD1308="","",AD1308*30)</f>
        <v/>
      </c>
      <c r="AB1308" s="24">
        <f>IF(AA1308="","",AA1308-Y1308)</f>
        <v/>
      </c>
      <c r="AC1308" s="24">
        <f>IF(Z1308="","",((Y1308+5000+5000)/(1-Z1308))/30)</f>
        <v/>
      </c>
      <c r="AD1308" s="32" t="n"/>
      <c r="AE1308" s="24">
        <f>IF(AD1308="","",AD1308-O1308)</f>
        <v/>
      </c>
      <c r="AF1308" s="24">
        <f>IF(AD1308="","",U1308-AD1308)</f>
        <v/>
      </c>
      <c r="AG1308" s="11">
        <f>IF(AD1308="","",(O1308-AD1308)/O1308)</f>
        <v/>
      </c>
      <c r="AH1308" s="24" t="n">
        <v>22000</v>
      </c>
      <c r="AI1308" s="24">
        <f>IF(AJ1308="","",Q1308*(1-AJ1308))</f>
        <v/>
      </c>
      <c r="AJ1308" s="51" t="n"/>
      <c r="AK1308" s="49" t="n"/>
      <c r="AL1308" s="28" t="n"/>
      <c r="AM1308" s="33" t="inlineStr">
        <is>
          <t>2026-11-01</t>
        </is>
      </c>
      <c r="AN1308" s="33" t="inlineStr">
        <is>
          <t>2026-10-31</t>
        </is>
      </c>
      <c r="AO1308" s="13" t="n"/>
      <c r="AP1308" s="30" t="n"/>
    </row>
    <row r="1309" ht="35.1" customHeight="1" s="69">
      <c r="B1309" s="48" t="n">
        <v>31183</v>
      </c>
      <c r="C1309" s="48" t="inlineStr">
        <is>
          <t>東京</t>
        </is>
      </c>
      <c r="D1309" s="19" t="inlineStr">
        <is>
          <t>アットイン新宿RC9-2</t>
        </is>
      </c>
      <c r="E1309" s="48" t="inlineStr">
        <is>
          <t>1K</t>
        </is>
      </c>
      <c r="F1309" s="48" t="n">
        <v>1</v>
      </c>
      <c r="G1309" s="48" t="inlineStr">
        <is>
          <t>新宿</t>
        </is>
      </c>
      <c r="H1309" s="48" t="n">
        <v>20.58</v>
      </c>
      <c r="I1309" s="20" t="n">
        <v>1</v>
      </c>
      <c r="J1309" s="20" t="n">
        <v>1</v>
      </c>
      <c r="K1309" s="20" t="n">
        <v>1</v>
      </c>
      <c r="L1309" s="20" t="n">
        <v>0</v>
      </c>
      <c r="M1309" s="20" t="n">
        <v>0</v>
      </c>
      <c r="N1309" s="24" t="n">
        <v>10380</v>
      </c>
      <c r="O1309" s="24" t="n">
        <v>9500</v>
      </c>
      <c r="P1309" s="24" t="n">
        <v>880</v>
      </c>
      <c r="Q1309" s="24" t="n">
        <v>44000</v>
      </c>
      <c r="R1309" s="24" t="n">
        <v>5080</v>
      </c>
      <c r="S1309" s="24">
        <f>IF(R1309="","",(R1309+P1309)*30 -Y1309)</f>
        <v/>
      </c>
      <c r="T1309" s="20">
        <f>IF(R1309="","",(O1309-R1309)/O1309)</f>
        <v/>
      </c>
      <c r="U1309" s="24" t="n">
        <v>4540</v>
      </c>
      <c r="V1309" s="24">
        <f>IF(U1309="","",(U1309+P1309)*30-Y1309)</f>
        <v/>
      </c>
      <c r="W1309" s="20">
        <f>IF(U1309="","",(O1309-U1309)/O1309)</f>
        <v/>
      </c>
      <c r="X1309" s="15">
        <f>IF(AND(R1309="",U1309=""),"",IF(OR(U1309="", R1309=""),"-",IF(0&lt;(R1309-U1309),"OK","NG")))</f>
        <v/>
      </c>
      <c r="Y1309" s="24" t="n">
        <v>0</v>
      </c>
      <c r="Z1309" s="51" t="n"/>
      <c r="AA1309" s="24">
        <f>IF(AD1309="","",AD1309*30)</f>
        <v/>
      </c>
      <c r="AB1309" s="24">
        <f>IF(AA1309="","",AA1309-Y1309)</f>
        <v/>
      </c>
      <c r="AC1309" s="24">
        <f>IF(Z1309="","",((Y1309+5000+5000)/(1-Z1309))/30)</f>
        <v/>
      </c>
      <c r="AD1309" s="32" t="n"/>
      <c r="AE1309" s="24">
        <f>IF(AD1309="","",AD1309-O1309)</f>
        <v/>
      </c>
      <c r="AF1309" s="24">
        <f>IF(AD1309="","",U1309-AD1309)</f>
        <v/>
      </c>
      <c r="AG1309" s="11">
        <f>IF(AD1309="","",(O1309-AD1309)/O1309)</f>
        <v/>
      </c>
      <c r="AH1309" s="24" t="n">
        <v>22000</v>
      </c>
      <c r="AI1309" s="24">
        <f>IF(AJ1309="","",Q1309*(1-AJ1309))</f>
        <v/>
      </c>
      <c r="AJ1309" s="51" t="n"/>
      <c r="AK1309" s="49" t="n"/>
      <c r="AL1309" s="28" t="n"/>
      <c r="AM1309" s="33" t="inlineStr">
        <is>
          <t>2026-10-01</t>
        </is>
      </c>
      <c r="AN1309" s="33" t="inlineStr">
        <is>
          <t>2026-09-30</t>
        </is>
      </c>
      <c r="AO1309" s="13" t="n"/>
      <c r="AP1309" s="30" t="n"/>
    </row>
    <row r="1310" ht="35.1" customHeight="1" s="69">
      <c r="B1310" s="48" t="n">
        <v>31246</v>
      </c>
      <c r="C1310" s="48" t="inlineStr">
        <is>
          <t>東京</t>
        </is>
      </c>
      <c r="D1310" s="19" t="inlineStr">
        <is>
          <t>アットイン大岡山AB2</t>
        </is>
      </c>
      <c r="E1310" s="48" t="inlineStr">
        <is>
          <t>1DK</t>
        </is>
      </c>
      <c r="F1310" s="48" t="n">
        <v>2</v>
      </c>
      <c r="G1310" s="48" t="inlineStr">
        <is>
          <t>五反田・目黒</t>
        </is>
      </c>
      <c r="H1310" s="48" t="n">
        <v>27.87</v>
      </c>
      <c r="I1310" s="20" t="n">
        <v>0.5</v>
      </c>
      <c r="J1310" s="20" t="n">
        <v>0.8</v>
      </c>
      <c r="K1310" s="20" t="n">
        <v>0.9</v>
      </c>
      <c r="L1310" s="20" t="n">
        <v>0.05</v>
      </c>
      <c r="M1310" s="20" t="n">
        <v>0</v>
      </c>
      <c r="N1310" s="24" t="n">
        <v>14940</v>
      </c>
      <c r="O1310" s="24" t="n">
        <v>14060</v>
      </c>
      <c r="P1310" s="24" t="n">
        <v>880</v>
      </c>
      <c r="Q1310" s="24" t="n">
        <v>44000</v>
      </c>
      <c r="R1310" s="24" t="n">
        <v>6240</v>
      </c>
      <c r="S1310" s="24">
        <f>IF(R1310="","",(R1310+P1310)*30 -Y1310)</f>
        <v/>
      </c>
      <c r="T1310" s="20">
        <f>IF(R1310="","",(O1310-R1310)/O1310)</f>
        <v/>
      </c>
      <c r="U1310" s="24" t="n">
        <v>5900</v>
      </c>
      <c r="V1310" s="24">
        <f>IF(U1310="","",(U1310+P1310)*30-Y1310)</f>
        <v/>
      </c>
      <c r="W1310" s="20">
        <f>IF(U1310="","",(O1310-U1310)/O1310)</f>
        <v/>
      </c>
      <c r="X1310" s="15">
        <f>IF(AND(R1310="",U1310=""),"",IF(OR(U1310="", R1310=""),"-",IF(0&lt;(R1310-U1310),"OK","NG")))</f>
        <v/>
      </c>
      <c r="Y1310" s="24" t="n">
        <v>0</v>
      </c>
      <c r="Z1310" s="51" t="n"/>
      <c r="AA1310" s="24">
        <f>IF(AD1310="","",AD1310*30)</f>
        <v/>
      </c>
      <c r="AB1310" s="24">
        <f>IF(AA1310="","",AA1310-Y1310)</f>
        <v/>
      </c>
      <c r="AC1310" s="24">
        <f>IF(Z1310="","",((Y1310+5000+5000)/(1-Z1310))/30)</f>
        <v/>
      </c>
      <c r="AD1310" s="32" t="n"/>
      <c r="AE1310" s="24">
        <f>IF(AD1310="","",AD1310-O1310)</f>
        <v/>
      </c>
      <c r="AF1310" s="24">
        <f>IF(AD1310="","",U1310-AD1310)</f>
        <v/>
      </c>
      <c r="AG1310" s="11">
        <f>IF(AD1310="","",(O1310-AD1310)/O1310)</f>
        <v/>
      </c>
      <c r="AH1310" s="24" t="n">
        <v>22000</v>
      </c>
      <c r="AI1310" s="24">
        <f>IF(AJ1310="","",Q1310*(1-AJ1310))</f>
        <v/>
      </c>
      <c r="AJ1310" s="51" t="n"/>
      <c r="AK1310" s="49" t="n"/>
      <c r="AL1310" s="28" t="n"/>
      <c r="AM1310" s="33" t="inlineStr">
        <is>
          <t>2026-09-29</t>
        </is>
      </c>
      <c r="AN1310" s="33" t="inlineStr">
        <is>
          <t>2026-10-02</t>
        </is>
      </c>
      <c r="AO1310" s="13" t="n"/>
      <c r="AP1310" s="30" t="n"/>
    </row>
    <row r="1311" ht="35.1" customHeight="1" s="69">
      <c r="B1311" s="48" t="n">
        <v>31250</v>
      </c>
      <c r="C1311" s="48" t="inlineStr">
        <is>
          <t>東京</t>
        </is>
      </c>
      <c r="D1311" s="19" t="inlineStr">
        <is>
          <t>アットイン横浜元町AB1</t>
        </is>
      </c>
      <c r="E1311" s="48" t="inlineStr">
        <is>
          <t>1K</t>
        </is>
      </c>
      <c r="F1311" s="48" t="n">
        <v>2</v>
      </c>
      <c r="G1311" s="48" t="inlineStr">
        <is>
          <t>横浜</t>
        </is>
      </c>
      <c r="H1311" s="48" t="n">
        <v>22.66</v>
      </c>
      <c r="I1311" s="20" t="n">
        <v>1</v>
      </c>
      <c r="J1311" s="20" t="n">
        <v>0.5</v>
      </c>
      <c r="K1311" s="20" t="n">
        <v>0</v>
      </c>
      <c r="L1311" s="20" t="n">
        <v>0</v>
      </c>
      <c r="M1311" s="20" t="n">
        <v>0</v>
      </c>
      <c r="N1311" s="24" t="n">
        <v>10960</v>
      </c>
      <c r="O1311" s="24" t="n">
        <v>10080</v>
      </c>
      <c r="P1311" s="24" t="n">
        <v>880</v>
      </c>
      <c r="Q1311" s="24" t="n">
        <v>44000</v>
      </c>
      <c r="R1311" s="24" t="n">
        <v>4740</v>
      </c>
      <c r="S1311" s="24">
        <f>IF(R1311="","",(R1311+P1311)*30 -Y1311)</f>
        <v/>
      </c>
      <c r="T1311" s="20">
        <f>IF(R1311="","",(O1311-R1311)/O1311)</f>
        <v/>
      </c>
      <c r="U1311" s="24" t="n">
        <v>4400</v>
      </c>
      <c r="V1311" s="24">
        <f>IF(U1311="","",(U1311+P1311)*30-Y1311)</f>
        <v/>
      </c>
      <c r="W1311" s="20">
        <f>IF(U1311="","",(O1311-U1311)/O1311)</f>
        <v/>
      </c>
      <c r="X1311" s="15">
        <f>IF(AND(R1311="",U1311=""),"",IF(OR(U1311="", R1311=""),"-",IF(0&lt;(R1311-U1311),"OK","NG")))</f>
        <v/>
      </c>
      <c r="Y1311" s="24" t="n">
        <v>0</v>
      </c>
      <c r="Z1311" s="51" t="n"/>
      <c r="AA1311" s="24">
        <f>IF(AD1311="","",AD1311*30)</f>
        <v/>
      </c>
      <c r="AB1311" s="24">
        <f>IF(AA1311="","",AA1311-Y1311)</f>
        <v/>
      </c>
      <c r="AC1311" s="24">
        <f>IF(Z1311="","",((Y1311+5000+5000)/(1-Z1311))/30)</f>
        <v/>
      </c>
      <c r="AD1311" s="32" t="n"/>
      <c r="AE1311" s="24">
        <f>IF(AD1311="","",AD1311-O1311)</f>
        <v/>
      </c>
      <c r="AF1311" s="24">
        <f>IF(AD1311="","",U1311-AD1311)</f>
        <v/>
      </c>
      <c r="AG1311" s="11">
        <f>IF(AD1311="","",(O1311-AD1311)/O1311)</f>
        <v/>
      </c>
      <c r="AH1311" s="24" t="n">
        <v>22000</v>
      </c>
      <c r="AI1311" s="24">
        <f>IF(AJ1311="","",Q1311*(1-AJ1311))</f>
        <v/>
      </c>
      <c r="AJ1311" s="51" t="n"/>
      <c r="AK1311" s="49" t="n"/>
      <c r="AL1311" s="28" t="n"/>
      <c r="AM1311" s="33" t="inlineStr">
        <is>
          <t>2026-08-01</t>
        </is>
      </c>
      <c r="AN1311" s="33" t="inlineStr">
        <is>
          <t>2027-05-31</t>
        </is>
      </c>
      <c r="AO1311" s="13" t="n"/>
      <c r="AP1311" s="30" t="n"/>
    </row>
    <row r="1312" ht="35.1" customHeight="1" s="69">
      <c r="B1312" s="48" t="n">
        <v>31251</v>
      </c>
      <c r="C1312" s="48" t="inlineStr">
        <is>
          <t>東京</t>
        </is>
      </c>
      <c r="D1312" s="19" t="inlineStr">
        <is>
          <t>アットイン麻布十番AB12</t>
        </is>
      </c>
      <c r="E1312" s="48" t="inlineStr">
        <is>
          <t>1K</t>
        </is>
      </c>
      <c r="F1312" s="48" t="n">
        <v>2</v>
      </c>
      <c r="G1312" s="48" t="inlineStr">
        <is>
          <t>六本木・麻布十番・白金高輪</t>
        </is>
      </c>
      <c r="H1312" s="48" t="n">
        <v>25.8</v>
      </c>
      <c r="I1312" s="20" t="n">
        <v>1</v>
      </c>
      <c r="J1312" s="20" t="n">
        <v>1</v>
      </c>
      <c r="K1312" s="20" t="n">
        <v>0.3</v>
      </c>
      <c r="L1312" s="20" t="n">
        <v>0</v>
      </c>
      <c r="M1312" s="20" t="n">
        <v>0</v>
      </c>
      <c r="N1312" s="24" t="n">
        <v>15280</v>
      </c>
      <c r="O1312" s="24" t="n">
        <v>14400</v>
      </c>
      <c r="P1312" s="24" t="n">
        <v>880</v>
      </c>
      <c r="Q1312" s="24" t="n">
        <v>44000</v>
      </c>
      <c r="R1312" s="24" t="n">
        <v>7460</v>
      </c>
      <c r="S1312" s="24">
        <f>IF(R1312="","",(R1312+P1312)*30 -Y1312)</f>
        <v/>
      </c>
      <c r="T1312" s="20">
        <f>IF(R1312="","",(O1312-R1312)/O1312)</f>
        <v/>
      </c>
      <c r="U1312" s="24" t="n">
        <v>6920</v>
      </c>
      <c r="V1312" s="24">
        <f>IF(U1312="","",(U1312+P1312)*30-Y1312)</f>
        <v/>
      </c>
      <c r="W1312" s="20">
        <f>IF(U1312="","",(O1312-U1312)/O1312)</f>
        <v/>
      </c>
      <c r="X1312" s="15">
        <f>IF(AND(R1312="",U1312=""),"",IF(OR(U1312="", R1312=""),"-",IF(0&lt;(R1312-U1312),"OK","NG")))</f>
        <v/>
      </c>
      <c r="Y1312" s="24" t="n">
        <v>0</v>
      </c>
      <c r="Z1312" s="51" t="n"/>
      <c r="AA1312" s="24">
        <f>IF(AD1312="","",AD1312*30)</f>
        <v/>
      </c>
      <c r="AB1312" s="24">
        <f>IF(AA1312="","",AA1312-Y1312)</f>
        <v/>
      </c>
      <c r="AC1312" s="24">
        <f>IF(Z1312="","",((Y1312+5000+5000)/(1-Z1312))/30)</f>
        <v/>
      </c>
      <c r="AD1312" s="32" t="n"/>
      <c r="AE1312" s="24">
        <f>IF(AD1312="","",AD1312-O1312)</f>
        <v/>
      </c>
      <c r="AF1312" s="24">
        <f>IF(AD1312="","",U1312-AD1312)</f>
        <v/>
      </c>
      <c r="AG1312" s="11">
        <f>IF(AD1312="","",(O1312-AD1312)/O1312)</f>
        <v/>
      </c>
      <c r="AH1312" s="24" t="n">
        <v>22000</v>
      </c>
      <c r="AI1312" s="24">
        <f>IF(AJ1312="","",Q1312*(1-AJ1312))</f>
        <v/>
      </c>
      <c r="AJ1312" s="51" t="n"/>
      <c r="AK1312" s="49" t="n"/>
      <c r="AL1312" s="28" t="n"/>
      <c r="AM1312" s="33" t="inlineStr">
        <is>
          <t>2026-09-04</t>
        </is>
      </c>
      <c r="AN1312" s="33" t="inlineStr">
        <is>
          <t>2026-09-14</t>
        </is>
      </c>
      <c r="AO1312" s="13" t="n"/>
      <c r="AP1312" s="30" t="n"/>
    </row>
    <row r="1313" ht="35.1" customHeight="1" s="69">
      <c r="B1313" s="48" t="n">
        <v>31253</v>
      </c>
      <c r="C1313" s="48" t="inlineStr">
        <is>
          <t>東京</t>
        </is>
      </c>
      <c r="D1313" s="19" t="inlineStr">
        <is>
          <t>アットイン溝ノ口AB3</t>
        </is>
      </c>
      <c r="E1313" s="48" t="inlineStr">
        <is>
          <t>1K</t>
        </is>
      </c>
      <c r="F1313" s="48" t="n">
        <v>1</v>
      </c>
      <c r="G1313" s="48" t="inlineStr">
        <is>
          <t>川崎・大森・蒲田</t>
        </is>
      </c>
      <c r="H1313" s="48" t="n">
        <v>21.23</v>
      </c>
      <c r="I1313" s="20" t="n">
        <v>1</v>
      </c>
      <c r="J1313" s="20" t="n">
        <v>1</v>
      </c>
      <c r="K1313" s="20" t="n">
        <v>0</v>
      </c>
      <c r="L1313" s="20" t="n">
        <v>0</v>
      </c>
      <c r="M1313" s="20" t="n">
        <v>0</v>
      </c>
      <c r="N1313" s="24" t="n">
        <v>10520</v>
      </c>
      <c r="O1313" s="24" t="n">
        <v>9640</v>
      </c>
      <c r="P1313" s="24" t="n">
        <v>880</v>
      </c>
      <c r="Q1313" s="24" t="n">
        <v>44000</v>
      </c>
      <c r="R1313" s="24" t="n">
        <v>5220</v>
      </c>
      <c r="S1313" s="24">
        <f>IF(R1313="","",(R1313+P1313)*30 -Y1313)</f>
        <v/>
      </c>
      <c r="T1313" s="20">
        <f>IF(R1313="","",(O1313-R1313)/O1313)</f>
        <v/>
      </c>
      <c r="U1313" s="24" t="n">
        <v>4600</v>
      </c>
      <c r="V1313" s="24">
        <f>IF(U1313="","",(U1313+P1313)*30-Y1313)</f>
        <v/>
      </c>
      <c r="W1313" s="20">
        <f>IF(U1313="","",(O1313-U1313)/O1313)</f>
        <v/>
      </c>
      <c r="X1313" s="15">
        <f>IF(AND(R1313="",U1313=""),"",IF(OR(U1313="", R1313=""),"-",IF(0&lt;(R1313-U1313),"OK","NG")))</f>
        <v/>
      </c>
      <c r="Y1313" s="24" t="n">
        <v>0</v>
      </c>
      <c r="Z1313" s="51" t="n"/>
      <c r="AA1313" s="24">
        <f>IF(AD1313="","",AD1313*30)</f>
        <v/>
      </c>
      <c r="AB1313" s="24">
        <f>IF(AA1313="","",AA1313-Y1313)</f>
        <v/>
      </c>
      <c r="AC1313" s="24">
        <f>IF(Z1313="","",((Y1313+5000+5000)/(1-Z1313))/30)</f>
        <v/>
      </c>
      <c r="AD1313" s="32" t="n"/>
      <c r="AE1313" s="24">
        <f>IF(AD1313="","",AD1313-O1313)</f>
        <v/>
      </c>
      <c r="AF1313" s="24">
        <f>IF(AD1313="","",U1313-AD1313)</f>
        <v/>
      </c>
      <c r="AG1313" s="11">
        <f>IF(AD1313="","",(O1313-AD1313)/O1313)</f>
        <v/>
      </c>
      <c r="AH1313" s="24" t="n">
        <v>22000</v>
      </c>
      <c r="AI1313" s="24">
        <f>IF(AJ1313="","",Q1313*(1-AJ1313))</f>
        <v/>
      </c>
      <c r="AJ1313" s="51" t="n"/>
      <c r="AK1313" s="49" t="n"/>
      <c r="AL1313" s="28" t="n"/>
      <c r="AM1313" s="33" t="inlineStr">
        <is>
          <t>2026-08-31</t>
        </is>
      </c>
      <c r="AN1313" s="33" t="inlineStr">
        <is>
          <t>2026-08-30</t>
        </is>
      </c>
      <c r="AO1313" s="13" t="n"/>
      <c r="AP1313" s="30" t="n"/>
    </row>
    <row r="1314" ht="35.1" customHeight="1" s="69">
      <c r="B1314" s="48" t="n">
        <v>31514</v>
      </c>
      <c r="C1314" s="48" t="inlineStr">
        <is>
          <t>東京</t>
        </is>
      </c>
      <c r="D1314" s="19" t="inlineStr">
        <is>
          <t>アットイン大崎10</t>
        </is>
      </c>
      <c r="E1314" s="48" t="inlineStr">
        <is>
          <t>1R</t>
        </is>
      </c>
      <c r="F1314" s="48" t="n">
        <v>38</v>
      </c>
      <c r="G1314" s="48" t="inlineStr">
        <is>
          <t>品川・田町・大崎</t>
        </is>
      </c>
      <c r="H1314" s="48" t="n">
        <v>24</v>
      </c>
      <c r="I1314" s="20" t="n">
        <v>0.91316</v>
      </c>
      <c r="J1314" s="20" t="n">
        <v>0.9</v>
      </c>
      <c r="K1314" s="20" t="n">
        <v>0.73158</v>
      </c>
      <c r="L1314" s="20" t="n">
        <v>0.1</v>
      </c>
      <c r="M1314" s="20" t="n">
        <v>0</v>
      </c>
      <c r="N1314" s="24" t="n">
        <v>14460</v>
      </c>
      <c r="O1314" s="24" t="n">
        <v>13580</v>
      </c>
      <c r="P1314" s="24" t="n">
        <v>880</v>
      </c>
      <c r="Q1314" s="24" t="n">
        <v>44000</v>
      </c>
      <c r="R1314" s="24" t="n">
        <v>4740</v>
      </c>
      <c r="S1314" s="24">
        <f>IF(R1314="","",(R1314+P1314)*30 -Y1314)</f>
        <v/>
      </c>
      <c r="T1314" s="20">
        <f>IF(R1314="","",(O1314-R1314)/O1314)</f>
        <v/>
      </c>
      <c r="U1314" s="24" t="n">
        <v>5000</v>
      </c>
      <c r="V1314" s="24">
        <f>IF(U1314="","",(U1314+P1314)*30-Y1314)</f>
        <v/>
      </c>
      <c r="W1314" s="20">
        <f>IF(U1314="","",(O1314-U1314)/O1314)</f>
        <v/>
      </c>
      <c r="X1314" s="15">
        <f>IF(AND(R1314="",U1314=""),"",IF(OR(U1314="", R1314=""),"-",IF(0&lt;(R1314-U1314),"OK","NG")))</f>
        <v/>
      </c>
      <c r="Y1314" s="24" t="n">
        <v>120000</v>
      </c>
      <c r="Z1314" s="51" t="n"/>
      <c r="AA1314" s="24">
        <f>IF(AD1314="","",AD1314*30)</f>
        <v/>
      </c>
      <c r="AB1314" s="24">
        <f>IF(AA1314="","",AA1314-Y1314)</f>
        <v/>
      </c>
      <c r="AC1314" s="24">
        <f>IF(Z1314="","",((Y1314+5000+5000)/(1-Z1314))/30)</f>
        <v/>
      </c>
      <c r="AD1314" s="32" t="n"/>
      <c r="AE1314" s="24">
        <f>IF(AD1314="","",AD1314-O1314)</f>
        <v/>
      </c>
      <c r="AF1314" s="24">
        <f>IF(AD1314="","",U1314-AD1314)</f>
        <v/>
      </c>
      <c r="AG1314" s="11">
        <f>IF(AD1314="","",(O1314-AD1314)/O1314)</f>
        <v/>
      </c>
      <c r="AH1314" s="24" t="n">
        <v>22000</v>
      </c>
      <c r="AI1314" s="24">
        <f>IF(AJ1314="","",Q1314*(1-AJ1314))</f>
        <v/>
      </c>
      <c r="AJ1314" s="51" t="n"/>
      <c r="AK1314" s="49" t="n"/>
      <c r="AL1314" s="28" t="n"/>
      <c r="AM1314" s="33" t="inlineStr">
        <is>
          <t>2026-08-09</t>
        </is>
      </c>
      <c r="AN1314" s="33" t="inlineStr">
        <is>
          <t>2026-10-24</t>
        </is>
      </c>
      <c r="AO1314" s="13" t="n"/>
      <c r="AP1314" s="30" t="n"/>
    </row>
    <row r="1315" ht="35.1" customHeight="1" s="69">
      <c r="B1315" s="48" t="n">
        <v>31519</v>
      </c>
      <c r="C1315" s="48" t="inlineStr">
        <is>
          <t>東京</t>
        </is>
      </c>
      <c r="D1315" s="19" t="inlineStr">
        <is>
          <t>アットイン大崎8-3</t>
        </is>
      </c>
      <c r="E1315" s="48" t="inlineStr">
        <is>
          <t>1LDK</t>
        </is>
      </c>
      <c r="F1315" s="48" t="n">
        <v>1</v>
      </c>
      <c r="G1315" s="48" t="inlineStr">
        <is>
          <t>品川・田町・大崎</t>
        </is>
      </c>
      <c r="H1315" s="48" t="n">
        <v>33.67</v>
      </c>
      <c r="I1315" s="20" t="n">
        <v>0.8</v>
      </c>
      <c r="J1315" s="20" t="n">
        <v>0.2</v>
      </c>
      <c r="K1315" s="20" t="n">
        <v>1</v>
      </c>
      <c r="L1315" s="20" t="n">
        <v>1</v>
      </c>
      <c r="M1315" s="20" t="n">
        <v>1</v>
      </c>
      <c r="N1315" s="24" t="n">
        <v>18340</v>
      </c>
      <c r="O1315" s="24" t="n">
        <v>17460</v>
      </c>
      <c r="P1315" s="24" t="n">
        <v>880</v>
      </c>
      <c r="Q1315" s="24" t="n">
        <v>44000</v>
      </c>
      <c r="R1315" s="24" t="n">
        <v>7940</v>
      </c>
      <c r="S1315" s="24">
        <f>IF(R1315="","",(R1315+P1315)*30 -Y1315)</f>
        <v/>
      </c>
      <c r="T1315" s="20">
        <f>IF(R1315="","",(O1315-R1315)/O1315)</f>
        <v/>
      </c>
      <c r="U1315" s="24" t="n">
        <v>7020</v>
      </c>
      <c r="V1315" s="24">
        <f>IF(U1315="","",(U1315+P1315)*30-Y1315)</f>
        <v/>
      </c>
      <c r="W1315" s="20">
        <f>IF(U1315="","",(O1315-U1315)/O1315)</f>
        <v/>
      </c>
      <c r="X1315" s="15">
        <f>IF(AND(R1315="",U1315=""),"",IF(OR(U1315="", R1315=""),"-",IF(0&lt;(R1315-U1315),"OK","NG")))</f>
        <v/>
      </c>
      <c r="Y1315" s="24" t="n">
        <v>192000</v>
      </c>
      <c r="Z1315" s="51" t="n"/>
      <c r="AA1315" s="24">
        <f>IF(AD1315="","",AD1315*30)</f>
        <v/>
      </c>
      <c r="AB1315" s="24">
        <f>IF(AA1315="","",AA1315-Y1315)</f>
        <v/>
      </c>
      <c r="AC1315" s="24">
        <f>IF(Z1315="","",((Y1315+5000+5000)/(1-Z1315))/30)</f>
        <v/>
      </c>
      <c r="AD1315" s="32" t="n"/>
      <c r="AE1315" s="24">
        <f>IF(AD1315="","",AD1315-O1315)</f>
        <v/>
      </c>
      <c r="AF1315" s="24">
        <f>IF(AD1315="","",U1315-AD1315)</f>
        <v/>
      </c>
      <c r="AG1315" s="11">
        <f>IF(AD1315="","",(O1315-AD1315)/O1315)</f>
        <v/>
      </c>
      <c r="AH1315" s="24" t="n">
        <v>22000</v>
      </c>
      <c r="AI1315" s="24">
        <f>IF(AJ1315="","",Q1315*(1-AJ1315))</f>
        <v/>
      </c>
      <c r="AJ1315" s="51" t="n"/>
      <c r="AK1315" s="49" t="n"/>
      <c r="AL1315" s="28" t="n"/>
      <c r="AM1315" s="33" t="inlineStr">
        <is>
          <t>2026-12-28</t>
        </is>
      </c>
      <c r="AN1315" s="33" t="inlineStr">
        <is>
          <t>2026-12-27</t>
        </is>
      </c>
      <c r="AO1315" s="13" t="n"/>
      <c r="AP1315" s="30" t="n"/>
    </row>
    <row r="1316" ht="35.1" customHeight="1" s="69">
      <c r="B1316" s="48" t="n">
        <v>31520</v>
      </c>
      <c r="C1316" s="48" t="inlineStr">
        <is>
          <t>東京</t>
        </is>
      </c>
      <c r="D1316" s="19" t="inlineStr">
        <is>
          <t>アットイン自由が丘2-4</t>
        </is>
      </c>
      <c r="E1316" s="48" t="inlineStr">
        <is>
          <t>1LDK</t>
        </is>
      </c>
      <c r="F1316" s="48" t="n">
        <v>1</v>
      </c>
      <c r="G1316" s="48" t="inlineStr">
        <is>
          <t>渋谷・三軒茶屋・自由が丘</t>
        </is>
      </c>
      <c r="H1316" s="48" t="n">
        <v>46.26</v>
      </c>
      <c r="I1316" s="20" t="n">
        <v>0.6</v>
      </c>
      <c r="J1316" s="20" t="n">
        <v>0.4</v>
      </c>
      <c r="K1316" s="20" t="n">
        <v>0</v>
      </c>
      <c r="L1316" s="20" t="n">
        <v>0</v>
      </c>
      <c r="M1316" s="20" t="n">
        <v>0</v>
      </c>
      <c r="N1316" s="24" t="n">
        <v>20940</v>
      </c>
      <c r="O1316" s="24" t="n">
        <v>19840</v>
      </c>
      <c r="P1316" s="24" t="n">
        <v>1100</v>
      </c>
      <c r="Q1316" s="24" t="n">
        <v>44000</v>
      </c>
      <c r="R1316" s="24" t="n">
        <v>7940</v>
      </c>
      <c r="S1316" s="24">
        <f>IF(R1316="","",(R1316+P1316)*30 -Y1316)</f>
        <v/>
      </c>
      <c r="T1316" s="20">
        <f>IF(R1316="","",(O1316-R1316)/O1316)</f>
        <v/>
      </c>
      <c r="U1316" s="24" t="n">
        <v>8380</v>
      </c>
      <c r="V1316" s="24">
        <f>IF(U1316="","",(U1316+P1316)*30-Y1316)</f>
        <v/>
      </c>
      <c r="W1316" s="20">
        <f>IF(U1316="","",(O1316-U1316)/O1316)</f>
        <v/>
      </c>
      <c r="X1316" s="15">
        <f>IF(AND(R1316="",U1316=""),"",IF(OR(U1316="", R1316=""),"-",IF(0&lt;(R1316-U1316),"OK","NG")))</f>
        <v/>
      </c>
      <c r="Y1316" s="24" t="n">
        <v>215000</v>
      </c>
      <c r="Z1316" s="51" t="n"/>
      <c r="AA1316" s="24">
        <f>IF(AD1316="","",AD1316*30)</f>
        <v/>
      </c>
      <c r="AB1316" s="24">
        <f>IF(AA1316="","",AA1316-Y1316)</f>
        <v/>
      </c>
      <c r="AC1316" s="24">
        <f>IF(Z1316="","",((Y1316+5000+5000)/(1-Z1316))/30)</f>
        <v/>
      </c>
      <c r="AD1316" s="32" t="n"/>
      <c r="AE1316" s="24">
        <f>IF(AD1316="","",AD1316-O1316)</f>
        <v/>
      </c>
      <c r="AF1316" s="24">
        <f>IF(AD1316="","",U1316-AD1316)</f>
        <v/>
      </c>
      <c r="AG1316" s="11">
        <f>IF(AD1316="","",(O1316-AD1316)/O1316)</f>
        <v/>
      </c>
      <c r="AH1316" s="24" t="n">
        <v>22000</v>
      </c>
      <c r="AI1316" s="24">
        <f>IF(AJ1316="","",Q1316*(1-AJ1316))</f>
        <v/>
      </c>
      <c r="AJ1316" s="51" t="n"/>
      <c r="AK1316" s="49" t="n"/>
      <c r="AL1316" s="28" t="n"/>
      <c r="AM1316" s="33" t="inlineStr">
        <is>
          <t>2026-08-30</t>
        </is>
      </c>
      <c r="AN1316" s="33" t="inlineStr">
        <is>
          <t>2026-08-29</t>
        </is>
      </c>
      <c r="AO1316" s="13" t="n"/>
      <c r="AP1316" s="30" t="n"/>
    </row>
    <row r="1317" ht="35.1" customHeight="1" s="69">
      <c r="B1317" s="48" t="n">
        <v>31521</v>
      </c>
      <c r="C1317" s="48" t="inlineStr">
        <is>
          <t>東京</t>
        </is>
      </c>
      <c r="D1317" s="19" t="inlineStr">
        <is>
          <t>アットイン吉祥寺2-2</t>
        </is>
      </c>
      <c r="E1317" s="48" t="inlineStr">
        <is>
          <t>1R</t>
        </is>
      </c>
      <c r="F1317" s="48" t="n">
        <v>1</v>
      </c>
      <c r="G1317" s="48" t="inlineStr">
        <is>
          <t>中野・荻窪・吉祥寺</t>
        </is>
      </c>
      <c r="H1317" s="48" t="n">
        <v>15.31</v>
      </c>
      <c r="I1317" s="20" t="n">
        <v>1</v>
      </c>
      <c r="J1317" s="20" t="n">
        <v>1</v>
      </c>
      <c r="K1317" s="20" t="n">
        <v>1</v>
      </c>
      <c r="L1317" s="20" t="n">
        <v>1</v>
      </c>
      <c r="M1317" s="20" t="n">
        <v>1</v>
      </c>
      <c r="N1317" s="24" t="n">
        <v>8480</v>
      </c>
      <c r="O1317" s="24" t="n">
        <v>7600</v>
      </c>
      <c r="P1317" s="24" t="n">
        <v>880</v>
      </c>
      <c r="Q1317" s="24" t="n">
        <v>44000</v>
      </c>
      <c r="R1317" s="24" t="n">
        <v>3380</v>
      </c>
      <c r="S1317" s="24">
        <f>IF(R1317="","",(R1317+P1317)*30 -Y1317)</f>
        <v/>
      </c>
      <c r="T1317" s="20">
        <f>IF(R1317="","",(O1317-R1317)/O1317)</f>
        <v/>
      </c>
      <c r="U1317" s="24" t="n">
        <v>5080</v>
      </c>
      <c r="V1317" s="24">
        <f>IF(U1317="","",(U1317+P1317)*30-Y1317)</f>
        <v/>
      </c>
      <c r="W1317" s="20">
        <f>IF(U1317="","",(O1317-U1317)/O1317)</f>
        <v/>
      </c>
      <c r="X1317" s="15">
        <f>IF(AND(R1317="",U1317=""),"",IF(OR(U1317="", R1317=""),"-",IF(0&lt;(R1317-U1317),"OK","NG")))</f>
        <v/>
      </c>
      <c r="Y1317" s="24" t="n">
        <v>69500</v>
      </c>
      <c r="Z1317" s="51" t="n"/>
      <c r="AA1317" s="24">
        <f>IF(AD1317="","",AD1317*30)</f>
        <v/>
      </c>
      <c r="AB1317" s="24">
        <f>IF(AA1317="","",AA1317-Y1317)</f>
        <v/>
      </c>
      <c r="AC1317" s="24">
        <f>IF(Z1317="","",((Y1317+5000+5000)/(1-Z1317))/30)</f>
        <v/>
      </c>
      <c r="AD1317" s="32" t="n"/>
      <c r="AE1317" s="24">
        <f>IF(AD1317="","",AD1317-O1317)</f>
        <v/>
      </c>
      <c r="AF1317" s="24">
        <f>IF(AD1317="","",U1317-AD1317)</f>
        <v/>
      </c>
      <c r="AG1317" s="11">
        <f>IF(AD1317="","",(O1317-AD1317)/O1317)</f>
        <v/>
      </c>
      <c r="AH1317" s="24" t="n">
        <v>22000</v>
      </c>
      <c r="AI1317" s="24">
        <f>IF(AJ1317="","",Q1317*(1-AJ1317))</f>
        <v/>
      </c>
      <c r="AJ1317" s="51" t="n"/>
      <c r="AK1317" s="49" t="n"/>
      <c r="AL1317" s="28" t="n"/>
      <c r="AM1317" s="33" t="inlineStr">
        <is>
          <t>2027-01-01</t>
        </is>
      </c>
      <c r="AN1317" s="33" t="inlineStr">
        <is>
          <t>2026-12-31</t>
        </is>
      </c>
      <c r="AO1317" s="13" t="n"/>
      <c r="AP1317" s="30" t="n"/>
    </row>
    <row r="1318" ht="35.1" customHeight="1" s="69">
      <c r="B1318" s="48" t="n">
        <v>31522</v>
      </c>
      <c r="C1318" s="48" t="inlineStr">
        <is>
          <t>東京</t>
        </is>
      </c>
      <c r="D1318" s="19" t="inlineStr">
        <is>
          <t>アットイン錦糸町19-1</t>
        </is>
      </c>
      <c r="E1318" s="48" t="inlineStr">
        <is>
          <t>1K</t>
        </is>
      </c>
      <c r="F1318" s="48" t="n">
        <v>2</v>
      </c>
      <c r="G1318" s="48" t="inlineStr">
        <is>
          <t>錦糸町・両国</t>
        </is>
      </c>
      <c r="H1318" s="48" t="n">
        <v>25.43</v>
      </c>
      <c r="I1318" s="20" t="n">
        <v>1</v>
      </c>
      <c r="J1318" s="20" t="n">
        <v>1</v>
      </c>
      <c r="K1318" s="20" t="n">
        <v>0.75</v>
      </c>
      <c r="L1318" s="20" t="n">
        <v>0.5</v>
      </c>
      <c r="M1318" s="20" t="n">
        <v>0.5</v>
      </c>
      <c r="N1318" s="24" t="n">
        <v>14600</v>
      </c>
      <c r="O1318" s="24" t="n">
        <v>13720</v>
      </c>
      <c r="P1318" s="24" t="n">
        <v>880</v>
      </c>
      <c r="Q1318" s="24" t="n">
        <v>44000</v>
      </c>
      <c r="R1318" s="24" t="n">
        <v>5660</v>
      </c>
      <c r="S1318" s="24">
        <f>IF(R1318="","",(R1318+P1318)*30 -Y1318)</f>
        <v/>
      </c>
      <c r="T1318" s="20">
        <f>IF(R1318="","",(O1318-R1318)/O1318)</f>
        <v/>
      </c>
      <c r="U1318" s="24" t="n">
        <v>5420</v>
      </c>
      <c r="V1318" s="24">
        <f>IF(U1318="","",(U1318+P1318)*30-Y1318)</f>
        <v/>
      </c>
      <c r="W1318" s="20">
        <f>IF(U1318="","",(O1318-U1318)/O1318)</f>
        <v/>
      </c>
      <c r="X1318" s="15">
        <f>IF(AND(R1318="",U1318=""),"",IF(OR(U1318="", R1318=""),"-",IF(0&lt;(R1318-U1318),"OK","NG")))</f>
        <v/>
      </c>
      <c r="Y1318" s="24" t="n">
        <v>142000</v>
      </c>
      <c r="Z1318" s="51" t="n"/>
      <c r="AA1318" s="24">
        <f>IF(AD1318="","",AD1318*30)</f>
        <v/>
      </c>
      <c r="AB1318" s="24">
        <f>IF(AA1318="","",AA1318-Y1318)</f>
        <v/>
      </c>
      <c r="AC1318" s="24">
        <f>IF(Z1318="","",((Y1318+5000+5000)/(1-Z1318))/30)</f>
        <v/>
      </c>
      <c r="AD1318" s="32" t="n"/>
      <c r="AE1318" s="24">
        <f>IF(AD1318="","",AD1318-O1318)</f>
        <v/>
      </c>
      <c r="AF1318" s="24">
        <f>IF(AD1318="","",U1318-AD1318)</f>
        <v/>
      </c>
      <c r="AG1318" s="11">
        <f>IF(AD1318="","",(O1318-AD1318)/O1318)</f>
        <v/>
      </c>
      <c r="AH1318" s="24" t="n">
        <v>22000</v>
      </c>
      <c r="AI1318" s="24">
        <f>IF(AJ1318="","",Q1318*(1-AJ1318))</f>
        <v/>
      </c>
      <c r="AJ1318" s="51" t="n"/>
      <c r="AK1318" s="49" t="n"/>
      <c r="AL1318" s="28" t="n"/>
      <c r="AM1318" s="33" t="inlineStr">
        <is>
          <t>2026-09-15</t>
        </is>
      </c>
      <c r="AN1318" s="33" t="inlineStr">
        <is>
          <t>2026-12-26</t>
        </is>
      </c>
      <c r="AO1318" s="13" t="n"/>
      <c r="AP1318" s="30" t="n"/>
    </row>
    <row r="1319" ht="35.1" customHeight="1" s="69">
      <c r="B1319" s="48" t="n">
        <v>31523</v>
      </c>
      <c r="C1319" s="48" t="inlineStr">
        <is>
          <t>東京</t>
        </is>
      </c>
      <c r="D1319" s="19" t="inlineStr">
        <is>
          <t>アットイン錦糸町19-2</t>
        </is>
      </c>
      <c r="E1319" s="48" t="inlineStr">
        <is>
          <t>1DK</t>
        </is>
      </c>
      <c r="F1319" s="48" t="n">
        <v>10</v>
      </c>
      <c r="G1319" s="48" t="inlineStr">
        <is>
          <t>錦糸町・両国</t>
        </is>
      </c>
      <c r="H1319" s="48" t="n">
        <v>25.43</v>
      </c>
      <c r="I1319" s="20" t="n">
        <v>0.95</v>
      </c>
      <c r="J1319" s="20" t="n">
        <v>0.92</v>
      </c>
      <c r="K1319" s="20" t="n">
        <v>0.63</v>
      </c>
      <c r="L1319" s="20" t="n">
        <v>0.23</v>
      </c>
      <c r="M1319" s="20" t="n">
        <v>0.15</v>
      </c>
      <c r="N1319" s="24" t="n">
        <v>15140</v>
      </c>
      <c r="O1319" s="24" t="n">
        <v>14260</v>
      </c>
      <c r="P1319" s="24" t="n">
        <v>880</v>
      </c>
      <c r="Q1319" s="24" t="n">
        <v>44000</v>
      </c>
      <c r="R1319" s="24" t="n">
        <v>5420</v>
      </c>
      <c r="S1319" s="24">
        <f>IF(R1319="","",(R1319+P1319)*30 -Y1319)</f>
        <v/>
      </c>
      <c r="T1319" s="20">
        <f>IF(R1319="","",(O1319-R1319)/O1319)</f>
        <v/>
      </c>
      <c r="U1319" s="24" t="n">
        <v>5560</v>
      </c>
      <c r="V1319" s="24">
        <f>IF(U1319="","",(U1319+P1319)*30-Y1319)</f>
        <v/>
      </c>
      <c r="W1319" s="20">
        <f>IF(U1319="","",(O1319-U1319)/O1319)</f>
        <v/>
      </c>
      <c r="X1319" s="15">
        <f>IF(AND(R1319="",U1319=""),"",IF(OR(U1319="", R1319=""),"-",IF(0&lt;(R1319-U1319),"OK","NG")))</f>
        <v/>
      </c>
      <c r="Y1319" s="24" t="n">
        <v>148000</v>
      </c>
      <c r="Z1319" s="51" t="n"/>
      <c r="AA1319" s="24">
        <f>IF(AD1319="","",AD1319*30)</f>
        <v/>
      </c>
      <c r="AB1319" s="24">
        <f>IF(AA1319="","",AA1319-Y1319)</f>
        <v/>
      </c>
      <c r="AC1319" s="24">
        <f>IF(Z1319="","",((Y1319+5000+5000)/(1-Z1319))/30)</f>
        <v/>
      </c>
      <c r="AD1319" s="32" t="n"/>
      <c r="AE1319" s="24">
        <f>IF(AD1319="","",AD1319-O1319)</f>
        <v/>
      </c>
      <c r="AF1319" s="24">
        <f>IF(AD1319="","",U1319-AD1319)</f>
        <v/>
      </c>
      <c r="AG1319" s="11">
        <f>IF(AD1319="","",(O1319-AD1319)/O1319)</f>
        <v/>
      </c>
      <c r="AH1319" s="24" t="n">
        <v>22000</v>
      </c>
      <c r="AI1319" s="24">
        <f>IF(AJ1319="","",Q1319*(1-AJ1319))</f>
        <v/>
      </c>
      <c r="AJ1319" s="51" t="n"/>
      <c r="AK1319" s="49" t="n"/>
      <c r="AL1319" s="28" t="n"/>
      <c r="AM1319" s="33" t="inlineStr">
        <is>
          <t>2026-08-15</t>
        </is>
      </c>
      <c r="AN1319" s="33" t="inlineStr">
        <is>
          <t>2026-12-26</t>
        </is>
      </c>
      <c r="AO1319" s="13" t="n"/>
      <c r="AP1319" s="30" t="n"/>
    </row>
    <row r="1320" ht="35.1" customHeight="1" s="69">
      <c r="B1320" s="48" t="n">
        <v>31524</v>
      </c>
      <c r="C1320" s="48" t="inlineStr">
        <is>
          <t>東京</t>
        </is>
      </c>
      <c r="D1320" s="19" t="inlineStr">
        <is>
          <t>アットイン錦糸町19-3</t>
        </is>
      </c>
      <c r="E1320" s="48" t="inlineStr">
        <is>
          <t>2LDK</t>
        </is>
      </c>
      <c r="F1320" s="48" t="n">
        <v>8</v>
      </c>
      <c r="G1320" s="48" t="inlineStr">
        <is>
          <t>錦糸町・両国</t>
        </is>
      </c>
      <c r="H1320" s="48" t="n">
        <v>40.73</v>
      </c>
      <c r="I1320" s="20" t="n">
        <v>0.7625</v>
      </c>
      <c r="J1320" s="20" t="n">
        <v>0.5625</v>
      </c>
      <c r="K1320" s="20" t="n">
        <v>0.125</v>
      </c>
      <c r="L1320" s="20" t="n">
        <v>0</v>
      </c>
      <c r="M1320" s="20" t="n">
        <v>0</v>
      </c>
      <c r="N1320" s="24" t="n">
        <v>22840</v>
      </c>
      <c r="O1320" s="24" t="n">
        <v>21740</v>
      </c>
      <c r="P1320" s="24" t="n">
        <v>1100</v>
      </c>
      <c r="Q1320" s="24" t="n">
        <v>68000</v>
      </c>
      <c r="R1320" s="24" t="n">
        <v>8820</v>
      </c>
      <c r="S1320" s="24">
        <f>IF(R1320="","",(R1320+P1320)*30 -Y1320)</f>
        <v/>
      </c>
      <c r="T1320" s="20">
        <f>IF(R1320="","",(O1320-R1320)/O1320)</f>
        <v/>
      </c>
      <c r="U1320" s="24" t="n">
        <v>8820</v>
      </c>
      <c r="V1320" s="24">
        <f>IF(U1320="","",(U1320+P1320)*30-Y1320)</f>
        <v/>
      </c>
      <c r="W1320" s="20">
        <f>IF(U1320="","",(O1320-U1320)/O1320)</f>
        <v/>
      </c>
      <c r="X1320" s="15">
        <f>IF(AND(R1320="",U1320=""),"",IF(OR(U1320="", R1320=""),"-",IF(0&lt;(R1320-U1320),"OK","NG")))</f>
        <v/>
      </c>
      <c r="Y1320" s="24" t="n">
        <v>237000</v>
      </c>
      <c r="Z1320" s="51" t="n"/>
      <c r="AA1320" s="24">
        <f>IF(AD1320="","",AD1320*30)</f>
        <v/>
      </c>
      <c r="AB1320" s="24">
        <f>IF(AA1320="","",AA1320-Y1320)</f>
        <v/>
      </c>
      <c r="AC1320" s="24">
        <f>IF(Z1320="","",((Y1320+5000+5000)/(1-Z1320))/30)</f>
        <v/>
      </c>
      <c r="AD1320" s="32" t="n"/>
      <c r="AE1320" s="24">
        <f>IF(AD1320="","",AD1320-O1320)</f>
        <v/>
      </c>
      <c r="AF1320" s="24">
        <f>IF(AD1320="","",U1320-AD1320)</f>
        <v/>
      </c>
      <c r="AG1320" s="11">
        <f>IF(AD1320="","",(O1320-AD1320)/O1320)</f>
        <v/>
      </c>
      <c r="AH1320" s="24" t="n">
        <v>34000</v>
      </c>
      <c r="AI1320" s="24">
        <f>IF(AJ1320="","",Q1320*(1-AJ1320))</f>
        <v/>
      </c>
      <c r="AJ1320" s="51" t="n"/>
      <c r="AK1320" s="49" t="n"/>
      <c r="AL1320" s="28" t="n"/>
      <c r="AM1320" s="33" t="inlineStr">
        <is>
          <t>2026-08-01</t>
        </is>
      </c>
      <c r="AN1320" s="33" t="inlineStr">
        <is>
          <t>2026-09-30</t>
        </is>
      </c>
      <c r="AO1320" s="13" t="n"/>
      <c r="AP1320" s="30" t="n"/>
    </row>
    <row r="1321" ht="35.1" customHeight="1" s="69">
      <c r="B1321" s="48" t="n">
        <v>31525</v>
      </c>
      <c r="C1321" s="48" t="inlineStr">
        <is>
          <t>東京</t>
        </is>
      </c>
      <c r="D1321" s="19" t="inlineStr">
        <is>
          <t>アットイン錦糸町19-4</t>
        </is>
      </c>
      <c r="E1321" s="48" t="inlineStr">
        <is>
          <t>2LDK</t>
        </is>
      </c>
      <c r="F1321" s="48" t="n">
        <v>2</v>
      </c>
      <c r="G1321" s="48" t="inlineStr">
        <is>
          <t>錦糸町・両国</t>
        </is>
      </c>
      <c r="H1321" s="48" t="n">
        <v>50.7</v>
      </c>
      <c r="I1321" s="20" t="n">
        <v>0.8</v>
      </c>
      <c r="J1321" s="20" t="n">
        <v>0.85</v>
      </c>
      <c r="K1321" s="20" t="n">
        <v>0.9</v>
      </c>
      <c r="L1321" s="20" t="n">
        <v>0.75</v>
      </c>
      <c r="M1321" s="20" t="n">
        <v>0.5</v>
      </c>
      <c r="N1321" s="24" t="n">
        <v>27400</v>
      </c>
      <c r="O1321" s="24" t="n">
        <v>26300</v>
      </c>
      <c r="P1321" s="24" t="n">
        <v>1100</v>
      </c>
      <c r="Q1321" s="24" t="n">
        <v>68000</v>
      </c>
      <c r="R1321" s="24" t="n">
        <v>10680</v>
      </c>
      <c r="S1321" s="24">
        <f>IF(R1321="","",(R1321+P1321)*30 -Y1321)</f>
        <v/>
      </c>
      <c r="T1321" s="20">
        <f>IF(R1321="","",(O1321-R1321)/O1321)</f>
        <v/>
      </c>
      <c r="U1321" s="24" t="n">
        <v>10680</v>
      </c>
      <c r="V1321" s="24">
        <f>IF(U1321="","",(U1321+P1321)*30-Y1321)</f>
        <v/>
      </c>
      <c r="W1321" s="20">
        <f>IF(U1321="","",(O1321-U1321)/O1321)</f>
        <v/>
      </c>
      <c r="X1321" s="15">
        <f>IF(AND(R1321="",U1321=""),"",IF(OR(U1321="", R1321=""),"-",IF(0&lt;(R1321-U1321),"OK","NG")))</f>
        <v/>
      </c>
      <c r="Y1321" s="24" t="n">
        <v>294000</v>
      </c>
      <c r="Z1321" s="51" t="n"/>
      <c r="AA1321" s="24">
        <f>IF(AD1321="","",AD1321*30)</f>
        <v/>
      </c>
      <c r="AB1321" s="24">
        <f>IF(AA1321="","",AA1321-Y1321)</f>
        <v/>
      </c>
      <c r="AC1321" s="24">
        <f>IF(Z1321="","",((Y1321+5000+5000)/(1-Z1321))/30)</f>
        <v/>
      </c>
      <c r="AD1321" s="32" t="n"/>
      <c r="AE1321" s="24">
        <f>IF(AD1321="","",AD1321-O1321)</f>
        <v/>
      </c>
      <c r="AF1321" s="24">
        <f>IF(AD1321="","",U1321-AD1321)</f>
        <v/>
      </c>
      <c r="AG1321" s="11">
        <f>IF(AD1321="","",(O1321-AD1321)/O1321)</f>
        <v/>
      </c>
      <c r="AH1321" s="24" t="n">
        <v>34000</v>
      </c>
      <c r="AI1321" s="24">
        <f>IF(AJ1321="","",Q1321*(1-AJ1321))</f>
        <v/>
      </c>
      <c r="AJ1321" s="51" t="n"/>
      <c r="AK1321" s="49" t="n"/>
      <c r="AL1321" s="28" t="n"/>
      <c r="AM1321" s="33" t="inlineStr">
        <is>
          <t>2026-10-16</t>
        </is>
      </c>
      <c r="AN1321" s="33" t="inlineStr">
        <is>
          <t>2027-08-16</t>
        </is>
      </c>
      <c r="AO1321" s="13" t="n"/>
      <c r="AP1321" s="30" t="n"/>
    </row>
    <row r="1322" ht="35.1" customHeight="1" s="69">
      <c r="B1322" s="48" t="n">
        <v>31526</v>
      </c>
      <c r="C1322" s="48" t="inlineStr">
        <is>
          <t>東京</t>
        </is>
      </c>
      <c r="D1322" s="19" t="inlineStr">
        <is>
          <t>アットイン東十条AB2-1</t>
        </is>
      </c>
      <c r="E1322" s="48" t="inlineStr">
        <is>
          <t>1DK</t>
        </is>
      </c>
      <c r="F1322" s="48" t="n">
        <v>1</v>
      </c>
      <c r="G1322" s="48" t="inlineStr">
        <is>
          <t>東京北エリア（田端・赤羽）</t>
        </is>
      </c>
      <c r="H1322" s="48" t="n">
        <v>25.82</v>
      </c>
      <c r="I1322" s="20" t="n">
        <v>1</v>
      </c>
      <c r="J1322" s="20" t="n">
        <v>1</v>
      </c>
      <c r="K1322" s="20" t="n">
        <v>0.3</v>
      </c>
      <c r="L1322" s="20" t="n">
        <v>0</v>
      </c>
      <c r="M1322" s="20" t="n">
        <v>0</v>
      </c>
      <c r="N1322" s="24" t="n">
        <v>12900</v>
      </c>
      <c r="O1322" s="24" t="n">
        <v>12020</v>
      </c>
      <c r="P1322" s="24" t="n">
        <v>880</v>
      </c>
      <c r="Q1322" s="24" t="n">
        <v>44000</v>
      </c>
      <c r="R1322" s="24" t="n">
        <v>5660</v>
      </c>
      <c r="S1322" s="24">
        <f>IF(R1322="","",(R1322+P1322)*30 -Y1322)</f>
        <v/>
      </c>
      <c r="T1322" s="20">
        <f>IF(R1322="","",(O1322-R1322)/O1322)</f>
        <v/>
      </c>
      <c r="U1322" s="24" t="n">
        <v>5320</v>
      </c>
      <c r="V1322" s="24">
        <f>IF(U1322="","",(U1322+P1322)*30-Y1322)</f>
        <v/>
      </c>
      <c r="W1322" s="20">
        <f>IF(U1322="","",(O1322-U1322)/O1322)</f>
        <v/>
      </c>
      <c r="X1322" s="15">
        <f>IF(AND(R1322="",U1322=""),"",IF(OR(U1322="", R1322=""),"-",IF(0&lt;(R1322-U1322),"OK","NG")))</f>
        <v/>
      </c>
      <c r="Y1322" s="24" t="n">
        <v>0</v>
      </c>
      <c r="Z1322" s="51" t="n"/>
      <c r="AA1322" s="24">
        <f>IF(AD1322="","",AD1322*30)</f>
        <v/>
      </c>
      <c r="AB1322" s="24">
        <f>IF(AA1322="","",AA1322-Y1322)</f>
        <v/>
      </c>
      <c r="AC1322" s="24">
        <f>IF(Z1322="","",((Y1322+5000+5000)/(1-Z1322))/30)</f>
        <v/>
      </c>
      <c r="AD1322" s="32" t="n"/>
      <c r="AE1322" s="24">
        <f>IF(AD1322="","",AD1322-O1322)</f>
        <v/>
      </c>
      <c r="AF1322" s="24">
        <f>IF(AD1322="","",U1322-AD1322)</f>
        <v/>
      </c>
      <c r="AG1322" s="11">
        <f>IF(AD1322="","",(O1322-AD1322)/O1322)</f>
        <v/>
      </c>
      <c r="AH1322" s="24" t="n">
        <v>22000</v>
      </c>
      <c r="AI1322" s="24">
        <f>IF(AJ1322="","",Q1322*(1-AJ1322))</f>
        <v/>
      </c>
      <c r="AJ1322" s="51" t="n"/>
      <c r="AK1322" s="49" t="n"/>
      <c r="AL1322" s="28" t="n"/>
      <c r="AM1322" s="33" t="inlineStr">
        <is>
          <t>2026-09-11</t>
        </is>
      </c>
      <c r="AN1322" s="33" t="inlineStr">
        <is>
          <t>2026-09-10</t>
        </is>
      </c>
      <c r="AO1322" s="13" t="n"/>
      <c r="AP1322" s="30" t="n"/>
    </row>
    <row r="1323" ht="35.1" customHeight="1" s="69">
      <c r="B1323" s="48" t="n">
        <v>31527</v>
      </c>
      <c r="C1323" s="48" t="inlineStr">
        <is>
          <t>東京</t>
        </is>
      </c>
      <c r="D1323" s="19" t="inlineStr">
        <is>
          <t>アットイン東十条AB2-2</t>
        </is>
      </c>
      <c r="E1323" s="48" t="inlineStr">
        <is>
          <t>1DK</t>
        </is>
      </c>
      <c r="F1323" s="48" t="n">
        <v>1</v>
      </c>
      <c r="G1323" s="48" t="inlineStr">
        <is>
          <t>東京北エリア（田端・赤羽）</t>
        </is>
      </c>
      <c r="H1323" s="48" t="n">
        <v>25.76</v>
      </c>
      <c r="I1323" s="20" t="n">
        <v>1</v>
      </c>
      <c r="J1323" s="20" t="n">
        <v>1</v>
      </c>
      <c r="K1323" s="20" t="n">
        <v>1</v>
      </c>
      <c r="L1323" s="20" t="n">
        <v>1</v>
      </c>
      <c r="M1323" s="20" t="n">
        <v>1</v>
      </c>
      <c r="N1323" s="24" t="n">
        <v>12900</v>
      </c>
      <c r="O1323" s="24" t="n">
        <v>12020</v>
      </c>
      <c r="P1323" s="24" t="n">
        <v>880</v>
      </c>
      <c r="Q1323" s="24" t="n">
        <v>44000</v>
      </c>
      <c r="R1323" s="24" t="n">
        <v>5660</v>
      </c>
      <c r="S1323" s="24">
        <f>IF(R1323="","",(R1323+P1323)*30 -Y1323)</f>
        <v/>
      </c>
      <c r="T1323" s="20">
        <f>IF(R1323="","",(O1323-R1323)/O1323)</f>
        <v/>
      </c>
      <c r="U1323" s="24" t="n">
        <v>5320</v>
      </c>
      <c r="V1323" s="24">
        <f>IF(U1323="","",(U1323+P1323)*30-Y1323)</f>
        <v/>
      </c>
      <c r="W1323" s="20">
        <f>IF(U1323="","",(O1323-U1323)/O1323)</f>
        <v/>
      </c>
      <c r="X1323" s="15">
        <f>IF(AND(R1323="",U1323=""),"",IF(OR(U1323="", R1323=""),"-",IF(0&lt;(R1323-U1323),"OK","NG")))</f>
        <v/>
      </c>
      <c r="Y1323" s="24" t="n">
        <v>0</v>
      </c>
      <c r="Z1323" s="51" t="n"/>
      <c r="AA1323" s="24">
        <f>IF(AD1323="","",AD1323*30)</f>
        <v/>
      </c>
      <c r="AB1323" s="24">
        <f>IF(AA1323="","",AA1323-Y1323)</f>
        <v/>
      </c>
      <c r="AC1323" s="24">
        <f>IF(Z1323="","",((Y1323+5000+5000)/(1-Z1323))/30)</f>
        <v/>
      </c>
      <c r="AD1323" s="32" t="n"/>
      <c r="AE1323" s="24">
        <f>IF(AD1323="","",AD1323-O1323)</f>
        <v/>
      </c>
      <c r="AF1323" s="24">
        <f>IF(AD1323="","",U1323-AD1323)</f>
        <v/>
      </c>
      <c r="AG1323" s="11">
        <f>IF(AD1323="","",(O1323-AD1323)/O1323)</f>
        <v/>
      </c>
      <c r="AH1323" s="24" t="n">
        <v>22000</v>
      </c>
      <c r="AI1323" s="24">
        <f>IF(AJ1323="","",Q1323*(1-AJ1323))</f>
        <v/>
      </c>
      <c r="AJ1323" s="51" t="n"/>
      <c r="AK1323" s="49" t="n"/>
      <c r="AL1323" s="28" t="n"/>
      <c r="AM1323" s="33" t="inlineStr">
        <is>
          <t>2027-01-25</t>
        </is>
      </c>
      <c r="AN1323" s="33" t="inlineStr">
        <is>
          <t>2027-01-24</t>
        </is>
      </c>
      <c r="AO1323" s="13" t="n"/>
      <c r="AP1323" s="30" t="n"/>
    </row>
    <row r="1324" ht="35.1" customHeight="1" s="69">
      <c r="B1324" s="48" t="n">
        <v>31528</v>
      </c>
      <c r="C1324" s="48" t="inlineStr">
        <is>
          <t>東京</t>
        </is>
      </c>
      <c r="D1324" s="19" t="inlineStr">
        <is>
          <t>アットイン蒲田AB8-1</t>
        </is>
      </c>
      <c r="E1324" s="48" t="inlineStr">
        <is>
          <t>1K</t>
        </is>
      </c>
      <c r="F1324" s="48" t="n">
        <v>3</v>
      </c>
      <c r="G1324" s="48" t="inlineStr">
        <is>
          <t>川崎・大森・蒲田</t>
        </is>
      </c>
      <c r="H1324" s="48" t="n">
        <v>25.37</v>
      </c>
      <c r="I1324" s="20" t="n">
        <v>1</v>
      </c>
      <c r="J1324" s="20" t="n">
        <v>1</v>
      </c>
      <c r="K1324" s="20" t="n">
        <v>0.66667</v>
      </c>
      <c r="L1324" s="20" t="n">
        <v>0.66667</v>
      </c>
      <c r="M1324" s="20" t="n">
        <v>0.66667</v>
      </c>
      <c r="N1324" s="24" t="n">
        <v>14360</v>
      </c>
      <c r="O1324" s="24" t="n">
        <v>13480</v>
      </c>
      <c r="P1324" s="24" t="n">
        <v>880</v>
      </c>
      <c r="Q1324" s="24" t="n">
        <v>44000</v>
      </c>
      <c r="R1324" s="24" t="n">
        <v>6440</v>
      </c>
      <c r="S1324" s="24">
        <f>IF(R1324="","",(R1324+P1324)*30 -Y1324)</f>
        <v/>
      </c>
      <c r="T1324" s="20">
        <f>IF(R1324="","",(O1324-R1324)/O1324)</f>
        <v/>
      </c>
      <c r="U1324" s="24" t="n">
        <v>6100</v>
      </c>
      <c r="V1324" s="24">
        <f>IF(U1324="","",(U1324+P1324)*30-Y1324)</f>
        <v/>
      </c>
      <c r="W1324" s="20">
        <f>IF(U1324="","",(O1324-U1324)/O1324)</f>
        <v/>
      </c>
      <c r="X1324" s="15">
        <f>IF(AND(R1324="",U1324=""),"",IF(OR(U1324="", R1324=""),"-",IF(0&lt;(R1324-U1324),"OK","NG")))</f>
        <v/>
      </c>
      <c r="Y1324" s="24" t="n">
        <v>0</v>
      </c>
      <c r="Z1324" s="51" t="n"/>
      <c r="AA1324" s="24">
        <f>IF(AD1324="","",AD1324*30)</f>
        <v/>
      </c>
      <c r="AB1324" s="24">
        <f>IF(AA1324="","",AA1324-Y1324)</f>
        <v/>
      </c>
      <c r="AC1324" s="24">
        <f>IF(Z1324="","",((Y1324+5000+5000)/(1-Z1324))/30)</f>
        <v/>
      </c>
      <c r="AD1324" s="32" t="n"/>
      <c r="AE1324" s="24">
        <f>IF(AD1324="","",AD1324-O1324)</f>
        <v/>
      </c>
      <c r="AF1324" s="24">
        <f>IF(AD1324="","",U1324-AD1324)</f>
        <v/>
      </c>
      <c r="AG1324" s="11">
        <f>IF(AD1324="","",(O1324-AD1324)/O1324)</f>
        <v/>
      </c>
      <c r="AH1324" s="24" t="n">
        <v>22000</v>
      </c>
      <c r="AI1324" s="24">
        <f>IF(AJ1324="","",Q1324*(1-AJ1324))</f>
        <v/>
      </c>
      <c r="AJ1324" s="51" t="n"/>
      <c r="AK1324" s="49" t="n"/>
      <c r="AL1324" s="28" t="n"/>
      <c r="AM1324" s="33" t="inlineStr">
        <is>
          <t>2026-08-31</t>
        </is>
      </c>
      <c r="AN1324" s="33" t="inlineStr">
        <is>
          <t>2027-06-26</t>
        </is>
      </c>
      <c r="AO1324" s="13" t="n"/>
      <c r="AP1324" s="30" t="n"/>
    </row>
    <row r="1325" ht="35.1" customHeight="1" s="69">
      <c r="B1325" s="48" t="n">
        <v>31530</v>
      </c>
      <c r="C1325" s="48" t="inlineStr">
        <is>
          <t>大阪</t>
        </is>
      </c>
      <c r="D1325" s="19" t="inlineStr">
        <is>
          <t>アットイン梅田20</t>
        </is>
      </c>
      <c r="E1325" s="48" t="inlineStr">
        <is>
          <t>2LDK</t>
        </is>
      </c>
      <c r="F1325" s="48" t="n">
        <v>3</v>
      </c>
      <c r="G1325" s="48" t="inlineStr">
        <is>
          <t>梅田・福島</t>
        </is>
      </c>
      <c r="H1325" s="48" t="n">
        <v>41.71</v>
      </c>
      <c r="I1325" s="20" t="n">
        <v>0.4</v>
      </c>
      <c r="J1325" s="20" t="n">
        <v>0.3</v>
      </c>
      <c r="K1325" s="20" t="n">
        <v>0</v>
      </c>
      <c r="L1325" s="20" t="n">
        <v>0</v>
      </c>
      <c r="M1325" s="20" t="n">
        <v>0</v>
      </c>
      <c r="N1325" s="24" t="n">
        <v>12980</v>
      </c>
      <c r="O1325" s="24" t="n">
        <v>11880</v>
      </c>
      <c r="P1325" s="24" t="n">
        <v>1100</v>
      </c>
      <c r="Q1325" s="24" t="n">
        <v>68000</v>
      </c>
      <c r="R1325" s="24" t="n">
        <v>5900</v>
      </c>
      <c r="S1325" s="24">
        <f>IF(R1325="","",(R1325+P1325)*30 -Y1325)</f>
        <v/>
      </c>
      <c r="T1325" s="20">
        <f>IF(R1325="","",(O1325-R1325)/O1325)</f>
        <v/>
      </c>
      <c r="U1325" s="24" t="n">
        <v>5900</v>
      </c>
      <c r="V1325" s="24">
        <f>IF(U1325="","",(U1325+P1325)*30-Y1325)</f>
        <v/>
      </c>
      <c r="W1325" s="20">
        <f>IF(U1325="","",(O1325-U1325)/O1325)</f>
        <v/>
      </c>
      <c r="X1325" s="15">
        <f>IF(AND(R1325="",U1325=""),"",IF(OR(U1325="", R1325=""),"-",IF(0&lt;(R1325-U1325),"OK","NG")))</f>
        <v/>
      </c>
      <c r="Y1325" s="24" t="n">
        <v>160000</v>
      </c>
      <c r="Z1325" s="51" t="n"/>
      <c r="AA1325" s="24">
        <f>IF(AD1325="","",AD1325*30)</f>
        <v/>
      </c>
      <c r="AB1325" s="24">
        <f>IF(AA1325="","",AA1325-Y1325)</f>
        <v/>
      </c>
      <c r="AC1325" s="24">
        <f>IF(Z1325="","",((Y1325+5000+5000)/(1-Z1325))/30)</f>
        <v/>
      </c>
      <c r="AD1325" s="32" t="n"/>
      <c r="AE1325" s="24">
        <f>IF(AD1325="","",AD1325-O1325)</f>
        <v/>
      </c>
      <c r="AF1325" s="24">
        <f>IF(AD1325="","",U1325-AD1325)</f>
        <v/>
      </c>
      <c r="AG1325" s="11">
        <f>IF(AD1325="","",(O1325-AD1325)/O1325)</f>
        <v/>
      </c>
      <c r="AH1325" s="24" t="n">
        <v>34000</v>
      </c>
      <c r="AI1325" s="24">
        <f>IF(AJ1325="","",Q1325*(1-AJ1325))</f>
        <v/>
      </c>
      <c r="AJ1325" s="51" t="n"/>
      <c r="AK1325" s="49" t="n"/>
      <c r="AL1325" s="28" t="n"/>
      <c r="AM1325" s="33" t="inlineStr">
        <is>
          <t>2026-08-01</t>
        </is>
      </c>
      <c r="AN1325" s="33" t="inlineStr">
        <is>
          <t>2026-08-27</t>
        </is>
      </c>
      <c r="AO1325" s="13" t="n"/>
      <c r="AP1325" s="30" t="n"/>
    </row>
    <row r="1326" ht="35.1" customHeight="1" s="69">
      <c r="B1326" s="48" t="n">
        <v>31533</v>
      </c>
      <c r="C1326" s="48" t="inlineStr">
        <is>
          <t>東京</t>
        </is>
      </c>
      <c r="D1326" s="19" t="inlineStr">
        <is>
          <t>アットイン南行徳1</t>
        </is>
      </c>
      <c r="E1326" s="48" t="inlineStr">
        <is>
          <t>1K</t>
        </is>
      </c>
      <c r="F1326" s="48" t="n">
        <v>6</v>
      </c>
      <c r="G1326" s="48" t="inlineStr">
        <is>
          <t>船橋・千葉</t>
        </is>
      </c>
      <c r="H1326" s="48" t="n">
        <v>21.36</v>
      </c>
      <c r="I1326" s="20" t="n">
        <v>0.8666700000000001</v>
      </c>
      <c r="J1326" s="20" t="n">
        <v>0.75</v>
      </c>
      <c r="K1326" s="20" t="n">
        <v>0.5</v>
      </c>
      <c r="L1326" s="20" t="n">
        <v>0.33333</v>
      </c>
      <c r="M1326" s="20" t="n">
        <v>0.33333</v>
      </c>
      <c r="N1326" s="24" t="n">
        <v>10620</v>
      </c>
      <c r="O1326" s="24" t="n">
        <v>9740</v>
      </c>
      <c r="P1326" s="24" t="n">
        <v>880</v>
      </c>
      <c r="Q1326" s="24" t="n">
        <v>44000</v>
      </c>
      <c r="R1326" s="24" t="n">
        <v>3720</v>
      </c>
      <c r="S1326" s="24">
        <f>IF(R1326="","",(R1326+P1326)*30 -Y1326)</f>
        <v/>
      </c>
      <c r="T1326" s="20">
        <f>IF(R1326="","",(O1326-R1326)/O1326)</f>
        <v/>
      </c>
      <c r="U1326" s="24" t="n">
        <v>3960</v>
      </c>
      <c r="V1326" s="24">
        <f>IF(U1326="","",(U1326+P1326)*30-Y1326)</f>
        <v/>
      </c>
      <c r="W1326" s="20">
        <f>IF(U1326="","",(O1326-U1326)/O1326)</f>
        <v/>
      </c>
      <c r="X1326" s="15">
        <f>IF(AND(R1326="",U1326=""),"",IF(OR(U1326="", R1326=""),"-",IF(0&lt;(R1326-U1326),"OK","NG")))</f>
        <v/>
      </c>
      <c r="Y1326" s="24" t="n">
        <v>96000</v>
      </c>
      <c r="Z1326" s="51" t="n"/>
      <c r="AA1326" s="24">
        <f>IF(AD1326="","",AD1326*30)</f>
        <v/>
      </c>
      <c r="AB1326" s="24">
        <f>IF(AA1326="","",AA1326-Y1326)</f>
        <v/>
      </c>
      <c r="AC1326" s="24">
        <f>IF(Z1326="","",((Y1326+5000+5000)/(1-Z1326))/30)</f>
        <v/>
      </c>
      <c r="AD1326" s="32" t="n"/>
      <c r="AE1326" s="24">
        <f>IF(AD1326="","",AD1326-O1326)</f>
        <v/>
      </c>
      <c r="AF1326" s="24">
        <f>IF(AD1326="","",U1326-AD1326)</f>
        <v/>
      </c>
      <c r="AG1326" s="11">
        <f>IF(AD1326="","",(O1326-AD1326)/O1326)</f>
        <v/>
      </c>
      <c r="AH1326" s="24" t="n">
        <v>22000</v>
      </c>
      <c r="AI1326" s="24">
        <f>IF(AJ1326="","",Q1326*(1-AJ1326))</f>
        <v/>
      </c>
      <c r="AJ1326" s="51" t="n"/>
      <c r="AK1326" s="49" t="n"/>
      <c r="AL1326" s="28" t="n"/>
      <c r="AM1326" s="33" t="inlineStr">
        <is>
          <t>2026-08-01</t>
        </is>
      </c>
      <c r="AN1326" s="33" t="inlineStr">
        <is>
          <t>2027-05-09</t>
        </is>
      </c>
      <c r="AO1326" s="13" t="n"/>
      <c r="AP1326" s="30" t="n"/>
    </row>
    <row r="1327" ht="35.1" customHeight="1" s="69">
      <c r="B1327" s="48" t="n">
        <v>31618</v>
      </c>
      <c r="C1327" s="48" t="inlineStr">
        <is>
          <t>大阪</t>
        </is>
      </c>
      <c r="D1327" s="19" t="inlineStr">
        <is>
          <t>アットイン京都二条城1-1</t>
        </is>
      </c>
      <c r="E1327" s="48" t="inlineStr">
        <is>
          <t>1R</t>
        </is>
      </c>
      <c r="F1327" s="48" t="n">
        <v>1</v>
      </c>
      <c r="G1327" s="48" t="inlineStr">
        <is>
          <t>京都地区</t>
        </is>
      </c>
      <c r="H1327" s="48" t="n">
        <v>26.46</v>
      </c>
      <c r="I1327" s="20" t="n">
        <v>1.2</v>
      </c>
      <c r="J1327" s="20" t="n">
        <v>1</v>
      </c>
      <c r="K1327" s="20" t="n">
        <v>1</v>
      </c>
      <c r="L1327" s="20" t="n">
        <v>1</v>
      </c>
      <c r="M1327" s="20" t="n">
        <v>1</v>
      </c>
      <c r="N1327" s="24" t="n">
        <v>9600</v>
      </c>
      <c r="O1327" s="24" t="n">
        <v>8720</v>
      </c>
      <c r="P1327" s="24" t="n">
        <v>880</v>
      </c>
      <c r="Q1327" s="24" t="n">
        <v>44000</v>
      </c>
      <c r="R1327" s="24" t="n">
        <v>2940</v>
      </c>
      <c r="S1327" s="24">
        <f>IF(R1327="","",(R1327+P1327)*30 -Y1327)</f>
        <v/>
      </c>
      <c r="T1327" s="20">
        <f>IF(R1327="","",(O1327-R1327)/O1327)</f>
        <v/>
      </c>
      <c r="U1327" s="24" t="n">
        <v>3620</v>
      </c>
      <c r="V1327" s="24">
        <f>IF(U1327="","",(U1327+P1327)*30-Y1327)</f>
        <v/>
      </c>
      <c r="W1327" s="20">
        <f>IF(U1327="","",(O1327-U1327)/O1327)</f>
        <v/>
      </c>
      <c r="X1327" s="15">
        <f>IF(AND(R1327="",U1327=""),"",IF(OR(U1327="", R1327=""),"-",IF(0&lt;(R1327-U1327),"OK","NG")))</f>
        <v/>
      </c>
      <c r="Y1327" s="24" t="n">
        <v>70000</v>
      </c>
      <c r="Z1327" s="51" t="n"/>
      <c r="AA1327" s="24">
        <f>IF(AD1327="","",AD1327*30)</f>
        <v/>
      </c>
      <c r="AB1327" s="24">
        <f>IF(AA1327="","",AA1327-Y1327)</f>
        <v/>
      </c>
      <c r="AC1327" s="24">
        <f>IF(Z1327="","",((Y1327+5000+5000)/(1-Z1327))/30)</f>
        <v/>
      </c>
      <c r="AD1327" s="32" t="n"/>
      <c r="AE1327" s="24">
        <f>IF(AD1327="","",AD1327-O1327)</f>
        <v/>
      </c>
      <c r="AF1327" s="24">
        <f>IF(AD1327="","",U1327-AD1327)</f>
        <v/>
      </c>
      <c r="AG1327" s="11">
        <f>IF(AD1327="","",(O1327-AD1327)/O1327)</f>
        <v/>
      </c>
      <c r="AH1327" s="24" t="n">
        <v>0</v>
      </c>
      <c r="AI1327" s="24">
        <f>IF(AJ1327="","",Q1327*(1-AJ1327))</f>
        <v/>
      </c>
      <c r="AJ1327" s="51" t="n"/>
      <c r="AK1327" s="49" t="n"/>
      <c r="AL1327" s="28" t="n"/>
      <c r="AM1327" s="33" t="inlineStr">
        <is>
          <t>2027-04-01</t>
        </is>
      </c>
      <c r="AN1327" s="33" t="inlineStr">
        <is>
          <t>2027-03-31</t>
        </is>
      </c>
      <c r="AO1327" s="13" t="n"/>
      <c r="AP1327" s="30" t="n"/>
    </row>
    <row r="1328" ht="35.1" customHeight="1" s="69">
      <c r="B1328" s="48" t="n">
        <v>31619</v>
      </c>
      <c r="C1328" s="48" t="inlineStr">
        <is>
          <t>大阪</t>
        </is>
      </c>
      <c r="D1328" s="19" t="inlineStr">
        <is>
          <t>アットイン京都二条城1-2</t>
        </is>
      </c>
      <c r="E1328" s="48" t="inlineStr">
        <is>
          <t>1DK</t>
        </is>
      </c>
      <c r="F1328" s="48" t="n">
        <v>1</v>
      </c>
      <c r="G1328" s="48" t="inlineStr">
        <is>
          <t>京都地区</t>
        </is>
      </c>
      <c r="H1328" s="48" t="n">
        <v>33.47</v>
      </c>
      <c r="I1328" s="20" t="n">
        <v>1</v>
      </c>
      <c r="J1328" s="20" t="n">
        <v>1</v>
      </c>
      <c r="K1328" s="20" t="n">
        <v>0.4</v>
      </c>
      <c r="L1328" s="20" t="n">
        <v>0</v>
      </c>
      <c r="M1328" s="20" t="n">
        <v>0</v>
      </c>
      <c r="N1328" s="24" t="n">
        <v>10960</v>
      </c>
      <c r="O1328" s="24" t="n">
        <v>10080</v>
      </c>
      <c r="P1328" s="24" t="n">
        <v>880</v>
      </c>
      <c r="Q1328" s="24" t="n">
        <v>44000</v>
      </c>
      <c r="R1328" s="24" t="n">
        <v>3280</v>
      </c>
      <c r="S1328" s="24">
        <f>IF(R1328="","",(R1328+P1328)*30 -Y1328)</f>
        <v/>
      </c>
      <c r="T1328" s="20">
        <f>IF(R1328="","",(O1328-R1328)/O1328)</f>
        <v/>
      </c>
      <c r="U1328" s="24" t="n">
        <v>3280</v>
      </c>
      <c r="V1328" s="24">
        <f>IF(U1328="","",(U1328+P1328)*30-Y1328)</f>
        <v/>
      </c>
      <c r="W1328" s="20">
        <f>IF(U1328="","",(O1328-U1328)/O1328)</f>
        <v/>
      </c>
      <c r="X1328" s="15">
        <f>IF(AND(R1328="",U1328=""),"",IF(OR(U1328="", R1328=""),"-",IF(0&lt;(R1328-U1328),"OK","NG")))</f>
        <v/>
      </c>
      <c r="Y1328" s="24" t="n">
        <v>84000</v>
      </c>
      <c r="Z1328" s="51" t="n"/>
      <c r="AA1328" s="24">
        <f>IF(AD1328="","",AD1328*30)</f>
        <v/>
      </c>
      <c r="AB1328" s="24">
        <f>IF(AA1328="","",AA1328-Y1328)</f>
        <v/>
      </c>
      <c r="AC1328" s="24">
        <f>IF(Z1328="","",((Y1328+5000+5000)/(1-Z1328))/30)</f>
        <v/>
      </c>
      <c r="AD1328" s="32" t="n"/>
      <c r="AE1328" s="24">
        <f>IF(AD1328="","",AD1328-O1328)</f>
        <v/>
      </c>
      <c r="AF1328" s="24">
        <f>IF(AD1328="","",U1328-AD1328)</f>
        <v/>
      </c>
      <c r="AG1328" s="11">
        <f>IF(AD1328="","",(O1328-AD1328)/O1328)</f>
        <v/>
      </c>
      <c r="AH1328" s="24" t="n">
        <v>0</v>
      </c>
      <c r="AI1328" s="24">
        <f>IF(AJ1328="","",Q1328*(1-AJ1328))</f>
        <v/>
      </c>
      <c r="AJ1328" s="51" t="n"/>
      <c r="AK1328" s="49" t="n"/>
      <c r="AL1328" s="28" t="n"/>
      <c r="AM1328" s="33" t="inlineStr">
        <is>
          <t>2026-09-12</t>
        </is>
      </c>
      <c r="AN1328" s="33" t="inlineStr">
        <is>
          <t>2026-09-11</t>
        </is>
      </c>
      <c r="AO1328" s="13" t="n"/>
      <c r="AP1328" s="30" t="n"/>
    </row>
    <row r="1329" ht="35.1" customHeight="1" s="69">
      <c r="B1329" s="48" t="n">
        <v>31621</v>
      </c>
      <c r="C1329" s="48" t="inlineStr">
        <is>
          <t>大阪</t>
        </is>
      </c>
      <c r="D1329" s="19" t="inlineStr">
        <is>
          <t>アットイン京都河原町7-1</t>
        </is>
      </c>
      <c r="E1329" s="48" t="inlineStr">
        <is>
          <t>1DK</t>
        </is>
      </c>
      <c r="F1329" s="48" t="n">
        <v>2</v>
      </c>
      <c r="G1329" s="48" t="inlineStr">
        <is>
          <t>京都地区</t>
        </is>
      </c>
      <c r="H1329" s="48" t="n">
        <v>35.1</v>
      </c>
      <c r="I1329" s="20" t="n">
        <v>0.75</v>
      </c>
      <c r="J1329" s="20" t="n">
        <v>0.85</v>
      </c>
      <c r="K1329" s="20" t="n">
        <v>0.5</v>
      </c>
      <c r="L1329" s="20" t="n">
        <v>0.5</v>
      </c>
      <c r="M1329" s="20" t="n">
        <v>0.35</v>
      </c>
      <c r="N1329" s="24" t="n">
        <v>11740</v>
      </c>
      <c r="O1329" s="24" t="n">
        <v>10860</v>
      </c>
      <c r="P1329" s="24" t="n">
        <v>880</v>
      </c>
      <c r="Q1329" s="24" t="n">
        <v>44000</v>
      </c>
      <c r="R1329" s="24" t="n">
        <v>3620</v>
      </c>
      <c r="S1329" s="24">
        <f>IF(R1329="","",(R1329+P1329)*30 -Y1329)</f>
        <v/>
      </c>
      <c r="T1329" s="20">
        <f>IF(R1329="","",(O1329-R1329)/O1329)</f>
        <v/>
      </c>
      <c r="U1329" s="24" t="n">
        <v>4540</v>
      </c>
      <c r="V1329" s="24">
        <f>IF(U1329="","",(U1329+P1329)*30-Y1329)</f>
        <v/>
      </c>
      <c r="W1329" s="20">
        <f>IF(U1329="","",(O1329-U1329)/O1329)</f>
        <v/>
      </c>
      <c r="X1329" s="15">
        <f>IF(AND(R1329="",U1329=""),"",IF(OR(U1329="", R1329=""),"-",IF(0&lt;(R1329-U1329),"OK","NG")))</f>
        <v/>
      </c>
      <c r="Y1329" s="24" t="n">
        <v>105000</v>
      </c>
      <c r="Z1329" s="51" t="n"/>
      <c r="AA1329" s="24">
        <f>IF(AD1329="","",AD1329*30)</f>
        <v/>
      </c>
      <c r="AB1329" s="24">
        <f>IF(AA1329="","",AA1329-Y1329)</f>
        <v/>
      </c>
      <c r="AC1329" s="24">
        <f>IF(Z1329="","",((Y1329+5000+5000)/(1-Z1329))/30)</f>
        <v/>
      </c>
      <c r="AD1329" s="32" t="n"/>
      <c r="AE1329" s="24">
        <f>IF(AD1329="","",AD1329-O1329)</f>
        <v/>
      </c>
      <c r="AF1329" s="24">
        <f>IF(AD1329="","",U1329-AD1329)</f>
        <v/>
      </c>
      <c r="AG1329" s="11">
        <f>IF(AD1329="","",(O1329-AD1329)/O1329)</f>
        <v/>
      </c>
      <c r="AH1329" s="24" t="n">
        <v>0</v>
      </c>
      <c r="AI1329" s="24">
        <f>IF(AJ1329="","",Q1329*(1-AJ1329))</f>
        <v/>
      </c>
      <c r="AJ1329" s="51" t="n"/>
      <c r="AK1329" s="49" t="n"/>
      <c r="AL1329" s="28" t="n"/>
      <c r="AM1329" s="33" t="inlineStr">
        <is>
          <t>2026-08-22</t>
        </is>
      </c>
      <c r="AN1329" s="33" t="inlineStr">
        <is>
          <t>2026-11-20</t>
        </is>
      </c>
      <c r="AO1329" s="13" t="n"/>
      <c r="AP1329" s="30" t="n"/>
    </row>
    <row r="1330" ht="35.1" customHeight="1" s="69">
      <c r="B1330" s="48" t="n">
        <v>31622</v>
      </c>
      <c r="C1330" s="48" t="inlineStr">
        <is>
          <t>大阪</t>
        </is>
      </c>
      <c r="D1330" s="19" t="inlineStr">
        <is>
          <t>アットイン京都8-1</t>
        </is>
      </c>
      <c r="E1330" s="48" t="inlineStr">
        <is>
          <t>1K</t>
        </is>
      </c>
      <c r="F1330" s="48" t="n">
        <v>1</v>
      </c>
      <c r="G1330" s="48" t="inlineStr">
        <is>
          <t>京都地区</t>
        </is>
      </c>
      <c r="H1330" s="48" t="n">
        <v>29.44</v>
      </c>
      <c r="I1330" s="20" t="n">
        <v>0.3</v>
      </c>
      <c r="J1330" s="20" t="n">
        <v>1</v>
      </c>
      <c r="K1330" s="20" t="n">
        <v>0</v>
      </c>
      <c r="L1330" s="20" t="n">
        <v>0</v>
      </c>
      <c r="M1330" s="20" t="n">
        <v>0</v>
      </c>
      <c r="N1330" s="24" t="n">
        <v>9840</v>
      </c>
      <c r="O1330" s="24" t="n">
        <v>8960</v>
      </c>
      <c r="P1330" s="24" t="n">
        <v>880</v>
      </c>
      <c r="Q1330" s="24" t="n">
        <v>44000</v>
      </c>
      <c r="R1330" s="24" t="n">
        <v>2940</v>
      </c>
      <c r="S1330" s="24">
        <f>IF(R1330="","",(R1330+P1330)*30 -Y1330)</f>
        <v/>
      </c>
      <c r="T1330" s="20">
        <f>IF(R1330="","",(O1330-R1330)/O1330)</f>
        <v/>
      </c>
      <c r="U1330" s="24" t="n">
        <v>3520</v>
      </c>
      <c r="V1330" s="24">
        <f>IF(U1330="","",(U1330+P1330)*30-Y1330)</f>
        <v/>
      </c>
      <c r="W1330" s="20">
        <f>IF(U1330="","",(O1330-U1330)/O1330)</f>
        <v/>
      </c>
      <c r="X1330" s="15">
        <f>IF(AND(R1330="",U1330=""),"",IF(OR(U1330="", R1330=""),"-",IF(0&lt;(R1330-U1330),"OK","NG")))</f>
        <v/>
      </c>
      <c r="Y1330" s="24" t="n">
        <v>73000</v>
      </c>
      <c r="Z1330" s="51" t="n"/>
      <c r="AA1330" s="24">
        <f>IF(AD1330="","",AD1330*30)</f>
        <v/>
      </c>
      <c r="AB1330" s="24">
        <f>IF(AA1330="","",AA1330-Y1330)</f>
        <v/>
      </c>
      <c r="AC1330" s="24">
        <f>IF(Z1330="","",((Y1330+5000+5000)/(1-Z1330))/30)</f>
        <v/>
      </c>
      <c r="AD1330" s="32" t="n"/>
      <c r="AE1330" s="24">
        <f>IF(AD1330="","",AD1330-O1330)</f>
        <v/>
      </c>
      <c r="AF1330" s="24">
        <f>IF(AD1330="","",U1330-AD1330)</f>
        <v/>
      </c>
      <c r="AG1330" s="11">
        <f>IF(AD1330="","",(O1330-AD1330)/O1330)</f>
        <v/>
      </c>
      <c r="AH1330" s="24" t="n">
        <v>0</v>
      </c>
      <c r="AI1330" s="24">
        <f>IF(AJ1330="","",Q1330*(1-AJ1330))</f>
        <v/>
      </c>
      <c r="AJ1330" s="51" t="n"/>
      <c r="AK1330" s="49" t="n"/>
      <c r="AL1330" s="28" t="n"/>
      <c r="AM1330" s="33" t="inlineStr">
        <is>
          <t>2026-09-01</t>
        </is>
      </c>
      <c r="AN1330" s="33" t="inlineStr">
        <is>
          <t>2026-08-31</t>
        </is>
      </c>
      <c r="AO1330" s="13" t="n"/>
      <c r="AP1330" s="30" t="n"/>
    </row>
    <row r="1331" ht="35.1" customHeight="1" s="69">
      <c r="B1331" s="48" t="n">
        <v>31623</v>
      </c>
      <c r="C1331" s="48" t="inlineStr">
        <is>
          <t>大阪</t>
        </is>
      </c>
      <c r="D1331" s="19" t="inlineStr">
        <is>
          <t>アットイン京都8-2</t>
        </is>
      </c>
      <c r="E1331" s="48" t="inlineStr">
        <is>
          <t>1K</t>
        </is>
      </c>
      <c r="F1331" s="48" t="n">
        <v>3</v>
      </c>
      <c r="G1331" s="48" t="inlineStr">
        <is>
          <t>京都地区</t>
        </is>
      </c>
      <c r="H1331" s="48" t="n">
        <v>26.04</v>
      </c>
      <c r="I1331" s="20" t="n">
        <v>0.9</v>
      </c>
      <c r="J1331" s="20" t="n">
        <v>0.6333299999999999</v>
      </c>
      <c r="K1331" s="20" t="n">
        <v>0</v>
      </c>
      <c r="L1331" s="20" t="n">
        <v>0</v>
      </c>
      <c r="M1331" s="20" t="n">
        <v>0</v>
      </c>
      <c r="N1331" s="24" t="n">
        <v>9840</v>
      </c>
      <c r="O1331" s="24" t="n">
        <v>8960</v>
      </c>
      <c r="P1331" s="24" t="n">
        <v>880</v>
      </c>
      <c r="Q1331" s="24" t="n">
        <v>44000</v>
      </c>
      <c r="R1331" s="24" t="n">
        <v>2940</v>
      </c>
      <c r="S1331" s="24">
        <f>IF(R1331="","",(R1331+P1331)*30 -Y1331)</f>
        <v/>
      </c>
      <c r="T1331" s="20">
        <f>IF(R1331="","",(O1331-R1331)/O1331)</f>
        <v/>
      </c>
      <c r="U1331" s="24" t="n">
        <v>2940</v>
      </c>
      <c r="V1331" s="24">
        <f>IF(U1331="","",(U1331+P1331)*30-Y1331)</f>
        <v/>
      </c>
      <c r="W1331" s="20">
        <f>IF(U1331="","",(O1331-U1331)/O1331)</f>
        <v/>
      </c>
      <c r="X1331" s="15">
        <f>IF(AND(R1331="",U1331=""),"",IF(OR(U1331="", R1331=""),"-",IF(0&lt;(R1331-U1331),"OK","NG")))</f>
        <v/>
      </c>
      <c r="Y1331" s="24" t="n">
        <v>77000</v>
      </c>
      <c r="Z1331" s="51" t="n"/>
      <c r="AA1331" s="24">
        <f>IF(AD1331="","",AD1331*30)</f>
        <v/>
      </c>
      <c r="AB1331" s="24">
        <f>IF(AA1331="","",AA1331-Y1331)</f>
        <v/>
      </c>
      <c r="AC1331" s="24">
        <f>IF(Z1331="","",((Y1331+5000+5000)/(1-Z1331))/30)</f>
        <v/>
      </c>
      <c r="AD1331" s="32" t="n"/>
      <c r="AE1331" s="24">
        <f>IF(AD1331="","",AD1331-O1331)</f>
        <v/>
      </c>
      <c r="AF1331" s="24">
        <f>IF(AD1331="","",U1331-AD1331)</f>
        <v/>
      </c>
      <c r="AG1331" s="11">
        <f>IF(AD1331="","",(O1331-AD1331)/O1331)</f>
        <v/>
      </c>
      <c r="AH1331" s="24" t="n">
        <v>0</v>
      </c>
      <c r="AI1331" s="24">
        <f>IF(AJ1331="","",Q1331*(1-AJ1331))</f>
        <v/>
      </c>
      <c r="AJ1331" s="51" t="n"/>
      <c r="AK1331" s="49" t="n"/>
      <c r="AL1331" s="28" t="n"/>
      <c r="AM1331" s="33" t="inlineStr">
        <is>
          <t>2026-08-01</t>
        </is>
      </c>
      <c r="AN1331" s="33" t="inlineStr">
        <is>
          <t>2026-08-31</t>
        </is>
      </c>
      <c r="AO1331" s="13" t="n"/>
      <c r="AP1331" s="30" t="n"/>
    </row>
    <row r="1332" ht="35.1" customHeight="1" s="69">
      <c r="B1332" s="48" t="n">
        <v>31624</v>
      </c>
      <c r="C1332" s="48" t="inlineStr">
        <is>
          <t>大阪</t>
        </is>
      </c>
      <c r="D1332" s="19" t="inlineStr">
        <is>
          <t>アットイン京都山科1</t>
        </is>
      </c>
      <c r="E1332" s="48" t="inlineStr">
        <is>
          <t>1K</t>
        </is>
      </c>
      <c r="F1332" s="48" t="n">
        <v>1</v>
      </c>
      <c r="G1332" s="48" t="inlineStr">
        <is>
          <t>京都地区</t>
        </is>
      </c>
      <c r="H1332" s="48" t="n">
        <v>30.24</v>
      </c>
      <c r="I1332" s="20" t="n">
        <v>1</v>
      </c>
      <c r="J1332" s="20" t="n">
        <v>0.5</v>
      </c>
      <c r="K1332" s="20" t="n">
        <v>0</v>
      </c>
      <c r="L1332" s="20" t="n">
        <v>0</v>
      </c>
      <c r="M1332" s="20" t="n">
        <v>0</v>
      </c>
      <c r="N1332" s="24" t="n">
        <v>10280</v>
      </c>
      <c r="O1332" s="24" t="n">
        <v>9400</v>
      </c>
      <c r="P1332" s="24" t="n">
        <v>880</v>
      </c>
      <c r="Q1332" s="24" t="n">
        <v>44000</v>
      </c>
      <c r="R1332" s="24" t="n">
        <v>2940</v>
      </c>
      <c r="S1332" s="24">
        <f>IF(R1332="","",(R1332+P1332)*30 -Y1332)</f>
        <v/>
      </c>
      <c r="T1332" s="20">
        <f>IF(R1332="","",(O1332-R1332)/O1332)</f>
        <v/>
      </c>
      <c r="U1332" s="24" t="n">
        <v>3040</v>
      </c>
      <c r="V1332" s="24">
        <f>IF(U1332="","",(U1332+P1332)*30-Y1332)</f>
        <v/>
      </c>
      <c r="W1332" s="20">
        <f>IF(U1332="","",(O1332-U1332)/O1332)</f>
        <v/>
      </c>
      <c r="X1332" s="15">
        <f>IF(AND(R1332="",U1332=""),"",IF(OR(U1332="", R1332=""),"-",IF(0&lt;(R1332-U1332),"OK","NG")))</f>
        <v/>
      </c>
      <c r="Y1332" s="24" t="n">
        <v>75600</v>
      </c>
      <c r="Z1332" s="51" t="n"/>
      <c r="AA1332" s="24">
        <f>IF(AD1332="","",AD1332*30)</f>
        <v/>
      </c>
      <c r="AB1332" s="24">
        <f>IF(AA1332="","",AA1332-Y1332)</f>
        <v/>
      </c>
      <c r="AC1332" s="24">
        <f>IF(Z1332="","",((Y1332+5000+5000)/(1-Z1332))/30)</f>
        <v/>
      </c>
      <c r="AD1332" s="32" t="n"/>
      <c r="AE1332" s="24">
        <f>IF(AD1332="","",AD1332-O1332)</f>
        <v/>
      </c>
      <c r="AF1332" s="24">
        <f>IF(AD1332="","",U1332-AD1332)</f>
        <v/>
      </c>
      <c r="AG1332" s="11">
        <f>IF(AD1332="","",(O1332-AD1332)/O1332)</f>
        <v/>
      </c>
      <c r="AH1332" s="24" t="n">
        <v>0</v>
      </c>
      <c r="AI1332" s="24">
        <f>IF(AJ1332="","",Q1332*(1-AJ1332))</f>
        <v/>
      </c>
      <c r="AJ1332" s="51" t="n"/>
      <c r="AK1332" s="49" t="n"/>
      <c r="AL1332" s="28" t="n"/>
      <c r="AM1332" s="33" t="inlineStr">
        <is>
          <t>2026-08-18</t>
        </is>
      </c>
      <c r="AN1332" s="33" t="inlineStr">
        <is>
          <t>2026-08-17</t>
        </is>
      </c>
      <c r="AO1332" s="13" t="n"/>
      <c r="AP1332" s="30" t="n"/>
    </row>
    <row r="1333" ht="35.1" customHeight="1" s="69">
      <c r="B1333" s="48" t="n">
        <v>31625</v>
      </c>
      <c r="C1333" s="48" t="inlineStr">
        <is>
          <t>大阪</t>
        </is>
      </c>
      <c r="D1333" s="19" t="inlineStr">
        <is>
          <t>アットイン京都河原町8-1</t>
        </is>
      </c>
      <c r="E1333" s="48" t="inlineStr">
        <is>
          <t>1DK</t>
        </is>
      </c>
      <c r="F1333" s="48" t="n">
        <v>4</v>
      </c>
      <c r="G1333" s="48" t="inlineStr">
        <is>
          <t>京都地区</t>
        </is>
      </c>
      <c r="H1333" s="48" t="n">
        <v>33.83</v>
      </c>
      <c r="I1333" s="20" t="n">
        <v>0.925</v>
      </c>
      <c r="J1333" s="20" t="n">
        <v>0.925</v>
      </c>
      <c r="K1333" s="20" t="n">
        <v>0.9</v>
      </c>
      <c r="L1333" s="20" t="n">
        <v>0.775</v>
      </c>
      <c r="M1333" s="20" t="n">
        <v>0.525</v>
      </c>
      <c r="N1333" s="24" t="n">
        <v>10960</v>
      </c>
      <c r="O1333" s="24" t="n">
        <v>10080</v>
      </c>
      <c r="P1333" s="24" t="n">
        <v>880</v>
      </c>
      <c r="Q1333" s="24" t="n">
        <v>44000</v>
      </c>
      <c r="R1333" s="24" t="n">
        <v>3620</v>
      </c>
      <c r="S1333" s="24">
        <f>IF(R1333="","",(R1333+P1333)*30 -Y1333)</f>
        <v/>
      </c>
      <c r="T1333" s="20">
        <f>IF(R1333="","",(O1333-R1333)/O1333)</f>
        <v/>
      </c>
      <c r="U1333" s="24" t="n">
        <v>4300</v>
      </c>
      <c r="V1333" s="24">
        <f>IF(U1333="","",(U1333+P1333)*30-Y1333)</f>
        <v/>
      </c>
      <c r="W1333" s="20">
        <f>IF(U1333="","",(O1333-U1333)/O1333)</f>
        <v/>
      </c>
      <c r="X1333" s="15">
        <f>IF(AND(R1333="",U1333=""),"",IF(OR(U1333="", R1333=""),"-",IF(0&lt;(R1333-U1333),"OK","NG")))</f>
        <v/>
      </c>
      <c r="Y1333" s="24" t="n">
        <v>97000</v>
      </c>
      <c r="Z1333" s="51" t="n"/>
      <c r="AA1333" s="24">
        <f>IF(AD1333="","",AD1333*30)</f>
        <v/>
      </c>
      <c r="AB1333" s="24">
        <f>IF(AA1333="","",AA1333-Y1333)</f>
        <v/>
      </c>
      <c r="AC1333" s="24">
        <f>IF(Z1333="","",((Y1333+5000+5000)/(1-Z1333))/30)</f>
        <v/>
      </c>
      <c r="AD1333" s="32" t="n"/>
      <c r="AE1333" s="24">
        <f>IF(AD1333="","",AD1333-O1333)</f>
        <v/>
      </c>
      <c r="AF1333" s="24">
        <f>IF(AD1333="","",U1333-AD1333)</f>
        <v/>
      </c>
      <c r="AG1333" s="11">
        <f>IF(AD1333="","",(O1333-AD1333)/O1333)</f>
        <v/>
      </c>
      <c r="AH1333" s="24" t="n">
        <v>0</v>
      </c>
      <c r="AI1333" s="24">
        <f>IF(AJ1333="","",Q1333*(1-AJ1333))</f>
        <v/>
      </c>
      <c r="AJ1333" s="51" t="n"/>
      <c r="AK1333" s="49" t="n"/>
      <c r="AL1333" s="28" t="n"/>
      <c r="AM1333" s="33" t="inlineStr">
        <is>
          <t>2026-11-01</t>
        </is>
      </c>
      <c r="AN1333" s="33" t="inlineStr">
        <is>
          <t>2026-12-27</t>
        </is>
      </c>
      <c r="AO1333" s="13" t="n"/>
      <c r="AP1333" s="30" t="n"/>
    </row>
    <row r="1334" ht="35.1" customHeight="1" s="69">
      <c r="B1334" s="48" t="n">
        <v>31626</v>
      </c>
      <c r="C1334" s="48" t="inlineStr">
        <is>
          <t>大阪</t>
        </is>
      </c>
      <c r="D1334" s="19" t="inlineStr">
        <is>
          <t>アットイン京都9-1</t>
        </is>
      </c>
      <c r="E1334" s="48" t="inlineStr">
        <is>
          <t>1DK</t>
        </is>
      </c>
      <c r="F1334" s="48" t="n">
        <v>3</v>
      </c>
      <c r="G1334" s="48" t="inlineStr">
        <is>
          <t>京都地区</t>
        </is>
      </c>
      <c r="H1334" s="48" t="n">
        <v>34.78</v>
      </c>
      <c r="I1334" s="20" t="n">
        <v>0.6333299999999999</v>
      </c>
      <c r="J1334" s="20" t="n">
        <v>0.56667</v>
      </c>
      <c r="K1334" s="20" t="n">
        <v>0</v>
      </c>
      <c r="L1334" s="20" t="n">
        <v>0</v>
      </c>
      <c r="M1334" s="20" t="n">
        <v>0</v>
      </c>
      <c r="N1334" s="24" t="n">
        <v>11880</v>
      </c>
      <c r="O1334" s="24" t="n">
        <v>11000</v>
      </c>
      <c r="P1334" s="24" t="n">
        <v>880</v>
      </c>
      <c r="Q1334" s="24" t="n">
        <v>44000</v>
      </c>
      <c r="R1334" s="24" t="n">
        <v>3720</v>
      </c>
      <c r="S1334" s="24">
        <f>IF(R1334="","",(R1334+P1334)*30 -Y1334)</f>
        <v/>
      </c>
      <c r="T1334" s="20">
        <f>IF(R1334="","",(O1334-R1334)/O1334)</f>
        <v/>
      </c>
      <c r="U1334" s="24" t="n">
        <v>3720</v>
      </c>
      <c r="V1334" s="24">
        <f>IF(U1334="","",(U1334+P1334)*30-Y1334)</f>
        <v/>
      </c>
      <c r="W1334" s="20">
        <f>IF(U1334="","",(O1334-U1334)/O1334)</f>
        <v/>
      </c>
      <c r="X1334" s="15">
        <f>IF(AND(R1334="",U1334=""),"",IF(OR(U1334="", R1334=""),"-",IF(0&lt;(R1334-U1334),"OK","NG")))</f>
        <v/>
      </c>
      <c r="Y1334" s="24" t="n">
        <v>98000</v>
      </c>
      <c r="Z1334" s="51" t="n"/>
      <c r="AA1334" s="24">
        <f>IF(AD1334="","",AD1334*30)</f>
        <v/>
      </c>
      <c r="AB1334" s="24">
        <f>IF(AA1334="","",AA1334-Y1334)</f>
        <v/>
      </c>
      <c r="AC1334" s="24">
        <f>IF(Z1334="","",((Y1334+5000+5000)/(1-Z1334))/30)</f>
        <v/>
      </c>
      <c r="AD1334" s="32" t="n"/>
      <c r="AE1334" s="24">
        <f>IF(AD1334="","",AD1334-O1334)</f>
        <v/>
      </c>
      <c r="AF1334" s="24">
        <f>IF(AD1334="","",U1334-AD1334)</f>
        <v/>
      </c>
      <c r="AG1334" s="11">
        <f>IF(AD1334="","",(O1334-AD1334)/O1334)</f>
        <v/>
      </c>
      <c r="AH1334" s="24" t="n">
        <v>0</v>
      </c>
      <c r="AI1334" s="24">
        <f>IF(AJ1334="","",Q1334*(1-AJ1334))</f>
        <v/>
      </c>
      <c r="AJ1334" s="51" t="n"/>
      <c r="AK1334" s="49" t="n"/>
      <c r="AL1334" s="28" t="n"/>
      <c r="AM1334" s="33" t="inlineStr">
        <is>
          <t>2026-08-01</t>
        </is>
      </c>
      <c r="AN1334" s="33" t="inlineStr">
        <is>
          <t>2026-08-31</t>
        </is>
      </c>
      <c r="AO1334" s="13" t="n"/>
      <c r="AP1334" s="30" t="n"/>
    </row>
    <row r="1335" ht="35.1" customHeight="1" s="69">
      <c r="B1335" s="48" t="n">
        <v>31627</v>
      </c>
      <c r="C1335" s="48" t="inlineStr">
        <is>
          <t>大阪</t>
        </is>
      </c>
      <c r="D1335" s="19" t="inlineStr">
        <is>
          <t>アットイン京都9-2</t>
        </is>
      </c>
      <c r="E1335" s="48" t="inlineStr">
        <is>
          <t>1LDK</t>
        </is>
      </c>
      <c r="F1335" s="48" t="n">
        <v>2</v>
      </c>
      <c r="G1335" s="48" t="inlineStr">
        <is>
          <t>京都地区</t>
        </is>
      </c>
      <c r="H1335" s="48" t="n">
        <v>36.4</v>
      </c>
      <c r="I1335" s="20" t="n">
        <v>0.5</v>
      </c>
      <c r="J1335" s="20" t="n">
        <v>0.5</v>
      </c>
      <c r="K1335" s="20" t="n">
        <v>0.5</v>
      </c>
      <c r="L1335" s="20" t="n">
        <v>0.5</v>
      </c>
      <c r="M1335" s="20" t="n">
        <v>0.5</v>
      </c>
      <c r="N1335" s="24" t="n">
        <v>12220</v>
      </c>
      <c r="O1335" s="24" t="n">
        <v>11340</v>
      </c>
      <c r="P1335" s="24" t="n">
        <v>880</v>
      </c>
      <c r="Q1335" s="24" t="n">
        <v>44000</v>
      </c>
      <c r="R1335" s="24" t="n">
        <v>3800</v>
      </c>
      <c r="S1335" s="24">
        <f>IF(R1335="","",(R1335+P1335)*30 -Y1335)</f>
        <v/>
      </c>
      <c r="T1335" s="20">
        <f>IF(R1335="","",(O1335-R1335)/O1335)</f>
        <v/>
      </c>
      <c r="U1335" s="24" t="n">
        <v>3800</v>
      </c>
      <c r="V1335" s="24">
        <f>IF(U1335="","",(U1335+P1335)*30-Y1335)</f>
        <v/>
      </c>
      <c r="W1335" s="20">
        <f>IF(U1335="","",(O1335-U1335)/O1335)</f>
        <v/>
      </c>
      <c r="X1335" s="15">
        <f>IF(AND(R1335="",U1335=""),"",IF(OR(U1335="", R1335=""),"-",IF(0&lt;(R1335-U1335),"OK","NG")))</f>
        <v/>
      </c>
      <c r="Y1335" s="24" t="n">
        <v>106000</v>
      </c>
      <c r="Z1335" s="51" t="n"/>
      <c r="AA1335" s="24">
        <f>IF(AD1335="","",AD1335*30)</f>
        <v/>
      </c>
      <c r="AB1335" s="24">
        <f>IF(AA1335="","",AA1335-Y1335)</f>
        <v/>
      </c>
      <c r="AC1335" s="24">
        <f>IF(Z1335="","",((Y1335+5000+5000)/(1-Z1335))/30)</f>
        <v/>
      </c>
      <c r="AD1335" s="32" t="n"/>
      <c r="AE1335" s="24">
        <f>IF(AD1335="","",AD1335-O1335)</f>
        <v/>
      </c>
      <c r="AF1335" s="24">
        <f>IF(AD1335="","",U1335-AD1335)</f>
        <v/>
      </c>
      <c r="AG1335" s="11">
        <f>IF(AD1335="","",(O1335-AD1335)/O1335)</f>
        <v/>
      </c>
      <c r="AH1335" s="24" t="n">
        <v>0</v>
      </c>
      <c r="AI1335" s="24">
        <f>IF(AJ1335="","",Q1335*(1-AJ1335))</f>
        <v/>
      </c>
      <c r="AJ1335" s="51" t="n"/>
      <c r="AK1335" s="49" t="n"/>
      <c r="AL1335" s="28" t="n"/>
      <c r="AM1335" s="33" t="inlineStr">
        <is>
          <t>2026-08-01</t>
        </is>
      </c>
      <c r="AN1335" s="33" t="inlineStr">
        <is>
          <t>2026-12-26</t>
        </is>
      </c>
      <c r="AO1335" s="13" t="n"/>
      <c r="AP1335" s="30" t="n"/>
    </row>
    <row r="1336" ht="35.1" customHeight="1" s="69">
      <c r="B1336" s="48" t="n">
        <v>31628</v>
      </c>
      <c r="C1336" s="48" t="inlineStr">
        <is>
          <t>大阪</t>
        </is>
      </c>
      <c r="D1336" s="19" t="inlineStr">
        <is>
          <t>アットイン京都西大路1</t>
        </is>
      </c>
      <c r="E1336" s="48" t="inlineStr">
        <is>
          <t>1K</t>
        </is>
      </c>
      <c r="F1336" s="48" t="n">
        <v>11</v>
      </c>
      <c r="G1336" s="48" t="inlineStr">
        <is>
          <t>京都地区</t>
        </is>
      </c>
      <c r="H1336" s="48" t="n">
        <v>24.65</v>
      </c>
      <c r="I1336" s="20" t="n">
        <v>0.49091</v>
      </c>
      <c r="J1336" s="20" t="n">
        <v>0.5363599999999999</v>
      </c>
      <c r="K1336" s="20" t="n">
        <v>0.30909</v>
      </c>
      <c r="L1336" s="20" t="n">
        <v>0.09091</v>
      </c>
      <c r="M1336" s="20" t="n">
        <v>0</v>
      </c>
      <c r="N1336" s="24" t="n">
        <v>9260</v>
      </c>
      <c r="O1336" s="24" t="n">
        <v>8380</v>
      </c>
      <c r="P1336" s="24" t="n">
        <v>880</v>
      </c>
      <c r="Q1336" s="24" t="n">
        <v>44000</v>
      </c>
      <c r="R1336" s="24" t="n">
        <v>2940</v>
      </c>
      <c r="S1336" s="24">
        <f>IF(R1336="","",(R1336+P1336)*30 -Y1336)</f>
        <v/>
      </c>
      <c r="T1336" s="20">
        <f>IF(R1336="","",(O1336-R1336)/O1336)</f>
        <v/>
      </c>
      <c r="U1336" s="24" t="n">
        <v>3040</v>
      </c>
      <c r="V1336" s="24">
        <f>IF(U1336="","",(U1336+P1336)*30-Y1336)</f>
        <v/>
      </c>
      <c r="W1336" s="20">
        <f>IF(U1336="","",(O1336-U1336)/O1336)</f>
        <v/>
      </c>
      <c r="X1336" s="15">
        <f>IF(AND(R1336="",U1336=""),"",IF(OR(U1336="", R1336=""),"-",IF(0&lt;(R1336-U1336),"OK","NG")))</f>
        <v/>
      </c>
      <c r="Y1336" s="24" t="n">
        <v>76000</v>
      </c>
      <c r="Z1336" s="51" t="n"/>
      <c r="AA1336" s="24">
        <f>IF(AD1336="","",AD1336*30)</f>
        <v/>
      </c>
      <c r="AB1336" s="24">
        <f>IF(AA1336="","",AA1336-Y1336)</f>
        <v/>
      </c>
      <c r="AC1336" s="24">
        <f>IF(Z1336="","",((Y1336+5000+5000)/(1-Z1336))/30)</f>
        <v/>
      </c>
      <c r="AD1336" s="32" t="n"/>
      <c r="AE1336" s="24">
        <f>IF(AD1336="","",AD1336-O1336)</f>
        <v/>
      </c>
      <c r="AF1336" s="24">
        <f>IF(AD1336="","",U1336-AD1336)</f>
        <v/>
      </c>
      <c r="AG1336" s="11">
        <f>IF(AD1336="","",(O1336-AD1336)/O1336)</f>
        <v/>
      </c>
      <c r="AH1336" s="24" t="n">
        <v>0</v>
      </c>
      <c r="AI1336" s="24">
        <f>IF(AJ1336="","",Q1336*(1-AJ1336))</f>
        <v/>
      </c>
      <c r="AJ1336" s="51" t="n"/>
      <c r="AK1336" s="49" t="n"/>
      <c r="AL1336" s="28" t="n"/>
      <c r="AM1336" s="33" t="inlineStr">
        <is>
          <t>2026-08-01</t>
        </is>
      </c>
      <c r="AN1336" s="33" t="inlineStr">
        <is>
          <t>2026-10-31</t>
        </is>
      </c>
      <c r="AO1336" s="13" t="n"/>
      <c r="AP1336" s="30" t="n"/>
    </row>
    <row r="1337" ht="35.1" customHeight="1" s="69">
      <c r="B1337" s="48" t="n">
        <v>31631</v>
      </c>
      <c r="C1337" s="48" t="inlineStr">
        <is>
          <t>大阪</t>
        </is>
      </c>
      <c r="D1337" s="19" t="inlineStr">
        <is>
          <t>アットイン大阪鶴橋（上本町）1</t>
        </is>
      </c>
      <c r="E1337" s="48" t="inlineStr">
        <is>
          <t>1LDK</t>
        </is>
      </c>
      <c r="F1337" s="48" t="n">
        <v>6</v>
      </c>
      <c r="G1337" s="48" t="inlineStr">
        <is>
          <t>玉造・鶴橋・上本町</t>
        </is>
      </c>
      <c r="H1337" s="48" t="n">
        <v>30.26</v>
      </c>
      <c r="I1337" s="20" t="n">
        <v>0.91667</v>
      </c>
      <c r="J1337" s="20" t="n">
        <v>0.78333</v>
      </c>
      <c r="K1337" s="20" t="n">
        <v>0.5</v>
      </c>
      <c r="L1337" s="20" t="n">
        <v>0.16667</v>
      </c>
      <c r="M1337" s="20" t="n">
        <v>0.16667</v>
      </c>
      <c r="N1337" s="24" t="n">
        <v>9700</v>
      </c>
      <c r="O1337" s="24" t="n">
        <v>8820</v>
      </c>
      <c r="P1337" s="24" t="n">
        <v>880</v>
      </c>
      <c r="Q1337" s="24" t="n">
        <v>44000</v>
      </c>
      <c r="R1337" s="24" t="n">
        <v>3960</v>
      </c>
      <c r="S1337" s="24">
        <f>IF(R1337="","",(R1337+P1337)*30 -Y1337)</f>
        <v/>
      </c>
      <c r="T1337" s="20">
        <f>IF(R1337="","",(O1337-R1337)/O1337)</f>
        <v/>
      </c>
      <c r="U1337" s="24" t="n">
        <v>3960</v>
      </c>
      <c r="V1337" s="24">
        <f>IF(U1337="","",(U1337+P1337)*30-Y1337)</f>
        <v/>
      </c>
      <c r="W1337" s="20">
        <f>IF(U1337="","",(O1337-U1337)/O1337)</f>
        <v/>
      </c>
      <c r="X1337" s="15">
        <f>IF(AND(R1337="",U1337=""),"",IF(OR(U1337="", R1337=""),"-",IF(0&lt;(R1337-U1337),"OK","NG")))</f>
        <v/>
      </c>
      <c r="Y1337" s="24" t="n">
        <v>104000</v>
      </c>
      <c r="Z1337" s="51" t="n"/>
      <c r="AA1337" s="24">
        <f>IF(AD1337="","",AD1337*30)</f>
        <v/>
      </c>
      <c r="AB1337" s="24">
        <f>IF(AA1337="","",AA1337-Y1337)</f>
        <v/>
      </c>
      <c r="AC1337" s="24">
        <f>IF(Z1337="","",((Y1337+5000+5000)/(1-Z1337))/30)</f>
        <v/>
      </c>
      <c r="AD1337" s="32" t="n"/>
      <c r="AE1337" s="24">
        <f>IF(AD1337="","",AD1337-O1337)</f>
        <v/>
      </c>
      <c r="AF1337" s="24">
        <f>IF(AD1337="","",U1337-AD1337)</f>
        <v/>
      </c>
      <c r="AG1337" s="11">
        <f>IF(AD1337="","",(O1337-AD1337)/O1337)</f>
        <v/>
      </c>
      <c r="AH1337" s="24" t="n">
        <v>22000</v>
      </c>
      <c r="AI1337" s="24">
        <f>IF(AJ1337="","",Q1337*(1-AJ1337))</f>
        <v/>
      </c>
      <c r="AJ1337" s="51" t="n"/>
      <c r="AK1337" s="49" t="n"/>
      <c r="AL1337" s="28" t="n"/>
      <c r="AM1337" s="33" t="inlineStr">
        <is>
          <t>2026-08-11</t>
        </is>
      </c>
      <c r="AN1337" s="33" t="inlineStr">
        <is>
          <t>2026-11-30</t>
        </is>
      </c>
      <c r="AO1337" s="13" t="n"/>
      <c r="AP1337" s="30" t="n"/>
    </row>
    <row r="1338" ht="35.1" customHeight="1" s="69">
      <c r="B1338" s="48" t="n">
        <v>31653</v>
      </c>
      <c r="C1338" s="48" t="inlineStr">
        <is>
          <t>東京</t>
        </is>
      </c>
      <c r="D1338" s="19" t="inlineStr">
        <is>
          <t>アットイン日本橋RC16-3</t>
        </is>
      </c>
      <c r="E1338" s="48" t="inlineStr">
        <is>
          <t>1K</t>
        </is>
      </c>
      <c r="F1338" s="48" t="n">
        <v>2</v>
      </c>
      <c r="G1338" s="48" t="inlineStr">
        <is>
          <t>東京駅エリア（銀座・日本橋・神田）</t>
        </is>
      </c>
      <c r="H1338" s="48" t="n">
        <v>21.87</v>
      </c>
      <c r="I1338" s="20" t="n">
        <v>0.85</v>
      </c>
      <c r="J1338" s="20" t="n">
        <v>1</v>
      </c>
      <c r="K1338" s="20" t="n">
        <v>1</v>
      </c>
      <c r="L1338" s="20" t="n">
        <v>1</v>
      </c>
      <c r="M1338" s="20" t="n">
        <v>1</v>
      </c>
      <c r="N1338" s="24" t="n">
        <v>11200</v>
      </c>
      <c r="O1338" s="24" t="n">
        <v>10320</v>
      </c>
      <c r="P1338" s="24" t="n">
        <v>880</v>
      </c>
      <c r="Q1338" s="24" t="n">
        <v>44000</v>
      </c>
      <c r="R1338" s="24" t="n">
        <v>5760</v>
      </c>
      <c r="S1338" s="24">
        <f>IF(R1338="","",(R1338+P1338)*30 -Y1338)</f>
        <v/>
      </c>
      <c r="T1338" s="20">
        <f>IF(R1338="","",(O1338-R1338)/O1338)</f>
        <v/>
      </c>
      <c r="U1338" s="24" t="n">
        <v>5220</v>
      </c>
      <c r="V1338" s="24">
        <f>IF(U1338="","",(U1338+P1338)*30-Y1338)</f>
        <v/>
      </c>
      <c r="W1338" s="20">
        <f>IF(U1338="","",(O1338-U1338)/O1338)</f>
        <v/>
      </c>
      <c r="X1338" s="15">
        <f>IF(AND(R1338="",U1338=""),"",IF(OR(U1338="", R1338=""),"-",IF(0&lt;(R1338-U1338),"OK","NG")))</f>
        <v/>
      </c>
      <c r="Y1338" s="24" t="n">
        <v>0</v>
      </c>
      <c r="Z1338" s="51" t="n"/>
      <c r="AA1338" s="24">
        <f>IF(AD1338="","",AD1338*30)</f>
        <v/>
      </c>
      <c r="AB1338" s="24">
        <f>IF(AA1338="","",AA1338-Y1338)</f>
        <v/>
      </c>
      <c r="AC1338" s="24">
        <f>IF(Z1338="","",((Y1338+5000+5000)/(1-Z1338))/30)</f>
        <v/>
      </c>
      <c r="AD1338" s="32" t="n"/>
      <c r="AE1338" s="24">
        <f>IF(AD1338="","",AD1338-O1338)</f>
        <v/>
      </c>
      <c r="AF1338" s="24">
        <f>IF(AD1338="","",U1338-AD1338)</f>
        <v/>
      </c>
      <c r="AG1338" s="11">
        <f>IF(AD1338="","",(O1338-AD1338)/O1338)</f>
        <v/>
      </c>
      <c r="AH1338" s="24" t="n">
        <v>22000</v>
      </c>
      <c r="AI1338" s="24">
        <f>IF(AJ1338="","",Q1338*(1-AJ1338))</f>
        <v/>
      </c>
      <c r="AJ1338" s="51" t="n"/>
      <c r="AK1338" s="49" t="n"/>
      <c r="AL1338" s="28" t="n"/>
      <c r="AM1338" s="33" t="inlineStr">
        <is>
          <t>2027-06-28</t>
        </is>
      </c>
      <c r="AN1338" s="33" t="inlineStr">
        <is>
          <t>2027-07-23</t>
        </is>
      </c>
      <c r="AO1338" s="13" t="n"/>
      <c r="AP1338" s="30" t="n"/>
    </row>
    <row r="1339" ht="35.1" customHeight="1" s="69">
      <c r="B1339" s="48" t="n">
        <v>31654</v>
      </c>
      <c r="C1339" s="48" t="inlineStr">
        <is>
          <t>東京</t>
        </is>
      </c>
      <c r="D1339" s="19" t="inlineStr">
        <is>
          <t>アットイン飯田橋RC15</t>
        </is>
      </c>
      <c r="E1339" s="48" t="inlineStr">
        <is>
          <t>1K</t>
        </is>
      </c>
      <c r="F1339" s="48" t="n">
        <v>1</v>
      </c>
      <c r="G1339" s="48" t="inlineStr">
        <is>
          <t>飯田橋・水道橋・九段</t>
        </is>
      </c>
      <c r="H1339" s="48" t="n">
        <v>19.86</v>
      </c>
      <c r="I1339" s="20" t="n">
        <v>1</v>
      </c>
      <c r="J1339" s="20" t="n">
        <v>0.5</v>
      </c>
      <c r="K1339" s="20" t="n">
        <v>0</v>
      </c>
      <c r="L1339" s="20" t="n">
        <v>0</v>
      </c>
      <c r="M1339" s="20" t="n">
        <v>0</v>
      </c>
      <c r="N1339" s="24" t="n">
        <v>10380</v>
      </c>
      <c r="O1339" s="24" t="n">
        <v>9500</v>
      </c>
      <c r="P1339" s="24" t="n">
        <v>880</v>
      </c>
      <c r="Q1339" s="24" t="n">
        <v>44000</v>
      </c>
      <c r="R1339" s="24" t="n">
        <v>4980</v>
      </c>
      <c r="S1339" s="24">
        <f>IF(R1339="","",(R1339+P1339)*30 -Y1339)</f>
        <v/>
      </c>
      <c r="T1339" s="20">
        <f>IF(R1339="","",(O1339-R1339)/O1339)</f>
        <v/>
      </c>
      <c r="U1339" s="24" t="n">
        <v>4400</v>
      </c>
      <c r="V1339" s="24">
        <f>IF(U1339="","",(U1339+P1339)*30-Y1339)</f>
        <v/>
      </c>
      <c r="W1339" s="20">
        <f>IF(U1339="","",(O1339-U1339)/O1339)</f>
        <v/>
      </c>
      <c r="X1339" s="15">
        <f>IF(AND(R1339="",U1339=""),"",IF(OR(U1339="", R1339=""),"-",IF(0&lt;(R1339-U1339),"OK","NG")))</f>
        <v/>
      </c>
      <c r="Y1339" s="24" t="n">
        <v>0</v>
      </c>
      <c r="Z1339" s="51" t="n"/>
      <c r="AA1339" s="24">
        <f>IF(AD1339="","",AD1339*30)</f>
        <v/>
      </c>
      <c r="AB1339" s="24">
        <f>IF(AA1339="","",AA1339-Y1339)</f>
        <v/>
      </c>
      <c r="AC1339" s="24">
        <f>IF(Z1339="","",((Y1339+5000+5000)/(1-Z1339))/30)</f>
        <v/>
      </c>
      <c r="AD1339" s="32" t="n"/>
      <c r="AE1339" s="24">
        <f>IF(AD1339="","",AD1339-O1339)</f>
        <v/>
      </c>
      <c r="AF1339" s="24">
        <f>IF(AD1339="","",U1339-AD1339)</f>
        <v/>
      </c>
      <c r="AG1339" s="11">
        <f>IF(AD1339="","",(O1339-AD1339)/O1339)</f>
        <v/>
      </c>
      <c r="AH1339" s="24" t="n">
        <v>22000</v>
      </c>
      <c r="AI1339" s="24">
        <f>IF(AJ1339="","",Q1339*(1-AJ1339))</f>
        <v/>
      </c>
      <c r="AJ1339" s="51" t="n"/>
      <c r="AK1339" s="49" t="n"/>
      <c r="AL1339" s="28" t="n"/>
      <c r="AM1339" s="33" t="inlineStr">
        <is>
          <t>2026-08-16</t>
        </is>
      </c>
      <c r="AN1339" s="33" t="inlineStr">
        <is>
          <t>2026-08-15</t>
        </is>
      </c>
      <c r="AO1339" s="13" t="n"/>
      <c r="AP1339" s="30" t="n"/>
    </row>
    <row r="1340" ht="35.1" customHeight="1" s="69">
      <c r="B1340" s="48" t="n">
        <v>31669</v>
      </c>
      <c r="C1340" s="48" t="inlineStr">
        <is>
          <t>東京</t>
        </is>
      </c>
      <c r="D1340" s="19" t="inlineStr">
        <is>
          <t>アットイン自由が丘2-5</t>
        </is>
      </c>
      <c r="E1340" s="48" t="inlineStr">
        <is>
          <t>1LDK</t>
        </is>
      </c>
      <c r="F1340" s="48" t="n">
        <v>1</v>
      </c>
      <c r="G1340" s="48" t="inlineStr">
        <is>
          <t>渋谷・三軒茶屋・自由が丘</t>
        </is>
      </c>
      <c r="H1340" s="48" t="n">
        <v>45.75</v>
      </c>
      <c r="I1340" s="20" t="n">
        <v>1</v>
      </c>
      <c r="J1340" s="20" t="n">
        <v>0</v>
      </c>
      <c r="K1340" s="20" t="n">
        <v>0</v>
      </c>
      <c r="L1340" s="20" t="n">
        <v>0</v>
      </c>
      <c r="M1340" s="20" t="n">
        <v>0</v>
      </c>
      <c r="N1340" s="24" t="n">
        <v>20800</v>
      </c>
      <c r="O1340" s="24" t="n">
        <v>19700</v>
      </c>
      <c r="P1340" s="24" t="n">
        <v>1100</v>
      </c>
      <c r="Q1340" s="24" t="n">
        <v>44000</v>
      </c>
      <c r="R1340" s="24" t="n">
        <v>7800</v>
      </c>
      <c r="S1340" s="24">
        <f>IF(R1340="","",(R1340+P1340)*30 -Y1340)</f>
        <v/>
      </c>
      <c r="T1340" s="20">
        <f>IF(R1340="","",(O1340-R1340)/O1340)</f>
        <v/>
      </c>
      <c r="U1340" s="24" t="n">
        <v>8280</v>
      </c>
      <c r="V1340" s="24">
        <f>IF(U1340="","",(U1340+P1340)*30-Y1340)</f>
        <v/>
      </c>
      <c r="W1340" s="20">
        <f>IF(U1340="","",(O1340-U1340)/O1340)</f>
        <v/>
      </c>
      <c r="X1340" s="15">
        <f>IF(AND(R1340="",U1340=""),"",IF(OR(U1340="", R1340=""),"-",IF(0&lt;(R1340-U1340),"OK","NG")))</f>
        <v/>
      </c>
      <c r="Y1340" s="24" t="n">
        <v>212000</v>
      </c>
      <c r="Z1340" s="51" t="n"/>
      <c r="AA1340" s="24">
        <f>IF(AD1340="","",AD1340*30)</f>
        <v/>
      </c>
      <c r="AB1340" s="24">
        <f>IF(AA1340="","",AA1340-Y1340)</f>
        <v/>
      </c>
      <c r="AC1340" s="24">
        <f>IF(Z1340="","",((Y1340+5000+5000)/(1-Z1340))/30)</f>
        <v/>
      </c>
      <c r="AD1340" s="32" t="n"/>
      <c r="AE1340" s="24">
        <f>IF(AD1340="","",AD1340-O1340)</f>
        <v/>
      </c>
      <c r="AF1340" s="24">
        <f>IF(AD1340="","",U1340-AD1340)</f>
        <v/>
      </c>
      <c r="AG1340" s="11">
        <f>IF(AD1340="","",(O1340-AD1340)/O1340)</f>
        <v/>
      </c>
      <c r="AH1340" s="24" t="n">
        <v>22000</v>
      </c>
      <c r="AI1340" s="24">
        <f>IF(AJ1340="","",Q1340*(1-AJ1340))</f>
        <v/>
      </c>
      <c r="AJ1340" s="51" t="n"/>
      <c r="AK1340" s="49" t="n"/>
      <c r="AL1340" s="28" t="n"/>
      <c r="AM1340" s="33" t="inlineStr">
        <is>
          <t>2026-08-02</t>
        </is>
      </c>
      <c r="AN1340" s="33" t="inlineStr">
        <is>
          <t>2026-10-21</t>
        </is>
      </c>
      <c r="AO1340" s="13" t="n"/>
      <c r="AP1340" s="30" t="n"/>
    </row>
    <row r="1341" ht="35.1" customHeight="1" s="69">
      <c r="B1341" s="48" t="n">
        <v>31715</v>
      </c>
      <c r="C1341" s="48" t="inlineStr">
        <is>
          <t>東京</t>
        </is>
      </c>
      <c r="D1341" s="19" t="inlineStr">
        <is>
          <t>アットイン錦糸町20-1</t>
        </is>
      </c>
      <c r="E1341" s="48" t="inlineStr">
        <is>
          <t>1K</t>
        </is>
      </c>
      <c r="F1341" s="48" t="n">
        <v>2</v>
      </c>
      <c r="G1341" s="48" t="inlineStr">
        <is>
          <t>錦糸町・両国</t>
        </is>
      </c>
      <c r="H1341" s="48" t="n">
        <v>25.35</v>
      </c>
      <c r="I1341" s="20" t="n">
        <v>1</v>
      </c>
      <c r="J1341" s="20" t="n">
        <v>0.95</v>
      </c>
      <c r="K1341" s="20" t="n">
        <v>0.4</v>
      </c>
      <c r="L1341" s="20" t="n">
        <v>0</v>
      </c>
      <c r="M1341" s="20" t="n">
        <v>0</v>
      </c>
      <c r="N1341" s="24" t="n">
        <v>14020</v>
      </c>
      <c r="O1341" s="24" t="n">
        <v>13140</v>
      </c>
      <c r="P1341" s="24" t="n">
        <v>880</v>
      </c>
      <c r="Q1341" s="24" t="n">
        <v>44000</v>
      </c>
      <c r="R1341" s="24" t="n">
        <v>5560</v>
      </c>
      <c r="S1341" s="24">
        <f>IF(R1341="","",(R1341+P1341)*30 -Y1341)</f>
        <v/>
      </c>
      <c r="T1341" s="20">
        <f>IF(R1341="","",(O1341-R1341)/O1341)</f>
        <v/>
      </c>
      <c r="U1341" s="24" t="n">
        <v>5320</v>
      </c>
      <c r="V1341" s="24">
        <f>IF(U1341="","",(U1341+P1341)*30-Y1341)</f>
        <v/>
      </c>
      <c r="W1341" s="20">
        <f>IF(U1341="","",(O1341-U1341)/O1341)</f>
        <v/>
      </c>
      <c r="X1341" s="15">
        <f>IF(AND(R1341="",U1341=""),"",IF(OR(U1341="", R1341=""),"-",IF(0&lt;(R1341-U1341),"OK","NG")))</f>
        <v/>
      </c>
      <c r="Y1341" s="24" t="n">
        <v>139000</v>
      </c>
      <c r="Z1341" s="51" t="n"/>
      <c r="AA1341" s="24">
        <f>IF(AD1341="","",AD1341*30)</f>
        <v/>
      </c>
      <c r="AB1341" s="24">
        <f>IF(AA1341="","",AA1341-Y1341)</f>
        <v/>
      </c>
      <c r="AC1341" s="24">
        <f>IF(Z1341="","",((Y1341+5000+5000)/(1-Z1341))/30)</f>
        <v/>
      </c>
      <c r="AD1341" s="32" t="n"/>
      <c r="AE1341" s="24">
        <f>IF(AD1341="","",AD1341-O1341)</f>
        <v/>
      </c>
      <c r="AF1341" s="24">
        <f>IF(AD1341="","",U1341-AD1341)</f>
        <v/>
      </c>
      <c r="AG1341" s="11">
        <f>IF(AD1341="","",(O1341-AD1341)/O1341)</f>
        <v/>
      </c>
      <c r="AH1341" s="24" t="n">
        <v>22000</v>
      </c>
      <c r="AI1341" s="24">
        <f>IF(AJ1341="","",Q1341*(1-AJ1341))</f>
        <v/>
      </c>
      <c r="AJ1341" s="51" t="n"/>
      <c r="AK1341" s="49" t="n"/>
      <c r="AL1341" s="28" t="n"/>
      <c r="AM1341" s="33" t="inlineStr">
        <is>
          <t>2026-09-05</t>
        </is>
      </c>
      <c r="AN1341" s="33" t="inlineStr">
        <is>
          <t>2026-09-19</t>
        </is>
      </c>
      <c r="AO1341" s="13" t="n"/>
      <c r="AP1341" s="30" t="n"/>
    </row>
    <row r="1342" ht="35.1" customHeight="1" s="69">
      <c r="B1342" s="48" t="n">
        <v>31716</v>
      </c>
      <c r="C1342" s="48" t="inlineStr">
        <is>
          <t>東京</t>
        </is>
      </c>
      <c r="D1342" s="19" t="inlineStr">
        <is>
          <t>アットイン錦糸町20-2</t>
        </is>
      </c>
      <c r="E1342" s="48" t="inlineStr">
        <is>
          <t>1K</t>
        </is>
      </c>
      <c r="F1342" s="48" t="n">
        <v>2</v>
      </c>
      <c r="G1342" s="48" t="inlineStr">
        <is>
          <t>錦糸町・両国</t>
        </is>
      </c>
      <c r="H1342" s="48" t="n">
        <v>25.75</v>
      </c>
      <c r="I1342" s="20" t="n">
        <v>0.55</v>
      </c>
      <c r="J1342" s="20" t="n">
        <v>0.85</v>
      </c>
      <c r="K1342" s="20" t="n">
        <v>0</v>
      </c>
      <c r="L1342" s="20" t="n">
        <v>0</v>
      </c>
      <c r="M1342" s="20" t="n">
        <v>0</v>
      </c>
      <c r="N1342" s="24" t="n">
        <v>14020</v>
      </c>
      <c r="O1342" s="24" t="n">
        <v>13140</v>
      </c>
      <c r="P1342" s="24" t="n">
        <v>880</v>
      </c>
      <c r="Q1342" s="24" t="n">
        <v>44000</v>
      </c>
      <c r="R1342" s="24" t="n">
        <v>5080</v>
      </c>
      <c r="S1342" s="24">
        <f>IF(R1342="","",(R1342+P1342)*30 -Y1342)</f>
        <v/>
      </c>
      <c r="T1342" s="20">
        <f>IF(R1342="","",(O1342-R1342)/O1342)</f>
        <v/>
      </c>
      <c r="U1342" s="24" t="n">
        <v>5320</v>
      </c>
      <c r="V1342" s="24">
        <f>IF(U1342="","",(U1342+P1342)*30-Y1342)</f>
        <v/>
      </c>
      <c r="W1342" s="20">
        <f>IF(U1342="","",(O1342-U1342)/O1342)</f>
        <v/>
      </c>
      <c r="X1342" s="15">
        <f>IF(AND(R1342="",U1342=""),"",IF(OR(U1342="", R1342=""),"-",IF(0&lt;(R1342-U1342),"OK","NG")))</f>
        <v/>
      </c>
      <c r="Y1342" s="24" t="n">
        <v>139000</v>
      </c>
      <c r="Z1342" s="51" t="n"/>
      <c r="AA1342" s="24">
        <f>IF(AD1342="","",AD1342*30)</f>
        <v/>
      </c>
      <c r="AB1342" s="24">
        <f>IF(AA1342="","",AA1342-Y1342)</f>
        <v/>
      </c>
      <c r="AC1342" s="24">
        <f>IF(Z1342="","",((Y1342+5000+5000)/(1-Z1342))/30)</f>
        <v/>
      </c>
      <c r="AD1342" s="32" t="n"/>
      <c r="AE1342" s="24">
        <f>IF(AD1342="","",AD1342-O1342)</f>
        <v/>
      </c>
      <c r="AF1342" s="24">
        <f>IF(AD1342="","",U1342-AD1342)</f>
        <v/>
      </c>
      <c r="AG1342" s="11">
        <f>IF(AD1342="","",(O1342-AD1342)/O1342)</f>
        <v/>
      </c>
      <c r="AH1342" s="24" t="n">
        <v>22000</v>
      </c>
      <c r="AI1342" s="24">
        <f>IF(AJ1342="","",Q1342*(1-AJ1342))</f>
        <v/>
      </c>
      <c r="AJ1342" s="51" t="n"/>
      <c r="AK1342" s="49" t="n"/>
      <c r="AL1342" s="28" t="n"/>
      <c r="AM1342" s="33" t="inlineStr">
        <is>
          <t>2026-08-23</t>
        </is>
      </c>
      <c r="AN1342" s="33" t="inlineStr">
        <is>
          <t>2026-08-30</t>
        </is>
      </c>
      <c r="AO1342" s="13" t="n"/>
      <c r="AP1342" s="30" t="n"/>
    </row>
    <row r="1343" ht="35.1" customHeight="1" s="69">
      <c r="B1343" s="48" t="n">
        <v>31717</v>
      </c>
      <c r="C1343" s="48" t="inlineStr">
        <is>
          <t>東京</t>
        </is>
      </c>
      <c r="D1343" s="19" t="inlineStr">
        <is>
          <t>アットイン錦糸町20-3</t>
        </is>
      </c>
      <c r="E1343" s="48" t="inlineStr">
        <is>
          <t>1DK</t>
        </is>
      </c>
      <c r="F1343" s="48" t="n">
        <v>1</v>
      </c>
      <c r="G1343" s="48" t="inlineStr">
        <is>
          <t>錦糸町・両国</t>
        </is>
      </c>
      <c r="H1343" s="48" t="n">
        <v>25.35</v>
      </c>
      <c r="I1343" s="20" t="n">
        <v>0.9</v>
      </c>
      <c r="J1343" s="20" t="n">
        <v>1</v>
      </c>
      <c r="K1343" s="20" t="n">
        <v>1</v>
      </c>
      <c r="L1343" s="20" t="n">
        <v>1</v>
      </c>
      <c r="M1343" s="20" t="n">
        <v>0.4</v>
      </c>
      <c r="N1343" s="24" t="n">
        <v>14020</v>
      </c>
      <c r="O1343" s="24" t="n">
        <v>13140</v>
      </c>
      <c r="P1343" s="24" t="n">
        <v>880</v>
      </c>
      <c r="Q1343" s="24" t="n">
        <v>44000</v>
      </c>
      <c r="R1343" s="24" t="n">
        <v>5560</v>
      </c>
      <c r="S1343" s="24">
        <f>IF(R1343="","",(R1343+P1343)*30 -Y1343)</f>
        <v/>
      </c>
      <c r="T1343" s="20">
        <f>IF(R1343="","",(O1343-R1343)/O1343)</f>
        <v/>
      </c>
      <c r="U1343" s="24" t="n">
        <v>5320</v>
      </c>
      <c r="V1343" s="24">
        <f>IF(U1343="","",(U1343+P1343)*30-Y1343)</f>
        <v/>
      </c>
      <c r="W1343" s="20">
        <f>IF(U1343="","",(O1343-U1343)/O1343)</f>
        <v/>
      </c>
      <c r="X1343" s="15">
        <f>IF(AND(R1343="",U1343=""),"",IF(OR(U1343="", R1343=""),"-",IF(0&lt;(R1343-U1343),"OK","NG")))</f>
        <v/>
      </c>
      <c r="Y1343" s="24" t="n">
        <v>139000</v>
      </c>
      <c r="Z1343" s="51" t="n"/>
      <c r="AA1343" s="24">
        <f>IF(AD1343="","",AD1343*30)</f>
        <v/>
      </c>
      <c r="AB1343" s="24">
        <f>IF(AA1343="","",AA1343-Y1343)</f>
        <v/>
      </c>
      <c r="AC1343" s="24">
        <f>IF(Z1343="","",((Y1343+5000+5000)/(1-Z1343))/30)</f>
        <v/>
      </c>
      <c r="AD1343" s="32" t="n"/>
      <c r="AE1343" s="24">
        <f>IF(AD1343="","",AD1343-O1343)</f>
        <v/>
      </c>
      <c r="AF1343" s="24">
        <f>IF(AD1343="","",U1343-AD1343)</f>
        <v/>
      </c>
      <c r="AG1343" s="11">
        <f>IF(AD1343="","",(O1343-AD1343)/O1343)</f>
        <v/>
      </c>
      <c r="AH1343" s="24" t="n">
        <v>22000</v>
      </c>
      <c r="AI1343" s="24">
        <f>IF(AJ1343="","",Q1343*(1-AJ1343))</f>
        <v/>
      </c>
      <c r="AJ1343" s="51" t="n"/>
      <c r="AK1343" s="49" t="n"/>
      <c r="AL1343" s="28" t="n"/>
      <c r="AM1343" s="33" t="inlineStr">
        <is>
          <t>2026-11-14</t>
        </is>
      </c>
      <c r="AN1343" s="33" t="inlineStr">
        <is>
          <t>2026-11-13</t>
        </is>
      </c>
      <c r="AO1343" s="13" t="n"/>
      <c r="AP1343" s="30" t="n"/>
    </row>
    <row r="1344" ht="35.1" customHeight="1" s="69">
      <c r="B1344" s="48" t="n">
        <v>31718</v>
      </c>
      <c r="C1344" s="48" t="inlineStr">
        <is>
          <t>東京</t>
        </is>
      </c>
      <c r="D1344" s="19" t="inlineStr">
        <is>
          <t>アットイン錦糸町20-4</t>
        </is>
      </c>
      <c r="E1344" s="48" t="inlineStr">
        <is>
          <t>1DK</t>
        </is>
      </c>
      <c r="F1344" s="48" t="n">
        <v>2</v>
      </c>
      <c r="G1344" s="48" t="inlineStr">
        <is>
          <t>錦糸町・両国</t>
        </is>
      </c>
      <c r="H1344" s="48" t="n">
        <v>26.8</v>
      </c>
      <c r="I1344" s="20" t="n">
        <v>0.95</v>
      </c>
      <c r="J1344" s="20" t="n">
        <v>0.95</v>
      </c>
      <c r="K1344" s="20" t="n">
        <v>0.5</v>
      </c>
      <c r="L1344" s="20" t="n">
        <v>0.5</v>
      </c>
      <c r="M1344" s="20" t="n">
        <v>0.5</v>
      </c>
      <c r="N1344" s="24" t="n">
        <v>14260</v>
      </c>
      <c r="O1344" s="24" t="n">
        <v>13380</v>
      </c>
      <c r="P1344" s="24" t="n">
        <v>880</v>
      </c>
      <c r="Q1344" s="24" t="n">
        <v>44000</v>
      </c>
      <c r="R1344" s="24" t="n">
        <v>5220</v>
      </c>
      <c r="S1344" s="24">
        <f>IF(R1344="","",(R1344+P1344)*30 -Y1344)</f>
        <v/>
      </c>
      <c r="T1344" s="20">
        <f>IF(R1344="","",(O1344-R1344)/O1344)</f>
        <v/>
      </c>
      <c r="U1344" s="24" t="n">
        <v>5420</v>
      </c>
      <c r="V1344" s="24">
        <f>IF(U1344="","",(U1344+P1344)*30-Y1344)</f>
        <v/>
      </c>
      <c r="W1344" s="20">
        <f>IF(U1344="","",(O1344-U1344)/O1344)</f>
        <v/>
      </c>
      <c r="X1344" s="15">
        <f>IF(AND(R1344="",U1344=""),"",IF(OR(U1344="", R1344=""),"-",IF(0&lt;(R1344-U1344),"OK","NG")))</f>
        <v/>
      </c>
      <c r="Y1344" s="24" t="n">
        <v>142000</v>
      </c>
      <c r="Z1344" s="51" t="n"/>
      <c r="AA1344" s="24">
        <f>IF(AD1344="","",AD1344*30)</f>
        <v/>
      </c>
      <c r="AB1344" s="24">
        <f>IF(AA1344="","",AA1344-Y1344)</f>
        <v/>
      </c>
      <c r="AC1344" s="24">
        <f>IF(Z1344="","",((Y1344+5000+5000)/(1-Z1344))/30)</f>
        <v/>
      </c>
      <c r="AD1344" s="32" t="n"/>
      <c r="AE1344" s="24">
        <f>IF(AD1344="","",AD1344-O1344)</f>
        <v/>
      </c>
      <c r="AF1344" s="24">
        <f>IF(AD1344="","",U1344-AD1344)</f>
        <v/>
      </c>
      <c r="AG1344" s="11">
        <f>IF(AD1344="","",(O1344-AD1344)/O1344)</f>
        <v/>
      </c>
      <c r="AH1344" s="24" t="n">
        <v>22000</v>
      </c>
      <c r="AI1344" s="24">
        <f>IF(AJ1344="","",Q1344*(1-AJ1344))</f>
        <v/>
      </c>
      <c r="AJ1344" s="51" t="n"/>
      <c r="AK1344" s="49" t="n"/>
      <c r="AL1344" s="28" t="n"/>
      <c r="AM1344" s="33" t="inlineStr">
        <is>
          <t>2026-08-29</t>
        </is>
      </c>
      <c r="AN1344" s="33" t="inlineStr">
        <is>
          <t>2026-12-31</t>
        </is>
      </c>
      <c r="AO1344" s="13" t="n"/>
      <c r="AP1344" s="30" t="n"/>
    </row>
    <row r="1345" ht="35.1" customHeight="1" s="69">
      <c r="B1345" s="48" t="n">
        <v>31719</v>
      </c>
      <c r="C1345" s="48" t="inlineStr">
        <is>
          <t>東京</t>
        </is>
      </c>
      <c r="D1345" s="19" t="inlineStr">
        <is>
          <t>アットイン錦糸町20-5</t>
        </is>
      </c>
      <c r="E1345" s="48" t="inlineStr">
        <is>
          <t>1DK</t>
        </is>
      </c>
      <c r="F1345" s="48" t="n">
        <v>1</v>
      </c>
      <c r="G1345" s="48" t="inlineStr">
        <is>
          <t>錦糸町・両国</t>
        </is>
      </c>
      <c r="H1345" s="48" t="n">
        <v>28.47</v>
      </c>
      <c r="I1345" s="20" t="n">
        <v>1</v>
      </c>
      <c r="J1345" s="20" t="n">
        <v>1</v>
      </c>
      <c r="K1345" s="20" t="n">
        <v>1</v>
      </c>
      <c r="L1345" s="20" t="n">
        <v>0</v>
      </c>
      <c r="M1345" s="20" t="n">
        <v>0</v>
      </c>
      <c r="N1345" s="24" t="n">
        <v>14700</v>
      </c>
      <c r="O1345" s="24" t="n">
        <v>13820</v>
      </c>
      <c r="P1345" s="24" t="n">
        <v>880</v>
      </c>
      <c r="Q1345" s="24" t="n">
        <v>44000</v>
      </c>
      <c r="R1345" s="24" t="n">
        <v>5900</v>
      </c>
      <c r="S1345" s="24">
        <f>IF(R1345="","",(R1345+P1345)*30 -Y1345)</f>
        <v/>
      </c>
      <c r="T1345" s="20">
        <f>IF(R1345="","",(O1345-R1345)/O1345)</f>
        <v/>
      </c>
      <c r="U1345" s="24" t="n">
        <v>5560</v>
      </c>
      <c r="V1345" s="24">
        <f>IF(U1345="","",(U1345+P1345)*30-Y1345)</f>
        <v/>
      </c>
      <c r="W1345" s="20">
        <f>IF(U1345="","",(O1345-U1345)/O1345)</f>
        <v/>
      </c>
      <c r="X1345" s="15">
        <f>IF(AND(R1345="",U1345=""),"",IF(OR(U1345="", R1345=""),"-",IF(0&lt;(R1345-U1345),"OK","NG")))</f>
        <v/>
      </c>
      <c r="Y1345" s="24" t="n">
        <v>147000</v>
      </c>
      <c r="Z1345" s="51" t="n"/>
      <c r="AA1345" s="24">
        <f>IF(AD1345="","",AD1345*30)</f>
        <v/>
      </c>
      <c r="AB1345" s="24">
        <f>IF(AA1345="","",AA1345-Y1345)</f>
        <v/>
      </c>
      <c r="AC1345" s="24">
        <f>IF(Z1345="","",((Y1345+5000+5000)/(1-Z1345))/30)</f>
        <v/>
      </c>
      <c r="AD1345" s="32" t="n"/>
      <c r="AE1345" s="24">
        <f>IF(AD1345="","",AD1345-O1345)</f>
        <v/>
      </c>
      <c r="AF1345" s="24">
        <f>IF(AD1345="","",U1345-AD1345)</f>
        <v/>
      </c>
      <c r="AG1345" s="11">
        <f>IF(AD1345="","",(O1345-AD1345)/O1345)</f>
        <v/>
      </c>
      <c r="AH1345" s="24" t="n">
        <v>22000</v>
      </c>
      <c r="AI1345" s="24">
        <f>IF(AJ1345="","",Q1345*(1-AJ1345))</f>
        <v/>
      </c>
      <c r="AJ1345" s="51" t="n"/>
      <c r="AK1345" s="49" t="n"/>
      <c r="AL1345" s="28" t="n"/>
      <c r="AM1345" s="33" t="inlineStr">
        <is>
          <t>2026-10-01</t>
        </is>
      </c>
      <c r="AN1345" s="33" t="inlineStr">
        <is>
          <t>2026-09-30</t>
        </is>
      </c>
      <c r="AO1345" s="13" t="n"/>
      <c r="AP1345" s="30" t="n"/>
    </row>
    <row r="1346" ht="35.1" customHeight="1" s="69">
      <c r="B1346" s="48" t="n">
        <v>31720</v>
      </c>
      <c r="C1346" s="48" t="inlineStr">
        <is>
          <t>東京</t>
        </is>
      </c>
      <c r="D1346" s="19" t="inlineStr">
        <is>
          <t>アットイン錦糸町20-6</t>
        </is>
      </c>
      <c r="E1346" s="48" t="inlineStr">
        <is>
          <t>1LDK</t>
        </is>
      </c>
      <c r="F1346" s="48" t="n">
        <v>2</v>
      </c>
      <c r="G1346" s="48" t="inlineStr">
        <is>
          <t>錦糸町・両国</t>
        </is>
      </c>
      <c r="H1346" s="48" t="n">
        <v>33.3</v>
      </c>
      <c r="I1346" s="20" t="n">
        <v>1</v>
      </c>
      <c r="J1346" s="20" t="n">
        <v>1</v>
      </c>
      <c r="K1346" s="20" t="n">
        <v>0</v>
      </c>
      <c r="L1346" s="20" t="n">
        <v>0</v>
      </c>
      <c r="M1346" s="20" t="n">
        <v>0</v>
      </c>
      <c r="N1346" s="24" t="n">
        <v>18200</v>
      </c>
      <c r="O1346" s="24" t="n">
        <v>17320</v>
      </c>
      <c r="P1346" s="24" t="n">
        <v>880</v>
      </c>
      <c r="Q1346" s="24" t="n">
        <v>44000</v>
      </c>
      <c r="R1346" s="24" t="n">
        <v>7120</v>
      </c>
      <c r="S1346" s="24">
        <f>IF(R1346="","",(R1346+P1346)*30 -Y1346)</f>
        <v/>
      </c>
      <c r="T1346" s="20">
        <f>IF(R1346="","",(O1346-R1346)/O1346)</f>
        <v/>
      </c>
      <c r="U1346" s="24" t="n">
        <v>7120</v>
      </c>
      <c r="V1346" s="24">
        <f>IF(U1346="","",(U1346+P1346)*30-Y1346)</f>
        <v/>
      </c>
      <c r="W1346" s="20">
        <f>IF(U1346="","",(O1346-U1346)/O1346)</f>
        <v/>
      </c>
      <c r="X1346" s="15">
        <f>IF(AND(R1346="",U1346=""),"",IF(OR(U1346="", R1346=""),"-",IF(0&lt;(R1346-U1346),"OK","NG")))</f>
        <v/>
      </c>
      <c r="Y1346" s="24" t="n">
        <v>192000</v>
      </c>
      <c r="Z1346" s="51" t="n"/>
      <c r="AA1346" s="24">
        <f>IF(AD1346="","",AD1346*30)</f>
        <v/>
      </c>
      <c r="AB1346" s="24">
        <f>IF(AA1346="","",AA1346-Y1346)</f>
        <v/>
      </c>
      <c r="AC1346" s="24">
        <f>IF(Z1346="","",((Y1346+5000+5000)/(1-Z1346))/30)</f>
        <v/>
      </c>
      <c r="AD1346" s="32" t="n"/>
      <c r="AE1346" s="24">
        <f>IF(AD1346="","",AD1346-O1346)</f>
        <v/>
      </c>
      <c r="AF1346" s="24">
        <f>IF(AD1346="","",U1346-AD1346)</f>
        <v/>
      </c>
      <c r="AG1346" s="11">
        <f>IF(AD1346="","",(O1346-AD1346)/O1346)</f>
        <v/>
      </c>
      <c r="AH1346" s="24" t="n">
        <v>22000</v>
      </c>
      <c r="AI1346" s="24">
        <f>IF(AJ1346="","",Q1346*(1-AJ1346))</f>
        <v/>
      </c>
      <c r="AJ1346" s="51" t="n"/>
      <c r="AK1346" s="49" t="n"/>
      <c r="AL1346" s="28" t="n"/>
      <c r="AM1346" s="33" t="inlineStr">
        <is>
          <t>2026-09-01</t>
        </is>
      </c>
      <c r="AN1346" s="33" t="inlineStr">
        <is>
          <t>2026-08-31</t>
        </is>
      </c>
      <c r="AO1346" s="13" t="n"/>
      <c r="AP1346" s="30" t="n"/>
    </row>
    <row r="1347" ht="35.1" customHeight="1" s="69">
      <c r="B1347" s="48" t="n">
        <v>31721</v>
      </c>
      <c r="C1347" s="48" t="inlineStr">
        <is>
          <t>東京</t>
        </is>
      </c>
      <c r="D1347" s="19" t="inlineStr">
        <is>
          <t>アットイン錦糸町20-7</t>
        </is>
      </c>
      <c r="E1347" s="48" t="inlineStr">
        <is>
          <t>1LDK</t>
        </is>
      </c>
      <c r="F1347" s="48" t="n">
        <v>2</v>
      </c>
      <c r="G1347" s="48" t="inlineStr">
        <is>
          <t>錦糸町・両国</t>
        </is>
      </c>
      <c r="H1347" s="48" t="n">
        <v>40.5</v>
      </c>
      <c r="I1347" s="20" t="n">
        <v>0</v>
      </c>
      <c r="J1347" s="20" t="n">
        <v>0.15</v>
      </c>
      <c r="K1347" s="20" t="n">
        <v>0</v>
      </c>
      <c r="L1347" s="20" t="n">
        <v>0</v>
      </c>
      <c r="M1347" s="20" t="n">
        <v>0</v>
      </c>
      <c r="N1347" s="24" t="n">
        <v>20040</v>
      </c>
      <c r="O1347" s="24" t="n">
        <v>19160</v>
      </c>
      <c r="P1347" s="24" t="n">
        <v>880</v>
      </c>
      <c r="Q1347" s="24" t="n">
        <v>44000</v>
      </c>
      <c r="R1347" s="24" t="n">
        <v>7600</v>
      </c>
      <c r="S1347" s="24">
        <f>IF(R1347="","",(R1347+P1347)*30 -Y1347)</f>
        <v/>
      </c>
      <c r="T1347" s="20">
        <f>IF(R1347="","",(O1347-R1347)/O1347)</f>
        <v/>
      </c>
      <c r="U1347" s="24" t="n">
        <v>7800</v>
      </c>
      <c r="V1347" s="24">
        <f>IF(U1347="","",(U1347+P1347)*30-Y1347)</f>
        <v/>
      </c>
      <c r="W1347" s="20">
        <f>IF(U1347="","",(O1347-U1347)/O1347)</f>
        <v/>
      </c>
      <c r="X1347" s="15">
        <f>IF(AND(R1347="",U1347=""),"",IF(OR(U1347="", R1347=""),"-",IF(0&lt;(R1347-U1347),"OK","NG")))</f>
        <v/>
      </c>
      <c r="Y1347" s="24" t="n">
        <v>212000</v>
      </c>
      <c r="Z1347" s="51" t="n"/>
      <c r="AA1347" s="24">
        <f>IF(AD1347="","",AD1347*30)</f>
        <v/>
      </c>
      <c r="AB1347" s="24">
        <f>IF(AA1347="","",AA1347-Y1347)</f>
        <v/>
      </c>
      <c r="AC1347" s="24">
        <f>IF(Z1347="","",((Y1347+5000+5000)/(1-Z1347))/30)</f>
        <v/>
      </c>
      <c r="AD1347" s="32" t="n"/>
      <c r="AE1347" s="24">
        <f>IF(AD1347="","",AD1347-O1347)</f>
        <v/>
      </c>
      <c r="AF1347" s="24">
        <f>IF(AD1347="","",U1347-AD1347)</f>
        <v/>
      </c>
      <c r="AG1347" s="11">
        <f>IF(AD1347="","",(O1347-AD1347)/O1347)</f>
        <v/>
      </c>
      <c r="AH1347" s="24" t="n">
        <v>22000</v>
      </c>
      <c r="AI1347" s="24">
        <f>IF(AJ1347="","",Q1347*(1-AJ1347))</f>
        <v/>
      </c>
      <c r="AJ1347" s="51" t="n"/>
      <c r="AK1347" s="49" t="n"/>
      <c r="AL1347" s="28" t="n"/>
      <c r="AM1347" s="33" t="inlineStr">
        <is>
          <t>2026-08-01</t>
        </is>
      </c>
      <c r="AN1347" s="33" t="inlineStr">
        <is>
          <t>2026-08-30</t>
        </is>
      </c>
      <c r="AO1347" s="13" t="n"/>
      <c r="AP1347" s="30" t="n"/>
    </row>
    <row r="1348" ht="35.1" customHeight="1" s="69">
      <c r="B1348" s="48" t="n">
        <v>31722</v>
      </c>
      <c r="C1348" s="48" t="inlineStr">
        <is>
          <t>東京</t>
        </is>
      </c>
      <c r="D1348" s="19" t="inlineStr">
        <is>
          <t>アットイン錦糸町20-8</t>
        </is>
      </c>
      <c r="E1348" s="48" t="inlineStr">
        <is>
          <t>2LDK</t>
        </is>
      </c>
      <c r="F1348" s="48" t="n">
        <v>1</v>
      </c>
      <c r="G1348" s="48" t="inlineStr">
        <is>
          <t>錦糸町・両国</t>
        </is>
      </c>
      <c r="H1348" s="48" t="n">
        <v>50.97</v>
      </c>
      <c r="I1348" s="20" t="n">
        <v>0.6</v>
      </c>
      <c r="J1348" s="20" t="n">
        <v>1</v>
      </c>
      <c r="K1348" s="20" t="n">
        <v>1</v>
      </c>
      <c r="L1348" s="20" t="n">
        <v>1</v>
      </c>
      <c r="M1348" s="20" t="n">
        <v>0</v>
      </c>
      <c r="N1348" s="24" t="n">
        <v>25700</v>
      </c>
      <c r="O1348" s="24" t="n">
        <v>24600</v>
      </c>
      <c r="P1348" s="24" t="n">
        <v>1100</v>
      </c>
      <c r="Q1348" s="24" t="n">
        <v>68000</v>
      </c>
      <c r="R1348" s="24" t="n">
        <v>10480</v>
      </c>
      <c r="S1348" s="24">
        <f>IF(R1348="","",(R1348+P1348)*30 -Y1348)</f>
        <v/>
      </c>
      <c r="T1348" s="20">
        <f>IF(R1348="","",(O1348-R1348)/O1348)</f>
        <v/>
      </c>
      <c r="U1348" s="24" t="n">
        <v>10080</v>
      </c>
      <c r="V1348" s="24">
        <f>IF(U1348="","",(U1348+P1348)*30-Y1348)</f>
        <v/>
      </c>
      <c r="W1348" s="20">
        <f>IF(U1348="","",(O1348-U1348)/O1348)</f>
        <v/>
      </c>
      <c r="X1348" s="15">
        <f>IF(AND(R1348="",U1348=""),"",IF(OR(U1348="", R1348=""),"-",IF(0&lt;(R1348-U1348),"OK","NG")))</f>
        <v/>
      </c>
      <c r="Y1348" s="24" t="n">
        <v>277000</v>
      </c>
      <c r="Z1348" s="51" t="n"/>
      <c r="AA1348" s="24">
        <f>IF(AD1348="","",AD1348*30)</f>
        <v/>
      </c>
      <c r="AB1348" s="24">
        <f>IF(AA1348="","",AA1348-Y1348)</f>
        <v/>
      </c>
      <c r="AC1348" s="24">
        <f>IF(Z1348="","",((Y1348+5000+5000)/(1-Z1348))/30)</f>
        <v/>
      </c>
      <c r="AD1348" s="32" t="n"/>
      <c r="AE1348" s="24">
        <f>IF(AD1348="","",AD1348-O1348)</f>
        <v/>
      </c>
      <c r="AF1348" s="24">
        <f>IF(AD1348="","",U1348-AD1348)</f>
        <v/>
      </c>
      <c r="AG1348" s="11">
        <f>IF(AD1348="","",(O1348-AD1348)/O1348)</f>
        <v/>
      </c>
      <c r="AH1348" s="24" t="n">
        <v>34000</v>
      </c>
      <c r="AI1348" s="24">
        <f>IF(AJ1348="","",Q1348*(1-AJ1348))</f>
        <v/>
      </c>
      <c r="AJ1348" s="51" t="n"/>
      <c r="AK1348" s="49" t="n"/>
      <c r="AL1348" s="28" t="n"/>
      <c r="AM1348" s="33" t="inlineStr">
        <is>
          <t>2026-11-01</t>
        </is>
      </c>
      <c r="AN1348" s="33" t="inlineStr">
        <is>
          <t>2026-10-31</t>
        </is>
      </c>
      <c r="AO1348" s="13" t="n"/>
      <c r="AP1348" s="30" t="n"/>
    </row>
    <row r="1349" ht="35.1" customHeight="1" s="69">
      <c r="B1349" s="48" t="n">
        <v>31769</v>
      </c>
      <c r="C1349" s="48" t="inlineStr">
        <is>
          <t>大阪</t>
        </is>
      </c>
      <c r="D1349" s="19" t="inlineStr">
        <is>
          <t>アットイン堺筋本町（谷町四丁目）4-1</t>
        </is>
      </c>
      <c r="E1349" s="48" t="inlineStr">
        <is>
          <t>1LDK</t>
        </is>
      </c>
      <c r="F1349" s="48" t="n">
        <v>1</v>
      </c>
      <c r="G1349" s="48" t="inlineStr">
        <is>
          <t>北浜・堺筋本町</t>
        </is>
      </c>
      <c r="H1349" s="48" t="n">
        <v>33.83</v>
      </c>
      <c r="I1349" s="20" t="n">
        <v>1</v>
      </c>
      <c r="J1349" s="20" t="n">
        <v>1</v>
      </c>
      <c r="K1349" s="20" t="n">
        <v>0.5</v>
      </c>
      <c r="L1349" s="20" t="n">
        <v>0</v>
      </c>
      <c r="M1349" s="20" t="n">
        <v>0</v>
      </c>
      <c r="N1349" s="24" t="n">
        <v>15140</v>
      </c>
      <c r="O1349" s="24" t="n">
        <v>14260</v>
      </c>
      <c r="P1349" s="24" t="n">
        <v>880</v>
      </c>
      <c r="Q1349" s="24" t="n">
        <v>44000</v>
      </c>
      <c r="R1349" s="24" t="n">
        <v>5320</v>
      </c>
      <c r="S1349" s="24">
        <f>IF(R1349="","",(R1349+P1349)*30 -Y1349)</f>
        <v/>
      </c>
      <c r="T1349" s="20">
        <f>IF(R1349="","",(O1349-R1349)/O1349)</f>
        <v/>
      </c>
      <c r="U1349" s="24" t="n">
        <v>5320</v>
      </c>
      <c r="V1349" s="24">
        <f>IF(U1349="","",(U1349+P1349)*30-Y1349)</f>
        <v/>
      </c>
      <c r="W1349" s="20">
        <f>IF(U1349="","",(O1349-U1349)/O1349)</f>
        <v/>
      </c>
      <c r="X1349" s="15">
        <f>IF(AND(R1349="",U1349=""),"",IF(OR(U1349="", R1349=""),"-",IF(0&lt;(R1349-U1349),"OK","NG")))</f>
        <v/>
      </c>
      <c r="Y1349" s="24" t="n">
        <v>147290</v>
      </c>
      <c r="Z1349" s="51" t="n"/>
      <c r="AA1349" s="24">
        <f>IF(AD1349="","",AD1349*30)</f>
        <v/>
      </c>
      <c r="AB1349" s="24">
        <f>IF(AA1349="","",AA1349-Y1349)</f>
        <v/>
      </c>
      <c r="AC1349" s="24">
        <f>IF(Z1349="","",((Y1349+5000+5000)/(1-Z1349))/30)</f>
        <v/>
      </c>
      <c r="AD1349" s="32" t="n"/>
      <c r="AE1349" s="24">
        <f>IF(AD1349="","",AD1349-O1349)</f>
        <v/>
      </c>
      <c r="AF1349" s="24">
        <f>IF(AD1349="","",U1349-AD1349)</f>
        <v/>
      </c>
      <c r="AG1349" s="11">
        <f>IF(AD1349="","",(O1349-AD1349)/O1349)</f>
        <v/>
      </c>
      <c r="AH1349" s="24" t="n">
        <v>22000</v>
      </c>
      <c r="AI1349" s="24">
        <f>IF(AJ1349="","",Q1349*(1-AJ1349))</f>
        <v/>
      </c>
      <c r="AJ1349" s="51" t="n"/>
      <c r="AK1349" s="49" t="n"/>
      <c r="AL1349" s="28" t="n"/>
      <c r="AM1349" s="33" t="inlineStr">
        <is>
          <t>2026-09-15</t>
        </is>
      </c>
      <c r="AN1349" s="33" t="inlineStr">
        <is>
          <t>2026-09-14</t>
        </is>
      </c>
      <c r="AO1349" s="13" t="n"/>
      <c r="AP1349" s="30" t="n"/>
    </row>
    <row r="1350" ht="35.1" customHeight="1" s="69">
      <c r="B1350" s="48" t="n">
        <v>31770</v>
      </c>
      <c r="C1350" s="48" t="inlineStr">
        <is>
          <t>大阪</t>
        </is>
      </c>
      <c r="D1350" s="19" t="inlineStr">
        <is>
          <t>アットイン堺筋本町（谷町四丁目）4-2</t>
        </is>
      </c>
      <c r="E1350" s="48" t="inlineStr">
        <is>
          <t>1LDK</t>
        </is>
      </c>
      <c r="F1350" s="48" t="n">
        <v>1</v>
      </c>
      <c r="G1350" s="48" t="inlineStr">
        <is>
          <t>北浜・堺筋本町</t>
        </is>
      </c>
      <c r="H1350" s="48" t="n">
        <v>34.13</v>
      </c>
      <c r="I1350" s="20" t="n">
        <v>0.5</v>
      </c>
      <c r="J1350" s="20" t="n">
        <v>0.5</v>
      </c>
      <c r="K1350" s="20" t="n">
        <v>0</v>
      </c>
      <c r="L1350" s="20" t="n">
        <v>0</v>
      </c>
      <c r="M1350" s="20" t="n">
        <v>0</v>
      </c>
      <c r="N1350" s="24" t="n">
        <v>15140</v>
      </c>
      <c r="O1350" s="24" t="n">
        <v>14260</v>
      </c>
      <c r="P1350" s="24" t="n">
        <v>880</v>
      </c>
      <c r="Q1350" s="24" t="n">
        <v>44000</v>
      </c>
      <c r="R1350" s="24" t="n">
        <v>5220</v>
      </c>
      <c r="S1350" s="24">
        <f>IF(R1350="","",(R1350+P1350)*30 -Y1350)</f>
        <v/>
      </c>
      <c r="T1350" s="20">
        <f>IF(R1350="","",(O1350-R1350)/O1350)</f>
        <v/>
      </c>
      <c r="U1350" s="24" t="n">
        <v>5220</v>
      </c>
      <c r="V1350" s="24">
        <f>IF(U1350="","",(U1350+P1350)*30-Y1350)</f>
        <v/>
      </c>
      <c r="W1350" s="20">
        <f>IF(U1350="","",(O1350-U1350)/O1350)</f>
        <v/>
      </c>
      <c r="X1350" s="15">
        <f>IF(AND(R1350="",U1350=""),"",IF(OR(U1350="", R1350=""),"-",IF(0&lt;(R1350-U1350),"OK","NG")))</f>
        <v/>
      </c>
      <c r="Y1350" s="24" t="n">
        <v>148330</v>
      </c>
      <c r="Z1350" s="51" t="n"/>
      <c r="AA1350" s="24">
        <f>IF(AD1350="","",AD1350*30)</f>
        <v/>
      </c>
      <c r="AB1350" s="24">
        <f>IF(AA1350="","",AA1350-Y1350)</f>
        <v/>
      </c>
      <c r="AC1350" s="24">
        <f>IF(Z1350="","",((Y1350+5000+5000)/(1-Z1350))/30)</f>
        <v/>
      </c>
      <c r="AD1350" s="32" t="n"/>
      <c r="AE1350" s="24">
        <f>IF(AD1350="","",AD1350-O1350)</f>
        <v/>
      </c>
      <c r="AF1350" s="24">
        <f>IF(AD1350="","",U1350-AD1350)</f>
        <v/>
      </c>
      <c r="AG1350" s="11">
        <f>IF(AD1350="","",(O1350-AD1350)/O1350)</f>
        <v/>
      </c>
      <c r="AH1350" s="24" t="n">
        <v>22000</v>
      </c>
      <c r="AI1350" s="24">
        <f>IF(AJ1350="","",Q1350*(1-AJ1350))</f>
        <v/>
      </c>
      <c r="AJ1350" s="51" t="n"/>
      <c r="AK1350" s="49" t="n"/>
      <c r="AL1350" s="28" t="n"/>
      <c r="AM1350" s="33" t="inlineStr">
        <is>
          <t>2026-09-01</t>
        </is>
      </c>
      <c r="AN1350" s="33" t="inlineStr">
        <is>
          <t>2026-08-31</t>
        </is>
      </c>
      <c r="AO1350" s="13" t="n"/>
      <c r="AP1350" s="30" t="n"/>
    </row>
    <row r="1351" ht="35.1" customHeight="1" s="69">
      <c r="B1351" s="48" t="n">
        <v>31772</v>
      </c>
      <c r="C1351" s="48" t="inlineStr">
        <is>
          <t>東京</t>
        </is>
      </c>
      <c r="D1351" s="19" t="inlineStr">
        <is>
          <t>アットイン新宿38-1</t>
        </is>
      </c>
      <c r="E1351" s="48" t="inlineStr">
        <is>
          <t>1K</t>
        </is>
      </c>
      <c r="F1351" s="48" t="n">
        <v>1</v>
      </c>
      <c r="G1351" s="48" t="inlineStr">
        <is>
          <t>新宿</t>
        </is>
      </c>
      <c r="H1351" s="48" t="n">
        <v>19</v>
      </c>
      <c r="I1351" s="20" t="n">
        <v>1</v>
      </c>
      <c r="J1351" s="20" t="n">
        <v>1</v>
      </c>
      <c r="K1351" s="20" t="n">
        <v>1</v>
      </c>
      <c r="L1351" s="20" t="n">
        <v>1</v>
      </c>
      <c r="M1351" s="20" t="n">
        <v>1</v>
      </c>
      <c r="N1351" s="24" t="n">
        <v>10960</v>
      </c>
      <c r="O1351" s="24" t="n">
        <v>10080</v>
      </c>
      <c r="P1351" s="24" t="n">
        <v>880</v>
      </c>
      <c r="Q1351" s="24" t="n">
        <v>44000</v>
      </c>
      <c r="R1351" s="24" t="n">
        <v>9300</v>
      </c>
      <c r="S1351" s="24">
        <f>IF(R1351="","",(R1351+P1351)*30 -Y1351)</f>
        <v/>
      </c>
      <c r="T1351" s="20">
        <f>IF(R1351="","",(O1351-R1351)/O1351)</f>
        <v/>
      </c>
      <c r="U1351" s="24" t="n">
        <v>6680</v>
      </c>
      <c r="V1351" s="24">
        <f>IF(U1351="","",(U1351+P1351)*30-Y1351)</f>
        <v/>
      </c>
      <c r="W1351" s="20">
        <f>IF(U1351="","",(O1351-U1351)/O1351)</f>
        <v/>
      </c>
      <c r="X1351" s="15">
        <f>IF(AND(R1351="",U1351=""),"",IF(OR(U1351="", R1351=""),"-",IF(0&lt;(R1351-U1351),"OK","NG")))</f>
        <v/>
      </c>
      <c r="Y1351" s="24" t="n">
        <v>100000</v>
      </c>
      <c r="Z1351" s="51" t="n"/>
      <c r="AA1351" s="24">
        <f>IF(AD1351="","",AD1351*30)</f>
        <v/>
      </c>
      <c r="AB1351" s="24">
        <f>IF(AA1351="","",AA1351-Y1351)</f>
        <v/>
      </c>
      <c r="AC1351" s="24">
        <f>IF(Z1351="","",((Y1351+5000+5000)/(1-Z1351))/30)</f>
        <v/>
      </c>
      <c r="AD1351" s="32" t="n"/>
      <c r="AE1351" s="24">
        <f>IF(AD1351="","",AD1351-O1351)</f>
        <v/>
      </c>
      <c r="AF1351" s="24">
        <f>IF(AD1351="","",U1351-AD1351)</f>
        <v/>
      </c>
      <c r="AG1351" s="11">
        <f>IF(AD1351="","",(O1351-AD1351)/O1351)</f>
        <v/>
      </c>
      <c r="AH1351" s="24" t="n">
        <v>22000</v>
      </c>
      <c r="AI1351" s="24">
        <f>IF(AJ1351="","",Q1351*(1-AJ1351))</f>
        <v/>
      </c>
      <c r="AJ1351" s="51" t="n"/>
      <c r="AK1351" s="49" t="n"/>
      <c r="AL1351" s="28" t="n"/>
      <c r="AM1351" s="33" t="inlineStr">
        <is>
          <t>2027-04-09</t>
        </is>
      </c>
      <c r="AN1351" s="33" t="inlineStr">
        <is>
          <t>2027-04-08</t>
        </is>
      </c>
      <c r="AO1351" s="13" t="n"/>
      <c r="AP1351" s="30" t="n"/>
    </row>
    <row r="1352" ht="35.1" customHeight="1" s="69">
      <c r="B1352" s="48" t="n">
        <v>31773</v>
      </c>
      <c r="C1352" s="48" t="inlineStr">
        <is>
          <t>東京</t>
        </is>
      </c>
      <c r="D1352" s="19" t="inlineStr">
        <is>
          <t>アットイン西葛西3-1</t>
        </is>
      </c>
      <c r="E1352" s="48" t="inlineStr">
        <is>
          <t>1K</t>
        </is>
      </c>
      <c r="F1352" s="48" t="n">
        <v>4</v>
      </c>
      <c r="G1352" s="48" t="inlineStr">
        <is>
          <t>門前仲町・木場・葛西</t>
        </is>
      </c>
      <c r="H1352" s="48" t="n">
        <v>25.85</v>
      </c>
      <c r="I1352" s="20" t="n">
        <v>0.75</v>
      </c>
      <c r="J1352" s="20" t="n">
        <v>0.825</v>
      </c>
      <c r="K1352" s="20" t="n">
        <v>0.525</v>
      </c>
      <c r="L1352" s="20" t="n">
        <v>0.5</v>
      </c>
      <c r="M1352" s="20" t="n">
        <v>0.5</v>
      </c>
      <c r="N1352" s="24" t="n">
        <v>13240</v>
      </c>
      <c r="O1352" s="24" t="n">
        <v>12360</v>
      </c>
      <c r="P1352" s="24" t="n">
        <v>880</v>
      </c>
      <c r="Q1352" s="24" t="n">
        <v>44000</v>
      </c>
      <c r="R1352" s="24" t="n">
        <v>4800</v>
      </c>
      <c r="S1352" s="24">
        <f>IF(R1352="","",(R1352+P1352)*30 -Y1352)</f>
        <v/>
      </c>
      <c r="T1352" s="20">
        <f>IF(R1352="","",(O1352-R1352)/O1352)</f>
        <v/>
      </c>
      <c r="U1352" s="24" t="n">
        <v>4980</v>
      </c>
      <c r="V1352" s="24">
        <f>IF(U1352="","",(U1352+P1352)*30-Y1352)</f>
        <v/>
      </c>
      <c r="W1352" s="20">
        <f>IF(U1352="","",(O1352-U1352)/O1352)</f>
        <v/>
      </c>
      <c r="X1352" s="15">
        <f>IF(AND(R1352="",U1352=""),"",IF(OR(U1352="", R1352=""),"-",IF(0&lt;(R1352-U1352),"OK","NG")))</f>
        <v/>
      </c>
      <c r="Y1352" s="24" t="n">
        <v>127000</v>
      </c>
      <c r="Z1352" s="51" t="n"/>
      <c r="AA1352" s="24">
        <f>IF(AD1352="","",AD1352*30)</f>
        <v/>
      </c>
      <c r="AB1352" s="24">
        <f>IF(AA1352="","",AA1352-Y1352)</f>
        <v/>
      </c>
      <c r="AC1352" s="24">
        <f>IF(Z1352="","",((Y1352+5000+5000)/(1-Z1352))/30)</f>
        <v/>
      </c>
      <c r="AD1352" s="32" t="n"/>
      <c r="AE1352" s="24">
        <f>IF(AD1352="","",AD1352-O1352)</f>
        <v/>
      </c>
      <c r="AF1352" s="24">
        <f>IF(AD1352="","",U1352-AD1352)</f>
        <v/>
      </c>
      <c r="AG1352" s="11">
        <f>IF(AD1352="","",(O1352-AD1352)/O1352)</f>
        <v/>
      </c>
      <c r="AH1352" s="24" t="n">
        <v>22000</v>
      </c>
      <c r="AI1352" s="24">
        <f>IF(AJ1352="","",Q1352*(1-AJ1352))</f>
        <v/>
      </c>
      <c r="AJ1352" s="51" t="n"/>
      <c r="AK1352" s="49" t="n"/>
      <c r="AL1352" s="28" t="n"/>
      <c r="AM1352" s="33" t="inlineStr">
        <is>
          <t>2026-08-29</t>
        </is>
      </c>
      <c r="AN1352" s="33" t="inlineStr">
        <is>
          <t>2026-12-17</t>
        </is>
      </c>
      <c r="AO1352" s="13" t="n"/>
      <c r="AP1352" s="30" t="n"/>
    </row>
    <row r="1353" ht="35.1" customHeight="1" s="69">
      <c r="B1353" s="48" t="n">
        <v>31774</v>
      </c>
      <c r="C1353" s="48" t="inlineStr">
        <is>
          <t>東京</t>
        </is>
      </c>
      <c r="D1353" s="19" t="inlineStr">
        <is>
          <t>アットイン西葛西3-2</t>
        </is>
      </c>
      <c r="E1353" s="48" t="inlineStr">
        <is>
          <t>1SLDK</t>
        </is>
      </c>
      <c r="F1353" s="48" t="n">
        <v>1</v>
      </c>
      <c r="G1353" s="48" t="inlineStr">
        <is>
          <t>門前仲町・木場・葛西</t>
        </is>
      </c>
      <c r="H1353" s="48" t="n">
        <v>58.66</v>
      </c>
      <c r="I1353" s="20" t="n">
        <v>1</v>
      </c>
      <c r="J1353" s="20" t="n">
        <v>0.2</v>
      </c>
      <c r="K1353" s="20" t="n">
        <v>1</v>
      </c>
      <c r="L1353" s="20" t="n">
        <v>1</v>
      </c>
      <c r="M1353" s="20" t="n">
        <v>1</v>
      </c>
      <c r="N1353" s="24" t="n">
        <v>23540</v>
      </c>
      <c r="O1353" s="24" t="n">
        <v>22660</v>
      </c>
      <c r="P1353" s="24" t="n">
        <v>880</v>
      </c>
      <c r="Q1353" s="24" t="n">
        <v>44000</v>
      </c>
      <c r="R1353" s="24" t="n">
        <v>9160</v>
      </c>
      <c r="S1353" s="24">
        <f>IF(R1353="","",(R1353+P1353)*30 -Y1353)</f>
        <v/>
      </c>
      <c r="T1353" s="20">
        <f>IF(R1353="","",(O1353-R1353)/O1353)</f>
        <v/>
      </c>
      <c r="U1353" s="24" t="n">
        <v>9160</v>
      </c>
      <c r="V1353" s="24">
        <f>IF(U1353="","",(U1353+P1353)*30-Y1353)</f>
        <v/>
      </c>
      <c r="W1353" s="20">
        <f>IF(U1353="","",(O1353-U1353)/O1353)</f>
        <v/>
      </c>
      <c r="X1353" s="15">
        <f>IF(AND(R1353="",U1353=""),"",IF(OR(U1353="", R1353=""),"-",IF(0&lt;(R1353-U1353),"OK","NG")))</f>
        <v/>
      </c>
      <c r="Y1353" s="24" t="n">
        <v>248000</v>
      </c>
      <c r="Z1353" s="51" t="n"/>
      <c r="AA1353" s="24">
        <f>IF(AD1353="","",AD1353*30)</f>
        <v/>
      </c>
      <c r="AB1353" s="24">
        <f>IF(AA1353="","",AA1353-Y1353)</f>
        <v/>
      </c>
      <c r="AC1353" s="24">
        <f>IF(Z1353="","",((Y1353+5000+5000)/(1-Z1353))/30)</f>
        <v/>
      </c>
      <c r="AD1353" s="32" t="n"/>
      <c r="AE1353" s="24">
        <f>IF(AD1353="","",AD1353-O1353)</f>
        <v/>
      </c>
      <c r="AF1353" s="24">
        <f>IF(AD1353="","",U1353-AD1353)</f>
        <v/>
      </c>
      <c r="AG1353" s="11">
        <f>IF(AD1353="","",(O1353-AD1353)/O1353)</f>
        <v/>
      </c>
      <c r="AH1353" s="24" t="n">
        <v>22000</v>
      </c>
      <c r="AI1353" s="24">
        <f>IF(AJ1353="","",Q1353*(1-AJ1353))</f>
        <v/>
      </c>
      <c r="AJ1353" s="51" t="n"/>
      <c r="AK1353" s="49" t="n"/>
      <c r="AL1353" s="28" t="n"/>
      <c r="AM1353" s="33" t="inlineStr">
        <is>
          <t>2026-09-12</t>
        </is>
      </c>
      <c r="AN1353" s="33" t="inlineStr">
        <is>
          <t>2026-11-30</t>
        </is>
      </c>
      <c r="AO1353" s="13" t="n"/>
      <c r="AP1353" s="30" t="n"/>
    </row>
    <row r="1354" ht="35.1" customHeight="1" s="69">
      <c r="B1354" s="48" t="n">
        <v>31775</v>
      </c>
      <c r="C1354" s="48" t="inlineStr">
        <is>
          <t>東京</t>
        </is>
      </c>
      <c r="D1354" s="19" t="inlineStr">
        <is>
          <t>アットイン西葛西3-3</t>
        </is>
      </c>
      <c r="E1354" s="48" t="inlineStr">
        <is>
          <t>2LDK</t>
        </is>
      </c>
      <c r="F1354" s="48" t="n">
        <v>1</v>
      </c>
      <c r="G1354" s="48" t="inlineStr">
        <is>
          <t>門前仲町・木場・葛西</t>
        </is>
      </c>
      <c r="H1354" s="48" t="n">
        <v>58.66</v>
      </c>
      <c r="I1354" s="20" t="n">
        <v>0.9</v>
      </c>
      <c r="J1354" s="20" t="n">
        <v>0.8</v>
      </c>
      <c r="K1354" s="20" t="n">
        <v>0.4</v>
      </c>
      <c r="L1354" s="20" t="n">
        <v>0</v>
      </c>
      <c r="M1354" s="20" t="n">
        <v>0</v>
      </c>
      <c r="N1354" s="24" t="n">
        <v>23860</v>
      </c>
      <c r="O1354" s="24" t="n">
        <v>22760</v>
      </c>
      <c r="P1354" s="24" t="n">
        <v>1100</v>
      </c>
      <c r="Q1354" s="24" t="n">
        <v>68000</v>
      </c>
      <c r="R1354" s="24" t="n">
        <v>9160</v>
      </c>
      <c r="S1354" s="24">
        <f>IF(R1354="","",(R1354+P1354)*30 -Y1354)</f>
        <v/>
      </c>
      <c r="T1354" s="20">
        <f>IF(R1354="","",(O1354-R1354)/O1354)</f>
        <v/>
      </c>
      <c r="U1354" s="24" t="n">
        <v>9160</v>
      </c>
      <c r="V1354" s="24">
        <f>IF(U1354="","",(U1354+P1354)*30-Y1354)</f>
        <v/>
      </c>
      <c r="W1354" s="20">
        <f>IF(U1354="","",(O1354-U1354)/O1354)</f>
        <v/>
      </c>
      <c r="X1354" s="15">
        <f>IF(AND(R1354="",U1354=""),"",IF(OR(U1354="", R1354=""),"-",IF(0&lt;(R1354-U1354),"OK","NG")))</f>
        <v/>
      </c>
      <c r="Y1354" s="24" t="n">
        <v>250000</v>
      </c>
      <c r="Z1354" s="51" t="n"/>
      <c r="AA1354" s="24">
        <f>IF(AD1354="","",AD1354*30)</f>
        <v/>
      </c>
      <c r="AB1354" s="24">
        <f>IF(AA1354="","",AA1354-Y1354)</f>
        <v/>
      </c>
      <c r="AC1354" s="24">
        <f>IF(Z1354="","",((Y1354+5000+5000)/(1-Z1354))/30)</f>
        <v/>
      </c>
      <c r="AD1354" s="32" t="n"/>
      <c r="AE1354" s="24">
        <f>IF(AD1354="","",AD1354-O1354)</f>
        <v/>
      </c>
      <c r="AF1354" s="24">
        <f>IF(AD1354="","",U1354-AD1354)</f>
        <v/>
      </c>
      <c r="AG1354" s="11">
        <f>IF(AD1354="","",(O1354-AD1354)/O1354)</f>
        <v/>
      </c>
      <c r="AH1354" s="24" t="n">
        <v>34000</v>
      </c>
      <c r="AI1354" s="24">
        <f>IF(AJ1354="","",Q1354*(1-AJ1354))</f>
        <v/>
      </c>
      <c r="AJ1354" s="51" t="n"/>
      <c r="AK1354" s="49" t="n"/>
      <c r="AL1354" s="28" t="n"/>
      <c r="AM1354" s="33" t="inlineStr">
        <is>
          <t>2026-08-01</t>
        </is>
      </c>
      <c r="AN1354" s="33" t="inlineStr">
        <is>
          <t>2027-01-15</t>
        </is>
      </c>
      <c r="AO1354" s="13" t="n"/>
      <c r="AP1354" s="30" t="n"/>
    </row>
    <row r="1355" ht="35.1" customHeight="1" s="69">
      <c r="B1355" s="48" t="n">
        <v>31776</v>
      </c>
      <c r="C1355" s="48" t="inlineStr">
        <is>
          <t>東京</t>
        </is>
      </c>
      <c r="D1355" s="19" t="inlineStr">
        <is>
          <t>アットイン西葛西3-4</t>
        </is>
      </c>
      <c r="E1355" s="48" t="inlineStr">
        <is>
          <t>2LDK</t>
        </is>
      </c>
      <c r="F1355" s="48" t="n">
        <v>3</v>
      </c>
      <c r="G1355" s="48" t="inlineStr">
        <is>
          <t>門前仲町・木場・葛西</t>
        </is>
      </c>
      <c r="H1355" s="48" t="n">
        <v>57.23</v>
      </c>
      <c r="I1355" s="20" t="n">
        <v>0.8</v>
      </c>
      <c r="J1355" s="20" t="n">
        <v>0.66667</v>
      </c>
      <c r="K1355" s="20" t="n">
        <v>0.66667</v>
      </c>
      <c r="L1355" s="20" t="n">
        <v>0.43333</v>
      </c>
      <c r="M1355" s="20" t="n">
        <v>0.33333</v>
      </c>
      <c r="N1355" s="24" t="n">
        <v>23860</v>
      </c>
      <c r="O1355" s="24" t="n">
        <v>22760</v>
      </c>
      <c r="P1355" s="24" t="n">
        <v>1100</v>
      </c>
      <c r="Q1355" s="24" t="n">
        <v>68000</v>
      </c>
      <c r="R1355" s="24" t="n">
        <v>8960</v>
      </c>
      <c r="S1355" s="24">
        <f>IF(R1355="","",(R1355+P1355)*30 -Y1355)</f>
        <v/>
      </c>
      <c r="T1355" s="20">
        <f>IF(R1355="","",(O1355-R1355)/O1355)</f>
        <v/>
      </c>
      <c r="U1355" s="24" t="n">
        <v>9160</v>
      </c>
      <c r="V1355" s="24">
        <f>IF(U1355="","",(U1355+P1355)*30-Y1355)</f>
        <v/>
      </c>
      <c r="W1355" s="20">
        <f>IF(U1355="","",(O1355-U1355)/O1355)</f>
        <v/>
      </c>
      <c r="X1355" s="15">
        <f>IF(AND(R1355="",U1355=""),"",IF(OR(U1355="", R1355=""),"-",IF(0&lt;(R1355-U1355),"OK","NG")))</f>
        <v/>
      </c>
      <c r="Y1355" s="24" t="n">
        <v>250000</v>
      </c>
      <c r="Z1355" s="51" t="n"/>
      <c r="AA1355" s="24">
        <f>IF(AD1355="","",AD1355*30)</f>
        <v/>
      </c>
      <c r="AB1355" s="24">
        <f>IF(AA1355="","",AA1355-Y1355)</f>
        <v/>
      </c>
      <c r="AC1355" s="24">
        <f>IF(Z1355="","",((Y1355+5000+5000)/(1-Z1355))/30)</f>
        <v/>
      </c>
      <c r="AD1355" s="32" t="n"/>
      <c r="AE1355" s="24">
        <f>IF(AD1355="","",AD1355-O1355)</f>
        <v/>
      </c>
      <c r="AF1355" s="24">
        <f>IF(AD1355="","",U1355-AD1355)</f>
        <v/>
      </c>
      <c r="AG1355" s="11">
        <f>IF(AD1355="","",(O1355-AD1355)/O1355)</f>
        <v/>
      </c>
      <c r="AH1355" s="24" t="n">
        <v>34000</v>
      </c>
      <c r="AI1355" s="24">
        <f>IF(AJ1355="","",Q1355*(1-AJ1355))</f>
        <v/>
      </c>
      <c r="AJ1355" s="51" t="n"/>
      <c r="AK1355" s="49" t="n"/>
      <c r="AL1355" s="28" t="n"/>
      <c r="AM1355" s="33" t="inlineStr">
        <is>
          <t>2026-08-01</t>
        </is>
      </c>
      <c r="AN1355" s="33" t="inlineStr">
        <is>
          <t>2027-01-15</t>
        </is>
      </c>
      <c r="AO1355" s="13" t="n"/>
      <c r="AP1355" s="30" t="n"/>
    </row>
    <row r="1356" ht="35.1" customHeight="1" s="69">
      <c r="B1356" s="48" t="n">
        <v>31777</v>
      </c>
      <c r="C1356" s="48" t="inlineStr">
        <is>
          <t>東京</t>
        </is>
      </c>
      <c r="D1356" s="19" t="inlineStr">
        <is>
          <t>アットイン西葛西3-5</t>
        </is>
      </c>
      <c r="E1356" s="48" t="inlineStr">
        <is>
          <t>2LDK</t>
        </is>
      </c>
      <c r="F1356" s="48" t="n">
        <v>1</v>
      </c>
      <c r="G1356" s="48" t="inlineStr">
        <is>
          <t>門前仲町・木場・葛西</t>
        </is>
      </c>
      <c r="H1356" s="48" t="n">
        <v>57.23</v>
      </c>
      <c r="I1356" s="20" t="n">
        <v>1</v>
      </c>
      <c r="J1356" s="20" t="n">
        <v>0.8</v>
      </c>
      <c r="K1356" s="20" t="n">
        <v>0.6</v>
      </c>
      <c r="L1356" s="20" t="n">
        <v>1</v>
      </c>
      <c r="M1356" s="20" t="n">
        <v>1</v>
      </c>
      <c r="N1356" s="24" t="n">
        <v>25020</v>
      </c>
      <c r="O1356" s="24" t="n">
        <v>23920</v>
      </c>
      <c r="P1356" s="24" t="n">
        <v>1100</v>
      </c>
      <c r="Q1356" s="24" t="n">
        <v>68000</v>
      </c>
      <c r="R1356" s="24" t="n">
        <v>9500</v>
      </c>
      <c r="S1356" s="24">
        <f>IF(R1356="","",(R1356+P1356)*30 -Y1356)</f>
        <v/>
      </c>
      <c r="T1356" s="20">
        <f>IF(R1356="","",(O1356-R1356)/O1356)</f>
        <v/>
      </c>
      <c r="U1356" s="24" t="n">
        <v>9740</v>
      </c>
      <c r="V1356" s="24">
        <f>IF(U1356="","",(U1356+P1356)*30-Y1356)</f>
        <v/>
      </c>
      <c r="W1356" s="20">
        <f>IF(U1356="","",(O1356-U1356)/O1356)</f>
        <v/>
      </c>
      <c r="X1356" s="15">
        <f>IF(AND(R1356="",U1356=""),"",IF(OR(U1356="", R1356=""),"-",IF(0&lt;(R1356-U1356),"OK","NG")))</f>
        <v/>
      </c>
      <c r="Y1356" s="24" t="n">
        <v>265000</v>
      </c>
      <c r="Z1356" s="51" t="n"/>
      <c r="AA1356" s="24">
        <f>IF(AD1356="","",AD1356*30)</f>
        <v/>
      </c>
      <c r="AB1356" s="24">
        <f>IF(AA1356="","",AA1356-Y1356)</f>
        <v/>
      </c>
      <c r="AC1356" s="24">
        <f>IF(Z1356="","",((Y1356+5000+5000)/(1-Z1356))/30)</f>
        <v/>
      </c>
      <c r="AD1356" s="32" t="n"/>
      <c r="AE1356" s="24">
        <f>IF(AD1356="","",AD1356-O1356)</f>
        <v/>
      </c>
      <c r="AF1356" s="24">
        <f>IF(AD1356="","",U1356-AD1356)</f>
        <v/>
      </c>
      <c r="AG1356" s="11">
        <f>IF(AD1356="","",(O1356-AD1356)/O1356)</f>
        <v/>
      </c>
      <c r="AH1356" s="24" t="n">
        <v>34000</v>
      </c>
      <c r="AI1356" s="24">
        <f>IF(AJ1356="","",Q1356*(1-AJ1356))</f>
        <v/>
      </c>
      <c r="AJ1356" s="51" t="n"/>
      <c r="AK1356" s="49" t="n"/>
      <c r="AL1356" s="28" t="n"/>
      <c r="AM1356" s="33" t="inlineStr">
        <is>
          <t>2027-01-11</t>
        </is>
      </c>
      <c r="AN1356" s="33" t="inlineStr">
        <is>
          <t>2027-01-10</t>
        </is>
      </c>
      <c r="AO1356" s="13" t="n"/>
      <c r="AP1356" s="30" t="n"/>
    </row>
    <row r="1357" ht="35.1" customHeight="1" s="69">
      <c r="B1357" s="48" t="n">
        <v>31778</v>
      </c>
      <c r="C1357" s="48" t="inlineStr">
        <is>
          <t>名古屋</t>
        </is>
      </c>
      <c r="D1357" s="19" t="inlineStr">
        <is>
          <t>アットイン金山26-1</t>
        </is>
      </c>
      <c r="E1357" s="48" t="inlineStr">
        <is>
          <t>1K</t>
        </is>
      </c>
      <c r="F1357" s="48" t="n">
        <v>29</v>
      </c>
      <c r="G1357" s="48" t="inlineStr">
        <is>
          <t>金山周辺</t>
        </is>
      </c>
      <c r="H1357" s="48" t="n">
        <v>25.83</v>
      </c>
      <c r="I1357" s="20" t="n">
        <v>1</v>
      </c>
      <c r="J1357" s="20" t="n">
        <v>0.9758599999999999</v>
      </c>
      <c r="K1357" s="20" t="n">
        <v>0.98621</v>
      </c>
      <c r="L1357" s="20" t="n">
        <v>0.71379</v>
      </c>
      <c r="M1357" s="20" t="n">
        <v>0.24828</v>
      </c>
      <c r="N1357" s="24" t="n">
        <v>14240</v>
      </c>
      <c r="O1357" s="24" t="n">
        <v>13360</v>
      </c>
      <c r="P1357" s="24" t="n">
        <v>880</v>
      </c>
      <c r="Q1357" s="24" t="n">
        <v>44000</v>
      </c>
      <c r="R1357" s="24" t="n">
        <v>3680</v>
      </c>
      <c r="S1357" s="24">
        <f>IF(R1357="","",(R1357+P1357)*30 -Y1357)</f>
        <v/>
      </c>
      <c r="T1357" s="20">
        <f>IF(R1357="","",(O1357-R1357)/O1357)</f>
        <v/>
      </c>
      <c r="U1357" s="24" t="n">
        <v>3010</v>
      </c>
      <c r="V1357" s="24">
        <f>IF(U1357="","",(U1357+P1357)*30-Y1357)</f>
        <v/>
      </c>
      <c r="W1357" s="20">
        <f>IF(U1357="","",(O1357-U1357)/O1357)</f>
        <v/>
      </c>
      <c r="X1357" s="15">
        <f>IF(AND(R1357="",U1357=""),"",IF(OR(U1357="", R1357=""),"-",IF(0&lt;(R1357-U1357),"OK","NG")))</f>
        <v/>
      </c>
      <c r="Y1357" s="24" t="n">
        <v>85800</v>
      </c>
      <c r="Z1357" s="51" t="n"/>
      <c r="AA1357" s="24">
        <f>IF(AD1357="","",AD1357*30)</f>
        <v/>
      </c>
      <c r="AB1357" s="24">
        <f>IF(AA1357="","",AA1357-Y1357)</f>
        <v/>
      </c>
      <c r="AC1357" s="24">
        <f>IF(Z1357="","",((Y1357+5000+5000)/(1-Z1357))/30)</f>
        <v/>
      </c>
      <c r="AD1357" s="32" t="n"/>
      <c r="AE1357" s="24">
        <f>IF(AD1357="","",AD1357-O1357)</f>
        <v/>
      </c>
      <c r="AF1357" s="24">
        <f>IF(AD1357="","",U1357-AD1357)</f>
        <v/>
      </c>
      <c r="AG1357" s="11">
        <f>IF(AD1357="","",(O1357-AD1357)/O1357)</f>
        <v/>
      </c>
      <c r="AH1357" s="24" t="n">
        <v>22000</v>
      </c>
      <c r="AI1357" s="24">
        <f>IF(AJ1357="","",Q1357*(1-AJ1357))</f>
        <v/>
      </c>
      <c r="AJ1357" s="51" t="n"/>
      <c r="AK1357" s="49" t="n"/>
      <c r="AL1357" s="28" t="n"/>
      <c r="AM1357" s="33" t="inlineStr">
        <is>
          <t>2026-10-01</t>
        </is>
      </c>
      <c r="AN1357" s="33" t="inlineStr">
        <is>
          <t>2027-10-03</t>
        </is>
      </c>
      <c r="AO1357" s="13" t="n"/>
      <c r="AP1357" s="30" t="n"/>
    </row>
    <row r="1358" ht="35.1" customHeight="1" s="69">
      <c r="B1358" s="48" t="n">
        <v>31779</v>
      </c>
      <c r="C1358" s="48" t="inlineStr">
        <is>
          <t>名古屋</t>
        </is>
      </c>
      <c r="D1358" s="19" t="inlineStr">
        <is>
          <t>アットイン金山26-2</t>
        </is>
      </c>
      <c r="E1358" s="48" t="inlineStr">
        <is>
          <t>1K</t>
        </is>
      </c>
      <c r="F1358" s="48" t="n">
        <v>7</v>
      </c>
      <c r="G1358" s="48" t="inlineStr">
        <is>
          <t>金山周辺</t>
        </is>
      </c>
      <c r="H1358" s="48" t="n">
        <v>26.4</v>
      </c>
      <c r="I1358" s="20" t="n">
        <v>0.98571</v>
      </c>
      <c r="J1358" s="20" t="n">
        <v>1</v>
      </c>
      <c r="K1358" s="20" t="n">
        <v>0.97143</v>
      </c>
      <c r="L1358" s="20" t="n">
        <v>0.17143</v>
      </c>
      <c r="M1358" s="20" t="n">
        <v>0.14286</v>
      </c>
      <c r="N1358" s="24" t="n">
        <v>14440</v>
      </c>
      <c r="O1358" s="24" t="n">
        <v>13560</v>
      </c>
      <c r="P1358" s="24" t="n">
        <v>880</v>
      </c>
      <c r="Q1358" s="24" t="n">
        <v>44000</v>
      </c>
      <c r="R1358" s="24" t="n">
        <v>3730</v>
      </c>
      <c r="S1358" s="24">
        <f>IF(R1358="","",(R1358+P1358)*30 -Y1358)</f>
        <v/>
      </c>
      <c r="T1358" s="20">
        <f>IF(R1358="","",(O1358-R1358)/O1358)</f>
        <v/>
      </c>
      <c r="U1358" s="24" t="n">
        <v>3060</v>
      </c>
      <c r="V1358" s="24">
        <f>IF(U1358="","",(U1358+P1358)*30-Y1358)</f>
        <v/>
      </c>
      <c r="W1358" s="20">
        <f>IF(U1358="","",(O1358-U1358)/O1358)</f>
        <v/>
      </c>
      <c r="X1358" s="15">
        <f>IF(AND(R1358="",U1358=""),"",IF(OR(U1358="", R1358=""),"-",IF(0&lt;(R1358-U1358),"OK","NG")))</f>
        <v/>
      </c>
      <c r="Y1358" s="24" t="n">
        <v>86700</v>
      </c>
      <c r="Z1358" s="51" t="n"/>
      <c r="AA1358" s="24">
        <f>IF(AD1358="","",AD1358*30)</f>
        <v/>
      </c>
      <c r="AB1358" s="24">
        <f>IF(AA1358="","",AA1358-Y1358)</f>
        <v/>
      </c>
      <c r="AC1358" s="24">
        <f>IF(Z1358="","",((Y1358+5000+5000)/(1-Z1358))/30)</f>
        <v/>
      </c>
      <c r="AD1358" s="32" t="n"/>
      <c r="AE1358" s="24">
        <f>IF(AD1358="","",AD1358-O1358)</f>
        <v/>
      </c>
      <c r="AF1358" s="24">
        <f>IF(AD1358="","",U1358-AD1358)</f>
        <v/>
      </c>
      <c r="AG1358" s="11">
        <f>IF(AD1358="","",(O1358-AD1358)/O1358)</f>
        <v/>
      </c>
      <c r="AH1358" s="24" t="n">
        <v>22000</v>
      </c>
      <c r="AI1358" s="24">
        <f>IF(AJ1358="","",Q1358*(1-AJ1358))</f>
        <v/>
      </c>
      <c r="AJ1358" s="51" t="n"/>
      <c r="AK1358" s="49" t="n"/>
      <c r="AL1358" s="28" t="n"/>
      <c r="AM1358" s="33" t="inlineStr">
        <is>
          <t>2026-10-01</t>
        </is>
      </c>
      <c r="AN1358" s="33" t="inlineStr">
        <is>
          <t>2027-10-03</t>
        </is>
      </c>
      <c r="AO1358" s="13" t="n"/>
      <c r="AP1358" s="30" t="n"/>
    </row>
    <row r="1359" ht="35.1" customHeight="1" s="69">
      <c r="B1359" s="48" t="n">
        <v>31820</v>
      </c>
      <c r="C1359" s="48" t="inlineStr">
        <is>
          <t>大阪</t>
        </is>
      </c>
      <c r="D1359" s="19" t="inlineStr">
        <is>
          <t>アットイン心斎橋NF12</t>
        </is>
      </c>
      <c r="E1359" s="48" t="inlineStr">
        <is>
          <t>1K</t>
        </is>
      </c>
      <c r="F1359" s="48" t="n">
        <v>4</v>
      </c>
      <c r="G1359" s="48" t="inlineStr">
        <is>
          <t>心斎橋・なんば周辺</t>
        </is>
      </c>
      <c r="H1359" s="48" t="n">
        <v>24.76</v>
      </c>
      <c r="I1359" s="20" t="n">
        <v>1</v>
      </c>
      <c r="J1359" s="20" t="n">
        <v>1</v>
      </c>
      <c r="K1359" s="20" t="n">
        <v>1</v>
      </c>
      <c r="L1359" s="20" t="n">
        <v>1</v>
      </c>
      <c r="M1359" s="20" t="n">
        <v>1</v>
      </c>
      <c r="N1359" s="24" t="n">
        <v>10180</v>
      </c>
      <c r="O1359" s="24" t="n">
        <v>9300</v>
      </c>
      <c r="P1359" s="24" t="n">
        <v>880</v>
      </c>
      <c r="Q1359" s="24" t="n">
        <v>44000</v>
      </c>
      <c r="R1359" s="24" t="n">
        <v>4740</v>
      </c>
      <c r="S1359" s="24">
        <f>IF(R1359="","",(R1359+P1359)*30 -Y1359)</f>
        <v/>
      </c>
      <c r="T1359" s="20">
        <f>IF(R1359="","",(O1359-R1359)/O1359)</f>
        <v/>
      </c>
      <c r="U1359" s="24" t="n"/>
      <c r="V1359" s="24">
        <f>IF(U1359="","",(U1359+P1359)*30-Y1359)</f>
        <v/>
      </c>
      <c r="W1359" s="20">
        <f>IF(U1359="","",(O1359-U1359)/O1359)</f>
        <v/>
      </c>
      <c r="X1359" s="15">
        <f>IF(AND(R1359="",U1359=""),"",IF(OR(U1359="", R1359=""),"-",IF(0&lt;(R1359-U1359),"OK","NG")))</f>
        <v/>
      </c>
      <c r="Y1359" s="24" t="n">
        <v>0</v>
      </c>
      <c r="Z1359" s="51" t="n"/>
      <c r="AA1359" s="24">
        <f>IF(AD1359="","",AD1359*30)</f>
        <v/>
      </c>
      <c r="AB1359" s="24">
        <f>IF(AA1359="","",AA1359-Y1359)</f>
        <v/>
      </c>
      <c r="AC1359" s="24">
        <f>IF(Z1359="","",((Y1359+5000+5000)/(1-Z1359))/30)</f>
        <v/>
      </c>
      <c r="AD1359" s="32" t="n"/>
      <c r="AE1359" s="24">
        <f>IF(AD1359="","",AD1359-O1359)</f>
        <v/>
      </c>
      <c r="AF1359" s="24">
        <f>IF(AD1359="","",U1359-AD1359)</f>
        <v/>
      </c>
      <c r="AG1359" s="11">
        <f>IF(AD1359="","",(O1359-AD1359)/O1359)</f>
        <v/>
      </c>
      <c r="AH1359" s="24" t="n"/>
      <c r="AI1359" s="24">
        <f>IF(AJ1359="","",Q1359*(1-AJ1359))</f>
        <v/>
      </c>
      <c r="AJ1359" s="51" t="n"/>
      <c r="AK1359" s="49" t="n"/>
      <c r="AL1359" s="28" t="n"/>
      <c r="AM1359" s="33" t="inlineStr">
        <is>
          <t>2026-12-01</t>
        </is>
      </c>
      <c r="AN1359" s="33" t="inlineStr">
        <is>
          <t>2026-11-30</t>
        </is>
      </c>
      <c r="AO1359" s="13" t="n"/>
      <c r="AP1359" s="30" t="n"/>
    </row>
    <row r="1360" ht="35.1" customHeight="1" s="69">
      <c r="B1360" s="48" t="n">
        <v>31821</v>
      </c>
      <c r="C1360" s="48" t="inlineStr">
        <is>
          <t>東京</t>
        </is>
      </c>
      <c r="D1360" s="19" t="inlineStr">
        <is>
          <t>アットイン早稲田5-1</t>
        </is>
      </c>
      <c r="E1360" s="48" t="inlineStr">
        <is>
          <t>2LDK</t>
        </is>
      </c>
      <c r="F1360" s="48" t="n">
        <v>1</v>
      </c>
      <c r="G1360" s="48" t="inlineStr">
        <is>
          <t>新宿</t>
        </is>
      </c>
      <c r="H1360" s="48" t="n">
        <v>60.62</v>
      </c>
      <c r="I1360" s="20" t="n">
        <v>1</v>
      </c>
      <c r="J1360" s="20" t="n">
        <v>0.8</v>
      </c>
      <c r="K1360" s="20" t="n">
        <v>0</v>
      </c>
      <c r="L1360" s="20" t="n">
        <v>0</v>
      </c>
      <c r="M1360" s="20" t="n">
        <v>0</v>
      </c>
      <c r="N1360" s="24" t="n">
        <v>26240</v>
      </c>
      <c r="O1360" s="24" t="n">
        <v>25140</v>
      </c>
      <c r="P1360" s="24" t="n">
        <v>1100</v>
      </c>
      <c r="Q1360" s="24" t="n">
        <v>68000</v>
      </c>
      <c r="R1360" s="24" t="n">
        <v>9300</v>
      </c>
      <c r="S1360" s="24">
        <f>IF(R1360="","",(R1360+P1360)*30 -Y1360)</f>
        <v/>
      </c>
      <c r="T1360" s="20">
        <f>IF(R1360="","",(O1360-R1360)/O1360)</f>
        <v/>
      </c>
      <c r="U1360" s="24" t="n">
        <v>9640</v>
      </c>
      <c r="V1360" s="24">
        <f>IF(U1360="","",(U1360+P1360)*30-Y1360)</f>
        <v/>
      </c>
      <c r="W1360" s="20">
        <f>IF(U1360="","",(O1360-U1360)/O1360)</f>
        <v/>
      </c>
      <c r="X1360" s="15">
        <f>IF(AND(R1360="",U1360=""),"",IF(OR(U1360="", R1360=""),"-",IF(0&lt;(R1360-U1360),"OK","NG")))</f>
        <v/>
      </c>
      <c r="Y1360" s="24" t="n">
        <v>263000</v>
      </c>
      <c r="Z1360" s="51" t="n"/>
      <c r="AA1360" s="24">
        <f>IF(AD1360="","",AD1360*30)</f>
        <v/>
      </c>
      <c r="AB1360" s="24">
        <f>IF(AA1360="","",AA1360-Y1360)</f>
        <v/>
      </c>
      <c r="AC1360" s="24">
        <f>IF(Z1360="","",((Y1360+5000+5000)/(1-Z1360))/30)</f>
        <v/>
      </c>
      <c r="AD1360" s="32" t="n"/>
      <c r="AE1360" s="24">
        <f>IF(AD1360="","",AD1360-O1360)</f>
        <v/>
      </c>
      <c r="AF1360" s="24">
        <f>IF(AD1360="","",U1360-AD1360)</f>
        <v/>
      </c>
      <c r="AG1360" s="11">
        <f>IF(AD1360="","",(O1360-AD1360)/O1360)</f>
        <v/>
      </c>
      <c r="AH1360" s="24" t="n">
        <v>34000</v>
      </c>
      <c r="AI1360" s="24">
        <f>IF(AJ1360="","",Q1360*(1-AJ1360))</f>
        <v/>
      </c>
      <c r="AJ1360" s="51" t="n"/>
      <c r="AK1360" s="49" t="n"/>
      <c r="AL1360" s="28" t="n"/>
      <c r="AM1360" s="33" t="inlineStr">
        <is>
          <t>2026-08-25</t>
        </is>
      </c>
      <c r="AN1360" s="33" t="inlineStr">
        <is>
          <t>2026-08-24</t>
        </is>
      </c>
      <c r="AO1360" s="13" t="n"/>
      <c r="AP1360" s="30" t="n"/>
    </row>
    <row r="1361" ht="35.1" customHeight="1" s="69">
      <c r="B1361" s="48" t="n">
        <v>31822</v>
      </c>
      <c r="C1361" s="48" t="inlineStr">
        <is>
          <t>東京</t>
        </is>
      </c>
      <c r="D1361" s="19" t="inlineStr">
        <is>
          <t>アットイン早稲田5-2</t>
        </is>
      </c>
      <c r="E1361" s="48" t="inlineStr">
        <is>
          <t>2LDK</t>
        </is>
      </c>
      <c r="F1361" s="48" t="n">
        <v>1</v>
      </c>
      <c r="G1361" s="48" t="inlineStr">
        <is>
          <t>新宿</t>
        </is>
      </c>
      <c r="H1361" s="48" t="n">
        <v>66.8</v>
      </c>
      <c r="I1361" s="20" t="n">
        <v>1</v>
      </c>
      <c r="J1361" s="20" t="n">
        <v>0</v>
      </c>
      <c r="K1361" s="20" t="n">
        <v>0</v>
      </c>
      <c r="L1361" s="20" t="n">
        <v>0</v>
      </c>
      <c r="M1361" s="20" t="n">
        <v>0</v>
      </c>
      <c r="N1361" s="24" t="n">
        <v>25120</v>
      </c>
      <c r="O1361" s="24" t="n">
        <v>24020</v>
      </c>
      <c r="P1361" s="24" t="n">
        <v>1100</v>
      </c>
      <c r="Q1361" s="24" t="n">
        <v>68000</v>
      </c>
      <c r="R1361" s="24" t="n">
        <v>9740</v>
      </c>
      <c r="S1361" s="24">
        <f>IF(R1361="","",(R1361+P1361)*30 -Y1361)</f>
        <v/>
      </c>
      <c r="T1361" s="20">
        <f>IF(R1361="","",(O1361-R1361)/O1361)</f>
        <v/>
      </c>
      <c r="U1361" s="24" t="n">
        <v>10080</v>
      </c>
      <c r="V1361" s="24">
        <f>IF(U1361="","",(U1361+P1361)*30-Y1361)</f>
        <v/>
      </c>
      <c r="W1361" s="20">
        <f>IF(U1361="","",(O1361-U1361)/O1361)</f>
        <v/>
      </c>
      <c r="X1361" s="15">
        <f>IF(AND(R1361="",U1361=""),"",IF(OR(U1361="", R1361=""),"-",IF(0&lt;(R1361-U1361),"OK","NG")))</f>
        <v/>
      </c>
      <c r="Y1361" s="24" t="n">
        <v>276000</v>
      </c>
      <c r="Z1361" s="51" t="n"/>
      <c r="AA1361" s="24">
        <f>IF(AD1361="","",AD1361*30)</f>
        <v/>
      </c>
      <c r="AB1361" s="24">
        <f>IF(AA1361="","",AA1361-Y1361)</f>
        <v/>
      </c>
      <c r="AC1361" s="24">
        <f>IF(Z1361="","",((Y1361+5000+5000)/(1-Z1361))/30)</f>
        <v/>
      </c>
      <c r="AD1361" s="32" t="n"/>
      <c r="AE1361" s="24">
        <f>IF(AD1361="","",AD1361-O1361)</f>
        <v/>
      </c>
      <c r="AF1361" s="24">
        <f>IF(AD1361="","",U1361-AD1361)</f>
        <v/>
      </c>
      <c r="AG1361" s="11">
        <f>IF(AD1361="","",(O1361-AD1361)/O1361)</f>
        <v/>
      </c>
      <c r="AH1361" s="24" t="n">
        <v>34000</v>
      </c>
      <c r="AI1361" s="24">
        <f>IF(AJ1361="","",Q1361*(1-AJ1361))</f>
        <v/>
      </c>
      <c r="AJ1361" s="51" t="n"/>
      <c r="AK1361" s="49" t="n"/>
      <c r="AL1361" s="28" t="n"/>
      <c r="AM1361" s="33" t="inlineStr">
        <is>
          <t>2026-08-01</t>
        </is>
      </c>
      <c r="AN1361" s="33" t="inlineStr">
        <is>
          <t>2026-07-31</t>
        </is>
      </c>
      <c r="AO1361" s="13" t="n"/>
      <c r="AP1361" s="30" t="n"/>
    </row>
    <row r="1362" ht="35.1" customHeight="1" s="69">
      <c r="B1362" s="48" t="n">
        <v>32097</v>
      </c>
      <c r="C1362" s="48" t="inlineStr">
        <is>
          <t>東京</t>
        </is>
      </c>
      <c r="D1362" s="19" t="inlineStr">
        <is>
          <t>アットイン月島RC5</t>
        </is>
      </c>
      <c r="E1362" s="48" t="inlineStr">
        <is>
          <t>1K</t>
        </is>
      </c>
      <c r="F1362" s="48" t="n">
        <v>1</v>
      </c>
      <c r="G1362" s="48" t="inlineStr">
        <is>
          <t>豊洲・勝どき</t>
        </is>
      </c>
      <c r="H1362" s="48" t="n">
        <v>20.15</v>
      </c>
      <c r="I1362" s="20" t="n">
        <v>1.5</v>
      </c>
      <c r="J1362" s="20" t="n">
        <v>2</v>
      </c>
      <c r="K1362" s="20" t="n">
        <v>0.4</v>
      </c>
      <c r="L1362" s="20" t="n">
        <v>0</v>
      </c>
      <c r="M1362" s="20" t="n">
        <v>0</v>
      </c>
      <c r="N1362" s="24" t="n">
        <v>10720</v>
      </c>
      <c r="O1362" s="24" t="n">
        <v>9840</v>
      </c>
      <c r="P1362" s="24" t="n">
        <v>880</v>
      </c>
      <c r="Q1362" s="24" t="n">
        <v>44000</v>
      </c>
      <c r="R1362" s="24" t="n">
        <v>5220</v>
      </c>
      <c r="S1362" s="24">
        <f>IF(R1362="","",(R1362+P1362)*30 -Y1362)</f>
        <v/>
      </c>
      <c r="T1362" s="20">
        <f>IF(R1362="","",(O1362-R1362)/O1362)</f>
        <v/>
      </c>
      <c r="U1362" s="24" t="n">
        <v>4640</v>
      </c>
      <c r="V1362" s="24">
        <f>IF(U1362="","",(U1362+P1362)*30-Y1362)</f>
        <v/>
      </c>
      <c r="W1362" s="20">
        <f>IF(U1362="","",(O1362-U1362)/O1362)</f>
        <v/>
      </c>
      <c r="X1362" s="15">
        <f>IF(AND(R1362="",U1362=""),"",IF(OR(U1362="", R1362=""),"-",IF(0&lt;(R1362-U1362),"OK","NG")))</f>
        <v/>
      </c>
      <c r="Y1362" s="24" t="n">
        <v>0</v>
      </c>
      <c r="Z1362" s="51" t="n"/>
      <c r="AA1362" s="24">
        <f>IF(AD1362="","",AD1362*30)</f>
        <v/>
      </c>
      <c r="AB1362" s="24">
        <f>IF(AA1362="","",AA1362-Y1362)</f>
        <v/>
      </c>
      <c r="AC1362" s="24">
        <f>IF(Z1362="","",((Y1362+5000+5000)/(1-Z1362))/30)</f>
        <v/>
      </c>
      <c r="AD1362" s="32" t="n"/>
      <c r="AE1362" s="24">
        <f>IF(AD1362="","",AD1362-O1362)</f>
        <v/>
      </c>
      <c r="AF1362" s="24">
        <f>IF(AD1362="","",U1362-AD1362)</f>
        <v/>
      </c>
      <c r="AG1362" s="11">
        <f>IF(AD1362="","",(O1362-AD1362)/O1362)</f>
        <v/>
      </c>
      <c r="AH1362" s="24" t="n">
        <v>22000</v>
      </c>
      <c r="AI1362" s="24">
        <f>IF(AJ1362="","",Q1362*(1-AJ1362))</f>
        <v/>
      </c>
      <c r="AJ1362" s="51" t="n"/>
      <c r="AK1362" s="49" t="n"/>
      <c r="AL1362" s="28" t="n"/>
      <c r="AM1362" s="33" t="inlineStr">
        <is>
          <t>2026-09-08</t>
        </is>
      </c>
      <c r="AN1362" s="33" t="inlineStr">
        <is>
          <t>2026-09-07</t>
        </is>
      </c>
      <c r="AO1362" s="13" t="n"/>
      <c r="AP1362" s="30" t="n"/>
    </row>
    <row r="1363" ht="35.1" customHeight="1" s="69">
      <c r="B1363" s="48" t="n">
        <v>32098</v>
      </c>
      <c r="C1363" s="48" t="inlineStr">
        <is>
          <t>東京</t>
        </is>
      </c>
      <c r="D1363" s="19" t="inlineStr">
        <is>
          <t>アットイン日本橋RC17</t>
        </is>
      </c>
      <c r="E1363" s="48" t="inlineStr">
        <is>
          <t>1K</t>
        </is>
      </c>
      <c r="F1363" s="48" t="n">
        <v>1</v>
      </c>
      <c r="G1363" s="48" t="inlineStr">
        <is>
          <t>東京駅エリア（銀座・日本橋・神田）</t>
        </is>
      </c>
      <c r="H1363" s="48" t="n">
        <v>21.32</v>
      </c>
      <c r="I1363" s="20" t="n">
        <v>1</v>
      </c>
      <c r="J1363" s="20" t="n">
        <v>1</v>
      </c>
      <c r="K1363" s="20" t="n">
        <v>0.4</v>
      </c>
      <c r="L1363" s="20" t="n">
        <v>0</v>
      </c>
      <c r="M1363" s="20" t="n">
        <v>0</v>
      </c>
      <c r="N1363" s="24" t="n">
        <v>10720</v>
      </c>
      <c r="O1363" s="24" t="n">
        <v>9840</v>
      </c>
      <c r="P1363" s="24" t="n">
        <v>880</v>
      </c>
      <c r="Q1363" s="24" t="n">
        <v>44000</v>
      </c>
      <c r="R1363" s="24" t="n">
        <v>5220</v>
      </c>
      <c r="S1363" s="24">
        <f>IF(R1363="","",(R1363+P1363)*30 -Y1363)</f>
        <v/>
      </c>
      <c r="T1363" s="20">
        <f>IF(R1363="","",(O1363-R1363)/O1363)</f>
        <v/>
      </c>
      <c r="U1363" s="24" t="n">
        <v>4640</v>
      </c>
      <c r="V1363" s="24">
        <f>IF(U1363="","",(U1363+P1363)*30-Y1363)</f>
        <v/>
      </c>
      <c r="W1363" s="20">
        <f>IF(U1363="","",(O1363-U1363)/O1363)</f>
        <v/>
      </c>
      <c r="X1363" s="15">
        <f>IF(AND(R1363="",U1363=""),"",IF(OR(U1363="", R1363=""),"-",IF(0&lt;(R1363-U1363),"OK","NG")))</f>
        <v/>
      </c>
      <c r="Y1363" s="24" t="n">
        <v>0</v>
      </c>
      <c r="Z1363" s="51" t="n"/>
      <c r="AA1363" s="24">
        <f>IF(AD1363="","",AD1363*30)</f>
        <v/>
      </c>
      <c r="AB1363" s="24">
        <f>IF(AA1363="","",AA1363-Y1363)</f>
        <v/>
      </c>
      <c r="AC1363" s="24">
        <f>IF(Z1363="","",((Y1363+5000+5000)/(1-Z1363))/30)</f>
        <v/>
      </c>
      <c r="AD1363" s="32" t="n"/>
      <c r="AE1363" s="24">
        <f>IF(AD1363="","",AD1363-O1363)</f>
        <v/>
      </c>
      <c r="AF1363" s="24">
        <f>IF(AD1363="","",U1363-AD1363)</f>
        <v/>
      </c>
      <c r="AG1363" s="11">
        <f>IF(AD1363="","",(O1363-AD1363)/O1363)</f>
        <v/>
      </c>
      <c r="AH1363" s="24" t="n">
        <v>22000</v>
      </c>
      <c r="AI1363" s="24">
        <f>IF(AJ1363="","",Q1363*(1-AJ1363))</f>
        <v/>
      </c>
      <c r="AJ1363" s="51" t="n"/>
      <c r="AK1363" s="49" t="n"/>
      <c r="AL1363" s="28" t="n"/>
      <c r="AM1363" s="33" t="inlineStr">
        <is>
          <t>2026-09-14</t>
        </is>
      </c>
      <c r="AN1363" s="33" t="inlineStr">
        <is>
          <t>2026-09-13</t>
        </is>
      </c>
      <c r="AO1363" s="13" t="n"/>
      <c r="AP1363" s="30" t="n"/>
    </row>
    <row r="1364" ht="35.1" customHeight="1" s="69">
      <c r="B1364" s="48" t="n">
        <v>32099</v>
      </c>
      <c r="C1364" s="48" t="inlineStr">
        <is>
          <t>東京</t>
        </is>
      </c>
      <c r="D1364" s="19" t="inlineStr">
        <is>
          <t>アットイン東中野RC4</t>
        </is>
      </c>
      <c r="E1364" s="48" t="inlineStr">
        <is>
          <t>1K</t>
        </is>
      </c>
      <c r="F1364" s="48" t="n">
        <v>1</v>
      </c>
      <c r="G1364" s="48" t="inlineStr">
        <is>
          <t>新宿</t>
        </is>
      </c>
      <c r="H1364" s="48" t="n">
        <v>20.73</v>
      </c>
      <c r="I1364" s="20" t="n">
        <v>1</v>
      </c>
      <c r="J1364" s="20" t="n">
        <v>0</v>
      </c>
      <c r="K1364" s="20" t="n">
        <v>0</v>
      </c>
      <c r="L1364" s="20" t="n">
        <v>0</v>
      </c>
      <c r="M1364" s="20" t="n">
        <v>0</v>
      </c>
      <c r="N1364" s="24" t="n">
        <v>10720</v>
      </c>
      <c r="O1364" s="24" t="n">
        <v>9840</v>
      </c>
      <c r="P1364" s="24" t="n">
        <v>880</v>
      </c>
      <c r="Q1364" s="24" t="n">
        <v>44000</v>
      </c>
      <c r="R1364" s="24" t="n">
        <v>5220</v>
      </c>
      <c r="S1364" s="24">
        <f>IF(R1364="","",(R1364+P1364)*30 -Y1364)</f>
        <v/>
      </c>
      <c r="T1364" s="20">
        <f>IF(R1364="","",(O1364-R1364)/O1364)</f>
        <v/>
      </c>
      <c r="U1364" s="24" t="n">
        <v>4600</v>
      </c>
      <c r="V1364" s="24">
        <f>IF(U1364="","",(U1364+P1364)*30-Y1364)</f>
        <v/>
      </c>
      <c r="W1364" s="20">
        <f>IF(U1364="","",(O1364-U1364)/O1364)</f>
        <v/>
      </c>
      <c r="X1364" s="15">
        <f>IF(AND(R1364="",U1364=""),"",IF(OR(U1364="", R1364=""),"-",IF(0&lt;(R1364-U1364),"OK","NG")))</f>
        <v/>
      </c>
      <c r="Y1364" s="24" t="n">
        <v>0</v>
      </c>
      <c r="Z1364" s="51" t="n"/>
      <c r="AA1364" s="24">
        <f>IF(AD1364="","",AD1364*30)</f>
        <v/>
      </c>
      <c r="AB1364" s="24">
        <f>IF(AA1364="","",AA1364-Y1364)</f>
        <v/>
      </c>
      <c r="AC1364" s="24">
        <f>IF(Z1364="","",((Y1364+5000+5000)/(1-Z1364))/30)</f>
        <v/>
      </c>
      <c r="AD1364" s="32" t="n"/>
      <c r="AE1364" s="24">
        <f>IF(AD1364="","",AD1364-O1364)</f>
        <v/>
      </c>
      <c r="AF1364" s="24">
        <f>IF(AD1364="","",U1364-AD1364)</f>
        <v/>
      </c>
      <c r="AG1364" s="11">
        <f>IF(AD1364="","",(O1364-AD1364)/O1364)</f>
        <v/>
      </c>
      <c r="AH1364" s="24" t="n">
        <v>22000</v>
      </c>
      <c r="AI1364" s="24">
        <f>IF(AJ1364="","",Q1364*(1-AJ1364))</f>
        <v/>
      </c>
      <c r="AJ1364" s="51" t="n"/>
      <c r="AK1364" s="49" t="n"/>
      <c r="AL1364" s="28" t="n"/>
      <c r="AM1364" s="33" t="inlineStr">
        <is>
          <t>2026-08-01</t>
        </is>
      </c>
      <c r="AN1364" s="33" t="inlineStr">
        <is>
          <t>2026-07-31</t>
        </is>
      </c>
      <c r="AO1364" s="13" t="n"/>
      <c r="AP1364" s="30" t="n"/>
    </row>
    <row r="1365" ht="35.1" customHeight="1" s="69">
      <c r="B1365" s="48" t="n">
        <v>32101</v>
      </c>
      <c r="C1365" s="48" t="inlineStr">
        <is>
          <t>大阪</t>
        </is>
      </c>
      <c r="D1365" s="19" t="inlineStr">
        <is>
          <t>アットイン京都東山1-2</t>
        </is>
      </c>
      <c r="E1365" s="48" t="inlineStr">
        <is>
          <t>1LDK</t>
        </is>
      </c>
      <c r="F1365" s="48" t="n">
        <v>1</v>
      </c>
      <c r="G1365" s="48" t="inlineStr">
        <is>
          <t>京都地区</t>
        </is>
      </c>
      <c r="H1365" s="48" t="n">
        <v>40.11</v>
      </c>
      <c r="I1365" s="20" t="n">
        <v>0.9</v>
      </c>
      <c r="J1365" s="20" t="n">
        <v>0</v>
      </c>
      <c r="K1365" s="20" t="n">
        <v>0</v>
      </c>
      <c r="L1365" s="20" t="n">
        <v>0</v>
      </c>
      <c r="M1365" s="20" t="n">
        <v>0</v>
      </c>
      <c r="N1365" s="24" t="n">
        <v>13680</v>
      </c>
      <c r="O1365" s="24" t="n">
        <v>12800</v>
      </c>
      <c r="P1365" s="24" t="n">
        <v>880</v>
      </c>
      <c r="Q1365" s="24" t="n">
        <v>44000</v>
      </c>
      <c r="R1365" s="24" t="n">
        <v>4600</v>
      </c>
      <c r="S1365" s="24">
        <f>IF(R1365="","",(R1365+P1365)*30 -Y1365)</f>
        <v/>
      </c>
      <c r="T1365" s="20">
        <f>IF(R1365="","",(O1365-R1365)/O1365)</f>
        <v/>
      </c>
      <c r="U1365" s="24" t="n">
        <v>4640</v>
      </c>
      <c r="V1365" s="24">
        <f>IF(U1365="","",(U1365+P1365)*30-Y1365)</f>
        <v/>
      </c>
      <c r="W1365" s="20">
        <f>IF(U1365="","",(O1365-U1365)/O1365)</f>
        <v/>
      </c>
      <c r="X1365" s="15">
        <f>IF(AND(R1365="",U1365=""),"",IF(OR(U1365="", R1365=""),"-",IF(0&lt;(R1365-U1365),"OK","NG")))</f>
        <v/>
      </c>
      <c r="Y1365" s="24" t="n">
        <v>125000</v>
      </c>
      <c r="Z1365" s="51" t="n"/>
      <c r="AA1365" s="24">
        <f>IF(AD1365="","",AD1365*30)</f>
        <v/>
      </c>
      <c r="AB1365" s="24">
        <f>IF(AA1365="","",AA1365-Y1365)</f>
        <v/>
      </c>
      <c r="AC1365" s="24">
        <f>IF(Z1365="","",((Y1365+5000+5000)/(1-Z1365))/30)</f>
        <v/>
      </c>
      <c r="AD1365" s="32" t="n"/>
      <c r="AE1365" s="24">
        <f>IF(AD1365="","",AD1365-O1365)</f>
        <v/>
      </c>
      <c r="AF1365" s="24">
        <f>IF(AD1365="","",U1365-AD1365)</f>
        <v/>
      </c>
      <c r="AG1365" s="11">
        <f>IF(AD1365="","",(O1365-AD1365)/O1365)</f>
        <v/>
      </c>
      <c r="AH1365" s="24" t="n">
        <v>0</v>
      </c>
      <c r="AI1365" s="24">
        <f>IF(AJ1365="","",Q1365*(1-AJ1365))</f>
        <v/>
      </c>
      <c r="AJ1365" s="51" t="n"/>
      <c r="AK1365" s="49" t="n"/>
      <c r="AL1365" s="28" t="n"/>
      <c r="AM1365" s="33" t="inlineStr">
        <is>
          <t>2026-08-02</t>
        </is>
      </c>
      <c r="AN1365" s="33" t="inlineStr">
        <is>
          <t>2026-09-20</t>
        </is>
      </c>
      <c r="AO1365" s="13" t="n"/>
      <c r="AP1365" s="30" t="n"/>
    </row>
    <row r="1366" ht="35.1" customHeight="1" s="69">
      <c r="B1366" s="48" t="n">
        <v>32102</v>
      </c>
      <c r="C1366" s="48" t="inlineStr">
        <is>
          <t>東京</t>
        </is>
      </c>
      <c r="D1366" s="19" t="inlineStr">
        <is>
          <t>アットイン池袋北1-1</t>
        </is>
      </c>
      <c r="E1366" s="48" t="inlineStr">
        <is>
          <t>1LDK</t>
        </is>
      </c>
      <c r="F1366" s="48" t="n">
        <v>2</v>
      </c>
      <c r="G1366" s="48" t="inlineStr">
        <is>
          <t>池袋・大塚</t>
        </is>
      </c>
      <c r="H1366" s="48" t="n">
        <v>36.25</v>
      </c>
      <c r="I1366" s="20" t="n">
        <v>0.55</v>
      </c>
      <c r="J1366" s="20" t="n">
        <v>0.35</v>
      </c>
      <c r="K1366" s="20" t="n">
        <v>0</v>
      </c>
      <c r="L1366" s="20" t="n">
        <v>0</v>
      </c>
      <c r="M1366" s="20" t="n">
        <v>0</v>
      </c>
      <c r="N1366" s="24" t="n">
        <v>17860</v>
      </c>
      <c r="O1366" s="24" t="n">
        <v>16980</v>
      </c>
      <c r="P1366" s="24" t="n">
        <v>880</v>
      </c>
      <c r="Q1366" s="24" t="n">
        <v>44000</v>
      </c>
      <c r="R1366" s="24" t="n">
        <v>6680</v>
      </c>
      <c r="S1366" s="24">
        <f>IF(R1366="","",(R1366+P1366)*30 -Y1366)</f>
        <v/>
      </c>
      <c r="T1366" s="20">
        <f>IF(R1366="","",(O1366-R1366)/O1366)</f>
        <v/>
      </c>
      <c r="U1366" s="24" t="n">
        <v>6920</v>
      </c>
      <c r="V1366" s="24">
        <f>IF(U1366="","",(U1366+P1366)*30-Y1366)</f>
        <v/>
      </c>
      <c r="W1366" s="20">
        <f>IF(U1366="","",(O1366-U1366)/O1366)</f>
        <v/>
      </c>
      <c r="X1366" s="15">
        <f>IF(AND(R1366="",U1366=""),"",IF(OR(U1366="", R1366=""),"-",IF(0&lt;(R1366-U1366),"OK","NG")))</f>
        <v/>
      </c>
      <c r="Y1366" s="24" t="n">
        <v>184792</v>
      </c>
      <c r="Z1366" s="51" t="n"/>
      <c r="AA1366" s="24">
        <f>IF(AD1366="","",AD1366*30)</f>
        <v/>
      </c>
      <c r="AB1366" s="24">
        <f>IF(AA1366="","",AA1366-Y1366)</f>
        <v/>
      </c>
      <c r="AC1366" s="24">
        <f>IF(Z1366="","",((Y1366+5000+5000)/(1-Z1366))/30)</f>
        <v/>
      </c>
      <c r="AD1366" s="32" t="n"/>
      <c r="AE1366" s="24">
        <f>IF(AD1366="","",AD1366-O1366)</f>
        <v/>
      </c>
      <c r="AF1366" s="24">
        <f>IF(AD1366="","",U1366-AD1366)</f>
        <v/>
      </c>
      <c r="AG1366" s="11">
        <f>IF(AD1366="","",(O1366-AD1366)/O1366)</f>
        <v/>
      </c>
      <c r="AH1366" s="24" t="n">
        <v>22000</v>
      </c>
      <c r="AI1366" s="24">
        <f>IF(AJ1366="","",Q1366*(1-AJ1366))</f>
        <v/>
      </c>
      <c r="AJ1366" s="51" t="n"/>
      <c r="AK1366" s="49" t="n"/>
      <c r="AL1366" s="28" t="n"/>
      <c r="AM1366" s="33" t="inlineStr">
        <is>
          <t>2026-08-01</t>
        </is>
      </c>
      <c r="AN1366" s="33" t="inlineStr">
        <is>
          <t>2026-08-21</t>
        </is>
      </c>
      <c r="AO1366" s="13" t="n"/>
      <c r="AP1366" s="30" t="n"/>
    </row>
    <row r="1367" ht="35.1" customHeight="1" s="69">
      <c r="B1367" s="48" t="n">
        <v>32103</v>
      </c>
      <c r="C1367" s="48" t="inlineStr">
        <is>
          <t>東京</t>
        </is>
      </c>
      <c r="D1367" s="19" t="inlineStr">
        <is>
          <t>アットイン池袋北1-2</t>
        </is>
      </c>
      <c r="E1367" s="48" t="inlineStr">
        <is>
          <t>3LDK</t>
        </is>
      </c>
      <c r="F1367" s="48" t="n">
        <v>1</v>
      </c>
      <c r="G1367" s="48" t="inlineStr">
        <is>
          <t>池袋・大塚</t>
        </is>
      </c>
      <c r="H1367" s="48" t="n">
        <v>63.11</v>
      </c>
      <c r="I1367" s="20" t="n">
        <v>1</v>
      </c>
      <c r="J1367" s="20" t="n">
        <v>0</v>
      </c>
      <c r="K1367" s="20" t="n">
        <v>0</v>
      </c>
      <c r="L1367" s="20" t="n">
        <v>0</v>
      </c>
      <c r="M1367" s="20" t="n">
        <v>0</v>
      </c>
      <c r="N1367" s="24" t="n">
        <v>27710</v>
      </c>
      <c r="O1367" s="24" t="n">
        <v>26500</v>
      </c>
      <c r="P1367" s="24" t="n">
        <v>1210</v>
      </c>
      <c r="Q1367" s="24" t="n">
        <v>84000</v>
      </c>
      <c r="R1367" s="24" t="n">
        <v>10480</v>
      </c>
      <c r="S1367" s="24">
        <f>IF(R1367="","",(R1367+P1367)*30 -Y1367)</f>
        <v/>
      </c>
      <c r="T1367" s="20">
        <f>IF(R1367="","",(O1367-R1367)/O1367)</f>
        <v/>
      </c>
      <c r="U1367" s="24" t="n">
        <v>10780</v>
      </c>
      <c r="V1367" s="24">
        <f>IF(U1367="","",(U1367+P1367)*30-Y1367)</f>
        <v/>
      </c>
      <c r="W1367" s="20">
        <f>IF(U1367="","",(O1367-U1367)/O1367)</f>
        <v/>
      </c>
      <c r="X1367" s="15">
        <f>IF(AND(R1367="",U1367=""),"",IF(OR(U1367="", R1367=""),"-",IF(0&lt;(R1367-U1367),"OK","NG")))</f>
        <v/>
      </c>
      <c r="Y1367" s="24" t="n">
        <v>296041</v>
      </c>
      <c r="Z1367" s="51" t="n"/>
      <c r="AA1367" s="24">
        <f>IF(AD1367="","",AD1367*30)</f>
        <v/>
      </c>
      <c r="AB1367" s="24">
        <f>IF(AA1367="","",AA1367-Y1367)</f>
        <v/>
      </c>
      <c r="AC1367" s="24">
        <f>IF(Z1367="","",((Y1367+5000+5000)/(1-Z1367))/30)</f>
        <v/>
      </c>
      <c r="AD1367" s="32" t="n"/>
      <c r="AE1367" s="24">
        <f>IF(AD1367="","",AD1367-O1367)</f>
        <v/>
      </c>
      <c r="AF1367" s="24">
        <f>IF(AD1367="","",U1367-AD1367)</f>
        <v/>
      </c>
      <c r="AG1367" s="11">
        <f>IF(AD1367="","",(O1367-AD1367)/O1367)</f>
        <v/>
      </c>
      <c r="AH1367" s="24" t="n">
        <v>42000</v>
      </c>
      <c r="AI1367" s="24">
        <f>IF(AJ1367="","",Q1367*(1-AJ1367))</f>
        <v/>
      </c>
      <c r="AJ1367" s="51" t="n"/>
      <c r="AK1367" s="49" t="n"/>
      <c r="AL1367" s="28" t="n"/>
      <c r="AM1367" s="33" t="inlineStr">
        <is>
          <t>2026-08-01</t>
        </is>
      </c>
      <c r="AN1367" s="33" t="inlineStr">
        <is>
          <t>2026-07-31</t>
        </is>
      </c>
      <c r="AO1367" s="13" t="n"/>
      <c r="AP1367" s="30" t="n"/>
    </row>
    <row r="1368" ht="35.1" customHeight="1" s="69">
      <c r="B1368" s="48" t="n">
        <v>32104</v>
      </c>
      <c r="C1368" s="48" t="inlineStr">
        <is>
          <t>大阪</t>
        </is>
      </c>
      <c r="D1368" s="19" t="inlineStr">
        <is>
          <t>アットイン神戸2-2</t>
        </is>
      </c>
      <c r="E1368" s="48" t="inlineStr">
        <is>
          <t>1R</t>
        </is>
      </c>
      <c r="F1368" s="48" t="n">
        <v>2</v>
      </c>
      <c r="G1368" s="48" t="inlineStr">
        <is>
          <t>三宮・元町・神戸</t>
        </is>
      </c>
      <c r="H1368" s="48" t="n">
        <v>33.3</v>
      </c>
      <c r="I1368" s="20" t="n">
        <v>0.85</v>
      </c>
      <c r="J1368" s="20" t="n">
        <v>1</v>
      </c>
      <c r="K1368" s="20" t="n">
        <v>0.5</v>
      </c>
      <c r="L1368" s="20" t="n">
        <v>0.5</v>
      </c>
      <c r="M1368" s="20" t="n">
        <v>0.5</v>
      </c>
      <c r="N1368" s="24" t="n">
        <v>8480</v>
      </c>
      <c r="O1368" s="24" t="n">
        <v>7600</v>
      </c>
      <c r="P1368" s="24" t="n">
        <v>880</v>
      </c>
      <c r="Q1368" s="24" t="n">
        <v>44000</v>
      </c>
      <c r="R1368" s="24" t="n">
        <v>3280</v>
      </c>
      <c r="S1368" s="24">
        <f>IF(R1368="","",(R1368+P1368)*30 -Y1368)</f>
        <v/>
      </c>
      <c r="T1368" s="20">
        <f>IF(R1368="","",(O1368-R1368)/O1368)</f>
        <v/>
      </c>
      <c r="U1368" s="24" t="n">
        <v>3280</v>
      </c>
      <c r="V1368" s="24">
        <f>IF(U1368="","",(U1368+P1368)*30-Y1368)</f>
        <v/>
      </c>
      <c r="W1368" s="20">
        <f>IF(U1368="","",(O1368-U1368)/O1368)</f>
        <v/>
      </c>
      <c r="X1368" s="15">
        <f>IF(AND(R1368="",U1368=""),"",IF(OR(U1368="", R1368=""),"-",IF(0&lt;(R1368-U1368),"OK","NG")))</f>
        <v/>
      </c>
      <c r="Y1368" s="24" t="n">
        <v>85000</v>
      </c>
      <c r="Z1368" s="51" t="n"/>
      <c r="AA1368" s="24">
        <f>IF(AD1368="","",AD1368*30)</f>
        <v/>
      </c>
      <c r="AB1368" s="24">
        <f>IF(AA1368="","",AA1368-Y1368)</f>
        <v/>
      </c>
      <c r="AC1368" s="24">
        <f>IF(Z1368="","",((Y1368+5000+5000)/(1-Z1368))/30)</f>
        <v/>
      </c>
      <c r="AD1368" s="32" t="n"/>
      <c r="AE1368" s="24">
        <f>IF(AD1368="","",AD1368-O1368)</f>
        <v/>
      </c>
      <c r="AF1368" s="24">
        <f>IF(AD1368="","",U1368-AD1368)</f>
        <v/>
      </c>
      <c r="AG1368" s="11">
        <f>IF(AD1368="","",(O1368-AD1368)/O1368)</f>
        <v/>
      </c>
      <c r="AH1368" s="24" t="n">
        <v>22000</v>
      </c>
      <c r="AI1368" s="24">
        <f>IF(AJ1368="","",Q1368*(1-AJ1368))</f>
        <v/>
      </c>
      <c r="AJ1368" s="51" t="n"/>
      <c r="AK1368" s="49" t="n"/>
      <c r="AL1368" s="28" t="n"/>
      <c r="AM1368" s="33" t="inlineStr">
        <is>
          <t>2026-09-01</t>
        </is>
      </c>
      <c r="AN1368" s="33" t="inlineStr">
        <is>
          <t>2026-12-25</t>
        </is>
      </c>
      <c r="AO1368" s="13" t="n"/>
      <c r="AP1368" s="30" t="n"/>
    </row>
    <row r="1369" ht="35.1" customHeight="1" s="69">
      <c r="B1369" s="48" t="n">
        <v>32125</v>
      </c>
      <c r="C1369" s="48" t="inlineStr">
        <is>
          <t>名古屋</t>
        </is>
      </c>
      <c r="D1369" s="19" t="inlineStr">
        <is>
          <t>アットイン久屋大通3-1</t>
        </is>
      </c>
      <c r="E1369" s="48" t="inlineStr">
        <is>
          <t>1K</t>
        </is>
      </c>
      <c r="F1369" s="48" t="n">
        <v>3</v>
      </c>
      <c r="G1369" s="48" t="inlineStr">
        <is>
          <t>栄周辺</t>
        </is>
      </c>
      <c r="H1369" s="48" t="n">
        <v>24</v>
      </c>
      <c r="I1369" s="20" t="n">
        <v>0.9</v>
      </c>
      <c r="J1369" s="20" t="n">
        <v>0.36667</v>
      </c>
      <c r="K1369" s="20" t="n">
        <v>0.66667</v>
      </c>
      <c r="L1369" s="20" t="n">
        <v>0.5</v>
      </c>
      <c r="M1369" s="20" t="n">
        <v>0</v>
      </c>
      <c r="N1369" s="24" t="n">
        <v>12400</v>
      </c>
      <c r="O1369" s="24" t="n">
        <v>11520</v>
      </c>
      <c r="P1369" s="24" t="n">
        <v>880</v>
      </c>
      <c r="Q1369" s="24" t="n">
        <v>44000</v>
      </c>
      <c r="R1369" s="24" t="n">
        <v>3940</v>
      </c>
      <c r="S1369" s="24">
        <f>IF(R1369="","",(R1369+P1369)*30 -Y1369)</f>
        <v/>
      </c>
      <c r="T1369" s="20">
        <f>IF(R1369="","",(O1369-R1369)/O1369)</f>
        <v/>
      </c>
      <c r="U1369" s="24" t="n">
        <v>3390</v>
      </c>
      <c r="V1369" s="24">
        <f>IF(U1369="","",(U1369+P1369)*30-Y1369)</f>
        <v/>
      </c>
      <c r="W1369" s="20">
        <f>IF(U1369="","",(O1369-U1369)/O1369)</f>
        <v/>
      </c>
      <c r="X1369" s="15">
        <f>IF(AND(R1369="",U1369=""),"",IF(OR(U1369="", R1369=""),"-",IF(0&lt;(R1369-U1369),"OK","NG")))</f>
        <v/>
      </c>
      <c r="Y1369" s="24" t="n">
        <v>65000</v>
      </c>
      <c r="Z1369" s="51" t="n"/>
      <c r="AA1369" s="24">
        <f>IF(AD1369="","",AD1369*30)</f>
        <v/>
      </c>
      <c r="AB1369" s="24">
        <f>IF(AA1369="","",AA1369-Y1369)</f>
        <v/>
      </c>
      <c r="AC1369" s="24">
        <f>IF(Z1369="","",((Y1369+5000+5000)/(1-Z1369))/30)</f>
        <v/>
      </c>
      <c r="AD1369" s="32" t="n"/>
      <c r="AE1369" s="24">
        <f>IF(AD1369="","",AD1369-O1369)</f>
        <v/>
      </c>
      <c r="AF1369" s="24">
        <f>IF(AD1369="","",U1369-AD1369)</f>
        <v/>
      </c>
      <c r="AG1369" s="11">
        <f>IF(AD1369="","",(O1369-AD1369)/O1369)</f>
        <v/>
      </c>
      <c r="AH1369" s="24" t="n">
        <v>22000</v>
      </c>
      <c r="AI1369" s="24">
        <f>IF(AJ1369="","",Q1369*(1-AJ1369))</f>
        <v/>
      </c>
      <c r="AJ1369" s="51" t="n"/>
      <c r="AK1369" s="49" t="n"/>
      <c r="AL1369" s="28" t="n"/>
      <c r="AM1369" s="33" t="inlineStr">
        <is>
          <t>2026-08-01</t>
        </is>
      </c>
      <c r="AN1369" s="33" t="inlineStr">
        <is>
          <t>2026-10-24</t>
        </is>
      </c>
      <c r="AO1369" s="13" t="n"/>
      <c r="AP1369" s="30" t="n"/>
    </row>
    <row r="1370" ht="35.1" customHeight="1" s="69">
      <c r="B1370" s="48" t="n">
        <v>32126</v>
      </c>
      <c r="C1370" s="48" t="inlineStr">
        <is>
          <t>大阪</t>
        </is>
      </c>
      <c r="D1370" s="19" t="inlineStr">
        <is>
          <t>アットイン心斎橋12</t>
        </is>
      </c>
      <c r="E1370" s="48" t="inlineStr">
        <is>
          <t>1K</t>
        </is>
      </c>
      <c r="F1370" s="48" t="n">
        <v>3</v>
      </c>
      <c r="G1370" s="48" t="inlineStr">
        <is>
          <t>心斎橋・なんば周辺</t>
        </is>
      </c>
      <c r="H1370" s="48" t="n">
        <v>22.59</v>
      </c>
      <c r="I1370" s="20" t="n">
        <v>0.83333</v>
      </c>
      <c r="J1370" s="20" t="n">
        <v>0.66667</v>
      </c>
      <c r="K1370" s="20" t="n">
        <v>0.33333</v>
      </c>
      <c r="L1370" s="20" t="n">
        <v>0.33333</v>
      </c>
      <c r="M1370" s="20" t="n">
        <v>0.33333</v>
      </c>
      <c r="N1370" s="24" t="n">
        <v>8580</v>
      </c>
      <c r="O1370" s="24" t="n">
        <v>7700</v>
      </c>
      <c r="P1370" s="24" t="n">
        <v>880</v>
      </c>
      <c r="Q1370" s="24" t="n">
        <v>44000</v>
      </c>
      <c r="R1370" s="24" t="n">
        <v>3720</v>
      </c>
      <c r="S1370" s="24">
        <f>IF(R1370="","",(R1370+P1370)*30 -Y1370)</f>
        <v/>
      </c>
      <c r="T1370" s="20">
        <f>IF(R1370="","",(O1370-R1370)/O1370)</f>
        <v/>
      </c>
      <c r="U1370" s="24" t="n">
        <v>3960</v>
      </c>
      <c r="V1370" s="24">
        <f>IF(U1370="","",(U1370+P1370)*30-Y1370)</f>
        <v/>
      </c>
      <c r="W1370" s="20">
        <f>IF(U1370="","",(O1370-U1370)/O1370)</f>
        <v/>
      </c>
      <c r="X1370" s="15">
        <f>IF(AND(R1370="",U1370=""),"",IF(OR(U1370="", R1370=""),"-",IF(0&lt;(R1370-U1370),"OK","NG")))</f>
        <v/>
      </c>
      <c r="Y1370" s="24" t="n">
        <v>89500</v>
      </c>
      <c r="Z1370" s="51" t="n"/>
      <c r="AA1370" s="24">
        <f>IF(AD1370="","",AD1370*30)</f>
        <v/>
      </c>
      <c r="AB1370" s="24">
        <f>IF(AA1370="","",AA1370-Y1370)</f>
        <v/>
      </c>
      <c r="AC1370" s="24">
        <f>IF(Z1370="","",((Y1370+5000+5000)/(1-Z1370))/30)</f>
        <v/>
      </c>
      <c r="AD1370" s="32" t="n"/>
      <c r="AE1370" s="24">
        <f>IF(AD1370="","",AD1370-O1370)</f>
        <v/>
      </c>
      <c r="AF1370" s="24">
        <f>IF(AD1370="","",U1370-AD1370)</f>
        <v/>
      </c>
      <c r="AG1370" s="11">
        <f>IF(AD1370="","",(O1370-AD1370)/O1370)</f>
        <v/>
      </c>
      <c r="AH1370" s="24" t="n">
        <v>22000</v>
      </c>
      <c r="AI1370" s="24">
        <f>IF(AJ1370="","",Q1370*(1-AJ1370))</f>
        <v/>
      </c>
      <c r="AJ1370" s="51" t="n"/>
      <c r="AK1370" s="49" t="n"/>
      <c r="AL1370" s="28" t="n"/>
      <c r="AM1370" s="33" t="inlineStr">
        <is>
          <t>2026-08-01</t>
        </is>
      </c>
      <c r="AN1370" s="33" t="inlineStr">
        <is>
          <t>2026-11-30</t>
        </is>
      </c>
      <c r="AO1370" s="13" t="n"/>
      <c r="AP1370" s="30" t="n"/>
    </row>
    <row r="1371" ht="35.1" customHeight="1" s="69">
      <c r="B1371" s="48" t="n">
        <v>32264</v>
      </c>
      <c r="C1371" s="48" t="inlineStr">
        <is>
          <t>大阪</t>
        </is>
      </c>
      <c r="D1371" s="19" t="inlineStr">
        <is>
          <t>アットイン京都東山1-1</t>
        </is>
      </c>
      <c r="E1371" s="48" t="inlineStr">
        <is>
          <t>1R</t>
        </is>
      </c>
      <c r="F1371" s="48" t="n">
        <v>1</v>
      </c>
      <c r="G1371" s="48" t="inlineStr">
        <is>
          <t>京都地区</t>
        </is>
      </c>
      <c r="H1371" s="48" t="n">
        <v>40.11</v>
      </c>
      <c r="I1371" s="20" t="n">
        <v>0</v>
      </c>
      <c r="J1371" s="20" t="n">
        <v>0</v>
      </c>
      <c r="K1371" s="20" t="n">
        <v>0.7</v>
      </c>
      <c r="L1371" s="20" t="n">
        <v>0</v>
      </c>
      <c r="M1371" s="20" t="n">
        <v>0</v>
      </c>
      <c r="N1371" s="24" t="n">
        <v>13000</v>
      </c>
      <c r="O1371" s="24" t="n">
        <v>12120</v>
      </c>
      <c r="P1371" s="24" t="n">
        <v>880</v>
      </c>
      <c r="Q1371" s="24" t="n">
        <v>44000</v>
      </c>
      <c r="R1371" s="24" t="n">
        <v>4300</v>
      </c>
      <c r="S1371" s="24">
        <f>IF(R1371="","",(R1371+P1371)*30 -Y1371)</f>
        <v/>
      </c>
      <c r="T1371" s="20">
        <f>IF(R1371="","",(O1371-R1371)/O1371)</f>
        <v/>
      </c>
      <c r="U1371" s="24" t="n">
        <v>4400</v>
      </c>
      <c r="V1371" s="24">
        <f>IF(U1371="","",(U1371+P1371)*30-Y1371)</f>
        <v/>
      </c>
      <c r="W1371" s="20">
        <f>IF(U1371="","",(O1371-U1371)/O1371)</f>
        <v/>
      </c>
      <c r="X1371" s="15">
        <f>IF(AND(R1371="",U1371=""),"",IF(OR(U1371="", R1371=""),"-",IF(0&lt;(R1371-U1371),"OK","NG")))</f>
        <v/>
      </c>
      <c r="Y1371" s="24" t="n">
        <v>116000</v>
      </c>
      <c r="Z1371" s="51" t="n"/>
      <c r="AA1371" s="24">
        <f>IF(AD1371="","",AD1371*30)</f>
        <v/>
      </c>
      <c r="AB1371" s="24">
        <f>IF(AA1371="","",AA1371-Y1371)</f>
        <v/>
      </c>
      <c r="AC1371" s="24">
        <f>IF(Z1371="","",((Y1371+5000+5000)/(1-Z1371))/30)</f>
        <v/>
      </c>
      <c r="AD1371" s="32" t="n"/>
      <c r="AE1371" s="24">
        <f>IF(AD1371="","",AD1371-O1371)</f>
        <v/>
      </c>
      <c r="AF1371" s="24">
        <f>IF(AD1371="","",U1371-AD1371)</f>
        <v/>
      </c>
      <c r="AG1371" s="11">
        <f>IF(AD1371="","",(O1371-AD1371)/O1371)</f>
        <v/>
      </c>
      <c r="AH1371" s="24" t="n">
        <v>0</v>
      </c>
      <c r="AI1371" s="24">
        <f>IF(AJ1371="","",Q1371*(1-AJ1371))</f>
        <v/>
      </c>
      <c r="AJ1371" s="51" t="n"/>
      <c r="AK1371" s="49" t="n"/>
      <c r="AL1371" s="28" t="n"/>
      <c r="AM1371" s="33" t="inlineStr">
        <is>
          <t>2026-09-21</t>
        </is>
      </c>
      <c r="AN1371" s="33" t="inlineStr">
        <is>
          <t>2026-09-20</t>
        </is>
      </c>
      <c r="AO1371" s="13" t="n"/>
      <c r="AP1371" s="30" t="n"/>
    </row>
    <row r="1372" ht="35.1" customHeight="1" s="69">
      <c r="B1372" s="48" t="n">
        <v>32265</v>
      </c>
      <c r="C1372" s="48" t="inlineStr">
        <is>
          <t>東京</t>
        </is>
      </c>
      <c r="D1372" s="19" t="inlineStr">
        <is>
          <t>アットイン後楽園5-4</t>
        </is>
      </c>
      <c r="E1372" s="48" t="inlineStr">
        <is>
          <t>2LDK</t>
        </is>
      </c>
      <c r="F1372" s="48" t="n">
        <v>1</v>
      </c>
      <c r="G1372" s="48" t="inlineStr">
        <is>
          <t>飯田橋・水道橋・九段</t>
        </is>
      </c>
      <c r="H1372" s="48" t="n">
        <v>67.08</v>
      </c>
      <c r="I1372" s="20" t="n">
        <v>0.9</v>
      </c>
      <c r="J1372" s="20" t="n">
        <v>1</v>
      </c>
      <c r="K1372" s="20" t="n">
        <v>0.8</v>
      </c>
      <c r="L1372" s="20" t="n">
        <v>1</v>
      </c>
      <c r="M1372" s="20" t="n">
        <v>1</v>
      </c>
      <c r="N1372" s="24" t="n">
        <v>25800</v>
      </c>
      <c r="O1372" s="24" t="n">
        <v>24700</v>
      </c>
      <c r="P1372" s="24" t="n">
        <v>1100</v>
      </c>
      <c r="Q1372" s="24" t="n">
        <v>68000</v>
      </c>
      <c r="R1372" s="24" t="n">
        <v>10380</v>
      </c>
      <c r="S1372" s="24">
        <f>IF(R1372="","",(R1372+P1372)*30 -Y1372)</f>
        <v/>
      </c>
      <c r="T1372" s="20">
        <f>IF(R1372="","",(O1372-R1372)/O1372)</f>
        <v/>
      </c>
      <c r="U1372" s="24" t="n">
        <v>9840</v>
      </c>
      <c r="V1372" s="24">
        <f>IF(U1372="","",(U1372+P1372)*30-Y1372)</f>
        <v/>
      </c>
      <c r="W1372" s="20">
        <f>IF(U1372="","",(O1372-U1372)/O1372)</f>
        <v/>
      </c>
      <c r="X1372" s="15">
        <f>IF(AND(R1372="",U1372=""),"",IF(OR(U1372="", R1372=""),"-",IF(0&lt;(R1372-U1372),"OK","NG")))</f>
        <v/>
      </c>
      <c r="Y1372" s="24" t="n">
        <v>269000</v>
      </c>
      <c r="Z1372" s="51" t="n"/>
      <c r="AA1372" s="24">
        <f>IF(AD1372="","",AD1372*30)</f>
        <v/>
      </c>
      <c r="AB1372" s="24">
        <f>IF(AA1372="","",AA1372-Y1372)</f>
        <v/>
      </c>
      <c r="AC1372" s="24">
        <f>IF(Z1372="","",((Y1372+5000+5000)/(1-Z1372))/30)</f>
        <v/>
      </c>
      <c r="AD1372" s="32" t="n"/>
      <c r="AE1372" s="24">
        <f>IF(AD1372="","",AD1372-O1372)</f>
        <v/>
      </c>
      <c r="AF1372" s="24">
        <f>IF(AD1372="","",U1372-AD1372)</f>
        <v/>
      </c>
      <c r="AG1372" s="11">
        <f>IF(AD1372="","",(O1372-AD1372)/O1372)</f>
        <v/>
      </c>
      <c r="AH1372" s="24" t="n">
        <v>34000</v>
      </c>
      <c r="AI1372" s="24">
        <f>IF(AJ1372="","",Q1372*(1-AJ1372))</f>
        <v/>
      </c>
      <c r="AJ1372" s="51" t="n"/>
      <c r="AK1372" s="49" t="n"/>
      <c r="AL1372" s="28" t="n"/>
      <c r="AM1372" s="33" t="inlineStr">
        <is>
          <t>2027-02-03</t>
        </is>
      </c>
      <c r="AN1372" s="33" t="inlineStr">
        <is>
          <t>2027-02-02</t>
        </is>
      </c>
      <c r="AO1372" s="13" t="n"/>
      <c r="AP1372" s="30" t="n"/>
    </row>
    <row r="1373" ht="35.1" customHeight="1" s="69">
      <c r="B1373" s="48" t="n">
        <v>32315</v>
      </c>
      <c r="C1373" s="48" t="inlineStr">
        <is>
          <t>東京</t>
        </is>
      </c>
      <c r="D1373" s="19" t="inlineStr">
        <is>
          <t>アットイン四ツ谷3-1</t>
        </is>
      </c>
      <c r="E1373" s="48" t="inlineStr">
        <is>
          <t>2LDK</t>
        </is>
      </c>
      <c r="F1373" s="48" t="n">
        <v>1</v>
      </c>
      <c r="G1373" s="48" t="inlineStr">
        <is>
          <t>飯田橋・水道橋・九段</t>
        </is>
      </c>
      <c r="H1373" s="48" t="n">
        <v>74.7</v>
      </c>
      <c r="I1373" s="20" t="n">
        <v>1</v>
      </c>
      <c r="J1373" s="20" t="n">
        <v>0.9</v>
      </c>
      <c r="K1373" s="20" t="n">
        <v>0</v>
      </c>
      <c r="L1373" s="20" t="n">
        <v>0</v>
      </c>
      <c r="M1373" s="20" t="n">
        <v>0</v>
      </c>
      <c r="N1373" s="24" t="n">
        <v>35080</v>
      </c>
      <c r="O1373" s="24" t="n">
        <v>33980</v>
      </c>
      <c r="P1373" s="24" t="n">
        <v>1100</v>
      </c>
      <c r="Q1373" s="24" t="n">
        <v>68000</v>
      </c>
      <c r="R1373" s="24" t="n">
        <v>13380</v>
      </c>
      <c r="S1373" s="24">
        <f>IF(R1373="","",(R1373+P1373)*30 -Y1373)</f>
        <v/>
      </c>
      <c r="T1373" s="20">
        <f>IF(R1373="","",(O1373-R1373)/O1373)</f>
        <v/>
      </c>
      <c r="U1373" s="24" t="n">
        <v>14080</v>
      </c>
      <c r="V1373" s="24">
        <f>IF(U1373="","",(U1373+P1373)*30-Y1373)</f>
        <v/>
      </c>
      <c r="W1373" s="20">
        <f>IF(U1373="","",(O1373-U1373)/O1373)</f>
        <v/>
      </c>
      <c r="X1373" s="15">
        <f>IF(AND(R1373="",U1373=""),"",IF(OR(U1373="", R1373=""),"-",IF(0&lt;(R1373-U1373),"OK","NG")))</f>
        <v/>
      </c>
      <c r="Y1373" s="24" t="n">
        <v>386000</v>
      </c>
      <c r="Z1373" s="51" t="n"/>
      <c r="AA1373" s="24">
        <f>IF(AD1373="","",AD1373*30)</f>
        <v/>
      </c>
      <c r="AB1373" s="24">
        <f>IF(AA1373="","",AA1373-Y1373)</f>
        <v/>
      </c>
      <c r="AC1373" s="24">
        <f>IF(Z1373="","",((Y1373+5000+5000)/(1-Z1373))/30)</f>
        <v/>
      </c>
      <c r="AD1373" s="32" t="n"/>
      <c r="AE1373" s="24">
        <f>IF(AD1373="","",AD1373-O1373)</f>
        <v/>
      </c>
      <c r="AF1373" s="24">
        <f>IF(AD1373="","",U1373-AD1373)</f>
        <v/>
      </c>
      <c r="AG1373" s="11">
        <f>IF(AD1373="","",(O1373-AD1373)/O1373)</f>
        <v/>
      </c>
      <c r="AH1373" s="24" t="n">
        <v>34000</v>
      </c>
      <c r="AI1373" s="24">
        <f>IF(AJ1373="","",Q1373*(1-AJ1373))</f>
        <v/>
      </c>
      <c r="AJ1373" s="51" t="n"/>
      <c r="AK1373" s="49" t="n"/>
      <c r="AL1373" s="28" t="n"/>
      <c r="AM1373" s="33" t="inlineStr">
        <is>
          <t>2026-08-11</t>
        </is>
      </c>
      <c r="AN1373" s="33" t="inlineStr">
        <is>
          <t>2027-03-31</t>
        </is>
      </c>
      <c r="AO1373" s="13" t="n"/>
      <c r="AP1373" s="30" t="n"/>
    </row>
    <row r="1374" ht="35.1" customHeight="1" s="69">
      <c r="B1374" s="48" t="n">
        <v>32316</v>
      </c>
      <c r="C1374" s="48" t="inlineStr">
        <is>
          <t>東京</t>
        </is>
      </c>
      <c r="D1374" s="19" t="inlineStr">
        <is>
          <t>アットイン四ツ谷3-2</t>
        </is>
      </c>
      <c r="E1374" s="48" t="inlineStr">
        <is>
          <t>3LDK</t>
        </is>
      </c>
      <c r="F1374" s="48" t="n">
        <v>1</v>
      </c>
      <c r="G1374" s="48" t="inlineStr">
        <is>
          <t>飯田橋・水道橋・九段</t>
        </is>
      </c>
      <c r="H1374" s="48" t="n">
        <v>73.72</v>
      </c>
      <c r="I1374" s="20" t="n">
        <v>0.9</v>
      </c>
      <c r="J1374" s="20" t="n">
        <v>0.3</v>
      </c>
      <c r="K1374" s="20" t="n">
        <v>0</v>
      </c>
      <c r="L1374" s="20" t="n">
        <v>0</v>
      </c>
      <c r="M1374" s="20" t="n">
        <v>0</v>
      </c>
      <c r="N1374" s="24" t="n">
        <v>36110</v>
      </c>
      <c r="O1374" s="24" t="n">
        <v>34900</v>
      </c>
      <c r="P1374" s="24" t="n">
        <v>1210</v>
      </c>
      <c r="Q1374" s="24" t="n">
        <v>84000</v>
      </c>
      <c r="R1374" s="24" t="n">
        <v>13780</v>
      </c>
      <c r="S1374" s="24">
        <f>IF(R1374="","",(R1374+P1374)*30 -Y1374)</f>
        <v/>
      </c>
      <c r="T1374" s="20">
        <f>IF(R1374="","",(O1374-R1374)/O1374)</f>
        <v/>
      </c>
      <c r="U1374" s="24" t="n">
        <v>14480</v>
      </c>
      <c r="V1374" s="24">
        <f>IF(U1374="","",(U1374+P1374)*30-Y1374)</f>
        <v/>
      </c>
      <c r="W1374" s="20">
        <f>IF(U1374="","",(O1374-U1374)/O1374)</f>
        <v/>
      </c>
      <c r="X1374" s="15">
        <f>IF(AND(R1374="",U1374=""),"",IF(OR(U1374="", R1374=""),"-",IF(0&lt;(R1374-U1374),"OK","NG")))</f>
        <v/>
      </c>
      <c r="Y1374" s="24" t="n">
        <v>396000</v>
      </c>
      <c r="Z1374" s="51" t="n"/>
      <c r="AA1374" s="24">
        <f>IF(AD1374="","",AD1374*30)</f>
        <v/>
      </c>
      <c r="AB1374" s="24">
        <f>IF(AA1374="","",AA1374-Y1374)</f>
        <v/>
      </c>
      <c r="AC1374" s="24">
        <f>IF(Z1374="","",((Y1374+5000+5000)/(1-Z1374))/30)</f>
        <v/>
      </c>
      <c r="AD1374" s="32" t="n"/>
      <c r="AE1374" s="24">
        <f>IF(AD1374="","",AD1374-O1374)</f>
        <v/>
      </c>
      <c r="AF1374" s="24">
        <f>IF(AD1374="","",U1374-AD1374)</f>
        <v/>
      </c>
      <c r="AG1374" s="11">
        <f>IF(AD1374="","",(O1374-AD1374)/O1374)</f>
        <v/>
      </c>
      <c r="AH1374" s="24" t="n">
        <v>42000</v>
      </c>
      <c r="AI1374" s="24">
        <f>IF(AJ1374="","",Q1374*(1-AJ1374))</f>
        <v/>
      </c>
      <c r="AJ1374" s="51" t="n"/>
      <c r="AK1374" s="49" t="n"/>
      <c r="AL1374" s="28" t="n"/>
      <c r="AM1374" s="33" t="inlineStr">
        <is>
          <t>2026-08-11</t>
        </is>
      </c>
      <c r="AN1374" s="33" t="inlineStr">
        <is>
          <t>2026-08-10</t>
        </is>
      </c>
      <c r="AO1374" s="13" t="n"/>
      <c r="AP1374" s="30" t="n"/>
    </row>
    <row r="1375" ht="35.1" customHeight="1" s="69">
      <c r="B1375" s="48" t="n">
        <v>32318</v>
      </c>
      <c r="C1375" s="48" t="inlineStr">
        <is>
          <t>名古屋</t>
        </is>
      </c>
      <c r="D1375" s="19" t="inlineStr">
        <is>
          <t>アットイン原12</t>
        </is>
      </c>
      <c r="E1375" s="48" t="inlineStr">
        <is>
          <t>1K</t>
        </is>
      </c>
      <c r="F1375" s="48" t="n">
        <v>2</v>
      </c>
      <c r="G1375" s="48" t="inlineStr">
        <is>
          <t>天白・八事周辺</t>
        </is>
      </c>
      <c r="H1375" s="48" t="n">
        <v>31.32</v>
      </c>
      <c r="I1375" s="20" t="n">
        <v>0.5</v>
      </c>
      <c r="J1375" s="20" t="n">
        <v>0.3</v>
      </c>
      <c r="K1375" s="20" t="n">
        <v>0</v>
      </c>
      <c r="L1375" s="20" t="n">
        <v>0</v>
      </c>
      <c r="M1375" s="20" t="n">
        <v>0</v>
      </c>
      <c r="N1375" s="24" t="n">
        <v>5860</v>
      </c>
      <c r="O1375" s="24" t="n">
        <v>4980</v>
      </c>
      <c r="P1375" s="24" t="n">
        <v>880</v>
      </c>
      <c r="Q1375" s="24" t="n">
        <v>44000</v>
      </c>
      <c r="R1375" s="24" t="n">
        <v>4240</v>
      </c>
      <c r="S1375" s="24">
        <f>IF(R1375="","",(R1375+P1375)*30 -Y1375)</f>
        <v/>
      </c>
      <c r="T1375" s="20">
        <f>IF(R1375="","",(O1375-R1375)/O1375)</f>
        <v/>
      </c>
      <c r="U1375" s="24" t="n">
        <v>2740</v>
      </c>
      <c r="V1375" s="24">
        <f>IF(U1375="","",(U1375+P1375)*30-Y1375)</f>
        <v/>
      </c>
      <c r="W1375" s="20">
        <f>IF(U1375="","",(O1375-U1375)/O1375)</f>
        <v/>
      </c>
      <c r="X1375" s="15">
        <f>IF(AND(R1375="",U1375=""),"",IF(OR(U1375="", R1375=""),"-",IF(0&lt;(R1375-U1375),"OK","NG")))</f>
        <v/>
      </c>
      <c r="Y1375" s="24" t="n">
        <v>66000</v>
      </c>
      <c r="Z1375" s="51" t="n"/>
      <c r="AA1375" s="24">
        <f>IF(AD1375="","",AD1375*30)</f>
        <v/>
      </c>
      <c r="AB1375" s="24">
        <f>IF(AA1375="","",AA1375-Y1375)</f>
        <v/>
      </c>
      <c r="AC1375" s="24">
        <f>IF(Z1375="","",((Y1375+5000+5000)/(1-Z1375))/30)</f>
        <v/>
      </c>
      <c r="AD1375" s="32" t="n"/>
      <c r="AE1375" s="24">
        <f>IF(AD1375="","",AD1375-O1375)</f>
        <v/>
      </c>
      <c r="AF1375" s="24">
        <f>IF(AD1375="","",U1375-AD1375)</f>
        <v/>
      </c>
      <c r="AG1375" s="11">
        <f>IF(AD1375="","",(O1375-AD1375)/O1375)</f>
        <v/>
      </c>
      <c r="AH1375" s="24" t="n">
        <v>22000</v>
      </c>
      <c r="AI1375" s="24">
        <f>IF(AJ1375="","",Q1375*(1-AJ1375))</f>
        <v/>
      </c>
      <c r="AJ1375" s="51" t="n"/>
      <c r="AK1375" s="49" t="n"/>
      <c r="AL1375" s="28" t="n"/>
      <c r="AM1375" s="33" t="inlineStr">
        <is>
          <t>2026-08-13</t>
        </is>
      </c>
      <c r="AN1375" s="33" t="inlineStr">
        <is>
          <t>2026-08-13</t>
        </is>
      </c>
      <c r="AO1375" s="13" t="n"/>
      <c r="AP1375" s="30" t="n"/>
    </row>
    <row r="1376" ht="35.1" customHeight="1" s="69">
      <c r="B1376" s="48" t="n">
        <v>32320</v>
      </c>
      <c r="C1376" s="48" t="inlineStr">
        <is>
          <t>大阪</t>
        </is>
      </c>
      <c r="D1376" s="19" t="inlineStr">
        <is>
          <t>アットイン西宮北口2-1</t>
        </is>
      </c>
      <c r="E1376" s="48" t="inlineStr">
        <is>
          <t>1R</t>
        </is>
      </c>
      <c r="F1376" s="48" t="n">
        <v>1</v>
      </c>
      <c r="G1376" s="48" t="inlineStr">
        <is>
          <t>西宮・尼崎</t>
        </is>
      </c>
      <c r="H1376" s="48" t="n">
        <v>18.24</v>
      </c>
      <c r="I1376" s="20" t="n">
        <v>0.2</v>
      </c>
      <c r="J1376" s="20" t="n">
        <v>1</v>
      </c>
      <c r="K1376" s="20" t="n">
        <v>1</v>
      </c>
      <c r="L1376" s="20" t="n">
        <v>0</v>
      </c>
      <c r="M1376" s="20" t="n">
        <v>0</v>
      </c>
      <c r="N1376" s="24" t="n">
        <v>5760</v>
      </c>
      <c r="O1376" s="24" t="n">
        <v>4880</v>
      </c>
      <c r="P1376" s="24" t="n">
        <v>880</v>
      </c>
      <c r="Q1376" s="24" t="n">
        <v>44000</v>
      </c>
      <c r="R1376" s="24" t="n">
        <v>1970</v>
      </c>
      <c r="S1376" s="24">
        <f>IF(R1376="","",(R1376+P1376)*30 -Y1376)</f>
        <v/>
      </c>
      <c r="T1376" s="20">
        <f>IF(R1376="","",(O1376-R1376)/O1376)</f>
        <v/>
      </c>
      <c r="U1376" s="24" t="n">
        <v>2300</v>
      </c>
      <c r="V1376" s="24">
        <f>IF(U1376="","",(U1376+P1376)*30-Y1376)</f>
        <v/>
      </c>
      <c r="W1376" s="20">
        <f>IF(U1376="","",(O1376-U1376)/O1376)</f>
        <v/>
      </c>
      <c r="X1376" s="15">
        <f>IF(AND(R1376="",U1376=""),"",IF(OR(U1376="", R1376=""),"-",IF(0&lt;(R1376-U1376),"OK","NG")))</f>
        <v/>
      </c>
      <c r="Y1376" s="24" t="n">
        <v>50000</v>
      </c>
      <c r="Z1376" s="51" t="n"/>
      <c r="AA1376" s="24">
        <f>IF(AD1376="","",AD1376*30)</f>
        <v/>
      </c>
      <c r="AB1376" s="24">
        <f>IF(AA1376="","",AA1376-Y1376)</f>
        <v/>
      </c>
      <c r="AC1376" s="24">
        <f>IF(Z1376="","",((Y1376+5000+5000)/(1-Z1376))/30)</f>
        <v/>
      </c>
      <c r="AD1376" s="32" t="n"/>
      <c r="AE1376" s="24">
        <f>IF(AD1376="","",AD1376-O1376)</f>
        <v/>
      </c>
      <c r="AF1376" s="24">
        <f>IF(AD1376="","",U1376-AD1376)</f>
        <v/>
      </c>
      <c r="AG1376" s="11">
        <f>IF(AD1376="","",(O1376-AD1376)/O1376)</f>
        <v/>
      </c>
      <c r="AH1376" s="24" t="n">
        <v>22000</v>
      </c>
      <c r="AI1376" s="24">
        <f>IF(AJ1376="","",Q1376*(1-AJ1376))</f>
        <v/>
      </c>
      <c r="AJ1376" s="51" t="n"/>
      <c r="AK1376" s="49" t="n"/>
      <c r="AL1376" s="28" t="n"/>
      <c r="AM1376" s="33" t="inlineStr">
        <is>
          <t>2026-10-01</t>
        </is>
      </c>
      <c r="AN1376" s="33" t="inlineStr">
        <is>
          <t>2026-09-30</t>
        </is>
      </c>
      <c r="AO1376" s="13" t="n"/>
      <c r="AP1376" s="30" t="n"/>
    </row>
    <row r="1377" ht="35.1" customHeight="1" s="69">
      <c r="B1377" s="48" t="n">
        <v>32346</v>
      </c>
      <c r="C1377" s="48" t="inlineStr">
        <is>
          <t>東京</t>
        </is>
      </c>
      <c r="D1377" s="19" t="inlineStr">
        <is>
          <t>アットイン飯田橋RC12-5</t>
        </is>
      </c>
      <c r="E1377" s="48" t="inlineStr">
        <is>
          <t>1LDK</t>
        </is>
      </c>
      <c r="F1377" s="48" t="n">
        <v>1</v>
      </c>
      <c r="G1377" s="48" t="inlineStr">
        <is>
          <t>飯田橋・水道橋・九段</t>
        </is>
      </c>
      <c r="H1377" s="48" t="n">
        <v>41.13</v>
      </c>
      <c r="I1377" s="20" t="n">
        <v>1</v>
      </c>
      <c r="J1377" s="20" t="n">
        <v>1</v>
      </c>
      <c r="K1377" s="20" t="n">
        <v>1</v>
      </c>
      <c r="L1377" s="20" t="n">
        <v>1</v>
      </c>
      <c r="M1377" s="20" t="n">
        <v>1</v>
      </c>
      <c r="N1377" s="24" t="n">
        <v>20380</v>
      </c>
      <c r="O1377" s="24" t="n">
        <v>19500</v>
      </c>
      <c r="P1377" s="24" t="n">
        <v>880</v>
      </c>
      <c r="Q1377" s="24" t="n">
        <v>44000</v>
      </c>
      <c r="R1377" s="24" t="n">
        <v>10480</v>
      </c>
      <c r="S1377" s="24">
        <f>IF(R1377="","",(R1377+P1377)*30 -Y1377)</f>
        <v/>
      </c>
      <c r="T1377" s="20">
        <f>IF(R1377="","",(O1377-R1377)/O1377)</f>
        <v/>
      </c>
      <c r="U1377" s="24" t="n">
        <v>9900</v>
      </c>
      <c r="V1377" s="24">
        <f>IF(U1377="","",(U1377+P1377)*30-Y1377)</f>
        <v/>
      </c>
      <c r="W1377" s="20">
        <f>IF(U1377="","",(O1377-U1377)/O1377)</f>
        <v/>
      </c>
      <c r="X1377" s="15">
        <f>IF(AND(R1377="",U1377=""),"",IF(OR(U1377="", R1377=""),"-",IF(0&lt;(R1377-U1377),"OK","NG")))</f>
        <v/>
      </c>
      <c r="Y1377" s="24" t="n">
        <v>0</v>
      </c>
      <c r="Z1377" s="51" t="n"/>
      <c r="AA1377" s="24">
        <f>IF(AD1377="","",AD1377*30)</f>
        <v/>
      </c>
      <c r="AB1377" s="24">
        <f>IF(AA1377="","",AA1377-Y1377)</f>
        <v/>
      </c>
      <c r="AC1377" s="24">
        <f>IF(Z1377="","",((Y1377+5000+5000)/(1-Z1377))/30)</f>
        <v/>
      </c>
      <c r="AD1377" s="32" t="n"/>
      <c r="AE1377" s="24">
        <f>IF(AD1377="","",AD1377-O1377)</f>
        <v/>
      </c>
      <c r="AF1377" s="24">
        <f>IF(AD1377="","",U1377-AD1377)</f>
        <v/>
      </c>
      <c r="AG1377" s="11">
        <f>IF(AD1377="","",(O1377-AD1377)/O1377)</f>
        <v/>
      </c>
      <c r="AH1377" s="24" t="n">
        <v>22000</v>
      </c>
      <c r="AI1377" s="24">
        <f>IF(AJ1377="","",Q1377*(1-AJ1377))</f>
        <v/>
      </c>
      <c r="AJ1377" s="51" t="n"/>
      <c r="AK1377" s="49" t="n"/>
      <c r="AL1377" s="28" t="n"/>
      <c r="AM1377" s="33" t="inlineStr">
        <is>
          <t>2027-02-01</t>
        </is>
      </c>
      <c r="AN1377" s="33" t="inlineStr">
        <is>
          <t>2027-01-31</t>
        </is>
      </c>
      <c r="AO1377" s="13" t="n"/>
      <c r="AP1377" s="30" t="n"/>
    </row>
    <row r="1378" ht="35.1" customHeight="1" s="69">
      <c r="B1378" s="48" t="n">
        <v>32395</v>
      </c>
      <c r="C1378" s="48" t="inlineStr">
        <is>
          <t>大阪</t>
        </is>
      </c>
      <c r="D1378" s="19" t="inlineStr">
        <is>
          <t>アットイン京都西院1-1</t>
        </is>
      </c>
      <c r="E1378" s="48" t="inlineStr">
        <is>
          <t>1K</t>
        </is>
      </c>
      <c r="F1378" s="48" t="n">
        <v>1</v>
      </c>
      <c r="G1378" s="48" t="inlineStr">
        <is>
          <t>京都地区</t>
        </is>
      </c>
      <c r="H1378" s="48" t="n">
        <v>19.39</v>
      </c>
      <c r="I1378" s="20" t="n">
        <v>1</v>
      </c>
      <c r="J1378" s="20" t="n">
        <v>1</v>
      </c>
      <c r="K1378" s="20" t="n">
        <v>0.1</v>
      </c>
      <c r="L1378" s="20" t="n">
        <v>0</v>
      </c>
      <c r="M1378" s="20" t="n">
        <v>0</v>
      </c>
      <c r="N1378" s="24" t="n">
        <v>7660</v>
      </c>
      <c r="O1378" s="24" t="n">
        <v>6780</v>
      </c>
      <c r="P1378" s="24" t="n">
        <v>880</v>
      </c>
      <c r="Q1378" s="24" t="n">
        <v>44000</v>
      </c>
      <c r="R1378" s="24" t="n">
        <v>2300</v>
      </c>
      <c r="S1378" s="24">
        <f>IF(R1378="","",(R1378+P1378)*30 -Y1378)</f>
        <v/>
      </c>
      <c r="T1378" s="20">
        <f>IF(R1378="","",(O1378-R1378)/O1378)</f>
        <v/>
      </c>
      <c r="U1378" s="24" t="n">
        <v>2940</v>
      </c>
      <c r="V1378" s="24">
        <f>IF(U1378="","",(U1378+P1378)*30-Y1378)</f>
        <v/>
      </c>
      <c r="W1378" s="20">
        <f>IF(U1378="","",(O1378-U1378)/O1378)</f>
        <v/>
      </c>
      <c r="X1378" s="15">
        <f>IF(AND(R1378="",U1378=""),"",IF(OR(U1378="", R1378=""),"-",IF(0&lt;(R1378-U1378),"OK","NG")))</f>
        <v/>
      </c>
      <c r="Y1378" s="24" t="n">
        <v>52000</v>
      </c>
      <c r="Z1378" s="51" t="n"/>
      <c r="AA1378" s="24">
        <f>IF(AD1378="","",AD1378*30)</f>
        <v/>
      </c>
      <c r="AB1378" s="24">
        <f>IF(AA1378="","",AA1378-Y1378)</f>
        <v/>
      </c>
      <c r="AC1378" s="24">
        <f>IF(Z1378="","",((Y1378+5000+5000)/(1-Z1378))/30)</f>
        <v/>
      </c>
      <c r="AD1378" s="32" t="n"/>
      <c r="AE1378" s="24">
        <f>IF(AD1378="","",AD1378-O1378)</f>
        <v/>
      </c>
      <c r="AF1378" s="24">
        <f>IF(AD1378="","",U1378-AD1378)</f>
        <v/>
      </c>
      <c r="AG1378" s="11">
        <f>IF(AD1378="","",(O1378-AD1378)/O1378)</f>
        <v/>
      </c>
      <c r="AH1378" s="24" t="n">
        <v>0</v>
      </c>
      <c r="AI1378" s="24">
        <f>IF(AJ1378="","",Q1378*(1-AJ1378))</f>
        <v/>
      </c>
      <c r="AJ1378" s="51" t="n"/>
      <c r="AK1378" s="49" t="n"/>
      <c r="AL1378" s="28" t="n"/>
      <c r="AM1378" s="33" t="inlineStr">
        <is>
          <t>2026-09-03</t>
        </is>
      </c>
      <c r="AN1378" s="33" t="inlineStr">
        <is>
          <t>2026-09-02</t>
        </is>
      </c>
      <c r="AO1378" s="13" t="n"/>
      <c r="AP1378" s="30" t="n"/>
    </row>
    <row r="1379" ht="35.1" customHeight="1" s="69">
      <c r="B1379" s="48" t="n">
        <v>32396</v>
      </c>
      <c r="C1379" s="48" t="inlineStr">
        <is>
          <t>大阪</t>
        </is>
      </c>
      <c r="D1379" s="19" t="inlineStr">
        <is>
          <t>アットイン京都西院1-2</t>
        </is>
      </c>
      <c r="E1379" s="48" t="inlineStr">
        <is>
          <t>1DK</t>
        </is>
      </c>
      <c r="F1379" s="48" t="n">
        <v>1</v>
      </c>
      <c r="G1379" s="48" t="inlineStr">
        <is>
          <t>京都地区</t>
        </is>
      </c>
      <c r="H1379" s="48" t="n">
        <v>30.42</v>
      </c>
      <c r="I1379" s="20" t="n">
        <v>0.7</v>
      </c>
      <c r="J1379" s="20" t="n">
        <v>0.9</v>
      </c>
      <c r="K1379" s="20" t="n">
        <v>0.1</v>
      </c>
      <c r="L1379" s="20" t="n">
        <v>0</v>
      </c>
      <c r="M1379" s="20" t="n">
        <v>0</v>
      </c>
      <c r="N1379" s="24" t="n">
        <v>9600</v>
      </c>
      <c r="O1379" s="24" t="n">
        <v>8720</v>
      </c>
      <c r="P1379" s="24" t="n">
        <v>880</v>
      </c>
      <c r="Q1379" s="24" t="n">
        <v>44000</v>
      </c>
      <c r="R1379" s="24" t="n">
        <v>2940</v>
      </c>
      <c r="S1379" s="24">
        <f>IF(R1379="","",(R1379+P1379)*30 -Y1379)</f>
        <v/>
      </c>
      <c r="T1379" s="20">
        <f>IF(R1379="","",(O1379-R1379)/O1379)</f>
        <v/>
      </c>
      <c r="U1379" s="24" t="n">
        <v>3720</v>
      </c>
      <c r="V1379" s="24">
        <f>IF(U1379="","",(U1379+P1379)*30-Y1379)</f>
        <v/>
      </c>
      <c r="W1379" s="20">
        <f>IF(U1379="","",(O1379-U1379)/O1379)</f>
        <v/>
      </c>
      <c r="X1379" s="15">
        <f>IF(AND(R1379="",U1379=""),"",IF(OR(U1379="", R1379=""),"-",IF(0&lt;(R1379-U1379),"OK","NG")))</f>
        <v/>
      </c>
      <c r="Y1379" s="24" t="n">
        <v>72500</v>
      </c>
      <c r="Z1379" s="51" t="n"/>
      <c r="AA1379" s="24">
        <f>IF(AD1379="","",AD1379*30)</f>
        <v/>
      </c>
      <c r="AB1379" s="24">
        <f>IF(AA1379="","",AA1379-Y1379)</f>
        <v/>
      </c>
      <c r="AC1379" s="24">
        <f>IF(Z1379="","",((Y1379+5000+5000)/(1-Z1379))/30)</f>
        <v/>
      </c>
      <c r="AD1379" s="32" t="n"/>
      <c r="AE1379" s="24">
        <f>IF(AD1379="","",AD1379-O1379)</f>
        <v/>
      </c>
      <c r="AF1379" s="24">
        <f>IF(AD1379="","",U1379-AD1379)</f>
        <v/>
      </c>
      <c r="AG1379" s="11">
        <f>IF(AD1379="","",(O1379-AD1379)/O1379)</f>
        <v/>
      </c>
      <c r="AH1379" s="24" t="n">
        <v>0</v>
      </c>
      <c r="AI1379" s="24">
        <f>IF(AJ1379="","",Q1379*(1-AJ1379))</f>
        <v/>
      </c>
      <c r="AJ1379" s="51" t="n"/>
      <c r="AK1379" s="49" t="n"/>
      <c r="AL1379" s="28" t="n"/>
      <c r="AM1379" s="33" t="inlineStr">
        <is>
          <t>2026-09-04</t>
        </is>
      </c>
      <c r="AN1379" s="33" t="inlineStr">
        <is>
          <t>2026-09-03</t>
        </is>
      </c>
      <c r="AO1379" s="13" t="n"/>
      <c r="AP1379" s="30" t="n"/>
    </row>
    <row r="1380" ht="35.1" customHeight="1" s="69">
      <c r="B1380" s="48" t="n">
        <v>32397</v>
      </c>
      <c r="C1380" s="48" t="inlineStr">
        <is>
          <t>大阪</t>
        </is>
      </c>
      <c r="D1380" s="19" t="inlineStr">
        <is>
          <t>アットイン京都今出川1</t>
        </is>
      </c>
      <c r="E1380" s="48" t="inlineStr">
        <is>
          <t>1R</t>
        </is>
      </c>
      <c r="F1380" s="48" t="n">
        <v>5</v>
      </c>
      <c r="G1380" s="48" t="inlineStr">
        <is>
          <t>京都地区</t>
        </is>
      </c>
      <c r="H1380" s="48" t="n">
        <v>16.3</v>
      </c>
      <c r="I1380" s="20" t="n">
        <v>0.9</v>
      </c>
      <c r="J1380" s="20" t="n">
        <v>0.76</v>
      </c>
      <c r="K1380" s="20" t="n">
        <v>0.28</v>
      </c>
      <c r="L1380" s="20" t="n">
        <v>0.16</v>
      </c>
      <c r="M1380" s="20" t="n">
        <v>0.2</v>
      </c>
      <c r="N1380" s="24" t="n">
        <v>7220</v>
      </c>
      <c r="O1380" s="24" t="n">
        <v>6340</v>
      </c>
      <c r="P1380" s="24" t="n">
        <v>880</v>
      </c>
      <c r="Q1380" s="24" t="n">
        <v>44000</v>
      </c>
      <c r="R1380" s="24" t="n">
        <v>2300</v>
      </c>
      <c r="S1380" s="24">
        <f>IF(R1380="","",(R1380+P1380)*30 -Y1380)</f>
        <v/>
      </c>
      <c r="T1380" s="20">
        <f>IF(R1380="","",(O1380-R1380)/O1380)</f>
        <v/>
      </c>
      <c r="U1380" s="24" t="n">
        <v>2300</v>
      </c>
      <c r="V1380" s="24">
        <f>IF(U1380="","",(U1380+P1380)*30-Y1380)</f>
        <v/>
      </c>
      <c r="W1380" s="20">
        <f>IF(U1380="","",(O1380-U1380)/O1380)</f>
        <v/>
      </c>
      <c r="X1380" s="15">
        <f>IF(AND(R1380="",U1380=""),"",IF(OR(U1380="", R1380=""),"-",IF(0&lt;(R1380-U1380),"OK","NG")))</f>
        <v/>
      </c>
      <c r="Y1380" s="24" t="n">
        <v>50000</v>
      </c>
      <c r="Z1380" s="51" t="n"/>
      <c r="AA1380" s="24">
        <f>IF(AD1380="","",AD1380*30)</f>
        <v/>
      </c>
      <c r="AB1380" s="24">
        <f>IF(AA1380="","",AA1380-Y1380)</f>
        <v/>
      </c>
      <c r="AC1380" s="24">
        <f>IF(Z1380="","",((Y1380+5000+5000)/(1-Z1380))/30)</f>
        <v/>
      </c>
      <c r="AD1380" s="32" t="n"/>
      <c r="AE1380" s="24">
        <f>IF(AD1380="","",AD1380-O1380)</f>
        <v/>
      </c>
      <c r="AF1380" s="24">
        <f>IF(AD1380="","",U1380-AD1380)</f>
        <v/>
      </c>
      <c r="AG1380" s="11">
        <f>IF(AD1380="","",(O1380-AD1380)/O1380)</f>
        <v/>
      </c>
      <c r="AH1380" s="24" t="n">
        <v>0</v>
      </c>
      <c r="AI1380" s="24">
        <f>IF(AJ1380="","",Q1380*(1-AJ1380))</f>
        <v/>
      </c>
      <c r="AJ1380" s="51" t="n"/>
      <c r="AK1380" s="49" t="n"/>
      <c r="AL1380" s="28" t="n"/>
      <c r="AM1380" s="33" t="inlineStr">
        <is>
          <t>2026-08-26</t>
        </is>
      </c>
      <c r="AN1380" s="33" t="inlineStr">
        <is>
          <t>2026-12-16</t>
        </is>
      </c>
      <c r="AO1380" s="13" t="n"/>
      <c r="AP1380" s="30" t="n"/>
    </row>
    <row r="1381" ht="35.1" customHeight="1" s="69">
      <c r="B1381" s="48" t="n">
        <v>32398</v>
      </c>
      <c r="C1381" s="48" t="inlineStr">
        <is>
          <t>大阪</t>
        </is>
      </c>
      <c r="D1381" s="19" t="inlineStr">
        <is>
          <t>アットイン京都河原町9-1</t>
        </is>
      </c>
      <c r="E1381" s="48" t="inlineStr">
        <is>
          <t>1R</t>
        </is>
      </c>
      <c r="F1381" s="48" t="n">
        <v>3</v>
      </c>
      <c r="G1381" s="48" t="inlineStr">
        <is>
          <t>京都地区</t>
        </is>
      </c>
      <c r="H1381" s="48" t="n">
        <v>17.1</v>
      </c>
      <c r="I1381" s="20" t="n">
        <v>0.73333</v>
      </c>
      <c r="J1381" s="20" t="n">
        <v>0.7</v>
      </c>
      <c r="K1381" s="20" t="n">
        <v>0.4</v>
      </c>
      <c r="L1381" s="20" t="n">
        <v>0.2</v>
      </c>
      <c r="M1381" s="20" t="n">
        <v>0</v>
      </c>
      <c r="N1381" s="24" t="n">
        <v>7660</v>
      </c>
      <c r="O1381" s="24" t="n">
        <v>6780</v>
      </c>
      <c r="P1381" s="24" t="n">
        <v>880</v>
      </c>
      <c r="Q1381" s="24" t="n">
        <v>44000</v>
      </c>
      <c r="R1381" s="24" t="n">
        <v>2300</v>
      </c>
      <c r="S1381" s="24">
        <f>IF(R1381="","",(R1381+P1381)*30 -Y1381)</f>
        <v/>
      </c>
      <c r="T1381" s="20">
        <f>IF(R1381="","",(O1381-R1381)/O1381)</f>
        <v/>
      </c>
      <c r="U1381" s="24" t="n">
        <v>2680</v>
      </c>
      <c r="V1381" s="24">
        <f>IF(U1381="","",(U1381+P1381)*30-Y1381)</f>
        <v/>
      </c>
      <c r="W1381" s="20">
        <f>IF(U1381="","",(O1381-U1381)/O1381)</f>
        <v/>
      </c>
      <c r="X1381" s="15">
        <f>IF(AND(R1381="",U1381=""),"",IF(OR(U1381="", R1381=""),"-",IF(0&lt;(R1381-U1381),"OK","NG")))</f>
        <v/>
      </c>
      <c r="Y1381" s="24" t="n">
        <v>55000</v>
      </c>
      <c r="Z1381" s="51" t="n"/>
      <c r="AA1381" s="24">
        <f>IF(AD1381="","",AD1381*30)</f>
        <v/>
      </c>
      <c r="AB1381" s="24">
        <f>IF(AA1381="","",AA1381-Y1381)</f>
        <v/>
      </c>
      <c r="AC1381" s="24">
        <f>IF(Z1381="","",((Y1381+5000+5000)/(1-Z1381))/30)</f>
        <v/>
      </c>
      <c r="AD1381" s="32" t="n"/>
      <c r="AE1381" s="24">
        <f>IF(AD1381="","",AD1381-O1381)</f>
        <v/>
      </c>
      <c r="AF1381" s="24">
        <f>IF(AD1381="","",U1381-AD1381)</f>
        <v/>
      </c>
      <c r="AG1381" s="11">
        <f>IF(AD1381="","",(O1381-AD1381)/O1381)</f>
        <v/>
      </c>
      <c r="AH1381" s="24" t="n">
        <v>0</v>
      </c>
      <c r="AI1381" s="24">
        <f>IF(AJ1381="","",Q1381*(1-AJ1381))</f>
        <v/>
      </c>
      <c r="AJ1381" s="51" t="n"/>
      <c r="AK1381" s="49" t="n"/>
      <c r="AL1381" s="28" t="n"/>
      <c r="AM1381" s="33" t="inlineStr">
        <is>
          <t>2026-08-04</t>
        </is>
      </c>
      <c r="AN1381" s="33" t="inlineStr">
        <is>
          <t>2026-10-18</t>
        </is>
      </c>
      <c r="AO1381" s="13" t="n"/>
      <c r="AP1381" s="30" t="n"/>
    </row>
    <row r="1382" ht="35.1" customHeight="1" s="69">
      <c r="B1382" s="48" t="n">
        <v>32483</v>
      </c>
      <c r="C1382" s="48" t="inlineStr">
        <is>
          <t>東京</t>
        </is>
      </c>
      <c r="D1382" s="19" t="inlineStr">
        <is>
          <t>アットイン池袋16-1</t>
        </is>
      </c>
      <c r="E1382" s="48" t="inlineStr">
        <is>
          <t>1LDK</t>
        </is>
      </c>
      <c r="F1382" s="48" t="n">
        <v>5</v>
      </c>
      <c r="G1382" s="48" t="inlineStr">
        <is>
          <t>池袋・大塚</t>
        </is>
      </c>
      <c r="H1382" s="48" t="n">
        <v>42.95</v>
      </c>
      <c r="I1382" s="20" t="n">
        <v>0.84</v>
      </c>
      <c r="J1382" s="20" t="n">
        <v>0.4</v>
      </c>
      <c r="K1382" s="20" t="n">
        <v>0</v>
      </c>
      <c r="L1382" s="20" t="n">
        <v>0</v>
      </c>
      <c r="M1382" s="20" t="n">
        <v>0</v>
      </c>
      <c r="N1382" s="24" t="n">
        <v>25240</v>
      </c>
      <c r="O1382" s="24" t="n">
        <v>24360</v>
      </c>
      <c r="P1382" s="24" t="n">
        <v>880</v>
      </c>
      <c r="Q1382" s="24" t="n">
        <v>44000</v>
      </c>
      <c r="R1382" s="24" t="n">
        <v>9160</v>
      </c>
      <c r="S1382" s="24">
        <f>IF(R1382="","",(R1382+P1382)*30 -Y1382)</f>
        <v/>
      </c>
      <c r="T1382" s="20">
        <f>IF(R1382="","",(O1382-R1382)/O1382)</f>
        <v/>
      </c>
      <c r="U1382" s="24" t="n">
        <v>9300</v>
      </c>
      <c r="V1382" s="24">
        <f>IF(U1382="","",(U1382+P1382)*30-Y1382)</f>
        <v/>
      </c>
      <c r="W1382" s="20">
        <f>IF(U1382="","",(O1382-U1382)/O1382)</f>
        <v/>
      </c>
      <c r="X1382" s="15">
        <f>IF(AND(R1382="",U1382=""),"",IF(OR(U1382="", R1382=""),"-",IF(0&lt;(R1382-U1382),"OK","NG")))</f>
        <v/>
      </c>
      <c r="Y1382" s="24" t="n">
        <v>245000</v>
      </c>
      <c r="Z1382" s="51" t="n"/>
      <c r="AA1382" s="24">
        <f>IF(AD1382="","",AD1382*30)</f>
        <v/>
      </c>
      <c r="AB1382" s="24">
        <f>IF(AA1382="","",AA1382-Y1382)</f>
        <v/>
      </c>
      <c r="AC1382" s="24">
        <f>IF(Z1382="","",((Y1382+5000+5000)/(1-Z1382))/30)</f>
        <v/>
      </c>
      <c r="AD1382" s="32" t="n"/>
      <c r="AE1382" s="24">
        <f>IF(AD1382="","",AD1382-O1382)</f>
        <v/>
      </c>
      <c r="AF1382" s="24">
        <f>IF(AD1382="","",U1382-AD1382)</f>
        <v/>
      </c>
      <c r="AG1382" s="11">
        <f>IF(AD1382="","",(O1382-AD1382)/O1382)</f>
        <v/>
      </c>
      <c r="AH1382" s="24" t="n">
        <v>22000</v>
      </c>
      <c r="AI1382" s="24">
        <f>IF(AJ1382="","",Q1382*(1-AJ1382))</f>
        <v/>
      </c>
      <c r="AJ1382" s="51" t="n"/>
      <c r="AK1382" s="49" t="n"/>
      <c r="AL1382" s="28" t="n"/>
      <c r="AM1382" s="33" t="inlineStr">
        <is>
          <t>2026-08-01</t>
        </is>
      </c>
      <c r="AN1382" s="33" t="inlineStr">
        <is>
          <t>2026-08-31</t>
        </is>
      </c>
      <c r="AO1382" s="13" t="n"/>
      <c r="AP1382" s="30" t="n"/>
    </row>
    <row r="1383" ht="35.1" customHeight="1" s="69">
      <c r="B1383" s="48" t="n">
        <v>32484</v>
      </c>
      <c r="C1383" s="48" t="inlineStr">
        <is>
          <t>東京</t>
        </is>
      </c>
      <c r="D1383" s="19" t="inlineStr">
        <is>
          <t>アットイン池袋16-2</t>
        </is>
      </c>
      <c r="E1383" s="48" t="inlineStr">
        <is>
          <t>1LDK</t>
        </is>
      </c>
      <c r="F1383" s="48" t="n">
        <v>5</v>
      </c>
      <c r="G1383" s="48" t="inlineStr">
        <is>
          <t>池袋・大塚</t>
        </is>
      </c>
      <c r="H1383" s="48" t="n">
        <v>43.01</v>
      </c>
      <c r="I1383" s="20" t="n">
        <v>0.52</v>
      </c>
      <c r="J1383" s="20" t="n">
        <v>0.52</v>
      </c>
      <c r="K1383" s="20" t="n">
        <v>0.28</v>
      </c>
      <c r="L1383" s="20" t="n">
        <v>0</v>
      </c>
      <c r="M1383" s="20" t="n">
        <v>0</v>
      </c>
      <c r="N1383" s="24" t="n">
        <v>25240</v>
      </c>
      <c r="O1383" s="24" t="n">
        <v>24360</v>
      </c>
      <c r="P1383" s="24" t="n">
        <v>880</v>
      </c>
      <c r="Q1383" s="24" t="n">
        <v>44000</v>
      </c>
      <c r="R1383" s="24" t="n">
        <v>9160</v>
      </c>
      <c r="S1383" s="24">
        <f>IF(R1383="","",(R1383+P1383)*30 -Y1383)</f>
        <v/>
      </c>
      <c r="T1383" s="20">
        <f>IF(R1383="","",(O1383-R1383)/O1383)</f>
        <v/>
      </c>
      <c r="U1383" s="24" t="n">
        <v>9300</v>
      </c>
      <c r="V1383" s="24">
        <f>IF(U1383="","",(U1383+P1383)*30-Y1383)</f>
        <v/>
      </c>
      <c r="W1383" s="20">
        <f>IF(U1383="","",(O1383-U1383)/O1383)</f>
        <v/>
      </c>
      <c r="X1383" s="15">
        <f>IF(AND(R1383="",U1383=""),"",IF(OR(U1383="", R1383=""),"-",IF(0&lt;(R1383-U1383),"OK","NG")))</f>
        <v/>
      </c>
      <c r="Y1383" s="24" t="n">
        <v>245000</v>
      </c>
      <c r="Z1383" s="51" t="n"/>
      <c r="AA1383" s="24">
        <f>IF(AD1383="","",AD1383*30)</f>
        <v/>
      </c>
      <c r="AB1383" s="24">
        <f>IF(AA1383="","",AA1383-Y1383)</f>
        <v/>
      </c>
      <c r="AC1383" s="24">
        <f>IF(Z1383="","",((Y1383+5000+5000)/(1-Z1383))/30)</f>
        <v/>
      </c>
      <c r="AD1383" s="32" t="n"/>
      <c r="AE1383" s="24">
        <f>IF(AD1383="","",AD1383-O1383)</f>
        <v/>
      </c>
      <c r="AF1383" s="24">
        <f>IF(AD1383="","",U1383-AD1383)</f>
        <v/>
      </c>
      <c r="AG1383" s="11">
        <f>IF(AD1383="","",(O1383-AD1383)/O1383)</f>
        <v/>
      </c>
      <c r="AH1383" s="24" t="n">
        <v>22000</v>
      </c>
      <c r="AI1383" s="24">
        <f>IF(AJ1383="","",Q1383*(1-AJ1383))</f>
        <v/>
      </c>
      <c r="AJ1383" s="51" t="n"/>
      <c r="AK1383" s="49" t="n"/>
      <c r="AL1383" s="28" t="n"/>
      <c r="AM1383" s="33" t="inlineStr">
        <is>
          <t>2026-08-01</t>
        </is>
      </c>
      <c r="AN1383" s="33" t="inlineStr">
        <is>
          <t>2026-09-30</t>
        </is>
      </c>
      <c r="AO1383" s="13" t="n"/>
      <c r="AP1383" s="30" t="n"/>
    </row>
    <row r="1384" ht="35.1" customHeight="1" s="69">
      <c r="B1384" s="48" t="n">
        <v>32485</v>
      </c>
      <c r="C1384" s="48" t="inlineStr">
        <is>
          <t>東京</t>
        </is>
      </c>
      <c r="D1384" s="19" t="inlineStr">
        <is>
          <t>アットイン池袋16-3</t>
        </is>
      </c>
      <c r="E1384" s="48" t="inlineStr">
        <is>
          <t>1LDK</t>
        </is>
      </c>
      <c r="F1384" s="48" t="n">
        <v>5</v>
      </c>
      <c r="G1384" s="48" t="inlineStr">
        <is>
          <t>池袋・大塚</t>
        </is>
      </c>
      <c r="H1384" s="48" t="n">
        <v>47.01</v>
      </c>
      <c r="I1384" s="20" t="n">
        <v>0.92</v>
      </c>
      <c r="J1384" s="20" t="n">
        <v>0.4</v>
      </c>
      <c r="K1384" s="20" t="n">
        <v>0.2</v>
      </c>
      <c r="L1384" s="20" t="n">
        <v>0.14</v>
      </c>
      <c r="M1384" s="20" t="n">
        <v>0</v>
      </c>
      <c r="N1384" s="24" t="n">
        <v>26160</v>
      </c>
      <c r="O1384" s="24" t="n">
        <v>25280</v>
      </c>
      <c r="P1384" s="24" t="n">
        <v>880</v>
      </c>
      <c r="Q1384" s="24" t="n">
        <v>44000</v>
      </c>
      <c r="R1384" s="24" t="n">
        <v>9300</v>
      </c>
      <c r="S1384" s="24">
        <f>IF(R1384="","",(R1384+P1384)*30 -Y1384)</f>
        <v/>
      </c>
      <c r="T1384" s="20">
        <f>IF(R1384="","",(O1384-R1384)/O1384)</f>
        <v/>
      </c>
      <c r="U1384" s="24" t="n">
        <v>9640</v>
      </c>
      <c r="V1384" s="24">
        <f>IF(U1384="","",(U1384+P1384)*30-Y1384)</f>
        <v/>
      </c>
      <c r="W1384" s="20">
        <f>IF(U1384="","",(O1384-U1384)/O1384)</f>
        <v/>
      </c>
      <c r="X1384" s="15">
        <f>IF(AND(R1384="",U1384=""),"",IF(OR(U1384="", R1384=""),"-",IF(0&lt;(R1384-U1384),"OK","NG")))</f>
        <v/>
      </c>
      <c r="Y1384" s="24" t="n">
        <v>252000</v>
      </c>
      <c r="Z1384" s="51" t="n"/>
      <c r="AA1384" s="24">
        <f>IF(AD1384="","",AD1384*30)</f>
        <v/>
      </c>
      <c r="AB1384" s="24">
        <f>IF(AA1384="","",AA1384-Y1384)</f>
        <v/>
      </c>
      <c r="AC1384" s="24">
        <f>IF(Z1384="","",((Y1384+5000+5000)/(1-Z1384))/30)</f>
        <v/>
      </c>
      <c r="AD1384" s="32" t="n"/>
      <c r="AE1384" s="24">
        <f>IF(AD1384="","",AD1384-O1384)</f>
        <v/>
      </c>
      <c r="AF1384" s="24">
        <f>IF(AD1384="","",U1384-AD1384)</f>
        <v/>
      </c>
      <c r="AG1384" s="11">
        <f>IF(AD1384="","",(O1384-AD1384)/O1384)</f>
        <v/>
      </c>
      <c r="AH1384" s="24" t="n">
        <v>22000</v>
      </c>
      <c r="AI1384" s="24">
        <f>IF(AJ1384="","",Q1384*(1-AJ1384))</f>
        <v/>
      </c>
      <c r="AJ1384" s="51" t="n"/>
      <c r="AK1384" s="49" t="n"/>
      <c r="AL1384" s="28" t="n"/>
      <c r="AM1384" s="33" t="inlineStr">
        <is>
          <t>2026-08-01</t>
        </is>
      </c>
      <c r="AN1384" s="33" t="inlineStr">
        <is>
          <t>2026-10-21</t>
        </is>
      </c>
      <c r="AO1384" s="13" t="n"/>
      <c r="AP1384" s="30" t="n"/>
    </row>
    <row r="1385" ht="35.1" customHeight="1" s="69">
      <c r="B1385" s="48" t="n">
        <v>32517</v>
      </c>
      <c r="C1385" s="48" t="inlineStr">
        <is>
          <t>東京</t>
        </is>
      </c>
      <c r="D1385" s="19" t="inlineStr">
        <is>
          <t>アットインTokyo Hygge 1</t>
        </is>
      </c>
      <c r="E1385" s="48" t="inlineStr">
        <is>
          <t>1LDK</t>
        </is>
      </c>
      <c r="F1385" s="48" t="n">
        <v>1</v>
      </c>
      <c r="G1385" s="48" t="inlineStr">
        <is>
          <t>川崎・大森・蒲田</t>
        </is>
      </c>
      <c r="H1385" s="48" t="n">
        <v>93.15000000000001</v>
      </c>
      <c r="I1385" s="20" t="n">
        <v>1</v>
      </c>
      <c r="J1385" s="20" t="n">
        <v>1</v>
      </c>
      <c r="K1385" s="20" t="n">
        <v>0.9</v>
      </c>
      <c r="L1385" s="20" t="n">
        <v>0</v>
      </c>
      <c r="M1385" s="20" t="n">
        <v>0</v>
      </c>
      <c r="N1385" s="24" t="n">
        <v>29410</v>
      </c>
      <c r="O1385" s="24" t="n">
        <v>28200</v>
      </c>
      <c r="P1385" s="24" t="n">
        <v>1210</v>
      </c>
      <c r="Q1385" s="24" t="n">
        <v>84000</v>
      </c>
      <c r="R1385" s="24" t="n">
        <v>11180</v>
      </c>
      <c r="S1385" s="24">
        <f>IF(R1385="","",(R1385+P1385)*30 -Y1385)</f>
        <v/>
      </c>
      <c r="T1385" s="20">
        <f>IF(R1385="","",(O1385-R1385)/O1385)</f>
        <v/>
      </c>
      <c r="U1385" s="24" t="n">
        <v>10580</v>
      </c>
      <c r="V1385" s="24">
        <f>IF(U1385="","",(U1385+P1385)*30-Y1385)</f>
        <v/>
      </c>
      <c r="W1385" s="20">
        <f>IF(U1385="","",(O1385-U1385)/O1385)</f>
        <v/>
      </c>
      <c r="X1385" s="15">
        <f>IF(AND(R1385="",U1385=""),"",IF(OR(U1385="", R1385=""),"-",IF(0&lt;(R1385-U1385),"OK","NG")))</f>
        <v/>
      </c>
      <c r="Y1385" s="24" t="n">
        <v>285000</v>
      </c>
      <c r="Z1385" s="51" t="n"/>
      <c r="AA1385" s="24">
        <f>IF(AD1385="","",AD1385*30)</f>
        <v/>
      </c>
      <c r="AB1385" s="24">
        <f>IF(AA1385="","",AA1385-Y1385)</f>
        <v/>
      </c>
      <c r="AC1385" s="24">
        <f>IF(Z1385="","",((Y1385+5000+5000)/(1-Z1385))/30)</f>
        <v/>
      </c>
      <c r="AD1385" s="32" t="n"/>
      <c r="AE1385" s="24">
        <f>IF(AD1385="","",AD1385-O1385)</f>
        <v/>
      </c>
      <c r="AF1385" s="24">
        <f>IF(AD1385="","",U1385-AD1385)</f>
        <v/>
      </c>
      <c r="AG1385" s="11">
        <f>IF(AD1385="","",(O1385-AD1385)/O1385)</f>
        <v/>
      </c>
      <c r="AH1385" s="24" t="n">
        <v>42000</v>
      </c>
      <c r="AI1385" s="24">
        <f>IF(AJ1385="","",Q1385*(1-AJ1385))</f>
        <v/>
      </c>
      <c r="AJ1385" s="51" t="n"/>
      <c r="AK1385" s="49" t="n"/>
      <c r="AL1385" s="28" t="n"/>
      <c r="AM1385" s="33" t="inlineStr">
        <is>
          <t>2026-09-28</t>
        </is>
      </c>
      <c r="AN1385" s="33" t="inlineStr">
        <is>
          <t>2026-09-27</t>
        </is>
      </c>
      <c r="AO1385" s="13" t="n"/>
      <c r="AP1385" s="30" t="n"/>
    </row>
    <row r="1386" ht="35.1" customHeight="1" s="69">
      <c r="B1386" s="48" t="n">
        <v>32518</v>
      </c>
      <c r="C1386" s="48" t="inlineStr">
        <is>
          <t>東京</t>
        </is>
      </c>
      <c r="D1386" s="19" t="inlineStr">
        <is>
          <t>アットイン上野16-1</t>
        </is>
      </c>
      <c r="E1386" s="48" t="inlineStr">
        <is>
          <t>1LDK</t>
        </is>
      </c>
      <c r="F1386" s="48" t="n">
        <v>5</v>
      </c>
      <c r="G1386" s="48" t="inlineStr">
        <is>
          <t>上野・浅草</t>
        </is>
      </c>
      <c r="H1386" s="48" t="n">
        <v>46.78</v>
      </c>
      <c r="I1386" s="20" t="n">
        <v>0.74</v>
      </c>
      <c r="J1386" s="20" t="n">
        <v>0.82</v>
      </c>
      <c r="K1386" s="20" t="n">
        <v>0.42</v>
      </c>
      <c r="L1386" s="20" t="n">
        <v>0.2</v>
      </c>
      <c r="M1386" s="20" t="n">
        <v>0</v>
      </c>
      <c r="N1386" s="24" t="n">
        <v>25000</v>
      </c>
      <c r="O1386" s="24" t="n">
        <v>24120</v>
      </c>
      <c r="P1386" s="24" t="n">
        <v>880</v>
      </c>
      <c r="Q1386" s="24" t="n">
        <v>44000</v>
      </c>
      <c r="R1386" s="24" t="n">
        <v>9900</v>
      </c>
      <c r="S1386" s="24">
        <f>IF(R1386="","",(R1386+P1386)*30 -Y1386)</f>
        <v/>
      </c>
      <c r="T1386" s="20">
        <f>IF(R1386="","",(O1386-R1386)/O1386)</f>
        <v/>
      </c>
      <c r="U1386" s="24" t="n">
        <v>10480</v>
      </c>
      <c r="V1386" s="24">
        <f>IF(U1386="","",(U1386+P1386)*30-Y1386)</f>
        <v/>
      </c>
      <c r="W1386" s="20">
        <f>IF(U1386="","",(O1386-U1386)/O1386)</f>
        <v/>
      </c>
      <c r="X1386" s="15">
        <f>IF(AND(R1386="",U1386=""),"",IF(OR(U1386="", R1386=""),"-",IF(0&lt;(R1386-U1386),"OK","NG")))</f>
        <v/>
      </c>
      <c r="Y1386" s="24" t="n">
        <v>271000</v>
      </c>
      <c r="Z1386" s="51" t="n"/>
      <c r="AA1386" s="24">
        <f>IF(AD1386="","",AD1386*30)</f>
        <v/>
      </c>
      <c r="AB1386" s="24">
        <f>IF(AA1386="","",AA1386-Y1386)</f>
        <v/>
      </c>
      <c r="AC1386" s="24">
        <f>IF(Z1386="","",((Y1386+5000+5000)/(1-Z1386))/30)</f>
        <v/>
      </c>
      <c r="AD1386" s="32" t="n"/>
      <c r="AE1386" s="24">
        <f>IF(AD1386="","",AD1386-O1386)</f>
        <v/>
      </c>
      <c r="AF1386" s="24">
        <f>IF(AD1386="","",U1386-AD1386)</f>
        <v/>
      </c>
      <c r="AG1386" s="11">
        <f>IF(AD1386="","",(O1386-AD1386)/O1386)</f>
        <v/>
      </c>
      <c r="AH1386" s="24" t="n">
        <v>22000</v>
      </c>
      <c r="AI1386" s="24">
        <f>IF(AJ1386="","",Q1386*(1-AJ1386))</f>
        <v/>
      </c>
      <c r="AJ1386" s="51" t="n"/>
      <c r="AK1386" s="49" t="n"/>
      <c r="AL1386" s="28" t="n"/>
      <c r="AM1386" s="33" t="inlineStr">
        <is>
          <t>2026-08-06</t>
        </is>
      </c>
      <c r="AN1386" s="33" t="inlineStr">
        <is>
          <t>2026-10-30</t>
        </is>
      </c>
      <c r="AO1386" s="13" t="n"/>
      <c r="AP1386" s="30" t="n"/>
    </row>
    <row r="1387" ht="35.1" customHeight="1" s="69">
      <c r="B1387" s="48" t="n">
        <v>32522</v>
      </c>
      <c r="C1387" s="48" t="inlineStr">
        <is>
          <t>東京</t>
        </is>
      </c>
      <c r="D1387" s="19" t="inlineStr">
        <is>
          <t>アットイン上野16-2</t>
        </is>
      </c>
      <c r="E1387" s="48" t="inlineStr">
        <is>
          <t>2LDK</t>
        </is>
      </c>
      <c r="F1387" s="48" t="n">
        <v>2</v>
      </c>
      <c r="G1387" s="48" t="inlineStr">
        <is>
          <t>上野・浅草</t>
        </is>
      </c>
      <c r="H1387" s="48" t="n">
        <v>54.15</v>
      </c>
      <c r="I1387" s="20" t="n">
        <v>1</v>
      </c>
      <c r="J1387" s="20" t="n">
        <v>0.75</v>
      </c>
      <c r="K1387" s="20" t="n">
        <v>0</v>
      </c>
      <c r="L1387" s="20" t="n">
        <v>0</v>
      </c>
      <c r="M1387" s="20" t="n">
        <v>0</v>
      </c>
      <c r="N1387" s="24" t="n">
        <v>29640</v>
      </c>
      <c r="O1387" s="24" t="n">
        <v>28540</v>
      </c>
      <c r="P1387" s="24" t="n">
        <v>1100</v>
      </c>
      <c r="Q1387" s="24" t="n">
        <v>68000</v>
      </c>
      <c r="R1387" s="24" t="n">
        <v>11780</v>
      </c>
      <c r="S1387" s="24">
        <f>IF(R1387="","",(R1387+P1387)*30 -Y1387)</f>
        <v/>
      </c>
      <c r="T1387" s="20">
        <f>IF(R1387="","",(O1387-R1387)/O1387)</f>
        <v/>
      </c>
      <c r="U1387" s="24" t="n">
        <v>12480</v>
      </c>
      <c r="V1387" s="24">
        <f>IF(U1387="","",(U1387+P1387)*30-Y1387)</f>
        <v/>
      </c>
      <c r="W1387" s="20">
        <f>IF(U1387="","",(O1387-U1387)/O1387)</f>
        <v/>
      </c>
      <c r="X1387" s="15">
        <f>IF(AND(R1387="",U1387=""),"",IF(OR(U1387="", R1387=""),"-",IF(0&lt;(R1387-U1387),"OK","NG")))</f>
        <v/>
      </c>
      <c r="Y1387" s="24" t="n">
        <v>314000</v>
      </c>
      <c r="Z1387" s="51" t="n"/>
      <c r="AA1387" s="24">
        <f>IF(AD1387="","",AD1387*30)</f>
        <v/>
      </c>
      <c r="AB1387" s="24">
        <f>IF(AA1387="","",AA1387-Y1387)</f>
        <v/>
      </c>
      <c r="AC1387" s="24">
        <f>IF(Z1387="","",((Y1387+5000+5000)/(1-Z1387))/30)</f>
        <v/>
      </c>
      <c r="AD1387" s="32" t="n"/>
      <c r="AE1387" s="24">
        <f>IF(AD1387="","",AD1387-O1387)</f>
        <v/>
      </c>
      <c r="AF1387" s="24">
        <f>IF(AD1387="","",U1387-AD1387)</f>
        <v/>
      </c>
      <c r="AG1387" s="11">
        <f>IF(AD1387="","",(O1387-AD1387)/O1387)</f>
        <v/>
      </c>
      <c r="AH1387" s="24" t="n">
        <v>34000</v>
      </c>
      <c r="AI1387" s="24">
        <f>IF(AJ1387="","",Q1387*(1-AJ1387))</f>
        <v/>
      </c>
      <c r="AJ1387" s="51" t="n"/>
      <c r="AK1387" s="49" t="n"/>
      <c r="AL1387" s="28" t="n"/>
      <c r="AM1387" s="33" t="inlineStr">
        <is>
          <t>2026-08-17</t>
        </is>
      </c>
      <c r="AN1387" s="33" t="inlineStr">
        <is>
          <t>2026-08-30</t>
        </is>
      </c>
      <c r="AO1387" s="13" t="n"/>
      <c r="AP1387" s="30" t="n"/>
    </row>
    <row r="1388" ht="35.1" customHeight="1" s="69">
      <c r="B1388" s="48" t="n">
        <v>32561</v>
      </c>
      <c r="C1388" s="48" t="inlineStr">
        <is>
          <t>大阪</t>
        </is>
      </c>
      <c r="D1388" s="19" t="inlineStr">
        <is>
          <t>アットイン神戸三宮1</t>
        </is>
      </c>
      <c r="E1388" s="48" t="inlineStr">
        <is>
          <t>1K</t>
        </is>
      </c>
      <c r="F1388" s="48" t="n">
        <v>4</v>
      </c>
      <c r="G1388" s="48" t="inlineStr">
        <is>
          <t>三宮・元町・神戸</t>
        </is>
      </c>
      <c r="H1388" s="48" t="n">
        <v>28.2</v>
      </c>
      <c r="I1388" s="20" t="n">
        <v>0.775</v>
      </c>
      <c r="J1388" s="20" t="n">
        <v>0.9</v>
      </c>
      <c r="K1388" s="20" t="n">
        <v>0.6</v>
      </c>
      <c r="L1388" s="20" t="n">
        <v>0.25</v>
      </c>
      <c r="M1388" s="20" t="n">
        <v>0.25</v>
      </c>
      <c r="N1388" s="24" t="n">
        <v>8820</v>
      </c>
      <c r="O1388" s="24" t="n">
        <v>7940</v>
      </c>
      <c r="P1388" s="24" t="n">
        <v>880</v>
      </c>
      <c r="Q1388" s="24" t="n">
        <v>44000</v>
      </c>
      <c r="R1388" s="24" t="n">
        <v>3180</v>
      </c>
      <c r="S1388" s="24">
        <f>IF(R1388="","",(R1388+P1388)*30 -Y1388)</f>
        <v/>
      </c>
      <c r="T1388" s="20">
        <f>IF(R1388="","",(O1388-R1388)/O1388)</f>
        <v/>
      </c>
      <c r="U1388" s="24" t="n">
        <v>3180</v>
      </c>
      <c r="V1388" s="24">
        <f>IF(U1388="","",(U1388+P1388)*30-Y1388)</f>
        <v/>
      </c>
      <c r="W1388" s="20">
        <f>IF(U1388="","",(O1388-U1388)/O1388)</f>
        <v/>
      </c>
      <c r="X1388" s="15">
        <f>IF(AND(R1388="",U1388=""),"",IF(OR(U1388="", R1388=""),"-",IF(0&lt;(R1388-U1388),"OK","NG")))</f>
        <v/>
      </c>
      <c r="Y1388" s="24" t="n">
        <v>82000</v>
      </c>
      <c r="Z1388" s="51" t="n"/>
      <c r="AA1388" s="24">
        <f>IF(AD1388="","",AD1388*30)</f>
        <v/>
      </c>
      <c r="AB1388" s="24">
        <f>IF(AA1388="","",AA1388-Y1388)</f>
        <v/>
      </c>
      <c r="AC1388" s="24">
        <f>IF(Z1388="","",((Y1388+5000+5000)/(1-Z1388))/30)</f>
        <v/>
      </c>
      <c r="AD1388" s="32" t="n"/>
      <c r="AE1388" s="24">
        <f>IF(AD1388="","",AD1388-O1388)</f>
        <v/>
      </c>
      <c r="AF1388" s="24">
        <f>IF(AD1388="","",U1388-AD1388)</f>
        <v/>
      </c>
      <c r="AG1388" s="11">
        <f>IF(AD1388="","",(O1388-AD1388)/O1388)</f>
        <v/>
      </c>
      <c r="AH1388" s="24" t="n">
        <v>22000</v>
      </c>
      <c r="AI1388" s="24">
        <f>IF(AJ1388="","",Q1388*(1-AJ1388))</f>
        <v/>
      </c>
      <c r="AJ1388" s="51" t="n"/>
      <c r="AK1388" s="49" t="n"/>
      <c r="AL1388" s="28" t="n"/>
      <c r="AM1388" s="33" t="inlineStr">
        <is>
          <t>2026-09-02</t>
        </is>
      </c>
      <c r="AN1388" s="33" t="inlineStr">
        <is>
          <t>2027-04-30</t>
        </is>
      </c>
      <c r="AO1388" s="13" t="n"/>
      <c r="AP1388" s="30" t="n"/>
    </row>
    <row r="1389" ht="35.1" customHeight="1" s="69">
      <c r="B1389" s="48" t="n">
        <v>32562</v>
      </c>
      <c r="C1389" s="48" t="inlineStr">
        <is>
          <t>東京</t>
        </is>
      </c>
      <c r="D1389" s="19" t="inlineStr">
        <is>
          <t>アットイン大崎8-4（サウナ付き）</t>
        </is>
      </c>
      <c r="E1389" s="48" t="inlineStr">
        <is>
          <t>1LDK</t>
        </is>
      </c>
      <c r="F1389" s="48" t="n">
        <v>1</v>
      </c>
      <c r="G1389" s="48" t="inlineStr">
        <is>
          <t>品川・田町・大崎</t>
        </is>
      </c>
      <c r="H1389" s="48" t="n">
        <v>50.78</v>
      </c>
      <c r="I1389" s="20" t="n">
        <v>0.8</v>
      </c>
      <c r="J1389" s="20" t="n">
        <v>1</v>
      </c>
      <c r="K1389" s="20" t="n">
        <v>1</v>
      </c>
      <c r="L1389" s="20" t="n">
        <v>0.5</v>
      </c>
      <c r="M1389" s="20" t="n">
        <v>0</v>
      </c>
      <c r="N1389" s="24" t="n">
        <v>24680</v>
      </c>
      <c r="O1389" s="24" t="n">
        <v>23580</v>
      </c>
      <c r="P1389" s="24" t="n">
        <v>1100</v>
      </c>
      <c r="Q1389" s="24" t="n">
        <v>44000</v>
      </c>
      <c r="R1389" s="24" t="n">
        <v>10080</v>
      </c>
      <c r="S1389" s="24">
        <f>IF(R1389="","",(R1389+P1389)*30 -Y1389)</f>
        <v/>
      </c>
      <c r="T1389" s="20">
        <f>IF(R1389="","",(O1389-R1389)/O1389)</f>
        <v/>
      </c>
      <c r="U1389" s="24" t="n">
        <v>9500</v>
      </c>
      <c r="V1389" s="24">
        <f>IF(U1389="","",(U1389+P1389)*30-Y1389)</f>
        <v/>
      </c>
      <c r="W1389" s="20">
        <f>IF(U1389="","",(O1389-U1389)/O1389)</f>
        <v/>
      </c>
      <c r="X1389" s="15">
        <f>IF(AND(R1389="",U1389=""),"",IF(OR(U1389="", R1389=""),"-",IF(0&lt;(R1389-U1389),"OK","NG")))</f>
        <v/>
      </c>
      <c r="Y1389" s="24" t="n">
        <v>262000</v>
      </c>
      <c r="Z1389" s="51" t="n"/>
      <c r="AA1389" s="24">
        <f>IF(AD1389="","",AD1389*30)</f>
        <v/>
      </c>
      <c r="AB1389" s="24">
        <f>IF(AA1389="","",AA1389-Y1389)</f>
        <v/>
      </c>
      <c r="AC1389" s="24">
        <f>IF(Z1389="","",((Y1389+5000+5000)/(1-Z1389))/30)</f>
        <v/>
      </c>
      <c r="AD1389" s="32" t="n"/>
      <c r="AE1389" s="24">
        <f>IF(AD1389="","",AD1389-O1389)</f>
        <v/>
      </c>
      <c r="AF1389" s="24">
        <f>IF(AD1389="","",U1389-AD1389)</f>
        <v/>
      </c>
      <c r="AG1389" s="11">
        <f>IF(AD1389="","",(O1389-AD1389)/O1389)</f>
        <v/>
      </c>
      <c r="AH1389" s="24" t="n">
        <v>22000</v>
      </c>
      <c r="AI1389" s="24">
        <f>IF(AJ1389="","",Q1389*(1-AJ1389))</f>
        <v/>
      </c>
      <c r="AJ1389" s="51" t="n"/>
      <c r="AK1389" s="49" t="n"/>
      <c r="AL1389" s="28" t="n"/>
      <c r="AM1389" s="33" t="inlineStr">
        <is>
          <t>2026-10-18</t>
        </is>
      </c>
      <c r="AN1389" s="33" t="inlineStr">
        <is>
          <t>2026-10-17</t>
        </is>
      </c>
      <c r="AO1389" s="13" t="n"/>
      <c r="AP1389" s="30" t="n"/>
    </row>
    <row r="1390" ht="35.1" customHeight="1" s="69">
      <c r="B1390" s="48" t="n">
        <v>32563</v>
      </c>
      <c r="C1390" s="48" t="inlineStr">
        <is>
          <t>大阪</t>
        </is>
      </c>
      <c r="D1390" s="19" t="inlineStr">
        <is>
          <t>アットイン神戸元町2</t>
        </is>
      </c>
      <c r="E1390" s="48" t="inlineStr">
        <is>
          <t>1K</t>
        </is>
      </c>
      <c r="F1390" s="48" t="n">
        <v>3</v>
      </c>
      <c r="G1390" s="48" t="inlineStr">
        <is>
          <t>三宮・元町・神戸</t>
        </is>
      </c>
      <c r="H1390" s="48" t="n">
        <v>22.78</v>
      </c>
      <c r="I1390" s="20" t="n">
        <v>0.9</v>
      </c>
      <c r="J1390" s="20" t="n">
        <v>1</v>
      </c>
      <c r="K1390" s="20" t="n">
        <v>1</v>
      </c>
      <c r="L1390" s="20" t="n">
        <v>0.8666700000000001</v>
      </c>
      <c r="M1390" s="20" t="n">
        <v>0.66667</v>
      </c>
      <c r="N1390" s="24" t="n">
        <v>7900</v>
      </c>
      <c r="O1390" s="24" t="n">
        <v>7020</v>
      </c>
      <c r="P1390" s="24" t="n">
        <v>880</v>
      </c>
      <c r="Q1390" s="24" t="n">
        <v>44000</v>
      </c>
      <c r="R1390" s="24" t="n">
        <v>3180</v>
      </c>
      <c r="S1390" s="24">
        <f>IF(R1390="","",(R1390+P1390)*30 -Y1390)</f>
        <v/>
      </c>
      <c r="T1390" s="20">
        <f>IF(R1390="","",(O1390-R1390)/O1390)</f>
        <v/>
      </c>
      <c r="U1390" s="24" t="n">
        <v>3180</v>
      </c>
      <c r="V1390" s="24">
        <f>IF(U1390="","",(U1390+P1390)*30-Y1390)</f>
        <v/>
      </c>
      <c r="W1390" s="20">
        <f>IF(U1390="","",(O1390-U1390)/O1390)</f>
        <v/>
      </c>
      <c r="X1390" s="15">
        <f>IF(AND(R1390="",U1390=""),"",IF(OR(U1390="", R1390=""),"-",IF(0&lt;(R1390-U1390),"OK","NG")))</f>
        <v/>
      </c>
      <c r="Y1390" s="24" t="n">
        <v>79000</v>
      </c>
      <c r="Z1390" s="51" t="n"/>
      <c r="AA1390" s="24">
        <f>IF(AD1390="","",AD1390*30)</f>
        <v/>
      </c>
      <c r="AB1390" s="24">
        <f>IF(AA1390="","",AA1390-Y1390)</f>
        <v/>
      </c>
      <c r="AC1390" s="24">
        <f>IF(Z1390="","",((Y1390+5000+5000)/(1-Z1390))/30)</f>
        <v/>
      </c>
      <c r="AD1390" s="32" t="n"/>
      <c r="AE1390" s="24">
        <f>IF(AD1390="","",AD1390-O1390)</f>
        <v/>
      </c>
      <c r="AF1390" s="24">
        <f>IF(AD1390="","",U1390-AD1390)</f>
        <v/>
      </c>
      <c r="AG1390" s="11">
        <f>IF(AD1390="","",(O1390-AD1390)/O1390)</f>
        <v/>
      </c>
      <c r="AH1390" s="24" t="n">
        <v>22000</v>
      </c>
      <c r="AI1390" s="24">
        <f>IF(AJ1390="","",Q1390*(1-AJ1390))</f>
        <v/>
      </c>
      <c r="AJ1390" s="51" t="n"/>
      <c r="AK1390" s="49" t="n"/>
      <c r="AL1390" s="28" t="n"/>
      <c r="AM1390" s="33" t="inlineStr">
        <is>
          <t>2026-10-19</t>
        </is>
      </c>
      <c r="AN1390" s="33" t="inlineStr">
        <is>
          <t>2027-06-30</t>
        </is>
      </c>
      <c r="AO1390" s="13" t="n"/>
      <c r="AP1390" s="30" t="n"/>
    </row>
    <row r="1391" ht="35.1" customHeight="1" s="69">
      <c r="B1391" s="48" t="n">
        <v>32565</v>
      </c>
      <c r="C1391" s="48" t="inlineStr">
        <is>
          <t>東京</t>
        </is>
      </c>
      <c r="D1391" s="19" t="inlineStr">
        <is>
          <t>アットイン横浜26</t>
        </is>
      </c>
      <c r="E1391" s="48" t="inlineStr">
        <is>
          <t>3LDK</t>
        </is>
      </c>
      <c r="F1391" s="48" t="n">
        <v>1</v>
      </c>
      <c r="G1391" s="48" t="inlineStr">
        <is>
          <t>横浜</t>
        </is>
      </c>
      <c r="H1391" s="48" t="n">
        <v>61.88</v>
      </c>
      <c r="I1391" s="20" t="n">
        <v>0.5</v>
      </c>
      <c r="J1391" s="20" t="n">
        <v>1</v>
      </c>
      <c r="K1391" s="20" t="n">
        <v>0.2</v>
      </c>
      <c r="L1391" s="20" t="n">
        <v>0</v>
      </c>
      <c r="M1391" s="20" t="n">
        <v>0</v>
      </c>
      <c r="N1391" s="24" t="n">
        <v>27270</v>
      </c>
      <c r="O1391" s="24" t="n">
        <v>26060</v>
      </c>
      <c r="P1391" s="24" t="n">
        <v>1210</v>
      </c>
      <c r="Q1391" s="24" t="n">
        <v>84000</v>
      </c>
      <c r="R1391" s="24" t="n">
        <v>10880</v>
      </c>
      <c r="S1391" s="24">
        <f>IF(R1391="","",(R1391+P1391)*30 -Y1391)</f>
        <v/>
      </c>
      <c r="T1391" s="20">
        <f>IF(R1391="","",(O1391-R1391)/O1391)</f>
        <v/>
      </c>
      <c r="U1391" s="24" t="n">
        <v>10280</v>
      </c>
      <c r="V1391" s="24">
        <f>IF(U1391="","",(U1391+P1391)*30-Y1391)</f>
        <v/>
      </c>
      <c r="W1391" s="20">
        <f>IF(U1391="","",(O1391-U1391)/O1391)</f>
        <v/>
      </c>
      <c r="X1391" s="15">
        <f>IF(AND(R1391="",U1391=""),"",IF(OR(U1391="", R1391=""),"-",IF(0&lt;(R1391-U1391),"OK","NG")))</f>
        <v/>
      </c>
      <c r="Y1391" s="24" t="n">
        <v>252000</v>
      </c>
      <c r="Z1391" s="51" t="n"/>
      <c r="AA1391" s="24">
        <f>IF(AD1391="","",AD1391*30)</f>
        <v/>
      </c>
      <c r="AB1391" s="24">
        <f>IF(AA1391="","",AA1391-Y1391)</f>
        <v/>
      </c>
      <c r="AC1391" s="24">
        <f>IF(Z1391="","",((Y1391+5000+5000)/(1-Z1391))/30)</f>
        <v/>
      </c>
      <c r="AD1391" s="32" t="n"/>
      <c r="AE1391" s="24">
        <f>IF(AD1391="","",AD1391-O1391)</f>
        <v/>
      </c>
      <c r="AF1391" s="24">
        <f>IF(AD1391="","",U1391-AD1391)</f>
        <v/>
      </c>
      <c r="AG1391" s="11">
        <f>IF(AD1391="","",(O1391-AD1391)/O1391)</f>
        <v/>
      </c>
      <c r="AH1391" s="24" t="n">
        <v>42000</v>
      </c>
      <c r="AI1391" s="24">
        <f>IF(AJ1391="","",Q1391*(1-AJ1391))</f>
        <v/>
      </c>
      <c r="AJ1391" s="51" t="n"/>
      <c r="AK1391" s="49" t="n"/>
      <c r="AL1391" s="28" t="n"/>
      <c r="AM1391" s="33" t="inlineStr">
        <is>
          <t>2026-09-08</t>
        </is>
      </c>
      <c r="AN1391" s="33" t="inlineStr">
        <is>
          <t>2026-09-07</t>
        </is>
      </c>
      <c r="AO1391" s="13" t="n"/>
      <c r="AP1391" s="30" t="n"/>
    </row>
    <row r="1392" ht="35.1" customHeight="1" s="69">
      <c r="B1392" s="48" t="n">
        <v>32772</v>
      </c>
      <c r="C1392" s="48" t="inlineStr">
        <is>
          <t>名古屋</t>
        </is>
      </c>
      <c r="D1392" s="19" t="inlineStr">
        <is>
          <t>アットイン今池3</t>
        </is>
      </c>
      <c r="E1392" s="48" t="inlineStr">
        <is>
          <t>1K</t>
        </is>
      </c>
      <c r="F1392" s="48" t="n">
        <v>1</v>
      </c>
      <c r="G1392" s="48" t="inlineStr">
        <is>
          <t>千種区</t>
        </is>
      </c>
      <c r="H1392" s="48" t="n">
        <v>23.36</v>
      </c>
      <c r="I1392" s="20" t="n">
        <v>1</v>
      </c>
      <c r="J1392" s="20" t="n">
        <v>1</v>
      </c>
      <c r="K1392" s="20" t="n">
        <v>1</v>
      </c>
      <c r="L1392" s="20" t="n">
        <v>1</v>
      </c>
      <c r="M1392" s="20" t="n">
        <v>1</v>
      </c>
      <c r="N1392" s="24" t="n">
        <v>12200</v>
      </c>
      <c r="O1392" s="24" t="n">
        <v>11320</v>
      </c>
      <c r="P1392" s="24" t="n">
        <v>880</v>
      </c>
      <c r="Q1392" s="24" t="n">
        <v>44000</v>
      </c>
      <c r="R1392" s="24" t="n">
        <v>3400</v>
      </c>
      <c r="S1392" s="24">
        <f>IF(R1392="","",(R1392+P1392)*30 -Y1392)</f>
        <v/>
      </c>
      <c r="T1392" s="20">
        <f>IF(R1392="","",(O1392-R1392)/O1392)</f>
        <v/>
      </c>
      <c r="U1392" s="24" t="n">
        <v>2830</v>
      </c>
      <c r="V1392" s="24">
        <f>IF(U1392="","",(U1392+P1392)*30-Y1392)</f>
        <v/>
      </c>
      <c r="W1392" s="20">
        <f>IF(U1392="","",(O1392-U1392)/O1392)</f>
        <v/>
      </c>
      <c r="X1392" s="15">
        <f>IF(AND(R1392="",U1392=""),"",IF(OR(U1392="", R1392=""),"-",IF(0&lt;(R1392-U1392),"OK","NG")))</f>
        <v/>
      </c>
      <c r="Y1392" s="24" t="n">
        <v>67200</v>
      </c>
      <c r="Z1392" s="51" t="n"/>
      <c r="AA1392" s="24">
        <f>IF(AD1392="","",AD1392*30)</f>
        <v/>
      </c>
      <c r="AB1392" s="24">
        <f>IF(AA1392="","",AA1392-Y1392)</f>
        <v/>
      </c>
      <c r="AC1392" s="24">
        <f>IF(Z1392="","",((Y1392+5000+5000)/(1-Z1392))/30)</f>
        <v/>
      </c>
      <c r="AD1392" s="32" t="n"/>
      <c r="AE1392" s="24">
        <f>IF(AD1392="","",AD1392-O1392)</f>
        <v/>
      </c>
      <c r="AF1392" s="24">
        <f>IF(AD1392="","",U1392-AD1392)</f>
        <v/>
      </c>
      <c r="AG1392" s="11">
        <f>IF(AD1392="","",(O1392-AD1392)/O1392)</f>
        <v/>
      </c>
      <c r="AH1392" s="24" t="n">
        <v>22000</v>
      </c>
      <c r="AI1392" s="24">
        <f>IF(AJ1392="","",Q1392*(1-AJ1392))</f>
        <v/>
      </c>
      <c r="AJ1392" s="51" t="n"/>
      <c r="AK1392" s="49" t="n"/>
      <c r="AL1392" s="28" t="n"/>
      <c r="AM1392" s="33" t="inlineStr">
        <is>
          <t>2026-12-28</t>
        </is>
      </c>
      <c r="AN1392" s="33" t="inlineStr">
        <is>
          <t>2026-12-27</t>
        </is>
      </c>
      <c r="AO1392" s="13" t="n"/>
      <c r="AP1392" s="30" t="n"/>
    </row>
    <row r="1393" ht="35.1" customHeight="1" s="69">
      <c r="B1393" s="48" t="n">
        <v>33051</v>
      </c>
      <c r="C1393" s="48" t="inlineStr">
        <is>
          <t>大阪</t>
        </is>
      </c>
      <c r="D1393" s="19" t="inlineStr">
        <is>
          <t>アットイン京都8-3</t>
        </is>
      </c>
      <c r="E1393" s="48" t="inlineStr">
        <is>
          <t>1K</t>
        </is>
      </c>
      <c r="F1393" s="48" t="n">
        <v>2</v>
      </c>
      <c r="G1393" s="48" t="inlineStr">
        <is>
          <t>京都地区</t>
        </is>
      </c>
      <c r="H1393" s="48" t="n">
        <v>26.04</v>
      </c>
      <c r="I1393" s="20" t="n">
        <v>0.25</v>
      </c>
      <c r="J1393" s="20" t="n">
        <v>0</v>
      </c>
      <c r="K1393" s="20" t="n">
        <v>0</v>
      </c>
      <c r="L1393" s="20" t="n">
        <v>0</v>
      </c>
      <c r="M1393" s="20" t="n">
        <v>0</v>
      </c>
      <c r="N1393" s="24" t="n">
        <v>9840</v>
      </c>
      <c r="O1393" s="24" t="n">
        <v>8960</v>
      </c>
      <c r="P1393" s="24" t="n">
        <v>880</v>
      </c>
      <c r="Q1393" s="24" t="n">
        <v>44000</v>
      </c>
      <c r="R1393" s="24" t="n">
        <v>2940</v>
      </c>
      <c r="S1393" s="24">
        <f>IF(R1393="","",(R1393+P1393)*30 -Y1393)</f>
        <v/>
      </c>
      <c r="T1393" s="20">
        <f>IF(R1393="","",(O1393-R1393)/O1393)</f>
        <v/>
      </c>
      <c r="U1393" s="24" t="n">
        <v>3620</v>
      </c>
      <c r="V1393" s="24">
        <f>IF(U1393="","",(U1393+P1393)*30-Y1393)</f>
        <v/>
      </c>
      <c r="W1393" s="20">
        <f>IF(U1393="","",(O1393-U1393)/O1393)</f>
        <v/>
      </c>
      <c r="X1393" s="15">
        <f>IF(AND(R1393="",U1393=""),"",IF(OR(U1393="", R1393=""),"-",IF(0&lt;(R1393-U1393),"OK","NG")))</f>
        <v/>
      </c>
      <c r="Y1393" s="24" t="n">
        <v>76000</v>
      </c>
      <c r="Z1393" s="51" t="n"/>
      <c r="AA1393" s="24">
        <f>IF(AD1393="","",AD1393*30)</f>
        <v/>
      </c>
      <c r="AB1393" s="24">
        <f>IF(AA1393="","",AA1393-Y1393)</f>
        <v/>
      </c>
      <c r="AC1393" s="24">
        <f>IF(Z1393="","",((Y1393+5000+5000)/(1-Z1393))/30)</f>
        <v/>
      </c>
      <c r="AD1393" s="32" t="n"/>
      <c r="AE1393" s="24">
        <f>IF(AD1393="","",AD1393-O1393)</f>
        <v/>
      </c>
      <c r="AF1393" s="24">
        <f>IF(AD1393="","",U1393-AD1393)</f>
        <v/>
      </c>
      <c r="AG1393" s="11">
        <f>IF(AD1393="","",(O1393-AD1393)/O1393)</f>
        <v/>
      </c>
      <c r="AH1393" s="24" t="n">
        <v>0</v>
      </c>
      <c r="AI1393" s="24">
        <f>IF(AJ1393="","",Q1393*(1-AJ1393))</f>
        <v/>
      </c>
      <c r="AJ1393" s="51" t="n"/>
      <c r="AK1393" s="49" t="n"/>
      <c r="AL1393" s="28" t="n"/>
      <c r="AM1393" s="33" t="inlineStr">
        <is>
          <t>2026-08-01</t>
        </is>
      </c>
      <c r="AN1393" s="33" t="inlineStr">
        <is>
          <t>2026-07-31</t>
        </is>
      </c>
      <c r="AO1393" s="13" t="n"/>
      <c r="AP1393" s="30" t="n"/>
    </row>
    <row r="1394" ht="35.1" customHeight="1" s="69">
      <c r="B1394" s="48" t="n">
        <v>33052</v>
      </c>
      <c r="C1394" s="48" t="inlineStr">
        <is>
          <t>大阪</t>
        </is>
      </c>
      <c r="D1394" s="19" t="inlineStr">
        <is>
          <t>アットイン京都9-3</t>
        </is>
      </c>
      <c r="E1394" s="48" t="inlineStr">
        <is>
          <t>1LDK</t>
        </is>
      </c>
      <c r="F1394" s="48" t="n">
        <v>1</v>
      </c>
      <c r="G1394" s="48" t="inlineStr">
        <is>
          <t>京都地区</t>
        </is>
      </c>
      <c r="H1394" s="48" t="n">
        <v>35.55</v>
      </c>
      <c r="I1394" s="20" t="n">
        <v>1</v>
      </c>
      <c r="J1394" s="20" t="n">
        <v>0.5</v>
      </c>
      <c r="K1394" s="20" t="n">
        <v>0</v>
      </c>
      <c r="L1394" s="20" t="n">
        <v>0</v>
      </c>
      <c r="M1394" s="20" t="n">
        <v>0</v>
      </c>
      <c r="N1394" s="24" t="n">
        <v>12760</v>
      </c>
      <c r="O1394" s="24" t="n">
        <v>11880</v>
      </c>
      <c r="P1394" s="24" t="n">
        <v>880</v>
      </c>
      <c r="Q1394" s="24" t="n">
        <v>44000</v>
      </c>
      <c r="R1394" s="24" t="n">
        <v>4160</v>
      </c>
      <c r="S1394" s="24">
        <f>IF(R1394="","",(R1394+P1394)*30 -Y1394)</f>
        <v/>
      </c>
      <c r="T1394" s="20">
        <f>IF(R1394="","",(O1394-R1394)/O1394)</f>
        <v/>
      </c>
      <c r="U1394" s="24" t="n">
        <v>4160</v>
      </c>
      <c r="V1394" s="24">
        <f>IF(U1394="","",(U1394+P1394)*30-Y1394)</f>
        <v/>
      </c>
      <c r="W1394" s="20">
        <f>IF(U1394="","",(O1394-U1394)/O1394)</f>
        <v/>
      </c>
      <c r="X1394" s="15">
        <f>IF(AND(R1394="",U1394=""),"",IF(OR(U1394="", R1394=""),"-",IF(0&lt;(R1394-U1394),"OK","NG")))</f>
        <v/>
      </c>
      <c r="Y1394" s="24" t="n">
        <v>110000</v>
      </c>
      <c r="Z1394" s="51" t="n"/>
      <c r="AA1394" s="24">
        <f>IF(AD1394="","",AD1394*30)</f>
        <v/>
      </c>
      <c r="AB1394" s="24">
        <f>IF(AA1394="","",AA1394-Y1394)</f>
        <v/>
      </c>
      <c r="AC1394" s="24">
        <f>IF(Z1394="","",((Y1394+5000+5000)/(1-Z1394))/30)</f>
        <v/>
      </c>
      <c r="AD1394" s="32" t="n"/>
      <c r="AE1394" s="24">
        <f>IF(AD1394="","",AD1394-O1394)</f>
        <v/>
      </c>
      <c r="AF1394" s="24">
        <f>IF(AD1394="","",U1394-AD1394)</f>
        <v/>
      </c>
      <c r="AG1394" s="11">
        <f>IF(AD1394="","",(O1394-AD1394)/O1394)</f>
        <v/>
      </c>
      <c r="AH1394" s="24" t="n">
        <v>0</v>
      </c>
      <c r="AI1394" s="24">
        <f>IF(AJ1394="","",Q1394*(1-AJ1394))</f>
        <v/>
      </c>
      <c r="AJ1394" s="51" t="n"/>
      <c r="AK1394" s="49" t="n"/>
      <c r="AL1394" s="28" t="n"/>
      <c r="AM1394" s="33" t="inlineStr">
        <is>
          <t>2026-08-17</t>
        </is>
      </c>
      <c r="AN1394" s="33" t="inlineStr">
        <is>
          <t>2026-08-16</t>
        </is>
      </c>
      <c r="AO1394" s="13" t="n"/>
      <c r="AP1394" s="30" t="n"/>
    </row>
    <row r="1395" ht="35.1" customHeight="1" s="69">
      <c r="B1395" s="48" t="n">
        <v>33053</v>
      </c>
      <c r="C1395" s="48" t="inlineStr">
        <is>
          <t>大阪</t>
        </is>
      </c>
      <c r="D1395" s="19" t="inlineStr">
        <is>
          <t>アットイン京都河原町7-2</t>
        </is>
      </c>
      <c r="E1395" s="48" t="inlineStr">
        <is>
          <t>1DK</t>
        </is>
      </c>
      <c r="F1395" s="48" t="n">
        <v>1</v>
      </c>
      <c r="G1395" s="48" t="inlineStr">
        <is>
          <t>京都地区</t>
        </is>
      </c>
      <c r="H1395" s="48" t="n">
        <v>34</v>
      </c>
      <c r="I1395" s="20" t="n">
        <v>1</v>
      </c>
      <c r="J1395" s="20" t="n">
        <v>1</v>
      </c>
      <c r="K1395" s="20" t="n">
        <v>0</v>
      </c>
      <c r="L1395" s="20" t="n">
        <v>0</v>
      </c>
      <c r="M1395" s="20" t="n">
        <v>0</v>
      </c>
      <c r="N1395" s="24" t="n">
        <v>12220</v>
      </c>
      <c r="O1395" s="24" t="n">
        <v>11340</v>
      </c>
      <c r="P1395" s="24" t="n">
        <v>880</v>
      </c>
      <c r="Q1395" s="24" t="n">
        <v>44000</v>
      </c>
      <c r="R1395" s="24" t="n">
        <v>3820</v>
      </c>
      <c r="S1395" s="24">
        <f>IF(R1395="","",(R1395+P1395)*30 -Y1395)</f>
        <v/>
      </c>
      <c r="T1395" s="20">
        <f>IF(R1395="","",(O1395-R1395)/O1395)</f>
        <v/>
      </c>
      <c r="U1395" s="24" t="n">
        <v>3820</v>
      </c>
      <c r="V1395" s="24">
        <f>IF(U1395="","",(U1395+P1395)*30-Y1395)</f>
        <v/>
      </c>
      <c r="W1395" s="20">
        <f>IF(U1395="","",(O1395-U1395)/O1395)</f>
        <v/>
      </c>
      <c r="X1395" s="15">
        <f>IF(AND(R1395="",U1395=""),"",IF(OR(U1395="", R1395=""),"-",IF(0&lt;(R1395-U1395),"OK","NG")))</f>
        <v/>
      </c>
      <c r="Y1395" s="24" t="n">
        <v>101000</v>
      </c>
      <c r="Z1395" s="51" t="n"/>
      <c r="AA1395" s="24">
        <f>IF(AD1395="","",AD1395*30)</f>
        <v/>
      </c>
      <c r="AB1395" s="24">
        <f>IF(AA1395="","",AA1395-Y1395)</f>
        <v/>
      </c>
      <c r="AC1395" s="24">
        <f>IF(Z1395="","",((Y1395+5000+5000)/(1-Z1395))/30)</f>
        <v/>
      </c>
      <c r="AD1395" s="32" t="n"/>
      <c r="AE1395" s="24">
        <f>IF(AD1395="","",AD1395-O1395)</f>
        <v/>
      </c>
      <c r="AF1395" s="24">
        <f>IF(AD1395="","",U1395-AD1395)</f>
        <v/>
      </c>
      <c r="AG1395" s="11">
        <f>IF(AD1395="","",(O1395-AD1395)/O1395)</f>
        <v/>
      </c>
      <c r="AH1395" s="24" t="n">
        <v>0</v>
      </c>
      <c r="AI1395" s="24">
        <f>IF(AJ1395="","",Q1395*(1-AJ1395))</f>
        <v/>
      </c>
      <c r="AJ1395" s="51" t="n"/>
      <c r="AK1395" s="49" t="n"/>
      <c r="AL1395" s="28" t="n"/>
      <c r="AM1395" s="33" t="inlineStr">
        <is>
          <t>2026-09-01</t>
        </is>
      </c>
      <c r="AN1395" s="33" t="inlineStr">
        <is>
          <t>2026-08-31</t>
        </is>
      </c>
      <c r="AO1395" s="13" t="n"/>
      <c r="AP1395" s="30" t="n"/>
    </row>
    <row r="1396" ht="35.1" customHeight="1" s="69">
      <c r="B1396" s="48" t="n">
        <v>33054</v>
      </c>
      <c r="C1396" s="48" t="inlineStr">
        <is>
          <t>大阪</t>
        </is>
      </c>
      <c r="D1396" s="19" t="inlineStr">
        <is>
          <t>アットイン京都河原町7-3</t>
        </is>
      </c>
      <c r="E1396" s="48" t="inlineStr">
        <is>
          <t>1LDK</t>
        </is>
      </c>
      <c r="F1396" s="48" t="n">
        <v>1</v>
      </c>
      <c r="G1396" s="48" t="inlineStr">
        <is>
          <t>京都地区</t>
        </is>
      </c>
      <c r="H1396" s="48" t="n">
        <v>35.12</v>
      </c>
      <c r="I1396" s="20" t="n">
        <v>0.5</v>
      </c>
      <c r="J1396" s="20" t="n">
        <v>0.5</v>
      </c>
      <c r="K1396" s="20" t="n">
        <v>1</v>
      </c>
      <c r="L1396" s="20" t="n">
        <v>1</v>
      </c>
      <c r="M1396" s="20" t="n">
        <v>1</v>
      </c>
      <c r="N1396" s="24" t="n">
        <v>12320</v>
      </c>
      <c r="O1396" s="24" t="n">
        <v>11440</v>
      </c>
      <c r="P1396" s="24" t="n">
        <v>880</v>
      </c>
      <c r="Q1396" s="24" t="n">
        <v>44000</v>
      </c>
      <c r="R1396" s="24" t="n">
        <v>4060</v>
      </c>
      <c r="S1396" s="24">
        <f>IF(R1396="","",(R1396+P1396)*30 -Y1396)</f>
        <v/>
      </c>
      <c r="T1396" s="20">
        <f>IF(R1396="","",(O1396-R1396)/O1396)</f>
        <v/>
      </c>
      <c r="U1396" s="24" t="n">
        <v>5080</v>
      </c>
      <c r="V1396" s="24">
        <f>IF(U1396="","",(U1396+P1396)*30-Y1396)</f>
        <v/>
      </c>
      <c r="W1396" s="20">
        <f>IF(U1396="","",(O1396-U1396)/O1396)</f>
        <v/>
      </c>
      <c r="X1396" s="15">
        <f>IF(AND(R1396="",U1396=""),"",IF(OR(U1396="", R1396=""),"-",IF(0&lt;(R1396-U1396),"OK","NG")))</f>
        <v/>
      </c>
      <c r="Y1396" s="24" t="n">
        <v>103000</v>
      </c>
      <c r="Z1396" s="51" t="n"/>
      <c r="AA1396" s="24">
        <f>IF(AD1396="","",AD1396*30)</f>
        <v/>
      </c>
      <c r="AB1396" s="24">
        <f>IF(AA1396="","",AA1396-Y1396)</f>
        <v/>
      </c>
      <c r="AC1396" s="24">
        <f>IF(Z1396="","",((Y1396+5000+5000)/(1-Z1396))/30)</f>
        <v/>
      </c>
      <c r="AD1396" s="32" t="n"/>
      <c r="AE1396" s="24">
        <f>IF(AD1396="","",AD1396-O1396)</f>
        <v/>
      </c>
      <c r="AF1396" s="24">
        <f>IF(AD1396="","",U1396-AD1396)</f>
        <v/>
      </c>
      <c r="AG1396" s="11">
        <f>IF(AD1396="","",(O1396-AD1396)/O1396)</f>
        <v/>
      </c>
      <c r="AH1396" s="24" t="n">
        <v>0</v>
      </c>
      <c r="AI1396" s="24">
        <f>IF(AJ1396="","",Q1396*(1-AJ1396))</f>
        <v/>
      </c>
      <c r="AJ1396" s="51" t="n"/>
      <c r="AK1396" s="49" t="n"/>
      <c r="AL1396" s="28" t="n"/>
      <c r="AM1396" s="33" t="inlineStr">
        <is>
          <t>2027-08-03</t>
        </is>
      </c>
      <c r="AN1396" s="33" t="inlineStr">
        <is>
          <t>2027-08-02</t>
        </is>
      </c>
      <c r="AO1396" s="13" t="n"/>
      <c r="AP1396" s="30" t="n"/>
    </row>
    <row r="1397" ht="35.1" customHeight="1" s="69">
      <c r="B1397" s="48" t="n">
        <v>33056</v>
      </c>
      <c r="C1397" s="48" t="inlineStr">
        <is>
          <t>大阪</t>
        </is>
      </c>
      <c r="D1397" s="19" t="inlineStr">
        <is>
          <t>アットイン京都河原町8-2</t>
        </is>
      </c>
      <c r="E1397" s="48" t="inlineStr">
        <is>
          <t>1LDK</t>
        </is>
      </c>
      <c r="F1397" s="48" t="n">
        <v>1</v>
      </c>
      <c r="G1397" s="48" t="inlineStr">
        <is>
          <t>京都地区</t>
        </is>
      </c>
      <c r="H1397" s="48" t="n">
        <v>34.71</v>
      </c>
      <c r="I1397" s="20" t="n">
        <v>0.3</v>
      </c>
      <c r="J1397" s="20" t="n">
        <v>1</v>
      </c>
      <c r="K1397" s="20" t="n">
        <v>1</v>
      </c>
      <c r="L1397" s="20" t="n">
        <v>1</v>
      </c>
      <c r="M1397" s="20" t="n">
        <v>0.7</v>
      </c>
      <c r="N1397" s="24" t="n">
        <v>11880</v>
      </c>
      <c r="O1397" s="24" t="n">
        <v>11000</v>
      </c>
      <c r="P1397" s="24" t="n">
        <v>880</v>
      </c>
      <c r="Q1397" s="24" t="n">
        <v>44000</v>
      </c>
      <c r="R1397" s="24" t="n">
        <v>3800</v>
      </c>
      <c r="S1397" s="24">
        <f>IF(R1397="","",(R1397+P1397)*30 -Y1397)</f>
        <v/>
      </c>
      <c r="T1397" s="20">
        <f>IF(R1397="","",(O1397-R1397)/O1397)</f>
        <v/>
      </c>
      <c r="U1397" s="24" t="n">
        <v>3800</v>
      </c>
      <c r="V1397" s="24">
        <f>IF(U1397="","",(U1397+P1397)*30-Y1397)</f>
        <v/>
      </c>
      <c r="W1397" s="20">
        <f>IF(U1397="","",(O1397-U1397)/O1397)</f>
        <v/>
      </c>
      <c r="X1397" s="15">
        <f>IF(AND(R1397="",U1397=""),"",IF(OR(U1397="", R1397=""),"-",IF(0&lt;(R1397-U1397),"OK","NG")))</f>
        <v/>
      </c>
      <c r="Y1397" s="24" t="n">
        <v>99000</v>
      </c>
      <c r="Z1397" s="51" t="n"/>
      <c r="AA1397" s="24">
        <f>IF(AD1397="","",AD1397*30)</f>
        <v/>
      </c>
      <c r="AB1397" s="24">
        <f>IF(AA1397="","",AA1397-Y1397)</f>
        <v/>
      </c>
      <c r="AC1397" s="24">
        <f>IF(Z1397="","",((Y1397+5000+5000)/(1-Z1397))/30)</f>
        <v/>
      </c>
      <c r="AD1397" s="32" t="n"/>
      <c r="AE1397" s="24">
        <f>IF(AD1397="","",AD1397-O1397)</f>
        <v/>
      </c>
      <c r="AF1397" s="24">
        <f>IF(AD1397="","",U1397-AD1397)</f>
        <v/>
      </c>
      <c r="AG1397" s="11">
        <f>IF(AD1397="","",(O1397-AD1397)/O1397)</f>
        <v/>
      </c>
      <c r="AH1397" s="24" t="n">
        <v>0</v>
      </c>
      <c r="AI1397" s="24">
        <f>IF(AJ1397="","",Q1397*(1-AJ1397))</f>
        <v/>
      </c>
      <c r="AJ1397" s="51" t="n"/>
      <c r="AK1397" s="49" t="n"/>
      <c r="AL1397" s="28" t="n"/>
      <c r="AM1397" s="33" t="inlineStr">
        <is>
          <t>2026-11-21</t>
        </is>
      </c>
      <c r="AN1397" s="33" t="inlineStr">
        <is>
          <t>2026-11-20</t>
        </is>
      </c>
      <c r="AO1397" s="13" t="n"/>
      <c r="AP1397" s="30" t="n"/>
    </row>
    <row r="1398" ht="35.1" customHeight="1" s="69">
      <c r="B1398" s="48" t="n">
        <v>33326</v>
      </c>
      <c r="C1398" s="48" t="inlineStr">
        <is>
          <t>大阪</t>
        </is>
      </c>
      <c r="D1398" s="19" t="inlineStr">
        <is>
          <t>アットイン京都河原町9-2</t>
        </is>
      </c>
      <c r="E1398" s="48" t="inlineStr">
        <is>
          <t>1R</t>
        </is>
      </c>
      <c r="F1398" s="48" t="n">
        <v>1</v>
      </c>
      <c r="G1398" s="48" t="inlineStr">
        <is>
          <t>京都地区</t>
        </is>
      </c>
      <c r="H1398" s="48" t="n">
        <v>17.3</v>
      </c>
      <c r="I1398" s="20" t="n">
        <v>0.6</v>
      </c>
      <c r="J1398" s="20" t="n">
        <v>0.9</v>
      </c>
      <c r="K1398" s="20" t="n">
        <v>0</v>
      </c>
      <c r="L1398" s="20" t="n">
        <v>0</v>
      </c>
      <c r="M1398" s="20" t="n">
        <v>0</v>
      </c>
      <c r="N1398" s="24" t="n">
        <v>8140</v>
      </c>
      <c r="O1398" s="24" t="n">
        <v>7260</v>
      </c>
      <c r="P1398" s="24" t="n">
        <v>880</v>
      </c>
      <c r="Q1398" s="24" t="n">
        <v>44000</v>
      </c>
      <c r="R1398" s="24" t="n">
        <v>2680</v>
      </c>
      <c r="S1398" s="24">
        <f>IF(R1398="","",(R1398+P1398)*30 -Y1398)</f>
        <v/>
      </c>
      <c r="T1398" s="20">
        <f>IF(R1398="","",(O1398-R1398)/O1398)</f>
        <v/>
      </c>
      <c r="U1398" s="24" t="n">
        <v>2940</v>
      </c>
      <c r="V1398" s="24">
        <f>IF(U1398="","",(U1398+P1398)*30-Y1398)</f>
        <v/>
      </c>
      <c r="W1398" s="20">
        <f>IF(U1398="","",(O1398-U1398)/O1398)</f>
        <v/>
      </c>
      <c r="X1398" s="15">
        <f>IF(AND(R1398="",U1398=""),"",IF(OR(U1398="", R1398=""),"-",IF(0&lt;(R1398-U1398),"OK","NG")))</f>
        <v/>
      </c>
      <c r="Y1398" s="24" t="n">
        <v>62000</v>
      </c>
      <c r="Z1398" s="51" t="n"/>
      <c r="AA1398" s="24">
        <f>IF(AD1398="","",AD1398*30)</f>
        <v/>
      </c>
      <c r="AB1398" s="24">
        <f>IF(AA1398="","",AA1398-Y1398)</f>
        <v/>
      </c>
      <c r="AC1398" s="24">
        <f>IF(Z1398="","",((Y1398+5000+5000)/(1-Z1398))/30)</f>
        <v/>
      </c>
      <c r="AD1398" s="32" t="n"/>
      <c r="AE1398" s="24">
        <f>IF(AD1398="","",AD1398-O1398)</f>
        <v/>
      </c>
      <c r="AF1398" s="24">
        <f>IF(AD1398="","",U1398-AD1398)</f>
        <v/>
      </c>
      <c r="AG1398" s="11">
        <f>IF(AD1398="","",(O1398-AD1398)/O1398)</f>
        <v/>
      </c>
      <c r="AH1398" s="24" t="n">
        <v>0</v>
      </c>
      <c r="AI1398" s="24">
        <f>IF(AJ1398="","",Q1398*(1-AJ1398))</f>
        <v/>
      </c>
      <c r="AJ1398" s="51" t="n"/>
      <c r="AK1398" s="49" t="n"/>
      <c r="AL1398" s="28" t="n"/>
      <c r="AM1398" s="33" t="inlineStr">
        <is>
          <t>2026-08-30</t>
        </is>
      </c>
      <c r="AN1398" s="33" t="inlineStr">
        <is>
          <t>2026-08-29</t>
        </is>
      </c>
      <c r="AO1398" s="13" t="n"/>
      <c r="AP1398" s="30" t="n"/>
    </row>
    <row r="1399" ht="35.1" customHeight="1" s="69">
      <c r="B1399" s="48" t="n">
        <v>33330</v>
      </c>
      <c r="C1399" s="48" t="inlineStr">
        <is>
          <t>東京</t>
        </is>
      </c>
      <c r="D1399" s="19" t="inlineStr">
        <is>
          <t>アットイン恵比寿IT8-1</t>
        </is>
      </c>
      <c r="E1399" s="48" t="inlineStr">
        <is>
          <t>1K</t>
        </is>
      </c>
      <c r="F1399" s="48" t="n">
        <v>1</v>
      </c>
      <c r="G1399" s="48" t="inlineStr">
        <is>
          <t>渋谷・三軒茶屋・自由が丘</t>
        </is>
      </c>
      <c r="H1399" s="48" t="n">
        <v>21.52</v>
      </c>
      <c r="I1399" s="20" t="n">
        <v>1</v>
      </c>
      <c r="J1399" s="20" t="n">
        <v>1</v>
      </c>
      <c r="K1399" s="20" t="n">
        <v>1</v>
      </c>
      <c r="L1399" s="20" t="n">
        <v>1</v>
      </c>
      <c r="M1399" s="20" t="n">
        <v>1</v>
      </c>
      <c r="N1399" s="24" t="n">
        <v>14600</v>
      </c>
      <c r="O1399" s="24" t="n">
        <v>13720</v>
      </c>
      <c r="P1399" s="24" t="n">
        <v>880</v>
      </c>
      <c r="Q1399" s="24" t="n">
        <v>44000</v>
      </c>
      <c r="R1399" s="24" t="n">
        <v>6780</v>
      </c>
      <c r="S1399" s="24">
        <f>IF(R1399="","",(R1399+P1399)*30 -Y1399)</f>
        <v/>
      </c>
      <c r="T1399" s="20">
        <f>IF(R1399="","",(O1399-R1399)/O1399)</f>
        <v/>
      </c>
      <c r="U1399" s="24" t="n">
        <v>6580</v>
      </c>
      <c r="V1399" s="24">
        <f>IF(U1399="","",(U1399+P1399)*30-Y1399)</f>
        <v/>
      </c>
      <c r="W1399" s="20">
        <f>IF(U1399="","",(O1399-U1399)/O1399)</f>
        <v/>
      </c>
      <c r="X1399" s="15">
        <f>IF(AND(R1399="",U1399=""),"",IF(OR(U1399="", R1399=""),"-",IF(0&lt;(R1399-U1399),"OK","NG")))</f>
        <v/>
      </c>
      <c r="Y1399" s="24" t="n">
        <v>0</v>
      </c>
      <c r="Z1399" s="51" t="n"/>
      <c r="AA1399" s="24">
        <f>IF(AD1399="","",AD1399*30)</f>
        <v/>
      </c>
      <c r="AB1399" s="24">
        <f>IF(AA1399="","",AA1399-Y1399)</f>
        <v/>
      </c>
      <c r="AC1399" s="24">
        <f>IF(Z1399="","",((Y1399+5000+5000)/(1-Z1399))/30)</f>
        <v/>
      </c>
      <c r="AD1399" s="32" t="n"/>
      <c r="AE1399" s="24">
        <f>IF(AD1399="","",AD1399-O1399)</f>
        <v/>
      </c>
      <c r="AF1399" s="24">
        <f>IF(AD1399="","",U1399-AD1399)</f>
        <v/>
      </c>
      <c r="AG1399" s="11">
        <f>IF(AD1399="","",(O1399-AD1399)/O1399)</f>
        <v/>
      </c>
      <c r="AH1399" s="24" t="n">
        <v>22000</v>
      </c>
      <c r="AI1399" s="24">
        <f>IF(AJ1399="","",Q1399*(1-AJ1399))</f>
        <v/>
      </c>
      <c r="AJ1399" s="51" t="n"/>
      <c r="AK1399" s="49" t="n"/>
      <c r="AL1399" s="28" t="n"/>
      <c r="AM1399" s="33" t="inlineStr">
        <is>
          <t>2026-12-01</t>
        </is>
      </c>
      <c r="AN1399" s="33" t="inlineStr">
        <is>
          <t>2026-11-30</t>
        </is>
      </c>
      <c r="AO1399" s="13" t="n"/>
      <c r="AP1399" s="30" t="n"/>
    </row>
    <row r="1400" ht="35.1" customHeight="1" s="69">
      <c r="B1400" s="48" t="n">
        <v>33331</v>
      </c>
      <c r="C1400" s="48" t="inlineStr">
        <is>
          <t>東京</t>
        </is>
      </c>
      <c r="D1400" s="19" t="inlineStr">
        <is>
          <t>アットイン恵比寿IT8-2</t>
        </is>
      </c>
      <c r="E1400" s="48" t="inlineStr">
        <is>
          <t>1K</t>
        </is>
      </c>
      <c r="F1400" s="48" t="n">
        <v>1</v>
      </c>
      <c r="G1400" s="48" t="inlineStr">
        <is>
          <t>渋谷・三軒茶屋・自由が丘</t>
        </is>
      </c>
      <c r="H1400" s="48" t="n">
        <v>20.36</v>
      </c>
      <c r="I1400" s="20" t="n">
        <v>1</v>
      </c>
      <c r="J1400" s="20" t="n">
        <v>1</v>
      </c>
      <c r="K1400" s="20" t="n">
        <v>0.7</v>
      </c>
      <c r="L1400" s="20" t="n">
        <v>1</v>
      </c>
      <c r="M1400" s="20" t="n">
        <v>1</v>
      </c>
      <c r="N1400" s="24" t="n">
        <v>14700</v>
      </c>
      <c r="O1400" s="24" t="n">
        <v>13820</v>
      </c>
      <c r="P1400" s="24" t="n">
        <v>880</v>
      </c>
      <c r="Q1400" s="24" t="n">
        <v>44000</v>
      </c>
      <c r="R1400" s="24" t="n">
        <v>6920</v>
      </c>
      <c r="S1400" s="24">
        <f>IF(R1400="","",(R1400+P1400)*30 -Y1400)</f>
        <v/>
      </c>
      <c r="T1400" s="20">
        <f>IF(R1400="","",(O1400-R1400)/O1400)</f>
        <v/>
      </c>
      <c r="U1400" s="24" t="n">
        <v>6680</v>
      </c>
      <c r="V1400" s="24">
        <f>IF(U1400="","",(U1400+P1400)*30-Y1400)</f>
        <v/>
      </c>
      <c r="W1400" s="20">
        <f>IF(U1400="","",(O1400-U1400)/O1400)</f>
        <v/>
      </c>
      <c r="X1400" s="15">
        <f>IF(AND(R1400="",U1400=""),"",IF(OR(U1400="", R1400=""),"-",IF(0&lt;(R1400-U1400),"OK","NG")))</f>
        <v/>
      </c>
      <c r="Y1400" s="24" t="n">
        <v>0</v>
      </c>
      <c r="Z1400" s="51" t="n"/>
      <c r="AA1400" s="24">
        <f>IF(AD1400="","",AD1400*30)</f>
        <v/>
      </c>
      <c r="AB1400" s="24">
        <f>IF(AA1400="","",AA1400-Y1400)</f>
        <v/>
      </c>
      <c r="AC1400" s="24">
        <f>IF(Z1400="","",((Y1400+5000+5000)/(1-Z1400))/30)</f>
        <v/>
      </c>
      <c r="AD1400" s="32" t="n"/>
      <c r="AE1400" s="24">
        <f>IF(AD1400="","",AD1400-O1400)</f>
        <v/>
      </c>
      <c r="AF1400" s="24">
        <f>IF(AD1400="","",U1400-AD1400)</f>
        <v/>
      </c>
      <c r="AG1400" s="11">
        <f>IF(AD1400="","",(O1400-AD1400)/O1400)</f>
        <v/>
      </c>
      <c r="AH1400" s="24" t="n">
        <v>22000</v>
      </c>
      <c r="AI1400" s="24">
        <f>IF(AJ1400="","",Q1400*(1-AJ1400))</f>
        <v/>
      </c>
      <c r="AJ1400" s="51" t="n"/>
      <c r="AK1400" s="49" t="n"/>
      <c r="AL1400" s="28" t="n"/>
      <c r="AM1400" s="33" t="inlineStr">
        <is>
          <t>2027-01-25</t>
        </is>
      </c>
      <c r="AN1400" s="33" t="inlineStr">
        <is>
          <t>2027-01-24</t>
        </is>
      </c>
      <c r="AO1400" s="13" t="n"/>
      <c r="AP1400" s="30" t="n"/>
    </row>
    <row r="1401" ht="35.1" customHeight="1" s="69">
      <c r="B1401" s="48" t="n">
        <v>33332</v>
      </c>
      <c r="C1401" s="48" t="inlineStr">
        <is>
          <t>東京</t>
        </is>
      </c>
      <c r="D1401" s="19" t="inlineStr">
        <is>
          <t>アットイン神田IT8-1</t>
        </is>
      </c>
      <c r="E1401" s="48" t="inlineStr">
        <is>
          <t>1R</t>
        </is>
      </c>
      <c r="F1401" s="48" t="n">
        <v>1</v>
      </c>
      <c r="G1401" s="48" t="inlineStr">
        <is>
          <t>東京駅エリア（銀座・日本橋・神田）</t>
        </is>
      </c>
      <c r="H1401" s="48" t="n">
        <v>21.06</v>
      </c>
      <c r="I1401" s="20" t="n">
        <v>1</v>
      </c>
      <c r="J1401" s="20" t="n">
        <v>1</v>
      </c>
      <c r="K1401" s="20" t="n">
        <v>1</v>
      </c>
      <c r="L1401" s="20" t="n">
        <v>1</v>
      </c>
      <c r="M1401" s="20" t="n">
        <v>0.8</v>
      </c>
      <c r="N1401" s="24" t="n">
        <v>13920</v>
      </c>
      <c r="O1401" s="24" t="n">
        <v>13040</v>
      </c>
      <c r="P1401" s="24" t="n">
        <v>880</v>
      </c>
      <c r="Q1401" s="24" t="n">
        <v>44000</v>
      </c>
      <c r="R1401" s="24" t="n">
        <v>7260</v>
      </c>
      <c r="S1401" s="24">
        <f>IF(R1401="","",(R1401+P1401)*30 -Y1401)</f>
        <v/>
      </c>
      <c r="T1401" s="20">
        <f>IF(R1401="","",(O1401-R1401)/O1401)</f>
        <v/>
      </c>
      <c r="U1401" s="24" t="n">
        <v>6780</v>
      </c>
      <c r="V1401" s="24">
        <f>IF(U1401="","",(U1401+P1401)*30-Y1401)</f>
        <v/>
      </c>
      <c r="W1401" s="20">
        <f>IF(U1401="","",(O1401-U1401)/O1401)</f>
        <v/>
      </c>
      <c r="X1401" s="15">
        <f>IF(AND(R1401="",U1401=""),"",IF(OR(U1401="", R1401=""),"-",IF(0&lt;(R1401-U1401),"OK","NG")))</f>
        <v/>
      </c>
      <c r="Y1401" s="24" t="n">
        <v>0</v>
      </c>
      <c r="Z1401" s="51" t="n"/>
      <c r="AA1401" s="24">
        <f>IF(AD1401="","",AD1401*30)</f>
        <v/>
      </c>
      <c r="AB1401" s="24">
        <f>IF(AA1401="","",AA1401-Y1401)</f>
        <v/>
      </c>
      <c r="AC1401" s="24">
        <f>IF(Z1401="","",((Y1401+5000+5000)/(1-Z1401))/30)</f>
        <v/>
      </c>
      <c r="AD1401" s="32" t="n"/>
      <c r="AE1401" s="24">
        <f>IF(AD1401="","",AD1401-O1401)</f>
        <v/>
      </c>
      <c r="AF1401" s="24">
        <f>IF(AD1401="","",U1401-AD1401)</f>
        <v/>
      </c>
      <c r="AG1401" s="11">
        <f>IF(AD1401="","",(O1401-AD1401)/O1401)</f>
        <v/>
      </c>
      <c r="AH1401" s="24" t="n">
        <v>22000</v>
      </c>
      <c r="AI1401" s="24">
        <f>IF(AJ1401="","",Q1401*(1-AJ1401))</f>
        <v/>
      </c>
      <c r="AJ1401" s="51" t="n"/>
      <c r="AK1401" s="49" t="n"/>
      <c r="AL1401" s="28" t="n"/>
      <c r="AM1401" s="33" t="inlineStr">
        <is>
          <t>2026-11-26</t>
        </is>
      </c>
      <c r="AN1401" s="33" t="inlineStr">
        <is>
          <t>2026-11-25</t>
        </is>
      </c>
      <c r="AO1401" s="13" t="n"/>
      <c r="AP1401" s="30" t="n"/>
    </row>
    <row r="1402" ht="35.1" customHeight="1" s="69">
      <c r="B1402" s="48" t="n">
        <v>33335</v>
      </c>
      <c r="C1402" s="48" t="inlineStr">
        <is>
          <t>東京</t>
        </is>
      </c>
      <c r="D1402" s="19" t="inlineStr">
        <is>
          <t>アットイン神田IT8-2</t>
        </is>
      </c>
      <c r="E1402" s="48" t="inlineStr">
        <is>
          <t>1R</t>
        </is>
      </c>
      <c r="F1402" s="48" t="n">
        <v>1</v>
      </c>
      <c r="G1402" s="48" t="inlineStr">
        <is>
          <t>東京駅エリア（銀座・日本橋・神田）</t>
        </is>
      </c>
      <c r="H1402" s="48" t="n">
        <v>20.05</v>
      </c>
      <c r="I1402" s="20" t="n">
        <v>0.6</v>
      </c>
      <c r="J1402" s="20" t="n">
        <v>0.9</v>
      </c>
      <c r="K1402" s="20" t="n">
        <v>1</v>
      </c>
      <c r="L1402" s="20" t="n">
        <v>1</v>
      </c>
      <c r="M1402" s="20" t="n">
        <v>0.1</v>
      </c>
      <c r="N1402" s="24" t="n">
        <v>14360</v>
      </c>
      <c r="O1402" s="24" t="n">
        <v>13480</v>
      </c>
      <c r="P1402" s="24" t="n">
        <v>880</v>
      </c>
      <c r="Q1402" s="24" t="n">
        <v>44000</v>
      </c>
      <c r="R1402" s="24" t="n">
        <v>6920</v>
      </c>
      <c r="S1402" s="24">
        <f>IF(R1402="","",(R1402+P1402)*30 -Y1402)</f>
        <v/>
      </c>
      <c r="T1402" s="20">
        <f>IF(R1402="","",(O1402-R1402)/O1402)</f>
        <v/>
      </c>
      <c r="U1402" s="24" t="n">
        <v>6680</v>
      </c>
      <c r="V1402" s="24">
        <f>IF(U1402="","",(U1402+P1402)*30-Y1402)</f>
        <v/>
      </c>
      <c r="W1402" s="20">
        <f>IF(U1402="","",(O1402-U1402)/O1402)</f>
        <v/>
      </c>
      <c r="X1402" s="15">
        <f>IF(AND(R1402="",U1402=""),"",IF(OR(U1402="", R1402=""),"-",IF(0&lt;(R1402-U1402),"OK","NG")))</f>
        <v/>
      </c>
      <c r="Y1402" s="24" t="n">
        <v>0</v>
      </c>
      <c r="Z1402" s="51" t="n"/>
      <c r="AA1402" s="24">
        <f>IF(AD1402="","",AD1402*30)</f>
        <v/>
      </c>
      <c r="AB1402" s="24">
        <f>IF(AA1402="","",AA1402-Y1402)</f>
        <v/>
      </c>
      <c r="AC1402" s="24">
        <f>IF(Z1402="","",((Y1402+5000+5000)/(1-Z1402))/30)</f>
        <v/>
      </c>
      <c r="AD1402" s="32" t="n"/>
      <c r="AE1402" s="24">
        <f>IF(AD1402="","",AD1402-O1402)</f>
        <v/>
      </c>
      <c r="AF1402" s="24">
        <f>IF(AD1402="","",U1402-AD1402)</f>
        <v/>
      </c>
      <c r="AG1402" s="11">
        <f>IF(AD1402="","",(O1402-AD1402)/O1402)</f>
        <v/>
      </c>
      <c r="AH1402" s="24" t="n">
        <v>0</v>
      </c>
      <c r="AI1402" s="24">
        <f>IF(AJ1402="","",Q1402*(1-AJ1402))</f>
        <v/>
      </c>
      <c r="AJ1402" s="51" t="n"/>
      <c r="AK1402" s="49" t="n"/>
      <c r="AL1402" s="28" t="n"/>
      <c r="AM1402" s="33" t="inlineStr">
        <is>
          <t>2026-11-05</t>
        </is>
      </c>
      <c r="AN1402" s="33" t="inlineStr">
        <is>
          <t>2026-11-04</t>
        </is>
      </c>
      <c r="AO1402" s="13" t="n"/>
      <c r="AP1402" s="30" t="n"/>
    </row>
    <row r="1403" ht="35.1" customHeight="1" s="69">
      <c r="B1403" s="48" t="n">
        <v>33336</v>
      </c>
      <c r="C1403" s="48" t="inlineStr">
        <is>
          <t>東京</t>
        </is>
      </c>
      <c r="D1403" s="19" t="inlineStr">
        <is>
          <t>アットイン市ヶ谷IT4-1</t>
        </is>
      </c>
      <c r="E1403" s="48" t="inlineStr">
        <is>
          <t>1R</t>
        </is>
      </c>
      <c r="F1403" s="48" t="n">
        <v>1</v>
      </c>
      <c r="G1403" s="48" t="inlineStr">
        <is>
          <t>新宿</t>
        </is>
      </c>
      <c r="H1403" s="48" t="n">
        <v>19.28</v>
      </c>
      <c r="I1403" s="20" t="n">
        <v>0.2</v>
      </c>
      <c r="J1403" s="20" t="n">
        <v>0.9</v>
      </c>
      <c r="K1403" s="20" t="n">
        <v>0.8</v>
      </c>
      <c r="L1403" s="20" t="n">
        <v>1</v>
      </c>
      <c r="M1403" s="20" t="n">
        <v>1</v>
      </c>
      <c r="N1403" s="24" t="n">
        <v>14120</v>
      </c>
      <c r="O1403" s="24" t="n">
        <v>13240</v>
      </c>
      <c r="P1403" s="24" t="n">
        <v>880</v>
      </c>
      <c r="Q1403" s="24" t="n">
        <v>44000</v>
      </c>
      <c r="R1403" s="24" t="n">
        <v>5900</v>
      </c>
      <c r="S1403" s="24">
        <f>IF(R1403="","",(R1403+P1403)*30 -Y1403)</f>
        <v/>
      </c>
      <c r="T1403" s="20">
        <f>IF(R1403="","",(O1403-R1403)/O1403)</f>
        <v/>
      </c>
      <c r="U1403" s="24" t="n">
        <v>5000</v>
      </c>
      <c r="V1403" s="24">
        <f>IF(U1403="","",(U1403+P1403)*30-Y1403)</f>
        <v/>
      </c>
      <c r="W1403" s="20">
        <f>IF(U1403="","",(O1403-U1403)/O1403)</f>
        <v/>
      </c>
      <c r="X1403" s="15">
        <f>IF(AND(R1403="",U1403=""),"",IF(OR(U1403="", R1403=""),"-",IF(0&lt;(R1403-U1403),"OK","NG")))</f>
        <v/>
      </c>
      <c r="Y1403" s="24" t="n">
        <v>0</v>
      </c>
      <c r="Z1403" s="51" t="n"/>
      <c r="AA1403" s="24">
        <f>IF(AD1403="","",AD1403*30)</f>
        <v/>
      </c>
      <c r="AB1403" s="24">
        <f>IF(AA1403="","",AA1403-Y1403)</f>
        <v/>
      </c>
      <c r="AC1403" s="24">
        <f>IF(Z1403="","",((Y1403+5000+5000)/(1-Z1403))/30)</f>
        <v/>
      </c>
      <c r="AD1403" s="32" t="n"/>
      <c r="AE1403" s="24">
        <f>IF(AD1403="","",AD1403-O1403)</f>
        <v/>
      </c>
      <c r="AF1403" s="24">
        <f>IF(AD1403="","",U1403-AD1403)</f>
        <v/>
      </c>
      <c r="AG1403" s="11">
        <f>IF(AD1403="","",(O1403-AD1403)/O1403)</f>
        <v/>
      </c>
      <c r="AH1403" s="24" t="n">
        <v>0</v>
      </c>
      <c r="AI1403" s="24">
        <f>IF(AJ1403="","",Q1403*(1-AJ1403))</f>
        <v/>
      </c>
      <c r="AJ1403" s="51" t="n"/>
      <c r="AK1403" s="49" t="n"/>
      <c r="AL1403" s="28" t="n"/>
      <c r="AM1403" s="33" t="inlineStr">
        <is>
          <t>2026-10-01</t>
        </is>
      </c>
      <c r="AN1403" s="33" t="inlineStr">
        <is>
          <t>2026-12-27</t>
        </is>
      </c>
      <c r="AO1403" s="13" t="n"/>
      <c r="AP1403" s="30" t="n"/>
    </row>
    <row r="1404" ht="35.1" customHeight="1" s="69">
      <c r="B1404" s="48" t="n">
        <v>33337</v>
      </c>
      <c r="C1404" s="48" t="inlineStr">
        <is>
          <t>東京</t>
        </is>
      </c>
      <c r="D1404" s="19" t="inlineStr">
        <is>
          <t>アットイン新宿IT39</t>
        </is>
      </c>
      <c r="E1404" s="48" t="inlineStr">
        <is>
          <t>1K</t>
        </is>
      </c>
      <c r="F1404" s="48" t="n">
        <v>2</v>
      </c>
      <c r="G1404" s="48" t="inlineStr">
        <is>
          <t>新宿</t>
        </is>
      </c>
      <c r="H1404" s="48" t="n">
        <v>20.43</v>
      </c>
      <c r="I1404" s="20" t="n">
        <v>0.95</v>
      </c>
      <c r="J1404" s="20" t="n">
        <v>0.5</v>
      </c>
      <c r="K1404" s="20" t="n">
        <v>0</v>
      </c>
      <c r="L1404" s="20" t="n">
        <v>0</v>
      </c>
      <c r="M1404" s="20" t="n">
        <v>0</v>
      </c>
      <c r="N1404" s="24" t="n">
        <v>14800</v>
      </c>
      <c r="O1404" s="24" t="n">
        <v>13920</v>
      </c>
      <c r="P1404" s="24" t="n">
        <v>880</v>
      </c>
      <c r="Q1404" s="24" t="n">
        <v>44000</v>
      </c>
      <c r="R1404" s="24" t="n">
        <v>6780</v>
      </c>
      <c r="S1404" s="24">
        <f>IF(R1404="","",(R1404+P1404)*30 -Y1404)</f>
        <v/>
      </c>
      <c r="T1404" s="20">
        <f>IF(R1404="","",(O1404-R1404)/O1404)</f>
        <v/>
      </c>
      <c r="U1404" s="24" t="n">
        <v>6580</v>
      </c>
      <c r="V1404" s="24">
        <f>IF(U1404="","",(U1404+P1404)*30-Y1404)</f>
        <v/>
      </c>
      <c r="W1404" s="20">
        <f>IF(U1404="","",(O1404-U1404)/O1404)</f>
        <v/>
      </c>
      <c r="X1404" s="15">
        <f>IF(AND(R1404="",U1404=""),"",IF(OR(U1404="", R1404=""),"-",IF(0&lt;(R1404-U1404),"OK","NG")))</f>
        <v/>
      </c>
      <c r="Y1404" s="24" t="n">
        <v>0</v>
      </c>
      <c r="Z1404" s="51" t="n"/>
      <c r="AA1404" s="24">
        <f>IF(AD1404="","",AD1404*30)</f>
        <v/>
      </c>
      <c r="AB1404" s="24">
        <f>IF(AA1404="","",AA1404-Y1404)</f>
        <v/>
      </c>
      <c r="AC1404" s="24">
        <f>IF(Z1404="","",((Y1404+5000+5000)/(1-Z1404))/30)</f>
        <v/>
      </c>
      <c r="AD1404" s="32" t="n"/>
      <c r="AE1404" s="24">
        <f>IF(AD1404="","",AD1404-O1404)</f>
        <v/>
      </c>
      <c r="AF1404" s="24">
        <f>IF(AD1404="","",U1404-AD1404)</f>
        <v/>
      </c>
      <c r="AG1404" s="11">
        <f>IF(AD1404="","",(O1404-AD1404)/O1404)</f>
        <v/>
      </c>
      <c r="AH1404" s="24" t="n">
        <v>22000</v>
      </c>
      <c r="AI1404" s="24">
        <f>IF(AJ1404="","",Q1404*(1-AJ1404))</f>
        <v/>
      </c>
      <c r="AJ1404" s="51" t="n"/>
      <c r="AK1404" s="49" t="n"/>
      <c r="AL1404" s="28" t="n"/>
      <c r="AM1404" s="33" t="inlineStr">
        <is>
          <t>2026-08-08</t>
        </is>
      </c>
      <c r="AN1404" s="33" t="inlineStr">
        <is>
          <t>2026-08-24</t>
        </is>
      </c>
      <c r="AO1404" s="13" t="n"/>
      <c r="AP1404" s="30" t="n"/>
    </row>
    <row r="1405" ht="35.1" customHeight="1" s="69">
      <c r="B1405" s="48" t="n">
        <v>33338</v>
      </c>
      <c r="C1405" s="48" t="inlineStr">
        <is>
          <t>東京</t>
        </is>
      </c>
      <c r="D1405" s="19" t="inlineStr">
        <is>
          <t>アットイン神田IT9</t>
        </is>
      </c>
      <c r="E1405" s="48" t="inlineStr">
        <is>
          <t>1R</t>
        </is>
      </c>
      <c r="F1405" s="48" t="n">
        <v>2</v>
      </c>
      <c r="G1405" s="48" t="inlineStr">
        <is>
          <t>東京駅エリア（銀座・日本橋・神田）</t>
        </is>
      </c>
      <c r="H1405" s="48" t="n">
        <v>22.78</v>
      </c>
      <c r="I1405" s="20" t="n">
        <v>1</v>
      </c>
      <c r="J1405" s="20" t="n">
        <v>1</v>
      </c>
      <c r="K1405" s="20" t="n">
        <v>1</v>
      </c>
      <c r="L1405" s="20" t="n">
        <v>0.75</v>
      </c>
      <c r="M1405" s="20" t="n">
        <v>0.1</v>
      </c>
      <c r="N1405" s="24" t="n">
        <v>13000</v>
      </c>
      <c r="O1405" s="24" t="n">
        <v>12120</v>
      </c>
      <c r="P1405" s="24" t="n">
        <v>880</v>
      </c>
      <c r="Q1405" s="24" t="n">
        <v>44000</v>
      </c>
      <c r="R1405" s="24" t="n">
        <v>6240</v>
      </c>
      <c r="S1405" s="24">
        <f>IF(R1405="","",(R1405+P1405)*30 -Y1405)</f>
        <v/>
      </c>
      <c r="T1405" s="20">
        <f>IF(R1405="","",(O1405-R1405)/O1405)</f>
        <v/>
      </c>
      <c r="U1405" s="24" t="n">
        <v>5900</v>
      </c>
      <c r="V1405" s="24">
        <f>IF(U1405="","",(U1405+P1405)*30-Y1405)</f>
        <v/>
      </c>
      <c r="W1405" s="20">
        <f>IF(U1405="","",(O1405-U1405)/O1405)</f>
        <v/>
      </c>
      <c r="X1405" s="15">
        <f>IF(AND(R1405="",U1405=""),"",IF(OR(U1405="", R1405=""),"-",IF(0&lt;(R1405-U1405),"OK","NG")))</f>
        <v/>
      </c>
      <c r="Y1405" s="24" t="n">
        <v>0</v>
      </c>
      <c r="Z1405" s="51" t="n"/>
      <c r="AA1405" s="24">
        <f>IF(AD1405="","",AD1405*30)</f>
        <v/>
      </c>
      <c r="AB1405" s="24">
        <f>IF(AA1405="","",AA1405-Y1405)</f>
        <v/>
      </c>
      <c r="AC1405" s="24">
        <f>IF(Z1405="","",((Y1405+5000+5000)/(1-Z1405))/30)</f>
        <v/>
      </c>
      <c r="AD1405" s="32" t="n"/>
      <c r="AE1405" s="24">
        <f>IF(AD1405="","",AD1405-O1405)</f>
        <v/>
      </c>
      <c r="AF1405" s="24">
        <f>IF(AD1405="","",U1405-AD1405)</f>
        <v/>
      </c>
      <c r="AG1405" s="11">
        <f>IF(AD1405="","",(O1405-AD1405)/O1405)</f>
        <v/>
      </c>
      <c r="AH1405" s="24" t="n">
        <v>22000</v>
      </c>
      <c r="AI1405" s="24">
        <f>IF(AJ1405="","",Q1405*(1-AJ1405))</f>
        <v/>
      </c>
      <c r="AJ1405" s="51" t="n"/>
      <c r="AK1405" s="49" t="n"/>
      <c r="AL1405" s="28" t="n"/>
      <c r="AM1405" s="33" t="inlineStr">
        <is>
          <t>2026-10-17</t>
        </is>
      </c>
      <c r="AN1405" s="33" t="inlineStr">
        <is>
          <t>2026-11-06</t>
        </is>
      </c>
      <c r="AO1405" s="13" t="n"/>
      <c r="AP1405" s="30" t="n"/>
    </row>
    <row r="1406" ht="35.1" customHeight="1" s="69">
      <c r="B1406" s="48" t="n">
        <v>33339</v>
      </c>
      <c r="C1406" s="48" t="inlineStr">
        <is>
          <t>大阪</t>
        </is>
      </c>
      <c r="D1406" s="19" t="inlineStr">
        <is>
          <t>アットイン京都二条城2-1</t>
        </is>
      </c>
      <c r="E1406" s="48" t="inlineStr">
        <is>
          <t>1K</t>
        </is>
      </c>
      <c r="F1406" s="48" t="n">
        <v>3</v>
      </c>
      <c r="G1406" s="48" t="inlineStr">
        <is>
          <t>京都地区</t>
        </is>
      </c>
      <c r="H1406" s="48" t="n">
        <v>19.88</v>
      </c>
      <c r="I1406" s="20" t="n">
        <v>0.6333299999999999</v>
      </c>
      <c r="J1406" s="20" t="n">
        <v>0.6</v>
      </c>
      <c r="K1406" s="20" t="n">
        <v>0.5</v>
      </c>
      <c r="L1406" s="20" t="n">
        <v>0.66667</v>
      </c>
      <c r="M1406" s="20" t="n">
        <v>0.66667</v>
      </c>
      <c r="N1406" s="24" t="n">
        <v>8340</v>
      </c>
      <c r="O1406" s="24" t="n">
        <v>7460</v>
      </c>
      <c r="P1406" s="24" t="n">
        <v>880</v>
      </c>
      <c r="Q1406" s="24" t="n">
        <v>44000</v>
      </c>
      <c r="R1406" s="24" t="n">
        <v>2300</v>
      </c>
      <c r="S1406" s="24">
        <f>IF(R1406="","",(R1406+P1406)*30 -Y1406)</f>
        <v/>
      </c>
      <c r="T1406" s="20">
        <f>IF(R1406="","",(O1406-R1406)/O1406)</f>
        <v/>
      </c>
      <c r="U1406" s="24" t="n">
        <v>2300</v>
      </c>
      <c r="V1406" s="24">
        <f>IF(U1406="","",(U1406+P1406)*30-Y1406)</f>
        <v/>
      </c>
      <c r="W1406" s="20">
        <f>IF(U1406="","",(O1406-U1406)/O1406)</f>
        <v/>
      </c>
      <c r="X1406" s="15">
        <f>IF(AND(R1406="",U1406=""),"",IF(OR(U1406="", R1406=""),"-",IF(0&lt;(R1406-U1406),"OK","NG")))</f>
        <v/>
      </c>
      <c r="Y1406" s="24" t="n">
        <v>61000</v>
      </c>
      <c r="Z1406" s="51" t="n"/>
      <c r="AA1406" s="24">
        <f>IF(AD1406="","",AD1406*30)</f>
        <v/>
      </c>
      <c r="AB1406" s="24">
        <f>IF(AA1406="","",AA1406-Y1406)</f>
        <v/>
      </c>
      <c r="AC1406" s="24">
        <f>IF(Z1406="","",((Y1406+5000+5000)/(1-Z1406))/30)</f>
        <v/>
      </c>
      <c r="AD1406" s="32" t="n"/>
      <c r="AE1406" s="24">
        <f>IF(AD1406="","",AD1406-O1406)</f>
        <v/>
      </c>
      <c r="AF1406" s="24">
        <f>IF(AD1406="","",U1406-AD1406)</f>
        <v/>
      </c>
      <c r="AG1406" s="11">
        <f>IF(AD1406="","",(O1406-AD1406)/O1406)</f>
        <v/>
      </c>
      <c r="AH1406" s="24" t="n">
        <v>0</v>
      </c>
      <c r="AI1406" s="24">
        <f>IF(AJ1406="","",Q1406*(1-AJ1406))</f>
        <v/>
      </c>
      <c r="AJ1406" s="51" t="n"/>
      <c r="AK1406" s="49" t="n"/>
      <c r="AL1406" s="28" t="n"/>
      <c r="AM1406" s="33" t="inlineStr">
        <is>
          <t>2026-08-01</t>
        </is>
      </c>
      <c r="AN1406" s="33" t="inlineStr">
        <is>
          <t>2027-04-30</t>
        </is>
      </c>
      <c r="AO1406" s="13" t="n"/>
      <c r="AP1406" s="30" t="n"/>
    </row>
    <row r="1407" ht="35.1" customHeight="1" s="69">
      <c r="B1407" s="48" t="n">
        <v>33342</v>
      </c>
      <c r="C1407" s="48" t="inlineStr">
        <is>
          <t>東京</t>
        </is>
      </c>
      <c r="D1407" s="19" t="inlineStr">
        <is>
          <t>アットイン二子玉川4</t>
        </is>
      </c>
      <c r="E1407" s="48" t="inlineStr">
        <is>
          <t>1K</t>
        </is>
      </c>
      <c r="F1407" s="48" t="n">
        <v>12</v>
      </c>
      <c r="G1407" s="48" t="inlineStr">
        <is>
          <t>川崎・大森・蒲田</t>
        </is>
      </c>
      <c r="H1407" s="48" t="n">
        <v>25.35</v>
      </c>
      <c r="I1407" s="20" t="n">
        <v>0.95833</v>
      </c>
      <c r="J1407" s="20" t="n">
        <v>0.675</v>
      </c>
      <c r="K1407" s="20" t="n">
        <v>0.26667</v>
      </c>
      <c r="L1407" s="20" t="n">
        <v>0.16667</v>
      </c>
      <c r="M1407" s="20" t="n">
        <v>0.08333</v>
      </c>
      <c r="N1407" s="24" t="n">
        <v>13580</v>
      </c>
      <c r="O1407" s="24" t="n">
        <v>12700</v>
      </c>
      <c r="P1407" s="24" t="n">
        <v>880</v>
      </c>
      <c r="Q1407" s="24" t="n">
        <v>44000</v>
      </c>
      <c r="R1407" s="24" t="n">
        <v>5080</v>
      </c>
      <c r="S1407" s="24">
        <f>IF(R1407="","",(R1407+P1407)*30 -Y1407)</f>
        <v/>
      </c>
      <c r="T1407" s="20">
        <f>IF(R1407="","",(O1407-R1407)/O1407)</f>
        <v/>
      </c>
      <c r="U1407" s="24" t="n">
        <v>5320</v>
      </c>
      <c r="V1407" s="24">
        <f>IF(U1407="","",(U1407+P1407)*30-Y1407)</f>
        <v/>
      </c>
      <c r="W1407" s="20">
        <f>IF(U1407="","",(O1407-U1407)/O1407)</f>
        <v/>
      </c>
      <c r="X1407" s="15">
        <f>IF(AND(R1407="",U1407=""),"",IF(OR(U1407="", R1407=""),"-",IF(0&lt;(R1407-U1407),"OK","NG")))</f>
        <v/>
      </c>
      <c r="Y1407" s="24" t="n">
        <v>133000</v>
      </c>
      <c r="Z1407" s="51" t="n"/>
      <c r="AA1407" s="24">
        <f>IF(AD1407="","",AD1407*30)</f>
        <v/>
      </c>
      <c r="AB1407" s="24">
        <f>IF(AA1407="","",AA1407-Y1407)</f>
        <v/>
      </c>
      <c r="AC1407" s="24">
        <f>IF(Z1407="","",((Y1407+5000+5000)/(1-Z1407))/30)</f>
        <v/>
      </c>
      <c r="AD1407" s="32" t="n"/>
      <c r="AE1407" s="24">
        <f>IF(AD1407="","",AD1407-O1407)</f>
        <v/>
      </c>
      <c r="AF1407" s="24">
        <f>IF(AD1407="","",U1407-AD1407)</f>
        <v/>
      </c>
      <c r="AG1407" s="11">
        <f>IF(AD1407="","",(O1407-AD1407)/O1407)</f>
        <v/>
      </c>
      <c r="AH1407" s="24" t="n">
        <v>22000</v>
      </c>
      <c r="AI1407" s="24">
        <f>IF(AJ1407="","",Q1407*(1-AJ1407))</f>
        <v/>
      </c>
      <c r="AJ1407" s="51" t="n"/>
      <c r="AK1407" s="49" t="n"/>
      <c r="AL1407" s="28" t="n"/>
      <c r="AM1407" s="33" t="inlineStr">
        <is>
          <t>2026-08-07</t>
        </is>
      </c>
      <c r="AN1407" s="33" t="inlineStr">
        <is>
          <t>2026-12-13</t>
        </is>
      </c>
      <c r="AO1407" s="13" t="n"/>
      <c r="AP1407" s="30" t="n"/>
    </row>
    <row r="1408" ht="35.1" customHeight="1" s="69">
      <c r="B1408" s="48" t="n">
        <v>33351</v>
      </c>
      <c r="C1408" s="48" t="inlineStr">
        <is>
          <t>大阪</t>
        </is>
      </c>
      <c r="D1408" s="19" t="inlineStr">
        <is>
          <t>☆男性専用☆アットイン高槻1（京都駅まで電車で12分）</t>
        </is>
      </c>
      <c r="E1408" s="48" t="inlineStr">
        <is>
          <t>1R</t>
        </is>
      </c>
      <c r="F1408" s="48" t="n">
        <v>13</v>
      </c>
      <c r="G1408" s="48" t="inlineStr">
        <is>
          <t>茨木・高槻・摂津・枚方</t>
        </is>
      </c>
      <c r="H1408" s="48" t="n">
        <v>20.99</v>
      </c>
      <c r="I1408" s="20" t="n">
        <v>0.79231</v>
      </c>
      <c r="J1408" s="20" t="n">
        <v>0.76154</v>
      </c>
      <c r="K1408" s="20" t="n">
        <v>0.23846</v>
      </c>
      <c r="L1408" s="20" t="n">
        <v>0.00769</v>
      </c>
      <c r="M1408" s="20" t="n">
        <v>0</v>
      </c>
      <c r="N1408" s="24" t="n">
        <v>6440</v>
      </c>
      <c r="O1408" s="24" t="n">
        <v>5560</v>
      </c>
      <c r="P1408" s="24" t="n">
        <v>880</v>
      </c>
      <c r="Q1408" s="24" t="n">
        <v>44000</v>
      </c>
      <c r="R1408" s="24" t="n">
        <v>2300</v>
      </c>
      <c r="S1408" s="24">
        <f>IF(R1408="","",(R1408+P1408)*30 -Y1408)</f>
        <v/>
      </c>
      <c r="T1408" s="20">
        <f>IF(R1408="","",(O1408-R1408)/O1408)</f>
        <v/>
      </c>
      <c r="U1408" s="24" t="n">
        <v>2300</v>
      </c>
      <c r="V1408" s="24">
        <f>IF(U1408="","",(U1408+P1408)*30-Y1408)</f>
        <v/>
      </c>
      <c r="W1408" s="20">
        <f>IF(U1408="","",(O1408-U1408)/O1408)</f>
        <v/>
      </c>
      <c r="X1408" s="15">
        <f>IF(AND(R1408="",U1408=""),"",IF(OR(U1408="", R1408=""),"-",IF(0&lt;(R1408-U1408),"OK","NG")))</f>
        <v/>
      </c>
      <c r="Y1408" s="24" t="n">
        <v>53500</v>
      </c>
      <c r="Z1408" s="51" t="n"/>
      <c r="AA1408" s="24">
        <f>IF(AD1408="","",AD1408*30)</f>
        <v/>
      </c>
      <c r="AB1408" s="24">
        <f>IF(AA1408="","",AA1408-Y1408)</f>
        <v/>
      </c>
      <c r="AC1408" s="24">
        <f>IF(Z1408="","",((Y1408+5000+5000)/(1-Z1408))/30)</f>
        <v/>
      </c>
      <c r="AD1408" s="32" t="n"/>
      <c r="AE1408" s="24">
        <f>IF(AD1408="","",AD1408-O1408)</f>
        <v/>
      </c>
      <c r="AF1408" s="24">
        <f>IF(AD1408="","",U1408-AD1408)</f>
        <v/>
      </c>
      <c r="AG1408" s="11">
        <f>IF(AD1408="","",(O1408-AD1408)/O1408)</f>
        <v/>
      </c>
      <c r="AH1408" s="24" t="n">
        <v>22000</v>
      </c>
      <c r="AI1408" s="24">
        <f>IF(AJ1408="","",Q1408*(1-AJ1408))</f>
        <v/>
      </c>
      <c r="AJ1408" s="51" t="n"/>
      <c r="AK1408" s="49" t="n"/>
      <c r="AL1408" s="28" t="n"/>
      <c r="AM1408" s="33" t="inlineStr">
        <is>
          <t>2026-08-01</t>
        </is>
      </c>
      <c r="AN1408" s="33" t="inlineStr">
        <is>
          <t>2026-10-03</t>
        </is>
      </c>
      <c r="AO1408" s="13" t="n"/>
      <c r="AP1408" s="30" t="n"/>
    </row>
    <row r="1409" ht="35.1" customHeight="1" s="69">
      <c r="B1409" s="48" t="n">
        <v>33352</v>
      </c>
      <c r="C1409" s="48" t="inlineStr">
        <is>
          <t>大阪</t>
        </is>
      </c>
      <c r="D1409" s="19" t="inlineStr">
        <is>
          <t>アットイン本町6</t>
        </is>
      </c>
      <c r="E1409" s="48" t="inlineStr">
        <is>
          <t>1K</t>
        </is>
      </c>
      <c r="F1409" s="48" t="n">
        <v>1</v>
      </c>
      <c r="G1409" s="48" t="inlineStr">
        <is>
          <t>淀屋橋・本町周辺</t>
        </is>
      </c>
      <c r="H1409" s="48" t="n">
        <v>33.76</v>
      </c>
      <c r="I1409" s="20" t="n">
        <v>1</v>
      </c>
      <c r="J1409" s="20" t="n">
        <v>1</v>
      </c>
      <c r="K1409" s="20" t="n">
        <v>1</v>
      </c>
      <c r="L1409" s="20" t="n">
        <v>1</v>
      </c>
      <c r="M1409" s="20" t="n">
        <v>0</v>
      </c>
      <c r="N1409" s="24" t="n">
        <v>9260</v>
      </c>
      <c r="O1409" s="24" t="n">
        <v>8380</v>
      </c>
      <c r="P1409" s="24" t="n">
        <v>880</v>
      </c>
      <c r="Q1409" s="24" t="n">
        <v>44000</v>
      </c>
      <c r="R1409" s="24" t="n">
        <v>3520</v>
      </c>
      <c r="S1409" s="24">
        <f>IF(R1409="","",(R1409+P1409)*30 -Y1409)</f>
        <v/>
      </c>
      <c r="T1409" s="20">
        <f>IF(R1409="","",(O1409-R1409)/O1409)</f>
        <v/>
      </c>
      <c r="U1409" s="24" t="n">
        <v>3520</v>
      </c>
      <c r="V1409" s="24">
        <f>IF(U1409="","",(U1409+P1409)*30-Y1409)</f>
        <v/>
      </c>
      <c r="W1409" s="20">
        <f>IF(U1409="","",(O1409-U1409)/O1409)</f>
        <v/>
      </c>
      <c r="X1409" s="15">
        <f>IF(AND(R1409="",U1409=""),"",IF(OR(U1409="", R1409=""),"-",IF(0&lt;(R1409-U1409),"OK","NG")))</f>
        <v/>
      </c>
      <c r="Y1409" s="24" t="n">
        <v>89000</v>
      </c>
      <c r="Z1409" s="51" t="n"/>
      <c r="AA1409" s="24">
        <f>IF(AD1409="","",AD1409*30)</f>
        <v/>
      </c>
      <c r="AB1409" s="24">
        <f>IF(AA1409="","",AA1409-Y1409)</f>
        <v/>
      </c>
      <c r="AC1409" s="24">
        <f>IF(Z1409="","",((Y1409+5000+5000)/(1-Z1409))/30)</f>
        <v/>
      </c>
      <c r="AD1409" s="32" t="n"/>
      <c r="AE1409" s="24">
        <f>IF(AD1409="","",AD1409-O1409)</f>
        <v/>
      </c>
      <c r="AF1409" s="24">
        <f>IF(AD1409="","",U1409-AD1409)</f>
        <v/>
      </c>
      <c r="AG1409" s="11">
        <f>IF(AD1409="","",(O1409-AD1409)/O1409)</f>
        <v/>
      </c>
      <c r="AH1409" s="24" t="n">
        <v>22000</v>
      </c>
      <c r="AI1409" s="24">
        <f>IF(AJ1409="","",Q1409*(1-AJ1409))</f>
        <v/>
      </c>
      <c r="AJ1409" s="51" t="n"/>
      <c r="AK1409" s="49" t="n"/>
      <c r="AL1409" s="28" t="n"/>
      <c r="AM1409" s="33" t="inlineStr">
        <is>
          <t>2026-11-01</t>
        </is>
      </c>
      <c r="AN1409" s="33" t="inlineStr">
        <is>
          <t>2026-10-31</t>
        </is>
      </c>
      <c r="AO1409" s="13" t="n"/>
      <c r="AP1409" s="30" t="n"/>
    </row>
    <row r="1410" ht="35.1" customHeight="1" s="69">
      <c r="B1410" s="48" t="n">
        <v>33411</v>
      </c>
      <c r="C1410" s="48" t="inlineStr">
        <is>
          <t>東京</t>
        </is>
      </c>
      <c r="D1410" s="19" t="inlineStr">
        <is>
          <t>アットイン東新宿9-1</t>
        </is>
      </c>
      <c r="E1410" s="48" t="inlineStr">
        <is>
          <t>1LDK</t>
        </is>
      </c>
      <c r="F1410" s="48" t="n">
        <v>1</v>
      </c>
      <c r="G1410" s="48" t="inlineStr">
        <is>
          <t>新宿</t>
        </is>
      </c>
      <c r="H1410" s="48" t="n">
        <v>41.67</v>
      </c>
      <c r="I1410" s="20" t="n">
        <v>1</v>
      </c>
      <c r="J1410" s="20" t="n">
        <v>0</v>
      </c>
      <c r="K1410" s="20" t="n">
        <v>0</v>
      </c>
      <c r="L1410" s="20" t="n">
        <v>0</v>
      </c>
      <c r="M1410" s="20" t="n">
        <v>0</v>
      </c>
      <c r="N1410" s="24" t="n">
        <v>22280</v>
      </c>
      <c r="O1410" s="24" t="n">
        <v>21400</v>
      </c>
      <c r="P1410" s="24" t="n">
        <v>880</v>
      </c>
      <c r="Q1410" s="24" t="n">
        <v>44000</v>
      </c>
      <c r="R1410" s="24" t="n">
        <v>8820</v>
      </c>
      <c r="S1410" s="24">
        <f>IF(R1410="","",(R1410+P1410)*30 -Y1410)</f>
        <v/>
      </c>
      <c r="T1410" s="20">
        <f>IF(R1410="","",(O1410-R1410)/O1410)</f>
        <v/>
      </c>
      <c r="U1410" s="24" t="n">
        <v>8960</v>
      </c>
      <c r="V1410" s="24">
        <f>IF(U1410="","",(U1410+P1410)*30-Y1410)</f>
        <v/>
      </c>
      <c r="W1410" s="20">
        <f>IF(U1410="","",(O1410-U1410)/O1410)</f>
        <v/>
      </c>
      <c r="X1410" s="15">
        <f>IF(AND(R1410="",U1410=""),"",IF(OR(U1410="", R1410=""),"-",IF(0&lt;(R1410-U1410),"OK","NG")))</f>
        <v/>
      </c>
      <c r="Y1410" s="24" t="n">
        <v>0</v>
      </c>
      <c r="Z1410" s="51" t="n"/>
      <c r="AA1410" s="24">
        <f>IF(AD1410="","",AD1410*30)</f>
        <v/>
      </c>
      <c r="AB1410" s="24">
        <f>IF(AA1410="","",AA1410-Y1410)</f>
        <v/>
      </c>
      <c r="AC1410" s="24">
        <f>IF(Z1410="","",((Y1410+5000+5000)/(1-Z1410))/30)</f>
        <v/>
      </c>
      <c r="AD1410" s="32" t="n"/>
      <c r="AE1410" s="24">
        <f>IF(AD1410="","",AD1410-O1410)</f>
        <v/>
      </c>
      <c r="AF1410" s="24">
        <f>IF(AD1410="","",U1410-AD1410)</f>
        <v/>
      </c>
      <c r="AG1410" s="11">
        <f>IF(AD1410="","",(O1410-AD1410)/O1410)</f>
        <v/>
      </c>
      <c r="AH1410" s="24" t="n">
        <v>22000</v>
      </c>
      <c r="AI1410" s="24">
        <f>IF(AJ1410="","",Q1410*(1-AJ1410))</f>
        <v/>
      </c>
      <c r="AJ1410" s="51" t="n"/>
      <c r="AK1410" s="49" t="n"/>
      <c r="AL1410" s="28" t="n"/>
      <c r="AM1410" s="33" t="inlineStr">
        <is>
          <t>2026-08-01</t>
        </is>
      </c>
      <c r="AN1410" s="33" t="inlineStr">
        <is>
          <t>2026-07-31</t>
        </is>
      </c>
      <c r="AO1410" s="13" t="n"/>
      <c r="AP1410" s="30" t="n"/>
    </row>
    <row r="1411" ht="35.1" customHeight="1" s="69">
      <c r="B1411" s="48" t="n">
        <v>33412</v>
      </c>
      <c r="C1411" s="48" t="inlineStr">
        <is>
          <t>東京</t>
        </is>
      </c>
      <c r="D1411" s="19" t="inlineStr">
        <is>
          <t>アットイン渋谷9-1</t>
        </is>
      </c>
      <c r="E1411" s="48" t="inlineStr">
        <is>
          <t>1DK</t>
        </is>
      </c>
      <c r="F1411" s="48" t="n">
        <v>7</v>
      </c>
      <c r="G1411" s="48" t="inlineStr">
        <is>
          <t>渋谷・三軒茶屋・自由が丘</t>
        </is>
      </c>
      <c r="H1411" s="48" t="n">
        <v>25.06</v>
      </c>
      <c r="I1411" s="20" t="n">
        <v>0.78571</v>
      </c>
      <c r="J1411" s="20" t="n">
        <v>0.71429</v>
      </c>
      <c r="K1411" s="20" t="n">
        <v>0.71429</v>
      </c>
      <c r="L1411" s="20" t="n">
        <v>0.58571</v>
      </c>
      <c r="M1411" s="20" t="n">
        <v>0.07142999999999999</v>
      </c>
      <c r="N1411" s="24" t="n">
        <v>18440</v>
      </c>
      <c r="O1411" s="24" t="n">
        <v>17560</v>
      </c>
      <c r="P1411" s="24" t="n">
        <v>880</v>
      </c>
      <c r="Q1411" s="24" t="n">
        <v>44000</v>
      </c>
      <c r="R1411" s="24" t="n">
        <v>6680</v>
      </c>
      <c r="S1411" s="24">
        <f>IF(R1411="","",(R1411+P1411)*30 -Y1411)</f>
        <v/>
      </c>
      <c r="T1411" s="20">
        <f>IF(R1411="","",(O1411-R1411)/O1411)</f>
        <v/>
      </c>
      <c r="U1411" s="24" t="n">
        <v>6920</v>
      </c>
      <c r="V1411" s="24">
        <f>IF(U1411="","",(U1411+P1411)*30-Y1411)</f>
        <v/>
      </c>
      <c r="W1411" s="20">
        <f>IF(U1411="","",(O1411-U1411)/O1411)</f>
        <v/>
      </c>
      <c r="X1411" s="15">
        <f>IF(AND(R1411="",U1411=""),"",IF(OR(U1411="", R1411=""),"-",IF(0&lt;(R1411-U1411),"OK","NG")))</f>
        <v/>
      </c>
      <c r="Y1411" s="24" t="n">
        <v>185000</v>
      </c>
      <c r="Z1411" s="51" t="n"/>
      <c r="AA1411" s="24">
        <f>IF(AD1411="","",AD1411*30)</f>
        <v/>
      </c>
      <c r="AB1411" s="24">
        <f>IF(AA1411="","",AA1411-Y1411)</f>
        <v/>
      </c>
      <c r="AC1411" s="24">
        <f>IF(Z1411="","",((Y1411+5000+5000)/(1-Z1411))/30)</f>
        <v/>
      </c>
      <c r="AD1411" s="32" t="n"/>
      <c r="AE1411" s="24">
        <f>IF(AD1411="","",AD1411-O1411)</f>
        <v/>
      </c>
      <c r="AF1411" s="24">
        <f>IF(AD1411="","",U1411-AD1411)</f>
        <v/>
      </c>
      <c r="AG1411" s="11">
        <f>IF(AD1411="","",(O1411-AD1411)/O1411)</f>
        <v/>
      </c>
      <c r="AH1411" s="24" t="n">
        <v>22000</v>
      </c>
      <c r="AI1411" s="24">
        <f>IF(AJ1411="","",Q1411*(1-AJ1411))</f>
        <v/>
      </c>
      <c r="AJ1411" s="51" t="n"/>
      <c r="AK1411" s="49" t="n"/>
      <c r="AL1411" s="28" t="n"/>
      <c r="AM1411" s="33" t="inlineStr">
        <is>
          <t>2026-08-01</t>
        </is>
      </c>
      <c r="AN1411" s="33" t="inlineStr">
        <is>
          <t>2026-11-13</t>
        </is>
      </c>
      <c r="AO1411" s="13" t="n"/>
      <c r="AP1411" s="30" t="n"/>
    </row>
    <row r="1412" ht="35.1" customHeight="1" s="69">
      <c r="B1412" s="48" t="n">
        <v>33413</v>
      </c>
      <c r="C1412" s="48" t="inlineStr">
        <is>
          <t>東京</t>
        </is>
      </c>
      <c r="D1412" s="19" t="inlineStr">
        <is>
          <t>アットイン渋谷9-2</t>
        </is>
      </c>
      <c r="E1412" s="48" t="inlineStr">
        <is>
          <t>1LDK</t>
        </is>
      </c>
      <c r="F1412" s="48" t="n">
        <v>4</v>
      </c>
      <c r="G1412" s="48" t="inlineStr">
        <is>
          <t>渋谷・三軒茶屋・自由が丘</t>
        </is>
      </c>
      <c r="H1412" s="48" t="n">
        <v>40.26</v>
      </c>
      <c r="I1412" s="20" t="n">
        <v>0</v>
      </c>
      <c r="J1412" s="20" t="n">
        <v>0</v>
      </c>
      <c r="K1412" s="20" t="n">
        <v>0.15</v>
      </c>
      <c r="L1412" s="20" t="n">
        <v>0.25</v>
      </c>
      <c r="M1412" s="20" t="n">
        <v>0</v>
      </c>
      <c r="N1412" s="24" t="n">
        <v>26940</v>
      </c>
      <c r="O1412" s="24" t="n">
        <v>26060</v>
      </c>
      <c r="P1412" s="24" t="n">
        <v>880</v>
      </c>
      <c r="Q1412" s="24" t="n">
        <v>44000</v>
      </c>
      <c r="R1412" s="24" t="n">
        <v>10080</v>
      </c>
      <c r="S1412" s="24">
        <f>IF(R1412="","",(R1412+P1412)*30 -Y1412)</f>
        <v/>
      </c>
      <c r="T1412" s="20">
        <f>IF(R1412="","",(O1412-R1412)/O1412)</f>
        <v/>
      </c>
      <c r="U1412" s="24" t="n">
        <v>10380</v>
      </c>
      <c r="V1412" s="24">
        <f>IF(U1412="","",(U1412+P1412)*30-Y1412)</f>
        <v/>
      </c>
      <c r="W1412" s="20">
        <f>IF(U1412="","",(O1412-U1412)/O1412)</f>
        <v/>
      </c>
      <c r="X1412" s="15">
        <f>IF(AND(R1412="",U1412=""),"",IF(OR(U1412="", R1412=""),"-",IF(0&lt;(R1412-U1412),"OK","NG")))</f>
        <v/>
      </c>
      <c r="Y1412" s="24" t="n">
        <v>284000</v>
      </c>
      <c r="Z1412" s="51" t="n"/>
      <c r="AA1412" s="24">
        <f>IF(AD1412="","",AD1412*30)</f>
        <v/>
      </c>
      <c r="AB1412" s="24">
        <f>IF(AA1412="","",AA1412-Y1412)</f>
        <v/>
      </c>
      <c r="AC1412" s="24">
        <f>IF(Z1412="","",((Y1412+5000+5000)/(1-Z1412))/30)</f>
        <v/>
      </c>
      <c r="AD1412" s="32" t="n"/>
      <c r="AE1412" s="24">
        <f>IF(AD1412="","",AD1412-O1412)</f>
        <v/>
      </c>
      <c r="AF1412" s="24">
        <f>IF(AD1412="","",U1412-AD1412)</f>
        <v/>
      </c>
      <c r="AG1412" s="11">
        <f>IF(AD1412="","",(O1412-AD1412)/O1412)</f>
        <v/>
      </c>
      <c r="AH1412" s="24" t="n">
        <v>22000</v>
      </c>
      <c r="AI1412" s="24">
        <f>IF(AJ1412="","",Q1412*(1-AJ1412))</f>
        <v/>
      </c>
      <c r="AJ1412" s="51" t="n"/>
      <c r="AK1412" s="49" t="n"/>
      <c r="AL1412" s="28" t="n"/>
      <c r="AM1412" s="33" t="inlineStr">
        <is>
          <t>2026-08-01</t>
        </is>
      </c>
      <c r="AN1412" s="33" t="inlineStr">
        <is>
          <t>2026-10-31</t>
        </is>
      </c>
      <c r="AO1412" s="13" t="n"/>
      <c r="AP1412" s="30" t="n"/>
    </row>
    <row r="1413" ht="35.1" customHeight="1" s="69">
      <c r="B1413" s="48" t="n">
        <v>33414</v>
      </c>
      <c r="C1413" s="48" t="inlineStr">
        <is>
          <t>東京</t>
        </is>
      </c>
      <c r="D1413" s="19" t="inlineStr">
        <is>
          <t>アットイン渋谷9-3</t>
        </is>
      </c>
      <c r="E1413" s="48" t="inlineStr">
        <is>
          <t>1LDK</t>
        </is>
      </c>
      <c r="F1413" s="48" t="n">
        <v>2</v>
      </c>
      <c r="G1413" s="48" t="inlineStr">
        <is>
          <t>渋谷・三軒茶屋・自由が丘</t>
        </is>
      </c>
      <c r="H1413" s="48" t="n">
        <v>40.27</v>
      </c>
      <c r="I1413" s="20" t="n">
        <v>1</v>
      </c>
      <c r="J1413" s="20" t="n">
        <v>1</v>
      </c>
      <c r="K1413" s="20" t="n">
        <v>0.6</v>
      </c>
      <c r="L1413" s="20" t="n">
        <v>0.5</v>
      </c>
      <c r="M1413" s="20" t="n">
        <v>0.5</v>
      </c>
      <c r="N1413" s="24" t="n">
        <v>26840</v>
      </c>
      <c r="O1413" s="24" t="n">
        <v>25960</v>
      </c>
      <c r="P1413" s="24" t="n">
        <v>880</v>
      </c>
      <c r="Q1413" s="24" t="n">
        <v>44000</v>
      </c>
      <c r="R1413" s="24" t="n">
        <v>10880</v>
      </c>
      <c r="S1413" s="24">
        <f>IF(R1413="","",(R1413+P1413)*30 -Y1413)</f>
        <v/>
      </c>
      <c r="T1413" s="20">
        <f>IF(R1413="","",(O1413-R1413)/O1413)</f>
        <v/>
      </c>
      <c r="U1413" s="24" t="n">
        <v>10280</v>
      </c>
      <c r="V1413" s="24">
        <f>IF(U1413="","",(U1413+P1413)*30-Y1413)</f>
        <v/>
      </c>
      <c r="W1413" s="20">
        <f>IF(U1413="","",(O1413-U1413)/O1413)</f>
        <v/>
      </c>
      <c r="X1413" s="15">
        <f>IF(AND(R1413="",U1413=""),"",IF(OR(U1413="", R1413=""),"-",IF(0&lt;(R1413-U1413),"OK","NG")))</f>
        <v/>
      </c>
      <c r="Y1413" s="24" t="n">
        <v>285000</v>
      </c>
      <c r="Z1413" s="51" t="n"/>
      <c r="AA1413" s="24">
        <f>IF(AD1413="","",AD1413*30)</f>
        <v/>
      </c>
      <c r="AB1413" s="24">
        <f>IF(AA1413="","",AA1413-Y1413)</f>
        <v/>
      </c>
      <c r="AC1413" s="24">
        <f>IF(Z1413="","",((Y1413+5000+5000)/(1-Z1413))/30)</f>
        <v/>
      </c>
      <c r="AD1413" s="32" t="n"/>
      <c r="AE1413" s="24">
        <f>IF(AD1413="","",AD1413-O1413)</f>
        <v/>
      </c>
      <c r="AF1413" s="24">
        <f>IF(AD1413="","",U1413-AD1413)</f>
        <v/>
      </c>
      <c r="AG1413" s="11">
        <f>IF(AD1413="","",(O1413-AD1413)/O1413)</f>
        <v/>
      </c>
      <c r="AH1413" s="24" t="n">
        <v>22000</v>
      </c>
      <c r="AI1413" s="24">
        <f>IF(AJ1413="","",Q1413*(1-AJ1413))</f>
        <v/>
      </c>
      <c r="AJ1413" s="51" t="n"/>
      <c r="AK1413" s="49" t="n"/>
      <c r="AL1413" s="28" t="n"/>
      <c r="AM1413" s="33" t="inlineStr">
        <is>
          <t>2026-09-06</t>
        </is>
      </c>
      <c r="AN1413" s="33" t="inlineStr">
        <is>
          <t>2026-11-30</t>
        </is>
      </c>
      <c r="AO1413" s="13" t="n"/>
      <c r="AP1413" s="30" t="n"/>
    </row>
    <row r="1414" ht="35.1" customHeight="1" s="69">
      <c r="B1414" s="48" t="n">
        <v>33415</v>
      </c>
      <c r="C1414" s="48" t="inlineStr">
        <is>
          <t>名古屋</t>
        </is>
      </c>
      <c r="D1414" s="19" t="inlineStr">
        <is>
          <t>アットイン鶴舞9</t>
        </is>
      </c>
      <c r="E1414" s="48" t="inlineStr">
        <is>
          <t>1DK</t>
        </is>
      </c>
      <c r="F1414" s="48" t="n">
        <v>4</v>
      </c>
      <c r="G1414" s="48" t="inlineStr">
        <is>
          <t>鶴舞・御器所・桜山周辺</t>
        </is>
      </c>
      <c r="H1414" s="48" t="n">
        <v>27.73</v>
      </c>
      <c r="I1414" s="20" t="n">
        <v>1</v>
      </c>
      <c r="J1414" s="20" t="n">
        <v>1</v>
      </c>
      <c r="K1414" s="20" t="n">
        <v>1</v>
      </c>
      <c r="L1414" s="20" t="n">
        <v>0.75</v>
      </c>
      <c r="M1414" s="20" t="n">
        <v>0.25</v>
      </c>
      <c r="N1414" s="24" t="n">
        <v>15400</v>
      </c>
      <c r="O1414" s="24" t="n">
        <v>14520</v>
      </c>
      <c r="P1414" s="24" t="n">
        <v>880</v>
      </c>
      <c r="Q1414" s="24" t="n">
        <v>44000</v>
      </c>
      <c r="R1414" s="24" t="n">
        <v>4000</v>
      </c>
      <c r="S1414" s="24">
        <f>IF(R1414="","",(R1414+P1414)*30 -Y1414)</f>
        <v/>
      </c>
      <c r="T1414" s="20">
        <f>IF(R1414="","",(O1414-R1414)/O1414)</f>
        <v/>
      </c>
      <c r="U1414" s="24" t="n">
        <v>3270</v>
      </c>
      <c r="V1414" s="24">
        <f>IF(U1414="","",(U1414+P1414)*30-Y1414)</f>
        <v/>
      </c>
      <c r="W1414" s="20">
        <f>IF(U1414="","",(O1414-U1414)/O1414)</f>
        <v/>
      </c>
      <c r="X1414" s="15">
        <f>IF(AND(R1414="",U1414=""),"",IF(OR(U1414="", R1414=""),"-",IF(0&lt;(R1414-U1414),"OK","NG")))</f>
        <v/>
      </c>
      <c r="Y1414" s="24" t="n">
        <v>86700</v>
      </c>
      <c r="Z1414" s="51" t="n"/>
      <c r="AA1414" s="24">
        <f>IF(AD1414="","",AD1414*30)</f>
        <v/>
      </c>
      <c r="AB1414" s="24">
        <f>IF(AA1414="","",AA1414-Y1414)</f>
        <v/>
      </c>
      <c r="AC1414" s="24">
        <f>IF(Z1414="","",((Y1414+5000+5000)/(1-Z1414))/30)</f>
        <v/>
      </c>
      <c r="AD1414" s="32" t="n"/>
      <c r="AE1414" s="24">
        <f>IF(AD1414="","",AD1414-O1414)</f>
        <v/>
      </c>
      <c r="AF1414" s="24">
        <f>IF(AD1414="","",U1414-AD1414)</f>
        <v/>
      </c>
      <c r="AG1414" s="11">
        <f>IF(AD1414="","",(O1414-AD1414)/O1414)</f>
        <v/>
      </c>
      <c r="AH1414" s="24" t="n">
        <v>22000</v>
      </c>
      <c r="AI1414" s="24">
        <f>IF(AJ1414="","",Q1414*(1-AJ1414))</f>
        <v/>
      </c>
      <c r="AJ1414" s="51" t="n"/>
      <c r="AK1414" s="49" t="n"/>
      <c r="AL1414" s="28" t="n"/>
      <c r="AM1414" s="33" t="inlineStr">
        <is>
          <t>2026-10-01</t>
        </is>
      </c>
      <c r="AN1414" s="33" t="inlineStr">
        <is>
          <t>2027-05-16</t>
        </is>
      </c>
      <c r="AO1414" s="13" t="n"/>
      <c r="AP1414" s="30" t="n"/>
    </row>
    <row r="1415" ht="35.1" customHeight="1" s="69">
      <c r="B1415" s="48" t="n">
        <v>33416</v>
      </c>
      <c r="C1415" s="48" t="inlineStr">
        <is>
          <t>名古屋</t>
        </is>
      </c>
      <c r="D1415" s="19" t="inlineStr">
        <is>
          <t>アットイン熱田3</t>
        </is>
      </c>
      <c r="E1415" s="48" t="inlineStr">
        <is>
          <t>1K</t>
        </is>
      </c>
      <c r="F1415" s="48" t="n">
        <v>2</v>
      </c>
      <c r="G1415" s="48" t="inlineStr">
        <is>
          <t>笠寺・堀田・新瑞橋周辺</t>
        </is>
      </c>
      <c r="H1415" s="48" t="n">
        <v>25.29</v>
      </c>
      <c r="I1415" s="20" t="n">
        <v>1</v>
      </c>
      <c r="J1415" s="20" t="n">
        <v>1</v>
      </c>
      <c r="K1415" s="20" t="n">
        <v>1</v>
      </c>
      <c r="L1415" s="20" t="n">
        <v>0.5</v>
      </c>
      <c r="M1415" s="20" t="n">
        <v>0</v>
      </c>
      <c r="N1415" s="24" t="n">
        <v>13080</v>
      </c>
      <c r="O1415" s="24" t="n">
        <v>12200</v>
      </c>
      <c r="P1415" s="24" t="n">
        <v>880</v>
      </c>
      <c r="Q1415" s="24" t="n">
        <v>44000</v>
      </c>
      <c r="R1415" s="24" t="n">
        <v>3360</v>
      </c>
      <c r="S1415" s="24">
        <f>IF(R1415="","",(R1415+P1415)*30 -Y1415)</f>
        <v/>
      </c>
      <c r="T1415" s="20">
        <f>IF(R1415="","",(O1415-R1415)/O1415)</f>
        <v/>
      </c>
      <c r="U1415" s="24" t="n">
        <v>2750</v>
      </c>
      <c r="V1415" s="24">
        <f>IF(U1415="","",(U1415+P1415)*30-Y1415)</f>
        <v/>
      </c>
      <c r="W1415" s="20">
        <f>IF(U1415="","",(O1415-U1415)/O1415)</f>
        <v/>
      </c>
      <c r="X1415" s="15">
        <f>IF(AND(R1415="",U1415=""),"",IF(OR(U1415="", R1415=""),"-",IF(0&lt;(R1415-U1415),"OK","NG")))</f>
        <v/>
      </c>
      <c r="Y1415" s="24" t="n">
        <v>72800</v>
      </c>
      <c r="Z1415" s="51" t="n"/>
      <c r="AA1415" s="24">
        <f>IF(AD1415="","",AD1415*30)</f>
        <v/>
      </c>
      <c r="AB1415" s="24">
        <f>IF(AA1415="","",AA1415-Y1415)</f>
        <v/>
      </c>
      <c r="AC1415" s="24">
        <f>IF(Z1415="","",((Y1415+5000+5000)/(1-Z1415))/30)</f>
        <v/>
      </c>
      <c r="AD1415" s="32" t="n"/>
      <c r="AE1415" s="24">
        <f>IF(AD1415="","",AD1415-O1415)</f>
        <v/>
      </c>
      <c r="AF1415" s="24">
        <f>IF(AD1415="","",U1415-AD1415)</f>
        <v/>
      </c>
      <c r="AG1415" s="11">
        <f>IF(AD1415="","",(O1415-AD1415)/O1415)</f>
        <v/>
      </c>
      <c r="AH1415" s="24" t="n">
        <v>22000</v>
      </c>
      <c r="AI1415" s="24">
        <f>IF(AJ1415="","",Q1415*(1-AJ1415))</f>
        <v/>
      </c>
      <c r="AJ1415" s="51" t="n"/>
      <c r="AK1415" s="49" t="n"/>
      <c r="AL1415" s="28" t="n"/>
      <c r="AM1415" s="33" t="inlineStr">
        <is>
          <t>2026-10-01</t>
        </is>
      </c>
      <c r="AN1415" s="33" t="inlineStr">
        <is>
          <t>2026-10-31</t>
        </is>
      </c>
      <c r="AO1415" s="13" t="n"/>
      <c r="AP1415" s="30" t="n"/>
    </row>
    <row r="1416" ht="35.1" customHeight="1" s="69">
      <c r="B1416" s="48" t="n">
        <v>33417</v>
      </c>
      <c r="C1416" s="48" t="inlineStr">
        <is>
          <t>名古屋</t>
        </is>
      </c>
      <c r="D1416" s="19" t="inlineStr">
        <is>
          <t>アットイン新栄2-2</t>
        </is>
      </c>
      <c r="E1416" s="48" t="inlineStr">
        <is>
          <t>1LDK</t>
        </is>
      </c>
      <c r="F1416" s="48" t="n">
        <v>4</v>
      </c>
      <c r="G1416" s="48" t="inlineStr">
        <is>
          <t>栄周辺</t>
        </is>
      </c>
      <c r="H1416" s="48" t="n">
        <v>29.75</v>
      </c>
      <c r="I1416" s="20" t="n">
        <v>1</v>
      </c>
      <c r="J1416" s="20" t="n">
        <v>0.63492</v>
      </c>
      <c r="K1416" s="20" t="n">
        <v>0.42857</v>
      </c>
      <c r="L1416" s="20" t="n">
        <v>0.42857</v>
      </c>
      <c r="M1416" s="20" t="n">
        <v>0.42857</v>
      </c>
      <c r="N1416" s="24" t="n">
        <v>15600</v>
      </c>
      <c r="O1416" s="24" t="n">
        <v>14720</v>
      </c>
      <c r="P1416" s="24" t="n">
        <v>880</v>
      </c>
      <c r="Q1416" s="24" t="n">
        <v>44000</v>
      </c>
      <c r="R1416" s="24" t="n">
        <v>4050</v>
      </c>
      <c r="S1416" s="24">
        <f>IF(R1416="","",(R1416+P1416)*30 -Y1416)</f>
        <v/>
      </c>
      <c r="T1416" s="20">
        <f>IF(R1416="","",(O1416-R1416)/O1416)</f>
        <v/>
      </c>
      <c r="U1416" s="24" t="n">
        <v>3320</v>
      </c>
      <c r="V1416" s="24">
        <f>IF(U1416="","",(U1416+P1416)*30-Y1416)</f>
        <v/>
      </c>
      <c r="W1416" s="20">
        <f>IF(U1416="","",(O1416-U1416)/O1416)</f>
        <v/>
      </c>
      <c r="X1416" s="15">
        <f>IF(AND(R1416="",U1416=""),"",IF(OR(U1416="", R1416=""),"-",IF(0&lt;(R1416-U1416),"OK","NG")))</f>
        <v/>
      </c>
      <c r="Y1416" s="24" t="n">
        <v>88100</v>
      </c>
      <c r="Z1416" s="51" t="n"/>
      <c r="AA1416" s="24">
        <f>IF(AD1416="","",AD1416*30)</f>
        <v/>
      </c>
      <c r="AB1416" s="24">
        <f>IF(AA1416="","",AA1416-Y1416)</f>
        <v/>
      </c>
      <c r="AC1416" s="24">
        <f>IF(Z1416="","",((Y1416+5000+5000)/(1-Z1416))/30)</f>
        <v/>
      </c>
      <c r="AD1416" s="32" t="n"/>
      <c r="AE1416" s="24">
        <f>IF(AD1416="","",AD1416-O1416)</f>
        <v/>
      </c>
      <c r="AF1416" s="24">
        <f>IF(AD1416="","",U1416-AD1416)</f>
        <v/>
      </c>
      <c r="AG1416" s="11">
        <f>IF(AD1416="","",(O1416-AD1416)/O1416)</f>
        <v/>
      </c>
      <c r="AH1416" s="24" t="n">
        <v>22000</v>
      </c>
      <c r="AI1416" s="24">
        <f>IF(AJ1416="","",Q1416*(1-AJ1416))</f>
        <v/>
      </c>
      <c r="AJ1416" s="51" t="n"/>
      <c r="AK1416" s="49" t="n"/>
      <c r="AL1416" s="28" t="n"/>
      <c r="AM1416" s="33" t="inlineStr">
        <is>
          <t>2026-09-01</t>
        </is>
      </c>
      <c r="AN1416" s="33" t="inlineStr">
        <is>
          <t>2027-05-16</t>
        </is>
      </c>
      <c r="AO1416" s="13" t="n"/>
      <c r="AP1416" s="30" t="n"/>
    </row>
    <row r="1417" ht="35.1" customHeight="1" s="69">
      <c r="B1417" s="48" t="n">
        <v>33448</v>
      </c>
      <c r="C1417" s="48" t="inlineStr">
        <is>
          <t>名古屋</t>
        </is>
      </c>
      <c r="D1417" s="19" t="inlineStr">
        <is>
          <t>アットイン名古屋城西1-1（名古屋駅まで電車13分）</t>
        </is>
      </c>
      <c r="E1417" s="48" t="inlineStr">
        <is>
          <t>1K</t>
        </is>
      </c>
      <c r="F1417" s="48" t="n">
        <v>5</v>
      </c>
      <c r="G1417" s="48" t="inlineStr">
        <is>
          <t>西区</t>
        </is>
      </c>
      <c r="H1417" s="48" t="n">
        <v>23.78</v>
      </c>
      <c r="I1417" s="20" t="n">
        <v>0.8</v>
      </c>
      <c r="J1417" s="20" t="n">
        <v>0.74</v>
      </c>
      <c r="K1417" s="20" t="n">
        <v>1</v>
      </c>
      <c r="L1417" s="20" t="n">
        <v>0.6</v>
      </c>
      <c r="M1417" s="20" t="n">
        <v>0.6</v>
      </c>
      <c r="N1417" s="24" t="n">
        <v>13080</v>
      </c>
      <c r="O1417" s="24" t="n">
        <v>12200</v>
      </c>
      <c r="P1417" s="24" t="n">
        <v>880</v>
      </c>
      <c r="Q1417" s="24" t="n">
        <v>44000</v>
      </c>
      <c r="R1417" s="24" t="n">
        <v>3360</v>
      </c>
      <c r="S1417" s="24">
        <f>IF(R1417="","",(R1417+P1417)*30 -Y1417)</f>
        <v/>
      </c>
      <c r="T1417" s="20">
        <f>IF(R1417="","",(O1417-R1417)/O1417)</f>
        <v/>
      </c>
      <c r="U1417" s="24" t="n">
        <v>2750</v>
      </c>
      <c r="V1417" s="24">
        <f>IF(U1417="","",(U1417+P1417)*30-Y1417)</f>
        <v/>
      </c>
      <c r="W1417" s="20">
        <f>IF(U1417="","",(O1417-U1417)/O1417)</f>
        <v/>
      </c>
      <c r="X1417" s="15">
        <f>IF(AND(R1417="",U1417=""),"",IF(OR(U1417="", R1417=""),"-",IF(0&lt;(R1417-U1417),"OK","NG")))</f>
        <v/>
      </c>
      <c r="Y1417" s="24" t="n">
        <v>0</v>
      </c>
      <c r="Z1417" s="51" t="n"/>
      <c r="AA1417" s="24">
        <f>IF(AD1417="","",AD1417*30)</f>
        <v/>
      </c>
      <c r="AB1417" s="24">
        <f>IF(AA1417="","",AA1417-Y1417)</f>
        <v/>
      </c>
      <c r="AC1417" s="24">
        <f>IF(Z1417="","",((Y1417+5000+5000)/(1-Z1417))/30)</f>
        <v/>
      </c>
      <c r="AD1417" s="32" t="n"/>
      <c r="AE1417" s="24">
        <f>IF(AD1417="","",AD1417-O1417)</f>
        <v/>
      </c>
      <c r="AF1417" s="24">
        <f>IF(AD1417="","",U1417-AD1417)</f>
        <v/>
      </c>
      <c r="AG1417" s="11">
        <f>IF(AD1417="","",(O1417-AD1417)/O1417)</f>
        <v/>
      </c>
      <c r="AH1417" s="24" t="n">
        <v>22000</v>
      </c>
      <c r="AI1417" s="24">
        <f>IF(AJ1417="","",Q1417*(1-AJ1417))</f>
        <v/>
      </c>
      <c r="AJ1417" s="51" t="n"/>
      <c r="AK1417" s="49" t="n"/>
      <c r="AL1417" s="28" t="n"/>
      <c r="AM1417" s="33" t="inlineStr">
        <is>
          <t>2026-10-01</t>
        </is>
      </c>
      <c r="AN1417" s="33" t="inlineStr">
        <is>
          <t>2027-03-31</t>
        </is>
      </c>
      <c r="AO1417" s="13" t="n"/>
      <c r="AP1417" s="30" t="n"/>
    </row>
    <row r="1418" ht="35.1" customHeight="1" s="69">
      <c r="B1418" s="48" t="n">
        <v>33450</v>
      </c>
      <c r="C1418" s="48" t="inlineStr">
        <is>
          <t>名古屋</t>
        </is>
      </c>
      <c r="D1418" s="19" t="inlineStr">
        <is>
          <t>アットイン名古屋城西1-2（名古屋駅まで電車13分）</t>
        </is>
      </c>
      <c r="E1418" s="48" t="inlineStr">
        <is>
          <t>1LDK</t>
        </is>
      </c>
      <c r="F1418" s="48" t="n">
        <v>3</v>
      </c>
      <c r="G1418" s="48" t="inlineStr">
        <is>
          <t>西区</t>
        </is>
      </c>
      <c r="H1418" s="48" t="n">
        <v>29.11</v>
      </c>
      <c r="I1418" s="20" t="n">
        <v>1</v>
      </c>
      <c r="J1418" s="20" t="n">
        <v>0.56604</v>
      </c>
      <c r="K1418" s="20" t="n">
        <v>0.36667</v>
      </c>
      <c r="L1418" s="20" t="n">
        <v>0.31667</v>
      </c>
      <c r="M1418" s="20" t="n">
        <v>0.33333</v>
      </c>
      <c r="N1418" s="24" t="n">
        <v>15800</v>
      </c>
      <c r="O1418" s="24" t="n">
        <v>14920</v>
      </c>
      <c r="P1418" s="24" t="n">
        <v>880</v>
      </c>
      <c r="Q1418" s="24" t="n">
        <v>44000</v>
      </c>
      <c r="R1418" s="24" t="n">
        <v>4110</v>
      </c>
      <c r="S1418" s="24">
        <f>IF(R1418="","",(R1418+P1418)*30 -Y1418)</f>
        <v/>
      </c>
      <c r="T1418" s="20">
        <f>IF(R1418="","",(O1418-R1418)/O1418)</f>
        <v/>
      </c>
      <c r="U1418" s="24" t="n">
        <v>3360</v>
      </c>
      <c r="V1418" s="24">
        <f>IF(U1418="","",(U1418+P1418)*30-Y1418)</f>
        <v/>
      </c>
      <c r="W1418" s="20">
        <f>IF(U1418="","",(O1418-U1418)/O1418)</f>
        <v/>
      </c>
      <c r="X1418" s="15">
        <f>IF(AND(R1418="",U1418=""),"",IF(OR(U1418="", R1418=""),"-",IF(0&lt;(R1418-U1418),"OK","NG")))</f>
        <v/>
      </c>
      <c r="Y1418" s="24" t="n">
        <v>0</v>
      </c>
      <c r="Z1418" s="51" t="n"/>
      <c r="AA1418" s="24">
        <f>IF(AD1418="","",AD1418*30)</f>
        <v/>
      </c>
      <c r="AB1418" s="24">
        <f>IF(AA1418="","",AA1418-Y1418)</f>
        <v/>
      </c>
      <c r="AC1418" s="24">
        <f>IF(Z1418="","",((Y1418+5000+5000)/(1-Z1418))/30)</f>
        <v/>
      </c>
      <c r="AD1418" s="32" t="n"/>
      <c r="AE1418" s="24">
        <f>IF(AD1418="","",AD1418-O1418)</f>
        <v/>
      </c>
      <c r="AF1418" s="24">
        <f>IF(AD1418="","",U1418-AD1418)</f>
        <v/>
      </c>
      <c r="AG1418" s="11">
        <f>IF(AD1418="","",(O1418-AD1418)/O1418)</f>
        <v/>
      </c>
      <c r="AH1418" s="24" t="n">
        <v>22000</v>
      </c>
      <c r="AI1418" s="24">
        <f>IF(AJ1418="","",Q1418*(1-AJ1418))</f>
        <v/>
      </c>
      <c r="AJ1418" s="51" t="n"/>
      <c r="AK1418" s="49" t="n"/>
      <c r="AL1418" s="28" t="n"/>
      <c r="AM1418" s="33" t="inlineStr">
        <is>
          <t>2026-09-13</t>
        </is>
      </c>
      <c r="AN1418" s="33" t="inlineStr">
        <is>
          <t>2027-03-31</t>
        </is>
      </c>
      <c r="AO1418" s="13" t="n"/>
      <c r="AP1418" s="30" t="n"/>
    </row>
    <row r="1419" ht="35.1" customHeight="1" s="69">
      <c r="B1419" s="48" t="n">
        <v>33601</v>
      </c>
      <c r="C1419" s="48" t="inlineStr">
        <is>
          <t>名古屋</t>
        </is>
      </c>
      <c r="D1419" s="19" t="inlineStr">
        <is>
          <t>アットイン中村公園6</t>
        </is>
      </c>
      <c r="E1419" s="48" t="inlineStr">
        <is>
          <t>1K</t>
        </is>
      </c>
      <c r="F1419" s="48" t="n">
        <v>5</v>
      </c>
      <c r="G1419" s="48" t="inlineStr">
        <is>
          <t>名古屋駅西地区</t>
        </is>
      </c>
      <c r="H1419" s="48" t="n">
        <v>24.49</v>
      </c>
      <c r="I1419" s="20" t="n">
        <v>0.9</v>
      </c>
      <c r="J1419" s="20" t="n">
        <v>0.48</v>
      </c>
      <c r="K1419" s="20" t="n">
        <v>0.4</v>
      </c>
      <c r="L1419" s="20" t="n">
        <v>0.38</v>
      </c>
      <c r="M1419" s="20" t="n">
        <v>0</v>
      </c>
      <c r="N1419" s="24" t="n">
        <v>12680</v>
      </c>
      <c r="O1419" s="24" t="n">
        <v>11800</v>
      </c>
      <c r="P1419" s="24" t="n">
        <v>880</v>
      </c>
      <c r="Q1419" s="24" t="n">
        <v>44000</v>
      </c>
      <c r="R1419" s="24" t="n">
        <v>3540</v>
      </c>
      <c r="S1419" s="24">
        <f>IF(R1419="","",(R1419+P1419)*30 -Y1419)</f>
        <v/>
      </c>
      <c r="T1419" s="20">
        <f>IF(R1419="","",(O1419-R1419)/O1419)</f>
        <v/>
      </c>
      <c r="U1419" s="24" t="n">
        <v>2950</v>
      </c>
      <c r="V1419" s="24">
        <f>IF(U1419="","",(U1419+P1419)*30-Y1419)</f>
        <v/>
      </c>
      <c r="W1419" s="20">
        <f>IF(U1419="","",(O1419-U1419)/O1419)</f>
        <v/>
      </c>
      <c r="X1419" s="15">
        <f>IF(AND(R1419="",U1419=""),"",IF(OR(U1419="", R1419=""),"-",IF(0&lt;(R1419-U1419),"OK","NG")))</f>
        <v/>
      </c>
      <c r="Y1419" s="24" t="n">
        <v>71000</v>
      </c>
      <c r="Z1419" s="51" t="n"/>
      <c r="AA1419" s="24">
        <f>IF(AD1419="","",AD1419*30)</f>
        <v/>
      </c>
      <c r="AB1419" s="24">
        <f>IF(AA1419="","",AA1419-Y1419)</f>
        <v/>
      </c>
      <c r="AC1419" s="24">
        <f>IF(Z1419="","",((Y1419+5000+5000)/(1-Z1419))/30)</f>
        <v/>
      </c>
      <c r="AD1419" s="32" t="n"/>
      <c r="AE1419" s="24">
        <f>IF(AD1419="","",AD1419-O1419)</f>
        <v/>
      </c>
      <c r="AF1419" s="24">
        <f>IF(AD1419="","",U1419-AD1419)</f>
        <v/>
      </c>
      <c r="AG1419" s="11">
        <f>IF(AD1419="","",(O1419-AD1419)/O1419)</f>
        <v/>
      </c>
      <c r="AH1419" s="24" t="n">
        <v>22000</v>
      </c>
      <c r="AI1419" s="24">
        <f>IF(AJ1419="","",Q1419*(1-AJ1419))</f>
        <v/>
      </c>
      <c r="AJ1419" s="51" t="n"/>
      <c r="AK1419" s="49" t="n"/>
      <c r="AL1419" s="28" t="n"/>
      <c r="AM1419" s="33" t="inlineStr">
        <is>
          <t>2026-08-02</t>
        </is>
      </c>
      <c r="AN1419" s="33" t="inlineStr">
        <is>
          <t>2026-10-31</t>
        </is>
      </c>
      <c r="AO1419" s="13" t="n"/>
      <c r="AP1419" s="30" t="n"/>
    </row>
    <row r="1420" ht="35.1" customHeight="1" s="69">
      <c r="B1420" s="48" t="n">
        <v>33656</v>
      </c>
      <c r="C1420" s="48" t="inlineStr">
        <is>
          <t>東京</t>
        </is>
      </c>
      <c r="D1420" s="19" t="inlineStr">
        <is>
          <t>アットイン日本橋RC18</t>
        </is>
      </c>
      <c r="E1420" s="48" t="inlineStr">
        <is>
          <t>1K</t>
        </is>
      </c>
      <c r="F1420" s="48" t="n">
        <v>1</v>
      </c>
      <c r="G1420" s="48" t="inlineStr">
        <is>
          <t>東京駅エリア（銀座・日本橋・神田）</t>
        </is>
      </c>
      <c r="H1420" s="48" t="n">
        <v>24.36</v>
      </c>
      <c r="I1420" s="20" t="n">
        <v>1</v>
      </c>
      <c r="J1420" s="20" t="n">
        <v>0.5</v>
      </c>
      <c r="K1420" s="20" t="n">
        <v>0</v>
      </c>
      <c r="L1420" s="20" t="n">
        <v>0</v>
      </c>
      <c r="M1420" s="20" t="n">
        <v>0</v>
      </c>
      <c r="N1420" s="24" t="n">
        <v>12220</v>
      </c>
      <c r="O1420" s="24" t="n">
        <v>11340</v>
      </c>
      <c r="P1420" s="24" t="n">
        <v>880</v>
      </c>
      <c r="Q1420" s="24" t="n">
        <v>44000</v>
      </c>
      <c r="R1420" s="24" t="n">
        <v>6920</v>
      </c>
      <c r="S1420" s="24">
        <f>IF(R1420="","",(R1420+P1420)*30 -Y1420)</f>
        <v/>
      </c>
      <c r="T1420" s="20">
        <f>IF(R1420="","",(O1420-R1420)/O1420)</f>
        <v/>
      </c>
      <c r="U1420" s="24" t="n">
        <v>5980</v>
      </c>
      <c r="V1420" s="24">
        <f>IF(U1420="","",(U1420+P1420)*30-Y1420)</f>
        <v/>
      </c>
      <c r="W1420" s="20">
        <f>IF(U1420="","",(O1420-U1420)/O1420)</f>
        <v/>
      </c>
      <c r="X1420" s="15">
        <f>IF(AND(R1420="",U1420=""),"",IF(OR(U1420="", R1420=""),"-",IF(0&lt;(R1420-U1420),"OK","NG")))</f>
        <v/>
      </c>
      <c r="Y1420" s="24" t="n">
        <v>0</v>
      </c>
      <c r="Z1420" s="51" t="n"/>
      <c r="AA1420" s="24">
        <f>IF(AD1420="","",AD1420*30)</f>
        <v/>
      </c>
      <c r="AB1420" s="24">
        <f>IF(AA1420="","",AA1420-Y1420)</f>
        <v/>
      </c>
      <c r="AC1420" s="24">
        <f>IF(Z1420="","",((Y1420+5000+5000)/(1-Z1420))/30)</f>
        <v/>
      </c>
      <c r="AD1420" s="32" t="n"/>
      <c r="AE1420" s="24">
        <f>IF(AD1420="","",AD1420-O1420)</f>
        <v/>
      </c>
      <c r="AF1420" s="24">
        <f>IF(AD1420="","",U1420-AD1420)</f>
        <v/>
      </c>
      <c r="AG1420" s="11">
        <f>IF(AD1420="","",(O1420-AD1420)/O1420)</f>
        <v/>
      </c>
      <c r="AH1420" s="24" t="n">
        <v>22000</v>
      </c>
      <c r="AI1420" s="24">
        <f>IF(AJ1420="","",Q1420*(1-AJ1420))</f>
        <v/>
      </c>
      <c r="AJ1420" s="51" t="n"/>
      <c r="AK1420" s="49" t="n"/>
      <c r="AL1420" s="28" t="n"/>
      <c r="AM1420" s="33" t="inlineStr">
        <is>
          <t>2026-12-21</t>
        </is>
      </c>
      <c r="AN1420" s="33" t="inlineStr">
        <is>
          <t>2026-12-20</t>
        </is>
      </c>
      <c r="AO1420" s="13" t="n"/>
      <c r="AP1420" s="30" t="n"/>
    </row>
    <row r="1421" ht="35.1" customHeight="1" s="69">
      <c r="B1421" s="48" t="n">
        <v>33657</v>
      </c>
      <c r="C1421" s="48" t="inlineStr">
        <is>
          <t>東京</t>
        </is>
      </c>
      <c r="D1421" s="19" t="inlineStr">
        <is>
          <t>アットイン神田RC10</t>
        </is>
      </c>
      <c r="E1421" s="48" t="inlineStr">
        <is>
          <t>1K</t>
        </is>
      </c>
      <c r="F1421" s="48" t="n">
        <v>1</v>
      </c>
      <c r="G1421" s="48" t="inlineStr">
        <is>
          <t>東京駅エリア（銀座・日本橋・神田）</t>
        </is>
      </c>
      <c r="H1421" s="48" t="n">
        <v>20.96</v>
      </c>
      <c r="I1421" s="20" t="n">
        <v>1</v>
      </c>
      <c r="J1421" s="20" t="n">
        <v>1</v>
      </c>
      <c r="K1421" s="20" t="n">
        <v>1</v>
      </c>
      <c r="L1421" s="20" t="n">
        <v>1</v>
      </c>
      <c r="M1421" s="20" t="n">
        <v>1</v>
      </c>
      <c r="N1421" s="24" t="n">
        <v>10520</v>
      </c>
      <c r="O1421" s="24" t="n">
        <v>9640</v>
      </c>
      <c r="P1421" s="24" t="n">
        <v>880</v>
      </c>
      <c r="Q1421" s="24" t="n">
        <v>44000</v>
      </c>
      <c r="R1421" s="24" t="n">
        <v>6780</v>
      </c>
      <c r="S1421" s="24">
        <f>IF(R1421="","",(R1421+P1421)*30 -Y1421)</f>
        <v/>
      </c>
      <c r="T1421" s="20">
        <f>IF(R1421="","",(O1421-R1421)/O1421)</f>
        <v/>
      </c>
      <c r="U1421" s="24" t="n">
        <v>5760</v>
      </c>
      <c r="V1421" s="24">
        <f>IF(U1421="","",(U1421+P1421)*30-Y1421)</f>
        <v/>
      </c>
      <c r="W1421" s="20">
        <f>IF(U1421="","",(O1421-U1421)/O1421)</f>
        <v/>
      </c>
      <c r="X1421" s="15">
        <f>IF(AND(R1421="",U1421=""),"",IF(OR(U1421="", R1421=""),"-",IF(0&lt;(R1421-U1421),"OK","NG")))</f>
        <v/>
      </c>
      <c r="Y1421" s="24" t="n">
        <v>0</v>
      </c>
      <c r="Z1421" s="51" t="n"/>
      <c r="AA1421" s="24">
        <f>IF(AD1421="","",AD1421*30)</f>
        <v/>
      </c>
      <c r="AB1421" s="24">
        <f>IF(AA1421="","",AA1421-Y1421)</f>
        <v/>
      </c>
      <c r="AC1421" s="24">
        <f>IF(Z1421="","",((Y1421+5000+5000)/(1-Z1421))/30)</f>
        <v/>
      </c>
      <c r="AD1421" s="32" t="n"/>
      <c r="AE1421" s="24">
        <f>IF(AD1421="","",AD1421-O1421)</f>
        <v/>
      </c>
      <c r="AF1421" s="24">
        <f>IF(AD1421="","",U1421-AD1421)</f>
        <v/>
      </c>
      <c r="AG1421" s="11">
        <f>IF(AD1421="","",(O1421-AD1421)/O1421)</f>
        <v/>
      </c>
      <c r="AH1421" s="24" t="n">
        <v>22000</v>
      </c>
      <c r="AI1421" s="24">
        <f>IF(AJ1421="","",Q1421*(1-AJ1421))</f>
        <v/>
      </c>
      <c r="AJ1421" s="51" t="n"/>
      <c r="AK1421" s="49" t="n"/>
      <c r="AL1421" s="28" t="n"/>
      <c r="AM1421" s="33" t="inlineStr">
        <is>
          <t>2027-01-01</t>
        </is>
      </c>
      <c r="AN1421" s="33" t="inlineStr">
        <is>
          <t>2026-12-31</t>
        </is>
      </c>
      <c r="AO1421" s="13" t="n"/>
      <c r="AP1421" s="30" t="n"/>
    </row>
    <row r="1422" ht="35.1" customHeight="1" s="69">
      <c r="B1422" s="48" t="n">
        <v>33675</v>
      </c>
      <c r="C1422" s="48" t="inlineStr">
        <is>
          <t>大阪</t>
        </is>
      </c>
      <c r="D1422" s="19" t="inlineStr">
        <is>
          <t>アットイン大阪住吉1</t>
        </is>
      </c>
      <c r="E1422" s="48" t="inlineStr">
        <is>
          <t>1K</t>
        </is>
      </c>
      <c r="F1422" s="48" t="n">
        <v>1</v>
      </c>
      <c r="G1422" s="48" t="inlineStr">
        <is>
          <t>天王寺・阿倍野</t>
        </is>
      </c>
      <c r="H1422" s="48" t="n">
        <v>22.11</v>
      </c>
      <c r="I1422" s="20" t="n">
        <v>1</v>
      </c>
      <c r="J1422" s="20" t="n">
        <v>1</v>
      </c>
      <c r="K1422" s="20" t="n">
        <v>1</v>
      </c>
      <c r="L1422" s="20" t="n">
        <v>0.5</v>
      </c>
      <c r="M1422" s="20" t="n">
        <v>0</v>
      </c>
      <c r="N1422" s="24" t="n">
        <v>7320</v>
      </c>
      <c r="O1422" s="24" t="n">
        <v>6440</v>
      </c>
      <c r="P1422" s="24" t="n">
        <v>880</v>
      </c>
      <c r="Q1422" s="24" t="n">
        <v>44000</v>
      </c>
      <c r="R1422" s="24" t="n">
        <v>2940</v>
      </c>
      <c r="S1422" s="24">
        <f>IF(R1422="","",(R1422+P1422)*30 -Y1422)</f>
        <v/>
      </c>
      <c r="T1422" s="20">
        <f>IF(R1422="","",(O1422-R1422)/O1422)</f>
        <v/>
      </c>
      <c r="U1422" s="24" t="n">
        <v>3180</v>
      </c>
      <c r="V1422" s="24">
        <f>IF(U1422="","",(U1422+P1422)*30-Y1422)</f>
        <v/>
      </c>
      <c r="W1422" s="20">
        <f>IF(U1422="","",(O1422-U1422)/O1422)</f>
        <v/>
      </c>
      <c r="X1422" s="15">
        <f>IF(AND(R1422="",U1422=""),"",IF(OR(U1422="", R1422=""),"-",IF(0&lt;(R1422-U1422),"OK","NG")))</f>
        <v/>
      </c>
      <c r="Y1422" s="24" t="n">
        <v>0</v>
      </c>
      <c r="Z1422" s="51" t="n"/>
      <c r="AA1422" s="24">
        <f>IF(AD1422="","",AD1422*30)</f>
        <v/>
      </c>
      <c r="AB1422" s="24">
        <f>IF(AA1422="","",AA1422-Y1422)</f>
        <v/>
      </c>
      <c r="AC1422" s="24">
        <f>IF(Z1422="","",((Y1422+5000+5000)/(1-Z1422))/30)</f>
        <v/>
      </c>
      <c r="AD1422" s="32" t="n"/>
      <c r="AE1422" s="24">
        <f>IF(AD1422="","",AD1422-O1422)</f>
        <v/>
      </c>
      <c r="AF1422" s="24">
        <f>IF(AD1422="","",U1422-AD1422)</f>
        <v/>
      </c>
      <c r="AG1422" s="11">
        <f>IF(AD1422="","",(O1422-AD1422)/O1422)</f>
        <v/>
      </c>
      <c r="AH1422" s="24" t="n">
        <v>22000</v>
      </c>
      <c r="AI1422" s="24">
        <f>IF(AJ1422="","",Q1422*(1-AJ1422))</f>
        <v/>
      </c>
      <c r="AJ1422" s="51" t="n"/>
      <c r="AK1422" s="49" t="n"/>
      <c r="AL1422" s="28" t="n"/>
      <c r="AM1422" s="33" t="inlineStr">
        <is>
          <t>2026-10-18</t>
        </is>
      </c>
      <c r="AN1422" s="33" t="inlineStr">
        <is>
          <t>2026-10-17</t>
        </is>
      </c>
      <c r="AO1422" s="13" t="n"/>
      <c r="AP1422" s="30" t="n"/>
    </row>
    <row r="1423" ht="35.1" customHeight="1" s="69">
      <c r="B1423" s="48" t="n">
        <v>33676</v>
      </c>
      <c r="C1423" s="48" t="inlineStr">
        <is>
          <t>東京</t>
        </is>
      </c>
      <c r="D1423" s="19" t="inlineStr">
        <is>
          <t>アットイン池袋東1-1</t>
        </is>
      </c>
      <c r="E1423" s="48" t="inlineStr">
        <is>
          <t>1LDK</t>
        </is>
      </c>
      <c r="F1423" s="48" t="n">
        <v>2</v>
      </c>
      <c r="G1423" s="48" t="inlineStr">
        <is>
          <t>池袋・大塚</t>
        </is>
      </c>
      <c r="H1423" s="48" t="n">
        <v>38.75</v>
      </c>
      <c r="I1423" s="20" t="n">
        <v>0.7</v>
      </c>
      <c r="J1423" s="20" t="n">
        <v>0.85</v>
      </c>
      <c r="K1423" s="20" t="n">
        <v>0.5</v>
      </c>
      <c r="L1423" s="20" t="n">
        <v>0.5</v>
      </c>
      <c r="M1423" s="20" t="n">
        <v>0.5</v>
      </c>
      <c r="N1423" s="24" t="n">
        <v>18540</v>
      </c>
      <c r="O1423" s="24" t="n">
        <v>17660</v>
      </c>
      <c r="P1423" s="24" t="n">
        <v>880</v>
      </c>
      <c r="Q1423" s="24" t="n">
        <v>44000</v>
      </c>
      <c r="R1423" s="24" t="n">
        <v>6920</v>
      </c>
      <c r="S1423" s="24">
        <f>IF(R1423="","",(R1423+P1423)*30 -Y1423)</f>
        <v/>
      </c>
      <c r="T1423" s="20">
        <f>IF(R1423="","",(O1423-R1423)/O1423)</f>
        <v/>
      </c>
      <c r="U1423" s="24" t="n">
        <v>7260</v>
      </c>
      <c r="V1423" s="24">
        <f>IF(U1423="","",(U1423+P1423)*30-Y1423)</f>
        <v/>
      </c>
      <c r="W1423" s="20">
        <f>IF(U1423="","",(O1423-U1423)/O1423)</f>
        <v/>
      </c>
      <c r="X1423" s="15">
        <f>IF(AND(R1423="",U1423=""),"",IF(OR(U1423="", R1423=""),"-",IF(0&lt;(R1423-U1423),"OK","NG")))</f>
        <v/>
      </c>
      <c r="Y1423" s="24" t="n">
        <v>191000</v>
      </c>
      <c r="Z1423" s="51" t="n"/>
      <c r="AA1423" s="24">
        <f>IF(AD1423="","",AD1423*30)</f>
        <v/>
      </c>
      <c r="AB1423" s="24">
        <f>IF(AA1423="","",AA1423-Y1423)</f>
        <v/>
      </c>
      <c r="AC1423" s="24">
        <f>IF(Z1423="","",((Y1423+5000+5000)/(1-Z1423))/30)</f>
        <v/>
      </c>
      <c r="AD1423" s="32" t="n"/>
      <c r="AE1423" s="24">
        <f>IF(AD1423="","",AD1423-O1423)</f>
        <v/>
      </c>
      <c r="AF1423" s="24">
        <f>IF(AD1423="","",U1423-AD1423)</f>
        <v/>
      </c>
      <c r="AG1423" s="11">
        <f>IF(AD1423="","",(O1423-AD1423)/O1423)</f>
        <v/>
      </c>
      <c r="AH1423" s="24" t="n">
        <v>22000</v>
      </c>
      <c r="AI1423" s="24">
        <f>IF(AJ1423="","",Q1423*(1-AJ1423))</f>
        <v/>
      </c>
      <c r="AJ1423" s="51" t="n"/>
      <c r="AK1423" s="49" t="n"/>
      <c r="AL1423" s="28" t="n"/>
      <c r="AM1423" s="33" t="inlineStr">
        <is>
          <t>2026-08-23</t>
        </is>
      </c>
      <c r="AN1423" s="33" t="inlineStr">
        <is>
          <t>2027-02-13</t>
        </is>
      </c>
      <c r="AO1423" s="13" t="n"/>
      <c r="AP1423" s="30" t="n"/>
    </row>
    <row r="1424" ht="35.1" customHeight="1" s="69">
      <c r="B1424" s="48" t="n">
        <v>33677</v>
      </c>
      <c r="C1424" s="48" t="inlineStr">
        <is>
          <t>東京</t>
        </is>
      </c>
      <c r="D1424" s="19" t="inlineStr">
        <is>
          <t>アットイン池袋東1-2</t>
        </is>
      </c>
      <c r="E1424" s="48" t="inlineStr">
        <is>
          <t>1LDK</t>
        </is>
      </c>
      <c r="F1424" s="48" t="n">
        <v>2</v>
      </c>
      <c r="G1424" s="48" t="inlineStr">
        <is>
          <t>池袋・大塚</t>
        </is>
      </c>
      <c r="H1424" s="48" t="n">
        <v>35.26</v>
      </c>
      <c r="I1424" s="20" t="n">
        <v>0.9</v>
      </c>
      <c r="J1424" s="20" t="n">
        <v>0.55</v>
      </c>
      <c r="K1424" s="20" t="n">
        <v>0</v>
      </c>
      <c r="L1424" s="20" t="n">
        <v>0</v>
      </c>
      <c r="M1424" s="20" t="n">
        <v>0</v>
      </c>
      <c r="N1424" s="24" t="n">
        <v>17320</v>
      </c>
      <c r="O1424" s="24" t="n">
        <v>16440</v>
      </c>
      <c r="P1424" s="24" t="n">
        <v>880</v>
      </c>
      <c r="Q1424" s="24" t="n">
        <v>44000</v>
      </c>
      <c r="R1424" s="24" t="n">
        <v>7460</v>
      </c>
      <c r="S1424" s="24">
        <f>IF(R1424="","",(R1424+P1424)*30 -Y1424)</f>
        <v/>
      </c>
      <c r="T1424" s="20">
        <f>IF(R1424="","",(O1424-R1424)/O1424)</f>
        <v/>
      </c>
      <c r="U1424" s="24" t="n">
        <v>7800</v>
      </c>
      <c r="V1424" s="24">
        <f>IF(U1424="","",(U1424+P1424)*30-Y1424)</f>
        <v/>
      </c>
      <c r="W1424" s="20">
        <f>IF(U1424="","",(O1424-U1424)/O1424)</f>
        <v/>
      </c>
      <c r="X1424" s="15">
        <f>IF(AND(R1424="",U1424=""),"",IF(OR(U1424="", R1424=""),"-",IF(0&lt;(R1424-U1424),"OK","NG")))</f>
        <v/>
      </c>
      <c r="Y1424" s="24" t="n">
        <v>174000</v>
      </c>
      <c r="Z1424" s="51" t="n"/>
      <c r="AA1424" s="24">
        <f>IF(AD1424="","",AD1424*30)</f>
        <v/>
      </c>
      <c r="AB1424" s="24">
        <f>IF(AA1424="","",AA1424-Y1424)</f>
        <v/>
      </c>
      <c r="AC1424" s="24">
        <f>IF(Z1424="","",((Y1424+5000+5000)/(1-Z1424))/30)</f>
        <v/>
      </c>
      <c r="AD1424" s="32" t="n"/>
      <c r="AE1424" s="24">
        <f>IF(AD1424="","",AD1424-O1424)</f>
        <v/>
      </c>
      <c r="AF1424" s="24">
        <f>IF(AD1424="","",U1424-AD1424)</f>
        <v/>
      </c>
      <c r="AG1424" s="11">
        <f>IF(AD1424="","",(O1424-AD1424)/O1424)</f>
        <v/>
      </c>
      <c r="AH1424" s="24" t="n">
        <v>22000</v>
      </c>
      <c r="AI1424" s="24">
        <f>IF(AJ1424="","",Q1424*(1-AJ1424))</f>
        <v/>
      </c>
      <c r="AJ1424" s="51" t="n"/>
      <c r="AK1424" s="49" t="n"/>
      <c r="AL1424" s="28" t="n"/>
      <c r="AM1424" s="33" t="inlineStr">
        <is>
          <t>2026-08-10</t>
        </is>
      </c>
      <c r="AN1424" s="33" t="inlineStr">
        <is>
          <t>2026-08-25</t>
        </is>
      </c>
      <c r="AO1424" s="13" t="n"/>
      <c r="AP1424" s="30" t="n"/>
    </row>
    <row r="1425" ht="35.1" customHeight="1" s="69">
      <c r="B1425" s="48" t="n">
        <v>33977</v>
      </c>
      <c r="C1425" s="48" t="inlineStr">
        <is>
          <t>名古屋</t>
        </is>
      </c>
      <c r="D1425" s="19" t="inlineStr">
        <is>
          <t>アットイン伏見14</t>
        </is>
      </c>
      <c r="E1425" s="48" t="inlineStr">
        <is>
          <t>1K</t>
        </is>
      </c>
      <c r="F1425" s="48" t="n">
        <v>8</v>
      </c>
      <c r="G1425" s="48" t="inlineStr">
        <is>
          <t>伏見・丸の内周辺</t>
        </is>
      </c>
      <c r="H1425" s="48" t="n">
        <v>24.49</v>
      </c>
      <c r="I1425" s="20" t="n">
        <v>0.8625</v>
      </c>
      <c r="J1425" s="20" t="n">
        <v>0.9625</v>
      </c>
      <c r="K1425" s="20" t="n">
        <v>0.95</v>
      </c>
      <c r="L1425" s="20" t="n">
        <v>0.7625</v>
      </c>
      <c r="M1425" s="20" t="n">
        <v>0.65</v>
      </c>
      <c r="N1425" s="24" t="n">
        <v>12200</v>
      </c>
      <c r="O1425" s="24" t="n">
        <v>11320</v>
      </c>
      <c r="P1425" s="24" t="n">
        <v>880</v>
      </c>
      <c r="Q1425" s="24" t="n">
        <v>44000</v>
      </c>
      <c r="R1425" s="24" t="n">
        <v>3400</v>
      </c>
      <c r="S1425" s="24">
        <f>IF(R1425="","",(R1425+P1425)*30 -Y1425)</f>
        <v/>
      </c>
      <c r="T1425" s="20">
        <f>IF(R1425="","",(O1425-R1425)/O1425)</f>
        <v/>
      </c>
      <c r="U1425" s="24" t="n">
        <v>2830</v>
      </c>
      <c r="V1425" s="24">
        <f>IF(U1425="","",(U1425+P1425)*30-Y1425)</f>
        <v/>
      </c>
      <c r="W1425" s="20">
        <f>IF(U1425="","",(O1425-U1425)/O1425)</f>
        <v/>
      </c>
      <c r="X1425" s="15">
        <f>IF(AND(R1425="",U1425=""),"",IF(OR(U1425="", R1425=""),"-",IF(0&lt;(R1425-U1425),"OK","NG")))</f>
        <v/>
      </c>
      <c r="Y1425" s="24" t="n">
        <v>72000</v>
      </c>
      <c r="Z1425" s="51" t="n"/>
      <c r="AA1425" s="24">
        <f>IF(AD1425="","",AD1425*30)</f>
        <v/>
      </c>
      <c r="AB1425" s="24">
        <f>IF(AA1425="","",AA1425-Y1425)</f>
        <v/>
      </c>
      <c r="AC1425" s="24">
        <f>IF(Z1425="","",((Y1425+5000+5000)/(1-Z1425))/30)</f>
        <v/>
      </c>
      <c r="AD1425" s="32" t="n"/>
      <c r="AE1425" s="24">
        <f>IF(AD1425="","",AD1425-O1425)</f>
        <v/>
      </c>
      <c r="AF1425" s="24">
        <f>IF(AD1425="","",U1425-AD1425)</f>
        <v/>
      </c>
      <c r="AG1425" s="11">
        <f>IF(AD1425="","",(O1425-AD1425)/O1425)</f>
        <v/>
      </c>
      <c r="AH1425" s="24" t="n">
        <v>22000</v>
      </c>
      <c r="AI1425" s="24">
        <f>IF(AJ1425="","",Q1425*(1-AJ1425))</f>
        <v/>
      </c>
      <c r="AJ1425" s="51" t="n"/>
      <c r="AK1425" s="49" t="n"/>
      <c r="AL1425" s="28" t="n"/>
      <c r="AM1425" s="33" t="inlineStr">
        <is>
          <t>2026-09-22</t>
        </is>
      </c>
      <c r="AN1425" s="33" t="inlineStr">
        <is>
          <t>2027-03-21</t>
        </is>
      </c>
      <c r="AO1425" s="13" t="n"/>
      <c r="AP1425" s="30" t="n"/>
    </row>
    <row r="1426" ht="35.1" customHeight="1" s="69">
      <c r="B1426" s="48" t="n">
        <v>33978</v>
      </c>
      <c r="C1426" s="48" t="inlineStr">
        <is>
          <t>名古屋</t>
        </is>
      </c>
      <c r="D1426" s="19" t="inlineStr">
        <is>
          <t>アットイン新栄2-1</t>
        </is>
      </c>
      <c r="E1426" s="48" t="inlineStr">
        <is>
          <t>1K</t>
        </is>
      </c>
      <c r="F1426" s="48" t="n">
        <v>4</v>
      </c>
      <c r="G1426" s="48" t="inlineStr">
        <is>
          <t>栄周辺</t>
        </is>
      </c>
      <c r="H1426" s="48" t="n">
        <v>22.31</v>
      </c>
      <c r="I1426" s="20" t="n">
        <v>1</v>
      </c>
      <c r="J1426" s="20" t="n">
        <v>1</v>
      </c>
      <c r="K1426" s="20" t="n">
        <v>1</v>
      </c>
      <c r="L1426" s="20" t="n">
        <v>0.4</v>
      </c>
      <c r="M1426" s="20" t="n">
        <v>0.25</v>
      </c>
      <c r="N1426" s="24" t="n">
        <v>12880</v>
      </c>
      <c r="O1426" s="24" t="n">
        <v>12000</v>
      </c>
      <c r="P1426" s="24" t="n">
        <v>880</v>
      </c>
      <c r="Q1426" s="24" t="n">
        <v>44000</v>
      </c>
      <c r="R1426" s="24" t="n">
        <v>3300</v>
      </c>
      <c r="S1426" s="24">
        <f>IF(R1426="","",(R1426+P1426)*30 -Y1426)</f>
        <v/>
      </c>
      <c r="T1426" s="20">
        <f>IF(R1426="","",(O1426-R1426)/O1426)</f>
        <v/>
      </c>
      <c r="U1426" s="24" t="n">
        <v>2700</v>
      </c>
      <c r="V1426" s="24">
        <f>IF(U1426="","",(U1426+P1426)*30-Y1426)</f>
        <v/>
      </c>
      <c r="W1426" s="20">
        <f>IF(U1426="","",(O1426-U1426)/O1426)</f>
        <v/>
      </c>
      <c r="X1426" s="15">
        <f>IF(AND(R1426="",U1426=""),"",IF(OR(U1426="", R1426=""),"-",IF(0&lt;(R1426-U1426),"OK","NG")))</f>
        <v/>
      </c>
      <c r="Y1426" s="24" t="n">
        <v>71300</v>
      </c>
      <c r="Z1426" s="51" t="n"/>
      <c r="AA1426" s="24">
        <f>IF(AD1426="","",AD1426*30)</f>
        <v/>
      </c>
      <c r="AB1426" s="24">
        <f>IF(AA1426="","",AA1426-Y1426)</f>
        <v/>
      </c>
      <c r="AC1426" s="24">
        <f>IF(Z1426="","",((Y1426+5000+5000)/(1-Z1426))/30)</f>
        <v/>
      </c>
      <c r="AD1426" s="32" t="n"/>
      <c r="AE1426" s="24">
        <f>IF(AD1426="","",AD1426-O1426)</f>
        <v/>
      </c>
      <c r="AF1426" s="24">
        <f>IF(AD1426="","",U1426-AD1426)</f>
        <v/>
      </c>
      <c r="AG1426" s="11">
        <f>IF(AD1426="","",(O1426-AD1426)/O1426)</f>
        <v/>
      </c>
      <c r="AH1426" s="24" t="n">
        <v>22000</v>
      </c>
      <c r="AI1426" s="24">
        <f>IF(AJ1426="","",Q1426*(1-AJ1426))</f>
        <v/>
      </c>
      <c r="AJ1426" s="51" t="n"/>
      <c r="AK1426" s="49" t="n"/>
      <c r="AL1426" s="28" t="n"/>
      <c r="AM1426" s="33" t="inlineStr">
        <is>
          <t>2026-10-01</t>
        </is>
      </c>
      <c r="AN1426" s="33" t="inlineStr">
        <is>
          <t>2027-06-19</t>
        </is>
      </c>
      <c r="AO1426" s="13" t="n"/>
      <c r="AP1426" s="30" t="n"/>
    </row>
    <row r="1427" ht="35.1" customHeight="1" s="69">
      <c r="B1427" s="48" t="n">
        <v>34282</v>
      </c>
      <c r="C1427" s="48" t="inlineStr">
        <is>
          <t>東京</t>
        </is>
      </c>
      <c r="D1427" s="19" t="inlineStr">
        <is>
          <t>アットイン市ヶ谷IT4-2</t>
        </is>
      </c>
      <c r="E1427" s="48" t="inlineStr">
        <is>
          <t>1R</t>
        </is>
      </c>
      <c r="F1427" s="48" t="n">
        <v>1</v>
      </c>
      <c r="G1427" s="48" t="inlineStr">
        <is>
          <t>新宿</t>
        </is>
      </c>
      <c r="H1427" s="48" t="n">
        <v>19.65</v>
      </c>
      <c r="I1427" s="20" t="n">
        <v>1</v>
      </c>
      <c r="J1427" s="20" t="n">
        <v>1</v>
      </c>
      <c r="K1427" s="20" t="n">
        <v>1</v>
      </c>
      <c r="L1427" s="20" t="n">
        <v>0</v>
      </c>
      <c r="M1427" s="20" t="n">
        <v>0</v>
      </c>
      <c r="N1427" s="24" t="n">
        <v>14120</v>
      </c>
      <c r="O1427" s="24" t="n">
        <v>13240</v>
      </c>
      <c r="P1427" s="24" t="n">
        <v>880</v>
      </c>
      <c r="Q1427" s="24" t="n">
        <v>44000</v>
      </c>
      <c r="R1427" s="24" t="n">
        <v>6440</v>
      </c>
      <c r="S1427" s="24">
        <f>IF(R1427="","",(R1427+P1427)*30 -Y1427)</f>
        <v/>
      </c>
      <c r="T1427" s="20">
        <f>IF(R1427="","",(O1427-R1427)/O1427)</f>
        <v/>
      </c>
      <c r="U1427" s="24" t="n">
        <v>6240</v>
      </c>
      <c r="V1427" s="24">
        <f>IF(U1427="","",(U1427+P1427)*30-Y1427)</f>
        <v/>
      </c>
      <c r="W1427" s="20">
        <f>IF(U1427="","",(O1427-U1427)/O1427)</f>
        <v/>
      </c>
      <c r="X1427" s="15">
        <f>IF(AND(R1427="",U1427=""),"",IF(OR(U1427="", R1427=""),"-",IF(0&lt;(R1427-U1427),"OK","NG")))</f>
        <v/>
      </c>
      <c r="Y1427" s="24" t="n">
        <v>0</v>
      </c>
      <c r="Z1427" s="51" t="n"/>
      <c r="AA1427" s="24">
        <f>IF(AD1427="","",AD1427*30)</f>
        <v/>
      </c>
      <c r="AB1427" s="24">
        <f>IF(AA1427="","",AA1427-Y1427)</f>
        <v/>
      </c>
      <c r="AC1427" s="24">
        <f>IF(Z1427="","",((Y1427+5000+5000)/(1-Z1427))/30)</f>
        <v/>
      </c>
      <c r="AD1427" s="32" t="n"/>
      <c r="AE1427" s="24">
        <f>IF(AD1427="","",AD1427-O1427)</f>
        <v/>
      </c>
      <c r="AF1427" s="24">
        <f>IF(AD1427="","",U1427-AD1427)</f>
        <v/>
      </c>
      <c r="AG1427" s="11">
        <f>IF(AD1427="","",(O1427-AD1427)/O1427)</f>
        <v/>
      </c>
      <c r="AH1427" s="24" t="n">
        <v>22000</v>
      </c>
      <c r="AI1427" s="24">
        <f>IF(AJ1427="","",Q1427*(1-AJ1427))</f>
        <v/>
      </c>
      <c r="AJ1427" s="51" t="n"/>
      <c r="AK1427" s="49" t="n"/>
      <c r="AL1427" s="28" t="n"/>
      <c r="AM1427" s="33" t="inlineStr">
        <is>
          <t>2026-10-01</t>
        </is>
      </c>
      <c r="AN1427" s="33" t="inlineStr">
        <is>
          <t>2026-09-30</t>
        </is>
      </c>
      <c r="AO1427" s="13" t="n"/>
      <c r="AP1427" s="30" t="n"/>
    </row>
    <row r="1428" ht="35.1" customHeight="1" s="69">
      <c r="B1428" s="48" t="n">
        <v>34287</v>
      </c>
      <c r="C1428" s="48" t="inlineStr">
        <is>
          <t>名古屋</t>
        </is>
      </c>
      <c r="D1428" s="19" t="inlineStr">
        <is>
          <t>アットイン大須観音6</t>
        </is>
      </c>
      <c r="E1428" s="48" t="inlineStr">
        <is>
          <t>1K</t>
        </is>
      </c>
      <c r="F1428" s="48" t="n">
        <v>2</v>
      </c>
      <c r="G1428" s="48" t="inlineStr">
        <is>
          <t>上前津・大須周辺</t>
        </is>
      </c>
      <c r="H1428" s="48" t="n">
        <v>21.24</v>
      </c>
      <c r="I1428" s="20" t="n">
        <v>1</v>
      </c>
      <c r="J1428" s="20" t="n">
        <v>0.65</v>
      </c>
      <c r="K1428" s="20" t="n">
        <v>0.85</v>
      </c>
      <c r="L1428" s="20" t="n">
        <v>0.45</v>
      </c>
      <c r="M1428" s="20" t="n">
        <v>0.35</v>
      </c>
      <c r="N1428" s="24" t="n">
        <v>12880</v>
      </c>
      <c r="O1428" s="24" t="n">
        <v>12000</v>
      </c>
      <c r="P1428" s="24" t="n">
        <v>880</v>
      </c>
      <c r="Q1428" s="24" t="n">
        <v>44000</v>
      </c>
      <c r="R1428" s="24" t="n">
        <v>3300</v>
      </c>
      <c r="S1428" s="24">
        <f>IF(R1428="","",(R1428+P1428)*30 -Y1428)</f>
        <v/>
      </c>
      <c r="T1428" s="20">
        <f>IF(R1428="","",(O1428-R1428)/O1428)</f>
        <v/>
      </c>
      <c r="U1428" s="24" t="n">
        <v>2700</v>
      </c>
      <c r="V1428" s="24">
        <f>IF(U1428="","",(U1428+P1428)*30-Y1428)</f>
        <v/>
      </c>
      <c r="W1428" s="20">
        <f>IF(U1428="","",(O1428-U1428)/O1428)</f>
        <v/>
      </c>
      <c r="X1428" s="15">
        <f>IF(AND(R1428="",U1428=""),"",IF(OR(U1428="", R1428=""),"-",IF(0&lt;(R1428-U1428),"OK","NG")))</f>
        <v/>
      </c>
      <c r="Y1428" s="24" t="n">
        <v>68000</v>
      </c>
      <c r="Z1428" s="51" t="n"/>
      <c r="AA1428" s="24">
        <f>IF(AD1428="","",AD1428*30)</f>
        <v/>
      </c>
      <c r="AB1428" s="24">
        <f>IF(AA1428="","",AA1428-Y1428)</f>
        <v/>
      </c>
      <c r="AC1428" s="24">
        <f>IF(Z1428="","",((Y1428+5000+5000)/(1-Z1428))/30)</f>
        <v/>
      </c>
      <c r="AD1428" s="32" t="n"/>
      <c r="AE1428" s="24">
        <f>IF(AD1428="","",AD1428-O1428)</f>
        <v/>
      </c>
      <c r="AF1428" s="24">
        <f>IF(AD1428="","",U1428-AD1428)</f>
        <v/>
      </c>
      <c r="AG1428" s="11">
        <f>IF(AD1428="","",(O1428-AD1428)/O1428)</f>
        <v/>
      </c>
      <c r="AH1428" s="24" t="n">
        <v>22000</v>
      </c>
      <c r="AI1428" s="24">
        <f>IF(AJ1428="","",Q1428*(1-AJ1428))</f>
        <v/>
      </c>
      <c r="AJ1428" s="51" t="n"/>
      <c r="AK1428" s="49" t="n"/>
      <c r="AL1428" s="28" t="n"/>
      <c r="AM1428" s="33" t="inlineStr">
        <is>
          <t>2026-10-07</t>
        </is>
      </c>
      <c r="AN1428" s="33" t="inlineStr">
        <is>
          <t>2026-11-22</t>
        </is>
      </c>
      <c r="AO1428" s="13" t="n"/>
      <c r="AP1428" s="30" t="n"/>
    </row>
    <row r="1429" ht="35.1" customHeight="1" s="69">
      <c r="B1429" s="48" t="n">
        <v>34364</v>
      </c>
      <c r="C1429" s="48" t="inlineStr">
        <is>
          <t>大阪</t>
        </is>
      </c>
      <c r="D1429" s="19" t="inlineStr">
        <is>
          <t>アットイン谷町四丁目6</t>
        </is>
      </c>
      <c r="E1429" s="48" t="inlineStr">
        <is>
          <t>1R</t>
        </is>
      </c>
      <c r="F1429" s="48" t="n">
        <v>1</v>
      </c>
      <c r="G1429" s="48" t="inlineStr">
        <is>
          <t>北浜・堺筋本町</t>
        </is>
      </c>
      <c r="H1429" s="48" t="n">
        <v>26.78</v>
      </c>
      <c r="I1429" s="20" t="n">
        <v>1</v>
      </c>
      <c r="J1429" s="20" t="n">
        <v>0.9</v>
      </c>
      <c r="K1429" s="20" t="n">
        <v>0</v>
      </c>
      <c r="L1429" s="20" t="n">
        <v>0</v>
      </c>
      <c r="M1429" s="20" t="n">
        <v>0</v>
      </c>
      <c r="N1429" s="24" t="n">
        <v>7320</v>
      </c>
      <c r="O1429" s="24" t="n">
        <v>6440</v>
      </c>
      <c r="P1429" s="24" t="n">
        <v>880</v>
      </c>
      <c r="Q1429" s="24" t="n">
        <v>44000</v>
      </c>
      <c r="R1429" s="24" t="n">
        <v>2680</v>
      </c>
      <c r="S1429" s="24">
        <f>IF(R1429="","",(R1429+P1429)*30 -Y1429)</f>
        <v/>
      </c>
      <c r="T1429" s="20">
        <f>IF(R1429="","",(O1429-R1429)/O1429)</f>
        <v/>
      </c>
      <c r="U1429" s="24" t="n">
        <v>2940</v>
      </c>
      <c r="V1429" s="24">
        <f>IF(U1429="","",(U1429+P1429)*30-Y1429)</f>
        <v/>
      </c>
      <c r="W1429" s="20">
        <f>IF(U1429="","",(O1429-U1429)/O1429)</f>
        <v/>
      </c>
      <c r="X1429" s="15">
        <f>IF(AND(R1429="",U1429=""),"",IF(OR(U1429="", R1429=""),"-",IF(0&lt;(R1429-U1429),"OK","NG")))</f>
        <v/>
      </c>
      <c r="Y1429" s="24" t="n">
        <v>60000</v>
      </c>
      <c r="Z1429" s="51" t="n"/>
      <c r="AA1429" s="24">
        <f>IF(AD1429="","",AD1429*30)</f>
        <v/>
      </c>
      <c r="AB1429" s="24">
        <f>IF(AA1429="","",AA1429-Y1429)</f>
        <v/>
      </c>
      <c r="AC1429" s="24">
        <f>IF(Z1429="","",((Y1429+5000+5000)/(1-Z1429))/30)</f>
        <v/>
      </c>
      <c r="AD1429" s="32" t="n"/>
      <c r="AE1429" s="24">
        <f>IF(AD1429="","",AD1429-O1429)</f>
        <v/>
      </c>
      <c r="AF1429" s="24">
        <f>IF(AD1429="","",U1429-AD1429)</f>
        <v/>
      </c>
      <c r="AG1429" s="11">
        <f>IF(AD1429="","",(O1429-AD1429)/O1429)</f>
        <v/>
      </c>
      <c r="AH1429" s="24" t="n">
        <v>22000</v>
      </c>
      <c r="AI1429" s="24">
        <f>IF(AJ1429="","",Q1429*(1-AJ1429))</f>
        <v/>
      </c>
      <c r="AJ1429" s="51" t="n"/>
      <c r="AK1429" s="49" t="n"/>
      <c r="AL1429" s="28" t="n"/>
      <c r="AM1429" s="33" t="inlineStr">
        <is>
          <t>2026-08-30</t>
        </is>
      </c>
      <c r="AN1429" s="33" t="inlineStr">
        <is>
          <t>2026-08-29</t>
        </is>
      </c>
      <c r="AO1429" s="13" t="n"/>
      <c r="AP1429" s="30" t="n"/>
    </row>
    <row r="1430" ht="35.1" customHeight="1" s="69">
      <c r="B1430" s="48" t="n">
        <v>34365</v>
      </c>
      <c r="C1430" s="48" t="inlineStr">
        <is>
          <t>東京</t>
        </is>
      </c>
      <c r="D1430" s="19" t="inlineStr">
        <is>
          <t>アットイン東新宿9-2</t>
        </is>
      </c>
      <c r="E1430" s="48" t="inlineStr">
        <is>
          <t>1LDK</t>
        </is>
      </c>
      <c r="F1430" s="48" t="n">
        <v>1</v>
      </c>
      <c r="G1430" s="48" t="inlineStr">
        <is>
          <t>新宿</t>
        </is>
      </c>
      <c r="H1430" s="48" t="n">
        <v>47.17</v>
      </c>
      <c r="I1430" s="20" t="n">
        <v>1</v>
      </c>
      <c r="J1430" s="20" t="n">
        <v>0.8</v>
      </c>
      <c r="K1430" s="20" t="n">
        <v>0</v>
      </c>
      <c r="L1430" s="20" t="n">
        <v>0</v>
      </c>
      <c r="M1430" s="20" t="n">
        <v>0</v>
      </c>
      <c r="N1430" s="24" t="n">
        <v>24800</v>
      </c>
      <c r="O1430" s="24" t="n">
        <v>23920</v>
      </c>
      <c r="P1430" s="24" t="n">
        <v>880</v>
      </c>
      <c r="Q1430" s="24" t="n">
        <v>44000</v>
      </c>
      <c r="R1430" s="24" t="n">
        <v>9900</v>
      </c>
      <c r="S1430" s="24">
        <f>IF(R1430="","",(R1430+P1430)*30 -Y1430)</f>
        <v/>
      </c>
      <c r="T1430" s="20">
        <f>IF(R1430="","",(O1430-R1430)/O1430)</f>
        <v/>
      </c>
      <c r="U1430" s="24" t="n">
        <v>9980</v>
      </c>
      <c r="V1430" s="24">
        <f>IF(U1430="","",(U1430+P1430)*30-Y1430)</f>
        <v/>
      </c>
      <c r="W1430" s="20">
        <f>IF(U1430="","",(O1430-U1430)/O1430)</f>
        <v/>
      </c>
      <c r="X1430" s="15">
        <f>IF(AND(R1430="",U1430=""),"",IF(OR(U1430="", R1430=""),"-",IF(0&lt;(R1430-U1430),"OK","NG")))</f>
        <v/>
      </c>
      <c r="Y1430" s="24" t="n">
        <v>0</v>
      </c>
      <c r="Z1430" s="51" t="n"/>
      <c r="AA1430" s="24">
        <f>IF(AD1430="","",AD1430*30)</f>
        <v/>
      </c>
      <c r="AB1430" s="24">
        <f>IF(AA1430="","",AA1430-Y1430)</f>
        <v/>
      </c>
      <c r="AC1430" s="24">
        <f>IF(Z1430="","",((Y1430+5000+5000)/(1-Z1430))/30)</f>
        <v/>
      </c>
      <c r="AD1430" s="32" t="n"/>
      <c r="AE1430" s="24">
        <f>IF(AD1430="","",AD1430-O1430)</f>
        <v/>
      </c>
      <c r="AF1430" s="24">
        <f>IF(AD1430="","",U1430-AD1430)</f>
        <v/>
      </c>
      <c r="AG1430" s="11">
        <f>IF(AD1430="","",(O1430-AD1430)/O1430)</f>
        <v/>
      </c>
      <c r="AH1430" s="24" t="n">
        <v>22000</v>
      </c>
      <c r="AI1430" s="24">
        <f>IF(AJ1430="","",Q1430*(1-AJ1430))</f>
        <v/>
      </c>
      <c r="AJ1430" s="51" t="n"/>
      <c r="AK1430" s="49" t="n"/>
      <c r="AL1430" s="28" t="n"/>
      <c r="AM1430" s="33" t="inlineStr">
        <is>
          <t>2026-08-25</t>
        </is>
      </c>
      <c r="AN1430" s="33" t="inlineStr">
        <is>
          <t>2026-08-24</t>
        </is>
      </c>
      <c r="AO1430" s="13" t="n"/>
      <c r="AP1430" s="30" t="n"/>
    </row>
    <row r="1431" ht="35.1" customHeight="1" s="69">
      <c r="B1431" s="48" t="n">
        <v>34568</v>
      </c>
      <c r="C1431" s="48" t="inlineStr">
        <is>
          <t>名古屋</t>
        </is>
      </c>
      <c r="D1431" s="19" t="inlineStr">
        <is>
          <t>アットイン名古屋駅23</t>
        </is>
      </c>
      <c r="E1431" s="48" t="inlineStr">
        <is>
          <t>1K</t>
        </is>
      </c>
      <c r="F1431" s="48" t="n">
        <v>25</v>
      </c>
      <c r="G1431" s="48" t="inlineStr">
        <is>
          <t>名駅周辺</t>
        </is>
      </c>
      <c r="H1431" s="48" t="n">
        <v>26.27</v>
      </c>
      <c r="I1431" s="20" t="n">
        <v>0.996</v>
      </c>
      <c r="J1431" s="20" t="n">
        <v>0.984</v>
      </c>
      <c r="K1431" s="20" t="n">
        <v>0.996</v>
      </c>
      <c r="L1431" s="20" t="n">
        <v>0.768</v>
      </c>
      <c r="M1431" s="20" t="n">
        <v>0.24</v>
      </c>
      <c r="N1431" s="24" t="n">
        <v>14720</v>
      </c>
      <c r="O1431" s="24" t="n">
        <v>13840</v>
      </c>
      <c r="P1431" s="24" t="n">
        <v>880</v>
      </c>
      <c r="Q1431" s="24" t="n">
        <v>44000</v>
      </c>
      <c r="R1431" s="24" t="n">
        <v>3810</v>
      </c>
      <c r="S1431" s="24">
        <f>IF(R1431="","",(R1431+P1431)*30 -Y1431)</f>
        <v/>
      </c>
      <c r="T1431" s="20">
        <f>IF(R1431="","",(O1431-R1431)/O1431)</f>
        <v/>
      </c>
      <c r="U1431" s="24" t="n">
        <v>3120</v>
      </c>
      <c r="V1431" s="24">
        <f>IF(U1431="","",(U1431+P1431)*30-Y1431)</f>
        <v/>
      </c>
      <c r="W1431" s="20">
        <f>IF(U1431="","",(O1431-U1431)/O1431)</f>
        <v/>
      </c>
      <c r="X1431" s="15">
        <f>IF(AND(R1431="",U1431=""),"",IF(OR(U1431="", R1431=""),"-",IF(0&lt;(R1431-U1431),"OK","NG")))</f>
        <v/>
      </c>
      <c r="Y1431" s="24" t="n">
        <v>87100</v>
      </c>
      <c r="Z1431" s="51" t="n"/>
      <c r="AA1431" s="24">
        <f>IF(AD1431="","",AD1431*30)</f>
        <v/>
      </c>
      <c r="AB1431" s="24">
        <f>IF(AA1431="","",AA1431-Y1431)</f>
        <v/>
      </c>
      <c r="AC1431" s="24">
        <f>IF(Z1431="","",((Y1431+5000+5000)/(1-Z1431))/30)</f>
        <v/>
      </c>
      <c r="AD1431" s="32" t="n"/>
      <c r="AE1431" s="24">
        <f>IF(AD1431="","",AD1431-O1431)</f>
        <v/>
      </c>
      <c r="AF1431" s="24">
        <f>IF(AD1431="","",U1431-AD1431)</f>
        <v/>
      </c>
      <c r="AG1431" s="11">
        <f>IF(AD1431="","",(O1431-AD1431)/O1431)</f>
        <v/>
      </c>
      <c r="AH1431" s="24" t="n">
        <v>22000</v>
      </c>
      <c r="AI1431" s="24">
        <f>IF(AJ1431="","",Q1431*(1-AJ1431))</f>
        <v/>
      </c>
      <c r="AJ1431" s="51" t="n"/>
      <c r="AK1431" s="49" t="n"/>
      <c r="AL1431" s="28" t="n"/>
      <c r="AM1431" s="33" t="inlineStr">
        <is>
          <t>2026-09-30</t>
        </is>
      </c>
      <c r="AN1431" s="33" t="inlineStr">
        <is>
          <t>2027-04-30</t>
        </is>
      </c>
      <c r="AO1431" s="13" t="n"/>
      <c r="AP1431" s="30" t="n"/>
    </row>
    <row r="1432" ht="35.1" customHeight="1" s="69">
      <c r="B1432" s="48" t="n">
        <v>34631</v>
      </c>
      <c r="C1432" s="48" t="inlineStr">
        <is>
          <t>東京</t>
        </is>
      </c>
      <c r="D1432" s="19" t="inlineStr">
        <is>
          <t>アットイン新小岩9-1</t>
        </is>
      </c>
      <c r="E1432" s="48" t="inlineStr">
        <is>
          <t>1R</t>
        </is>
      </c>
      <c r="F1432" s="48" t="n">
        <v>4</v>
      </c>
      <c r="G1432" s="48" t="inlineStr">
        <is>
          <t>錦糸町・両国</t>
        </is>
      </c>
      <c r="H1432" s="48" t="n">
        <v>17.02</v>
      </c>
      <c r="I1432" s="20" t="n">
        <v>0.975</v>
      </c>
      <c r="J1432" s="20" t="n">
        <v>0.75</v>
      </c>
      <c r="K1432" s="20" t="n">
        <v>0.25</v>
      </c>
      <c r="L1432" s="20" t="n">
        <v>0</v>
      </c>
      <c r="M1432" s="20" t="n">
        <v>0</v>
      </c>
      <c r="N1432" s="24" t="n">
        <v>9700</v>
      </c>
      <c r="O1432" s="24" t="n">
        <v>8820</v>
      </c>
      <c r="P1432" s="24" t="n">
        <v>880</v>
      </c>
      <c r="Q1432" s="24" t="n">
        <v>44000</v>
      </c>
      <c r="R1432" s="24" t="n">
        <v>3280</v>
      </c>
      <c r="S1432" s="24">
        <f>IF(R1432="","",(R1432+P1432)*30 -Y1432)</f>
        <v/>
      </c>
      <c r="T1432" s="20">
        <f>IF(R1432="","",(O1432-R1432)/O1432)</f>
        <v/>
      </c>
      <c r="U1432" s="24" t="n">
        <v>3380</v>
      </c>
      <c r="V1432" s="24">
        <f>IF(U1432="","",(U1432+P1432)*30-Y1432)</f>
        <v/>
      </c>
      <c r="W1432" s="20">
        <f>IF(U1432="","",(O1432-U1432)/O1432)</f>
        <v/>
      </c>
      <c r="X1432" s="15">
        <f>IF(AND(R1432="",U1432=""),"",IF(OR(U1432="", R1432=""),"-",IF(0&lt;(R1432-U1432),"OK","NG")))</f>
        <v/>
      </c>
      <c r="Y1432" s="24" t="n">
        <v>84000</v>
      </c>
      <c r="Z1432" s="51" t="n"/>
      <c r="AA1432" s="24">
        <f>IF(AD1432="","",AD1432*30)</f>
        <v/>
      </c>
      <c r="AB1432" s="24">
        <f>IF(AA1432="","",AA1432-Y1432)</f>
        <v/>
      </c>
      <c r="AC1432" s="24">
        <f>IF(Z1432="","",((Y1432+5000+5000)/(1-Z1432))/30)</f>
        <v/>
      </c>
      <c r="AD1432" s="32" t="n"/>
      <c r="AE1432" s="24">
        <f>IF(AD1432="","",AD1432-O1432)</f>
        <v/>
      </c>
      <c r="AF1432" s="24">
        <f>IF(AD1432="","",U1432-AD1432)</f>
        <v/>
      </c>
      <c r="AG1432" s="11">
        <f>IF(AD1432="","",(O1432-AD1432)/O1432)</f>
        <v/>
      </c>
      <c r="AH1432" s="24" t="n">
        <v>22000</v>
      </c>
      <c r="AI1432" s="24">
        <f>IF(AJ1432="","",Q1432*(1-AJ1432))</f>
        <v/>
      </c>
      <c r="AJ1432" s="51" t="n"/>
      <c r="AK1432" s="49" t="n"/>
      <c r="AL1432" s="28" t="n"/>
      <c r="AM1432" s="33" t="inlineStr">
        <is>
          <t>2026-08-01</t>
        </is>
      </c>
      <c r="AN1432" s="33" t="inlineStr">
        <is>
          <t>2026-09-29</t>
        </is>
      </c>
      <c r="AO1432" s="13" t="n"/>
      <c r="AP1432" s="30" t="n"/>
    </row>
    <row r="1433" ht="35.1" customHeight="1" s="69">
      <c r="B1433" s="48" t="n">
        <v>34632</v>
      </c>
      <c r="C1433" s="48" t="inlineStr">
        <is>
          <t>東京</t>
        </is>
      </c>
      <c r="D1433" s="19" t="inlineStr">
        <is>
          <t>アットイン新小岩9-2</t>
        </is>
      </c>
      <c r="E1433" s="48" t="inlineStr">
        <is>
          <t>1R</t>
        </is>
      </c>
      <c r="F1433" s="48" t="n">
        <v>4</v>
      </c>
      <c r="G1433" s="48" t="inlineStr">
        <is>
          <t>錦糸町・両国</t>
        </is>
      </c>
      <c r="H1433" s="48" t="n">
        <v>17.04</v>
      </c>
      <c r="I1433" s="20" t="n">
        <v>0.8</v>
      </c>
      <c r="J1433" s="20" t="n">
        <v>0.45</v>
      </c>
      <c r="K1433" s="20" t="n">
        <v>0.25</v>
      </c>
      <c r="L1433" s="20" t="n">
        <v>0.25</v>
      </c>
      <c r="M1433" s="20" t="n">
        <v>0.075</v>
      </c>
      <c r="N1433" s="24" t="n">
        <v>9700</v>
      </c>
      <c r="O1433" s="24" t="n">
        <v>8820</v>
      </c>
      <c r="P1433" s="24" t="n">
        <v>880</v>
      </c>
      <c r="Q1433" s="24" t="n">
        <v>44000</v>
      </c>
      <c r="R1433" s="24" t="n">
        <v>3280</v>
      </c>
      <c r="S1433" s="24">
        <f>IF(R1433="","",(R1433+P1433)*30 -Y1433)</f>
        <v/>
      </c>
      <c r="T1433" s="20">
        <f>IF(R1433="","",(O1433-R1433)/O1433)</f>
        <v/>
      </c>
      <c r="U1433" s="24" t="n">
        <v>3380</v>
      </c>
      <c r="V1433" s="24">
        <f>IF(U1433="","",(U1433+P1433)*30-Y1433)</f>
        <v/>
      </c>
      <c r="W1433" s="20">
        <f>IF(U1433="","",(O1433-U1433)/O1433)</f>
        <v/>
      </c>
      <c r="X1433" s="15">
        <f>IF(AND(R1433="",U1433=""),"",IF(OR(U1433="", R1433=""),"-",IF(0&lt;(R1433-U1433),"OK","NG")))</f>
        <v/>
      </c>
      <c r="Y1433" s="24" t="n">
        <v>84000</v>
      </c>
      <c r="Z1433" s="51" t="n"/>
      <c r="AA1433" s="24">
        <f>IF(AD1433="","",AD1433*30)</f>
        <v/>
      </c>
      <c r="AB1433" s="24">
        <f>IF(AA1433="","",AA1433-Y1433)</f>
        <v/>
      </c>
      <c r="AC1433" s="24">
        <f>IF(Z1433="","",((Y1433+5000+5000)/(1-Z1433))/30)</f>
        <v/>
      </c>
      <c r="AD1433" s="32" t="n"/>
      <c r="AE1433" s="24">
        <f>IF(AD1433="","",AD1433-O1433)</f>
        <v/>
      </c>
      <c r="AF1433" s="24">
        <f>IF(AD1433="","",U1433-AD1433)</f>
        <v/>
      </c>
      <c r="AG1433" s="11">
        <f>IF(AD1433="","",(O1433-AD1433)/O1433)</f>
        <v/>
      </c>
      <c r="AH1433" s="24" t="n">
        <v>22000</v>
      </c>
      <c r="AI1433" s="24">
        <f>IF(AJ1433="","",Q1433*(1-AJ1433))</f>
        <v/>
      </c>
      <c r="AJ1433" s="51" t="n"/>
      <c r="AK1433" s="49" t="n"/>
      <c r="AL1433" s="28" t="n"/>
      <c r="AM1433" s="33" t="inlineStr">
        <is>
          <t>2026-08-01</t>
        </is>
      </c>
      <c r="AN1433" s="33" t="inlineStr">
        <is>
          <t>2026-11-08</t>
        </is>
      </c>
      <c r="AO1433" s="13" t="n"/>
      <c r="AP1433" s="30" t="n"/>
    </row>
    <row r="1434" ht="35.1" customHeight="1" s="69">
      <c r="B1434" s="48" t="n">
        <v>34633</v>
      </c>
      <c r="C1434" s="48" t="inlineStr">
        <is>
          <t>東京</t>
        </is>
      </c>
      <c r="D1434" s="19" t="inlineStr">
        <is>
          <t>アットイン新小岩9-3</t>
        </is>
      </c>
      <c r="E1434" s="48" t="inlineStr">
        <is>
          <t>1R</t>
        </is>
      </c>
      <c r="F1434" s="48" t="n">
        <v>4</v>
      </c>
      <c r="G1434" s="48" t="inlineStr">
        <is>
          <t>錦糸町・両国</t>
        </is>
      </c>
      <c r="H1434" s="48" t="n">
        <v>17.75</v>
      </c>
      <c r="I1434" s="20" t="n">
        <v>1</v>
      </c>
      <c r="J1434" s="20" t="n">
        <v>1</v>
      </c>
      <c r="K1434" s="20" t="n">
        <v>0.4</v>
      </c>
      <c r="L1434" s="20" t="n">
        <v>0.25</v>
      </c>
      <c r="M1434" s="20" t="n">
        <v>0.25</v>
      </c>
      <c r="N1434" s="24" t="n">
        <v>9700</v>
      </c>
      <c r="O1434" s="24" t="n">
        <v>8820</v>
      </c>
      <c r="P1434" s="24" t="n">
        <v>880</v>
      </c>
      <c r="Q1434" s="24" t="n">
        <v>44000</v>
      </c>
      <c r="R1434" s="24" t="n">
        <v>3380</v>
      </c>
      <c r="S1434" s="24">
        <f>IF(R1434="","",(R1434+P1434)*30 -Y1434)</f>
        <v/>
      </c>
      <c r="T1434" s="20">
        <f>IF(R1434="","",(O1434-R1434)/O1434)</f>
        <v/>
      </c>
      <c r="U1434" s="24" t="n">
        <v>3280</v>
      </c>
      <c r="V1434" s="24">
        <f>IF(U1434="","",(U1434+P1434)*30-Y1434)</f>
        <v/>
      </c>
      <c r="W1434" s="20">
        <f>IF(U1434="","",(O1434-U1434)/O1434)</f>
        <v/>
      </c>
      <c r="X1434" s="15">
        <f>IF(AND(R1434="",U1434=""),"",IF(OR(U1434="", R1434=""),"-",IF(0&lt;(R1434-U1434),"OK","NG")))</f>
        <v/>
      </c>
      <c r="Y1434" s="24" t="n">
        <v>84000</v>
      </c>
      <c r="Z1434" s="51" t="n"/>
      <c r="AA1434" s="24">
        <f>IF(AD1434="","",AD1434*30)</f>
        <v/>
      </c>
      <c r="AB1434" s="24">
        <f>IF(AA1434="","",AA1434-Y1434)</f>
        <v/>
      </c>
      <c r="AC1434" s="24">
        <f>IF(Z1434="","",((Y1434+5000+5000)/(1-Z1434))/30)</f>
        <v/>
      </c>
      <c r="AD1434" s="32" t="n"/>
      <c r="AE1434" s="24">
        <f>IF(AD1434="","",AD1434-O1434)</f>
        <v/>
      </c>
      <c r="AF1434" s="24">
        <f>IF(AD1434="","",U1434-AD1434)</f>
        <v/>
      </c>
      <c r="AG1434" s="11">
        <f>IF(AD1434="","",(O1434-AD1434)/O1434)</f>
        <v/>
      </c>
      <c r="AH1434" s="24" t="n">
        <v>22000</v>
      </c>
      <c r="AI1434" s="24">
        <f>IF(AJ1434="","",Q1434*(1-AJ1434))</f>
        <v/>
      </c>
      <c r="AJ1434" s="51" t="n"/>
      <c r="AK1434" s="49" t="n"/>
      <c r="AL1434" s="28" t="n"/>
      <c r="AM1434" s="33" t="inlineStr">
        <is>
          <t>2026-09-02</t>
        </is>
      </c>
      <c r="AN1434" s="33" t="inlineStr">
        <is>
          <t>2027-06-13</t>
        </is>
      </c>
      <c r="AO1434" s="13" t="n"/>
      <c r="AP1434" s="30" t="n"/>
    </row>
    <row r="1435" ht="35.1" customHeight="1" s="69">
      <c r="B1435" s="48" t="n">
        <v>34636</v>
      </c>
      <c r="C1435" s="48" t="inlineStr">
        <is>
          <t>名古屋</t>
        </is>
      </c>
      <c r="D1435" s="19" t="inlineStr">
        <is>
          <t>アットイン大須観音2-2</t>
        </is>
      </c>
      <c r="E1435" s="48" t="inlineStr">
        <is>
          <t>1K</t>
        </is>
      </c>
      <c r="F1435" s="48" t="n">
        <v>3</v>
      </c>
      <c r="G1435" s="48" t="inlineStr">
        <is>
          <t>上前津・大須周辺</t>
        </is>
      </c>
      <c r="H1435" s="48" t="n">
        <v>26.83</v>
      </c>
      <c r="I1435" s="20" t="n">
        <v>1</v>
      </c>
      <c r="J1435" s="20" t="n">
        <v>1</v>
      </c>
      <c r="K1435" s="20" t="n">
        <v>1</v>
      </c>
      <c r="L1435" s="20" t="n">
        <v>0.66667</v>
      </c>
      <c r="M1435" s="20" t="n">
        <v>0.66667</v>
      </c>
      <c r="N1435" s="24" t="n">
        <v>13080</v>
      </c>
      <c r="O1435" s="24" t="n">
        <v>12200</v>
      </c>
      <c r="P1435" s="24" t="n">
        <v>880</v>
      </c>
      <c r="Q1435" s="24" t="n">
        <v>44000</v>
      </c>
      <c r="R1435" s="24" t="n">
        <v>4900</v>
      </c>
      <c r="S1435" s="24">
        <f>IF(R1435="","",(R1435+P1435)*30 -Y1435)</f>
        <v/>
      </c>
      <c r="T1435" s="20">
        <f>IF(R1435="","",(O1435-R1435)/O1435)</f>
        <v/>
      </c>
      <c r="U1435" s="24" t="n">
        <v>4370</v>
      </c>
      <c r="V1435" s="24">
        <f>IF(U1435="","",(U1435+P1435)*30-Y1435)</f>
        <v/>
      </c>
      <c r="W1435" s="20">
        <f>IF(U1435="","",(O1435-U1435)/O1435)</f>
        <v/>
      </c>
      <c r="X1435" s="15">
        <f>IF(AND(R1435="",U1435=""),"",IF(OR(U1435="", R1435=""),"-",IF(0&lt;(R1435-U1435),"OK","NG")))</f>
        <v/>
      </c>
      <c r="Y1435" s="24" t="n">
        <v>66000</v>
      </c>
      <c r="Z1435" s="51" t="n"/>
      <c r="AA1435" s="24">
        <f>IF(AD1435="","",AD1435*30)</f>
        <v/>
      </c>
      <c r="AB1435" s="24">
        <f>IF(AA1435="","",AA1435-Y1435)</f>
        <v/>
      </c>
      <c r="AC1435" s="24">
        <f>IF(Z1435="","",((Y1435+5000+5000)/(1-Z1435))/30)</f>
        <v/>
      </c>
      <c r="AD1435" s="32" t="n"/>
      <c r="AE1435" s="24">
        <f>IF(AD1435="","",AD1435-O1435)</f>
        <v/>
      </c>
      <c r="AF1435" s="24">
        <f>IF(AD1435="","",U1435-AD1435)</f>
        <v/>
      </c>
      <c r="AG1435" s="11">
        <f>IF(AD1435="","",(O1435-AD1435)/O1435)</f>
        <v/>
      </c>
      <c r="AH1435" s="24" t="n">
        <v>22000</v>
      </c>
      <c r="AI1435" s="24">
        <f>IF(AJ1435="","",Q1435*(1-AJ1435))</f>
        <v/>
      </c>
      <c r="AJ1435" s="51" t="n"/>
      <c r="AK1435" s="49" t="n"/>
      <c r="AL1435" s="28" t="n"/>
      <c r="AM1435" s="33" t="inlineStr">
        <is>
          <t>2026-10-01</t>
        </is>
      </c>
      <c r="AN1435" s="33" t="inlineStr">
        <is>
          <t>2026-11-30</t>
        </is>
      </c>
      <c r="AO1435" s="13" t="n"/>
      <c r="AP1435" s="30" t="n"/>
    </row>
    <row r="1436" ht="35.1" customHeight="1" s="69">
      <c r="B1436" s="48" t="n">
        <v>34650</v>
      </c>
      <c r="C1436" s="48" t="inlineStr">
        <is>
          <t>大阪</t>
        </is>
      </c>
      <c r="D1436" s="19" t="inlineStr">
        <is>
          <t>アットイン難波6</t>
        </is>
      </c>
      <c r="E1436" s="48" t="inlineStr">
        <is>
          <t>1K</t>
        </is>
      </c>
      <c r="F1436" s="48" t="n">
        <v>5</v>
      </c>
      <c r="G1436" s="48" t="inlineStr">
        <is>
          <t>心斎橋・なんば周辺</t>
        </is>
      </c>
      <c r="H1436" s="48" t="n">
        <v>20.83</v>
      </c>
      <c r="I1436" s="20" t="n">
        <v>0.88</v>
      </c>
      <c r="J1436" s="20" t="n">
        <v>0.8</v>
      </c>
      <c r="K1436" s="20" t="n">
        <v>1</v>
      </c>
      <c r="L1436" s="20" t="n">
        <v>0.7</v>
      </c>
      <c r="M1436" s="20" t="n">
        <v>0.46</v>
      </c>
      <c r="N1436" s="24" t="n">
        <v>8680</v>
      </c>
      <c r="O1436" s="24" t="n">
        <v>7800</v>
      </c>
      <c r="P1436" s="24" t="n">
        <v>880</v>
      </c>
      <c r="Q1436" s="24" t="n">
        <v>44000</v>
      </c>
      <c r="R1436" s="24" t="n">
        <v>3520</v>
      </c>
      <c r="S1436" s="24">
        <f>IF(R1436="","",(R1436+P1436)*30 -Y1436)</f>
        <v/>
      </c>
      <c r="T1436" s="20">
        <f>IF(R1436="","",(O1436-R1436)/O1436)</f>
        <v/>
      </c>
      <c r="U1436" s="24" t="n">
        <v>3520</v>
      </c>
      <c r="V1436" s="24">
        <f>IF(U1436="","",(U1436+P1436)*30-Y1436)</f>
        <v/>
      </c>
      <c r="W1436" s="20">
        <f>IF(U1436="","",(O1436-U1436)/O1436)</f>
        <v/>
      </c>
      <c r="X1436" s="15">
        <f>IF(AND(R1436="",U1436=""),"",IF(OR(U1436="", R1436=""),"-",IF(0&lt;(R1436-U1436),"OK","NG")))</f>
        <v/>
      </c>
      <c r="Y1436" s="24" t="n">
        <v>92000</v>
      </c>
      <c r="Z1436" s="51" t="n"/>
      <c r="AA1436" s="24">
        <f>IF(AD1436="","",AD1436*30)</f>
        <v/>
      </c>
      <c r="AB1436" s="24">
        <f>IF(AA1436="","",AA1436-Y1436)</f>
        <v/>
      </c>
      <c r="AC1436" s="24">
        <f>IF(Z1436="","",((Y1436+5000+5000)/(1-Z1436))/30)</f>
        <v/>
      </c>
      <c r="AD1436" s="32" t="n"/>
      <c r="AE1436" s="24">
        <f>IF(AD1436="","",AD1436-O1436)</f>
        <v/>
      </c>
      <c r="AF1436" s="24">
        <f>IF(AD1436="","",U1436-AD1436)</f>
        <v/>
      </c>
      <c r="AG1436" s="11">
        <f>IF(AD1436="","",(O1436-AD1436)/O1436)</f>
        <v/>
      </c>
      <c r="AH1436" s="24" t="n">
        <v>22000</v>
      </c>
      <c r="AI1436" s="24">
        <f>IF(AJ1436="","",Q1436*(1-AJ1436))</f>
        <v/>
      </c>
      <c r="AJ1436" s="51" t="n"/>
      <c r="AK1436" s="49" t="n"/>
      <c r="AL1436" s="28" t="n"/>
      <c r="AM1436" s="33" t="inlineStr">
        <is>
          <t>2026-10-01</t>
        </is>
      </c>
      <c r="AN1436" s="33" t="inlineStr">
        <is>
          <t>2026-11-30</t>
        </is>
      </c>
      <c r="AO1436" s="13" t="n"/>
      <c r="AP1436" s="30" t="n"/>
    </row>
    <row r="1437" ht="35.1" customHeight="1" s="69">
      <c r="B1437" s="48" t="n">
        <v>34804</v>
      </c>
      <c r="C1437" s="48" t="inlineStr">
        <is>
          <t>大阪</t>
        </is>
      </c>
      <c r="D1437" s="19" t="inlineStr">
        <is>
          <t>アットイン南堀江3-3</t>
        </is>
      </c>
      <c r="E1437" s="48" t="inlineStr">
        <is>
          <t>1LDK</t>
        </is>
      </c>
      <c r="F1437" s="48" t="n">
        <v>1</v>
      </c>
      <c r="G1437" s="48" t="inlineStr">
        <is>
          <t>心斎橋・なんば周辺</t>
        </is>
      </c>
      <c r="H1437" s="48" t="n">
        <v>47.43</v>
      </c>
      <c r="I1437" s="20" t="n">
        <v>1</v>
      </c>
      <c r="J1437" s="20" t="n">
        <v>1</v>
      </c>
      <c r="K1437" s="20" t="n">
        <v>0.4</v>
      </c>
      <c r="L1437" s="20" t="n">
        <v>0</v>
      </c>
      <c r="M1437" s="20" t="n">
        <v>0</v>
      </c>
      <c r="N1437" s="24" t="n">
        <v>13440</v>
      </c>
      <c r="O1437" s="24" t="n">
        <v>12560</v>
      </c>
      <c r="P1437" s="24" t="n">
        <v>880</v>
      </c>
      <c r="Q1437" s="24" t="n">
        <v>44000</v>
      </c>
      <c r="R1437" s="24" t="n">
        <v>6340</v>
      </c>
      <c r="S1437" s="24">
        <f>IF(R1437="","",(R1437+P1437)*30 -Y1437)</f>
        <v/>
      </c>
      <c r="T1437" s="20">
        <f>IF(R1437="","",(O1437-R1437)/O1437)</f>
        <v/>
      </c>
      <c r="U1437" s="24" t="n">
        <v>5980</v>
      </c>
      <c r="V1437" s="24">
        <f>IF(U1437="","",(U1437+P1437)*30-Y1437)</f>
        <v/>
      </c>
      <c r="W1437" s="20">
        <f>IF(U1437="","",(O1437-U1437)/O1437)</f>
        <v/>
      </c>
      <c r="X1437" s="15">
        <f>IF(AND(R1437="",U1437=""),"",IF(OR(U1437="", R1437=""),"-",IF(0&lt;(R1437-U1437),"OK","NG")))</f>
        <v/>
      </c>
      <c r="Y1437" s="24" t="n">
        <v>151000</v>
      </c>
      <c r="Z1437" s="51" t="n"/>
      <c r="AA1437" s="24">
        <f>IF(AD1437="","",AD1437*30)</f>
        <v/>
      </c>
      <c r="AB1437" s="24">
        <f>IF(AA1437="","",AA1437-Y1437)</f>
        <v/>
      </c>
      <c r="AC1437" s="24">
        <f>IF(Z1437="","",((Y1437+5000+5000)/(1-Z1437))/30)</f>
        <v/>
      </c>
      <c r="AD1437" s="32" t="n"/>
      <c r="AE1437" s="24">
        <f>IF(AD1437="","",AD1437-O1437)</f>
        <v/>
      </c>
      <c r="AF1437" s="24">
        <f>IF(AD1437="","",U1437-AD1437)</f>
        <v/>
      </c>
      <c r="AG1437" s="11">
        <f>IF(AD1437="","",(O1437-AD1437)/O1437)</f>
        <v/>
      </c>
      <c r="AH1437" s="24" t="n">
        <v>22000</v>
      </c>
      <c r="AI1437" s="24">
        <f>IF(AJ1437="","",Q1437*(1-AJ1437))</f>
        <v/>
      </c>
      <c r="AJ1437" s="51" t="n"/>
      <c r="AK1437" s="49" t="n"/>
      <c r="AL1437" s="28" t="n"/>
      <c r="AM1437" s="33" t="inlineStr">
        <is>
          <t>2026-09-13</t>
        </is>
      </c>
      <c r="AN1437" s="33" t="inlineStr">
        <is>
          <t>2026-09-12</t>
        </is>
      </c>
      <c r="AO1437" s="13" t="n"/>
      <c r="AP1437" s="30" t="n"/>
    </row>
    <row r="1438" ht="35.1" customHeight="1" s="69">
      <c r="B1438" s="48" t="n">
        <v>34848</v>
      </c>
      <c r="C1438" s="48" t="inlineStr">
        <is>
          <t>大阪</t>
        </is>
      </c>
      <c r="D1438" s="19" t="inlineStr">
        <is>
          <t>アットイン京都10</t>
        </is>
      </c>
      <c r="E1438" s="48" t="inlineStr">
        <is>
          <t>1DK</t>
        </is>
      </c>
      <c r="F1438" s="48" t="n">
        <v>12</v>
      </c>
      <c r="G1438" s="48" t="inlineStr">
        <is>
          <t>京都地区</t>
        </is>
      </c>
      <c r="H1438" s="48" t="n">
        <v>27.22</v>
      </c>
      <c r="I1438" s="20" t="n">
        <v>0.51667</v>
      </c>
      <c r="J1438" s="20" t="n">
        <v>0.46667</v>
      </c>
      <c r="K1438" s="20" t="n">
        <v>0.34167</v>
      </c>
      <c r="L1438" s="20" t="n">
        <v>0.26667</v>
      </c>
      <c r="M1438" s="20" t="n">
        <v>0.20833</v>
      </c>
      <c r="N1438" s="24" t="n">
        <v>10620</v>
      </c>
      <c r="O1438" s="24" t="n">
        <v>9740</v>
      </c>
      <c r="P1438" s="24" t="n">
        <v>880</v>
      </c>
      <c r="Q1438" s="24" t="n">
        <v>44000</v>
      </c>
      <c r="R1438" s="24" t="n">
        <v>3520</v>
      </c>
      <c r="S1438" s="24">
        <f>IF(R1438="","",(R1438+P1438)*30 -Y1438)</f>
        <v/>
      </c>
      <c r="T1438" s="20">
        <f>IF(R1438="","",(O1438-R1438)/O1438)</f>
        <v/>
      </c>
      <c r="U1438" s="24" t="n">
        <v>3520</v>
      </c>
      <c r="V1438" s="24">
        <f>IF(U1438="","",(U1438+P1438)*30-Y1438)</f>
        <v/>
      </c>
      <c r="W1438" s="20">
        <f>IF(U1438="","",(O1438-U1438)/O1438)</f>
        <v/>
      </c>
      <c r="X1438" s="15">
        <f>IF(AND(R1438="",U1438=""),"",IF(OR(U1438="", R1438=""),"-",IF(0&lt;(R1438-U1438),"OK","NG")))</f>
        <v/>
      </c>
      <c r="Y1438" s="24" t="n">
        <v>92720</v>
      </c>
      <c r="Z1438" s="51" t="n"/>
      <c r="AA1438" s="24">
        <f>IF(AD1438="","",AD1438*30)</f>
        <v/>
      </c>
      <c r="AB1438" s="24">
        <f>IF(AA1438="","",AA1438-Y1438)</f>
        <v/>
      </c>
      <c r="AC1438" s="24">
        <f>IF(Z1438="","",((Y1438+5000+5000)/(1-Z1438))/30)</f>
        <v/>
      </c>
      <c r="AD1438" s="32" t="n"/>
      <c r="AE1438" s="24">
        <f>IF(AD1438="","",AD1438-O1438)</f>
        <v/>
      </c>
      <c r="AF1438" s="24">
        <f>IF(AD1438="","",U1438-AD1438)</f>
        <v/>
      </c>
      <c r="AG1438" s="11">
        <f>IF(AD1438="","",(O1438-AD1438)/O1438)</f>
        <v/>
      </c>
      <c r="AH1438" s="24" t="n">
        <v>0</v>
      </c>
      <c r="AI1438" s="24">
        <f>IF(AJ1438="","",Q1438*(1-AJ1438))</f>
        <v/>
      </c>
      <c r="AJ1438" s="51" t="n"/>
      <c r="AK1438" s="49" t="n"/>
      <c r="AL1438" s="28" t="n"/>
      <c r="AM1438" s="33" t="inlineStr">
        <is>
          <t>2026-08-01</t>
        </is>
      </c>
      <c r="AN1438" s="33" t="inlineStr">
        <is>
          <t>2026-12-15</t>
        </is>
      </c>
      <c r="AO1438" s="13" t="n"/>
      <c r="AP1438" s="30" t="n"/>
    </row>
    <row r="1439" ht="35.1" customHeight="1" s="69">
      <c r="B1439" s="48" t="n">
        <v>35107</v>
      </c>
      <c r="C1439" s="48" t="inlineStr">
        <is>
          <t>東京</t>
        </is>
      </c>
      <c r="D1439" s="19" t="inlineStr">
        <is>
          <t>アットイン大崎8-5</t>
        </is>
      </c>
      <c r="E1439" s="48" t="inlineStr">
        <is>
          <t>1LDK</t>
        </is>
      </c>
      <c r="F1439" s="48" t="n">
        <v>1</v>
      </c>
      <c r="G1439" s="48" t="inlineStr">
        <is>
          <t>品川・田町・大崎</t>
        </is>
      </c>
      <c r="H1439" s="48" t="n">
        <v>48.63</v>
      </c>
      <c r="I1439" s="20" t="n">
        <v>1</v>
      </c>
      <c r="J1439" s="20" t="n">
        <v>1</v>
      </c>
      <c r="K1439" s="20" t="n">
        <v>0.2</v>
      </c>
      <c r="L1439" s="20" t="n">
        <v>0</v>
      </c>
      <c r="M1439" s="20" t="n">
        <v>0</v>
      </c>
      <c r="N1439" s="24" t="n">
        <v>23980</v>
      </c>
      <c r="O1439" s="24" t="n">
        <v>23100</v>
      </c>
      <c r="P1439" s="24" t="n">
        <v>880</v>
      </c>
      <c r="Q1439" s="24" t="n">
        <v>44000</v>
      </c>
      <c r="R1439" s="24" t="n">
        <v>9500</v>
      </c>
      <c r="S1439" s="24">
        <f>IF(R1439="","",(R1439+P1439)*30 -Y1439)</f>
        <v/>
      </c>
      <c r="T1439" s="20">
        <f>IF(R1439="","",(O1439-R1439)/O1439)</f>
        <v/>
      </c>
      <c r="U1439" s="24" t="n">
        <v>9300</v>
      </c>
      <c r="V1439" s="24">
        <f>IF(U1439="","",(U1439+P1439)*30-Y1439)</f>
        <v/>
      </c>
      <c r="W1439" s="20">
        <f>IF(U1439="","",(O1439-U1439)/O1439)</f>
        <v/>
      </c>
      <c r="X1439" s="15">
        <f>IF(AND(R1439="",U1439=""),"",IF(OR(U1439="", R1439=""),"-",IF(0&lt;(R1439-U1439),"OK","NG")))</f>
        <v/>
      </c>
      <c r="Y1439" s="24" t="n">
        <v>259000</v>
      </c>
      <c r="Z1439" s="51" t="n"/>
      <c r="AA1439" s="24">
        <f>IF(AD1439="","",AD1439*30)</f>
        <v/>
      </c>
      <c r="AB1439" s="24">
        <f>IF(AA1439="","",AA1439-Y1439)</f>
        <v/>
      </c>
      <c r="AC1439" s="24">
        <f>IF(Z1439="","",((Y1439+5000+5000)/(1-Z1439))/30)</f>
        <v/>
      </c>
      <c r="AD1439" s="32" t="n"/>
      <c r="AE1439" s="24">
        <f>IF(AD1439="","",AD1439-O1439)</f>
        <v/>
      </c>
      <c r="AF1439" s="24">
        <f>IF(AD1439="","",U1439-AD1439)</f>
        <v/>
      </c>
      <c r="AG1439" s="11">
        <f>IF(AD1439="","",(O1439-AD1439)/O1439)</f>
        <v/>
      </c>
      <c r="AH1439" s="24" t="n">
        <v>22000</v>
      </c>
      <c r="AI1439" s="24">
        <f>IF(AJ1439="","",Q1439*(1-AJ1439))</f>
        <v/>
      </c>
      <c r="AJ1439" s="51" t="n"/>
      <c r="AK1439" s="49" t="n"/>
      <c r="AL1439" s="28" t="n"/>
      <c r="AM1439" s="33" t="inlineStr">
        <is>
          <t>2026-09-07</t>
        </is>
      </c>
      <c r="AN1439" s="33" t="inlineStr">
        <is>
          <t>2026-09-06</t>
        </is>
      </c>
      <c r="AO1439" s="13" t="n"/>
      <c r="AP1439" s="30" t="n"/>
    </row>
    <row r="1440" ht="35.1" customHeight="1" s="69">
      <c r="B1440" s="48" t="n">
        <v>35242</v>
      </c>
      <c r="C1440" s="48" t="inlineStr">
        <is>
          <t>大阪</t>
        </is>
      </c>
      <c r="D1440" s="19" t="inlineStr">
        <is>
          <t>アットイン京橋4</t>
        </is>
      </c>
      <c r="E1440" s="48" t="inlineStr">
        <is>
          <t>1K</t>
        </is>
      </c>
      <c r="F1440" s="48" t="n">
        <v>1</v>
      </c>
      <c r="G1440" s="48" t="inlineStr">
        <is>
          <t>天満・南森町・京橋</t>
        </is>
      </c>
      <c r="H1440" s="48" t="n">
        <v>22.14</v>
      </c>
      <c r="I1440" s="20" t="n">
        <v>0.2</v>
      </c>
      <c r="J1440" s="20" t="n">
        <v>0.8</v>
      </c>
      <c r="K1440" s="20" t="n">
        <v>1</v>
      </c>
      <c r="L1440" s="20" t="n">
        <v>1</v>
      </c>
      <c r="M1440" s="20" t="n">
        <v>1</v>
      </c>
      <c r="N1440" s="24" t="n">
        <v>7900</v>
      </c>
      <c r="O1440" s="24" t="n">
        <v>7020</v>
      </c>
      <c r="P1440" s="24" t="n">
        <v>880</v>
      </c>
      <c r="Q1440" s="24" t="n">
        <v>44000</v>
      </c>
      <c r="R1440" s="24" t="n">
        <v>3180</v>
      </c>
      <c r="S1440" s="24">
        <f>IF(R1440="","",(R1440+P1440)*30 -Y1440)</f>
        <v/>
      </c>
      <c r="T1440" s="20">
        <f>IF(R1440="","",(O1440-R1440)/O1440)</f>
        <v/>
      </c>
      <c r="U1440" s="24" t="n">
        <v>3380</v>
      </c>
      <c r="V1440" s="24">
        <f>IF(U1440="","",(U1440+P1440)*30-Y1440)</f>
        <v/>
      </c>
      <c r="W1440" s="20">
        <f>IF(U1440="","",(O1440-U1440)/O1440)</f>
        <v/>
      </c>
      <c r="X1440" s="15">
        <f>IF(AND(R1440="",U1440=""),"",IF(OR(U1440="", R1440=""),"-",IF(0&lt;(R1440-U1440),"OK","NG")))</f>
        <v/>
      </c>
      <c r="Y1440" s="24" t="n">
        <v>79500</v>
      </c>
      <c r="Z1440" s="51" t="n"/>
      <c r="AA1440" s="24">
        <f>IF(AD1440="","",AD1440*30)</f>
        <v/>
      </c>
      <c r="AB1440" s="24">
        <f>IF(AA1440="","",AA1440-Y1440)</f>
        <v/>
      </c>
      <c r="AC1440" s="24">
        <f>IF(Z1440="","",((Y1440+5000+5000)/(1-Z1440))/30)</f>
        <v/>
      </c>
      <c r="AD1440" s="32" t="n"/>
      <c r="AE1440" s="24">
        <f>IF(AD1440="","",AD1440-O1440)</f>
        <v/>
      </c>
      <c r="AF1440" s="24">
        <f>IF(AD1440="","",U1440-AD1440)</f>
        <v/>
      </c>
      <c r="AG1440" s="11">
        <f>IF(AD1440="","",(O1440-AD1440)/O1440)</f>
        <v/>
      </c>
      <c r="AH1440" s="24" t="n">
        <v>22000</v>
      </c>
      <c r="AI1440" s="24">
        <f>IF(AJ1440="","",Q1440*(1-AJ1440))</f>
        <v/>
      </c>
      <c r="AJ1440" s="51" t="n"/>
      <c r="AK1440" s="49" t="n"/>
      <c r="AL1440" s="28" t="n"/>
      <c r="AM1440" s="33" t="inlineStr">
        <is>
          <t>2027-02-01</t>
        </is>
      </c>
      <c r="AN1440" s="33" t="inlineStr">
        <is>
          <t>2027-01-31</t>
        </is>
      </c>
      <c r="AO1440" s="13" t="n"/>
      <c r="AP1440" s="30" t="n"/>
    </row>
    <row r="1441" ht="35.1" customHeight="1" s="69">
      <c r="B1441" s="48" t="n">
        <v>35244</v>
      </c>
      <c r="C1441" s="48" t="inlineStr">
        <is>
          <t>大阪</t>
        </is>
      </c>
      <c r="D1441" s="19" t="inlineStr">
        <is>
          <t>アットイン梅田21-1</t>
        </is>
      </c>
      <c r="E1441" s="48" t="inlineStr">
        <is>
          <t>1K</t>
        </is>
      </c>
      <c r="F1441" s="48" t="n">
        <v>1</v>
      </c>
      <c r="G1441" s="48" t="inlineStr">
        <is>
          <t>梅田・福島</t>
        </is>
      </c>
      <c r="H1441" s="48" t="n">
        <v>21.75</v>
      </c>
      <c r="I1441" s="20" t="n">
        <v>0.8</v>
      </c>
      <c r="J1441" s="20" t="n">
        <v>0.9</v>
      </c>
      <c r="K1441" s="20" t="n">
        <v>0.9</v>
      </c>
      <c r="L1441" s="20" t="n">
        <v>1</v>
      </c>
      <c r="M1441" s="20" t="n">
        <v>1</v>
      </c>
      <c r="N1441" s="24" t="n">
        <v>8580</v>
      </c>
      <c r="O1441" s="24" t="n">
        <v>7700</v>
      </c>
      <c r="P1441" s="24" t="n">
        <v>880</v>
      </c>
      <c r="Q1441" s="24" t="n">
        <v>44000</v>
      </c>
      <c r="R1441" s="24" t="n">
        <v>3520</v>
      </c>
      <c r="S1441" s="24">
        <f>IF(R1441="","",(R1441+P1441)*30 -Y1441)</f>
        <v/>
      </c>
      <c r="T1441" s="20">
        <f>IF(R1441="","",(O1441-R1441)/O1441)</f>
        <v/>
      </c>
      <c r="U1441" s="24" t="n">
        <v>3520</v>
      </c>
      <c r="V1441" s="24">
        <f>IF(U1441="","",(U1441+P1441)*30-Y1441)</f>
        <v/>
      </c>
      <c r="W1441" s="20">
        <f>IF(U1441="","",(O1441-U1441)/O1441)</f>
        <v/>
      </c>
      <c r="X1441" s="15">
        <f>IF(AND(R1441="",U1441=""),"",IF(OR(U1441="", R1441=""),"-",IF(0&lt;(R1441-U1441),"OK","NG")))</f>
        <v/>
      </c>
      <c r="Y1441" s="24" t="n">
        <v>88500</v>
      </c>
      <c r="Z1441" s="51" t="n"/>
      <c r="AA1441" s="24">
        <f>IF(AD1441="","",AD1441*30)</f>
        <v/>
      </c>
      <c r="AB1441" s="24">
        <f>IF(AA1441="","",AA1441-Y1441)</f>
        <v/>
      </c>
      <c r="AC1441" s="24">
        <f>IF(Z1441="","",((Y1441+5000+5000)/(1-Z1441))/30)</f>
        <v/>
      </c>
      <c r="AD1441" s="32" t="n"/>
      <c r="AE1441" s="24">
        <f>IF(AD1441="","",AD1441-O1441)</f>
        <v/>
      </c>
      <c r="AF1441" s="24">
        <f>IF(AD1441="","",U1441-AD1441)</f>
        <v/>
      </c>
      <c r="AG1441" s="11">
        <f>IF(AD1441="","",(O1441-AD1441)/O1441)</f>
        <v/>
      </c>
      <c r="AH1441" s="24" t="n">
        <v>22000</v>
      </c>
      <c r="AI1441" s="24">
        <f>IF(AJ1441="","",Q1441*(1-AJ1441))</f>
        <v/>
      </c>
      <c r="AJ1441" s="51" t="n"/>
      <c r="AK1441" s="49" t="n"/>
      <c r="AL1441" s="28" t="n"/>
      <c r="AM1441" s="33" t="inlineStr">
        <is>
          <t>2027-07-07</t>
        </is>
      </c>
      <c r="AN1441" s="33" t="inlineStr">
        <is>
          <t>2027-07-06</t>
        </is>
      </c>
      <c r="AO1441" s="13" t="n"/>
      <c r="AP1441" s="30" t="n"/>
    </row>
    <row r="1442" ht="35.1" customHeight="1" s="69">
      <c r="B1442" s="48" t="n">
        <v>35245</v>
      </c>
      <c r="C1442" s="48" t="inlineStr">
        <is>
          <t>大阪</t>
        </is>
      </c>
      <c r="D1442" s="19" t="inlineStr">
        <is>
          <t>アットイン梅田21-2</t>
        </is>
      </c>
      <c r="E1442" s="48" t="inlineStr">
        <is>
          <t>1K</t>
        </is>
      </c>
      <c r="F1442" s="48" t="n">
        <v>1</v>
      </c>
      <c r="G1442" s="48" t="inlineStr">
        <is>
          <t>梅田・福島</t>
        </is>
      </c>
      <c r="H1442" s="48" t="n">
        <v>23.25</v>
      </c>
      <c r="I1442" s="20" t="n">
        <v>0.5</v>
      </c>
      <c r="J1442" s="20" t="n">
        <v>0</v>
      </c>
      <c r="K1442" s="20" t="n">
        <v>0</v>
      </c>
      <c r="L1442" s="20" t="n">
        <v>0</v>
      </c>
      <c r="M1442" s="20" t="n">
        <v>0</v>
      </c>
      <c r="N1442" s="24" t="n">
        <v>8680</v>
      </c>
      <c r="O1442" s="24" t="n">
        <v>7800</v>
      </c>
      <c r="P1442" s="24" t="n">
        <v>880</v>
      </c>
      <c r="Q1442" s="24" t="n">
        <v>44000</v>
      </c>
      <c r="R1442" s="24" t="n">
        <v>3520</v>
      </c>
      <c r="S1442" s="24">
        <f>IF(R1442="","",(R1442+P1442)*30 -Y1442)</f>
        <v/>
      </c>
      <c r="T1442" s="20">
        <f>IF(R1442="","",(O1442-R1442)/O1442)</f>
        <v/>
      </c>
      <c r="U1442" s="24" t="n">
        <v>3520</v>
      </c>
      <c r="V1442" s="24">
        <f>IF(U1442="","",(U1442+P1442)*30-Y1442)</f>
        <v/>
      </c>
      <c r="W1442" s="20">
        <f>IF(U1442="","",(O1442-U1442)/O1442)</f>
        <v/>
      </c>
      <c r="X1442" s="15">
        <f>IF(AND(R1442="",U1442=""),"",IF(OR(U1442="", R1442=""),"-",IF(0&lt;(R1442-U1442),"OK","NG")))</f>
        <v/>
      </c>
      <c r="Y1442" s="24" t="n">
        <v>90500</v>
      </c>
      <c r="Z1442" s="51" t="n"/>
      <c r="AA1442" s="24">
        <f>IF(AD1442="","",AD1442*30)</f>
        <v/>
      </c>
      <c r="AB1442" s="24">
        <f>IF(AA1442="","",AA1442-Y1442)</f>
        <v/>
      </c>
      <c r="AC1442" s="24">
        <f>IF(Z1442="","",((Y1442+5000+5000)/(1-Z1442))/30)</f>
        <v/>
      </c>
      <c r="AD1442" s="32" t="n"/>
      <c r="AE1442" s="24">
        <f>IF(AD1442="","",AD1442-O1442)</f>
        <v/>
      </c>
      <c r="AF1442" s="24">
        <f>IF(AD1442="","",U1442-AD1442)</f>
        <v/>
      </c>
      <c r="AG1442" s="11">
        <f>IF(AD1442="","",(O1442-AD1442)/O1442)</f>
        <v/>
      </c>
      <c r="AH1442" s="24" t="n">
        <v>22000</v>
      </c>
      <c r="AI1442" s="24">
        <f>IF(AJ1442="","",Q1442*(1-AJ1442))</f>
        <v/>
      </c>
      <c r="AJ1442" s="51" t="n"/>
      <c r="AK1442" s="49" t="n"/>
      <c r="AL1442" s="28" t="n"/>
      <c r="AM1442" s="33" t="inlineStr">
        <is>
          <t>2026-08-01</t>
        </is>
      </c>
      <c r="AN1442" s="33" t="inlineStr">
        <is>
          <t>2026-07-31</t>
        </is>
      </c>
      <c r="AO1442" s="13" t="n"/>
      <c r="AP1442" s="30" t="n"/>
    </row>
    <row r="1443" ht="35.1" customHeight="1" s="69">
      <c r="B1443" s="48" t="n">
        <v>35258</v>
      </c>
      <c r="C1443" s="48" t="inlineStr">
        <is>
          <t>名古屋</t>
        </is>
      </c>
      <c r="D1443" s="19" t="inlineStr">
        <is>
          <t>アットイン名古屋駅18-2</t>
        </is>
      </c>
      <c r="E1443" s="48" t="inlineStr">
        <is>
          <t>1K</t>
        </is>
      </c>
      <c r="F1443" s="48" t="n">
        <v>1</v>
      </c>
      <c r="G1443" s="48" t="inlineStr">
        <is>
          <t>名駅周辺</t>
        </is>
      </c>
      <c r="H1443" s="48" t="n">
        <v>24.16</v>
      </c>
      <c r="I1443" s="20" t="n">
        <v>1</v>
      </c>
      <c r="J1443" s="20" t="n">
        <v>0.8</v>
      </c>
      <c r="K1443" s="20" t="n">
        <v>1</v>
      </c>
      <c r="L1443" s="20" t="n">
        <v>0.9</v>
      </c>
      <c r="M1443" s="20" t="n">
        <v>0</v>
      </c>
      <c r="N1443" s="24" t="n">
        <v>9680</v>
      </c>
      <c r="O1443" s="24" t="n">
        <v>8800</v>
      </c>
      <c r="P1443" s="24" t="n">
        <v>880</v>
      </c>
      <c r="Q1443" s="24" t="n">
        <v>44000</v>
      </c>
      <c r="R1443" s="24" t="n">
        <v>2860</v>
      </c>
      <c r="S1443" s="24">
        <f>IF(R1443="","",(R1443+P1443)*30 -Y1443)</f>
        <v/>
      </c>
      <c r="T1443" s="20">
        <f>IF(R1443="","",(O1443-R1443)/O1443)</f>
        <v/>
      </c>
      <c r="U1443" s="24" t="n"/>
      <c r="V1443" s="24">
        <f>IF(U1443="","",(U1443+P1443)*30-Y1443)</f>
        <v/>
      </c>
      <c r="W1443" s="20">
        <f>IF(U1443="","",(O1443-U1443)/O1443)</f>
        <v/>
      </c>
      <c r="X1443" s="15">
        <f>IF(AND(R1443="",U1443=""),"",IF(OR(U1443="", R1443=""),"-",IF(0&lt;(R1443-U1443),"OK","NG")))</f>
        <v/>
      </c>
      <c r="Y1443" s="24" t="n">
        <v>52000</v>
      </c>
      <c r="Z1443" s="51" t="n"/>
      <c r="AA1443" s="24">
        <f>IF(AD1443="","",AD1443*30)</f>
        <v/>
      </c>
      <c r="AB1443" s="24">
        <f>IF(AA1443="","",AA1443-Y1443)</f>
        <v/>
      </c>
      <c r="AC1443" s="24">
        <f>IF(Z1443="","",((Y1443+5000+5000)/(1-Z1443))/30)</f>
        <v/>
      </c>
      <c r="AD1443" s="32" t="n"/>
      <c r="AE1443" s="24">
        <f>IF(AD1443="","",AD1443-O1443)</f>
        <v/>
      </c>
      <c r="AF1443" s="24">
        <f>IF(AD1443="","",U1443-AD1443)</f>
        <v/>
      </c>
      <c r="AG1443" s="11">
        <f>IF(AD1443="","",(O1443-AD1443)/O1443)</f>
        <v/>
      </c>
      <c r="AH1443" s="24" t="n"/>
      <c r="AI1443" s="24">
        <f>IF(AJ1443="","",Q1443*(1-AJ1443))</f>
        <v/>
      </c>
      <c r="AJ1443" s="51" t="n"/>
      <c r="AK1443" s="49" t="n"/>
      <c r="AL1443" s="28" t="n"/>
      <c r="AM1443" s="33" t="inlineStr">
        <is>
          <t>2026-10-29</t>
        </is>
      </c>
      <c r="AN1443" s="33" t="inlineStr">
        <is>
          <t>2026-10-28</t>
        </is>
      </c>
      <c r="AO1443" s="13" t="n"/>
      <c r="AP1443" s="30" t="n"/>
    </row>
    <row r="1444" ht="35.1" customHeight="1" s="69">
      <c r="B1444" s="48" t="n">
        <v>35280</v>
      </c>
      <c r="C1444" s="48" t="inlineStr">
        <is>
          <t>大阪</t>
        </is>
      </c>
      <c r="D1444" s="19" t="inlineStr">
        <is>
          <t>アットイン京都烏丸御池1</t>
        </is>
      </c>
      <c r="E1444" s="48" t="inlineStr">
        <is>
          <t>1SLDK</t>
        </is>
      </c>
      <c r="F1444" s="48" t="n">
        <v>1</v>
      </c>
      <c r="G1444" s="48" t="inlineStr">
        <is>
          <t>京都地区</t>
        </is>
      </c>
      <c r="H1444" s="48" t="n">
        <v>49.32</v>
      </c>
      <c r="I1444" s="20" t="n">
        <v>0</v>
      </c>
      <c r="J1444" s="20" t="n">
        <v>0</v>
      </c>
      <c r="K1444" s="20" t="n">
        <v>0</v>
      </c>
      <c r="L1444" s="20" t="n">
        <v>0</v>
      </c>
      <c r="M1444" s="20" t="n">
        <v>0</v>
      </c>
      <c r="N1444" s="24" t="n">
        <v>19120</v>
      </c>
      <c r="O1444" s="24" t="n">
        <v>18240</v>
      </c>
      <c r="P1444" s="24" t="n">
        <v>880</v>
      </c>
      <c r="Q1444" s="24" t="n">
        <v>68000</v>
      </c>
      <c r="R1444" s="24" t="n">
        <v>6040</v>
      </c>
      <c r="S1444" s="24">
        <f>IF(R1444="","",(R1444+P1444)*30 -Y1444)</f>
        <v/>
      </c>
      <c r="T1444" s="20">
        <f>IF(R1444="","",(O1444-R1444)/O1444)</f>
        <v/>
      </c>
      <c r="U1444" s="24" t="n">
        <v>5900</v>
      </c>
      <c r="V1444" s="24">
        <f>IF(U1444="","",(U1444+P1444)*30-Y1444)</f>
        <v/>
      </c>
      <c r="W1444" s="20">
        <f>IF(U1444="","",(O1444-U1444)/O1444)</f>
        <v/>
      </c>
      <c r="X1444" s="15">
        <f>IF(AND(R1444="",U1444=""),"",IF(OR(U1444="", R1444=""),"-",IF(0&lt;(R1444-U1444),"OK","NG")))</f>
        <v/>
      </c>
      <c r="Y1444" s="24" t="n">
        <v>0</v>
      </c>
      <c r="Z1444" s="51" t="n"/>
      <c r="AA1444" s="24">
        <f>IF(AD1444="","",AD1444*30)</f>
        <v/>
      </c>
      <c r="AB1444" s="24">
        <f>IF(AA1444="","",AA1444-Y1444)</f>
        <v/>
      </c>
      <c r="AC1444" s="24">
        <f>IF(Z1444="","",((Y1444+5000+5000)/(1-Z1444))/30)</f>
        <v/>
      </c>
      <c r="AD1444" s="32" t="n"/>
      <c r="AE1444" s="24">
        <f>IF(AD1444="","",AD1444-O1444)</f>
        <v/>
      </c>
      <c r="AF1444" s="24">
        <f>IF(AD1444="","",U1444-AD1444)</f>
        <v/>
      </c>
      <c r="AG1444" s="11">
        <f>IF(AD1444="","",(O1444-AD1444)/O1444)</f>
        <v/>
      </c>
      <c r="AH1444" s="24" t="n">
        <v>0</v>
      </c>
      <c r="AI1444" s="24">
        <f>IF(AJ1444="","",Q1444*(1-AJ1444))</f>
        <v/>
      </c>
      <c r="AJ1444" s="51" t="n"/>
      <c r="AK1444" s="49" t="n"/>
      <c r="AL1444" s="28" t="n"/>
      <c r="AM1444" s="33" t="inlineStr">
        <is>
          <t>2026-08-01</t>
        </is>
      </c>
      <c r="AN1444" s="33" t="inlineStr">
        <is>
          <t>2026-07-31</t>
        </is>
      </c>
      <c r="AO1444" s="13" t="n"/>
      <c r="AP1444" s="30" t="n"/>
    </row>
    <row r="1445" ht="35.1" customHeight="1" s="69">
      <c r="B1445" s="48" t="n">
        <v>35345</v>
      </c>
      <c r="C1445" s="48" t="inlineStr">
        <is>
          <t>名古屋</t>
        </is>
      </c>
      <c r="D1445" s="19" t="inlineStr">
        <is>
          <t>アットイン名古屋駅25</t>
        </is>
      </c>
      <c r="E1445" s="48" t="inlineStr">
        <is>
          <t>1K</t>
        </is>
      </c>
      <c r="F1445" s="48" t="n">
        <v>1</v>
      </c>
      <c r="G1445" s="48" t="inlineStr">
        <is>
          <t>名駅周辺</t>
        </is>
      </c>
      <c r="H1445" s="48" t="n">
        <v>24.85</v>
      </c>
      <c r="I1445" s="20" t="n">
        <v>1</v>
      </c>
      <c r="J1445" s="20" t="n">
        <v>0.6</v>
      </c>
      <c r="K1445" s="20" t="n">
        <v>0.6</v>
      </c>
      <c r="L1445" s="20" t="n">
        <v>0</v>
      </c>
      <c r="M1445" s="20" t="n">
        <v>0</v>
      </c>
      <c r="N1445" s="24" t="n">
        <v>12680</v>
      </c>
      <c r="O1445" s="24" t="n">
        <v>11800</v>
      </c>
      <c r="P1445" s="24" t="n">
        <v>880</v>
      </c>
      <c r="Q1445" s="24" t="n">
        <v>44000</v>
      </c>
      <c r="R1445" s="24" t="n">
        <v>3540</v>
      </c>
      <c r="S1445" s="24">
        <f>IF(R1445="","",(R1445+P1445)*30 -Y1445)</f>
        <v/>
      </c>
      <c r="T1445" s="20">
        <f>IF(R1445="","",(O1445-R1445)/O1445)</f>
        <v/>
      </c>
      <c r="U1445" s="24" t="n">
        <v>2950</v>
      </c>
      <c r="V1445" s="24">
        <f>IF(U1445="","",(U1445+P1445)*30-Y1445)</f>
        <v/>
      </c>
      <c r="W1445" s="20">
        <f>IF(U1445="","",(O1445-U1445)/O1445)</f>
        <v/>
      </c>
      <c r="X1445" s="15">
        <f>IF(AND(R1445="",U1445=""),"",IF(OR(U1445="", R1445=""),"-",IF(0&lt;(R1445-U1445),"OK","NG")))</f>
        <v/>
      </c>
      <c r="Y1445" s="24" t="n">
        <v>65000</v>
      </c>
      <c r="Z1445" s="51" t="n"/>
      <c r="AA1445" s="24">
        <f>IF(AD1445="","",AD1445*30)</f>
        <v/>
      </c>
      <c r="AB1445" s="24">
        <f>IF(AA1445="","",AA1445-Y1445)</f>
        <v/>
      </c>
      <c r="AC1445" s="24">
        <f>IF(Z1445="","",((Y1445+5000+5000)/(1-Z1445))/30)</f>
        <v/>
      </c>
      <c r="AD1445" s="32" t="n"/>
      <c r="AE1445" s="24">
        <f>IF(AD1445="","",AD1445-O1445)</f>
        <v/>
      </c>
      <c r="AF1445" s="24">
        <f>IF(AD1445="","",U1445-AD1445)</f>
        <v/>
      </c>
      <c r="AG1445" s="11">
        <f>IF(AD1445="","",(O1445-AD1445)/O1445)</f>
        <v/>
      </c>
      <c r="AH1445" s="24" t="n">
        <v>22000</v>
      </c>
      <c r="AI1445" s="24">
        <f>IF(AJ1445="","",Q1445*(1-AJ1445))</f>
        <v/>
      </c>
      <c r="AJ1445" s="51" t="n"/>
      <c r="AK1445" s="49" t="n"/>
      <c r="AL1445" s="28" t="n"/>
      <c r="AM1445" s="33" t="inlineStr">
        <is>
          <t>2026-09-20</t>
        </is>
      </c>
      <c r="AN1445" s="33" t="inlineStr">
        <is>
          <t>2026-09-19</t>
        </is>
      </c>
      <c r="AO1445" s="13" t="n"/>
      <c r="AP1445" s="30" t="n"/>
    </row>
    <row r="1446" ht="35.1" customHeight="1" s="69">
      <c r="B1446" s="48" t="n">
        <v>35383</v>
      </c>
      <c r="C1446" s="48" t="inlineStr">
        <is>
          <t>大阪</t>
        </is>
      </c>
      <c r="D1446" s="19" t="inlineStr">
        <is>
          <t>アットイン尼崎塚口1</t>
        </is>
      </c>
      <c r="E1446" s="48" t="inlineStr">
        <is>
          <t>1R</t>
        </is>
      </c>
      <c r="F1446" s="48" t="n">
        <v>3</v>
      </c>
      <c r="G1446" s="48" t="inlineStr">
        <is>
          <t>西宮・尼崎</t>
        </is>
      </c>
      <c r="H1446" s="48" t="n">
        <v>20.07</v>
      </c>
      <c r="I1446" s="20" t="n">
        <v>0.8</v>
      </c>
      <c r="J1446" s="20" t="n">
        <v>0.76667</v>
      </c>
      <c r="K1446" s="20" t="n">
        <v>0.66667</v>
      </c>
      <c r="L1446" s="20" t="n">
        <v>0.33333</v>
      </c>
      <c r="M1446" s="20" t="n">
        <v>0.33333</v>
      </c>
      <c r="N1446" s="24" t="n">
        <v>7320</v>
      </c>
      <c r="O1446" s="24" t="n">
        <v>6440</v>
      </c>
      <c r="P1446" s="24" t="n">
        <v>880</v>
      </c>
      <c r="Q1446" s="24" t="n">
        <v>44000</v>
      </c>
      <c r="R1446" s="24" t="n">
        <v>2680</v>
      </c>
      <c r="S1446" s="24">
        <f>IF(R1446="","",(R1446+P1446)*30 -Y1446)</f>
        <v/>
      </c>
      <c r="T1446" s="20">
        <f>IF(R1446="","",(O1446-R1446)/O1446)</f>
        <v/>
      </c>
      <c r="U1446" s="24" t="n">
        <v>2680</v>
      </c>
      <c r="V1446" s="24">
        <f>IF(U1446="","",(U1446+P1446)*30-Y1446)</f>
        <v/>
      </c>
      <c r="W1446" s="20">
        <f>IF(U1446="","",(O1446-U1446)/O1446)</f>
        <v/>
      </c>
      <c r="X1446" s="15">
        <f>IF(AND(R1446="",U1446=""),"",IF(OR(U1446="", R1446=""),"-",IF(0&lt;(R1446-U1446),"OK","NG")))</f>
        <v/>
      </c>
      <c r="Y1446" s="24" t="n">
        <v>65000</v>
      </c>
      <c r="Z1446" s="51" t="n"/>
      <c r="AA1446" s="24">
        <f>IF(AD1446="","",AD1446*30)</f>
        <v/>
      </c>
      <c r="AB1446" s="24">
        <f>IF(AA1446="","",AA1446-Y1446)</f>
        <v/>
      </c>
      <c r="AC1446" s="24">
        <f>IF(Z1446="","",((Y1446+5000+5000)/(1-Z1446))/30)</f>
        <v/>
      </c>
      <c r="AD1446" s="32" t="n"/>
      <c r="AE1446" s="24">
        <f>IF(AD1446="","",AD1446-O1446)</f>
        <v/>
      </c>
      <c r="AF1446" s="24">
        <f>IF(AD1446="","",U1446-AD1446)</f>
        <v/>
      </c>
      <c r="AG1446" s="11">
        <f>IF(AD1446="","",(O1446-AD1446)/O1446)</f>
        <v/>
      </c>
      <c r="AH1446" s="24" t="n">
        <v>22000</v>
      </c>
      <c r="AI1446" s="24">
        <f>IF(AJ1446="","",Q1446*(1-AJ1446))</f>
        <v/>
      </c>
      <c r="AJ1446" s="51" t="n"/>
      <c r="AK1446" s="49" t="n"/>
      <c r="AL1446" s="28" t="n"/>
      <c r="AM1446" s="33" t="inlineStr">
        <is>
          <t>2026-09-01</t>
        </is>
      </c>
      <c r="AN1446" s="33" t="inlineStr">
        <is>
          <t>2026-12-31</t>
        </is>
      </c>
      <c r="AO1446" s="13" t="n"/>
      <c r="AP1446" s="30" t="n"/>
    </row>
    <row r="1447" ht="35.1" customHeight="1" s="69">
      <c r="B1447" s="48" t="n">
        <v>35384</v>
      </c>
      <c r="C1447" s="48" t="inlineStr">
        <is>
          <t>名古屋</t>
        </is>
      </c>
      <c r="D1447" s="19" t="inlineStr">
        <is>
          <t>アットイン亀島3</t>
        </is>
      </c>
      <c r="E1447" s="48" t="inlineStr">
        <is>
          <t>1K</t>
        </is>
      </c>
      <c r="F1447" s="48" t="n">
        <v>1</v>
      </c>
      <c r="G1447" s="48" t="inlineStr">
        <is>
          <t>名駅周辺</t>
        </is>
      </c>
      <c r="H1447" s="48" t="n">
        <v>25.16</v>
      </c>
      <c r="I1447" s="20" t="n">
        <v>1</v>
      </c>
      <c r="J1447" s="20" t="n">
        <v>1</v>
      </c>
      <c r="K1447" s="20" t="n">
        <v>0.9</v>
      </c>
      <c r="L1447" s="20" t="n">
        <v>0</v>
      </c>
      <c r="M1447" s="20" t="n">
        <v>0</v>
      </c>
      <c r="N1447" s="24" t="n">
        <v>13080</v>
      </c>
      <c r="O1447" s="24" t="n">
        <v>12200</v>
      </c>
      <c r="P1447" s="24" t="n">
        <v>880</v>
      </c>
      <c r="Q1447" s="24" t="n">
        <v>44000</v>
      </c>
      <c r="R1447" s="24" t="n">
        <v>3360</v>
      </c>
      <c r="S1447" s="24">
        <f>IF(R1447="","",(R1447+P1447)*30 -Y1447)</f>
        <v/>
      </c>
      <c r="T1447" s="20">
        <f>IF(R1447="","",(O1447-R1447)/O1447)</f>
        <v/>
      </c>
      <c r="U1447" s="24" t="n">
        <v>2750</v>
      </c>
      <c r="V1447" s="24">
        <f>IF(U1447="","",(U1447+P1447)*30-Y1447)</f>
        <v/>
      </c>
      <c r="W1447" s="20">
        <f>IF(U1447="","",(O1447-U1447)/O1447)</f>
        <v/>
      </c>
      <c r="X1447" s="15">
        <f>IF(AND(R1447="",U1447=""),"",IF(OR(U1447="", R1447=""),"-",IF(0&lt;(R1447-U1447),"OK","NG")))</f>
        <v/>
      </c>
      <c r="Y1447" s="24" t="n">
        <v>72000</v>
      </c>
      <c r="Z1447" s="51" t="n"/>
      <c r="AA1447" s="24">
        <f>IF(AD1447="","",AD1447*30)</f>
        <v/>
      </c>
      <c r="AB1447" s="24">
        <f>IF(AA1447="","",AA1447-Y1447)</f>
        <v/>
      </c>
      <c r="AC1447" s="24">
        <f>IF(Z1447="","",((Y1447+5000+5000)/(1-Z1447))/30)</f>
        <v/>
      </c>
      <c r="AD1447" s="32" t="n"/>
      <c r="AE1447" s="24">
        <f>IF(AD1447="","",AD1447-O1447)</f>
        <v/>
      </c>
      <c r="AF1447" s="24">
        <f>IF(AD1447="","",U1447-AD1447)</f>
        <v/>
      </c>
      <c r="AG1447" s="11">
        <f>IF(AD1447="","",(O1447-AD1447)/O1447)</f>
        <v/>
      </c>
      <c r="AH1447" s="24" t="n">
        <v>22000</v>
      </c>
      <c r="AI1447" s="24">
        <f>IF(AJ1447="","",Q1447*(1-AJ1447))</f>
        <v/>
      </c>
      <c r="AJ1447" s="51" t="n"/>
      <c r="AK1447" s="49" t="n"/>
      <c r="AL1447" s="28" t="n"/>
      <c r="AM1447" s="33" t="inlineStr">
        <is>
          <t>2026-09-28</t>
        </is>
      </c>
      <c r="AN1447" s="33" t="inlineStr">
        <is>
          <t>2026-09-27</t>
        </is>
      </c>
      <c r="AO1447" s="13" t="n"/>
      <c r="AP1447" s="30" t="n"/>
    </row>
    <row r="1448" ht="35.1" customHeight="1" s="69">
      <c r="B1448" s="48" t="n">
        <v>35385</v>
      </c>
      <c r="C1448" s="48" t="inlineStr">
        <is>
          <t>名古屋</t>
        </is>
      </c>
      <c r="D1448" s="19" t="inlineStr">
        <is>
          <t>アットイン名古屋駅26</t>
        </is>
      </c>
      <c r="E1448" s="48" t="inlineStr">
        <is>
          <t>1R</t>
        </is>
      </c>
      <c r="F1448" s="48" t="n">
        <v>1</v>
      </c>
      <c r="G1448" s="48" t="inlineStr">
        <is>
          <t>名駅周辺</t>
        </is>
      </c>
      <c r="H1448" s="48" t="n">
        <v>39.63</v>
      </c>
      <c r="I1448" s="20" t="n">
        <v>1</v>
      </c>
      <c r="J1448" s="20" t="n">
        <v>1</v>
      </c>
      <c r="K1448" s="20" t="n">
        <v>1</v>
      </c>
      <c r="L1448" s="20" t="n">
        <v>0</v>
      </c>
      <c r="M1448" s="20" t="n">
        <v>0</v>
      </c>
      <c r="N1448" s="24" t="n">
        <v>16760</v>
      </c>
      <c r="O1448" s="24" t="n">
        <v>15880</v>
      </c>
      <c r="P1448" s="24" t="n">
        <v>880</v>
      </c>
      <c r="Q1448" s="24" t="n">
        <v>44000</v>
      </c>
      <c r="R1448" s="24" t="n">
        <v>4370</v>
      </c>
      <c r="S1448" s="24">
        <f>IF(R1448="","",(R1448+P1448)*30 -Y1448)</f>
        <v/>
      </c>
      <c r="T1448" s="20">
        <f>IF(R1448="","",(O1448-R1448)/O1448)</f>
        <v/>
      </c>
      <c r="U1448" s="24" t="n">
        <v>3580</v>
      </c>
      <c r="V1448" s="24">
        <f>IF(U1448="","",(U1448+P1448)*30-Y1448)</f>
        <v/>
      </c>
      <c r="W1448" s="20">
        <f>IF(U1448="","",(O1448-U1448)/O1448)</f>
        <v/>
      </c>
      <c r="X1448" s="15">
        <f>IF(AND(R1448="",U1448=""),"",IF(OR(U1448="", R1448=""),"-",IF(0&lt;(R1448-U1448),"OK","NG")))</f>
        <v/>
      </c>
      <c r="Y1448" s="24" t="n">
        <v>97000</v>
      </c>
      <c r="Z1448" s="51" t="n"/>
      <c r="AA1448" s="24">
        <f>IF(AD1448="","",AD1448*30)</f>
        <v/>
      </c>
      <c r="AB1448" s="24">
        <f>IF(AA1448="","",AA1448-Y1448)</f>
        <v/>
      </c>
      <c r="AC1448" s="24">
        <f>IF(Z1448="","",((Y1448+5000+5000)/(1-Z1448))/30)</f>
        <v/>
      </c>
      <c r="AD1448" s="32" t="n"/>
      <c r="AE1448" s="24">
        <f>IF(AD1448="","",AD1448-O1448)</f>
        <v/>
      </c>
      <c r="AF1448" s="24">
        <f>IF(AD1448="","",U1448-AD1448)</f>
        <v/>
      </c>
      <c r="AG1448" s="11">
        <f>IF(AD1448="","",(O1448-AD1448)/O1448)</f>
        <v/>
      </c>
      <c r="AH1448" s="24" t="n">
        <v>22000</v>
      </c>
      <c r="AI1448" s="24">
        <f>IF(AJ1448="","",Q1448*(1-AJ1448))</f>
        <v/>
      </c>
      <c r="AJ1448" s="51" t="n"/>
      <c r="AK1448" s="49" t="n"/>
      <c r="AL1448" s="28" t="n"/>
      <c r="AM1448" s="33" t="inlineStr">
        <is>
          <t>2026-10-01</t>
        </is>
      </c>
      <c r="AN1448" s="33" t="inlineStr">
        <is>
          <t>2026-09-30</t>
        </is>
      </c>
      <c r="AO1448" s="13" t="n"/>
      <c r="AP1448" s="30" t="n"/>
    </row>
    <row r="1449" ht="35.1" customHeight="1" s="69">
      <c r="B1449" s="48" t="n">
        <v>35398</v>
      </c>
      <c r="C1449" s="48" t="inlineStr">
        <is>
          <t>大阪</t>
        </is>
      </c>
      <c r="D1449" s="19" t="inlineStr">
        <is>
          <t>アットイン天王寺南1</t>
        </is>
      </c>
      <c r="E1449" s="48" t="inlineStr">
        <is>
          <t>1LDK</t>
        </is>
      </c>
      <c r="F1449" s="48" t="n">
        <v>3</v>
      </c>
      <c r="G1449" s="48" t="inlineStr">
        <is>
          <t>天王寺・阿倍野</t>
        </is>
      </c>
      <c r="H1449" s="48" t="n">
        <v>45.65</v>
      </c>
      <c r="I1449" s="20" t="n">
        <v>0.83333</v>
      </c>
      <c r="J1449" s="20" t="n">
        <v>0.7</v>
      </c>
      <c r="K1449" s="20" t="n">
        <v>0.4</v>
      </c>
      <c r="L1449" s="20" t="n">
        <v>0</v>
      </c>
      <c r="M1449" s="20" t="n">
        <v>0</v>
      </c>
      <c r="N1449" s="24" t="n">
        <v>13000</v>
      </c>
      <c r="O1449" s="24" t="n">
        <v>12120</v>
      </c>
      <c r="P1449" s="24" t="n">
        <v>880</v>
      </c>
      <c r="Q1449" s="24" t="n">
        <v>44000</v>
      </c>
      <c r="R1449" s="24" t="n">
        <v>5500</v>
      </c>
      <c r="S1449" s="24">
        <f>IF(R1449="","",(R1449+P1449)*30 -Y1449)</f>
        <v/>
      </c>
      <c r="T1449" s="20">
        <f>IF(R1449="","",(O1449-R1449)/O1449)</f>
        <v/>
      </c>
      <c r="U1449" s="24" t="n">
        <v>5500</v>
      </c>
      <c r="V1449" s="24">
        <f>IF(U1449="","",(U1449+P1449)*30-Y1449)</f>
        <v/>
      </c>
      <c r="W1449" s="20">
        <f>IF(U1449="","",(O1449-U1449)/O1449)</f>
        <v/>
      </c>
      <c r="X1449" s="15">
        <f>IF(AND(R1449="",U1449=""),"",IF(OR(U1449="", R1449=""),"-",IF(0&lt;(R1449-U1449),"OK","NG")))</f>
        <v/>
      </c>
      <c r="Y1449" s="24" t="n">
        <v>0</v>
      </c>
      <c r="Z1449" s="51" t="n"/>
      <c r="AA1449" s="24">
        <f>IF(AD1449="","",AD1449*30)</f>
        <v/>
      </c>
      <c r="AB1449" s="24">
        <f>IF(AA1449="","",AA1449-Y1449)</f>
        <v/>
      </c>
      <c r="AC1449" s="24">
        <f>IF(Z1449="","",((Y1449+5000+5000)/(1-Z1449))/30)</f>
        <v/>
      </c>
      <c r="AD1449" s="32" t="n"/>
      <c r="AE1449" s="24">
        <f>IF(AD1449="","",AD1449-O1449)</f>
        <v/>
      </c>
      <c r="AF1449" s="24">
        <f>IF(AD1449="","",U1449-AD1449)</f>
        <v/>
      </c>
      <c r="AG1449" s="11">
        <f>IF(AD1449="","",(O1449-AD1449)/O1449)</f>
        <v/>
      </c>
      <c r="AH1449" s="24" t="n">
        <v>22000</v>
      </c>
      <c r="AI1449" s="24">
        <f>IF(AJ1449="","",Q1449*(1-AJ1449))</f>
        <v/>
      </c>
      <c r="AJ1449" s="51" t="n"/>
      <c r="AK1449" s="49" t="n"/>
      <c r="AL1449" s="28" t="n"/>
      <c r="AM1449" s="33" t="inlineStr">
        <is>
          <t>2026-08-03</t>
        </is>
      </c>
      <c r="AN1449" s="33" t="inlineStr">
        <is>
          <t>2026-09-20</t>
        </is>
      </c>
      <c r="AO1449" s="13" t="n"/>
      <c r="AP1449" s="30" t="n"/>
    </row>
    <row r="1450" ht="35.1" customHeight="1" s="69">
      <c r="B1450" s="48" t="n">
        <v>35413</v>
      </c>
      <c r="C1450" s="48" t="inlineStr">
        <is>
          <t>大阪</t>
        </is>
      </c>
      <c r="D1450" s="19" t="inlineStr">
        <is>
          <t>アットイン大阪豊中1（梅田駅まで電車で12分）</t>
        </is>
      </c>
      <c r="E1450" s="48" t="inlineStr">
        <is>
          <t>1LDK</t>
        </is>
      </c>
      <c r="F1450" s="48" t="n">
        <v>8</v>
      </c>
      <c r="G1450" s="48" t="inlineStr">
        <is>
          <t>池田・箕面・豊中</t>
        </is>
      </c>
      <c r="H1450" s="48" t="n">
        <v>33.85</v>
      </c>
      <c r="I1450" s="20" t="n">
        <v>0.2125</v>
      </c>
      <c r="J1450" s="20" t="n">
        <v>0.8125</v>
      </c>
      <c r="K1450" s="20" t="n">
        <v>0.425</v>
      </c>
      <c r="L1450" s="20" t="n">
        <v>0.375</v>
      </c>
      <c r="M1450" s="20" t="n">
        <v>0.125</v>
      </c>
      <c r="N1450" s="24" t="n">
        <v>10520</v>
      </c>
      <c r="O1450" s="24" t="n">
        <v>9640</v>
      </c>
      <c r="P1450" s="24" t="n">
        <v>880</v>
      </c>
      <c r="Q1450" s="24" t="n">
        <v>44000</v>
      </c>
      <c r="R1450" s="24" t="n">
        <v>4300</v>
      </c>
      <c r="S1450" s="24">
        <f>IF(R1450="","",(R1450+P1450)*30 -Y1450)</f>
        <v/>
      </c>
      <c r="T1450" s="20">
        <f>IF(R1450="","",(O1450-R1450)/O1450)</f>
        <v/>
      </c>
      <c r="U1450" s="24" t="n">
        <v>4400</v>
      </c>
      <c r="V1450" s="24">
        <f>IF(U1450="","",(U1450+P1450)*30-Y1450)</f>
        <v/>
      </c>
      <c r="W1450" s="20">
        <f>IF(U1450="","",(O1450-U1450)/O1450)</f>
        <v/>
      </c>
      <c r="X1450" s="15">
        <f>IF(AND(R1450="",U1450=""),"",IF(OR(U1450="", R1450=""),"-",IF(0&lt;(R1450-U1450),"OK","NG")))</f>
        <v/>
      </c>
      <c r="Y1450" s="24" t="n">
        <v>0</v>
      </c>
      <c r="Z1450" s="51" t="n"/>
      <c r="AA1450" s="24">
        <f>IF(AD1450="","",AD1450*30)</f>
        <v/>
      </c>
      <c r="AB1450" s="24">
        <f>IF(AA1450="","",AA1450-Y1450)</f>
        <v/>
      </c>
      <c r="AC1450" s="24">
        <f>IF(Z1450="","",((Y1450+5000+5000)/(1-Z1450))/30)</f>
        <v/>
      </c>
      <c r="AD1450" s="32" t="n"/>
      <c r="AE1450" s="24">
        <f>IF(AD1450="","",AD1450-O1450)</f>
        <v/>
      </c>
      <c r="AF1450" s="24">
        <f>IF(AD1450="","",U1450-AD1450)</f>
        <v/>
      </c>
      <c r="AG1450" s="11">
        <f>IF(AD1450="","",(O1450-AD1450)/O1450)</f>
        <v/>
      </c>
      <c r="AH1450" s="24" t="n">
        <v>22000</v>
      </c>
      <c r="AI1450" s="24">
        <f>IF(AJ1450="","",Q1450*(1-AJ1450))</f>
        <v/>
      </c>
      <c r="AJ1450" s="51" t="n"/>
      <c r="AK1450" s="49" t="n"/>
      <c r="AL1450" s="28" t="n"/>
      <c r="AM1450" s="33" t="inlineStr">
        <is>
          <t>2026-08-01</t>
        </is>
      </c>
      <c r="AN1450" s="33" t="inlineStr">
        <is>
          <t>2026-12-01</t>
        </is>
      </c>
      <c r="AO1450" s="13" t="n"/>
      <c r="AP1450" s="30" t="n"/>
    </row>
    <row r="1451" ht="35.1" customHeight="1" s="69">
      <c r="B1451" s="48" t="n">
        <v>35416</v>
      </c>
      <c r="C1451" s="48" t="inlineStr">
        <is>
          <t>東京</t>
        </is>
      </c>
      <c r="D1451" s="19" t="inlineStr">
        <is>
          <t>アットイン浅草橋5-1</t>
        </is>
      </c>
      <c r="E1451" s="48" t="inlineStr">
        <is>
          <t>1LDK</t>
        </is>
      </c>
      <c r="F1451" s="48" t="n">
        <v>4</v>
      </c>
      <c r="G1451" s="48" t="inlineStr">
        <is>
          <t>上野・浅草</t>
        </is>
      </c>
      <c r="H1451" s="48" t="n">
        <v>33.14</v>
      </c>
      <c r="I1451" s="20" t="n">
        <v>0.975</v>
      </c>
      <c r="J1451" s="20" t="n">
        <v>0.875</v>
      </c>
      <c r="K1451" s="20" t="n">
        <v>0.4</v>
      </c>
      <c r="L1451" s="20" t="n">
        <v>0</v>
      </c>
      <c r="M1451" s="20" t="n">
        <v>0</v>
      </c>
      <c r="N1451" s="24" t="n">
        <v>18780</v>
      </c>
      <c r="O1451" s="24" t="n">
        <v>17900</v>
      </c>
      <c r="P1451" s="24" t="n">
        <v>880</v>
      </c>
      <c r="Q1451" s="24" t="n">
        <v>44000</v>
      </c>
      <c r="R1451" s="24" t="n">
        <v>7120</v>
      </c>
      <c r="S1451" s="24">
        <f>IF(R1451="","",(R1451+P1451)*30 -Y1451)</f>
        <v/>
      </c>
      <c r="T1451" s="20">
        <f>IF(R1451="","",(O1451-R1451)/O1451)</f>
        <v/>
      </c>
      <c r="U1451" s="24" t="n">
        <v>7360</v>
      </c>
      <c r="V1451" s="24">
        <f>IF(U1451="","",(U1451+P1451)*30-Y1451)</f>
        <v/>
      </c>
      <c r="W1451" s="20">
        <f>IF(U1451="","",(O1451-U1451)/O1451)</f>
        <v/>
      </c>
      <c r="X1451" s="15">
        <f>IF(AND(R1451="",U1451=""),"",IF(OR(U1451="", R1451=""),"-",IF(0&lt;(R1451-U1451),"OK","NG")))</f>
        <v/>
      </c>
      <c r="Y1451" s="24" t="n">
        <v>198000</v>
      </c>
      <c r="Z1451" s="51" t="n"/>
      <c r="AA1451" s="24">
        <f>IF(AD1451="","",AD1451*30)</f>
        <v/>
      </c>
      <c r="AB1451" s="24">
        <f>IF(AA1451="","",AA1451-Y1451)</f>
        <v/>
      </c>
      <c r="AC1451" s="24">
        <f>IF(Z1451="","",((Y1451+5000+5000)/(1-Z1451))/30)</f>
        <v/>
      </c>
      <c r="AD1451" s="32" t="n"/>
      <c r="AE1451" s="24">
        <f>IF(AD1451="","",AD1451-O1451)</f>
        <v/>
      </c>
      <c r="AF1451" s="24">
        <f>IF(AD1451="","",U1451-AD1451)</f>
        <v/>
      </c>
      <c r="AG1451" s="11">
        <f>IF(AD1451="","",(O1451-AD1451)/O1451)</f>
        <v/>
      </c>
      <c r="AH1451" s="24" t="n">
        <v>22000</v>
      </c>
      <c r="AI1451" s="24">
        <f>IF(AJ1451="","",Q1451*(1-AJ1451))</f>
        <v/>
      </c>
      <c r="AJ1451" s="51" t="n"/>
      <c r="AK1451" s="49" t="n"/>
      <c r="AL1451" s="28" t="n"/>
      <c r="AM1451" s="33" t="inlineStr">
        <is>
          <t>2026-08-21</t>
        </is>
      </c>
      <c r="AN1451" s="33" t="inlineStr">
        <is>
          <t>2026-11-14</t>
        </is>
      </c>
      <c r="AO1451" s="13" t="n"/>
      <c r="AP1451" s="30" t="n"/>
    </row>
    <row r="1452" ht="35.1" customHeight="1" s="69">
      <c r="B1452" s="48" t="n">
        <v>35417</v>
      </c>
      <c r="C1452" s="48" t="inlineStr">
        <is>
          <t>東京</t>
        </is>
      </c>
      <c r="D1452" s="19" t="inlineStr">
        <is>
          <t>アットイン浅草橋5-2</t>
        </is>
      </c>
      <c r="E1452" s="48" t="inlineStr">
        <is>
          <t>2LDK</t>
        </is>
      </c>
      <c r="F1452" s="48" t="n">
        <v>4</v>
      </c>
      <c r="G1452" s="48" t="inlineStr">
        <is>
          <t>上野・浅草</t>
        </is>
      </c>
      <c r="H1452" s="48" t="n">
        <v>50.18</v>
      </c>
      <c r="I1452" s="20" t="n">
        <v>0.625</v>
      </c>
      <c r="J1452" s="20" t="n">
        <v>0.575</v>
      </c>
      <c r="K1452" s="20" t="n">
        <v>0.525</v>
      </c>
      <c r="L1452" s="20" t="n">
        <v>0.325</v>
      </c>
      <c r="M1452" s="20" t="n">
        <v>0.075</v>
      </c>
      <c r="N1452" s="24" t="n">
        <v>26720</v>
      </c>
      <c r="O1452" s="24" t="n">
        <v>25620</v>
      </c>
      <c r="P1452" s="24" t="n">
        <v>1100</v>
      </c>
      <c r="Q1452" s="24" t="n">
        <v>68000</v>
      </c>
      <c r="R1452" s="24" t="n">
        <v>10280</v>
      </c>
      <c r="S1452" s="24">
        <f>IF(R1452="","",(R1452+P1452)*30 -Y1452)</f>
        <v/>
      </c>
      <c r="T1452" s="20">
        <f>IF(R1452="","",(O1452-R1452)/O1452)</f>
        <v/>
      </c>
      <c r="U1452" s="24" t="n">
        <v>10580</v>
      </c>
      <c r="V1452" s="24">
        <f>IF(U1452="","",(U1452+P1452)*30-Y1452)</f>
        <v/>
      </c>
      <c r="W1452" s="20">
        <f>IF(U1452="","",(O1452-U1452)/O1452)</f>
        <v/>
      </c>
      <c r="X1452" s="15">
        <f>IF(AND(R1452="",U1452=""),"",IF(OR(U1452="", R1452=""),"-",IF(0&lt;(R1452-U1452),"OK","NG")))</f>
        <v/>
      </c>
      <c r="Y1452" s="24" t="n">
        <v>291000</v>
      </c>
      <c r="Z1452" s="51" t="n"/>
      <c r="AA1452" s="24">
        <f>IF(AD1452="","",AD1452*30)</f>
        <v/>
      </c>
      <c r="AB1452" s="24">
        <f>IF(AA1452="","",AA1452-Y1452)</f>
        <v/>
      </c>
      <c r="AC1452" s="24">
        <f>IF(Z1452="","",((Y1452+5000+5000)/(1-Z1452))/30)</f>
        <v/>
      </c>
      <c r="AD1452" s="32" t="n"/>
      <c r="AE1452" s="24">
        <f>IF(AD1452="","",AD1452-O1452)</f>
        <v/>
      </c>
      <c r="AF1452" s="24">
        <f>IF(AD1452="","",U1452-AD1452)</f>
        <v/>
      </c>
      <c r="AG1452" s="11">
        <f>IF(AD1452="","",(O1452-AD1452)/O1452)</f>
        <v/>
      </c>
      <c r="AH1452" s="24" t="n">
        <v>34000</v>
      </c>
      <c r="AI1452" s="24">
        <f>IF(AJ1452="","",Q1452*(1-AJ1452))</f>
        <v/>
      </c>
      <c r="AJ1452" s="51" t="n"/>
      <c r="AK1452" s="49" t="n"/>
      <c r="AL1452" s="28" t="n"/>
      <c r="AM1452" s="33" t="inlineStr">
        <is>
          <t>2026-08-01</t>
        </is>
      </c>
      <c r="AN1452" s="33" t="inlineStr">
        <is>
          <t>2026-11-09</t>
        </is>
      </c>
      <c r="AO1452" s="13" t="n"/>
      <c r="AP1452" s="30" t="n"/>
    </row>
    <row r="1453" ht="35.1" customHeight="1" s="69">
      <c r="B1453" s="48" t="n">
        <v>35418</v>
      </c>
      <c r="C1453" s="48" t="inlineStr">
        <is>
          <t>大阪</t>
        </is>
      </c>
      <c r="D1453" s="19" t="inlineStr">
        <is>
          <t>アットイン西宮北口2-2</t>
        </is>
      </c>
      <c r="E1453" s="48" t="inlineStr">
        <is>
          <t>1R</t>
        </is>
      </c>
      <c r="F1453" s="48" t="n">
        <v>1</v>
      </c>
      <c r="G1453" s="48" t="inlineStr">
        <is>
          <t>西宮・尼崎</t>
        </is>
      </c>
      <c r="H1453" s="48" t="n">
        <v>18.76</v>
      </c>
      <c r="I1453" s="20" t="n">
        <v>0.4</v>
      </c>
      <c r="J1453" s="20" t="n">
        <v>0.7</v>
      </c>
      <c r="K1453" s="20" t="n">
        <v>0</v>
      </c>
      <c r="L1453" s="20" t="n">
        <v>0</v>
      </c>
      <c r="M1453" s="20" t="n">
        <v>0</v>
      </c>
      <c r="N1453" s="24" t="n">
        <v>5760</v>
      </c>
      <c r="O1453" s="24" t="n">
        <v>4880</v>
      </c>
      <c r="P1453" s="24" t="n">
        <v>880</v>
      </c>
      <c r="Q1453" s="24" t="n">
        <v>44000</v>
      </c>
      <c r="R1453" s="24" t="n">
        <v>1970</v>
      </c>
      <c r="S1453" s="24">
        <f>IF(R1453="","",(R1453+P1453)*30 -Y1453)</f>
        <v/>
      </c>
      <c r="T1453" s="20">
        <f>IF(R1453="","",(O1453-R1453)/O1453)</f>
        <v/>
      </c>
      <c r="U1453" s="24" t="n">
        <v>2300</v>
      </c>
      <c r="V1453" s="24">
        <f>IF(U1453="","",(U1453+P1453)*30-Y1453)</f>
        <v/>
      </c>
      <c r="W1453" s="20">
        <f>IF(U1453="","",(O1453-U1453)/O1453)</f>
        <v/>
      </c>
      <c r="X1453" s="15">
        <f>IF(AND(R1453="",U1453=""),"",IF(OR(U1453="", R1453=""),"-",IF(0&lt;(R1453-U1453),"OK","NG")))</f>
        <v/>
      </c>
      <c r="Y1453" s="24" t="n">
        <v>45000</v>
      </c>
      <c r="Z1453" s="51" t="n"/>
      <c r="AA1453" s="24">
        <f>IF(AD1453="","",AD1453*30)</f>
        <v/>
      </c>
      <c r="AB1453" s="24">
        <f>IF(AA1453="","",AA1453-Y1453)</f>
        <v/>
      </c>
      <c r="AC1453" s="24">
        <f>IF(Z1453="","",((Y1453+5000+5000)/(1-Z1453))/30)</f>
        <v/>
      </c>
      <c r="AD1453" s="32" t="n"/>
      <c r="AE1453" s="24">
        <f>IF(AD1453="","",AD1453-O1453)</f>
        <v/>
      </c>
      <c r="AF1453" s="24">
        <f>IF(AD1453="","",U1453-AD1453)</f>
        <v/>
      </c>
      <c r="AG1453" s="11">
        <f>IF(AD1453="","",(O1453-AD1453)/O1453)</f>
        <v/>
      </c>
      <c r="AH1453" s="24" t="n">
        <v>22000</v>
      </c>
      <c r="AI1453" s="24">
        <f>IF(AJ1453="","",Q1453*(1-AJ1453))</f>
        <v/>
      </c>
      <c r="AJ1453" s="51" t="n"/>
      <c r="AK1453" s="49" t="n"/>
      <c r="AL1453" s="28" t="n"/>
      <c r="AM1453" s="33" t="inlineStr">
        <is>
          <t>2026-08-24</t>
        </is>
      </c>
      <c r="AN1453" s="33" t="inlineStr">
        <is>
          <t>2026-08-23</t>
        </is>
      </c>
      <c r="AO1453" s="13" t="n"/>
      <c r="AP1453" s="30" t="n"/>
    </row>
    <row r="1454" ht="35.1" customHeight="1" s="69">
      <c r="B1454" s="48" t="n">
        <v>35460</v>
      </c>
      <c r="C1454" s="48" t="inlineStr">
        <is>
          <t>東京</t>
        </is>
      </c>
      <c r="D1454" s="19" t="inlineStr">
        <is>
          <t>アットイン新宿幡ヶ谷1</t>
        </is>
      </c>
      <c r="E1454" s="48" t="inlineStr">
        <is>
          <t>1R</t>
        </is>
      </c>
      <c r="F1454" s="48" t="n">
        <v>2</v>
      </c>
      <c r="G1454" s="48" t="inlineStr">
        <is>
          <t>新宿</t>
        </is>
      </c>
      <c r="H1454" s="48" t="n">
        <v>30.78</v>
      </c>
      <c r="I1454" s="20" t="n">
        <v>0.5</v>
      </c>
      <c r="J1454" s="20" t="n">
        <v>0.6</v>
      </c>
      <c r="K1454" s="20" t="n">
        <v>0.25</v>
      </c>
      <c r="L1454" s="20" t="n">
        <v>0</v>
      </c>
      <c r="M1454" s="20" t="n">
        <v>0</v>
      </c>
      <c r="N1454" s="24" t="n">
        <v>14700</v>
      </c>
      <c r="O1454" s="24" t="n">
        <v>13820</v>
      </c>
      <c r="P1454" s="24" t="n">
        <v>880</v>
      </c>
      <c r="Q1454" s="24" t="n">
        <v>44000</v>
      </c>
      <c r="R1454" s="24" t="n">
        <v>5220</v>
      </c>
      <c r="S1454" s="24">
        <f>IF(R1454="","",(R1454+P1454)*30 -Y1454)</f>
        <v/>
      </c>
      <c r="T1454" s="20">
        <f>IF(R1454="","",(O1454-R1454)/O1454)</f>
        <v/>
      </c>
      <c r="U1454" s="24" t="n">
        <v>5320</v>
      </c>
      <c r="V1454" s="24">
        <f>IF(U1454="","",(U1454+P1454)*30-Y1454)</f>
        <v/>
      </c>
      <c r="W1454" s="20">
        <f>IF(U1454="","",(O1454-U1454)/O1454)</f>
        <v/>
      </c>
      <c r="X1454" s="15">
        <f>IF(AND(R1454="",U1454=""),"",IF(OR(U1454="", R1454=""),"-",IF(0&lt;(R1454-U1454),"OK","NG")))</f>
        <v/>
      </c>
      <c r="Y1454" s="24" t="n">
        <v>140000</v>
      </c>
      <c r="Z1454" s="51" t="n"/>
      <c r="AA1454" s="24">
        <f>IF(AD1454="","",AD1454*30)</f>
        <v/>
      </c>
      <c r="AB1454" s="24">
        <f>IF(AA1454="","",AA1454-Y1454)</f>
        <v/>
      </c>
      <c r="AC1454" s="24">
        <f>IF(Z1454="","",((Y1454+5000+5000)/(1-Z1454))/30)</f>
        <v/>
      </c>
      <c r="AD1454" s="32" t="n"/>
      <c r="AE1454" s="24">
        <f>IF(AD1454="","",AD1454-O1454)</f>
        <v/>
      </c>
      <c r="AF1454" s="24">
        <f>IF(AD1454="","",U1454-AD1454)</f>
        <v/>
      </c>
      <c r="AG1454" s="11">
        <f>IF(AD1454="","",(O1454-AD1454)/O1454)</f>
        <v/>
      </c>
      <c r="AH1454" s="24" t="n">
        <v>22000</v>
      </c>
      <c r="AI1454" s="24">
        <f>IF(AJ1454="","",Q1454*(1-AJ1454))</f>
        <v/>
      </c>
      <c r="AJ1454" s="51" t="n"/>
      <c r="AK1454" s="49" t="n"/>
      <c r="AL1454" s="28" t="n"/>
      <c r="AM1454" s="33" t="inlineStr">
        <is>
          <t>2026-08-24</t>
        </is>
      </c>
      <c r="AN1454" s="33" t="inlineStr">
        <is>
          <t>2026-09-16</t>
        </is>
      </c>
      <c r="AO1454" s="13" t="n"/>
      <c r="AP1454" s="30" t="n"/>
    </row>
    <row r="1455" ht="35.1" customHeight="1" s="69">
      <c r="B1455" s="48" t="n">
        <v>35486</v>
      </c>
      <c r="C1455" s="48" t="inlineStr">
        <is>
          <t>名古屋</t>
        </is>
      </c>
      <c r="D1455" s="19" t="inlineStr">
        <is>
          <t>アットイン金山9-1</t>
        </is>
      </c>
      <c r="E1455" s="48" t="inlineStr">
        <is>
          <t>1LDK</t>
        </is>
      </c>
      <c r="F1455" s="48" t="n">
        <v>1</v>
      </c>
      <c r="G1455" s="48" t="inlineStr">
        <is>
          <t>金山周辺</t>
        </is>
      </c>
      <c r="H1455" s="48" t="n">
        <v>32</v>
      </c>
      <c r="I1455" s="20" t="n">
        <v>1</v>
      </c>
      <c r="J1455" s="20" t="n">
        <v>0.9</v>
      </c>
      <c r="K1455" s="20" t="n">
        <v>1</v>
      </c>
      <c r="L1455" s="20" t="n">
        <v>0</v>
      </c>
      <c r="M1455" s="20" t="n">
        <v>0</v>
      </c>
      <c r="N1455" s="24" t="n">
        <v>16760</v>
      </c>
      <c r="O1455" s="24" t="n">
        <v>15880</v>
      </c>
      <c r="P1455" s="24" t="n">
        <v>880</v>
      </c>
      <c r="Q1455" s="24" t="n">
        <v>44000</v>
      </c>
      <c r="R1455" s="24" t="n">
        <v>4370</v>
      </c>
      <c r="S1455" s="24">
        <f>IF(R1455="","",(R1455+P1455)*30 -Y1455)</f>
        <v/>
      </c>
      <c r="T1455" s="20">
        <f>IF(R1455="","",(O1455-R1455)/O1455)</f>
        <v/>
      </c>
      <c r="U1455" s="24" t="n">
        <v>3580</v>
      </c>
      <c r="V1455" s="24">
        <f>IF(U1455="","",(U1455+P1455)*30-Y1455)</f>
        <v/>
      </c>
      <c r="W1455" s="20">
        <f>IF(U1455="","",(O1455-U1455)/O1455)</f>
        <v/>
      </c>
      <c r="X1455" s="15">
        <f>IF(AND(R1455="",U1455=""),"",IF(OR(U1455="", R1455=""),"-",IF(0&lt;(R1455-U1455),"OK","NG")))</f>
        <v/>
      </c>
      <c r="Y1455" s="24" t="n">
        <v>0</v>
      </c>
      <c r="Z1455" s="51" t="n"/>
      <c r="AA1455" s="24">
        <f>IF(AD1455="","",AD1455*30)</f>
        <v/>
      </c>
      <c r="AB1455" s="24">
        <f>IF(AA1455="","",AA1455-Y1455)</f>
        <v/>
      </c>
      <c r="AC1455" s="24">
        <f>IF(Z1455="","",((Y1455+5000+5000)/(1-Z1455))/30)</f>
        <v/>
      </c>
      <c r="AD1455" s="32" t="n"/>
      <c r="AE1455" s="24">
        <f>IF(AD1455="","",AD1455-O1455)</f>
        <v/>
      </c>
      <c r="AF1455" s="24">
        <f>IF(AD1455="","",U1455-AD1455)</f>
        <v/>
      </c>
      <c r="AG1455" s="11">
        <f>IF(AD1455="","",(O1455-AD1455)/O1455)</f>
        <v/>
      </c>
      <c r="AH1455" s="24" t="n">
        <v>22000</v>
      </c>
      <c r="AI1455" s="24">
        <f>IF(AJ1455="","",Q1455*(1-AJ1455))</f>
        <v/>
      </c>
      <c r="AJ1455" s="51" t="n"/>
      <c r="AK1455" s="49" t="n"/>
      <c r="AL1455" s="28" t="n"/>
      <c r="AM1455" s="33" t="inlineStr">
        <is>
          <t>2026-10-01</t>
        </is>
      </c>
      <c r="AN1455" s="33" t="inlineStr">
        <is>
          <t>2026-09-30</t>
        </is>
      </c>
      <c r="AO1455" s="13" t="n"/>
      <c r="AP1455" s="30" t="n"/>
    </row>
    <row r="1456" ht="35.1" customHeight="1" s="69">
      <c r="B1456" s="48" t="n">
        <v>35487</v>
      </c>
      <c r="C1456" s="48" t="inlineStr">
        <is>
          <t>名古屋</t>
        </is>
      </c>
      <c r="D1456" s="19" t="inlineStr">
        <is>
          <t>アットイン金山9-2</t>
        </is>
      </c>
      <c r="E1456" s="48" t="inlineStr">
        <is>
          <t>1LDK</t>
        </is>
      </c>
      <c r="F1456" s="48" t="n">
        <v>1</v>
      </c>
      <c r="G1456" s="48" t="inlineStr">
        <is>
          <t>金山周辺</t>
        </is>
      </c>
      <c r="H1456" s="48" t="n">
        <v>31.55</v>
      </c>
      <c r="I1456" s="20" t="n">
        <v>1</v>
      </c>
      <c r="J1456" s="20" t="n">
        <v>1</v>
      </c>
      <c r="K1456" s="20" t="n">
        <v>0.1</v>
      </c>
      <c r="L1456" s="20" t="n">
        <v>0</v>
      </c>
      <c r="M1456" s="20" t="n">
        <v>0</v>
      </c>
      <c r="N1456" s="24" t="n">
        <v>16760</v>
      </c>
      <c r="O1456" s="24" t="n">
        <v>15880</v>
      </c>
      <c r="P1456" s="24" t="n">
        <v>880</v>
      </c>
      <c r="Q1456" s="24" t="n">
        <v>44000</v>
      </c>
      <c r="R1456" s="24" t="n">
        <v>4370</v>
      </c>
      <c r="S1456" s="24">
        <f>IF(R1456="","",(R1456+P1456)*30 -Y1456)</f>
        <v/>
      </c>
      <c r="T1456" s="20">
        <f>IF(R1456="","",(O1456-R1456)/O1456)</f>
        <v/>
      </c>
      <c r="U1456" s="24" t="n">
        <v>3580</v>
      </c>
      <c r="V1456" s="24">
        <f>IF(U1456="","",(U1456+P1456)*30-Y1456)</f>
        <v/>
      </c>
      <c r="W1456" s="20">
        <f>IF(U1456="","",(O1456-U1456)/O1456)</f>
        <v/>
      </c>
      <c r="X1456" s="15">
        <f>IF(AND(R1456="",U1456=""),"",IF(OR(U1456="", R1456=""),"-",IF(0&lt;(R1456-U1456),"OK","NG")))</f>
        <v/>
      </c>
      <c r="Y1456" s="24" t="n">
        <v>0</v>
      </c>
      <c r="Z1456" s="51" t="n"/>
      <c r="AA1456" s="24">
        <f>IF(AD1456="","",AD1456*30)</f>
        <v/>
      </c>
      <c r="AB1456" s="24">
        <f>IF(AA1456="","",AA1456-Y1456)</f>
        <v/>
      </c>
      <c r="AC1456" s="24">
        <f>IF(Z1456="","",((Y1456+5000+5000)/(1-Z1456))/30)</f>
        <v/>
      </c>
      <c r="AD1456" s="32" t="n"/>
      <c r="AE1456" s="24">
        <f>IF(AD1456="","",AD1456-O1456)</f>
        <v/>
      </c>
      <c r="AF1456" s="24">
        <f>IF(AD1456="","",U1456-AD1456)</f>
        <v/>
      </c>
      <c r="AG1456" s="11">
        <f>IF(AD1456="","",(O1456-AD1456)/O1456)</f>
        <v/>
      </c>
      <c r="AH1456" s="24" t="n">
        <v>22000</v>
      </c>
      <c r="AI1456" s="24">
        <f>IF(AJ1456="","",Q1456*(1-AJ1456))</f>
        <v/>
      </c>
      <c r="AJ1456" s="51" t="n"/>
      <c r="AK1456" s="49" t="n"/>
      <c r="AL1456" s="28" t="n"/>
      <c r="AM1456" s="33" t="inlineStr">
        <is>
          <t>2026-09-03</t>
        </is>
      </c>
      <c r="AN1456" s="33" t="inlineStr">
        <is>
          <t>2026-09-02</t>
        </is>
      </c>
      <c r="AO1456" s="13" t="n"/>
      <c r="AP1456" s="30" t="n"/>
    </row>
    <row r="1457" ht="35.1" customHeight="1" s="69">
      <c r="B1457" s="48" t="n">
        <v>35488</v>
      </c>
      <c r="C1457" s="48" t="inlineStr">
        <is>
          <t>大阪</t>
        </is>
      </c>
      <c r="D1457" s="19" t="inlineStr">
        <is>
          <t>アットイン京橋5</t>
        </is>
      </c>
      <c r="E1457" s="48" t="inlineStr">
        <is>
          <t>1R</t>
        </is>
      </c>
      <c r="F1457" s="48" t="n">
        <v>1</v>
      </c>
      <c r="G1457" s="48" t="inlineStr">
        <is>
          <t>天満・南森町・京橋</t>
        </is>
      </c>
      <c r="H1457" s="48" t="n">
        <v>15.39</v>
      </c>
      <c r="I1457" s="20" t="n">
        <v>0.5</v>
      </c>
      <c r="J1457" s="20" t="n">
        <v>0.5</v>
      </c>
      <c r="K1457" s="20" t="n">
        <v>0</v>
      </c>
      <c r="L1457" s="20" t="n">
        <v>0</v>
      </c>
      <c r="M1457" s="20" t="n">
        <v>0</v>
      </c>
      <c r="N1457" s="24" t="n">
        <v>5620</v>
      </c>
      <c r="O1457" s="24" t="n">
        <v>4740</v>
      </c>
      <c r="P1457" s="24" t="n">
        <v>880</v>
      </c>
      <c r="Q1457" s="24" t="n">
        <v>44000</v>
      </c>
      <c r="R1457" s="24" t="n">
        <v>1970</v>
      </c>
      <c r="S1457" s="24">
        <f>IF(R1457="","",(R1457+P1457)*30 -Y1457)</f>
        <v/>
      </c>
      <c r="T1457" s="20">
        <f>IF(R1457="","",(O1457-R1457)/O1457)</f>
        <v/>
      </c>
      <c r="U1457" s="24" t="n">
        <v>2300</v>
      </c>
      <c r="V1457" s="24">
        <f>IF(U1457="","",(U1457+P1457)*30-Y1457)</f>
        <v/>
      </c>
      <c r="W1457" s="20">
        <f>IF(U1457="","",(O1457-U1457)/O1457)</f>
        <v/>
      </c>
      <c r="X1457" s="15">
        <f>IF(AND(R1457="",U1457=""),"",IF(OR(U1457="", R1457=""),"-",IF(0&lt;(R1457-U1457),"OK","NG")))</f>
        <v/>
      </c>
      <c r="Y1457" s="24" t="n">
        <v>0</v>
      </c>
      <c r="Z1457" s="51" t="n"/>
      <c r="AA1457" s="24">
        <f>IF(AD1457="","",AD1457*30)</f>
        <v/>
      </c>
      <c r="AB1457" s="24">
        <f>IF(AA1457="","",AA1457-Y1457)</f>
        <v/>
      </c>
      <c r="AC1457" s="24">
        <f>IF(Z1457="","",((Y1457+5000+5000)/(1-Z1457))/30)</f>
        <v/>
      </c>
      <c r="AD1457" s="32" t="n"/>
      <c r="AE1457" s="24">
        <f>IF(AD1457="","",AD1457-O1457)</f>
        <v/>
      </c>
      <c r="AF1457" s="24">
        <f>IF(AD1457="","",U1457-AD1457)</f>
        <v/>
      </c>
      <c r="AG1457" s="11">
        <f>IF(AD1457="","",(O1457-AD1457)/O1457)</f>
        <v/>
      </c>
      <c r="AH1457" s="24" t="n">
        <v>22000</v>
      </c>
      <c r="AI1457" s="24">
        <f>IF(AJ1457="","",Q1457*(1-AJ1457))</f>
        <v/>
      </c>
      <c r="AJ1457" s="51" t="n"/>
      <c r="AK1457" s="49" t="n"/>
      <c r="AL1457" s="28" t="n"/>
      <c r="AM1457" s="33" t="inlineStr">
        <is>
          <t>2026-11-05</t>
        </is>
      </c>
      <c r="AN1457" s="33" t="inlineStr">
        <is>
          <t>2026-11-04</t>
        </is>
      </c>
      <c r="AO1457" s="13" t="n"/>
      <c r="AP1457" s="30" t="n"/>
    </row>
    <row r="1458" ht="35.1" customHeight="1" s="69">
      <c r="B1458" s="48" t="n">
        <v>35506</v>
      </c>
      <c r="C1458" s="48" t="inlineStr">
        <is>
          <t>東京</t>
        </is>
      </c>
      <c r="D1458" s="19" t="inlineStr">
        <is>
          <t>アットイン浅草2-1</t>
        </is>
      </c>
      <c r="E1458" s="48" t="inlineStr">
        <is>
          <t>1R</t>
        </is>
      </c>
      <c r="F1458" s="48" t="n">
        <v>1</v>
      </c>
      <c r="G1458" s="48" t="inlineStr">
        <is>
          <t>上野・浅草</t>
        </is>
      </c>
      <c r="H1458" s="48" t="n">
        <v>26.15</v>
      </c>
      <c r="I1458" s="20" t="n">
        <v>0.7</v>
      </c>
      <c r="J1458" s="20" t="n">
        <v>0.9</v>
      </c>
      <c r="K1458" s="20" t="n">
        <v>0.2</v>
      </c>
      <c r="L1458" s="20" t="n">
        <v>0</v>
      </c>
      <c r="M1458" s="20" t="n">
        <v>0</v>
      </c>
      <c r="N1458" s="24" t="n">
        <v>16300</v>
      </c>
      <c r="O1458" s="24" t="n">
        <v>15420</v>
      </c>
      <c r="P1458" s="24" t="n">
        <v>880</v>
      </c>
      <c r="Q1458" s="24" t="n">
        <v>44000</v>
      </c>
      <c r="R1458" s="24" t="n">
        <v>6340</v>
      </c>
      <c r="S1458" s="24">
        <f>IF(R1458="","",(R1458+P1458)*30 -Y1458)</f>
        <v/>
      </c>
      <c r="T1458" s="20">
        <f>IF(R1458="","",(O1458-R1458)/O1458)</f>
        <v/>
      </c>
      <c r="U1458" s="24" t="n">
        <v>6340</v>
      </c>
      <c r="V1458" s="24">
        <f>IF(U1458="","",(U1458+P1458)*30-Y1458)</f>
        <v/>
      </c>
      <c r="W1458" s="20">
        <f>IF(U1458="","",(O1458-U1458)/O1458)</f>
        <v/>
      </c>
      <c r="X1458" s="15">
        <f>IF(AND(R1458="",U1458=""),"",IF(OR(U1458="", R1458=""),"-",IF(0&lt;(R1458-U1458),"OK","NG")))</f>
        <v/>
      </c>
      <c r="Y1458" s="24" t="n">
        <v>0</v>
      </c>
      <c r="Z1458" s="51" t="n"/>
      <c r="AA1458" s="24">
        <f>IF(AD1458="","",AD1458*30)</f>
        <v/>
      </c>
      <c r="AB1458" s="24">
        <f>IF(AA1458="","",AA1458-Y1458)</f>
        <v/>
      </c>
      <c r="AC1458" s="24">
        <f>IF(Z1458="","",((Y1458+5000+5000)/(1-Z1458))/30)</f>
        <v/>
      </c>
      <c r="AD1458" s="32" t="n"/>
      <c r="AE1458" s="24">
        <f>IF(AD1458="","",AD1458-O1458)</f>
        <v/>
      </c>
      <c r="AF1458" s="24">
        <f>IF(AD1458="","",U1458-AD1458)</f>
        <v/>
      </c>
      <c r="AG1458" s="11">
        <f>IF(AD1458="","",(O1458-AD1458)/O1458)</f>
        <v/>
      </c>
      <c r="AH1458" s="24" t="n">
        <v>22000</v>
      </c>
      <c r="AI1458" s="24">
        <f>IF(AJ1458="","",Q1458*(1-AJ1458))</f>
        <v/>
      </c>
      <c r="AJ1458" s="51" t="n"/>
      <c r="AK1458" s="49" t="n"/>
      <c r="AL1458" s="28" t="n"/>
      <c r="AM1458" s="33" t="inlineStr">
        <is>
          <t>2026-09-08</t>
        </is>
      </c>
      <c r="AN1458" s="33" t="inlineStr">
        <is>
          <t>2026-09-07</t>
        </is>
      </c>
      <c r="AO1458" s="13" t="n"/>
      <c r="AP1458" s="30" t="n"/>
    </row>
    <row r="1459" ht="35.1" customHeight="1" s="69">
      <c r="B1459" s="48" t="n">
        <v>35510</v>
      </c>
      <c r="C1459" s="48" t="inlineStr">
        <is>
          <t>東京</t>
        </is>
      </c>
      <c r="D1459" s="19" t="inlineStr">
        <is>
          <t>アットイン浅草2-3</t>
        </is>
      </c>
      <c r="E1459" s="48" t="inlineStr">
        <is>
          <t>2LDK</t>
        </is>
      </c>
      <c r="F1459" s="48" t="n">
        <v>6</v>
      </c>
      <c r="G1459" s="48" t="inlineStr">
        <is>
          <t>上野・浅草</t>
        </is>
      </c>
      <c r="H1459" s="48" t="n">
        <v>44.98</v>
      </c>
      <c r="I1459" s="20" t="n">
        <v>0.35</v>
      </c>
      <c r="J1459" s="20" t="n">
        <v>0.73333</v>
      </c>
      <c r="K1459" s="20" t="n">
        <v>0.05</v>
      </c>
      <c r="L1459" s="20" t="n">
        <v>0</v>
      </c>
      <c r="M1459" s="20" t="n">
        <v>0</v>
      </c>
      <c r="N1459" s="24" t="n">
        <v>27160</v>
      </c>
      <c r="O1459" s="24" t="n">
        <v>26060</v>
      </c>
      <c r="P1459" s="24" t="n">
        <v>1100</v>
      </c>
      <c r="Q1459" s="24" t="n">
        <v>68000</v>
      </c>
      <c r="R1459" s="24" t="n">
        <v>10580</v>
      </c>
      <c r="S1459" s="24">
        <f>IF(R1459="","",(R1459+P1459)*30 -Y1459)</f>
        <v/>
      </c>
      <c r="T1459" s="20">
        <f>IF(R1459="","",(O1459-R1459)/O1459)</f>
        <v/>
      </c>
      <c r="U1459" s="24" t="n">
        <v>10980</v>
      </c>
      <c r="V1459" s="24">
        <f>IF(U1459="","",(U1459+P1459)*30-Y1459)</f>
        <v/>
      </c>
      <c r="W1459" s="20">
        <f>IF(U1459="","",(O1459-U1459)/O1459)</f>
        <v/>
      </c>
      <c r="X1459" s="15">
        <f>IF(AND(R1459="",U1459=""),"",IF(OR(U1459="", R1459=""),"-",IF(0&lt;(R1459-U1459),"OK","NG")))</f>
        <v/>
      </c>
      <c r="Y1459" s="24" t="n">
        <v>296000</v>
      </c>
      <c r="Z1459" s="51" t="n"/>
      <c r="AA1459" s="24">
        <f>IF(AD1459="","",AD1459*30)</f>
        <v/>
      </c>
      <c r="AB1459" s="24">
        <f>IF(AA1459="","",AA1459-Y1459)</f>
        <v/>
      </c>
      <c r="AC1459" s="24">
        <f>IF(Z1459="","",((Y1459+5000+5000)/(1-Z1459))/30)</f>
        <v/>
      </c>
      <c r="AD1459" s="32" t="n"/>
      <c r="AE1459" s="24">
        <f>IF(AD1459="","",AD1459-O1459)</f>
        <v/>
      </c>
      <c r="AF1459" s="24">
        <f>IF(AD1459="","",U1459-AD1459)</f>
        <v/>
      </c>
      <c r="AG1459" s="11">
        <f>IF(AD1459="","",(O1459-AD1459)/O1459)</f>
        <v/>
      </c>
      <c r="AH1459" s="24" t="n">
        <v>34000</v>
      </c>
      <c r="AI1459" s="24">
        <f>IF(AJ1459="","",Q1459*(1-AJ1459))</f>
        <v/>
      </c>
      <c r="AJ1459" s="51" t="n"/>
      <c r="AK1459" s="49" t="n"/>
      <c r="AL1459" s="28" t="n"/>
      <c r="AM1459" s="33" t="inlineStr">
        <is>
          <t>2026-08-14</t>
        </is>
      </c>
      <c r="AN1459" s="33" t="inlineStr">
        <is>
          <t>2026-09-08</t>
        </is>
      </c>
      <c r="AO1459" s="13" t="n"/>
      <c r="AP1459" s="30" t="n"/>
    </row>
    <row r="1460" ht="35.1" customHeight="1" s="69">
      <c r="B1460" s="48" t="n">
        <v>35511</v>
      </c>
      <c r="C1460" s="48" t="inlineStr">
        <is>
          <t>東京</t>
        </is>
      </c>
      <c r="D1460" s="19" t="inlineStr">
        <is>
          <t>アットイン浅草3</t>
        </is>
      </c>
      <c r="E1460" s="48" t="inlineStr">
        <is>
          <t>1DK</t>
        </is>
      </c>
      <c r="F1460" s="48" t="n">
        <v>7</v>
      </c>
      <c r="G1460" s="48" t="inlineStr">
        <is>
          <t>上野・浅草</t>
        </is>
      </c>
      <c r="H1460" s="48" t="n">
        <v>25.51</v>
      </c>
      <c r="I1460" s="20" t="n">
        <v>0.54286</v>
      </c>
      <c r="J1460" s="20" t="n">
        <v>0.37143</v>
      </c>
      <c r="K1460" s="20" t="n">
        <v>0</v>
      </c>
      <c r="L1460" s="20" t="n">
        <v>0</v>
      </c>
      <c r="M1460" s="20" t="n">
        <v>0</v>
      </c>
      <c r="N1460" s="24" t="n">
        <v>16640</v>
      </c>
      <c r="O1460" s="24" t="n">
        <v>15760</v>
      </c>
      <c r="P1460" s="24" t="n">
        <v>880</v>
      </c>
      <c r="Q1460" s="24" t="n">
        <v>44000</v>
      </c>
      <c r="R1460" s="24" t="n">
        <v>6680</v>
      </c>
      <c r="S1460" s="24">
        <f>IF(R1460="","",(R1460+P1460)*30 -Y1460)</f>
        <v/>
      </c>
      <c r="T1460" s="20">
        <f>IF(R1460="","",(O1460-R1460)/O1460)</f>
        <v/>
      </c>
      <c r="U1460" s="24" t="n">
        <v>6680</v>
      </c>
      <c r="V1460" s="24">
        <f>IF(U1460="","",(U1460+P1460)*30-Y1460)</f>
        <v/>
      </c>
      <c r="W1460" s="20">
        <f>IF(U1460="","",(O1460-U1460)/O1460)</f>
        <v/>
      </c>
      <c r="X1460" s="15">
        <f>IF(AND(R1460="",U1460=""),"",IF(OR(U1460="", R1460=""),"-",IF(0&lt;(R1460-U1460),"OK","NG")))</f>
        <v/>
      </c>
      <c r="Y1460" s="24" t="n">
        <v>173000</v>
      </c>
      <c r="Z1460" s="51" t="n"/>
      <c r="AA1460" s="24">
        <f>IF(AD1460="","",AD1460*30)</f>
        <v/>
      </c>
      <c r="AB1460" s="24">
        <f>IF(AA1460="","",AA1460-Y1460)</f>
        <v/>
      </c>
      <c r="AC1460" s="24">
        <f>IF(Z1460="","",((Y1460+5000+5000)/(1-Z1460))/30)</f>
        <v/>
      </c>
      <c r="AD1460" s="32" t="n"/>
      <c r="AE1460" s="24">
        <f>IF(AD1460="","",AD1460-O1460)</f>
        <v/>
      </c>
      <c r="AF1460" s="24">
        <f>IF(AD1460="","",U1460-AD1460)</f>
        <v/>
      </c>
      <c r="AG1460" s="11">
        <f>IF(AD1460="","",(O1460-AD1460)/O1460)</f>
        <v/>
      </c>
      <c r="AH1460" s="24" t="n">
        <v>22000</v>
      </c>
      <c r="AI1460" s="24">
        <f>IF(AJ1460="","",Q1460*(1-AJ1460))</f>
        <v/>
      </c>
      <c r="AJ1460" s="51" t="n"/>
      <c r="AK1460" s="49" t="n"/>
      <c r="AL1460" s="28" t="n"/>
      <c r="AM1460" s="33" t="inlineStr">
        <is>
          <t>2026-08-03</t>
        </is>
      </c>
      <c r="AN1460" s="33" t="inlineStr">
        <is>
          <t>2026-08-29</t>
        </is>
      </c>
      <c r="AO1460" s="13" t="n"/>
      <c r="AP1460" s="30" t="n"/>
    </row>
    <row r="1461" ht="35.1" customHeight="1" s="69">
      <c r="B1461" s="48" t="n">
        <v>35512</v>
      </c>
      <c r="C1461" s="48" t="inlineStr">
        <is>
          <t>大阪</t>
        </is>
      </c>
      <c r="D1461" s="19" t="inlineStr">
        <is>
          <t>アットイン大阪箕面1</t>
        </is>
      </c>
      <c r="E1461" s="48" t="inlineStr">
        <is>
          <t>1K</t>
        </is>
      </c>
      <c r="F1461" s="48" t="n">
        <v>3</v>
      </c>
      <c r="G1461" s="48" t="inlineStr">
        <is>
          <t>池田・箕面・豊中</t>
        </is>
      </c>
      <c r="H1461" s="48" t="n">
        <v>19.4</v>
      </c>
      <c r="I1461" s="20" t="n">
        <v>0</v>
      </c>
      <c r="J1461" s="20" t="n">
        <v>0</v>
      </c>
      <c r="K1461" s="20" t="n">
        <v>0.13333</v>
      </c>
      <c r="L1461" s="20" t="n">
        <v>0</v>
      </c>
      <c r="M1461" s="20" t="n">
        <v>0</v>
      </c>
      <c r="N1461" s="24" t="n">
        <v>5520</v>
      </c>
      <c r="O1461" s="24" t="n">
        <v>4640</v>
      </c>
      <c r="P1461" s="24" t="n">
        <v>880</v>
      </c>
      <c r="Q1461" s="24" t="n">
        <v>44000</v>
      </c>
      <c r="R1461" s="24" t="n">
        <v>1970</v>
      </c>
      <c r="S1461" s="24">
        <f>IF(R1461="","",(R1461+P1461)*30 -Y1461)</f>
        <v/>
      </c>
      <c r="T1461" s="20">
        <f>IF(R1461="","",(O1461-R1461)/O1461)</f>
        <v/>
      </c>
      <c r="U1461" s="24" t="n">
        <v>1970</v>
      </c>
      <c r="V1461" s="24">
        <f>IF(U1461="","",(U1461+P1461)*30-Y1461)</f>
        <v/>
      </c>
      <c r="W1461" s="20">
        <f>IF(U1461="","",(O1461-U1461)/O1461)</f>
        <v/>
      </c>
      <c r="X1461" s="15">
        <f>IF(AND(R1461="",U1461=""),"",IF(OR(U1461="", R1461=""),"-",IF(0&lt;(R1461-U1461),"OK","NG")))</f>
        <v/>
      </c>
      <c r="Y1461" s="24" t="n">
        <v>0</v>
      </c>
      <c r="Z1461" s="51" t="n"/>
      <c r="AA1461" s="24">
        <f>IF(AD1461="","",AD1461*30)</f>
        <v/>
      </c>
      <c r="AB1461" s="24">
        <f>IF(AA1461="","",AA1461-Y1461)</f>
        <v/>
      </c>
      <c r="AC1461" s="24">
        <f>IF(Z1461="","",((Y1461+5000+5000)/(1-Z1461))/30)</f>
        <v/>
      </c>
      <c r="AD1461" s="32" t="n"/>
      <c r="AE1461" s="24">
        <f>IF(AD1461="","",AD1461-O1461)</f>
        <v/>
      </c>
      <c r="AF1461" s="24">
        <f>IF(AD1461="","",U1461-AD1461)</f>
        <v/>
      </c>
      <c r="AG1461" s="11">
        <f>IF(AD1461="","",(O1461-AD1461)/O1461)</f>
        <v/>
      </c>
      <c r="AH1461" s="24" t="n">
        <v>22000</v>
      </c>
      <c r="AI1461" s="24">
        <f>IF(AJ1461="","",Q1461*(1-AJ1461))</f>
        <v/>
      </c>
      <c r="AJ1461" s="51" t="n"/>
      <c r="AK1461" s="49" t="n"/>
      <c r="AL1461" s="28" t="n"/>
      <c r="AM1461" s="33" t="inlineStr">
        <is>
          <t>2026-08-01</t>
        </is>
      </c>
      <c r="AN1461" s="33" t="inlineStr">
        <is>
          <t>2026-09-18</t>
        </is>
      </c>
      <c r="AO1461" s="13" t="n"/>
      <c r="AP1461" s="30" t="n"/>
    </row>
    <row r="1462" ht="35.1" customHeight="1" s="69">
      <c r="B1462" s="48" t="n">
        <v>35513</v>
      </c>
      <c r="C1462" s="48" t="inlineStr">
        <is>
          <t>大阪</t>
        </is>
      </c>
      <c r="D1462" s="19" t="inlineStr">
        <is>
          <t>アットイン尼崎武庫之荘1</t>
        </is>
      </c>
      <c r="E1462" s="48" t="inlineStr">
        <is>
          <t>1DK</t>
        </is>
      </c>
      <c r="F1462" s="48" t="n">
        <v>2</v>
      </c>
      <c r="G1462" s="48" t="inlineStr">
        <is>
          <t>西宮・尼崎</t>
        </is>
      </c>
      <c r="H1462" s="48" t="n">
        <v>30.71</v>
      </c>
      <c r="I1462" s="20" t="n">
        <v>0.06666999999999999</v>
      </c>
      <c r="J1462" s="20" t="n">
        <v>0.6</v>
      </c>
      <c r="K1462" s="20" t="n">
        <v>0.45</v>
      </c>
      <c r="L1462" s="20" t="n">
        <v>0</v>
      </c>
      <c r="M1462" s="20" t="n">
        <v>0</v>
      </c>
      <c r="N1462" s="24" t="n">
        <v>8140</v>
      </c>
      <c r="O1462" s="24" t="n">
        <v>7260</v>
      </c>
      <c r="P1462" s="24" t="n">
        <v>880</v>
      </c>
      <c r="Q1462" s="24" t="n">
        <v>44000</v>
      </c>
      <c r="R1462" s="24" t="n">
        <v>3180</v>
      </c>
      <c r="S1462" s="24">
        <f>IF(R1462="","",(R1462+P1462)*30 -Y1462)</f>
        <v/>
      </c>
      <c r="T1462" s="20">
        <f>IF(R1462="","",(O1462-R1462)/O1462)</f>
        <v/>
      </c>
      <c r="U1462" s="24" t="n">
        <v>3180</v>
      </c>
      <c r="V1462" s="24">
        <f>IF(U1462="","",(U1462+P1462)*30-Y1462)</f>
        <v/>
      </c>
      <c r="W1462" s="20">
        <f>IF(U1462="","",(O1462-U1462)/O1462)</f>
        <v/>
      </c>
      <c r="X1462" s="15">
        <f>IF(AND(R1462="",U1462=""),"",IF(OR(U1462="", R1462=""),"-",IF(0&lt;(R1462-U1462),"OK","NG")))</f>
        <v/>
      </c>
      <c r="Y1462" s="24" t="n">
        <v>0</v>
      </c>
      <c r="Z1462" s="51" t="n"/>
      <c r="AA1462" s="24">
        <f>IF(AD1462="","",AD1462*30)</f>
        <v/>
      </c>
      <c r="AB1462" s="24">
        <f>IF(AA1462="","",AA1462-Y1462)</f>
        <v/>
      </c>
      <c r="AC1462" s="24">
        <f>IF(Z1462="","",((Y1462+5000+5000)/(1-Z1462))/30)</f>
        <v/>
      </c>
      <c r="AD1462" s="32" t="n"/>
      <c r="AE1462" s="24">
        <f>IF(AD1462="","",AD1462-O1462)</f>
        <v/>
      </c>
      <c r="AF1462" s="24">
        <f>IF(AD1462="","",U1462-AD1462)</f>
        <v/>
      </c>
      <c r="AG1462" s="11">
        <f>IF(AD1462="","",(O1462-AD1462)/O1462)</f>
        <v/>
      </c>
      <c r="AH1462" s="24" t="n">
        <v>22000</v>
      </c>
      <c r="AI1462" s="24">
        <f>IF(AJ1462="","",Q1462*(1-AJ1462))</f>
        <v/>
      </c>
      <c r="AJ1462" s="51" t="n"/>
      <c r="AK1462" s="49" t="n"/>
      <c r="AL1462" s="28" t="n"/>
      <c r="AM1462" s="33" t="inlineStr">
        <is>
          <t>2026-08-20</t>
        </is>
      </c>
      <c r="AN1462" s="33" t="inlineStr">
        <is>
          <t>2026-09-27</t>
        </is>
      </c>
      <c r="AO1462" s="13" t="n"/>
      <c r="AP1462" s="30" t="n"/>
    </row>
    <row r="1463" ht="35.1" customHeight="1" s="69">
      <c r="B1463" s="48" t="n">
        <v>35514</v>
      </c>
      <c r="C1463" s="48" t="inlineStr">
        <is>
          <t>大阪</t>
        </is>
      </c>
      <c r="D1463" s="19" t="inlineStr">
        <is>
          <t>アットイン大阪都島1</t>
        </is>
      </c>
      <c r="E1463" s="48" t="inlineStr">
        <is>
          <t>1K</t>
        </is>
      </c>
      <c r="F1463" s="48" t="n">
        <v>1</v>
      </c>
      <c r="G1463" s="48" t="inlineStr">
        <is>
          <t>天満・南森町・京橋</t>
        </is>
      </c>
      <c r="H1463" s="48" t="n">
        <v>27.06</v>
      </c>
      <c r="I1463" s="20" t="n">
        <v>0.3</v>
      </c>
      <c r="J1463" s="20" t="n">
        <v>0.5</v>
      </c>
      <c r="K1463" s="20" t="n">
        <v>0</v>
      </c>
      <c r="L1463" s="20" t="n">
        <v>0</v>
      </c>
      <c r="M1463" s="20" t="n">
        <v>0</v>
      </c>
      <c r="N1463" s="24" t="n">
        <v>8000</v>
      </c>
      <c r="O1463" s="24" t="n">
        <v>7120</v>
      </c>
      <c r="P1463" s="24" t="n">
        <v>880</v>
      </c>
      <c r="Q1463" s="24" t="n">
        <v>44000</v>
      </c>
      <c r="R1463" s="24" t="n">
        <v>2940</v>
      </c>
      <c r="S1463" s="24">
        <f>IF(R1463="","",(R1463+P1463)*30 -Y1463)</f>
        <v/>
      </c>
      <c r="T1463" s="20">
        <f>IF(R1463="","",(O1463-R1463)/O1463)</f>
        <v/>
      </c>
      <c r="U1463" s="24" t="n">
        <v>3280</v>
      </c>
      <c r="V1463" s="24">
        <f>IF(U1463="","",(U1463+P1463)*30-Y1463)</f>
        <v/>
      </c>
      <c r="W1463" s="20">
        <f>IF(U1463="","",(O1463-U1463)/O1463)</f>
        <v/>
      </c>
      <c r="X1463" s="15">
        <f>IF(AND(R1463="",U1463=""),"",IF(OR(U1463="", R1463=""),"-",IF(0&lt;(R1463-U1463),"OK","NG")))</f>
        <v/>
      </c>
      <c r="Y1463" s="24" t="n">
        <v>0</v>
      </c>
      <c r="Z1463" s="51" t="n"/>
      <c r="AA1463" s="24">
        <f>IF(AD1463="","",AD1463*30)</f>
        <v/>
      </c>
      <c r="AB1463" s="24">
        <f>IF(AA1463="","",AA1463-Y1463)</f>
        <v/>
      </c>
      <c r="AC1463" s="24">
        <f>IF(Z1463="","",((Y1463+5000+5000)/(1-Z1463))/30)</f>
        <v/>
      </c>
      <c r="AD1463" s="32" t="n"/>
      <c r="AE1463" s="24">
        <f>IF(AD1463="","",AD1463-O1463)</f>
        <v/>
      </c>
      <c r="AF1463" s="24">
        <f>IF(AD1463="","",U1463-AD1463)</f>
        <v/>
      </c>
      <c r="AG1463" s="11">
        <f>IF(AD1463="","",(O1463-AD1463)/O1463)</f>
        <v/>
      </c>
      <c r="AH1463" s="24" t="n">
        <v>22000</v>
      </c>
      <c r="AI1463" s="24">
        <f>IF(AJ1463="","",Q1463*(1-AJ1463))</f>
        <v/>
      </c>
      <c r="AJ1463" s="51" t="n"/>
      <c r="AK1463" s="49" t="n"/>
      <c r="AL1463" s="28" t="n"/>
      <c r="AM1463" s="33" t="inlineStr">
        <is>
          <t>2026-08-16</t>
        </is>
      </c>
      <c r="AN1463" s="33" t="inlineStr">
        <is>
          <t>2026-08-15</t>
        </is>
      </c>
      <c r="AO1463" s="13" t="n"/>
      <c r="AP1463" s="30" t="n"/>
    </row>
    <row r="1464" ht="35.1" customHeight="1" s="69">
      <c r="B1464" s="48" t="n">
        <v>35515</v>
      </c>
      <c r="C1464" s="48" t="inlineStr">
        <is>
          <t>大阪</t>
        </is>
      </c>
      <c r="D1464" s="19" t="inlineStr">
        <is>
          <t>アットイン江坂6</t>
        </is>
      </c>
      <c r="E1464" s="48" t="inlineStr">
        <is>
          <t>1K</t>
        </is>
      </c>
      <c r="F1464" s="48" t="n">
        <v>1</v>
      </c>
      <c r="G1464" s="48" t="inlineStr">
        <is>
          <t>江坂・吹田</t>
        </is>
      </c>
      <c r="H1464" s="48" t="n">
        <v>26.4</v>
      </c>
      <c r="I1464" s="20" t="n">
        <v>0.3</v>
      </c>
      <c r="J1464" s="20" t="n">
        <v>1</v>
      </c>
      <c r="K1464" s="20" t="n">
        <v>1</v>
      </c>
      <c r="L1464" s="20" t="n">
        <v>1</v>
      </c>
      <c r="M1464" s="20" t="n">
        <v>0.9</v>
      </c>
      <c r="N1464" s="24" t="n">
        <v>8480</v>
      </c>
      <c r="O1464" s="24" t="n">
        <v>7600</v>
      </c>
      <c r="P1464" s="24" t="n">
        <v>880</v>
      </c>
      <c r="Q1464" s="24" t="n">
        <v>44000</v>
      </c>
      <c r="R1464" s="24" t="n">
        <v>3180</v>
      </c>
      <c r="S1464" s="24">
        <f>IF(R1464="","",(R1464+P1464)*30 -Y1464)</f>
        <v/>
      </c>
      <c r="T1464" s="20">
        <f>IF(R1464="","",(O1464-R1464)/O1464)</f>
        <v/>
      </c>
      <c r="U1464" s="24" t="n">
        <v>3180</v>
      </c>
      <c r="V1464" s="24">
        <f>IF(U1464="","",(U1464+P1464)*30-Y1464)</f>
        <v/>
      </c>
      <c r="W1464" s="20">
        <f>IF(U1464="","",(O1464-U1464)/O1464)</f>
        <v/>
      </c>
      <c r="X1464" s="15">
        <f>IF(AND(R1464="",U1464=""),"",IF(OR(U1464="", R1464=""),"-",IF(0&lt;(R1464-U1464),"OK","NG")))</f>
        <v/>
      </c>
      <c r="Y1464" s="24" t="n">
        <v>0</v>
      </c>
      <c r="Z1464" s="51" t="n"/>
      <c r="AA1464" s="24">
        <f>IF(AD1464="","",AD1464*30)</f>
        <v/>
      </c>
      <c r="AB1464" s="24">
        <f>IF(AA1464="","",AA1464-Y1464)</f>
        <v/>
      </c>
      <c r="AC1464" s="24">
        <f>IF(Z1464="","",((Y1464+5000+5000)/(1-Z1464))/30)</f>
        <v/>
      </c>
      <c r="AD1464" s="32" t="n"/>
      <c r="AE1464" s="24">
        <f>IF(AD1464="","",AD1464-O1464)</f>
        <v/>
      </c>
      <c r="AF1464" s="24">
        <f>IF(AD1464="","",U1464-AD1464)</f>
        <v/>
      </c>
      <c r="AG1464" s="11">
        <f>IF(AD1464="","",(O1464-AD1464)/O1464)</f>
        <v/>
      </c>
      <c r="AH1464" s="24" t="n">
        <v>22000</v>
      </c>
      <c r="AI1464" s="24">
        <f>IF(AJ1464="","",Q1464*(1-AJ1464))</f>
        <v/>
      </c>
      <c r="AJ1464" s="51" t="n"/>
      <c r="AK1464" s="49" t="n"/>
      <c r="AL1464" s="28" t="n"/>
      <c r="AM1464" s="33" t="inlineStr">
        <is>
          <t>2026-11-28</t>
        </is>
      </c>
      <c r="AN1464" s="33" t="inlineStr">
        <is>
          <t>2026-11-27</t>
        </is>
      </c>
      <c r="AO1464" s="13" t="n"/>
      <c r="AP1464" s="30" t="n"/>
    </row>
    <row r="1465" ht="35.1" customHeight="1" s="69">
      <c r="B1465" s="48" t="n">
        <v>35658</v>
      </c>
      <c r="C1465" s="48" t="inlineStr">
        <is>
          <t>東京</t>
        </is>
      </c>
      <c r="D1465" s="19" t="inlineStr">
        <is>
          <t>アットイン新宿三丁目1-1</t>
        </is>
      </c>
      <c r="E1465" s="48" t="inlineStr">
        <is>
          <t>1K</t>
        </is>
      </c>
      <c r="F1465" s="48" t="n">
        <v>1</v>
      </c>
      <c r="G1465" s="48" t="inlineStr">
        <is>
          <t>新宿</t>
        </is>
      </c>
      <c r="H1465" s="48" t="n">
        <v>24.44</v>
      </c>
      <c r="I1465" s="20" t="n">
        <v>0.6</v>
      </c>
      <c r="J1465" s="20" t="n">
        <v>1</v>
      </c>
      <c r="K1465" s="20" t="n">
        <v>1</v>
      </c>
      <c r="L1465" s="20" t="n">
        <v>1</v>
      </c>
      <c r="M1465" s="20" t="n">
        <v>0.9</v>
      </c>
      <c r="N1465" s="24" t="n">
        <v>14360</v>
      </c>
      <c r="O1465" s="24" t="n">
        <v>13480</v>
      </c>
      <c r="P1465" s="24" t="n">
        <v>880</v>
      </c>
      <c r="Q1465" s="24" t="n">
        <v>44000</v>
      </c>
      <c r="R1465" s="24" t="n">
        <v>6100</v>
      </c>
      <c r="S1465" s="24">
        <f>IF(R1465="","",(R1465+P1465)*30 -Y1465)</f>
        <v/>
      </c>
      <c r="T1465" s="20">
        <f>IF(R1465="","",(O1465-R1465)/O1465)</f>
        <v/>
      </c>
      <c r="U1465" s="24" t="n">
        <v>6240</v>
      </c>
      <c r="V1465" s="24">
        <f>IF(U1465="","",(U1465+P1465)*30-Y1465)</f>
        <v/>
      </c>
      <c r="W1465" s="20">
        <f>IF(U1465="","",(O1465-U1465)/O1465)</f>
        <v/>
      </c>
      <c r="X1465" s="15">
        <f>IF(AND(R1465="",U1465=""),"",IF(OR(U1465="", R1465=""),"-",IF(0&lt;(R1465-U1465),"OK","NG")))</f>
        <v/>
      </c>
      <c r="Y1465" s="24" t="n">
        <v>168333</v>
      </c>
      <c r="Z1465" s="51" t="n"/>
      <c r="AA1465" s="24">
        <f>IF(AD1465="","",AD1465*30)</f>
        <v/>
      </c>
      <c r="AB1465" s="24">
        <f>IF(AA1465="","",AA1465-Y1465)</f>
        <v/>
      </c>
      <c r="AC1465" s="24">
        <f>IF(Z1465="","",((Y1465+5000+5000)/(1-Z1465))/30)</f>
        <v/>
      </c>
      <c r="AD1465" s="32" t="n"/>
      <c r="AE1465" s="24">
        <f>IF(AD1465="","",AD1465-O1465)</f>
        <v/>
      </c>
      <c r="AF1465" s="24">
        <f>IF(AD1465="","",U1465-AD1465)</f>
        <v/>
      </c>
      <c r="AG1465" s="11">
        <f>IF(AD1465="","",(O1465-AD1465)/O1465)</f>
        <v/>
      </c>
      <c r="AH1465" s="24" t="n">
        <v>22000</v>
      </c>
      <c r="AI1465" s="24">
        <f>IF(AJ1465="","",Q1465*(1-AJ1465))</f>
        <v/>
      </c>
      <c r="AJ1465" s="51" t="n"/>
      <c r="AK1465" s="49" t="n"/>
      <c r="AL1465" s="28" t="n"/>
      <c r="AM1465" s="33" t="inlineStr">
        <is>
          <t>2026-11-27</t>
        </is>
      </c>
      <c r="AN1465" s="33" t="inlineStr">
        <is>
          <t>2026-11-26</t>
        </is>
      </c>
      <c r="AO1465" s="13" t="n"/>
      <c r="AP1465" s="30" t="n"/>
    </row>
    <row r="1466" ht="35.1" customHeight="1" s="69">
      <c r="B1466" s="48" t="n">
        <v>35659</v>
      </c>
      <c r="C1466" s="48" t="inlineStr">
        <is>
          <t>東京</t>
        </is>
      </c>
      <c r="D1466" s="19" t="inlineStr">
        <is>
          <t>アットイン新宿三丁目1-2</t>
        </is>
      </c>
      <c r="E1466" s="48" t="inlineStr">
        <is>
          <t>1DK</t>
        </is>
      </c>
      <c r="F1466" s="48" t="n">
        <v>1</v>
      </c>
      <c r="G1466" s="48" t="inlineStr">
        <is>
          <t>新宿</t>
        </is>
      </c>
      <c r="H1466" s="48" t="n">
        <v>26.84</v>
      </c>
      <c r="I1466" s="20" t="n">
        <v>0.6</v>
      </c>
      <c r="J1466" s="20" t="n">
        <v>1</v>
      </c>
      <c r="K1466" s="20" t="n">
        <v>1</v>
      </c>
      <c r="L1466" s="20" t="n">
        <v>0</v>
      </c>
      <c r="M1466" s="20" t="n">
        <v>0</v>
      </c>
      <c r="N1466" s="24" t="n">
        <v>15480</v>
      </c>
      <c r="O1466" s="24" t="n">
        <v>14600</v>
      </c>
      <c r="P1466" s="24" t="n">
        <v>880</v>
      </c>
      <c r="Q1466" s="24" t="n">
        <v>44000</v>
      </c>
      <c r="R1466" s="24" t="n">
        <v>6580</v>
      </c>
      <c r="S1466" s="24">
        <f>IF(R1466="","",(R1466+P1466)*30 -Y1466)</f>
        <v/>
      </c>
      <c r="T1466" s="20">
        <f>IF(R1466="","",(O1466-R1466)/O1466)</f>
        <v/>
      </c>
      <c r="U1466" s="24" t="n">
        <v>6780</v>
      </c>
      <c r="V1466" s="24">
        <f>IF(U1466="","",(U1466+P1466)*30-Y1466)</f>
        <v/>
      </c>
      <c r="W1466" s="20">
        <f>IF(U1466="","",(O1466-U1466)/O1466)</f>
        <v/>
      </c>
      <c r="X1466" s="15">
        <f>IF(AND(R1466="",U1466=""),"",IF(OR(U1466="", R1466=""),"-",IF(0&lt;(R1466-U1466),"OK","NG")))</f>
        <v/>
      </c>
      <c r="Y1466" s="24" t="n">
        <v>167292</v>
      </c>
      <c r="Z1466" s="51" t="n"/>
      <c r="AA1466" s="24">
        <f>IF(AD1466="","",AD1466*30)</f>
        <v/>
      </c>
      <c r="AB1466" s="24">
        <f>IF(AA1466="","",AA1466-Y1466)</f>
        <v/>
      </c>
      <c r="AC1466" s="24">
        <f>IF(Z1466="","",((Y1466+5000+5000)/(1-Z1466))/30)</f>
        <v/>
      </c>
      <c r="AD1466" s="32" t="n"/>
      <c r="AE1466" s="24">
        <f>IF(AD1466="","",AD1466-O1466)</f>
        <v/>
      </c>
      <c r="AF1466" s="24">
        <f>IF(AD1466="","",U1466-AD1466)</f>
        <v/>
      </c>
      <c r="AG1466" s="11">
        <f>IF(AD1466="","",(O1466-AD1466)/O1466)</f>
        <v/>
      </c>
      <c r="AH1466" s="24" t="n">
        <v>22000</v>
      </c>
      <c r="AI1466" s="24">
        <f>IF(AJ1466="","",Q1466*(1-AJ1466))</f>
        <v/>
      </c>
      <c r="AJ1466" s="51" t="n"/>
      <c r="AK1466" s="49" t="n"/>
      <c r="AL1466" s="28" t="n"/>
      <c r="AM1466" s="33" t="inlineStr">
        <is>
          <t>2026-10-01</t>
        </is>
      </c>
      <c r="AN1466" s="33" t="inlineStr">
        <is>
          <t>2026-09-30</t>
        </is>
      </c>
      <c r="AO1466" s="13" t="n"/>
      <c r="AP1466" s="30" t="n"/>
    </row>
    <row r="1467" ht="35.1" customHeight="1" s="69">
      <c r="B1467" s="48" t="n">
        <v>35660</v>
      </c>
      <c r="C1467" s="48" t="inlineStr">
        <is>
          <t>東京</t>
        </is>
      </c>
      <c r="D1467" s="19" t="inlineStr">
        <is>
          <t>アットイン新宿三丁目1-3</t>
        </is>
      </c>
      <c r="E1467" s="48" t="inlineStr">
        <is>
          <t>1DK</t>
        </is>
      </c>
      <c r="F1467" s="48" t="n">
        <v>3</v>
      </c>
      <c r="G1467" s="48" t="inlineStr">
        <is>
          <t>新宿</t>
        </is>
      </c>
      <c r="H1467" s="48" t="n">
        <v>28.49</v>
      </c>
      <c r="I1467" s="20" t="n">
        <v>0.56667</v>
      </c>
      <c r="J1467" s="20" t="n">
        <v>0.8</v>
      </c>
      <c r="K1467" s="20" t="n">
        <v>0.66667</v>
      </c>
      <c r="L1467" s="20" t="n">
        <v>0</v>
      </c>
      <c r="M1467" s="20" t="n">
        <v>0</v>
      </c>
      <c r="N1467" s="24" t="n">
        <v>15480</v>
      </c>
      <c r="O1467" s="24" t="n">
        <v>14600</v>
      </c>
      <c r="P1467" s="24" t="n">
        <v>880</v>
      </c>
      <c r="Q1467" s="24" t="n">
        <v>44000</v>
      </c>
      <c r="R1467" s="24" t="n">
        <v>6580</v>
      </c>
      <c r="S1467" s="24">
        <f>IF(R1467="","",(R1467+P1467)*30 -Y1467)</f>
        <v/>
      </c>
      <c r="T1467" s="20">
        <f>IF(R1467="","",(O1467-R1467)/O1467)</f>
        <v/>
      </c>
      <c r="U1467" s="24" t="n">
        <v>7360</v>
      </c>
      <c r="V1467" s="24">
        <f>IF(U1467="","",(U1467+P1467)*30-Y1467)</f>
        <v/>
      </c>
      <c r="W1467" s="20">
        <f>IF(U1467="","",(O1467-U1467)/O1467)</f>
        <v/>
      </c>
      <c r="X1467" s="15">
        <f>IF(AND(R1467="",U1467=""),"",IF(OR(U1467="", R1467=""),"-",IF(0&lt;(R1467-U1467),"OK","NG")))</f>
        <v/>
      </c>
      <c r="Y1467" s="24" t="n">
        <v>193333</v>
      </c>
      <c r="Z1467" s="51" t="n"/>
      <c r="AA1467" s="24">
        <f>IF(AD1467="","",AD1467*30)</f>
        <v/>
      </c>
      <c r="AB1467" s="24">
        <f>IF(AA1467="","",AA1467-Y1467)</f>
        <v/>
      </c>
      <c r="AC1467" s="24">
        <f>IF(Z1467="","",((Y1467+5000+5000)/(1-Z1467))/30)</f>
        <v/>
      </c>
      <c r="AD1467" s="32" t="n"/>
      <c r="AE1467" s="24">
        <f>IF(AD1467="","",AD1467-O1467)</f>
        <v/>
      </c>
      <c r="AF1467" s="24">
        <f>IF(AD1467="","",U1467-AD1467)</f>
        <v/>
      </c>
      <c r="AG1467" s="11">
        <f>IF(AD1467="","",(O1467-AD1467)/O1467)</f>
        <v/>
      </c>
      <c r="AH1467" s="24" t="n">
        <v>22000</v>
      </c>
      <c r="AI1467" s="24">
        <f>IF(AJ1467="","",Q1467*(1-AJ1467))</f>
        <v/>
      </c>
      <c r="AJ1467" s="51" t="n"/>
      <c r="AK1467" s="49" t="n"/>
      <c r="AL1467" s="28" t="n"/>
      <c r="AM1467" s="33" t="inlineStr">
        <is>
          <t>2026-08-12</t>
        </is>
      </c>
      <c r="AN1467" s="33" t="inlineStr">
        <is>
          <t>2026-09-30</t>
        </is>
      </c>
      <c r="AO1467" s="13" t="n"/>
      <c r="AP1467" s="30" t="n"/>
    </row>
    <row r="1468" ht="35.1" customHeight="1" s="69">
      <c r="B1468" s="48" t="n">
        <v>35661</v>
      </c>
      <c r="C1468" s="48" t="inlineStr">
        <is>
          <t>東京</t>
        </is>
      </c>
      <c r="D1468" s="19" t="inlineStr">
        <is>
          <t>アットイン新宿三丁目1-4</t>
        </is>
      </c>
      <c r="E1468" s="48" t="inlineStr">
        <is>
          <t>1DK</t>
        </is>
      </c>
      <c r="F1468" s="48" t="n">
        <v>3</v>
      </c>
      <c r="G1468" s="48" t="inlineStr">
        <is>
          <t>新宿</t>
        </is>
      </c>
      <c r="H1468" s="48" t="n">
        <v>28.22</v>
      </c>
      <c r="I1468" s="20" t="n">
        <v>0.16667</v>
      </c>
      <c r="J1468" s="20" t="n">
        <v>0.6333299999999999</v>
      </c>
      <c r="K1468" s="20" t="n">
        <v>0.6333299999999999</v>
      </c>
      <c r="L1468" s="20" t="n">
        <v>0.66667</v>
      </c>
      <c r="M1468" s="20" t="n">
        <v>0.66667</v>
      </c>
      <c r="N1468" s="24" t="n">
        <v>15480</v>
      </c>
      <c r="O1468" s="24" t="n">
        <v>14600</v>
      </c>
      <c r="P1468" s="24" t="n">
        <v>880</v>
      </c>
      <c r="Q1468" s="24" t="n">
        <v>44000</v>
      </c>
      <c r="R1468" s="24" t="n">
        <v>6580</v>
      </c>
      <c r="S1468" s="24">
        <f>IF(R1468="","",(R1468+P1468)*30 -Y1468)</f>
        <v/>
      </c>
      <c r="T1468" s="20">
        <f>IF(R1468="","",(O1468-R1468)/O1468)</f>
        <v/>
      </c>
      <c r="U1468" s="24" t="n">
        <v>7360</v>
      </c>
      <c r="V1468" s="24">
        <f>IF(U1468="","",(U1468+P1468)*30-Y1468)</f>
        <v/>
      </c>
      <c r="W1468" s="20">
        <f>IF(U1468="","",(O1468-U1468)/O1468)</f>
        <v/>
      </c>
      <c r="X1468" s="15">
        <f>IF(AND(R1468="",U1468=""),"",IF(OR(U1468="", R1468=""),"-",IF(0&lt;(R1468-U1468),"OK","NG")))</f>
        <v/>
      </c>
      <c r="Y1468" s="24" t="n">
        <v>194375</v>
      </c>
      <c r="Z1468" s="51" t="n"/>
      <c r="AA1468" s="24">
        <f>IF(AD1468="","",AD1468*30)</f>
        <v/>
      </c>
      <c r="AB1468" s="24">
        <f>IF(AA1468="","",AA1468-Y1468)</f>
        <v/>
      </c>
      <c r="AC1468" s="24">
        <f>IF(Z1468="","",((Y1468+5000+5000)/(1-Z1468))/30)</f>
        <v/>
      </c>
      <c r="AD1468" s="32" t="n"/>
      <c r="AE1468" s="24">
        <f>IF(AD1468="","",AD1468-O1468)</f>
        <v/>
      </c>
      <c r="AF1468" s="24">
        <f>IF(AD1468="","",U1468-AD1468)</f>
        <v/>
      </c>
      <c r="AG1468" s="11">
        <f>IF(AD1468="","",(O1468-AD1468)/O1468)</f>
        <v/>
      </c>
      <c r="AH1468" s="24" t="n">
        <v>22000</v>
      </c>
      <c r="AI1468" s="24">
        <f>IF(AJ1468="","",Q1468*(1-AJ1468))</f>
        <v/>
      </c>
      <c r="AJ1468" s="51" t="n"/>
      <c r="AK1468" s="49" t="n"/>
      <c r="AL1468" s="28" t="n"/>
      <c r="AM1468" s="33" t="inlineStr">
        <is>
          <t>2026-08-01</t>
        </is>
      </c>
      <c r="AN1468" s="33" t="inlineStr">
        <is>
          <t>2027-02-27</t>
        </is>
      </c>
      <c r="AO1468" s="13" t="n"/>
      <c r="AP1468" s="30" t="n"/>
    </row>
    <row r="1469" ht="35.1" customHeight="1" s="69">
      <c r="B1469" s="48" t="n">
        <v>35662</v>
      </c>
      <c r="C1469" s="48" t="inlineStr">
        <is>
          <t>東京</t>
        </is>
      </c>
      <c r="D1469" s="19" t="inlineStr">
        <is>
          <t>アットイン新宿三丁目1-5</t>
        </is>
      </c>
      <c r="E1469" s="48" t="inlineStr">
        <is>
          <t>1LDK</t>
        </is>
      </c>
      <c r="F1469" s="48" t="n">
        <v>1</v>
      </c>
      <c r="G1469" s="48" t="inlineStr">
        <is>
          <t>新宿</t>
        </is>
      </c>
      <c r="H1469" s="48" t="n">
        <v>33.64</v>
      </c>
      <c r="I1469" s="20" t="n">
        <v>0</v>
      </c>
      <c r="J1469" s="20" t="n">
        <v>0</v>
      </c>
      <c r="K1469" s="20" t="n">
        <v>0</v>
      </c>
      <c r="L1469" s="20" t="n">
        <v>0</v>
      </c>
      <c r="M1469" s="20" t="n">
        <v>0</v>
      </c>
      <c r="N1469" s="24" t="n">
        <v>17520</v>
      </c>
      <c r="O1469" s="24" t="n">
        <v>16640</v>
      </c>
      <c r="P1469" s="24" t="n">
        <v>880</v>
      </c>
      <c r="Q1469" s="24" t="n">
        <v>44000</v>
      </c>
      <c r="R1469" s="24" t="n">
        <v>7800</v>
      </c>
      <c r="S1469" s="24">
        <f>IF(R1469="","",(R1469+P1469)*30 -Y1469)</f>
        <v/>
      </c>
      <c r="T1469" s="20">
        <f>IF(R1469="","",(O1469-R1469)/O1469)</f>
        <v/>
      </c>
      <c r="U1469" s="24" t="n">
        <v>7600</v>
      </c>
      <c r="V1469" s="24">
        <f>IF(U1469="","",(U1469+P1469)*30-Y1469)</f>
        <v/>
      </c>
      <c r="W1469" s="20">
        <f>IF(U1469="","",(O1469-U1469)/O1469)</f>
        <v/>
      </c>
      <c r="X1469" s="15">
        <f>IF(AND(R1469="",U1469=""),"",IF(OR(U1469="", R1469=""),"-",IF(0&lt;(R1469-U1469),"OK","NG")))</f>
        <v/>
      </c>
      <c r="Y1469" s="24" t="n">
        <v>227500</v>
      </c>
      <c r="Z1469" s="51" t="n"/>
      <c r="AA1469" s="24">
        <f>IF(AD1469="","",AD1469*30)</f>
        <v/>
      </c>
      <c r="AB1469" s="24">
        <f>IF(AA1469="","",AA1469-Y1469)</f>
        <v/>
      </c>
      <c r="AC1469" s="24">
        <f>IF(Z1469="","",((Y1469+5000+5000)/(1-Z1469))/30)</f>
        <v/>
      </c>
      <c r="AD1469" s="32" t="n"/>
      <c r="AE1469" s="24">
        <f>IF(AD1469="","",AD1469-O1469)</f>
        <v/>
      </c>
      <c r="AF1469" s="24">
        <f>IF(AD1469="","",U1469-AD1469)</f>
        <v/>
      </c>
      <c r="AG1469" s="11">
        <f>IF(AD1469="","",(O1469-AD1469)/O1469)</f>
        <v/>
      </c>
      <c r="AH1469" s="24" t="n">
        <v>22000</v>
      </c>
      <c r="AI1469" s="24">
        <f>IF(AJ1469="","",Q1469*(1-AJ1469))</f>
        <v/>
      </c>
      <c r="AJ1469" s="51" t="n"/>
      <c r="AK1469" s="49" t="n"/>
      <c r="AL1469" s="28" t="n"/>
      <c r="AM1469" s="33" t="inlineStr">
        <is>
          <t>2026-08-01</t>
        </is>
      </c>
      <c r="AN1469" s="33" t="inlineStr">
        <is>
          <t>2026-07-31</t>
        </is>
      </c>
      <c r="AO1469" s="13" t="n"/>
      <c r="AP1469" s="30" t="n"/>
    </row>
    <row r="1470" ht="35.1" customHeight="1" s="69">
      <c r="B1470" s="48" t="n">
        <v>35663</v>
      </c>
      <c r="C1470" s="48" t="inlineStr">
        <is>
          <t>東京</t>
        </is>
      </c>
      <c r="D1470" s="19" t="inlineStr">
        <is>
          <t>アットイン新宿三丁目1-6</t>
        </is>
      </c>
      <c r="E1470" s="48" t="inlineStr">
        <is>
          <t>1LDK</t>
        </is>
      </c>
      <c r="F1470" s="48" t="n">
        <v>1</v>
      </c>
      <c r="G1470" s="48" t="inlineStr">
        <is>
          <t>新宿</t>
        </is>
      </c>
      <c r="H1470" s="48" t="n">
        <v>35.99</v>
      </c>
      <c r="I1470" s="20" t="n">
        <v>0.6</v>
      </c>
      <c r="J1470" s="20" t="n">
        <v>0.6</v>
      </c>
      <c r="K1470" s="20" t="n">
        <v>0.7</v>
      </c>
      <c r="L1470" s="20" t="n">
        <v>0</v>
      </c>
      <c r="M1470" s="20" t="n">
        <v>0</v>
      </c>
      <c r="N1470" s="24" t="n">
        <v>17520</v>
      </c>
      <c r="O1470" s="24" t="n">
        <v>16640</v>
      </c>
      <c r="P1470" s="24" t="n">
        <v>880</v>
      </c>
      <c r="Q1470" s="24" t="n">
        <v>44000</v>
      </c>
      <c r="R1470" s="24" t="n">
        <v>8140</v>
      </c>
      <c r="S1470" s="24">
        <f>IF(R1470="","",(R1470+P1470)*30 -Y1470)</f>
        <v/>
      </c>
      <c r="T1470" s="20">
        <f>IF(R1470="","",(O1470-R1470)/O1470)</f>
        <v/>
      </c>
      <c r="U1470" s="24" t="n">
        <v>7600</v>
      </c>
      <c r="V1470" s="24">
        <f>IF(U1470="","",(U1470+P1470)*30-Y1470)</f>
        <v/>
      </c>
      <c r="W1470" s="20">
        <f>IF(U1470="","",(O1470-U1470)/O1470)</f>
        <v/>
      </c>
      <c r="X1470" s="15">
        <f>IF(AND(R1470="",U1470=""),"",IF(OR(U1470="", R1470=""),"-",IF(0&lt;(R1470-U1470),"OK","NG")))</f>
        <v/>
      </c>
      <c r="Y1470" s="24" t="n">
        <v>228542</v>
      </c>
      <c r="Z1470" s="51" t="n"/>
      <c r="AA1470" s="24">
        <f>IF(AD1470="","",AD1470*30)</f>
        <v/>
      </c>
      <c r="AB1470" s="24">
        <f>IF(AA1470="","",AA1470-Y1470)</f>
        <v/>
      </c>
      <c r="AC1470" s="24">
        <f>IF(Z1470="","",((Y1470+5000+5000)/(1-Z1470))/30)</f>
        <v/>
      </c>
      <c r="AD1470" s="32" t="n"/>
      <c r="AE1470" s="24">
        <f>IF(AD1470="","",AD1470-O1470)</f>
        <v/>
      </c>
      <c r="AF1470" s="24">
        <f>IF(AD1470="","",U1470-AD1470)</f>
        <v/>
      </c>
      <c r="AG1470" s="11">
        <f>IF(AD1470="","",(O1470-AD1470)/O1470)</f>
        <v/>
      </c>
      <c r="AH1470" s="24" t="n">
        <v>22000</v>
      </c>
      <c r="AI1470" s="24">
        <f>IF(AJ1470="","",Q1470*(1-AJ1470))</f>
        <v/>
      </c>
      <c r="AJ1470" s="51" t="n"/>
      <c r="AK1470" s="49" t="n"/>
      <c r="AL1470" s="28" t="n"/>
      <c r="AM1470" s="33" t="inlineStr">
        <is>
          <t>2026-09-23</t>
        </is>
      </c>
      <c r="AN1470" s="33" t="inlineStr">
        <is>
          <t>2026-09-22</t>
        </is>
      </c>
      <c r="AO1470" s="13" t="n"/>
      <c r="AP1470" s="30" t="n"/>
    </row>
    <row r="1471" ht="35.1" customHeight="1" s="69">
      <c r="B1471" s="48" t="n">
        <v>35664</v>
      </c>
      <c r="C1471" s="48" t="inlineStr">
        <is>
          <t>東京</t>
        </is>
      </c>
      <c r="D1471" s="19" t="inlineStr">
        <is>
          <t>アットイン新宿三丁目1-7</t>
        </is>
      </c>
      <c r="E1471" s="48" t="inlineStr">
        <is>
          <t>1LDK</t>
        </is>
      </c>
      <c r="F1471" s="48" t="n">
        <v>2</v>
      </c>
      <c r="G1471" s="48" t="inlineStr">
        <is>
          <t>新宿</t>
        </is>
      </c>
      <c r="H1471" s="48" t="n">
        <v>37.09</v>
      </c>
      <c r="I1471" s="20" t="n">
        <v>0</v>
      </c>
      <c r="J1471" s="20" t="n">
        <v>0.05</v>
      </c>
      <c r="K1471" s="20" t="n">
        <v>0.15</v>
      </c>
      <c r="L1471" s="20" t="n">
        <v>0</v>
      </c>
      <c r="M1471" s="20" t="n">
        <v>0</v>
      </c>
      <c r="N1471" s="24" t="n">
        <v>18540</v>
      </c>
      <c r="O1471" s="24" t="n">
        <v>17660</v>
      </c>
      <c r="P1471" s="24" t="n">
        <v>880</v>
      </c>
      <c r="Q1471" s="24" t="n">
        <v>44000</v>
      </c>
      <c r="R1471" s="24" t="n">
        <v>8280</v>
      </c>
      <c r="S1471" s="24">
        <f>IF(R1471="","",(R1471+P1471)*30 -Y1471)</f>
        <v/>
      </c>
      <c r="T1471" s="20">
        <f>IF(R1471="","",(O1471-R1471)/O1471)</f>
        <v/>
      </c>
      <c r="U1471" s="24" t="n">
        <v>8140</v>
      </c>
      <c r="V1471" s="24">
        <f>IF(U1471="","",(U1471+P1471)*30-Y1471)</f>
        <v/>
      </c>
      <c r="W1471" s="20">
        <f>IF(U1471="","",(O1471-U1471)/O1471)</f>
        <v/>
      </c>
      <c r="X1471" s="15">
        <f>IF(AND(R1471="",U1471=""),"",IF(OR(U1471="", R1471=""),"-",IF(0&lt;(R1471-U1471),"OK","NG")))</f>
        <v/>
      </c>
      <c r="Y1471" s="24" t="n">
        <v>248333</v>
      </c>
      <c r="Z1471" s="51" t="n"/>
      <c r="AA1471" s="24">
        <f>IF(AD1471="","",AD1471*30)</f>
        <v/>
      </c>
      <c r="AB1471" s="24">
        <f>IF(AA1471="","",AA1471-Y1471)</f>
        <v/>
      </c>
      <c r="AC1471" s="24">
        <f>IF(Z1471="","",((Y1471+5000+5000)/(1-Z1471))/30)</f>
        <v/>
      </c>
      <c r="AD1471" s="32" t="n"/>
      <c r="AE1471" s="24">
        <f>IF(AD1471="","",AD1471-O1471)</f>
        <v/>
      </c>
      <c r="AF1471" s="24">
        <f>IF(AD1471="","",U1471-AD1471)</f>
        <v/>
      </c>
      <c r="AG1471" s="11">
        <f>IF(AD1471="","",(O1471-AD1471)/O1471)</f>
        <v/>
      </c>
      <c r="AH1471" s="24" t="n">
        <v>22000</v>
      </c>
      <c r="AI1471" s="24">
        <f>IF(AJ1471="","",Q1471*(1-AJ1471))</f>
        <v/>
      </c>
      <c r="AJ1471" s="51" t="n"/>
      <c r="AK1471" s="49" t="n"/>
      <c r="AL1471" s="28" t="n"/>
      <c r="AM1471" s="33" t="inlineStr">
        <is>
          <t>2026-08-01</t>
        </is>
      </c>
      <c r="AN1471" s="33" t="inlineStr">
        <is>
          <t>2026-09-08</t>
        </is>
      </c>
      <c r="AO1471" s="13" t="n"/>
      <c r="AP1471" s="30" t="n"/>
    </row>
    <row r="1472" ht="35.1" customHeight="1" s="69">
      <c r="B1472" s="48" t="n">
        <v>35667</v>
      </c>
      <c r="C1472" s="48" t="inlineStr">
        <is>
          <t>東京</t>
        </is>
      </c>
      <c r="D1472" s="19" t="inlineStr">
        <is>
          <t>アットイン自由が丘2-6</t>
        </is>
      </c>
      <c r="E1472" s="48" t="inlineStr">
        <is>
          <t>1LDK</t>
        </is>
      </c>
      <c r="F1472" s="48" t="n">
        <v>1</v>
      </c>
      <c r="G1472" s="48" t="inlineStr">
        <is>
          <t>渋谷・三軒茶屋・自由が丘</t>
        </is>
      </c>
      <c r="H1472" s="48" t="n">
        <v>45.75</v>
      </c>
      <c r="I1472" s="20" t="n">
        <v>1</v>
      </c>
      <c r="J1472" s="20" t="n">
        <v>1</v>
      </c>
      <c r="K1472" s="20" t="n">
        <v>1</v>
      </c>
      <c r="L1472" s="20" t="n">
        <v>0.7</v>
      </c>
      <c r="M1472" s="20" t="n">
        <v>0</v>
      </c>
      <c r="N1472" s="24" t="n">
        <v>20800</v>
      </c>
      <c r="O1472" s="24" t="n">
        <v>19700</v>
      </c>
      <c r="P1472" s="24" t="n">
        <v>1100</v>
      </c>
      <c r="Q1472" s="24" t="n">
        <v>44000</v>
      </c>
      <c r="R1472" s="24" t="n">
        <v>8280</v>
      </c>
      <c r="S1472" s="24">
        <f>IF(R1472="","",(R1472+P1472)*30 -Y1472)</f>
        <v/>
      </c>
      <c r="T1472" s="20">
        <f>IF(R1472="","",(O1472-R1472)/O1472)</f>
        <v/>
      </c>
      <c r="U1472" s="24" t="n">
        <v>7800</v>
      </c>
      <c r="V1472" s="24">
        <f>IF(U1472="","",(U1472+P1472)*30-Y1472)</f>
        <v/>
      </c>
      <c r="W1472" s="20">
        <f>IF(U1472="","",(O1472-U1472)/O1472)</f>
        <v/>
      </c>
      <c r="X1472" s="15">
        <f>IF(AND(R1472="",U1472=""),"",IF(OR(U1472="", R1472=""),"-",IF(0&lt;(R1472-U1472),"OK","NG")))</f>
        <v/>
      </c>
      <c r="Y1472" s="24" t="n">
        <v>212000</v>
      </c>
      <c r="Z1472" s="51" t="n"/>
      <c r="AA1472" s="24">
        <f>IF(AD1472="","",AD1472*30)</f>
        <v/>
      </c>
      <c r="AB1472" s="24">
        <f>IF(AA1472="","",AA1472-Y1472)</f>
        <v/>
      </c>
      <c r="AC1472" s="24">
        <f>IF(Z1472="","",((Y1472+5000+5000)/(1-Z1472))/30)</f>
        <v/>
      </c>
      <c r="AD1472" s="32" t="n"/>
      <c r="AE1472" s="24">
        <f>IF(AD1472="","",AD1472-O1472)</f>
        <v/>
      </c>
      <c r="AF1472" s="24">
        <f>IF(AD1472="","",U1472-AD1472)</f>
        <v/>
      </c>
      <c r="AG1472" s="11">
        <f>IF(AD1472="","",(O1472-AD1472)/O1472)</f>
        <v/>
      </c>
      <c r="AH1472" s="24" t="n">
        <v>22000</v>
      </c>
      <c r="AI1472" s="24">
        <f>IF(AJ1472="","",Q1472*(1-AJ1472))</f>
        <v/>
      </c>
      <c r="AJ1472" s="51" t="n"/>
      <c r="AK1472" s="49" t="n"/>
      <c r="AL1472" s="28" t="n"/>
      <c r="AM1472" s="33" t="inlineStr">
        <is>
          <t>2026-10-22</t>
        </is>
      </c>
      <c r="AN1472" s="33" t="inlineStr">
        <is>
          <t>2026-10-21</t>
        </is>
      </c>
      <c r="AO1472" s="13" t="n"/>
      <c r="AP1472" s="30" t="n"/>
    </row>
    <row r="1473" ht="35.1" customHeight="1" s="69">
      <c r="B1473" s="48" t="n">
        <v>35668</v>
      </c>
      <c r="C1473" s="48" t="inlineStr">
        <is>
          <t>名古屋</t>
        </is>
      </c>
      <c r="D1473" s="19" t="inlineStr">
        <is>
          <t>アットイン栄東3-1</t>
        </is>
      </c>
      <c r="E1473" s="48" t="inlineStr">
        <is>
          <t>1K</t>
        </is>
      </c>
      <c r="F1473" s="48" t="n">
        <v>1</v>
      </c>
      <c r="G1473" s="48" t="inlineStr">
        <is>
          <t>栄周辺</t>
        </is>
      </c>
      <c r="H1473" s="48" t="n">
        <v>24.75</v>
      </c>
      <c r="I1473" s="20" t="n">
        <v>0.3</v>
      </c>
      <c r="J1473" s="20" t="n">
        <v>1</v>
      </c>
      <c r="K1473" s="20" t="n">
        <v>1</v>
      </c>
      <c r="L1473" s="20" t="n">
        <v>0</v>
      </c>
      <c r="M1473" s="20" t="n">
        <v>0</v>
      </c>
      <c r="N1473" s="24" t="n">
        <v>14440</v>
      </c>
      <c r="O1473" s="24" t="n">
        <v>13560</v>
      </c>
      <c r="P1473" s="24" t="n">
        <v>880</v>
      </c>
      <c r="Q1473" s="24" t="n">
        <v>44000</v>
      </c>
      <c r="R1473" s="24" t="n">
        <v>3730</v>
      </c>
      <c r="S1473" s="24">
        <f>IF(R1473="","",(R1473+P1473)*30 -Y1473)</f>
        <v/>
      </c>
      <c r="T1473" s="20">
        <f>IF(R1473="","",(O1473-R1473)/O1473)</f>
        <v/>
      </c>
      <c r="U1473" s="24" t="n">
        <v>3060</v>
      </c>
      <c r="V1473" s="24">
        <f>IF(U1473="","",(U1473+P1473)*30-Y1473)</f>
        <v/>
      </c>
      <c r="W1473" s="20">
        <f>IF(U1473="","",(O1473-U1473)/O1473)</f>
        <v/>
      </c>
      <c r="X1473" s="15">
        <f>IF(AND(R1473="",U1473=""),"",IF(OR(U1473="", R1473=""),"-",IF(0&lt;(R1473-U1473),"OK","NG")))</f>
        <v/>
      </c>
      <c r="Y1473" s="24" t="n">
        <v>0</v>
      </c>
      <c r="Z1473" s="51" t="n"/>
      <c r="AA1473" s="24">
        <f>IF(AD1473="","",AD1473*30)</f>
        <v/>
      </c>
      <c r="AB1473" s="24">
        <f>IF(AA1473="","",AA1473-Y1473)</f>
        <v/>
      </c>
      <c r="AC1473" s="24">
        <f>IF(Z1473="","",((Y1473+5000+5000)/(1-Z1473))/30)</f>
        <v/>
      </c>
      <c r="AD1473" s="32" t="n"/>
      <c r="AE1473" s="24">
        <f>IF(AD1473="","",AD1473-O1473)</f>
        <v/>
      </c>
      <c r="AF1473" s="24">
        <f>IF(AD1473="","",U1473-AD1473)</f>
        <v/>
      </c>
      <c r="AG1473" s="11">
        <f>IF(AD1473="","",(O1473-AD1473)/O1473)</f>
        <v/>
      </c>
      <c r="AH1473" s="24" t="n">
        <v>22000</v>
      </c>
      <c r="AI1473" s="24">
        <f>IF(AJ1473="","",Q1473*(1-AJ1473))</f>
        <v/>
      </c>
      <c r="AJ1473" s="51" t="n"/>
      <c r="AK1473" s="49" t="n"/>
      <c r="AL1473" s="28" t="n"/>
      <c r="AM1473" s="33" t="inlineStr">
        <is>
          <t>2026-10-01</t>
        </is>
      </c>
      <c r="AN1473" s="33" t="inlineStr">
        <is>
          <t>2026-09-30</t>
        </is>
      </c>
      <c r="AO1473" s="13" t="n"/>
      <c r="AP1473" s="30" t="n"/>
    </row>
    <row r="1474" ht="35.1" customHeight="1" s="69">
      <c r="B1474" s="48" t="n">
        <v>35669</v>
      </c>
      <c r="C1474" s="48" t="inlineStr">
        <is>
          <t>大阪</t>
        </is>
      </c>
      <c r="D1474" s="19" t="inlineStr">
        <is>
          <t>アットイン神戸灘1</t>
        </is>
      </c>
      <c r="E1474" s="48" t="inlineStr">
        <is>
          <t>1R</t>
        </is>
      </c>
      <c r="F1474" s="48" t="n">
        <v>2</v>
      </c>
      <c r="G1474" s="48" t="inlineStr">
        <is>
          <t>三宮・元町・神戸</t>
        </is>
      </c>
      <c r="H1474" s="48" t="n">
        <v>18.54</v>
      </c>
      <c r="I1474" s="20" t="n">
        <v>0.52632</v>
      </c>
      <c r="J1474" s="20" t="n">
        <v>0.6</v>
      </c>
      <c r="K1474" s="20" t="n">
        <v>0</v>
      </c>
      <c r="L1474" s="20" t="n">
        <v>0</v>
      </c>
      <c r="M1474" s="20" t="n">
        <v>0</v>
      </c>
      <c r="N1474" s="24" t="n">
        <v>5960</v>
      </c>
      <c r="O1474" s="24" t="n">
        <v>5080</v>
      </c>
      <c r="P1474" s="24" t="n">
        <v>880</v>
      </c>
      <c r="Q1474" s="24" t="n">
        <v>44000</v>
      </c>
      <c r="R1474" s="24" t="n">
        <v>1970</v>
      </c>
      <c r="S1474" s="24">
        <f>IF(R1474="","",(R1474+P1474)*30 -Y1474)</f>
        <v/>
      </c>
      <c r="T1474" s="20">
        <f>IF(R1474="","",(O1474-R1474)/O1474)</f>
        <v/>
      </c>
      <c r="U1474" s="24" t="n">
        <v>1970</v>
      </c>
      <c r="V1474" s="24">
        <f>IF(U1474="","",(U1474+P1474)*30-Y1474)</f>
        <v/>
      </c>
      <c r="W1474" s="20">
        <f>IF(U1474="","",(O1474-U1474)/O1474)</f>
        <v/>
      </c>
      <c r="X1474" s="15">
        <f>IF(AND(R1474="",U1474=""),"",IF(OR(U1474="", R1474=""),"-",IF(0&lt;(R1474-U1474),"OK","NG")))</f>
        <v/>
      </c>
      <c r="Y1474" s="24" t="n">
        <v>0</v>
      </c>
      <c r="Z1474" s="51" t="n"/>
      <c r="AA1474" s="24">
        <f>IF(AD1474="","",AD1474*30)</f>
        <v/>
      </c>
      <c r="AB1474" s="24">
        <f>IF(AA1474="","",AA1474-Y1474)</f>
        <v/>
      </c>
      <c r="AC1474" s="24">
        <f>IF(Z1474="","",((Y1474+5000+5000)/(1-Z1474))/30)</f>
        <v/>
      </c>
      <c r="AD1474" s="32" t="n"/>
      <c r="AE1474" s="24">
        <f>IF(AD1474="","",AD1474-O1474)</f>
        <v/>
      </c>
      <c r="AF1474" s="24">
        <f>IF(AD1474="","",U1474-AD1474)</f>
        <v/>
      </c>
      <c r="AG1474" s="11">
        <f>IF(AD1474="","",(O1474-AD1474)/O1474)</f>
        <v/>
      </c>
      <c r="AH1474" s="24" t="n">
        <v>22000</v>
      </c>
      <c r="AI1474" s="24">
        <f>IF(AJ1474="","",Q1474*(1-AJ1474))</f>
        <v/>
      </c>
      <c r="AJ1474" s="51" t="n"/>
      <c r="AK1474" s="49" t="n"/>
      <c r="AL1474" s="28" t="n"/>
      <c r="AM1474" s="33" t="inlineStr">
        <is>
          <t>2026-08-20</t>
        </is>
      </c>
      <c r="AN1474" s="33" t="inlineStr">
        <is>
          <t>2026-08-19</t>
        </is>
      </c>
      <c r="AO1474" s="13" t="n"/>
      <c r="AP1474" s="30" t="n"/>
    </row>
    <row r="1475" ht="35.1" customHeight="1" s="69">
      <c r="B1475" s="48" t="n">
        <v>35670</v>
      </c>
      <c r="C1475" s="48" t="inlineStr">
        <is>
          <t>大阪</t>
        </is>
      </c>
      <c r="D1475" s="19" t="inlineStr">
        <is>
          <t>アットイン大阪豊中2（梅田駅まで電車で12分）</t>
        </is>
      </c>
      <c r="E1475" s="48" t="inlineStr">
        <is>
          <t>1K</t>
        </is>
      </c>
      <c r="F1475" s="48" t="n">
        <v>2</v>
      </c>
      <c r="G1475" s="48" t="inlineStr">
        <is>
          <t>池田・箕面・豊中</t>
        </is>
      </c>
      <c r="H1475" s="48" t="n">
        <v>22.4</v>
      </c>
      <c r="I1475" s="20" t="n">
        <v>0</v>
      </c>
      <c r="J1475" s="20" t="n">
        <v>0</v>
      </c>
      <c r="K1475" s="20" t="n">
        <v>0</v>
      </c>
      <c r="L1475" s="20" t="n">
        <v>0</v>
      </c>
      <c r="M1475" s="20" t="n">
        <v>0</v>
      </c>
      <c r="N1475" s="24" t="n">
        <v>6300</v>
      </c>
      <c r="O1475" s="24" t="n">
        <v>5420</v>
      </c>
      <c r="P1475" s="24" t="n">
        <v>880</v>
      </c>
      <c r="Q1475" s="24" t="n">
        <v>44000</v>
      </c>
      <c r="R1475" s="24" t="n">
        <v>2300</v>
      </c>
      <c r="S1475" s="24">
        <f>IF(R1475="","",(R1475+P1475)*30 -Y1475)</f>
        <v/>
      </c>
      <c r="T1475" s="20">
        <f>IF(R1475="","",(O1475-R1475)/O1475)</f>
        <v/>
      </c>
      <c r="U1475" s="24" t="n">
        <v>2300</v>
      </c>
      <c r="V1475" s="24">
        <f>IF(U1475="","",(U1475+P1475)*30-Y1475)</f>
        <v/>
      </c>
      <c r="W1475" s="20">
        <f>IF(U1475="","",(O1475-U1475)/O1475)</f>
        <v/>
      </c>
      <c r="X1475" s="15">
        <f>IF(AND(R1475="",U1475=""),"",IF(OR(U1475="", R1475=""),"-",IF(0&lt;(R1475-U1475),"OK","NG")))</f>
        <v/>
      </c>
      <c r="Y1475" s="24" t="n">
        <v>0</v>
      </c>
      <c r="Z1475" s="51" t="n"/>
      <c r="AA1475" s="24">
        <f>IF(AD1475="","",AD1475*30)</f>
        <v/>
      </c>
      <c r="AB1475" s="24">
        <f>IF(AA1475="","",AA1475-Y1475)</f>
        <v/>
      </c>
      <c r="AC1475" s="24">
        <f>IF(Z1475="","",((Y1475+5000+5000)/(1-Z1475))/30)</f>
        <v/>
      </c>
      <c r="AD1475" s="32" t="n"/>
      <c r="AE1475" s="24">
        <f>IF(AD1475="","",AD1475-O1475)</f>
        <v/>
      </c>
      <c r="AF1475" s="24">
        <f>IF(AD1475="","",U1475-AD1475)</f>
        <v/>
      </c>
      <c r="AG1475" s="11">
        <f>IF(AD1475="","",(O1475-AD1475)/O1475)</f>
        <v/>
      </c>
      <c r="AH1475" s="24" t="n">
        <v>22000</v>
      </c>
      <c r="AI1475" s="24">
        <f>IF(AJ1475="","",Q1475*(1-AJ1475))</f>
        <v/>
      </c>
      <c r="AJ1475" s="51" t="n"/>
      <c r="AK1475" s="49" t="n"/>
      <c r="AL1475" s="28" t="n"/>
      <c r="AM1475" s="33" t="inlineStr">
        <is>
          <t>2026-08-01</t>
        </is>
      </c>
      <c r="AN1475" s="33" t="inlineStr">
        <is>
          <t>2026-07-31</t>
        </is>
      </c>
      <c r="AO1475" s="13" t="n"/>
      <c r="AP1475" s="30" t="n"/>
    </row>
    <row r="1476" ht="35.1" customHeight="1" s="69">
      <c r="B1476" s="48" t="n">
        <v>35723</v>
      </c>
      <c r="C1476" s="48" t="inlineStr">
        <is>
          <t>大阪</t>
        </is>
      </c>
      <c r="D1476" s="19" t="inlineStr">
        <is>
          <t>アットイン神戸六甲3</t>
        </is>
      </c>
      <c r="E1476" s="48" t="inlineStr">
        <is>
          <t>2K</t>
        </is>
      </c>
      <c r="F1476" s="48" t="n">
        <v>1</v>
      </c>
      <c r="G1476" s="48" t="inlineStr">
        <is>
          <t>三宮・元町・神戸</t>
        </is>
      </c>
      <c r="H1476" s="48" t="n">
        <v>28</v>
      </c>
      <c r="I1476" s="20" t="n">
        <v>0.6</v>
      </c>
      <c r="J1476" s="20" t="n">
        <v>0.3</v>
      </c>
      <c r="K1476" s="20" t="n">
        <v>0</v>
      </c>
      <c r="L1476" s="20" t="n">
        <v>0</v>
      </c>
      <c r="M1476" s="20" t="n">
        <v>0</v>
      </c>
      <c r="N1476" s="24" t="n">
        <v>7120</v>
      </c>
      <c r="O1476" s="24" t="n">
        <v>6240</v>
      </c>
      <c r="P1476" s="24" t="n">
        <v>880</v>
      </c>
      <c r="Q1476" s="24" t="n">
        <v>44000</v>
      </c>
      <c r="R1476" s="24" t="n">
        <v>2680</v>
      </c>
      <c r="S1476" s="24">
        <f>IF(R1476="","",(R1476+P1476)*30 -Y1476)</f>
        <v/>
      </c>
      <c r="T1476" s="20">
        <f>IF(R1476="","",(O1476-R1476)/O1476)</f>
        <v/>
      </c>
      <c r="U1476" s="24" t="n">
        <v>2680</v>
      </c>
      <c r="V1476" s="24">
        <f>IF(U1476="","",(U1476+P1476)*30-Y1476)</f>
        <v/>
      </c>
      <c r="W1476" s="20">
        <f>IF(U1476="","",(O1476-U1476)/O1476)</f>
        <v/>
      </c>
      <c r="X1476" s="15">
        <f>IF(AND(R1476="",U1476=""),"",IF(OR(U1476="", R1476=""),"-",IF(0&lt;(R1476-U1476),"OK","NG")))</f>
        <v/>
      </c>
      <c r="Y1476" s="24" t="n">
        <v>0</v>
      </c>
      <c r="Z1476" s="51" t="n"/>
      <c r="AA1476" s="24">
        <f>IF(AD1476="","",AD1476*30)</f>
        <v/>
      </c>
      <c r="AB1476" s="24">
        <f>IF(AA1476="","",AA1476-Y1476)</f>
        <v/>
      </c>
      <c r="AC1476" s="24">
        <f>IF(Z1476="","",((Y1476+5000+5000)/(1-Z1476))/30)</f>
        <v/>
      </c>
      <c r="AD1476" s="32" t="n"/>
      <c r="AE1476" s="24">
        <f>IF(AD1476="","",AD1476-O1476)</f>
        <v/>
      </c>
      <c r="AF1476" s="24">
        <f>IF(AD1476="","",U1476-AD1476)</f>
        <v/>
      </c>
      <c r="AG1476" s="11">
        <f>IF(AD1476="","",(O1476-AD1476)/O1476)</f>
        <v/>
      </c>
      <c r="AH1476" s="24" t="n">
        <v>44000</v>
      </c>
      <c r="AI1476" s="24">
        <f>IF(AJ1476="","",Q1476*(1-AJ1476))</f>
        <v/>
      </c>
      <c r="AJ1476" s="51" t="n"/>
      <c r="AK1476" s="49" t="n"/>
      <c r="AL1476" s="28" t="n"/>
      <c r="AM1476" s="33" t="inlineStr">
        <is>
          <t>2026-08-11</t>
        </is>
      </c>
      <c r="AN1476" s="33" t="inlineStr">
        <is>
          <t>2026-08-10</t>
        </is>
      </c>
      <c r="AO1476" s="13" t="n"/>
      <c r="AP1476" s="30" t="n"/>
    </row>
    <row r="1477" ht="35.1" customHeight="1" s="69">
      <c r="B1477" s="48" t="n">
        <v>35724</v>
      </c>
      <c r="C1477" s="48" t="inlineStr">
        <is>
          <t>大阪</t>
        </is>
      </c>
      <c r="D1477" s="19" t="inlineStr">
        <is>
          <t>アットイン大阪門真2</t>
        </is>
      </c>
      <c r="E1477" s="48" t="inlineStr">
        <is>
          <t>1K</t>
        </is>
      </c>
      <c r="F1477" s="48" t="n">
        <v>1</v>
      </c>
      <c r="G1477" s="48" t="inlineStr">
        <is>
          <t>東大阪・守口・門真</t>
        </is>
      </c>
      <c r="H1477" s="48" t="n">
        <v>25.01</v>
      </c>
      <c r="I1477" s="20" t="n">
        <v>0.7</v>
      </c>
      <c r="J1477" s="20" t="n">
        <v>0.3</v>
      </c>
      <c r="K1477" s="20" t="n">
        <v>0</v>
      </c>
      <c r="L1477" s="20" t="n">
        <v>0</v>
      </c>
      <c r="M1477" s="20" t="n">
        <v>0</v>
      </c>
      <c r="N1477" s="24" t="n">
        <v>6780</v>
      </c>
      <c r="O1477" s="24" t="n">
        <v>5900</v>
      </c>
      <c r="P1477" s="24" t="n">
        <v>880</v>
      </c>
      <c r="Q1477" s="24" t="n">
        <v>44000</v>
      </c>
      <c r="R1477" s="24" t="n">
        <v>2300</v>
      </c>
      <c r="S1477" s="24">
        <f>IF(R1477="","",(R1477+P1477)*30 -Y1477)</f>
        <v/>
      </c>
      <c r="T1477" s="20">
        <f>IF(R1477="","",(O1477-R1477)/O1477)</f>
        <v/>
      </c>
      <c r="U1477" s="24" t="n">
        <v>2680</v>
      </c>
      <c r="V1477" s="24">
        <f>IF(U1477="","",(U1477+P1477)*30-Y1477)</f>
        <v/>
      </c>
      <c r="W1477" s="20">
        <f>IF(U1477="","",(O1477-U1477)/O1477)</f>
        <v/>
      </c>
      <c r="X1477" s="15">
        <f>IF(AND(R1477="",U1477=""),"",IF(OR(U1477="", R1477=""),"-",IF(0&lt;(R1477-U1477),"OK","NG")))</f>
        <v/>
      </c>
      <c r="Y1477" s="24" t="n">
        <v>0</v>
      </c>
      <c r="Z1477" s="51" t="n"/>
      <c r="AA1477" s="24">
        <f>IF(AD1477="","",AD1477*30)</f>
        <v/>
      </c>
      <c r="AB1477" s="24">
        <f>IF(AA1477="","",AA1477-Y1477)</f>
        <v/>
      </c>
      <c r="AC1477" s="24">
        <f>IF(Z1477="","",((Y1477+5000+5000)/(1-Z1477))/30)</f>
        <v/>
      </c>
      <c r="AD1477" s="32" t="n"/>
      <c r="AE1477" s="24">
        <f>IF(AD1477="","",AD1477-O1477)</f>
        <v/>
      </c>
      <c r="AF1477" s="24">
        <f>IF(AD1477="","",U1477-AD1477)</f>
        <v/>
      </c>
      <c r="AG1477" s="11">
        <f>IF(AD1477="","",(O1477-AD1477)/O1477)</f>
        <v/>
      </c>
      <c r="AH1477" s="24" t="n">
        <v>22000</v>
      </c>
      <c r="AI1477" s="24">
        <f>IF(AJ1477="","",Q1477*(1-AJ1477))</f>
        <v/>
      </c>
      <c r="AJ1477" s="51" t="n"/>
      <c r="AK1477" s="49" t="n"/>
      <c r="AL1477" s="28" t="n"/>
      <c r="AM1477" s="33" t="inlineStr">
        <is>
          <t>2026-08-10</t>
        </is>
      </c>
      <c r="AN1477" s="33" t="inlineStr">
        <is>
          <t>2026-08-09</t>
        </is>
      </c>
      <c r="AO1477" s="13" t="n"/>
      <c r="AP1477" s="30" t="n"/>
    </row>
    <row r="1478" ht="35.1" customHeight="1" s="69">
      <c r="B1478" s="48" t="n">
        <v>35725</v>
      </c>
      <c r="C1478" s="48" t="inlineStr">
        <is>
          <t>大阪</t>
        </is>
      </c>
      <c r="D1478" s="19" t="inlineStr">
        <is>
          <t>アットイン大阪塚本1</t>
        </is>
      </c>
      <c r="E1478" s="48" t="inlineStr">
        <is>
          <t>1K</t>
        </is>
      </c>
      <c r="F1478" s="48" t="n">
        <v>1</v>
      </c>
      <c r="G1478" s="48" t="inlineStr">
        <is>
          <t>新大阪・十三・三国</t>
        </is>
      </c>
      <c r="H1478" s="48" t="n">
        <v>23.25</v>
      </c>
      <c r="I1478" s="20" t="n">
        <v>0</v>
      </c>
      <c r="J1478" s="20" t="n">
        <v>0</v>
      </c>
      <c r="K1478" s="20" t="n">
        <v>0</v>
      </c>
      <c r="L1478" s="20" t="n">
        <v>0</v>
      </c>
      <c r="M1478" s="20" t="n">
        <v>0</v>
      </c>
      <c r="N1478" s="24" t="n">
        <v>7460</v>
      </c>
      <c r="O1478" s="24" t="n">
        <v>6580</v>
      </c>
      <c r="P1478" s="24" t="n">
        <v>880</v>
      </c>
      <c r="Q1478" s="24" t="n">
        <v>44000</v>
      </c>
      <c r="R1478" s="24" t="n">
        <v>2680</v>
      </c>
      <c r="S1478" s="24">
        <f>IF(R1478="","",(R1478+P1478)*30 -Y1478)</f>
        <v/>
      </c>
      <c r="T1478" s="20">
        <f>IF(R1478="","",(O1478-R1478)/O1478)</f>
        <v/>
      </c>
      <c r="U1478" s="24" t="n">
        <v>2680</v>
      </c>
      <c r="V1478" s="24">
        <f>IF(U1478="","",(U1478+P1478)*30-Y1478)</f>
        <v/>
      </c>
      <c r="W1478" s="20">
        <f>IF(U1478="","",(O1478-U1478)/O1478)</f>
        <v/>
      </c>
      <c r="X1478" s="15">
        <f>IF(AND(R1478="",U1478=""),"",IF(OR(U1478="", R1478=""),"-",IF(0&lt;(R1478-U1478),"OK","NG")))</f>
        <v/>
      </c>
      <c r="Y1478" s="24" t="n">
        <v>0</v>
      </c>
      <c r="Z1478" s="51" t="n"/>
      <c r="AA1478" s="24">
        <f>IF(AD1478="","",AD1478*30)</f>
        <v/>
      </c>
      <c r="AB1478" s="24">
        <f>IF(AA1478="","",AA1478-Y1478)</f>
        <v/>
      </c>
      <c r="AC1478" s="24">
        <f>IF(Z1478="","",((Y1478+5000+5000)/(1-Z1478))/30)</f>
        <v/>
      </c>
      <c r="AD1478" s="32" t="n"/>
      <c r="AE1478" s="24">
        <f>IF(AD1478="","",AD1478-O1478)</f>
        <v/>
      </c>
      <c r="AF1478" s="24">
        <f>IF(AD1478="","",U1478-AD1478)</f>
        <v/>
      </c>
      <c r="AG1478" s="11">
        <f>IF(AD1478="","",(O1478-AD1478)/O1478)</f>
        <v/>
      </c>
      <c r="AH1478" s="24" t="n">
        <v>44000</v>
      </c>
      <c r="AI1478" s="24">
        <f>IF(AJ1478="","",Q1478*(1-AJ1478))</f>
        <v/>
      </c>
      <c r="AJ1478" s="51" t="n"/>
      <c r="AK1478" s="49" t="n"/>
      <c r="AL1478" s="28" t="n"/>
      <c r="AM1478" s="33" t="inlineStr">
        <is>
          <t>2026-08-01</t>
        </is>
      </c>
      <c r="AN1478" s="33" t="inlineStr">
        <is>
          <t>2026-07-31</t>
        </is>
      </c>
      <c r="AO1478" s="13" t="n"/>
      <c r="AP1478" s="30" t="n"/>
    </row>
    <row r="1479" ht="35.1" customHeight="1" s="69">
      <c r="B1479" s="48" t="n">
        <v>35741</v>
      </c>
      <c r="C1479" s="48" t="inlineStr">
        <is>
          <t>名古屋</t>
        </is>
      </c>
      <c r="D1479" s="19" t="inlineStr">
        <is>
          <t>アットイン栄東3-2</t>
        </is>
      </c>
      <c r="E1479" s="48" t="inlineStr">
        <is>
          <t>1DK</t>
        </is>
      </c>
      <c r="F1479" s="48" t="n">
        <v>1</v>
      </c>
      <c r="G1479" s="48" t="inlineStr">
        <is>
          <t>栄周辺</t>
        </is>
      </c>
      <c r="H1479" s="48" t="n">
        <v>37.12</v>
      </c>
      <c r="I1479" s="20" t="n">
        <v>0</v>
      </c>
      <c r="J1479" s="20" t="n">
        <v>1</v>
      </c>
      <c r="K1479" s="20" t="n">
        <v>1</v>
      </c>
      <c r="L1479" s="20" t="n">
        <v>1</v>
      </c>
      <c r="M1479" s="20" t="n">
        <v>0</v>
      </c>
      <c r="N1479" s="24" t="n">
        <v>17640</v>
      </c>
      <c r="O1479" s="24" t="n">
        <v>16760</v>
      </c>
      <c r="P1479" s="24" t="n">
        <v>880</v>
      </c>
      <c r="Q1479" s="24" t="n">
        <v>44000</v>
      </c>
      <c r="R1479" s="24" t="n">
        <v>4610</v>
      </c>
      <c r="S1479" s="24">
        <f>IF(R1479="","",(R1479+P1479)*30 -Y1479)</f>
        <v/>
      </c>
      <c r="T1479" s="20">
        <f>IF(R1479="","",(O1479-R1479)/O1479)</f>
        <v/>
      </c>
      <c r="U1479" s="24" t="n">
        <v>3780</v>
      </c>
      <c r="V1479" s="24">
        <f>IF(U1479="","",(U1479+P1479)*30-Y1479)</f>
        <v/>
      </c>
      <c r="W1479" s="20">
        <f>IF(U1479="","",(O1479-U1479)/O1479)</f>
        <v/>
      </c>
      <c r="X1479" s="15">
        <f>IF(AND(R1479="",U1479=""),"",IF(OR(U1479="", R1479=""),"-",IF(0&lt;(R1479-U1479),"OK","NG")))</f>
        <v/>
      </c>
      <c r="Y1479" s="24" t="n">
        <v>0</v>
      </c>
      <c r="Z1479" s="51" t="n"/>
      <c r="AA1479" s="24">
        <f>IF(AD1479="","",AD1479*30)</f>
        <v/>
      </c>
      <c r="AB1479" s="24">
        <f>IF(AA1479="","",AA1479-Y1479)</f>
        <v/>
      </c>
      <c r="AC1479" s="24">
        <f>IF(Z1479="","",((Y1479+5000+5000)/(1-Z1479))/30)</f>
        <v/>
      </c>
      <c r="AD1479" s="32" t="n"/>
      <c r="AE1479" s="24">
        <f>IF(AD1479="","",AD1479-O1479)</f>
        <v/>
      </c>
      <c r="AF1479" s="24">
        <f>IF(AD1479="","",U1479-AD1479)</f>
        <v/>
      </c>
      <c r="AG1479" s="11">
        <f>IF(AD1479="","",(O1479-AD1479)/O1479)</f>
        <v/>
      </c>
      <c r="AH1479" s="24" t="n">
        <v>22000</v>
      </c>
      <c r="AI1479" s="24">
        <f>IF(AJ1479="","",Q1479*(1-AJ1479))</f>
        <v/>
      </c>
      <c r="AJ1479" s="51" t="n"/>
      <c r="AK1479" s="49" t="n"/>
      <c r="AL1479" s="28" t="n"/>
      <c r="AM1479" s="33" t="inlineStr">
        <is>
          <t>2026-11-01</t>
        </is>
      </c>
      <c r="AN1479" s="33" t="inlineStr">
        <is>
          <t>2026-10-31</t>
        </is>
      </c>
      <c r="AO1479" s="13" t="n"/>
      <c r="AP1479" s="30" t="n"/>
    </row>
    <row r="1480" ht="35.1" customHeight="1" s="69">
      <c r="B1480" s="48" t="n">
        <v>35794</v>
      </c>
      <c r="C1480" s="48" t="inlineStr">
        <is>
          <t>東京</t>
        </is>
      </c>
      <c r="D1480" s="19" t="inlineStr">
        <is>
          <t>アットインWaseda Dorado（早稲田）</t>
        </is>
      </c>
      <c r="E1480" s="48" t="inlineStr">
        <is>
          <t>2LDK</t>
        </is>
      </c>
      <c r="F1480" s="48" t="n">
        <v>1</v>
      </c>
      <c r="G1480" s="48" t="inlineStr">
        <is>
          <t>新宿</t>
        </is>
      </c>
      <c r="H1480" s="48" t="n">
        <v>51.65</v>
      </c>
      <c r="I1480" s="20" t="n">
        <v>0</v>
      </c>
      <c r="J1480" s="20" t="n">
        <v>0</v>
      </c>
      <c r="K1480" s="20" t="n">
        <v>0</v>
      </c>
      <c r="L1480" s="20" t="n">
        <v>0</v>
      </c>
      <c r="M1480" s="20" t="n">
        <v>0</v>
      </c>
      <c r="N1480" s="24" t="n">
        <v>21820</v>
      </c>
      <c r="O1480" s="24" t="n">
        <v>20720</v>
      </c>
      <c r="P1480" s="24" t="n">
        <v>1100</v>
      </c>
      <c r="Q1480" s="24" t="n">
        <v>68000</v>
      </c>
      <c r="R1480" s="24" t="n">
        <v>8140</v>
      </c>
      <c r="S1480" s="24">
        <f>IF(R1480="","",(R1480+P1480)*30 -Y1480)</f>
        <v/>
      </c>
      <c r="T1480" s="20">
        <f>IF(R1480="","",(O1480-R1480)/O1480)</f>
        <v/>
      </c>
      <c r="U1480" s="24" t="n">
        <v>8380</v>
      </c>
      <c r="V1480" s="24">
        <f>IF(U1480="","",(U1480+P1480)*30-Y1480)</f>
        <v/>
      </c>
      <c r="W1480" s="20">
        <f>IF(U1480="","",(O1480-U1480)/O1480)</f>
        <v/>
      </c>
      <c r="X1480" s="15">
        <f>IF(AND(R1480="",U1480=""),"",IF(OR(U1480="", R1480=""),"-",IF(0&lt;(R1480-U1480),"OK","NG")))</f>
        <v/>
      </c>
      <c r="Y1480" s="24" t="n">
        <v>218000</v>
      </c>
      <c r="Z1480" s="51" t="n"/>
      <c r="AA1480" s="24">
        <f>IF(AD1480="","",AD1480*30)</f>
        <v/>
      </c>
      <c r="AB1480" s="24">
        <f>IF(AA1480="","",AA1480-Y1480)</f>
        <v/>
      </c>
      <c r="AC1480" s="24">
        <f>IF(Z1480="","",((Y1480+5000+5000)/(1-Z1480))/30)</f>
        <v/>
      </c>
      <c r="AD1480" s="32" t="n"/>
      <c r="AE1480" s="24">
        <f>IF(AD1480="","",AD1480-O1480)</f>
        <v/>
      </c>
      <c r="AF1480" s="24">
        <f>IF(AD1480="","",U1480-AD1480)</f>
        <v/>
      </c>
      <c r="AG1480" s="11">
        <f>IF(AD1480="","",(O1480-AD1480)/O1480)</f>
        <v/>
      </c>
      <c r="AH1480" s="24" t="n">
        <v>34000</v>
      </c>
      <c r="AI1480" s="24">
        <f>IF(AJ1480="","",Q1480*(1-AJ1480))</f>
        <v/>
      </c>
      <c r="AJ1480" s="51" t="n"/>
      <c r="AK1480" s="49" t="n"/>
      <c r="AL1480" s="28" t="n"/>
      <c r="AM1480" s="33" t="inlineStr">
        <is>
          <t>2026-08-01</t>
        </is>
      </c>
      <c r="AN1480" s="33" t="inlineStr">
        <is>
          <t>2026-07-31</t>
        </is>
      </c>
      <c r="AO1480" s="13" t="n"/>
      <c r="AP1480" s="30" t="n"/>
    </row>
    <row r="1481" ht="35.1" customHeight="1" s="69">
      <c r="B1481" s="48" t="n">
        <v>35802</v>
      </c>
      <c r="C1481" s="48" t="inlineStr">
        <is>
          <t>東京</t>
        </is>
      </c>
      <c r="D1481" s="19" t="inlineStr">
        <is>
          <t>アットイン横浜関内AB10-2</t>
        </is>
      </c>
      <c r="E1481" s="48" t="inlineStr">
        <is>
          <t>1K</t>
        </is>
      </c>
      <c r="F1481" s="48" t="n">
        <v>1</v>
      </c>
      <c r="G1481" s="48" t="inlineStr">
        <is>
          <t>横浜</t>
        </is>
      </c>
      <c r="H1481" s="48" t="n">
        <v>28</v>
      </c>
      <c r="I1481" s="20" t="n">
        <v>0.5</v>
      </c>
      <c r="J1481" s="20" t="n">
        <v>0.6</v>
      </c>
      <c r="K1481" s="20" t="n">
        <v>1</v>
      </c>
      <c r="L1481" s="20" t="n">
        <v>0</v>
      </c>
      <c r="M1481" s="20" t="n">
        <v>0</v>
      </c>
      <c r="N1481" s="24" t="n">
        <v>11880</v>
      </c>
      <c r="O1481" s="24" t="n">
        <v>11000</v>
      </c>
      <c r="P1481" s="24" t="n">
        <v>880</v>
      </c>
      <c r="Q1481" s="24" t="n">
        <v>44000</v>
      </c>
      <c r="R1481" s="24" t="n">
        <v>4980</v>
      </c>
      <c r="S1481" s="24">
        <f>IF(R1481="","",(R1481+P1481)*30 -Y1481)</f>
        <v/>
      </c>
      <c r="T1481" s="20">
        <f>IF(R1481="","",(O1481-R1481)/O1481)</f>
        <v/>
      </c>
      <c r="U1481" s="24" t="n">
        <v>4400</v>
      </c>
      <c r="V1481" s="24">
        <f>IF(U1481="","",(U1481+P1481)*30-Y1481)</f>
        <v/>
      </c>
      <c r="W1481" s="20">
        <f>IF(U1481="","",(O1481-U1481)/O1481)</f>
        <v/>
      </c>
      <c r="X1481" s="15">
        <f>IF(AND(R1481="",U1481=""),"",IF(OR(U1481="", R1481=""),"-",IF(0&lt;(R1481-U1481),"OK","NG")))</f>
        <v/>
      </c>
      <c r="Y1481" s="24" t="n">
        <v>0</v>
      </c>
      <c r="Z1481" s="51" t="n"/>
      <c r="AA1481" s="24">
        <f>IF(AD1481="","",AD1481*30)</f>
        <v/>
      </c>
      <c r="AB1481" s="24">
        <f>IF(AA1481="","",AA1481-Y1481)</f>
        <v/>
      </c>
      <c r="AC1481" s="24">
        <f>IF(Z1481="","",((Y1481+5000+5000)/(1-Z1481))/30)</f>
        <v/>
      </c>
      <c r="AD1481" s="32" t="n"/>
      <c r="AE1481" s="24">
        <f>IF(AD1481="","",AD1481-O1481)</f>
        <v/>
      </c>
      <c r="AF1481" s="24">
        <f>IF(AD1481="","",U1481-AD1481)</f>
        <v/>
      </c>
      <c r="AG1481" s="11">
        <f>IF(AD1481="","",(O1481-AD1481)/O1481)</f>
        <v/>
      </c>
      <c r="AH1481" s="24" t="n">
        <v>22000</v>
      </c>
      <c r="AI1481" s="24">
        <f>IF(AJ1481="","",Q1481*(1-AJ1481))</f>
        <v/>
      </c>
      <c r="AJ1481" s="51" t="n"/>
      <c r="AK1481" s="49" t="n"/>
      <c r="AL1481" s="28" t="n"/>
      <c r="AM1481" s="33" t="inlineStr">
        <is>
          <t>2026-10-01</t>
        </is>
      </c>
      <c r="AN1481" s="33" t="inlineStr">
        <is>
          <t>2026-09-30</t>
        </is>
      </c>
      <c r="AO1481" s="13" t="n"/>
      <c r="AP1481" s="30" t="n"/>
    </row>
    <row r="1482" ht="35.1" customHeight="1" s="69">
      <c r="B1482" s="48" t="n">
        <v>35803</v>
      </c>
      <c r="C1482" s="48" t="inlineStr">
        <is>
          <t>名古屋</t>
        </is>
      </c>
      <c r="D1482" s="19" t="inlineStr">
        <is>
          <t>アットイン久屋大通1-2</t>
        </is>
      </c>
      <c r="E1482" s="48" t="inlineStr">
        <is>
          <t>2K</t>
        </is>
      </c>
      <c r="F1482" s="48" t="n">
        <v>2</v>
      </c>
      <c r="G1482" s="48" t="inlineStr">
        <is>
          <t>栄周辺</t>
        </is>
      </c>
      <c r="H1482" s="48" t="n">
        <v>43.67</v>
      </c>
      <c r="I1482" s="20" t="n">
        <v>0.05882</v>
      </c>
      <c r="J1482" s="20" t="n">
        <v>1</v>
      </c>
      <c r="K1482" s="20" t="n">
        <v>0.2</v>
      </c>
      <c r="L1482" s="20" t="n">
        <v>0</v>
      </c>
      <c r="M1482" s="20" t="n">
        <v>0</v>
      </c>
      <c r="N1482" s="24" t="n">
        <v>18120</v>
      </c>
      <c r="O1482" s="24" t="n">
        <v>17240</v>
      </c>
      <c r="P1482" s="24" t="n">
        <v>880</v>
      </c>
      <c r="Q1482" s="24" t="n">
        <v>44000</v>
      </c>
      <c r="R1482" s="24" t="n">
        <v>4750</v>
      </c>
      <c r="S1482" s="24">
        <f>IF(R1482="","",(R1482+P1482)*30 -Y1482)</f>
        <v/>
      </c>
      <c r="T1482" s="20">
        <f>IF(R1482="","",(O1482-R1482)/O1482)</f>
        <v/>
      </c>
      <c r="U1482" s="24" t="n">
        <v>3880</v>
      </c>
      <c r="V1482" s="24">
        <f>IF(U1482="","",(U1482+P1482)*30-Y1482)</f>
        <v/>
      </c>
      <c r="W1482" s="20">
        <f>IF(U1482="","",(O1482-U1482)/O1482)</f>
        <v/>
      </c>
      <c r="X1482" s="15">
        <f>IF(AND(R1482="",U1482=""),"",IF(OR(U1482="", R1482=""),"-",IF(0&lt;(R1482-U1482),"OK","NG")))</f>
        <v/>
      </c>
      <c r="Y1482" s="24" t="n">
        <v>0</v>
      </c>
      <c r="Z1482" s="51" t="n"/>
      <c r="AA1482" s="24">
        <f>IF(AD1482="","",AD1482*30)</f>
        <v/>
      </c>
      <c r="AB1482" s="24">
        <f>IF(AA1482="","",AA1482-Y1482)</f>
        <v/>
      </c>
      <c r="AC1482" s="24">
        <f>IF(Z1482="","",((Y1482+5000+5000)/(1-Z1482))/30)</f>
        <v/>
      </c>
      <c r="AD1482" s="32" t="n"/>
      <c r="AE1482" s="24">
        <f>IF(AD1482="","",AD1482-O1482)</f>
        <v/>
      </c>
      <c r="AF1482" s="24">
        <f>IF(AD1482="","",U1482-AD1482)</f>
        <v/>
      </c>
      <c r="AG1482" s="11">
        <f>IF(AD1482="","",(O1482-AD1482)/O1482)</f>
        <v/>
      </c>
      <c r="AH1482" s="24" t="n">
        <v>22000</v>
      </c>
      <c r="AI1482" s="24">
        <f>IF(AJ1482="","",Q1482*(1-AJ1482))</f>
        <v/>
      </c>
      <c r="AJ1482" s="51" t="n"/>
      <c r="AK1482" s="49" t="n"/>
      <c r="AL1482" s="28" t="n"/>
      <c r="AM1482" s="33" t="inlineStr">
        <is>
          <t>2026-09-02</t>
        </is>
      </c>
      <c r="AN1482" s="33" t="inlineStr">
        <is>
          <t>2026-09-11</t>
        </is>
      </c>
      <c r="AO1482" s="13" t="n"/>
      <c r="AP1482" s="30" t="n"/>
    </row>
    <row r="1483" ht="35.1" customHeight="1" s="69">
      <c r="B1483" s="48" t="n">
        <v>35814</v>
      </c>
      <c r="C1483" s="48" t="inlineStr">
        <is>
          <t>東京</t>
        </is>
      </c>
      <c r="D1483" s="19" t="inlineStr">
        <is>
          <t>アットイン飯田橋RC12-6</t>
        </is>
      </c>
      <c r="E1483" s="48" t="inlineStr">
        <is>
          <t>1R</t>
        </is>
      </c>
      <c r="F1483" s="48" t="n">
        <v>1</v>
      </c>
      <c r="G1483" s="48" t="inlineStr">
        <is>
          <t>飯田橋・水道橋・九段</t>
        </is>
      </c>
      <c r="H1483" s="48" t="n">
        <v>25.34</v>
      </c>
      <c r="I1483" s="20" t="n">
        <v>0.2</v>
      </c>
      <c r="J1483" s="20" t="n">
        <v>1</v>
      </c>
      <c r="K1483" s="20" t="n">
        <v>1</v>
      </c>
      <c r="L1483" s="20" t="n">
        <v>0</v>
      </c>
      <c r="M1483" s="20" t="n">
        <v>0</v>
      </c>
      <c r="N1483" s="24" t="n">
        <v>12220</v>
      </c>
      <c r="O1483" s="24" t="n">
        <v>11340</v>
      </c>
      <c r="P1483" s="24" t="n">
        <v>880</v>
      </c>
      <c r="Q1483" s="24" t="n">
        <v>44000</v>
      </c>
      <c r="R1483" s="24" t="n">
        <v>6240</v>
      </c>
      <c r="S1483" s="24">
        <f>IF(R1483="","",(R1483+P1483)*30 -Y1483)</f>
        <v/>
      </c>
      <c r="T1483" s="20">
        <f>IF(R1483="","",(O1483-R1483)/O1483)</f>
        <v/>
      </c>
      <c r="U1483" s="24" t="n"/>
      <c r="V1483" s="24">
        <f>IF(U1483="","",(U1483+P1483)*30-Y1483)</f>
        <v/>
      </c>
      <c r="W1483" s="20">
        <f>IF(U1483="","",(O1483-U1483)/O1483)</f>
        <v/>
      </c>
      <c r="X1483" s="15">
        <f>IF(AND(R1483="",U1483=""),"",IF(OR(U1483="", R1483=""),"-",IF(0&lt;(R1483-U1483),"OK","NG")))</f>
        <v/>
      </c>
      <c r="Y1483" s="24" t="n">
        <v>0</v>
      </c>
      <c r="Z1483" s="51" t="n"/>
      <c r="AA1483" s="24">
        <f>IF(AD1483="","",AD1483*30)</f>
        <v/>
      </c>
      <c r="AB1483" s="24">
        <f>IF(AA1483="","",AA1483-Y1483)</f>
        <v/>
      </c>
      <c r="AC1483" s="24">
        <f>IF(Z1483="","",((Y1483+5000+5000)/(1-Z1483))/30)</f>
        <v/>
      </c>
      <c r="AD1483" s="32" t="n"/>
      <c r="AE1483" s="24">
        <f>IF(AD1483="","",AD1483-O1483)</f>
        <v/>
      </c>
      <c r="AF1483" s="24">
        <f>IF(AD1483="","",U1483-AD1483)</f>
        <v/>
      </c>
      <c r="AG1483" s="11">
        <f>IF(AD1483="","",(O1483-AD1483)/O1483)</f>
        <v/>
      </c>
      <c r="AH1483" s="24" t="n"/>
      <c r="AI1483" s="24">
        <f>IF(AJ1483="","",Q1483*(1-AJ1483))</f>
        <v/>
      </c>
      <c r="AJ1483" s="51" t="n"/>
      <c r="AK1483" s="49" t="n"/>
      <c r="AL1483" s="28" t="n"/>
      <c r="AM1483" s="33" t="inlineStr">
        <is>
          <t>2026-10-01</t>
        </is>
      </c>
      <c r="AN1483" s="33" t="inlineStr">
        <is>
          <t>2026-09-30</t>
        </is>
      </c>
      <c r="AO1483" s="13" t="n"/>
      <c r="AP1483" s="30" t="n"/>
    </row>
    <row r="1484" ht="35.1" customHeight="1" s="69">
      <c r="B1484" s="48" t="n">
        <v>35816</v>
      </c>
      <c r="C1484" s="48" t="inlineStr">
        <is>
          <t>大阪</t>
        </is>
      </c>
      <c r="D1484" s="19" t="inlineStr">
        <is>
          <t>アットイン大阪長居1</t>
        </is>
      </c>
      <c r="E1484" s="48" t="inlineStr">
        <is>
          <t>1R</t>
        </is>
      </c>
      <c r="F1484" s="48" t="n">
        <v>1</v>
      </c>
      <c r="G1484" s="48" t="inlineStr">
        <is>
          <t>天王寺・阿倍野</t>
        </is>
      </c>
      <c r="H1484" s="48" t="n">
        <v>13</v>
      </c>
      <c r="I1484" s="20" t="n">
        <v>0</v>
      </c>
      <c r="J1484" s="20" t="n">
        <v>0</v>
      </c>
      <c r="K1484" s="20" t="n">
        <v>0</v>
      </c>
      <c r="L1484" s="20" t="n">
        <v>0</v>
      </c>
      <c r="M1484" s="20" t="n">
        <v>0</v>
      </c>
      <c r="N1484" s="24" t="n">
        <v>5080</v>
      </c>
      <c r="O1484" s="24" t="n">
        <v>4200</v>
      </c>
      <c r="P1484" s="24" t="n">
        <v>880</v>
      </c>
      <c r="Q1484" s="24" t="n">
        <v>44000</v>
      </c>
      <c r="R1484" s="24" t="n">
        <v>1970</v>
      </c>
      <c r="S1484" s="24">
        <f>IF(R1484="","",(R1484+P1484)*30 -Y1484)</f>
        <v/>
      </c>
      <c r="T1484" s="20">
        <f>IF(R1484="","",(O1484-R1484)/O1484)</f>
        <v/>
      </c>
      <c r="U1484" s="24" t="n">
        <v>1970</v>
      </c>
      <c r="V1484" s="24">
        <f>IF(U1484="","",(U1484+P1484)*30-Y1484)</f>
        <v/>
      </c>
      <c r="W1484" s="20">
        <f>IF(U1484="","",(O1484-U1484)/O1484)</f>
        <v/>
      </c>
      <c r="X1484" s="15">
        <f>IF(AND(R1484="",U1484=""),"",IF(OR(U1484="", R1484=""),"-",IF(0&lt;(R1484-U1484),"OK","NG")))</f>
        <v/>
      </c>
      <c r="Y1484" s="24" t="n">
        <v>0</v>
      </c>
      <c r="Z1484" s="51" t="n"/>
      <c r="AA1484" s="24">
        <f>IF(AD1484="","",AD1484*30)</f>
        <v/>
      </c>
      <c r="AB1484" s="24">
        <f>IF(AA1484="","",AA1484-Y1484)</f>
        <v/>
      </c>
      <c r="AC1484" s="24">
        <f>IF(Z1484="","",((Y1484+5000+5000)/(1-Z1484))/30)</f>
        <v/>
      </c>
      <c r="AD1484" s="32" t="n"/>
      <c r="AE1484" s="24">
        <f>IF(AD1484="","",AD1484-O1484)</f>
        <v/>
      </c>
      <c r="AF1484" s="24">
        <f>IF(AD1484="","",U1484-AD1484)</f>
        <v/>
      </c>
      <c r="AG1484" s="11">
        <f>IF(AD1484="","",(O1484-AD1484)/O1484)</f>
        <v/>
      </c>
      <c r="AH1484" s="24" t="n">
        <v>22000</v>
      </c>
      <c r="AI1484" s="24">
        <f>IF(AJ1484="","",Q1484*(1-AJ1484))</f>
        <v/>
      </c>
      <c r="AJ1484" s="51" t="n"/>
      <c r="AK1484" s="49" t="n"/>
      <c r="AL1484" s="28" t="n"/>
      <c r="AM1484" s="33" t="inlineStr">
        <is>
          <t>2026-09-01</t>
        </is>
      </c>
      <c r="AN1484" s="33" t="inlineStr">
        <is>
          <t>2026-08-31</t>
        </is>
      </c>
      <c r="AO1484" s="13" t="n"/>
      <c r="AP1484" s="30" t="n"/>
    </row>
    <row r="1485" ht="35.1" customHeight="1" s="69">
      <c r="B1485" s="48" t="n">
        <v>35817</v>
      </c>
      <c r="C1485" s="48" t="inlineStr">
        <is>
          <t>大阪</t>
        </is>
      </c>
      <c r="D1485" s="19" t="inlineStr">
        <is>
          <t>アットイン神戸三宮12</t>
        </is>
      </c>
      <c r="E1485" s="48" t="inlineStr">
        <is>
          <t>1R</t>
        </is>
      </c>
      <c r="F1485" s="48" t="n">
        <v>1</v>
      </c>
      <c r="G1485" s="48" t="inlineStr">
        <is>
          <t>三宮・元町・神戸</t>
        </is>
      </c>
      <c r="H1485" s="48" t="n">
        <v>14.82</v>
      </c>
      <c r="I1485" s="20" t="n">
        <v>0</v>
      </c>
      <c r="J1485" s="20" t="n">
        <v>0</v>
      </c>
      <c r="K1485" s="20" t="n">
        <v>0</v>
      </c>
      <c r="L1485" s="20" t="n">
        <v>0</v>
      </c>
      <c r="M1485" s="20" t="n">
        <v>0</v>
      </c>
      <c r="N1485" s="24" t="n">
        <v>6300</v>
      </c>
      <c r="O1485" s="24" t="n">
        <v>5420</v>
      </c>
      <c r="P1485" s="24" t="n">
        <v>880</v>
      </c>
      <c r="Q1485" s="24" t="n">
        <v>44000</v>
      </c>
      <c r="R1485" s="24" t="n">
        <v>2400</v>
      </c>
      <c r="S1485" s="24">
        <f>IF(R1485="","",(R1485+P1485)*30 -Y1485)</f>
        <v/>
      </c>
      <c r="T1485" s="20">
        <f>IF(R1485="","",(O1485-R1485)/O1485)</f>
        <v/>
      </c>
      <c r="U1485" s="24" t="n">
        <v>2400</v>
      </c>
      <c r="V1485" s="24">
        <f>IF(U1485="","",(U1485+P1485)*30-Y1485)</f>
        <v/>
      </c>
      <c r="W1485" s="20">
        <f>IF(U1485="","",(O1485-U1485)/O1485)</f>
        <v/>
      </c>
      <c r="X1485" s="15">
        <f>IF(AND(R1485="",U1485=""),"",IF(OR(U1485="", R1485=""),"-",IF(0&lt;(R1485-U1485),"OK","NG")))</f>
        <v/>
      </c>
      <c r="Y1485" s="24" t="n">
        <v>0</v>
      </c>
      <c r="Z1485" s="51" t="n"/>
      <c r="AA1485" s="24">
        <f>IF(AD1485="","",AD1485*30)</f>
        <v/>
      </c>
      <c r="AB1485" s="24">
        <f>IF(AA1485="","",AA1485-Y1485)</f>
        <v/>
      </c>
      <c r="AC1485" s="24">
        <f>IF(Z1485="","",((Y1485+5000+5000)/(1-Z1485))/30)</f>
        <v/>
      </c>
      <c r="AD1485" s="32" t="n"/>
      <c r="AE1485" s="24">
        <f>IF(AD1485="","",AD1485-O1485)</f>
        <v/>
      </c>
      <c r="AF1485" s="24">
        <f>IF(AD1485="","",U1485-AD1485)</f>
        <v/>
      </c>
      <c r="AG1485" s="11">
        <f>IF(AD1485="","",(O1485-AD1485)/O1485)</f>
        <v/>
      </c>
      <c r="AH1485" s="24" t="n">
        <v>22000</v>
      </c>
      <c r="AI1485" s="24">
        <f>IF(AJ1485="","",Q1485*(1-AJ1485))</f>
        <v/>
      </c>
      <c r="AJ1485" s="51" t="n"/>
      <c r="AK1485" s="49" t="n"/>
      <c r="AL1485" s="28" t="n"/>
      <c r="AM1485" s="33" t="inlineStr">
        <is>
          <t>2026-08-01</t>
        </is>
      </c>
      <c r="AN1485" s="33" t="inlineStr">
        <is>
          <t>2026-07-31</t>
        </is>
      </c>
      <c r="AO1485" s="13" t="n"/>
      <c r="AP1485" s="30" t="n"/>
    </row>
    <row r="1486" ht="35.1" customHeight="1" s="69">
      <c r="B1486" s="48" t="n">
        <v>35823</v>
      </c>
      <c r="C1486" s="48" t="inlineStr">
        <is>
          <t>東京</t>
        </is>
      </c>
      <c r="D1486" s="19" t="inlineStr">
        <is>
          <t>アットイン用賀8-1</t>
        </is>
      </c>
      <c r="E1486" s="48" t="inlineStr">
        <is>
          <t>1K</t>
        </is>
      </c>
      <c r="F1486" s="48" t="n">
        <v>1</v>
      </c>
      <c r="G1486" s="48" t="inlineStr">
        <is>
          <t>渋谷・三軒茶屋・自由が丘</t>
        </is>
      </c>
      <c r="H1486" s="48" t="n">
        <v>24.88</v>
      </c>
      <c r="I1486" s="20" t="n">
        <v>0.6</v>
      </c>
      <c r="J1486" s="20" t="n">
        <v>0.8</v>
      </c>
      <c r="K1486" s="20" t="n">
        <v>1</v>
      </c>
      <c r="L1486" s="20" t="n">
        <v>0</v>
      </c>
      <c r="M1486" s="20" t="n">
        <v>0</v>
      </c>
      <c r="N1486" s="24" t="n">
        <v>15140</v>
      </c>
      <c r="O1486" s="24" t="n">
        <v>14260</v>
      </c>
      <c r="P1486" s="24" t="n">
        <v>880</v>
      </c>
      <c r="Q1486" s="24" t="n">
        <v>44000</v>
      </c>
      <c r="R1486" s="24" t="n">
        <v>5760</v>
      </c>
      <c r="S1486" s="24">
        <f>IF(R1486="","",(R1486+P1486)*30 -Y1486)</f>
        <v/>
      </c>
      <c r="T1486" s="20">
        <f>IF(R1486="","",(O1486-R1486)/O1486)</f>
        <v/>
      </c>
      <c r="U1486" s="24" t="n">
        <v>6100</v>
      </c>
      <c r="V1486" s="24">
        <f>IF(U1486="","",(U1486+P1486)*30-Y1486)</f>
        <v/>
      </c>
      <c r="W1486" s="20">
        <f>IF(U1486="","",(O1486-U1486)/O1486)</f>
        <v/>
      </c>
      <c r="X1486" s="15">
        <f>IF(AND(R1486="",U1486=""),"",IF(OR(U1486="", R1486=""),"-",IF(0&lt;(R1486-U1486),"OK","NG")))</f>
        <v/>
      </c>
      <c r="Y1486" s="24" t="n">
        <v>144000</v>
      </c>
      <c r="Z1486" s="51" t="n"/>
      <c r="AA1486" s="24">
        <f>IF(AD1486="","",AD1486*30)</f>
        <v/>
      </c>
      <c r="AB1486" s="24">
        <f>IF(AA1486="","",AA1486-Y1486)</f>
        <v/>
      </c>
      <c r="AC1486" s="24">
        <f>IF(Z1486="","",((Y1486+5000+5000)/(1-Z1486))/30)</f>
        <v/>
      </c>
      <c r="AD1486" s="32" t="n"/>
      <c r="AE1486" s="24">
        <f>IF(AD1486="","",AD1486-O1486)</f>
        <v/>
      </c>
      <c r="AF1486" s="24">
        <f>IF(AD1486="","",U1486-AD1486)</f>
        <v/>
      </c>
      <c r="AG1486" s="11">
        <f>IF(AD1486="","",(O1486-AD1486)/O1486)</f>
        <v/>
      </c>
      <c r="AH1486" s="24" t="n">
        <v>22000</v>
      </c>
      <c r="AI1486" s="24">
        <f>IF(AJ1486="","",Q1486*(1-AJ1486))</f>
        <v/>
      </c>
      <c r="AJ1486" s="51" t="n"/>
      <c r="AK1486" s="49" t="n"/>
      <c r="AL1486" s="28" t="n"/>
      <c r="AM1486" s="33" t="inlineStr">
        <is>
          <t>2026-10-01</t>
        </is>
      </c>
      <c r="AN1486" s="33" t="inlineStr">
        <is>
          <t>2026-09-30</t>
        </is>
      </c>
      <c r="AO1486" s="13" t="n"/>
      <c r="AP1486" s="30" t="n"/>
    </row>
    <row r="1487" ht="35.1" customHeight="1" s="69">
      <c r="B1487" s="48" t="n">
        <v>35825</v>
      </c>
      <c r="C1487" s="48" t="inlineStr">
        <is>
          <t>東京</t>
        </is>
      </c>
      <c r="D1487" s="19" t="inlineStr">
        <is>
          <t>アットイン用賀8-2</t>
        </is>
      </c>
      <c r="E1487" s="48" t="inlineStr">
        <is>
          <t>1LDK</t>
        </is>
      </c>
      <c r="F1487" s="48" t="n">
        <v>1</v>
      </c>
      <c r="G1487" s="48" t="inlineStr">
        <is>
          <t>渋谷・三軒茶屋・自由が丘</t>
        </is>
      </c>
      <c r="H1487" s="48" t="n">
        <v>32</v>
      </c>
      <c r="I1487" s="20" t="n">
        <v>0.7</v>
      </c>
      <c r="J1487" s="20" t="n">
        <v>0.9</v>
      </c>
      <c r="K1487" s="20" t="n">
        <v>1</v>
      </c>
      <c r="L1487" s="20" t="n">
        <v>0.1</v>
      </c>
      <c r="M1487" s="20" t="n">
        <v>0</v>
      </c>
      <c r="N1487" s="24" t="n">
        <v>17660</v>
      </c>
      <c r="O1487" s="24" t="n">
        <v>16780</v>
      </c>
      <c r="P1487" s="24" t="n">
        <v>880</v>
      </c>
      <c r="Q1487" s="24" t="n">
        <v>44000</v>
      </c>
      <c r="R1487" s="24" t="n">
        <v>6920</v>
      </c>
      <c r="S1487" s="24">
        <f>IF(R1487="","",(R1487+P1487)*30 -Y1487)</f>
        <v/>
      </c>
      <c r="T1487" s="20">
        <f>IF(R1487="","",(O1487-R1487)/O1487)</f>
        <v/>
      </c>
      <c r="U1487" s="24" t="n">
        <v>7260</v>
      </c>
      <c r="V1487" s="24">
        <f>IF(U1487="","",(U1487+P1487)*30-Y1487)</f>
        <v/>
      </c>
      <c r="W1487" s="20">
        <f>IF(U1487="","",(O1487-U1487)/O1487)</f>
        <v/>
      </c>
      <c r="X1487" s="15">
        <f>IF(AND(R1487="",U1487=""),"",IF(OR(U1487="", R1487=""),"-",IF(0&lt;(R1487-U1487),"OK","NG")))</f>
        <v/>
      </c>
      <c r="Y1487" s="24" t="n">
        <v>172000</v>
      </c>
      <c r="Z1487" s="51" t="n"/>
      <c r="AA1487" s="24">
        <f>IF(AD1487="","",AD1487*30)</f>
        <v/>
      </c>
      <c r="AB1487" s="24">
        <f>IF(AA1487="","",AA1487-Y1487)</f>
        <v/>
      </c>
      <c r="AC1487" s="24">
        <f>IF(Z1487="","",((Y1487+5000+5000)/(1-Z1487))/30)</f>
        <v/>
      </c>
      <c r="AD1487" s="32" t="n"/>
      <c r="AE1487" s="24">
        <f>IF(AD1487="","",AD1487-O1487)</f>
        <v/>
      </c>
      <c r="AF1487" s="24">
        <f>IF(AD1487="","",U1487-AD1487)</f>
        <v/>
      </c>
      <c r="AG1487" s="11">
        <f>IF(AD1487="","",(O1487-AD1487)/O1487)</f>
        <v/>
      </c>
      <c r="AH1487" s="24" t="n">
        <v>22000</v>
      </c>
      <c r="AI1487" s="24">
        <f>IF(AJ1487="","",Q1487*(1-AJ1487))</f>
        <v/>
      </c>
      <c r="AJ1487" s="51" t="n"/>
      <c r="AK1487" s="49" t="n"/>
      <c r="AL1487" s="28" t="n"/>
      <c r="AM1487" s="33" t="inlineStr">
        <is>
          <t>2026-10-03</t>
        </is>
      </c>
      <c r="AN1487" s="33" t="inlineStr">
        <is>
          <t>2026-10-02</t>
        </is>
      </c>
      <c r="AO1487" s="13" t="n"/>
      <c r="AP1487" s="30" t="n"/>
    </row>
    <row r="1488" ht="35.1" customHeight="1" s="69">
      <c r="B1488" s="48" t="n">
        <v>35828</v>
      </c>
      <c r="C1488" s="48" t="inlineStr">
        <is>
          <t>東京</t>
        </is>
      </c>
      <c r="D1488" s="19" t="inlineStr">
        <is>
          <t>アットイン用賀8-3</t>
        </is>
      </c>
      <c r="E1488" s="48" t="inlineStr">
        <is>
          <t>1LDK</t>
        </is>
      </c>
      <c r="F1488" s="48" t="n">
        <v>5</v>
      </c>
      <c r="G1488" s="48" t="inlineStr">
        <is>
          <t>渋谷・三軒茶屋・自由が丘</t>
        </is>
      </c>
      <c r="H1488" s="48" t="n">
        <v>32</v>
      </c>
      <c r="I1488" s="20" t="n">
        <v>0.1</v>
      </c>
      <c r="J1488" s="20" t="n">
        <v>0.58</v>
      </c>
      <c r="K1488" s="20" t="n">
        <v>0.52</v>
      </c>
      <c r="L1488" s="20" t="n">
        <v>0.2</v>
      </c>
      <c r="M1488" s="20" t="n">
        <v>0</v>
      </c>
      <c r="N1488" s="24" t="n">
        <v>18100</v>
      </c>
      <c r="O1488" s="24" t="n">
        <v>17220</v>
      </c>
      <c r="P1488" s="24" t="n">
        <v>880</v>
      </c>
      <c r="Q1488" s="24" t="n">
        <v>44000</v>
      </c>
      <c r="R1488" s="24" t="n">
        <v>7120</v>
      </c>
      <c r="S1488" s="24">
        <f>IF(R1488="","",(R1488+P1488)*30 -Y1488)</f>
        <v/>
      </c>
      <c r="T1488" s="20">
        <f>IF(R1488="","",(O1488-R1488)/O1488)</f>
        <v/>
      </c>
      <c r="U1488" s="24" t="n">
        <v>7460</v>
      </c>
      <c r="V1488" s="24">
        <f>IF(U1488="","",(U1488+P1488)*30-Y1488)</f>
        <v/>
      </c>
      <c r="W1488" s="20">
        <f>IF(U1488="","",(O1488-U1488)/O1488)</f>
        <v/>
      </c>
      <c r="X1488" s="15">
        <f>IF(AND(R1488="",U1488=""),"",IF(OR(U1488="", R1488=""),"-",IF(0&lt;(R1488-U1488),"OK","NG")))</f>
        <v/>
      </c>
      <c r="Y1488" s="24" t="n">
        <v>179000</v>
      </c>
      <c r="Z1488" s="51" t="n"/>
      <c r="AA1488" s="24">
        <f>IF(AD1488="","",AD1488*30)</f>
        <v/>
      </c>
      <c r="AB1488" s="24">
        <f>IF(AA1488="","",AA1488-Y1488)</f>
        <v/>
      </c>
      <c r="AC1488" s="24">
        <f>IF(Z1488="","",((Y1488+5000+5000)/(1-Z1488))/30)</f>
        <v/>
      </c>
      <c r="AD1488" s="32" t="n"/>
      <c r="AE1488" s="24">
        <f>IF(AD1488="","",AD1488-O1488)</f>
        <v/>
      </c>
      <c r="AF1488" s="24">
        <f>IF(AD1488="","",U1488-AD1488)</f>
        <v/>
      </c>
      <c r="AG1488" s="11">
        <f>IF(AD1488="","",(O1488-AD1488)/O1488)</f>
        <v/>
      </c>
      <c r="AH1488" s="24" t="n">
        <v>22000</v>
      </c>
      <c r="AI1488" s="24">
        <f>IF(AJ1488="","",Q1488*(1-AJ1488))</f>
        <v/>
      </c>
      <c r="AJ1488" s="51" t="n"/>
      <c r="AK1488" s="49" t="n"/>
      <c r="AL1488" s="28" t="n"/>
      <c r="AM1488" s="33" t="inlineStr">
        <is>
          <t>2026-08-01</t>
        </is>
      </c>
      <c r="AN1488" s="33" t="inlineStr">
        <is>
          <t>2026-10-31</t>
        </is>
      </c>
      <c r="AO1488" s="13" t="n"/>
      <c r="AP1488" s="30" t="n"/>
    </row>
    <row r="1489" ht="35.1" customHeight="1" s="69">
      <c r="B1489" s="48" t="n">
        <v>35831</v>
      </c>
      <c r="C1489" s="48" t="inlineStr">
        <is>
          <t>東京</t>
        </is>
      </c>
      <c r="D1489" s="19" t="inlineStr">
        <is>
          <t>アットイン藤沢茅ヶ崎1</t>
        </is>
      </c>
      <c r="E1489" s="48" t="inlineStr">
        <is>
          <t>1K</t>
        </is>
      </c>
      <c r="F1489" s="48" t="n">
        <v>1</v>
      </c>
      <c r="G1489" s="48" t="inlineStr">
        <is>
          <t>平塚・藤沢</t>
        </is>
      </c>
      <c r="H1489" s="48" t="n">
        <v>23.4</v>
      </c>
      <c r="I1489" s="20" t="n">
        <v>0</v>
      </c>
      <c r="J1489" s="20" t="n">
        <v>0</v>
      </c>
      <c r="K1489" s="20" t="n">
        <v>0</v>
      </c>
      <c r="L1489" s="20" t="n">
        <v>0</v>
      </c>
      <c r="M1489" s="20" t="n">
        <v>0</v>
      </c>
      <c r="N1489" s="24" t="n">
        <v>10280</v>
      </c>
      <c r="O1489" s="24" t="n">
        <v>9400</v>
      </c>
      <c r="P1489" s="24" t="n">
        <v>880</v>
      </c>
      <c r="Q1489" s="24" t="n">
        <v>44000</v>
      </c>
      <c r="R1489" s="24" t="n">
        <v>3180</v>
      </c>
      <c r="S1489" s="24">
        <f>IF(R1489="","",(R1489+P1489)*30 -Y1489)</f>
        <v/>
      </c>
      <c r="T1489" s="20">
        <f>IF(R1489="","",(O1489-R1489)/O1489)</f>
        <v/>
      </c>
      <c r="U1489" s="24" t="n">
        <v>3520</v>
      </c>
      <c r="V1489" s="24">
        <f>IF(U1489="","",(U1489+P1489)*30-Y1489)</f>
        <v/>
      </c>
      <c r="W1489" s="20">
        <f>IF(U1489="","",(O1489-U1489)/O1489)</f>
        <v/>
      </c>
      <c r="X1489" s="15">
        <f>IF(AND(R1489="",U1489=""),"",IF(OR(U1489="", R1489=""),"-",IF(0&lt;(R1489-U1489),"OK","NG")))</f>
        <v/>
      </c>
      <c r="Y1489" s="24" t="n">
        <v>0</v>
      </c>
      <c r="Z1489" s="51" t="n"/>
      <c r="AA1489" s="24">
        <f>IF(AD1489="","",AD1489*30)</f>
        <v/>
      </c>
      <c r="AB1489" s="24">
        <f>IF(AA1489="","",AA1489-Y1489)</f>
        <v/>
      </c>
      <c r="AC1489" s="24">
        <f>IF(Z1489="","",((Y1489+5000+5000)/(1-Z1489))/30)</f>
        <v/>
      </c>
      <c r="AD1489" s="32" t="n"/>
      <c r="AE1489" s="24">
        <f>IF(AD1489="","",AD1489-O1489)</f>
        <v/>
      </c>
      <c r="AF1489" s="24">
        <f>IF(AD1489="","",U1489-AD1489)</f>
        <v/>
      </c>
      <c r="AG1489" s="11">
        <f>IF(AD1489="","",(O1489-AD1489)/O1489)</f>
        <v/>
      </c>
      <c r="AH1489" s="24" t="n">
        <v>22000</v>
      </c>
      <c r="AI1489" s="24">
        <f>IF(AJ1489="","",Q1489*(1-AJ1489))</f>
        <v/>
      </c>
      <c r="AJ1489" s="51" t="n"/>
      <c r="AK1489" s="49" t="n"/>
      <c r="AL1489" s="28" t="n"/>
      <c r="AM1489" s="33" t="inlineStr">
        <is>
          <t>2026-08-01</t>
        </is>
      </c>
      <c r="AN1489" s="33" t="inlineStr">
        <is>
          <t>2026-07-31</t>
        </is>
      </c>
      <c r="AO1489" s="13" t="n"/>
      <c r="AP1489" s="30" t="n"/>
    </row>
    <row r="1490" ht="35.1" customHeight="1" s="69">
      <c r="B1490" s="48" t="n">
        <v>36112</v>
      </c>
      <c r="C1490" s="48" t="inlineStr">
        <is>
          <t>東京</t>
        </is>
      </c>
      <c r="D1490" s="19" t="inlineStr">
        <is>
          <t>アットイン代々木上原AB2</t>
        </is>
      </c>
      <c r="E1490" s="48" t="inlineStr">
        <is>
          <t>1R</t>
        </is>
      </c>
      <c r="F1490" s="48" t="n">
        <v>1</v>
      </c>
      <c r="G1490" s="48" t="inlineStr">
        <is>
          <t>渋谷・三軒茶屋・自由が丘</t>
        </is>
      </c>
      <c r="H1490" s="48" t="n">
        <v>23.27</v>
      </c>
      <c r="I1490" s="20" t="n">
        <v>0</v>
      </c>
      <c r="J1490" s="20" t="n">
        <v>0.5</v>
      </c>
      <c r="K1490" s="20" t="n">
        <v>0</v>
      </c>
      <c r="L1490" s="20" t="n">
        <v>0</v>
      </c>
      <c r="M1490" s="20" t="n">
        <v>0</v>
      </c>
      <c r="N1490" s="24" t="n">
        <v>15380</v>
      </c>
      <c r="O1490" s="24" t="n">
        <v>14500</v>
      </c>
      <c r="P1490" s="24" t="n">
        <v>880</v>
      </c>
      <c r="Q1490" s="24" t="n">
        <v>44000</v>
      </c>
      <c r="R1490" s="24" t="n">
        <v>6780</v>
      </c>
      <c r="S1490" s="24">
        <f>IF(R1490="","",(R1490+P1490)*30 -Y1490)</f>
        <v/>
      </c>
      <c r="T1490" s="20">
        <f>IF(R1490="","",(O1490-R1490)/O1490)</f>
        <v/>
      </c>
      <c r="U1490" s="24" t="n">
        <v>6340</v>
      </c>
      <c r="V1490" s="24">
        <f>IF(U1490="","",(U1490+P1490)*30-Y1490)</f>
        <v/>
      </c>
      <c r="W1490" s="20">
        <f>IF(U1490="","",(O1490-U1490)/O1490)</f>
        <v/>
      </c>
      <c r="X1490" s="15">
        <f>IF(AND(R1490="",U1490=""),"",IF(OR(U1490="", R1490=""),"-",IF(0&lt;(R1490-U1490),"OK","NG")))</f>
        <v/>
      </c>
      <c r="Y1490" s="24" t="n">
        <v>0</v>
      </c>
      <c r="Z1490" s="51" t="n"/>
      <c r="AA1490" s="24">
        <f>IF(AD1490="","",AD1490*30)</f>
        <v/>
      </c>
      <c r="AB1490" s="24">
        <f>IF(AA1490="","",AA1490-Y1490)</f>
        <v/>
      </c>
      <c r="AC1490" s="24">
        <f>IF(Z1490="","",((Y1490+5000+5000)/(1-Z1490))/30)</f>
        <v/>
      </c>
      <c r="AD1490" s="32" t="n"/>
      <c r="AE1490" s="24">
        <f>IF(AD1490="","",AD1490-O1490)</f>
        <v/>
      </c>
      <c r="AF1490" s="24">
        <f>IF(AD1490="","",U1490-AD1490)</f>
        <v/>
      </c>
      <c r="AG1490" s="11">
        <f>IF(AD1490="","",(O1490-AD1490)/O1490)</f>
        <v/>
      </c>
      <c r="AH1490" s="24" t="n">
        <v>22000</v>
      </c>
      <c r="AI1490" s="24">
        <f>IF(AJ1490="","",Q1490*(1-AJ1490))</f>
        <v/>
      </c>
      <c r="AJ1490" s="51" t="n"/>
      <c r="AK1490" s="49" t="n"/>
      <c r="AL1490" s="28" t="n"/>
      <c r="AM1490" s="33" t="inlineStr">
        <is>
          <t>2026-08-16</t>
        </is>
      </c>
      <c r="AN1490" s="33" t="inlineStr">
        <is>
          <t>2026-08-15</t>
        </is>
      </c>
      <c r="AO1490" s="13" t="n"/>
      <c r="AP1490" s="30" t="n"/>
    </row>
    <row r="1491" ht="35.1" customHeight="1" s="69">
      <c r="B1491" s="48" t="n">
        <v>36113</v>
      </c>
      <c r="C1491" s="48" t="inlineStr">
        <is>
          <t>東京</t>
        </is>
      </c>
      <c r="D1491" s="19" t="inlineStr">
        <is>
          <t>アットイン飯田橋AB16</t>
        </is>
      </c>
      <c r="E1491" s="48" t="inlineStr">
        <is>
          <t>1K</t>
        </is>
      </c>
      <c r="F1491" s="48" t="n">
        <v>1</v>
      </c>
      <c r="G1491" s="48" t="inlineStr">
        <is>
          <t>飯田橋・水道橋・九段</t>
        </is>
      </c>
      <c r="H1491" s="48" t="n">
        <v>25.52</v>
      </c>
      <c r="I1491" s="20" t="n">
        <v>0</v>
      </c>
      <c r="J1491" s="20" t="n">
        <v>1</v>
      </c>
      <c r="K1491" s="20" t="n">
        <v>0.2</v>
      </c>
      <c r="L1491" s="20" t="n">
        <v>0</v>
      </c>
      <c r="M1491" s="20" t="n">
        <v>0</v>
      </c>
      <c r="N1491" s="24" t="n">
        <v>15280</v>
      </c>
      <c r="O1491" s="24" t="n">
        <v>14400</v>
      </c>
      <c r="P1491" s="24" t="n">
        <v>880</v>
      </c>
      <c r="Q1491" s="24" t="n">
        <v>44000</v>
      </c>
      <c r="R1491" s="24" t="n">
        <v>6440</v>
      </c>
      <c r="S1491" s="24">
        <f>IF(R1491="","",(R1491+P1491)*30 -Y1491)</f>
        <v/>
      </c>
      <c r="T1491" s="20">
        <f>IF(R1491="","",(O1491-R1491)/O1491)</f>
        <v/>
      </c>
      <c r="U1491" s="24" t="n">
        <v>5980</v>
      </c>
      <c r="V1491" s="24">
        <f>IF(U1491="","",(U1491+P1491)*30-Y1491)</f>
        <v/>
      </c>
      <c r="W1491" s="20">
        <f>IF(U1491="","",(O1491-U1491)/O1491)</f>
        <v/>
      </c>
      <c r="X1491" s="15">
        <f>IF(AND(R1491="",U1491=""),"",IF(OR(U1491="", R1491=""),"-",IF(0&lt;(R1491-U1491),"OK","NG")))</f>
        <v/>
      </c>
      <c r="Y1491" s="24" t="n">
        <v>0</v>
      </c>
      <c r="Z1491" s="51" t="n"/>
      <c r="AA1491" s="24">
        <f>IF(AD1491="","",AD1491*30)</f>
        <v/>
      </c>
      <c r="AB1491" s="24">
        <f>IF(AA1491="","",AA1491-Y1491)</f>
        <v/>
      </c>
      <c r="AC1491" s="24">
        <f>IF(Z1491="","",((Y1491+5000+5000)/(1-Z1491))/30)</f>
        <v/>
      </c>
      <c r="AD1491" s="32" t="n"/>
      <c r="AE1491" s="24">
        <f>IF(AD1491="","",AD1491-O1491)</f>
        <v/>
      </c>
      <c r="AF1491" s="24">
        <f>IF(AD1491="","",U1491-AD1491)</f>
        <v/>
      </c>
      <c r="AG1491" s="11">
        <f>IF(AD1491="","",(O1491-AD1491)/O1491)</f>
        <v/>
      </c>
      <c r="AH1491" s="24" t="n">
        <v>22000</v>
      </c>
      <c r="AI1491" s="24">
        <f>IF(AJ1491="","",Q1491*(1-AJ1491))</f>
        <v/>
      </c>
      <c r="AJ1491" s="51" t="n"/>
      <c r="AK1491" s="49" t="n"/>
      <c r="AL1491" s="28" t="n"/>
      <c r="AM1491" s="33" t="inlineStr">
        <is>
          <t>2026-09-07</t>
        </is>
      </c>
      <c r="AN1491" s="33" t="inlineStr">
        <is>
          <t>2026-09-06</t>
        </is>
      </c>
      <c r="AO1491" s="13" t="n"/>
      <c r="AP1491" s="30" t="n"/>
    </row>
    <row r="1492" ht="35.1" customHeight="1" s="69">
      <c r="B1492" s="48" t="n">
        <v>36114</v>
      </c>
      <c r="C1492" s="48" t="inlineStr">
        <is>
          <t>東京</t>
        </is>
      </c>
      <c r="D1492" s="19" t="inlineStr">
        <is>
          <t>アットイン東中野AB5</t>
        </is>
      </c>
      <c r="E1492" s="48" t="inlineStr">
        <is>
          <t>1DK</t>
        </is>
      </c>
      <c r="F1492" s="48" t="n">
        <v>1</v>
      </c>
      <c r="G1492" s="48" t="inlineStr">
        <is>
          <t>中野・荻窪・吉祥寺</t>
        </is>
      </c>
      <c r="H1492" s="48" t="n">
        <v>25.98</v>
      </c>
      <c r="I1492" s="20" t="n">
        <v>0.6</v>
      </c>
      <c r="J1492" s="20" t="n">
        <v>1</v>
      </c>
      <c r="K1492" s="20" t="n">
        <v>1</v>
      </c>
      <c r="L1492" s="20" t="n">
        <v>0</v>
      </c>
      <c r="M1492" s="20" t="n">
        <v>0</v>
      </c>
      <c r="N1492" s="24" t="n">
        <v>15280</v>
      </c>
      <c r="O1492" s="24" t="n">
        <v>14400</v>
      </c>
      <c r="P1492" s="24" t="n">
        <v>880</v>
      </c>
      <c r="Q1492" s="24" t="n">
        <v>44000</v>
      </c>
      <c r="R1492" s="24" t="n">
        <v>6920</v>
      </c>
      <c r="S1492" s="24">
        <f>IF(R1492="","",(R1492+P1492)*30 -Y1492)</f>
        <v/>
      </c>
      <c r="T1492" s="20">
        <f>IF(R1492="","",(O1492-R1492)/O1492)</f>
        <v/>
      </c>
      <c r="U1492" s="24" t="n">
        <v>6240</v>
      </c>
      <c r="V1492" s="24">
        <f>IF(U1492="","",(U1492+P1492)*30-Y1492)</f>
        <v/>
      </c>
      <c r="W1492" s="20">
        <f>IF(U1492="","",(O1492-U1492)/O1492)</f>
        <v/>
      </c>
      <c r="X1492" s="15">
        <f>IF(AND(R1492="",U1492=""),"",IF(OR(U1492="", R1492=""),"-",IF(0&lt;(R1492-U1492),"OK","NG")))</f>
        <v/>
      </c>
      <c r="Y1492" s="24" t="n">
        <v>0</v>
      </c>
      <c r="Z1492" s="51" t="n"/>
      <c r="AA1492" s="24">
        <f>IF(AD1492="","",AD1492*30)</f>
        <v/>
      </c>
      <c r="AB1492" s="24">
        <f>IF(AA1492="","",AA1492-Y1492)</f>
        <v/>
      </c>
      <c r="AC1492" s="24">
        <f>IF(Z1492="","",((Y1492+5000+5000)/(1-Z1492))/30)</f>
        <v/>
      </c>
      <c r="AD1492" s="32" t="n"/>
      <c r="AE1492" s="24">
        <f>IF(AD1492="","",AD1492-O1492)</f>
        <v/>
      </c>
      <c r="AF1492" s="24">
        <f>IF(AD1492="","",U1492-AD1492)</f>
        <v/>
      </c>
      <c r="AG1492" s="11">
        <f>IF(AD1492="","",(O1492-AD1492)/O1492)</f>
        <v/>
      </c>
      <c r="AH1492" s="24" t="n">
        <v>22000</v>
      </c>
      <c r="AI1492" s="24">
        <f>IF(AJ1492="","",Q1492*(1-AJ1492))</f>
        <v/>
      </c>
      <c r="AJ1492" s="51" t="n"/>
      <c r="AK1492" s="49" t="n"/>
      <c r="AL1492" s="28" t="n"/>
      <c r="AM1492" s="33" t="inlineStr">
        <is>
          <t>2026-10-01</t>
        </is>
      </c>
      <c r="AN1492" s="33" t="inlineStr">
        <is>
          <t>2026-09-30</t>
        </is>
      </c>
      <c r="AO1492" s="13" t="n"/>
      <c r="AP1492" s="30" t="n"/>
    </row>
    <row r="1493" ht="35.1" customHeight="1" s="69">
      <c r="B1493" s="48" t="n">
        <v>36115</v>
      </c>
      <c r="C1493" s="48" t="inlineStr">
        <is>
          <t>東京</t>
        </is>
      </c>
      <c r="D1493" s="19" t="inlineStr">
        <is>
          <t>アットイン川崎AB18</t>
        </is>
      </c>
      <c r="E1493" s="48" t="inlineStr">
        <is>
          <t>1K</t>
        </is>
      </c>
      <c r="F1493" s="48" t="n">
        <v>1</v>
      </c>
      <c r="G1493" s="48" t="inlineStr">
        <is>
          <t>川崎・大森・蒲田</t>
        </is>
      </c>
      <c r="H1493" s="48" t="n">
        <v>23.2</v>
      </c>
      <c r="I1493" s="20" t="n">
        <v>0</v>
      </c>
      <c r="J1493" s="20" t="n">
        <v>1</v>
      </c>
      <c r="K1493" s="20" t="n">
        <v>1</v>
      </c>
      <c r="L1493" s="20" t="n">
        <v>1</v>
      </c>
      <c r="M1493" s="20" t="n">
        <v>0</v>
      </c>
      <c r="N1493" s="24" t="n">
        <v>12660</v>
      </c>
      <c r="O1493" s="24" t="n">
        <v>11780</v>
      </c>
      <c r="P1493" s="24" t="n">
        <v>880</v>
      </c>
      <c r="Q1493" s="24" t="n">
        <v>44000</v>
      </c>
      <c r="R1493" s="24" t="n">
        <v>4880</v>
      </c>
      <c r="S1493" s="24">
        <f>IF(R1493="","",(R1493+P1493)*30 -Y1493)</f>
        <v/>
      </c>
      <c r="T1493" s="20">
        <f>IF(R1493="","",(O1493-R1493)/O1493)</f>
        <v/>
      </c>
      <c r="U1493" s="24" t="n">
        <v>4540</v>
      </c>
      <c r="V1493" s="24">
        <f>IF(U1493="","",(U1493+P1493)*30-Y1493)</f>
        <v/>
      </c>
      <c r="W1493" s="20">
        <f>IF(U1493="","",(O1493-U1493)/O1493)</f>
        <v/>
      </c>
      <c r="X1493" s="15">
        <f>IF(AND(R1493="",U1493=""),"",IF(OR(U1493="", R1493=""),"-",IF(0&lt;(R1493-U1493),"OK","NG")))</f>
        <v/>
      </c>
      <c r="Y1493" s="24" t="n">
        <v>0</v>
      </c>
      <c r="Z1493" s="51" t="n"/>
      <c r="AA1493" s="24">
        <f>IF(AD1493="","",AD1493*30)</f>
        <v/>
      </c>
      <c r="AB1493" s="24">
        <f>IF(AA1493="","",AA1493-Y1493)</f>
        <v/>
      </c>
      <c r="AC1493" s="24">
        <f>IF(Z1493="","",((Y1493+5000+5000)/(1-Z1493))/30)</f>
        <v/>
      </c>
      <c r="AD1493" s="32" t="n"/>
      <c r="AE1493" s="24">
        <f>IF(AD1493="","",AD1493-O1493)</f>
        <v/>
      </c>
      <c r="AF1493" s="24">
        <f>IF(AD1493="","",U1493-AD1493)</f>
        <v/>
      </c>
      <c r="AG1493" s="11">
        <f>IF(AD1493="","",(O1493-AD1493)/O1493)</f>
        <v/>
      </c>
      <c r="AH1493" s="24" t="n">
        <v>22000</v>
      </c>
      <c r="AI1493" s="24">
        <f>IF(AJ1493="","",Q1493*(1-AJ1493))</f>
        <v/>
      </c>
      <c r="AJ1493" s="51" t="n"/>
      <c r="AK1493" s="49" t="n"/>
      <c r="AL1493" s="28" t="n"/>
      <c r="AM1493" s="33" t="inlineStr">
        <is>
          <t>2026-11-01</t>
        </is>
      </c>
      <c r="AN1493" s="33" t="inlineStr">
        <is>
          <t>2026-10-31</t>
        </is>
      </c>
      <c r="AO1493" s="13" t="n"/>
      <c r="AP1493" s="30" t="n"/>
    </row>
    <row r="1494" ht="35.1" customHeight="1" s="69">
      <c r="B1494" s="48" t="n">
        <v>36127</v>
      </c>
      <c r="C1494" s="48" t="inlineStr">
        <is>
          <t>大阪</t>
        </is>
      </c>
      <c r="D1494" s="19" t="inlineStr">
        <is>
          <t>アットイン住之江公園1</t>
        </is>
      </c>
      <c r="E1494" s="48" t="inlineStr">
        <is>
          <t>1K</t>
        </is>
      </c>
      <c r="F1494" s="48" t="n">
        <v>1</v>
      </c>
      <c r="G1494" s="48" t="inlineStr">
        <is>
          <t>天王寺・阿倍野</t>
        </is>
      </c>
      <c r="H1494" s="48" t="n">
        <v>20.23</v>
      </c>
      <c r="I1494" s="20" t="n">
        <v>0</v>
      </c>
      <c r="J1494" s="20" t="n">
        <v>0</v>
      </c>
      <c r="K1494" s="20" t="n">
        <v>0</v>
      </c>
      <c r="L1494" s="20" t="n">
        <v>0</v>
      </c>
      <c r="M1494" s="20" t="n">
        <v>0</v>
      </c>
      <c r="N1494" s="24" t="n">
        <v>6540</v>
      </c>
      <c r="O1494" s="24" t="n">
        <v>5660</v>
      </c>
      <c r="P1494" s="24" t="n">
        <v>880</v>
      </c>
      <c r="Q1494" s="24" t="n">
        <v>44000</v>
      </c>
      <c r="R1494" s="24" t="n">
        <v>2680</v>
      </c>
      <c r="S1494" s="24">
        <f>IF(R1494="","",(R1494+P1494)*30 -Y1494)</f>
        <v/>
      </c>
      <c r="T1494" s="20">
        <f>IF(R1494="","",(O1494-R1494)/O1494)</f>
        <v/>
      </c>
      <c r="U1494" s="24" t="n">
        <v>2680</v>
      </c>
      <c r="V1494" s="24">
        <f>IF(U1494="","",(U1494+P1494)*30-Y1494)</f>
        <v/>
      </c>
      <c r="W1494" s="20">
        <f>IF(U1494="","",(O1494-U1494)/O1494)</f>
        <v/>
      </c>
      <c r="X1494" s="15">
        <f>IF(AND(R1494="",U1494=""),"",IF(OR(U1494="", R1494=""),"-",IF(0&lt;(R1494-U1494),"OK","NG")))</f>
        <v/>
      </c>
      <c r="Y1494" s="24" t="n">
        <v>0</v>
      </c>
      <c r="Z1494" s="51" t="n"/>
      <c r="AA1494" s="24">
        <f>IF(AD1494="","",AD1494*30)</f>
        <v/>
      </c>
      <c r="AB1494" s="24">
        <f>IF(AA1494="","",AA1494-Y1494)</f>
        <v/>
      </c>
      <c r="AC1494" s="24">
        <f>IF(Z1494="","",((Y1494+5000+5000)/(1-Z1494))/30)</f>
        <v/>
      </c>
      <c r="AD1494" s="32" t="n"/>
      <c r="AE1494" s="24">
        <f>IF(AD1494="","",AD1494-O1494)</f>
        <v/>
      </c>
      <c r="AF1494" s="24">
        <f>IF(AD1494="","",U1494-AD1494)</f>
        <v/>
      </c>
      <c r="AG1494" s="11">
        <f>IF(AD1494="","",(O1494-AD1494)/O1494)</f>
        <v/>
      </c>
      <c r="AH1494" s="24" t="n">
        <v>22000</v>
      </c>
      <c r="AI1494" s="24">
        <f>IF(AJ1494="","",Q1494*(1-AJ1494))</f>
        <v/>
      </c>
      <c r="AJ1494" s="51" t="n"/>
      <c r="AK1494" s="49" t="n"/>
      <c r="AL1494" s="28" t="n"/>
      <c r="AM1494" s="33" t="inlineStr">
        <is>
          <t>2026-08-01</t>
        </is>
      </c>
      <c r="AN1494" s="33" t="inlineStr">
        <is>
          <t>2026-07-31</t>
        </is>
      </c>
      <c r="AO1494" s="13" t="n"/>
      <c r="AP1494" s="30" t="n"/>
    </row>
    <row r="1495" ht="35.1" customHeight="1" s="69">
      <c r="B1495" s="48" t="n">
        <v>36128</v>
      </c>
      <c r="C1495" s="48" t="inlineStr">
        <is>
          <t>東京</t>
        </is>
      </c>
      <c r="D1495" s="19" t="inlineStr">
        <is>
          <t>アットイン麻布十番13-1</t>
        </is>
      </c>
      <c r="E1495" s="48" t="inlineStr">
        <is>
          <t>1K</t>
        </is>
      </c>
      <c r="F1495" s="48" t="n">
        <v>1</v>
      </c>
      <c r="G1495" s="48" t="inlineStr">
        <is>
          <t>六本木・麻布十番・白金高輪</t>
        </is>
      </c>
      <c r="H1495" s="48" t="n">
        <v>21.06</v>
      </c>
      <c r="I1495" s="20" t="n">
        <v>0</v>
      </c>
      <c r="J1495" s="20" t="n">
        <v>0</v>
      </c>
      <c r="K1495" s="20" t="n">
        <v>0</v>
      </c>
      <c r="L1495" s="20" t="n">
        <v>0</v>
      </c>
      <c r="M1495" s="20" t="n">
        <v>0</v>
      </c>
      <c r="N1495" s="24" t="n">
        <v>15820</v>
      </c>
      <c r="O1495" s="24" t="n">
        <v>14940</v>
      </c>
      <c r="P1495" s="24" t="n">
        <v>880</v>
      </c>
      <c r="Q1495" s="24" t="n">
        <v>44000</v>
      </c>
      <c r="R1495" s="24" t="n">
        <v>6580</v>
      </c>
      <c r="S1495" s="24">
        <f>IF(R1495="","",(R1495+P1495)*30 -Y1495)</f>
        <v/>
      </c>
      <c r="T1495" s="20">
        <f>IF(R1495="","",(O1495-R1495)/O1495)</f>
        <v/>
      </c>
      <c r="U1495" s="24" t="n">
        <v>6580</v>
      </c>
      <c r="V1495" s="24">
        <f>IF(U1495="","",(U1495+P1495)*30-Y1495)</f>
        <v/>
      </c>
      <c r="W1495" s="20">
        <f>IF(U1495="","",(O1495-U1495)/O1495)</f>
        <v/>
      </c>
      <c r="X1495" s="15">
        <f>IF(AND(R1495="",U1495=""),"",IF(OR(U1495="", R1495=""),"-",IF(0&lt;(R1495-U1495),"OK","NG")))</f>
        <v/>
      </c>
      <c r="Y1495" s="24" t="n">
        <v>0</v>
      </c>
      <c r="Z1495" s="51" t="n"/>
      <c r="AA1495" s="24">
        <f>IF(AD1495="","",AD1495*30)</f>
        <v/>
      </c>
      <c r="AB1495" s="24">
        <f>IF(AA1495="","",AA1495-Y1495)</f>
        <v/>
      </c>
      <c r="AC1495" s="24">
        <f>IF(Z1495="","",((Y1495+5000+5000)/(1-Z1495))/30)</f>
        <v/>
      </c>
      <c r="AD1495" s="32" t="n"/>
      <c r="AE1495" s="24">
        <f>IF(AD1495="","",AD1495-O1495)</f>
        <v/>
      </c>
      <c r="AF1495" s="24">
        <f>IF(AD1495="","",U1495-AD1495)</f>
        <v/>
      </c>
      <c r="AG1495" s="11">
        <f>IF(AD1495="","",(O1495-AD1495)/O1495)</f>
        <v/>
      </c>
      <c r="AH1495" s="24" t="n">
        <v>22000</v>
      </c>
      <c r="AI1495" s="24">
        <f>IF(AJ1495="","",Q1495*(1-AJ1495))</f>
        <v/>
      </c>
      <c r="AJ1495" s="51" t="n"/>
      <c r="AK1495" s="49" t="n"/>
      <c r="AL1495" s="28" t="n"/>
      <c r="AM1495" s="33" t="inlineStr">
        <is>
          <t>2026-08-01</t>
        </is>
      </c>
      <c r="AN1495" s="33" t="inlineStr">
        <is>
          <t>2026-08-26</t>
        </is>
      </c>
      <c r="AO1495" s="13" t="n"/>
      <c r="AP1495" s="30" t="n"/>
    </row>
    <row r="1496" ht="35.1" customHeight="1" s="69">
      <c r="B1496" s="48" t="n">
        <v>36129</v>
      </c>
      <c r="C1496" s="48" t="inlineStr">
        <is>
          <t>大阪</t>
        </is>
      </c>
      <c r="D1496" s="19" t="inlineStr">
        <is>
          <t>アットイン高槻2</t>
        </is>
      </c>
      <c r="E1496" s="48" t="inlineStr">
        <is>
          <t>1LDK</t>
        </is>
      </c>
      <c r="F1496" s="48" t="n">
        <v>1</v>
      </c>
      <c r="G1496" s="48" t="inlineStr">
        <is>
          <t>茨木・高槻・摂津・枚方</t>
        </is>
      </c>
      <c r="H1496" s="48" t="n">
        <v>34.78</v>
      </c>
      <c r="I1496" s="20" t="n">
        <v>0</v>
      </c>
      <c r="J1496" s="20" t="n">
        <v>0</v>
      </c>
      <c r="K1496" s="20" t="n">
        <v>0</v>
      </c>
      <c r="L1496" s="20" t="n">
        <v>0</v>
      </c>
      <c r="M1496" s="20" t="n">
        <v>0</v>
      </c>
      <c r="N1496" s="24" t="n">
        <v>8340</v>
      </c>
      <c r="O1496" s="24" t="n">
        <v>7460</v>
      </c>
      <c r="P1496" s="24" t="n">
        <v>880</v>
      </c>
      <c r="Q1496" s="24" t="n">
        <v>44000</v>
      </c>
      <c r="R1496" s="24" t="n">
        <v>3180</v>
      </c>
      <c r="S1496" s="24">
        <f>IF(R1496="","",(R1496+P1496)*30 -Y1496)</f>
        <v/>
      </c>
      <c r="T1496" s="20">
        <f>IF(R1496="","",(O1496-R1496)/O1496)</f>
        <v/>
      </c>
      <c r="U1496" s="24" t="n">
        <v>3580</v>
      </c>
      <c r="V1496" s="24">
        <f>IF(U1496="","",(U1496+P1496)*30-Y1496)</f>
        <v/>
      </c>
      <c r="W1496" s="20">
        <f>IF(U1496="","",(O1496-U1496)/O1496)</f>
        <v/>
      </c>
      <c r="X1496" s="15">
        <f>IF(AND(R1496="",U1496=""),"",IF(OR(U1496="", R1496=""),"-",IF(0&lt;(R1496-U1496),"OK","NG")))</f>
        <v/>
      </c>
      <c r="Y1496" s="24" t="n">
        <v>0</v>
      </c>
      <c r="Z1496" s="51" t="n"/>
      <c r="AA1496" s="24">
        <f>IF(AD1496="","",AD1496*30)</f>
        <v/>
      </c>
      <c r="AB1496" s="24">
        <f>IF(AA1496="","",AA1496-Y1496)</f>
        <v/>
      </c>
      <c r="AC1496" s="24">
        <f>IF(Z1496="","",((Y1496+5000+5000)/(1-Z1496))/30)</f>
        <v/>
      </c>
      <c r="AD1496" s="32" t="n"/>
      <c r="AE1496" s="24">
        <f>IF(AD1496="","",AD1496-O1496)</f>
        <v/>
      </c>
      <c r="AF1496" s="24">
        <f>IF(AD1496="","",U1496-AD1496)</f>
        <v/>
      </c>
      <c r="AG1496" s="11">
        <f>IF(AD1496="","",(O1496-AD1496)/O1496)</f>
        <v/>
      </c>
      <c r="AH1496" s="24" t="n">
        <v>22000</v>
      </c>
      <c r="AI1496" s="24">
        <f>IF(AJ1496="","",Q1496*(1-AJ1496))</f>
        <v/>
      </c>
      <c r="AJ1496" s="51" t="n"/>
      <c r="AK1496" s="49" t="n"/>
      <c r="AL1496" s="28" t="n"/>
      <c r="AM1496" s="33" t="inlineStr">
        <is>
          <t>2026-08-01</t>
        </is>
      </c>
      <c r="AN1496" s="33" t="inlineStr">
        <is>
          <t>2026-07-31</t>
        </is>
      </c>
      <c r="AO1496" s="13" t="n"/>
      <c r="AP1496" s="30" t="n"/>
    </row>
    <row r="1497" ht="35.1" customHeight="1" s="69">
      <c r="B1497" s="48" t="n">
        <v>36161</v>
      </c>
      <c r="C1497" s="48" t="inlineStr">
        <is>
          <t>大阪</t>
        </is>
      </c>
      <c r="D1497" s="19" t="inlineStr">
        <is>
          <t>アットイン心斎橋TK13-1（堺筋本町）</t>
        </is>
      </c>
      <c r="E1497" s="48" t="inlineStr">
        <is>
          <t>1K</t>
        </is>
      </c>
      <c r="F1497" s="48" t="n">
        <v>1</v>
      </c>
      <c r="G1497" s="48" t="inlineStr">
        <is>
          <t>北浜・堺筋本町</t>
        </is>
      </c>
      <c r="H1497" s="48" t="n">
        <v>22.55</v>
      </c>
      <c r="I1497" s="20" t="n">
        <v>0</v>
      </c>
      <c r="J1497" s="20" t="n">
        <v>0</v>
      </c>
      <c r="K1497" s="20" t="n">
        <v>0</v>
      </c>
      <c r="L1497" s="20" t="n">
        <v>0</v>
      </c>
      <c r="M1497" s="20" t="n">
        <v>0</v>
      </c>
      <c r="N1497" s="24" t="n">
        <v>9700</v>
      </c>
      <c r="O1497" s="24" t="n">
        <v>8820</v>
      </c>
      <c r="P1497" s="24" t="n">
        <v>880</v>
      </c>
      <c r="Q1497" s="24" t="n">
        <v>44000</v>
      </c>
      <c r="R1497" s="24" t="n">
        <v>4590</v>
      </c>
      <c r="S1497" s="24">
        <f>IF(R1497="","",(R1497+P1497)*30 -Y1497)</f>
        <v/>
      </c>
      <c r="T1497" s="20">
        <f>IF(R1497="","",(O1497-R1497)/O1497)</f>
        <v/>
      </c>
      <c r="U1497" s="24" t="n"/>
      <c r="V1497" s="24">
        <f>IF(U1497="","",(U1497+P1497)*30-Y1497)</f>
        <v/>
      </c>
      <c r="W1497" s="20">
        <f>IF(U1497="","",(O1497-U1497)/O1497)</f>
        <v/>
      </c>
      <c r="X1497" s="15">
        <f>IF(AND(R1497="",U1497=""),"",IF(OR(U1497="", R1497=""),"-",IF(0&lt;(R1497-U1497),"OK","NG")))</f>
        <v/>
      </c>
      <c r="Y1497" s="24" t="n">
        <v>0</v>
      </c>
      <c r="Z1497" s="51" t="n"/>
      <c r="AA1497" s="24">
        <f>IF(AD1497="","",AD1497*30)</f>
        <v/>
      </c>
      <c r="AB1497" s="24">
        <f>IF(AA1497="","",AA1497-Y1497)</f>
        <v/>
      </c>
      <c r="AC1497" s="24">
        <f>IF(Z1497="","",((Y1497+5000+5000)/(1-Z1497))/30)</f>
        <v/>
      </c>
      <c r="AD1497" s="32" t="n"/>
      <c r="AE1497" s="24">
        <f>IF(AD1497="","",AD1497-O1497)</f>
        <v/>
      </c>
      <c r="AF1497" s="24">
        <f>IF(AD1497="","",U1497-AD1497)</f>
        <v/>
      </c>
      <c r="AG1497" s="11">
        <f>IF(AD1497="","",(O1497-AD1497)/O1497)</f>
        <v/>
      </c>
      <c r="AH1497" s="24" t="n"/>
      <c r="AI1497" s="24">
        <f>IF(AJ1497="","",Q1497*(1-AJ1497))</f>
        <v/>
      </c>
      <c r="AJ1497" s="51" t="n"/>
      <c r="AK1497" s="49" t="n"/>
      <c r="AL1497" s="28" t="n"/>
      <c r="AM1497" s="33" t="inlineStr">
        <is>
          <t>2026-08-01</t>
        </is>
      </c>
      <c r="AN1497" s="33" t="inlineStr">
        <is>
          <t>2026-07-31</t>
        </is>
      </c>
      <c r="AO1497" s="13" t="n"/>
      <c r="AP1497" s="30" t="n"/>
    </row>
    <row r="1498" ht="35.1" customHeight="1" s="69">
      <c r="B1498" s="48" t="n">
        <v>36161</v>
      </c>
      <c r="C1498" s="48" t="inlineStr">
        <is>
          <t>大阪</t>
        </is>
      </c>
      <c r="D1498" s="19" t="inlineStr">
        <is>
          <t>アットイン心斎橋TK13-1（堺筋本町）</t>
        </is>
      </c>
      <c r="E1498" s="48" t="inlineStr">
        <is>
          <t>1K</t>
        </is>
      </c>
      <c r="F1498" s="48" t="n">
        <v>1</v>
      </c>
      <c r="G1498" s="48" t="inlineStr">
        <is>
          <t>北浜・堺筋本町</t>
        </is>
      </c>
      <c r="H1498" s="48" t="n">
        <v>22.55</v>
      </c>
      <c r="I1498" s="20" t="n">
        <v>0</v>
      </c>
      <c r="J1498" s="20" t="n">
        <v>0</v>
      </c>
      <c r="K1498" s="20" t="n">
        <v>0</v>
      </c>
      <c r="L1498" s="20" t="n">
        <v>0</v>
      </c>
      <c r="M1498" s="20" t="n">
        <v>0</v>
      </c>
      <c r="N1498" s="24" t="n">
        <v>9700</v>
      </c>
      <c r="O1498" s="24" t="n">
        <v>8820</v>
      </c>
      <c r="P1498" s="24" t="n">
        <v>880</v>
      </c>
      <c r="Q1498" s="24" t="n">
        <v>44000</v>
      </c>
      <c r="R1498" s="24" t="n">
        <v>4590</v>
      </c>
      <c r="S1498" s="24">
        <f>IF(R1498="","",(R1498+P1498)*30 -Y1498)</f>
        <v/>
      </c>
      <c r="T1498" s="20">
        <f>IF(R1498="","",(O1498-R1498)/O1498)</f>
        <v/>
      </c>
      <c r="U1498" s="24" t="n"/>
      <c r="V1498" s="24">
        <f>IF(U1498="","",(U1498+P1498)*30-Y1498)</f>
        <v/>
      </c>
      <c r="W1498" s="20">
        <f>IF(U1498="","",(O1498-U1498)/O1498)</f>
        <v/>
      </c>
      <c r="X1498" s="15">
        <f>IF(AND(R1498="",U1498=""),"",IF(OR(U1498="", R1498=""),"-",IF(0&lt;(R1498-U1498),"OK","NG")))</f>
        <v/>
      </c>
      <c r="Y1498" s="24" t="n">
        <v>0</v>
      </c>
      <c r="Z1498" s="51" t="n"/>
      <c r="AA1498" s="24">
        <f>IF(AD1498="","",AD1498*30)</f>
        <v/>
      </c>
      <c r="AB1498" s="24">
        <f>IF(AA1498="","",AA1498-Y1498)</f>
        <v/>
      </c>
      <c r="AC1498" s="24">
        <f>IF(Z1498="","",((Y1498+5000+5000)/(1-Z1498))/30)</f>
        <v/>
      </c>
      <c r="AD1498" s="32" t="n"/>
      <c r="AE1498" s="24">
        <f>IF(AD1498="","",AD1498-O1498)</f>
        <v/>
      </c>
      <c r="AF1498" s="24">
        <f>IF(AD1498="","",U1498-AD1498)</f>
        <v/>
      </c>
      <c r="AG1498" s="11">
        <f>IF(AD1498="","",(O1498-AD1498)/O1498)</f>
        <v/>
      </c>
      <c r="AH1498" s="24" t="n"/>
      <c r="AI1498" s="24">
        <f>IF(AJ1498="","",Q1498*(1-AJ1498))</f>
        <v/>
      </c>
      <c r="AJ1498" s="51" t="n"/>
      <c r="AK1498" s="49" t="n"/>
      <c r="AL1498" s="28" t="n"/>
      <c r="AM1498" s="33" t="inlineStr">
        <is>
          <t>2026-08-01</t>
        </is>
      </c>
      <c r="AN1498" s="33" t="inlineStr">
        <is>
          <t>2026-07-31</t>
        </is>
      </c>
      <c r="AO1498" s="13" t="n"/>
      <c r="AP1498" s="30" t="n"/>
    </row>
    <row r="1499" ht="35.1" customHeight="1" s="69">
      <c r="B1499" s="48" t="n">
        <v>36165</v>
      </c>
      <c r="C1499" s="48" t="inlineStr">
        <is>
          <t>大阪</t>
        </is>
      </c>
      <c r="D1499" s="19" t="inlineStr">
        <is>
          <t>アットイン心斎橋TK13-2（堺筋本町）</t>
        </is>
      </c>
      <c r="E1499" s="48" t="inlineStr">
        <is>
          <t>1K</t>
        </is>
      </c>
      <c r="F1499" s="48" t="n">
        <v>3</v>
      </c>
      <c r="G1499" s="48" t="inlineStr">
        <is>
          <t>北浜・堺筋本町</t>
        </is>
      </c>
      <c r="H1499" s="48" t="n">
        <v>25.34</v>
      </c>
      <c r="I1499" s="20" t="n">
        <v>0</v>
      </c>
      <c r="J1499" s="20" t="n">
        <v>0</v>
      </c>
      <c r="K1499" s="20" t="n">
        <v>0</v>
      </c>
      <c r="L1499" s="20" t="n">
        <v>0</v>
      </c>
      <c r="M1499" s="20" t="n">
        <v>0</v>
      </c>
      <c r="N1499" s="24" t="n">
        <v>9840</v>
      </c>
      <c r="O1499" s="24" t="n">
        <v>8960</v>
      </c>
      <c r="P1499" s="24" t="n">
        <v>880</v>
      </c>
      <c r="Q1499" s="24" t="n">
        <v>44000</v>
      </c>
      <c r="R1499" s="24" t="n">
        <v>4590</v>
      </c>
      <c r="S1499" s="24">
        <f>IF(R1499="","",(R1499+P1499)*30 -Y1499)</f>
        <v/>
      </c>
      <c r="T1499" s="20">
        <f>IF(R1499="","",(O1499-R1499)/O1499)</f>
        <v/>
      </c>
      <c r="U1499" s="24" t="n"/>
      <c r="V1499" s="24">
        <f>IF(U1499="","",(U1499+P1499)*30-Y1499)</f>
        <v/>
      </c>
      <c r="W1499" s="20">
        <f>IF(U1499="","",(O1499-U1499)/O1499)</f>
        <v/>
      </c>
      <c r="X1499" s="15">
        <f>IF(AND(R1499="",U1499=""),"",IF(OR(U1499="", R1499=""),"-",IF(0&lt;(R1499-U1499),"OK","NG")))</f>
        <v/>
      </c>
      <c r="Y1499" s="24" t="n">
        <v>0</v>
      </c>
      <c r="Z1499" s="51" t="n"/>
      <c r="AA1499" s="24">
        <f>IF(AD1499="","",AD1499*30)</f>
        <v/>
      </c>
      <c r="AB1499" s="24">
        <f>IF(AA1499="","",AA1499-Y1499)</f>
        <v/>
      </c>
      <c r="AC1499" s="24">
        <f>IF(Z1499="","",((Y1499+5000+5000)/(1-Z1499))/30)</f>
        <v/>
      </c>
      <c r="AD1499" s="32" t="n"/>
      <c r="AE1499" s="24">
        <f>IF(AD1499="","",AD1499-O1499)</f>
        <v/>
      </c>
      <c r="AF1499" s="24">
        <f>IF(AD1499="","",U1499-AD1499)</f>
        <v/>
      </c>
      <c r="AG1499" s="11">
        <f>IF(AD1499="","",(O1499-AD1499)/O1499)</f>
        <v/>
      </c>
      <c r="AH1499" s="24" t="n"/>
      <c r="AI1499" s="24">
        <f>IF(AJ1499="","",Q1499*(1-AJ1499))</f>
        <v/>
      </c>
      <c r="AJ1499" s="51" t="n"/>
      <c r="AK1499" s="49" t="n"/>
      <c r="AL1499" s="28" t="n"/>
      <c r="AM1499" s="33" t="inlineStr">
        <is>
          <t>2026-08-01</t>
        </is>
      </c>
      <c r="AN1499" s="33" t="inlineStr">
        <is>
          <t>2026-07-31</t>
        </is>
      </c>
      <c r="AO1499" s="13" t="n"/>
      <c r="AP1499" s="30" t="n"/>
    </row>
    <row r="1500" ht="35.1" customHeight="1" s="69">
      <c r="B1500" s="48" t="n">
        <v>36165</v>
      </c>
      <c r="C1500" s="48" t="inlineStr">
        <is>
          <t>大阪</t>
        </is>
      </c>
      <c r="D1500" s="19" t="inlineStr">
        <is>
          <t>アットイン心斎橋TK13-2（堺筋本町）</t>
        </is>
      </c>
      <c r="E1500" s="48" t="inlineStr">
        <is>
          <t>1K</t>
        </is>
      </c>
      <c r="F1500" s="48" t="n">
        <v>3</v>
      </c>
      <c r="G1500" s="48" t="inlineStr">
        <is>
          <t>北浜・堺筋本町</t>
        </is>
      </c>
      <c r="H1500" s="48" t="n">
        <v>25.34</v>
      </c>
      <c r="I1500" s="20" t="n">
        <v>0</v>
      </c>
      <c r="J1500" s="20" t="n">
        <v>0</v>
      </c>
      <c r="K1500" s="20" t="n">
        <v>0</v>
      </c>
      <c r="L1500" s="20" t="n">
        <v>0</v>
      </c>
      <c r="M1500" s="20" t="n">
        <v>0</v>
      </c>
      <c r="N1500" s="24" t="n">
        <v>9840</v>
      </c>
      <c r="O1500" s="24" t="n">
        <v>8960</v>
      </c>
      <c r="P1500" s="24" t="n">
        <v>880</v>
      </c>
      <c r="Q1500" s="24" t="n">
        <v>44000</v>
      </c>
      <c r="R1500" s="24" t="n">
        <v>4590</v>
      </c>
      <c r="S1500" s="24">
        <f>IF(R1500="","",(R1500+P1500)*30 -Y1500)</f>
        <v/>
      </c>
      <c r="T1500" s="20">
        <f>IF(R1500="","",(O1500-R1500)/O1500)</f>
        <v/>
      </c>
      <c r="U1500" s="24" t="n"/>
      <c r="V1500" s="24">
        <f>IF(U1500="","",(U1500+P1500)*30-Y1500)</f>
        <v/>
      </c>
      <c r="W1500" s="20">
        <f>IF(U1500="","",(O1500-U1500)/O1500)</f>
        <v/>
      </c>
      <c r="X1500" s="15">
        <f>IF(AND(R1500="",U1500=""),"",IF(OR(U1500="", R1500=""),"-",IF(0&lt;(R1500-U1500),"OK","NG")))</f>
        <v/>
      </c>
      <c r="Y1500" s="24" t="n">
        <v>0</v>
      </c>
      <c r="Z1500" s="51" t="n"/>
      <c r="AA1500" s="24">
        <f>IF(AD1500="","",AD1500*30)</f>
        <v/>
      </c>
      <c r="AB1500" s="24">
        <f>IF(AA1500="","",AA1500-Y1500)</f>
        <v/>
      </c>
      <c r="AC1500" s="24">
        <f>IF(Z1500="","",((Y1500+5000+5000)/(1-Z1500))/30)</f>
        <v/>
      </c>
      <c r="AD1500" s="32" t="n"/>
      <c r="AE1500" s="24">
        <f>IF(AD1500="","",AD1500-O1500)</f>
        <v/>
      </c>
      <c r="AF1500" s="24">
        <f>IF(AD1500="","",U1500-AD1500)</f>
        <v/>
      </c>
      <c r="AG1500" s="11">
        <f>IF(AD1500="","",(O1500-AD1500)/O1500)</f>
        <v/>
      </c>
      <c r="AH1500" s="24" t="n"/>
      <c r="AI1500" s="24">
        <f>IF(AJ1500="","",Q1500*(1-AJ1500))</f>
        <v/>
      </c>
      <c r="AJ1500" s="51" t="n"/>
      <c r="AK1500" s="49" t="n"/>
      <c r="AL1500" s="28" t="n"/>
      <c r="AM1500" s="33" t="inlineStr">
        <is>
          <t>2026-08-01</t>
        </is>
      </c>
      <c r="AN1500" s="33" t="inlineStr">
        <is>
          <t>2026-07-31</t>
        </is>
      </c>
      <c r="AO1500" s="13" t="n"/>
      <c r="AP1500" s="30" t="n"/>
    </row>
    <row r="1501" ht="35.1" customHeight="1" s="69">
      <c r="B1501" s="48" t="n">
        <v>36166</v>
      </c>
      <c r="C1501" s="48" t="inlineStr">
        <is>
          <t>大阪</t>
        </is>
      </c>
      <c r="D1501" s="19" t="inlineStr">
        <is>
          <t>アットイン心斎橋TK13-3（堺筋本町）</t>
        </is>
      </c>
      <c r="E1501" s="48" t="inlineStr">
        <is>
          <t>1LDK</t>
        </is>
      </c>
      <c r="F1501" s="48" t="n">
        <v>3</v>
      </c>
      <c r="G1501" s="48" t="inlineStr">
        <is>
          <t>北浜・堺筋本町</t>
        </is>
      </c>
      <c r="H1501" s="48" t="n">
        <v>34.48</v>
      </c>
      <c r="I1501" s="20" t="n">
        <v>0</v>
      </c>
      <c r="J1501" s="20" t="n">
        <v>0</v>
      </c>
      <c r="K1501" s="20" t="n">
        <v>0</v>
      </c>
      <c r="L1501" s="20" t="n">
        <v>0</v>
      </c>
      <c r="M1501" s="20" t="n">
        <v>0</v>
      </c>
      <c r="N1501" s="24" t="n">
        <v>13240</v>
      </c>
      <c r="O1501" s="24" t="n">
        <v>12360</v>
      </c>
      <c r="P1501" s="24" t="n">
        <v>880</v>
      </c>
      <c r="Q1501" s="24" t="n">
        <v>44000</v>
      </c>
      <c r="R1501" s="24" t="n">
        <v>6670</v>
      </c>
      <c r="S1501" s="24">
        <f>IF(R1501="","",(R1501+P1501)*30 -Y1501)</f>
        <v/>
      </c>
      <c r="T1501" s="20">
        <f>IF(R1501="","",(O1501-R1501)/O1501)</f>
        <v/>
      </c>
      <c r="U1501" s="24" t="n"/>
      <c r="V1501" s="24">
        <f>IF(U1501="","",(U1501+P1501)*30-Y1501)</f>
        <v/>
      </c>
      <c r="W1501" s="20">
        <f>IF(U1501="","",(O1501-U1501)/O1501)</f>
        <v/>
      </c>
      <c r="X1501" s="15">
        <f>IF(AND(R1501="",U1501=""),"",IF(OR(U1501="", R1501=""),"-",IF(0&lt;(R1501-U1501),"OK","NG")))</f>
        <v/>
      </c>
      <c r="Y1501" s="24" t="n">
        <v>0</v>
      </c>
      <c r="Z1501" s="51" t="n"/>
      <c r="AA1501" s="24">
        <f>IF(AD1501="","",AD1501*30)</f>
        <v/>
      </c>
      <c r="AB1501" s="24">
        <f>IF(AA1501="","",AA1501-Y1501)</f>
        <v/>
      </c>
      <c r="AC1501" s="24">
        <f>IF(Z1501="","",((Y1501+5000+5000)/(1-Z1501))/30)</f>
        <v/>
      </c>
      <c r="AD1501" s="32" t="n"/>
      <c r="AE1501" s="24">
        <f>IF(AD1501="","",AD1501-O1501)</f>
        <v/>
      </c>
      <c r="AF1501" s="24">
        <f>IF(AD1501="","",U1501-AD1501)</f>
        <v/>
      </c>
      <c r="AG1501" s="11">
        <f>IF(AD1501="","",(O1501-AD1501)/O1501)</f>
        <v/>
      </c>
      <c r="AH1501" s="24" t="n"/>
      <c r="AI1501" s="24">
        <f>IF(AJ1501="","",Q1501*(1-AJ1501))</f>
        <v/>
      </c>
      <c r="AJ1501" s="51" t="n"/>
      <c r="AK1501" s="49" t="n"/>
      <c r="AL1501" s="28" t="n"/>
      <c r="AM1501" s="33" t="inlineStr">
        <is>
          <t>2026-08-01</t>
        </is>
      </c>
      <c r="AN1501" s="33" t="inlineStr">
        <is>
          <t>2026-07-31</t>
        </is>
      </c>
      <c r="AO1501" s="13" t="n"/>
      <c r="AP1501" s="30" t="n"/>
    </row>
    <row r="1502" ht="35.1" customHeight="1" s="69">
      <c r="B1502" s="48" t="n">
        <v>36166</v>
      </c>
      <c r="C1502" s="48" t="inlineStr">
        <is>
          <t>大阪</t>
        </is>
      </c>
      <c r="D1502" s="19" t="inlineStr">
        <is>
          <t>アットイン心斎橋TK13-3（堺筋本町）</t>
        </is>
      </c>
      <c r="E1502" s="48" t="inlineStr">
        <is>
          <t>1LDK</t>
        </is>
      </c>
      <c r="F1502" s="48" t="n">
        <v>3</v>
      </c>
      <c r="G1502" s="48" t="inlineStr">
        <is>
          <t>北浜・堺筋本町</t>
        </is>
      </c>
      <c r="H1502" s="48" t="n">
        <v>34.48</v>
      </c>
      <c r="I1502" s="20" t="n">
        <v>0</v>
      </c>
      <c r="J1502" s="20" t="n">
        <v>0</v>
      </c>
      <c r="K1502" s="20" t="n">
        <v>0</v>
      </c>
      <c r="L1502" s="20" t="n">
        <v>0</v>
      </c>
      <c r="M1502" s="20" t="n">
        <v>0</v>
      </c>
      <c r="N1502" s="24" t="n">
        <v>13240</v>
      </c>
      <c r="O1502" s="24" t="n">
        <v>12360</v>
      </c>
      <c r="P1502" s="24" t="n">
        <v>880</v>
      </c>
      <c r="Q1502" s="24" t="n">
        <v>44000</v>
      </c>
      <c r="R1502" s="24" t="n">
        <v>6670</v>
      </c>
      <c r="S1502" s="24">
        <f>IF(R1502="","",(R1502+P1502)*30 -Y1502)</f>
        <v/>
      </c>
      <c r="T1502" s="20">
        <f>IF(R1502="","",(O1502-R1502)/O1502)</f>
        <v/>
      </c>
      <c r="U1502" s="24" t="n"/>
      <c r="V1502" s="24">
        <f>IF(U1502="","",(U1502+P1502)*30-Y1502)</f>
        <v/>
      </c>
      <c r="W1502" s="20">
        <f>IF(U1502="","",(O1502-U1502)/O1502)</f>
        <v/>
      </c>
      <c r="X1502" s="15">
        <f>IF(AND(R1502="",U1502=""),"",IF(OR(U1502="", R1502=""),"-",IF(0&lt;(R1502-U1502),"OK","NG")))</f>
        <v/>
      </c>
      <c r="Y1502" s="24" t="n">
        <v>0</v>
      </c>
      <c r="Z1502" s="51" t="n"/>
      <c r="AA1502" s="24">
        <f>IF(AD1502="","",AD1502*30)</f>
        <v/>
      </c>
      <c r="AB1502" s="24">
        <f>IF(AA1502="","",AA1502-Y1502)</f>
        <v/>
      </c>
      <c r="AC1502" s="24">
        <f>IF(Z1502="","",((Y1502+5000+5000)/(1-Z1502))/30)</f>
        <v/>
      </c>
      <c r="AD1502" s="32" t="n"/>
      <c r="AE1502" s="24">
        <f>IF(AD1502="","",AD1502-O1502)</f>
        <v/>
      </c>
      <c r="AF1502" s="24">
        <f>IF(AD1502="","",U1502-AD1502)</f>
        <v/>
      </c>
      <c r="AG1502" s="11">
        <f>IF(AD1502="","",(O1502-AD1502)/O1502)</f>
        <v/>
      </c>
      <c r="AH1502" s="24" t="n"/>
      <c r="AI1502" s="24">
        <f>IF(AJ1502="","",Q1502*(1-AJ1502))</f>
        <v/>
      </c>
      <c r="AJ1502" s="51" t="n"/>
      <c r="AK1502" s="49" t="n"/>
      <c r="AL1502" s="28" t="n"/>
      <c r="AM1502" s="33" t="inlineStr">
        <is>
          <t>2026-08-01</t>
        </is>
      </c>
      <c r="AN1502" s="33" t="inlineStr">
        <is>
          <t>2026-07-31</t>
        </is>
      </c>
      <c r="AO1502" s="13" t="n"/>
      <c r="AP1502" s="30" t="n"/>
    </row>
    <row r="1503" ht="35.1" customHeight="1" s="69">
      <c r="B1503" s="48" t="n">
        <v>36171</v>
      </c>
      <c r="C1503" s="48" t="inlineStr">
        <is>
          <t>名古屋</t>
        </is>
      </c>
      <c r="D1503" s="19" t="inlineStr">
        <is>
          <t>アットイン名古屋駅27-1</t>
        </is>
      </c>
      <c r="E1503" s="48" t="inlineStr">
        <is>
          <t>1DK</t>
        </is>
      </c>
      <c r="F1503" s="48" t="n">
        <v>1</v>
      </c>
      <c r="G1503" s="48" t="inlineStr">
        <is>
          <t>名駅周辺</t>
        </is>
      </c>
      <c r="H1503" s="48" t="n">
        <v>30.27</v>
      </c>
      <c r="I1503" s="20" t="n">
        <v>0.4</v>
      </c>
      <c r="J1503" s="20" t="n">
        <v>1</v>
      </c>
      <c r="K1503" s="20" t="n">
        <v>1</v>
      </c>
      <c r="L1503" s="20" t="n">
        <v>1</v>
      </c>
      <c r="M1503" s="20" t="n">
        <v>0</v>
      </c>
      <c r="N1503" s="24" t="n">
        <v>14040</v>
      </c>
      <c r="O1503" s="24" t="n">
        <v>13160</v>
      </c>
      <c r="P1503" s="24" t="n">
        <v>880</v>
      </c>
      <c r="Q1503" s="24" t="n">
        <v>44000</v>
      </c>
      <c r="R1503" s="24" t="n">
        <v>3620</v>
      </c>
      <c r="S1503" s="24">
        <f>IF(R1503="","",(R1503+P1503)*30 -Y1503)</f>
        <v/>
      </c>
      <c r="T1503" s="20">
        <f>IF(R1503="","",(O1503-R1503)/O1503)</f>
        <v/>
      </c>
      <c r="U1503" s="24" t="n">
        <v>2970</v>
      </c>
      <c r="V1503" s="24">
        <f>IF(U1503="","",(U1503+P1503)*30-Y1503)</f>
        <v/>
      </c>
      <c r="W1503" s="20">
        <f>IF(U1503="","",(O1503-U1503)/O1503)</f>
        <v/>
      </c>
      <c r="X1503" s="15">
        <f>IF(AND(R1503="",U1503=""),"",IF(OR(U1503="", R1503=""),"-",IF(0&lt;(R1503-U1503),"OK","NG")))</f>
        <v/>
      </c>
      <c r="Y1503" s="24" t="n">
        <v>77000</v>
      </c>
      <c r="Z1503" s="51" t="n"/>
      <c r="AA1503" s="24">
        <f>IF(AD1503="","",AD1503*30)</f>
        <v/>
      </c>
      <c r="AB1503" s="24">
        <f>IF(AA1503="","",AA1503-Y1503)</f>
        <v/>
      </c>
      <c r="AC1503" s="24">
        <f>IF(Z1503="","",((Y1503+5000+5000)/(1-Z1503))/30)</f>
        <v/>
      </c>
      <c r="AD1503" s="32" t="n"/>
      <c r="AE1503" s="24">
        <f>IF(AD1503="","",AD1503-O1503)</f>
        <v/>
      </c>
      <c r="AF1503" s="24">
        <f>IF(AD1503="","",U1503-AD1503)</f>
        <v/>
      </c>
      <c r="AG1503" s="11">
        <f>IF(AD1503="","",(O1503-AD1503)/O1503)</f>
        <v/>
      </c>
      <c r="AH1503" s="24" t="n">
        <v>22000</v>
      </c>
      <c r="AI1503" s="24">
        <f>IF(AJ1503="","",Q1503*(1-AJ1503))</f>
        <v/>
      </c>
      <c r="AJ1503" s="51" t="n"/>
      <c r="AK1503" s="49" t="n"/>
      <c r="AL1503" s="28" t="n"/>
      <c r="AM1503" s="33" t="inlineStr">
        <is>
          <t>2026-11-01</t>
        </is>
      </c>
      <c r="AN1503" s="33" t="inlineStr">
        <is>
          <t>2026-10-31</t>
        </is>
      </c>
      <c r="AO1503" s="13" t="n"/>
      <c r="AP1503" s="30" t="n"/>
    </row>
    <row r="1504" ht="35.1" customHeight="1" s="69">
      <c r="B1504" s="48" t="n">
        <v>36173</v>
      </c>
      <c r="C1504" s="48" t="inlineStr">
        <is>
          <t>名古屋</t>
        </is>
      </c>
      <c r="D1504" s="19" t="inlineStr">
        <is>
          <t>アットイン名古屋駅27-2</t>
        </is>
      </c>
      <c r="E1504" s="48" t="inlineStr">
        <is>
          <t>1DK</t>
        </is>
      </c>
      <c r="F1504" s="48" t="n">
        <v>2</v>
      </c>
      <c r="G1504" s="48" t="inlineStr">
        <is>
          <t>名駅周辺</t>
        </is>
      </c>
      <c r="H1504" s="48" t="n">
        <v>35.15</v>
      </c>
      <c r="I1504" s="20" t="n">
        <v>0.14286</v>
      </c>
      <c r="J1504" s="20" t="n">
        <v>0.9</v>
      </c>
      <c r="K1504" s="20" t="n">
        <v>0.95</v>
      </c>
      <c r="L1504" s="20" t="n">
        <v>0.6</v>
      </c>
      <c r="M1504" s="20" t="n">
        <v>0</v>
      </c>
      <c r="N1504" s="24" t="n">
        <v>14440</v>
      </c>
      <c r="O1504" s="24" t="n">
        <v>13560</v>
      </c>
      <c r="P1504" s="24" t="n">
        <v>880</v>
      </c>
      <c r="Q1504" s="24" t="n">
        <v>44000</v>
      </c>
      <c r="R1504" s="24" t="n">
        <v>6780</v>
      </c>
      <c r="S1504" s="24">
        <f>IF(R1504="","",(R1504+P1504)*30 -Y1504)</f>
        <v/>
      </c>
      <c r="T1504" s="20">
        <f>IF(R1504="","",(O1504-R1504)/O1504)</f>
        <v/>
      </c>
      <c r="U1504" s="24" t="n">
        <v>3060</v>
      </c>
      <c r="V1504" s="24">
        <f>IF(U1504="","",(U1504+P1504)*30-Y1504)</f>
        <v/>
      </c>
      <c r="W1504" s="20">
        <f>IF(U1504="","",(O1504-U1504)/O1504)</f>
        <v/>
      </c>
      <c r="X1504" s="15">
        <f>IF(AND(R1504="",U1504=""),"",IF(OR(U1504="", R1504=""),"-",IF(0&lt;(R1504-U1504),"OK","NG")))</f>
        <v/>
      </c>
      <c r="Y1504" s="24" t="n">
        <v>72000</v>
      </c>
      <c r="Z1504" s="51" t="n"/>
      <c r="AA1504" s="24">
        <f>IF(AD1504="","",AD1504*30)</f>
        <v/>
      </c>
      <c r="AB1504" s="24">
        <f>IF(AA1504="","",AA1504-Y1504)</f>
        <v/>
      </c>
      <c r="AC1504" s="24">
        <f>IF(Z1504="","",((Y1504+5000+5000)/(1-Z1504))/30)</f>
        <v/>
      </c>
      <c r="AD1504" s="32" t="n"/>
      <c r="AE1504" s="24">
        <f>IF(AD1504="","",AD1504-O1504)</f>
        <v/>
      </c>
      <c r="AF1504" s="24">
        <f>IF(AD1504="","",U1504-AD1504)</f>
        <v/>
      </c>
      <c r="AG1504" s="11">
        <f>IF(AD1504="","",(O1504-AD1504)/O1504)</f>
        <v/>
      </c>
      <c r="AH1504" s="24" t="n">
        <v>22000</v>
      </c>
      <c r="AI1504" s="24">
        <f>IF(AJ1504="","",Q1504*(1-AJ1504))</f>
        <v/>
      </c>
      <c r="AJ1504" s="51" t="n"/>
      <c r="AK1504" s="49" t="n"/>
      <c r="AL1504" s="28" t="n"/>
      <c r="AM1504" s="33" t="inlineStr">
        <is>
          <t>2026-10-07</t>
        </is>
      </c>
      <c r="AN1504" s="33" t="inlineStr">
        <is>
          <t>2026-10-31</t>
        </is>
      </c>
      <c r="AO1504" s="13" t="n"/>
      <c r="AP1504" s="30" t="n"/>
    </row>
    <row r="1505" ht="35.1" customHeight="1" s="69">
      <c r="B1505" s="48" t="n">
        <v>36178</v>
      </c>
      <c r="C1505" s="48" t="inlineStr">
        <is>
          <t>東京</t>
        </is>
      </c>
      <c r="D1505" s="19" t="inlineStr">
        <is>
          <t>アットイン横浜関内AB14</t>
        </is>
      </c>
      <c r="E1505" s="48" t="inlineStr">
        <is>
          <t>1K</t>
        </is>
      </c>
      <c r="F1505" s="48" t="n">
        <v>1</v>
      </c>
      <c r="G1505" s="48" t="inlineStr">
        <is>
          <t>横浜</t>
        </is>
      </c>
      <c r="H1505" s="48" t="n">
        <v>21.68</v>
      </c>
      <c r="I1505" s="20" t="n">
        <v>0</v>
      </c>
      <c r="J1505" s="20" t="n">
        <v>0.8</v>
      </c>
      <c r="K1505" s="20" t="n">
        <v>1</v>
      </c>
      <c r="L1505" s="20" t="n">
        <v>1</v>
      </c>
      <c r="M1505" s="20" t="n">
        <v>1</v>
      </c>
      <c r="N1505" s="24" t="n">
        <v>10960</v>
      </c>
      <c r="O1505" s="24" t="n">
        <v>10080</v>
      </c>
      <c r="P1505" s="24" t="n">
        <v>880</v>
      </c>
      <c r="Q1505" s="24" t="n">
        <v>44000</v>
      </c>
      <c r="R1505" s="24" t="n">
        <v>4400</v>
      </c>
      <c r="S1505" s="24">
        <f>IF(R1505="","",(R1505+P1505)*30 -Y1505)</f>
        <v/>
      </c>
      <c r="T1505" s="20">
        <f>IF(R1505="","",(O1505-R1505)/O1505)</f>
        <v/>
      </c>
      <c r="U1505" s="24" t="n">
        <v>4000</v>
      </c>
      <c r="V1505" s="24">
        <f>IF(U1505="","",(U1505+P1505)*30-Y1505)</f>
        <v/>
      </c>
      <c r="W1505" s="20">
        <f>IF(U1505="","",(O1505-U1505)/O1505)</f>
        <v/>
      </c>
      <c r="X1505" s="15">
        <f>IF(AND(R1505="",U1505=""),"",IF(OR(U1505="", R1505=""),"-",IF(0&lt;(R1505-U1505),"OK","NG")))</f>
        <v/>
      </c>
      <c r="Y1505" s="24" t="n">
        <v>0</v>
      </c>
      <c r="Z1505" s="51" t="n"/>
      <c r="AA1505" s="24">
        <f>IF(AD1505="","",AD1505*30)</f>
        <v/>
      </c>
      <c r="AB1505" s="24">
        <f>IF(AA1505="","",AA1505-Y1505)</f>
        <v/>
      </c>
      <c r="AC1505" s="24">
        <f>IF(Z1505="","",((Y1505+5000+5000)/(1-Z1505))/30)</f>
        <v/>
      </c>
      <c r="AD1505" s="32" t="n"/>
      <c r="AE1505" s="24">
        <f>IF(AD1505="","",AD1505-O1505)</f>
        <v/>
      </c>
      <c r="AF1505" s="24">
        <f>IF(AD1505="","",U1505-AD1505)</f>
        <v/>
      </c>
      <c r="AG1505" s="11">
        <f>IF(AD1505="","",(O1505-AD1505)/O1505)</f>
        <v/>
      </c>
      <c r="AH1505" s="24" t="n">
        <v>22000</v>
      </c>
      <c r="AI1505" s="24">
        <f>IF(AJ1505="","",Q1505*(1-AJ1505))</f>
        <v/>
      </c>
      <c r="AJ1505" s="51" t="n"/>
      <c r="AK1505" s="49" t="n"/>
      <c r="AL1505" s="28" t="n"/>
      <c r="AM1505" s="33" t="inlineStr">
        <is>
          <t>2027-02-14</t>
        </is>
      </c>
      <c r="AN1505" s="33" t="inlineStr">
        <is>
          <t>2027-02-13</t>
        </is>
      </c>
      <c r="AO1505" s="13" t="n"/>
      <c r="AP1505" s="30" t="n"/>
    </row>
    <row r="1506" ht="35.1" customHeight="1" s="69">
      <c r="B1506" s="48" t="n">
        <v>36179</v>
      </c>
      <c r="C1506" s="48" t="inlineStr">
        <is>
          <t>東京</t>
        </is>
      </c>
      <c r="D1506" s="19" t="inlineStr">
        <is>
          <t>アットイン新小岩AB10</t>
        </is>
      </c>
      <c r="E1506" s="48" t="inlineStr">
        <is>
          <t>1K</t>
        </is>
      </c>
      <c r="F1506" s="48" t="n">
        <v>1</v>
      </c>
      <c r="G1506" s="48" t="inlineStr">
        <is>
          <t>錦糸町・両国</t>
        </is>
      </c>
      <c r="H1506" s="48" t="n">
        <v>22.91</v>
      </c>
      <c r="I1506" s="20" t="n">
        <v>0</v>
      </c>
      <c r="J1506" s="20" t="n">
        <v>0</v>
      </c>
      <c r="K1506" s="20" t="n">
        <v>0</v>
      </c>
      <c r="L1506" s="20" t="n">
        <v>0</v>
      </c>
      <c r="M1506" s="20" t="n">
        <v>0</v>
      </c>
      <c r="N1506" s="24" t="n">
        <v>12220</v>
      </c>
      <c r="O1506" s="24" t="n">
        <v>11340</v>
      </c>
      <c r="P1506" s="24" t="n">
        <v>880</v>
      </c>
      <c r="Q1506" s="24" t="n">
        <v>44000</v>
      </c>
      <c r="R1506" s="24" t="n">
        <v>5080</v>
      </c>
      <c r="S1506" s="24">
        <f>IF(R1506="","",(R1506+P1506)*30 -Y1506)</f>
        <v/>
      </c>
      <c r="T1506" s="20">
        <f>IF(R1506="","",(O1506-R1506)/O1506)</f>
        <v/>
      </c>
      <c r="U1506" s="24" t="n">
        <v>4540</v>
      </c>
      <c r="V1506" s="24">
        <f>IF(U1506="","",(U1506+P1506)*30-Y1506)</f>
        <v/>
      </c>
      <c r="W1506" s="20">
        <f>IF(U1506="","",(O1506-U1506)/O1506)</f>
        <v/>
      </c>
      <c r="X1506" s="15">
        <f>IF(AND(R1506="",U1506=""),"",IF(OR(U1506="", R1506=""),"-",IF(0&lt;(R1506-U1506),"OK","NG")))</f>
        <v/>
      </c>
      <c r="Y1506" s="24" t="n">
        <v>0</v>
      </c>
      <c r="Z1506" s="51" t="n"/>
      <c r="AA1506" s="24">
        <f>IF(AD1506="","",AD1506*30)</f>
        <v/>
      </c>
      <c r="AB1506" s="24">
        <f>IF(AA1506="","",AA1506-Y1506)</f>
        <v/>
      </c>
      <c r="AC1506" s="24">
        <f>IF(Z1506="","",((Y1506+5000+5000)/(1-Z1506))/30)</f>
        <v/>
      </c>
      <c r="AD1506" s="32" t="n"/>
      <c r="AE1506" s="24">
        <f>IF(AD1506="","",AD1506-O1506)</f>
        <v/>
      </c>
      <c r="AF1506" s="24">
        <f>IF(AD1506="","",U1506-AD1506)</f>
        <v/>
      </c>
      <c r="AG1506" s="11">
        <f>IF(AD1506="","",(O1506-AD1506)/O1506)</f>
        <v/>
      </c>
      <c r="AH1506" s="24" t="n">
        <v>22000</v>
      </c>
      <c r="AI1506" s="24">
        <f>IF(AJ1506="","",Q1506*(1-AJ1506))</f>
        <v/>
      </c>
      <c r="AJ1506" s="51" t="n"/>
      <c r="AK1506" s="49" t="n"/>
      <c r="AL1506" s="28" t="n"/>
      <c r="AM1506" s="33" t="inlineStr">
        <is>
          <t>2026-08-01</t>
        </is>
      </c>
      <c r="AN1506" s="33" t="inlineStr">
        <is>
          <t>2026-07-31</t>
        </is>
      </c>
      <c r="AO1506" s="13" t="n"/>
      <c r="AP1506" s="30" t="n"/>
    </row>
    <row r="1507" ht="35.1" customHeight="1" s="69">
      <c r="B1507" s="48" t="n">
        <v>36280</v>
      </c>
      <c r="C1507" s="48" t="inlineStr">
        <is>
          <t>名古屋</t>
        </is>
      </c>
      <c r="D1507" s="19" t="inlineStr">
        <is>
          <t>アットイン本陣3</t>
        </is>
      </c>
      <c r="E1507" s="48" t="inlineStr">
        <is>
          <t>1R</t>
        </is>
      </c>
      <c r="F1507" s="48" t="n">
        <v>1</v>
      </c>
      <c r="G1507" s="48" t="inlineStr">
        <is>
          <t>名古屋駅西地区</t>
        </is>
      </c>
      <c r="H1507" s="48" t="n">
        <v>25.79</v>
      </c>
      <c r="I1507" s="20" t="n">
        <v>0</v>
      </c>
      <c r="J1507" s="20" t="n">
        <v>0.7</v>
      </c>
      <c r="K1507" s="20" t="n">
        <v>0.3</v>
      </c>
      <c r="L1507" s="20" t="n">
        <v>0</v>
      </c>
      <c r="M1507" s="20" t="n">
        <v>0</v>
      </c>
      <c r="N1507" s="24" t="n">
        <v>11720</v>
      </c>
      <c r="O1507" s="24" t="n">
        <v>10840</v>
      </c>
      <c r="P1507" s="24" t="n">
        <v>880</v>
      </c>
      <c r="Q1507" s="24" t="n">
        <v>44000</v>
      </c>
      <c r="R1507" s="24" t="n">
        <v>3260</v>
      </c>
      <c r="S1507" s="24">
        <f>IF(R1507="","",(R1507+P1507)*30 -Y1507)</f>
        <v/>
      </c>
      <c r="T1507" s="20">
        <f>IF(R1507="","",(O1507-R1507)/O1507)</f>
        <v/>
      </c>
      <c r="U1507" s="24" t="n">
        <v>2710</v>
      </c>
      <c r="V1507" s="24">
        <f>IF(U1507="","",(U1507+P1507)*30-Y1507)</f>
        <v/>
      </c>
      <c r="W1507" s="20">
        <f>IF(U1507="","",(O1507-U1507)/O1507)</f>
        <v/>
      </c>
      <c r="X1507" s="15">
        <f>IF(AND(R1507="",U1507=""),"",IF(OR(U1507="", R1507=""),"-",IF(0&lt;(R1507-U1507),"OK","NG")))</f>
        <v/>
      </c>
      <c r="Y1507" s="24" t="n">
        <v>0</v>
      </c>
      <c r="Z1507" s="51" t="n"/>
      <c r="AA1507" s="24">
        <f>IF(AD1507="","",AD1507*30)</f>
        <v/>
      </c>
      <c r="AB1507" s="24">
        <f>IF(AA1507="","",AA1507-Y1507)</f>
        <v/>
      </c>
      <c r="AC1507" s="24">
        <f>IF(Z1507="","",((Y1507+5000+5000)/(1-Z1507))/30)</f>
        <v/>
      </c>
      <c r="AD1507" s="32" t="n"/>
      <c r="AE1507" s="24">
        <f>IF(AD1507="","",AD1507-O1507)</f>
        <v/>
      </c>
      <c r="AF1507" s="24">
        <f>IF(AD1507="","",U1507-AD1507)</f>
        <v/>
      </c>
      <c r="AG1507" s="11">
        <f>IF(AD1507="","",(O1507-AD1507)/O1507)</f>
        <v/>
      </c>
      <c r="AH1507" s="24" t="n">
        <v>22000</v>
      </c>
      <c r="AI1507" s="24">
        <f>IF(AJ1507="","",Q1507*(1-AJ1507))</f>
        <v/>
      </c>
      <c r="AJ1507" s="51" t="n"/>
      <c r="AK1507" s="49" t="n"/>
      <c r="AL1507" s="28" t="n"/>
      <c r="AM1507" s="33" t="inlineStr">
        <is>
          <t>2026-09-09</t>
        </is>
      </c>
      <c r="AN1507" s="33" t="inlineStr">
        <is>
          <t>2026-09-08</t>
        </is>
      </c>
      <c r="AO1507" s="13" t="n"/>
      <c r="AP1507" s="30" t="n"/>
    </row>
    <row r="1508" ht="35.1" customHeight="1" s="69">
      <c r="B1508" s="48" t="n">
        <v>36281</v>
      </c>
      <c r="C1508" s="48" t="inlineStr">
        <is>
          <t>東京</t>
        </is>
      </c>
      <c r="D1508" s="19" t="inlineStr">
        <is>
          <t>アットイン中野坂上3-1</t>
        </is>
      </c>
      <c r="E1508" s="48" t="inlineStr">
        <is>
          <t>1K</t>
        </is>
      </c>
      <c r="F1508" s="48" t="n">
        <v>16</v>
      </c>
      <c r="G1508" s="48" t="inlineStr">
        <is>
          <t>中野・荻窪・吉祥寺</t>
        </is>
      </c>
      <c r="H1508" s="48" t="n">
        <v>25.2</v>
      </c>
      <c r="I1508" s="20" t="n">
        <v>0</v>
      </c>
      <c r="J1508" s="20" t="n">
        <v>0.13125</v>
      </c>
      <c r="K1508" s="20" t="n">
        <v>0.1625</v>
      </c>
      <c r="L1508" s="20" t="n">
        <v>0.125</v>
      </c>
      <c r="M1508" s="20" t="n">
        <v>0.125</v>
      </c>
      <c r="N1508" s="24" t="n">
        <v>14360</v>
      </c>
      <c r="O1508" s="24" t="n">
        <v>13480</v>
      </c>
      <c r="P1508" s="24" t="n">
        <v>880</v>
      </c>
      <c r="Q1508" s="24" t="n">
        <v>44000</v>
      </c>
      <c r="R1508" s="24" t="n">
        <v>5220</v>
      </c>
      <c r="S1508" s="24">
        <f>IF(R1508="","",(R1508+P1508)*30 -Y1508)</f>
        <v/>
      </c>
      <c r="T1508" s="20">
        <f>IF(R1508="","",(O1508-R1508)/O1508)</f>
        <v/>
      </c>
      <c r="U1508" s="24" t="n">
        <v>5420</v>
      </c>
      <c r="V1508" s="24">
        <f>IF(U1508="","",(U1508+P1508)*30-Y1508)</f>
        <v/>
      </c>
      <c r="W1508" s="20">
        <f>IF(U1508="","",(O1508-U1508)/O1508)</f>
        <v/>
      </c>
      <c r="X1508" s="15">
        <f>IF(AND(R1508="",U1508=""),"",IF(OR(U1508="", R1508=""),"-",IF(0&lt;(R1508-U1508),"OK","NG")))</f>
        <v/>
      </c>
      <c r="Y1508" s="24" t="n">
        <v>0</v>
      </c>
      <c r="Z1508" s="51" t="n"/>
      <c r="AA1508" s="24">
        <f>IF(AD1508="","",AD1508*30)</f>
        <v/>
      </c>
      <c r="AB1508" s="24">
        <f>IF(AA1508="","",AA1508-Y1508)</f>
        <v/>
      </c>
      <c r="AC1508" s="24">
        <f>IF(Z1508="","",((Y1508+5000+5000)/(1-Z1508))/30)</f>
        <v/>
      </c>
      <c r="AD1508" s="32" t="n"/>
      <c r="AE1508" s="24">
        <f>IF(AD1508="","",AD1508-O1508)</f>
        <v/>
      </c>
      <c r="AF1508" s="24">
        <f>IF(AD1508="","",U1508-AD1508)</f>
        <v/>
      </c>
      <c r="AG1508" s="11">
        <f>IF(AD1508="","",(O1508-AD1508)/O1508)</f>
        <v/>
      </c>
      <c r="AH1508" s="24" t="n">
        <v>22000</v>
      </c>
      <c r="AI1508" s="24">
        <f>IF(AJ1508="","",Q1508*(1-AJ1508))</f>
        <v/>
      </c>
      <c r="AJ1508" s="51" t="n"/>
      <c r="AK1508" s="49" t="n"/>
      <c r="AL1508" s="28" t="n"/>
      <c r="AM1508" s="33" t="inlineStr">
        <is>
          <t>2026-08-01</t>
        </is>
      </c>
      <c r="AN1508" s="33" t="inlineStr">
        <is>
          <t>2027-01-31</t>
        </is>
      </c>
      <c r="AO1508" s="13" t="n"/>
      <c r="AP1508" s="30" t="n"/>
    </row>
    <row r="1509" ht="35.1" customHeight="1" s="69">
      <c r="B1509" s="48" t="n">
        <v>36284</v>
      </c>
      <c r="C1509" s="48" t="inlineStr">
        <is>
          <t>東京</t>
        </is>
      </c>
      <c r="D1509" s="19" t="inlineStr">
        <is>
          <t>アットイン麻布十番13-2</t>
        </is>
      </c>
      <c r="E1509" s="48" t="inlineStr">
        <is>
          <t>1K</t>
        </is>
      </c>
      <c r="F1509" s="48" t="n">
        <v>1</v>
      </c>
      <c r="G1509" s="48" t="inlineStr">
        <is>
          <t>六本木・麻布十番・白金高輪</t>
        </is>
      </c>
      <c r="H1509" s="48" t="n">
        <v>21.78</v>
      </c>
      <c r="I1509" s="20" t="n">
        <v>0</v>
      </c>
      <c r="J1509" s="20" t="n">
        <v>0.7</v>
      </c>
      <c r="K1509" s="20" t="n">
        <v>0</v>
      </c>
      <c r="L1509" s="20" t="n">
        <v>0</v>
      </c>
      <c r="M1509" s="20" t="n">
        <v>0</v>
      </c>
      <c r="N1509" s="24" t="n">
        <v>15820</v>
      </c>
      <c r="O1509" s="24" t="n">
        <v>14940</v>
      </c>
      <c r="P1509" s="24" t="n">
        <v>880</v>
      </c>
      <c r="Q1509" s="24" t="n">
        <v>44000</v>
      </c>
      <c r="R1509" s="24" t="n">
        <v>6580</v>
      </c>
      <c r="S1509" s="24">
        <f>IF(R1509="","",(R1509+P1509)*30 -Y1509)</f>
        <v/>
      </c>
      <c r="T1509" s="20">
        <f>IF(R1509="","",(O1509-R1509)/O1509)</f>
        <v/>
      </c>
      <c r="U1509" s="24" t="n">
        <v>6580</v>
      </c>
      <c r="V1509" s="24">
        <f>IF(U1509="","",(U1509+P1509)*30-Y1509)</f>
        <v/>
      </c>
      <c r="W1509" s="20">
        <f>IF(U1509="","",(O1509-U1509)/O1509)</f>
        <v/>
      </c>
      <c r="X1509" s="15">
        <f>IF(AND(R1509="",U1509=""),"",IF(OR(U1509="", R1509=""),"-",IF(0&lt;(R1509-U1509),"OK","NG")))</f>
        <v/>
      </c>
      <c r="Y1509" s="24" t="n">
        <v>0</v>
      </c>
      <c r="Z1509" s="51" t="n"/>
      <c r="AA1509" s="24">
        <f>IF(AD1509="","",AD1509*30)</f>
        <v/>
      </c>
      <c r="AB1509" s="24">
        <f>IF(AA1509="","",AA1509-Y1509)</f>
        <v/>
      </c>
      <c r="AC1509" s="24">
        <f>IF(Z1509="","",((Y1509+5000+5000)/(1-Z1509))/30)</f>
        <v/>
      </c>
      <c r="AD1509" s="32" t="n"/>
      <c r="AE1509" s="24">
        <f>IF(AD1509="","",AD1509-O1509)</f>
        <v/>
      </c>
      <c r="AF1509" s="24">
        <f>IF(AD1509="","",U1509-AD1509)</f>
        <v/>
      </c>
      <c r="AG1509" s="11">
        <f>IF(AD1509="","",(O1509-AD1509)/O1509)</f>
        <v/>
      </c>
      <c r="AH1509" s="24" t="n">
        <v>22000</v>
      </c>
      <c r="AI1509" s="24">
        <f>IF(AJ1509="","",Q1509*(1-AJ1509))</f>
        <v/>
      </c>
      <c r="AJ1509" s="51" t="n"/>
      <c r="AK1509" s="49" t="n"/>
      <c r="AL1509" s="28" t="n"/>
      <c r="AM1509" s="33" t="inlineStr">
        <is>
          <t>2026-08-27</t>
        </is>
      </c>
      <c r="AN1509" s="33" t="inlineStr">
        <is>
          <t>2026-08-26</t>
        </is>
      </c>
      <c r="AO1509" s="13" t="n"/>
      <c r="AP1509" s="30" t="n"/>
    </row>
    <row r="1510" ht="35.1" customHeight="1" s="69">
      <c r="B1510" s="48" t="n">
        <v>36327</v>
      </c>
      <c r="C1510" s="48" t="inlineStr">
        <is>
          <t>東京</t>
        </is>
      </c>
      <c r="D1510" s="19" t="inlineStr">
        <is>
          <t>アットイン中野坂上3-2</t>
        </is>
      </c>
      <c r="E1510" s="48" t="inlineStr">
        <is>
          <t>1K</t>
        </is>
      </c>
      <c r="F1510" s="48" t="n">
        <v>4</v>
      </c>
      <c r="G1510" s="48" t="inlineStr">
        <is>
          <t>中野・荻窪・吉祥寺</t>
        </is>
      </c>
      <c r="H1510" s="48" t="n">
        <v>25.13</v>
      </c>
      <c r="I1510" s="20" t="n">
        <v>0.08696</v>
      </c>
      <c r="J1510" s="20" t="n">
        <v>0.75</v>
      </c>
      <c r="K1510" s="20" t="n">
        <v>0.5</v>
      </c>
      <c r="L1510" s="20" t="n">
        <v>0</v>
      </c>
      <c r="M1510" s="20" t="n">
        <v>0</v>
      </c>
      <c r="N1510" s="24" t="n">
        <v>14360</v>
      </c>
      <c r="O1510" s="24" t="n">
        <v>13480</v>
      </c>
      <c r="P1510" s="24" t="n">
        <v>880</v>
      </c>
      <c r="Q1510" s="24" t="n">
        <v>44000</v>
      </c>
      <c r="R1510" s="24" t="n">
        <v>5220</v>
      </c>
      <c r="S1510" s="24">
        <f>IF(R1510="","",(R1510+P1510)*30 -Y1510)</f>
        <v/>
      </c>
      <c r="T1510" s="20">
        <f>IF(R1510="","",(O1510-R1510)/O1510)</f>
        <v/>
      </c>
      <c r="U1510" s="24" t="n">
        <v>5420</v>
      </c>
      <c r="V1510" s="24">
        <f>IF(U1510="","",(U1510+P1510)*30-Y1510)</f>
        <v/>
      </c>
      <c r="W1510" s="20">
        <f>IF(U1510="","",(O1510-U1510)/O1510)</f>
        <v/>
      </c>
      <c r="X1510" s="15">
        <f>IF(AND(R1510="",U1510=""),"",IF(OR(U1510="", R1510=""),"-",IF(0&lt;(R1510-U1510),"OK","NG")))</f>
        <v/>
      </c>
      <c r="Y1510" s="24" t="n">
        <v>0</v>
      </c>
      <c r="Z1510" s="51" t="n"/>
      <c r="AA1510" s="24">
        <f>IF(AD1510="","",AD1510*30)</f>
        <v/>
      </c>
      <c r="AB1510" s="24">
        <f>IF(AA1510="","",AA1510-Y1510)</f>
        <v/>
      </c>
      <c r="AC1510" s="24">
        <f>IF(Z1510="","",((Y1510+5000+5000)/(1-Z1510))/30)</f>
        <v/>
      </c>
      <c r="AD1510" s="32" t="n"/>
      <c r="AE1510" s="24">
        <f>IF(AD1510="","",AD1510-O1510)</f>
        <v/>
      </c>
      <c r="AF1510" s="24">
        <f>IF(AD1510="","",U1510-AD1510)</f>
        <v/>
      </c>
      <c r="AG1510" s="11">
        <f>IF(AD1510="","",(O1510-AD1510)/O1510)</f>
        <v/>
      </c>
      <c r="AH1510" s="24" t="n">
        <v>22000</v>
      </c>
      <c r="AI1510" s="24">
        <f>IF(AJ1510="","",Q1510*(1-AJ1510))</f>
        <v/>
      </c>
      <c r="AJ1510" s="51" t="n"/>
      <c r="AK1510" s="49" t="n"/>
      <c r="AL1510" s="28" t="n"/>
      <c r="AM1510" s="33" t="inlineStr">
        <is>
          <t>2026-08-01</t>
        </is>
      </c>
      <c r="AN1510" s="33" t="inlineStr">
        <is>
          <t>2026-09-30</t>
        </is>
      </c>
      <c r="AO1510" s="13" t="n"/>
      <c r="AP1510" s="30" t="n"/>
    </row>
    <row r="1511" ht="35.1" customHeight="1" s="69">
      <c r="B1511" s="48" t="n">
        <v>36337</v>
      </c>
      <c r="C1511" s="48" t="inlineStr">
        <is>
          <t>東京</t>
        </is>
      </c>
      <c r="D1511" s="19" t="inlineStr">
        <is>
          <t>アットイン藤沢3-2</t>
        </is>
      </c>
      <c r="E1511" s="48" t="inlineStr">
        <is>
          <t>1K</t>
        </is>
      </c>
      <c r="F1511" s="48" t="n">
        <v>1</v>
      </c>
      <c r="G1511" s="48" t="inlineStr">
        <is>
          <t>平塚・藤沢</t>
        </is>
      </c>
      <c r="H1511" s="48" t="n">
        <v>26.73</v>
      </c>
      <c r="I1511" s="20" t="n">
        <v>0</v>
      </c>
      <c r="J1511" s="20" t="n">
        <v>0</v>
      </c>
      <c r="K1511" s="20" t="n">
        <v>0</v>
      </c>
      <c r="L1511" s="20" t="n">
        <v>0</v>
      </c>
      <c r="M1511" s="20" t="n">
        <v>0</v>
      </c>
      <c r="N1511" s="24" t="n">
        <v>10520</v>
      </c>
      <c r="O1511" s="24" t="n">
        <v>9640</v>
      </c>
      <c r="P1511" s="24" t="n">
        <v>880</v>
      </c>
      <c r="Q1511" s="24" t="n">
        <v>44000</v>
      </c>
      <c r="R1511" s="24" t="n">
        <v>3520</v>
      </c>
      <c r="S1511" s="24">
        <f>IF(R1511="","",(R1511+P1511)*30 -Y1511)</f>
        <v/>
      </c>
      <c r="T1511" s="20">
        <f>IF(R1511="","",(O1511-R1511)/O1511)</f>
        <v/>
      </c>
      <c r="U1511" s="24" t="n">
        <v>3820</v>
      </c>
      <c r="V1511" s="24">
        <f>IF(U1511="","",(U1511+P1511)*30-Y1511)</f>
        <v/>
      </c>
      <c r="W1511" s="20">
        <f>IF(U1511="","",(O1511-U1511)/O1511)</f>
        <v/>
      </c>
      <c r="X1511" s="15">
        <f>IF(AND(R1511="",U1511=""),"",IF(OR(U1511="", R1511=""),"-",IF(0&lt;(R1511-U1511),"OK","NG")))</f>
        <v/>
      </c>
      <c r="Y1511" s="24" t="n">
        <v>0</v>
      </c>
      <c r="Z1511" s="51" t="n"/>
      <c r="AA1511" s="24">
        <f>IF(AD1511="","",AD1511*30)</f>
        <v/>
      </c>
      <c r="AB1511" s="24">
        <f>IF(AA1511="","",AA1511-Y1511)</f>
        <v/>
      </c>
      <c r="AC1511" s="24">
        <f>IF(Z1511="","",((Y1511+5000+5000)/(1-Z1511))/30)</f>
        <v/>
      </c>
      <c r="AD1511" s="32" t="n"/>
      <c r="AE1511" s="24">
        <f>IF(AD1511="","",AD1511-O1511)</f>
        <v/>
      </c>
      <c r="AF1511" s="24">
        <f>IF(AD1511="","",U1511-AD1511)</f>
        <v/>
      </c>
      <c r="AG1511" s="11">
        <f>IF(AD1511="","",(O1511-AD1511)/O1511)</f>
        <v/>
      </c>
      <c r="AH1511" s="24" t="n">
        <v>22000</v>
      </c>
      <c r="AI1511" s="24">
        <f>IF(AJ1511="","",Q1511*(1-AJ1511))</f>
        <v/>
      </c>
      <c r="AJ1511" s="51" t="n"/>
      <c r="AK1511" s="49" t="n"/>
      <c r="AL1511" s="28" t="n"/>
      <c r="AM1511" s="33" t="inlineStr">
        <is>
          <t>2026-08-01</t>
        </is>
      </c>
      <c r="AN1511" s="33" t="inlineStr">
        <is>
          <t>2026-07-31</t>
        </is>
      </c>
      <c r="AO1511" s="13" t="n"/>
      <c r="AP1511" s="30" t="n"/>
    </row>
    <row r="1512" ht="35.1" customHeight="1" s="69">
      <c r="B1512" s="48" t="n">
        <v>36338</v>
      </c>
      <c r="C1512" s="48" t="inlineStr">
        <is>
          <t>東京</t>
        </is>
      </c>
      <c r="D1512" s="19" t="inlineStr">
        <is>
          <t>アットイン浦安5</t>
        </is>
      </c>
      <c r="E1512" s="48" t="inlineStr">
        <is>
          <t>1K</t>
        </is>
      </c>
      <c r="F1512" s="48" t="n">
        <v>2</v>
      </c>
      <c r="G1512" s="48" t="inlineStr">
        <is>
          <t>船橋・千葉</t>
        </is>
      </c>
      <c r="H1512" s="48" t="n">
        <v>21</v>
      </c>
      <c r="I1512" s="20" t="n">
        <v>0</v>
      </c>
      <c r="J1512" s="20" t="n">
        <v>0</v>
      </c>
      <c r="K1512" s="20" t="n">
        <v>0</v>
      </c>
      <c r="L1512" s="20" t="n">
        <v>0</v>
      </c>
      <c r="M1512" s="20" t="n">
        <v>0</v>
      </c>
      <c r="N1512" s="24" t="n">
        <v>12560</v>
      </c>
      <c r="O1512" s="24" t="n">
        <v>11680</v>
      </c>
      <c r="P1512" s="24" t="n">
        <v>880</v>
      </c>
      <c r="Q1512" s="24" t="n">
        <v>44000</v>
      </c>
      <c r="R1512" s="24" t="n">
        <v>4400</v>
      </c>
      <c r="S1512" s="24">
        <f>IF(R1512="","",(R1512+P1512)*30 -Y1512)</f>
        <v/>
      </c>
      <c r="T1512" s="20">
        <f>IF(R1512="","",(O1512-R1512)/O1512)</f>
        <v/>
      </c>
      <c r="U1512" s="24" t="n">
        <v>4880</v>
      </c>
      <c r="V1512" s="24">
        <f>IF(U1512="","",(U1512+P1512)*30-Y1512)</f>
        <v/>
      </c>
      <c r="W1512" s="20">
        <f>IF(U1512="","",(O1512-U1512)/O1512)</f>
        <v/>
      </c>
      <c r="X1512" s="15">
        <f>IF(AND(R1512="",U1512=""),"",IF(OR(U1512="", R1512=""),"-",IF(0&lt;(R1512-U1512),"OK","NG")))</f>
        <v/>
      </c>
      <c r="Y1512" s="24" t="n">
        <v>0</v>
      </c>
      <c r="Z1512" s="51" t="n"/>
      <c r="AA1512" s="24">
        <f>IF(AD1512="","",AD1512*30)</f>
        <v/>
      </c>
      <c r="AB1512" s="24">
        <f>IF(AA1512="","",AA1512-Y1512)</f>
        <v/>
      </c>
      <c r="AC1512" s="24">
        <f>IF(Z1512="","",((Y1512+5000+5000)/(1-Z1512))/30)</f>
        <v/>
      </c>
      <c r="AD1512" s="32" t="n"/>
      <c r="AE1512" s="24">
        <f>IF(AD1512="","",AD1512-O1512)</f>
        <v/>
      </c>
      <c r="AF1512" s="24">
        <f>IF(AD1512="","",U1512-AD1512)</f>
        <v/>
      </c>
      <c r="AG1512" s="11">
        <f>IF(AD1512="","",(O1512-AD1512)/O1512)</f>
        <v/>
      </c>
      <c r="AH1512" s="24" t="n">
        <v>22000</v>
      </c>
      <c r="AI1512" s="24">
        <f>IF(AJ1512="","",Q1512*(1-AJ1512))</f>
        <v/>
      </c>
      <c r="AJ1512" s="51" t="n"/>
      <c r="AK1512" s="49" t="n"/>
      <c r="AL1512" s="28" t="n"/>
      <c r="AM1512" s="33" t="inlineStr">
        <is>
          <t>2026-08-01</t>
        </is>
      </c>
      <c r="AN1512" s="33" t="inlineStr">
        <is>
          <t>2026-07-31</t>
        </is>
      </c>
      <c r="AO1512" s="13" t="n"/>
      <c r="AP1512" s="30" t="n"/>
    </row>
    <row r="1513" ht="35.1" customHeight="1" s="69">
      <c r="B1513" s="48" t="n">
        <v>36339</v>
      </c>
      <c r="C1513" s="48" t="inlineStr">
        <is>
          <t>東京</t>
        </is>
      </c>
      <c r="D1513" s="19" t="inlineStr">
        <is>
          <t>アットイン日本橋RC16-4</t>
        </is>
      </c>
      <c r="E1513" s="48" t="inlineStr">
        <is>
          <t>1K</t>
        </is>
      </c>
      <c r="F1513" s="48" t="n">
        <v>1</v>
      </c>
      <c r="G1513" s="48" t="inlineStr">
        <is>
          <t>東京駅エリア（銀座・日本橋・神田）</t>
        </is>
      </c>
      <c r="H1513" s="48" t="n">
        <v>27.52</v>
      </c>
      <c r="I1513" s="20" t="n">
        <v>0</v>
      </c>
      <c r="J1513" s="20" t="n">
        <v>0.7</v>
      </c>
      <c r="K1513" s="20" t="n">
        <v>0.3</v>
      </c>
      <c r="L1513" s="20" t="n">
        <v>0</v>
      </c>
      <c r="M1513" s="20" t="n">
        <v>0</v>
      </c>
      <c r="N1513" s="24" t="n">
        <v>14120</v>
      </c>
      <c r="O1513" s="24" t="n">
        <v>13240</v>
      </c>
      <c r="P1513" s="24" t="n">
        <v>880</v>
      </c>
      <c r="Q1513" s="24" t="n">
        <v>44000</v>
      </c>
      <c r="R1513" s="24" t="n">
        <v>7120</v>
      </c>
      <c r="S1513" s="24">
        <f>IF(R1513="","",(R1513+P1513)*30 -Y1513)</f>
        <v/>
      </c>
      <c r="T1513" s="20">
        <f>IF(R1513="","",(O1513-R1513)/O1513)</f>
        <v/>
      </c>
      <c r="U1513" s="24" t="n">
        <v>6560</v>
      </c>
      <c r="V1513" s="24">
        <f>IF(U1513="","",(U1513+P1513)*30-Y1513)</f>
        <v/>
      </c>
      <c r="W1513" s="20">
        <f>IF(U1513="","",(O1513-U1513)/O1513)</f>
        <v/>
      </c>
      <c r="X1513" s="15">
        <f>IF(AND(R1513="",U1513=""),"",IF(OR(U1513="", R1513=""),"-",IF(0&lt;(R1513-U1513),"OK","NG")))</f>
        <v/>
      </c>
      <c r="Y1513" s="24" t="n">
        <v>0</v>
      </c>
      <c r="Z1513" s="51" t="n"/>
      <c r="AA1513" s="24">
        <f>IF(AD1513="","",AD1513*30)</f>
        <v/>
      </c>
      <c r="AB1513" s="24">
        <f>IF(AA1513="","",AA1513-Y1513)</f>
        <v/>
      </c>
      <c r="AC1513" s="24">
        <f>IF(Z1513="","",((Y1513+5000+5000)/(1-Z1513))/30)</f>
        <v/>
      </c>
      <c r="AD1513" s="32" t="n"/>
      <c r="AE1513" s="24">
        <f>IF(AD1513="","",AD1513-O1513)</f>
        <v/>
      </c>
      <c r="AF1513" s="24">
        <f>IF(AD1513="","",U1513-AD1513)</f>
        <v/>
      </c>
      <c r="AG1513" s="11">
        <f>IF(AD1513="","",(O1513-AD1513)/O1513)</f>
        <v/>
      </c>
      <c r="AH1513" s="24" t="n">
        <v>22000</v>
      </c>
      <c r="AI1513" s="24">
        <f>IF(AJ1513="","",Q1513*(1-AJ1513))</f>
        <v/>
      </c>
      <c r="AJ1513" s="51" t="n"/>
      <c r="AK1513" s="49" t="n"/>
      <c r="AL1513" s="28" t="n"/>
      <c r="AM1513" s="33" t="inlineStr">
        <is>
          <t>2026-09-09</t>
        </is>
      </c>
      <c r="AN1513" s="33" t="inlineStr">
        <is>
          <t>2026-09-08</t>
        </is>
      </c>
      <c r="AO1513" s="13" t="n"/>
      <c r="AP1513" s="30" t="n"/>
    </row>
    <row r="1514" ht="35.1" customHeight="1" s="69">
      <c r="B1514" s="48" t="n">
        <v>36372</v>
      </c>
      <c r="C1514" s="48" t="inlineStr">
        <is>
          <t>東京</t>
        </is>
      </c>
      <c r="D1514" s="19" t="inlineStr">
        <is>
          <t>アットイン立川8</t>
        </is>
      </c>
      <c r="E1514" s="48" t="inlineStr">
        <is>
          <t>1K</t>
        </is>
      </c>
      <c r="F1514" s="48" t="n">
        <v>1</v>
      </c>
      <c r="G1514" s="48" t="inlineStr">
        <is>
          <t>立川・八王子</t>
        </is>
      </c>
      <c r="H1514" s="48" t="n">
        <v>19.67</v>
      </c>
      <c r="I1514" s="20" t="n">
        <v>0</v>
      </c>
      <c r="J1514" s="20" t="n">
        <v>0</v>
      </c>
      <c r="K1514" s="20" t="n">
        <v>0</v>
      </c>
      <c r="L1514" s="20" t="n">
        <v>0</v>
      </c>
      <c r="M1514" s="20" t="n">
        <v>0</v>
      </c>
      <c r="N1514" s="24" t="n">
        <v>9940</v>
      </c>
      <c r="O1514" s="24" t="n">
        <v>9060</v>
      </c>
      <c r="P1514" s="24" t="n">
        <v>880</v>
      </c>
      <c r="Q1514" s="24" t="n">
        <v>44000</v>
      </c>
      <c r="R1514" s="24" t="n">
        <v>3280</v>
      </c>
      <c r="S1514" s="24">
        <f>IF(R1514="","",(R1514+P1514)*30 -Y1514)</f>
        <v/>
      </c>
      <c r="T1514" s="20">
        <f>IF(R1514="","",(O1514-R1514)/O1514)</f>
        <v/>
      </c>
      <c r="U1514" s="24" t="n">
        <v>3180</v>
      </c>
      <c r="V1514" s="24">
        <f>IF(U1514="","",(U1514+P1514)*30-Y1514)</f>
        <v/>
      </c>
      <c r="W1514" s="20">
        <f>IF(U1514="","",(O1514-U1514)/O1514)</f>
        <v/>
      </c>
      <c r="X1514" s="15">
        <f>IF(AND(R1514="",U1514=""),"",IF(OR(U1514="", R1514=""),"-",IF(0&lt;(R1514-U1514),"OK","NG")))</f>
        <v/>
      </c>
      <c r="Y1514" s="24" t="n">
        <v>81000</v>
      </c>
      <c r="Z1514" s="51" t="n"/>
      <c r="AA1514" s="24">
        <f>IF(AD1514="","",AD1514*30)</f>
        <v/>
      </c>
      <c r="AB1514" s="24">
        <f>IF(AA1514="","",AA1514-Y1514)</f>
        <v/>
      </c>
      <c r="AC1514" s="24">
        <f>IF(Z1514="","",((Y1514+5000+5000)/(1-Z1514))/30)</f>
        <v/>
      </c>
      <c r="AD1514" s="32" t="n"/>
      <c r="AE1514" s="24">
        <f>IF(AD1514="","",AD1514-O1514)</f>
        <v/>
      </c>
      <c r="AF1514" s="24">
        <f>IF(AD1514="","",U1514-AD1514)</f>
        <v/>
      </c>
      <c r="AG1514" s="11">
        <f>IF(AD1514="","",(O1514-AD1514)/O1514)</f>
        <v/>
      </c>
      <c r="AH1514" s="24" t="n">
        <v>22000</v>
      </c>
      <c r="AI1514" s="24">
        <f>IF(AJ1514="","",Q1514*(1-AJ1514))</f>
        <v/>
      </c>
      <c r="AJ1514" s="51" t="n"/>
      <c r="AK1514" s="49" t="n"/>
      <c r="AL1514" s="28" t="n"/>
      <c r="AM1514" s="33" t="inlineStr">
        <is>
          <t>2026-08-01</t>
        </is>
      </c>
      <c r="AN1514" s="33" t="inlineStr">
        <is>
          <t>2026-07-31</t>
        </is>
      </c>
      <c r="AO1514" s="13" t="n"/>
      <c r="AP1514" s="30" t="n"/>
    </row>
    <row r="1515" ht="35.1" customHeight="1" s="69">
      <c r="B1515" s="48" t="n">
        <v>36409</v>
      </c>
      <c r="C1515" s="48" t="inlineStr">
        <is>
          <t>東京</t>
        </is>
      </c>
      <c r="D1515" s="19" t="inlineStr">
        <is>
          <t>アットイン藤沢茅ヶ崎2-1</t>
        </is>
      </c>
      <c r="E1515" s="48" t="inlineStr">
        <is>
          <t>1LDK</t>
        </is>
      </c>
      <c r="F1515" s="48" t="n">
        <v>1</v>
      </c>
      <c r="G1515" s="48" t="inlineStr">
        <is>
          <t>平塚・藤沢</t>
        </is>
      </c>
      <c r="H1515" s="48" t="n">
        <v>40.9</v>
      </c>
      <c r="I1515" s="20" t="n">
        <v>0</v>
      </c>
      <c r="J1515" s="20" t="n">
        <v>0</v>
      </c>
      <c r="K1515" s="20" t="n">
        <v>0</v>
      </c>
      <c r="L1515" s="20" t="n">
        <v>0</v>
      </c>
      <c r="M1515" s="20" t="n">
        <v>0</v>
      </c>
      <c r="N1515" s="24" t="n">
        <v>16840</v>
      </c>
      <c r="O1515" s="24" t="n">
        <v>15960</v>
      </c>
      <c r="P1515" s="24" t="n">
        <v>880</v>
      </c>
      <c r="Q1515" s="24" t="n">
        <v>44000</v>
      </c>
      <c r="R1515" s="24" t="n">
        <v>6240</v>
      </c>
      <c r="S1515" s="24">
        <f>IF(R1515="","",(R1515+P1515)*30 -Y1515)</f>
        <v/>
      </c>
      <c r="T1515" s="20">
        <f>IF(R1515="","",(O1515-R1515)/O1515)</f>
        <v/>
      </c>
      <c r="U1515" s="24" t="n">
        <v>6100</v>
      </c>
      <c r="V1515" s="24">
        <f>IF(U1515="","",(U1515+P1515)*30-Y1515)</f>
        <v/>
      </c>
      <c r="W1515" s="20">
        <f>IF(U1515="","",(O1515-U1515)/O1515)</f>
        <v/>
      </c>
      <c r="X1515" s="15">
        <f>IF(AND(R1515="",U1515=""),"",IF(OR(U1515="", R1515=""),"-",IF(0&lt;(R1515-U1515),"OK","NG")))</f>
        <v/>
      </c>
      <c r="Y1515" s="24" t="n">
        <v>0</v>
      </c>
      <c r="Z1515" s="51" t="n"/>
      <c r="AA1515" s="24">
        <f>IF(AD1515="","",AD1515*30)</f>
        <v/>
      </c>
      <c r="AB1515" s="24">
        <f>IF(AA1515="","",AA1515-Y1515)</f>
        <v/>
      </c>
      <c r="AC1515" s="24">
        <f>IF(Z1515="","",((Y1515+5000+5000)/(1-Z1515))/30)</f>
        <v/>
      </c>
      <c r="AD1515" s="32" t="n"/>
      <c r="AE1515" s="24">
        <f>IF(AD1515="","",AD1515-O1515)</f>
        <v/>
      </c>
      <c r="AF1515" s="24">
        <f>IF(AD1515="","",U1515-AD1515)</f>
        <v/>
      </c>
      <c r="AG1515" s="11">
        <f>IF(AD1515="","",(O1515-AD1515)/O1515)</f>
        <v/>
      </c>
      <c r="AH1515" s="24" t="n">
        <v>22000</v>
      </c>
      <c r="AI1515" s="24">
        <f>IF(AJ1515="","",Q1515*(1-AJ1515))</f>
        <v/>
      </c>
      <c r="AJ1515" s="51" t="n"/>
      <c r="AK1515" s="49" t="n"/>
      <c r="AL1515" s="28" t="n"/>
      <c r="AM1515" s="33" t="inlineStr">
        <is>
          <t>2026-08-01</t>
        </is>
      </c>
      <c r="AN1515" s="33" t="inlineStr">
        <is>
          <t>2026-07-31</t>
        </is>
      </c>
      <c r="AO1515" s="13" t="n"/>
      <c r="AP1515" s="30" t="n"/>
    </row>
    <row r="1516" ht="35.1" customHeight="1" s="69">
      <c r="B1516" s="48" t="n">
        <v>36412</v>
      </c>
      <c r="C1516" s="48" t="inlineStr">
        <is>
          <t>大阪</t>
        </is>
      </c>
      <c r="D1516" s="19" t="inlineStr">
        <is>
          <t>アットイン心斎橋TK13-4（堺筋本町）</t>
        </is>
      </c>
      <c r="E1516" s="48" t="inlineStr">
        <is>
          <t>1LDK</t>
        </is>
      </c>
      <c r="F1516" s="48" t="n">
        <v>2</v>
      </c>
      <c r="G1516" s="48" t="inlineStr">
        <is>
          <t>北浜・堺筋本町</t>
        </is>
      </c>
      <c r="H1516" s="48" t="n">
        <v>42.84</v>
      </c>
      <c r="I1516" s="20" t="n">
        <v>0</v>
      </c>
      <c r="J1516" s="20" t="n">
        <v>0</v>
      </c>
      <c r="K1516" s="20" t="n">
        <v>0</v>
      </c>
      <c r="L1516" s="20" t="n">
        <v>0</v>
      </c>
      <c r="M1516" s="20" t="n">
        <v>0</v>
      </c>
      <c r="N1516" s="24" t="n">
        <v>21160</v>
      </c>
      <c r="O1516" s="24" t="n">
        <v>20280</v>
      </c>
      <c r="P1516" s="24" t="n">
        <v>880</v>
      </c>
      <c r="Q1516" s="24" t="n">
        <v>44000</v>
      </c>
      <c r="R1516" s="24" t="n"/>
      <c r="S1516" s="24">
        <f>IF(R1516="","",(R1516+P1516)*30 -Y1516)</f>
        <v/>
      </c>
      <c r="T1516" s="20">
        <f>IF(R1516="","",(O1516-R1516)/O1516)</f>
        <v/>
      </c>
      <c r="U1516" s="24" t="n"/>
      <c r="V1516" s="24">
        <f>IF(U1516="","",(U1516+P1516)*30-Y1516)</f>
        <v/>
      </c>
      <c r="W1516" s="20">
        <f>IF(U1516="","",(O1516-U1516)/O1516)</f>
        <v/>
      </c>
      <c r="X1516" s="15">
        <f>IF(AND(R1516="",U1516=""),"",IF(OR(U1516="", R1516=""),"-",IF(0&lt;(R1516-U1516),"OK","NG")))</f>
        <v/>
      </c>
      <c r="Y1516" s="24" t="n">
        <v>0</v>
      </c>
      <c r="Z1516" s="51" t="n"/>
      <c r="AA1516" s="24">
        <f>IF(AD1516="","",AD1516*30)</f>
        <v/>
      </c>
      <c r="AB1516" s="24">
        <f>IF(AA1516="","",AA1516-Y1516)</f>
        <v/>
      </c>
      <c r="AC1516" s="24">
        <f>IF(Z1516="","",((Y1516+5000+5000)/(1-Z1516))/30)</f>
        <v/>
      </c>
      <c r="AD1516" s="32" t="n"/>
      <c r="AE1516" s="24">
        <f>IF(AD1516="","",AD1516-O1516)</f>
        <v/>
      </c>
      <c r="AF1516" s="24">
        <f>IF(AD1516="","",U1516-AD1516)</f>
        <v/>
      </c>
      <c r="AG1516" s="11">
        <f>IF(AD1516="","",(O1516-AD1516)/O1516)</f>
        <v/>
      </c>
      <c r="AH1516" s="24" t="n"/>
      <c r="AI1516" s="24">
        <f>IF(AJ1516="","",Q1516*(1-AJ1516))</f>
        <v/>
      </c>
      <c r="AJ1516" s="51" t="n"/>
      <c r="AK1516" s="49" t="n"/>
      <c r="AL1516" s="28" t="n"/>
      <c r="AM1516" s="33" t="inlineStr">
        <is>
          <t>2026-08-01</t>
        </is>
      </c>
      <c r="AN1516" s="33" t="inlineStr">
        <is>
          <t>2026-07-31</t>
        </is>
      </c>
      <c r="AO1516" s="13" t="n"/>
      <c r="AP1516" s="30" t="n"/>
    </row>
    <row r="1517" ht="35.1" customHeight="1" s="69">
      <c r="B1517" s="48" t="n">
        <v>36412</v>
      </c>
      <c r="C1517" s="48" t="inlineStr">
        <is>
          <t>大阪</t>
        </is>
      </c>
      <c r="D1517" s="19" t="inlineStr">
        <is>
          <t>アットイン心斎橋TK13-4（堺筋本町）</t>
        </is>
      </c>
      <c r="E1517" s="48" t="inlineStr">
        <is>
          <t>1LDK</t>
        </is>
      </c>
      <c r="F1517" s="48" t="n">
        <v>2</v>
      </c>
      <c r="G1517" s="48" t="inlineStr">
        <is>
          <t>北浜・堺筋本町</t>
        </is>
      </c>
      <c r="H1517" s="48" t="n">
        <v>42.84</v>
      </c>
      <c r="I1517" s="20" t="n">
        <v>0</v>
      </c>
      <c r="J1517" s="20" t="n">
        <v>0</v>
      </c>
      <c r="K1517" s="20" t="n">
        <v>0</v>
      </c>
      <c r="L1517" s="20" t="n">
        <v>0</v>
      </c>
      <c r="M1517" s="20" t="n">
        <v>0</v>
      </c>
      <c r="N1517" s="24" t="n">
        <v>21160</v>
      </c>
      <c r="O1517" s="24" t="n">
        <v>20280</v>
      </c>
      <c r="P1517" s="24" t="n">
        <v>880</v>
      </c>
      <c r="Q1517" s="24" t="n">
        <v>44000</v>
      </c>
      <c r="R1517" s="24" t="n"/>
      <c r="S1517" s="24">
        <f>IF(R1517="","",(R1517+P1517)*30 -Y1517)</f>
        <v/>
      </c>
      <c r="T1517" s="20">
        <f>IF(R1517="","",(O1517-R1517)/O1517)</f>
        <v/>
      </c>
      <c r="U1517" s="24" t="n"/>
      <c r="V1517" s="24">
        <f>IF(U1517="","",(U1517+P1517)*30-Y1517)</f>
        <v/>
      </c>
      <c r="W1517" s="20">
        <f>IF(U1517="","",(O1517-U1517)/O1517)</f>
        <v/>
      </c>
      <c r="X1517" s="15">
        <f>IF(AND(R1517="",U1517=""),"",IF(OR(U1517="", R1517=""),"-",IF(0&lt;(R1517-U1517),"OK","NG")))</f>
        <v/>
      </c>
      <c r="Y1517" s="24" t="n">
        <v>0</v>
      </c>
      <c r="Z1517" s="51" t="n"/>
      <c r="AA1517" s="24">
        <f>IF(AD1517="","",AD1517*30)</f>
        <v/>
      </c>
      <c r="AB1517" s="24">
        <f>IF(AA1517="","",AA1517-Y1517)</f>
        <v/>
      </c>
      <c r="AC1517" s="24">
        <f>IF(Z1517="","",((Y1517+5000+5000)/(1-Z1517))/30)</f>
        <v/>
      </c>
      <c r="AD1517" s="32" t="n"/>
      <c r="AE1517" s="24">
        <f>IF(AD1517="","",AD1517-O1517)</f>
        <v/>
      </c>
      <c r="AF1517" s="24">
        <f>IF(AD1517="","",U1517-AD1517)</f>
        <v/>
      </c>
      <c r="AG1517" s="11">
        <f>IF(AD1517="","",(O1517-AD1517)/O1517)</f>
        <v/>
      </c>
      <c r="AH1517" s="24" t="n"/>
      <c r="AI1517" s="24">
        <f>IF(AJ1517="","",Q1517*(1-AJ1517))</f>
        <v/>
      </c>
      <c r="AJ1517" s="51" t="n"/>
      <c r="AK1517" s="49" t="n"/>
      <c r="AL1517" s="28" t="n"/>
      <c r="AM1517" s="33" t="inlineStr">
        <is>
          <t>2026-08-01</t>
        </is>
      </c>
      <c r="AN1517" s="33" t="inlineStr">
        <is>
          <t>2026-07-31</t>
        </is>
      </c>
      <c r="AO1517" s="13" t="n"/>
      <c r="AP1517" s="30" t="n"/>
    </row>
    <row r="1518" ht="35.1" customHeight="1" s="69">
      <c r="B1518" s="48" t="n">
        <v>36441</v>
      </c>
      <c r="C1518" s="48" t="inlineStr">
        <is>
          <t>東京</t>
        </is>
      </c>
      <c r="D1518" s="19" t="inlineStr">
        <is>
          <t>アットイン江戸川平井1-1</t>
        </is>
      </c>
      <c r="E1518" s="48" t="inlineStr">
        <is>
          <t>1K</t>
        </is>
      </c>
      <c r="F1518" s="48" t="n">
        <v>1</v>
      </c>
      <c r="G1518" s="48" t="inlineStr">
        <is>
          <t>錦糸町・両国</t>
        </is>
      </c>
      <c r="H1518" s="48" t="n">
        <v>25.06</v>
      </c>
      <c r="I1518" s="20" t="n">
        <v>0</v>
      </c>
      <c r="J1518" s="20" t="n">
        <v>0</v>
      </c>
      <c r="K1518" s="20" t="n">
        <v>0</v>
      </c>
      <c r="L1518" s="20" t="n">
        <v>0</v>
      </c>
      <c r="M1518" s="20" t="n">
        <v>0</v>
      </c>
      <c r="N1518" s="24" t="n">
        <v>11880</v>
      </c>
      <c r="O1518" s="24" t="n">
        <v>11000</v>
      </c>
      <c r="P1518" s="24" t="n">
        <v>880</v>
      </c>
      <c r="Q1518" s="24" t="n">
        <v>44000</v>
      </c>
      <c r="R1518" s="24" t="n">
        <v>4200</v>
      </c>
      <c r="S1518" s="24">
        <f>IF(R1518="","",(R1518+P1518)*30 -Y1518)</f>
        <v/>
      </c>
      <c r="T1518" s="20">
        <f>IF(R1518="","",(O1518-R1518)/O1518)</f>
        <v/>
      </c>
      <c r="U1518" s="24" t="n">
        <v>4160</v>
      </c>
      <c r="V1518" s="24">
        <f>IF(U1518="","",(U1518+P1518)*30-Y1518)</f>
        <v/>
      </c>
      <c r="W1518" s="20">
        <f>IF(U1518="","",(O1518-U1518)/O1518)</f>
        <v/>
      </c>
      <c r="X1518" s="15">
        <f>IF(AND(R1518="",U1518=""),"",IF(OR(U1518="", R1518=""),"-",IF(0&lt;(R1518-U1518),"OK","NG")))</f>
        <v/>
      </c>
      <c r="Y1518" s="24" t="n">
        <v>0</v>
      </c>
      <c r="Z1518" s="51" t="n"/>
      <c r="AA1518" s="24">
        <f>IF(AD1518="","",AD1518*30)</f>
        <v/>
      </c>
      <c r="AB1518" s="24">
        <f>IF(AA1518="","",AA1518-Y1518)</f>
        <v/>
      </c>
      <c r="AC1518" s="24">
        <f>IF(Z1518="","",((Y1518+5000+5000)/(1-Z1518))/30)</f>
        <v/>
      </c>
      <c r="AD1518" s="32" t="n"/>
      <c r="AE1518" s="24">
        <f>IF(AD1518="","",AD1518-O1518)</f>
        <v/>
      </c>
      <c r="AF1518" s="24">
        <f>IF(AD1518="","",U1518-AD1518)</f>
        <v/>
      </c>
      <c r="AG1518" s="11">
        <f>IF(AD1518="","",(O1518-AD1518)/O1518)</f>
        <v/>
      </c>
      <c r="AH1518" s="24" t="n">
        <v>22000</v>
      </c>
      <c r="AI1518" s="24">
        <f>IF(AJ1518="","",Q1518*(1-AJ1518))</f>
        <v/>
      </c>
      <c r="AJ1518" s="51" t="n"/>
      <c r="AK1518" s="49" t="n"/>
      <c r="AL1518" s="28" t="n"/>
      <c r="AM1518" s="33" t="inlineStr">
        <is>
          <t>2026-08-01</t>
        </is>
      </c>
      <c r="AN1518" s="33" t="inlineStr">
        <is>
          <t>2026-07-31</t>
        </is>
      </c>
      <c r="AO1518" s="13" t="n"/>
      <c r="AP1518" s="30" t="n"/>
    </row>
    <row r="1519" ht="35.1" customHeight="1" s="69">
      <c r="B1519" s="48" t="n">
        <v>36442</v>
      </c>
      <c r="C1519" s="48" t="inlineStr">
        <is>
          <t>東京</t>
        </is>
      </c>
      <c r="D1519" s="19" t="inlineStr">
        <is>
          <t>アットイン江戸川平井1-2</t>
        </is>
      </c>
      <c r="E1519" s="48" t="inlineStr">
        <is>
          <t>1K</t>
        </is>
      </c>
      <c r="F1519" s="48" t="n">
        <v>1</v>
      </c>
      <c r="G1519" s="48" t="inlineStr">
        <is>
          <t>錦糸町・両国</t>
        </is>
      </c>
      <c r="H1519" s="48" t="n">
        <v>28.06</v>
      </c>
      <c r="I1519" s="20" t="n">
        <v>0</v>
      </c>
      <c r="J1519" s="20" t="n">
        <v>0</v>
      </c>
      <c r="K1519" s="20" t="n">
        <v>0</v>
      </c>
      <c r="L1519" s="20" t="n">
        <v>0</v>
      </c>
      <c r="M1519" s="20" t="n">
        <v>0</v>
      </c>
      <c r="N1519" s="24" t="n">
        <v>12420</v>
      </c>
      <c r="O1519" s="24" t="n">
        <v>11540</v>
      </c>
      <c r="P1519" s="24" t="n">
        <v>880</v>
      </c>
      <c r="Q1519" s="24" t="n">
        <v>44000</v>
      </c>
      <c r="R1519" s="24" t="n">
        <v>4400</v>
      </c>
      <c r="S1519" s="24">
        <f>IF(R1519="","",(R1519+P1519)*30 -Y1519)</f>
        <v/>
      </c>
      <c r="T1519" s="20">
        <f>IF(R1519="","",(O1519-R1519)/O1519)</f>
        <v/>
      </c>
      <c r="U1519" s="24" t="n">
        <v>4400</v>
      </c>
      <c r="V1519" s="24">
        <f>IF(U1519="","",(U1519+P1519)*30-Y1519)</f>
        <v/>
      </c>
      <c r="W1519" s="20">
        <f>IF(U1519="","",(O1519-U1519)/O1519)</f>
        <v/>
      </c>
      <c r="X1519" s="15">
        <f>IF(AND(R1519="",U1519=""),"",IF(OR(U1519="", R1519=""),"-",IF(0&lt;(R1519-U1519),"OK","NG")))</f>
        <v/>
      </c>
      <c r="Y1519" s="24" t="n">
        <v>0</v>
      </c>
      <c r="Z1519" s="51" t="n"/>
      <c r="AA1519" s="24">
        <f>IF(AD1519="","",AD1519*30)</f>
        <v/>
      </c>
      <c r="AB1519" s="24">
        <f>IF(AA1519="","",AA1519-Y1519)</f>
        <v/>
      </c>
      <c r="AC1519" s="24">
        <f>IF(Z1519="","",((Y1519+5000+5000)/(1-Z1519))/30)</f>
        <v/>
      </c>
      <c r="AD1519" s="32" t="n"/>
      <c r="AE1519" s="24">
        <f>IF(AD1519="","",AD1519-O1519)</f>
        <v/>
      </c>
      <c r="AF1519" s="24">
        <f>IF(AD1519="","",U1519-AD1519)</f>
        <v/>
      </c>
      <c r="AG1519" s="11">
        <f>IF(AD1519="","",(O1519-AD1519)/O1519)</f>
        <v/>
      </c>
      <c r="AH1519" s="24" t="n">
        <v>22000</v>
      </c>
      <c r="AI1519" s="24">
        <f>IF(AJ1519="","",Q1519*(1-AJ1519))</f>
        <v/>
      </c>
      <c r="AJ1519" s="51" t="n"/>
      <c r="AK1519" s="49" t="n"/>
      <c r="AL1519" s="28" t="n"/>
      <c r="AM1519" s="33" t="inlineStr">
        <is>
          <t>2026-08-01</t>
        </is>
      </c>
      <c r="AN1519" s="33" t="inlineStr">
        <is>
          <t>2026-07-31</t>
        </is>
      </c>
      <c r="AO1519" s="13" t="n"/>
      <c r="AP1519" s="30" t="n"/>
    </row>
    <row r="1520" ht="35.1" customHeight="1" s="69">
      <c r="B1520" s="48" t="n">
        <v>36444</v>
      </c>
      <c r="C1520" s="48" t="inlineStr">
        <is>
          <t>東京</t>
        </is>
      </c>
      <c r="D1520" s="19" t="inlineStr">
        <is>
          <t>アットイン藤沢茅ヶ崎2-2</t>
        </is>
      </c>
      <c r="E1520" s="48" t="inlineStr">
        <is>
          <t>2LDK</t>
        </is>
      </c>
      <c r="F1520" s="48" t="n">
        <v>1</v>
      </c>
      <c r="G1520" s="48" t="inlineStr">
        <is>
          <t>平塚・藤沢</t>
        </is>
      </c>
      <c r="H1520" s="48" t="n">
        <v>54.65</v>
      </c>
      <c r="I1520" s="20" t="n">
        <v>0</v>
      </c>
      <c r="J1520" s="20" t="n">
        <v>0</v>
      </c>
      <c r="K1520" s="20" t="n">
        <v>0</v>
      </c>
      <c r="L1520" s="20" t="n">
        <v>0</v>
      </c>
      <c r="M1520" s="20" t="n">
        <v>0</v>
      </c>
      <c r="N1520" s="24" t="n">
        <v>19240</v>
      </c>
      <c r="O1520" s="24" t="n">
        <v>18140</v>
      </c>
      <c r="P1520" s="24" t="n">
        <v>1100</v>
      </c>
      <c r="Q1520" s="24" t="n">
        <v>68000</v>
      </c>
      <c r="R1520" s="24" t="n">
        <v>7120</v>
      </c>
      <c r="S1520" s="24">
        <f>IF(R1520="","",(R1520+P1520)*30 -Y1520)</f>
        <v/>
      </c>
      <c r="T1520" s="20">
        <f>IF(R1520="","",(O1520-R1520)/O1520)</f>
        <v/>
      </c>
      <c r="U1520" s="24" t="n">
        <v>6920</v>
      </c>
      <c r="V1520" s="24">
        <f>IF(U1520="","",(U1520+P1520)*30-Y1520)</f>
        <v/>
      </c>
      <c r="W1520" s="20">
        <f>IF(U1520="","",(O1520-U1520)/O1520)</f>
        <v/>
      </c>
      <c r="X1520" s="15">
        <f>IF(AND(R1520="",U1520=""),"",IF(OR(U1520="", R1520=""),"-",IF(0&lt;(R1520-U1520),"OK","NG")))</f>
        <v/>
      </c>
      <c r="Y1520" s="24" t="n">
        <v>0</v>
      </c>
      <c r="Z1520" s="51" t="n"/>
      <c r="AA1520" s="24">
        <f>IF(AD1520="","",AD1520*30)</f>
        <v/>
      </c>
      <c r="AB1520" s="24">
        <f>IF(AA1520="","",AA1520-Y1520)</f>
        <v/>
      </c>
      <c r="AC1520" s="24">
        <f>IF(Z1520="","",((Y1520+5000+5000)/(1-Z1520))/30)</f>
        <v/>
      </c>
      <c r="AD1520" s="32" t="n"/>
      <c r="AE1520" s="24">
        <f>IF(AD1520="","",AD1520-O1520)</f>
        <v/>
      </c>
      <c r="AF1520" s="24">
        <f>IF(AD1520="","",U1520-AD1520)</f>
        <v/>
      </c>
      <c r="AG1520" s="11">
        <f>IF(AD1520="","",(O1520-AD1520)/O1520)</f>
        <v/>
      </c>
      <c r="AH1520" s="24" t="n">
        <v>34000</v>
      </c>
      <c r="AI1520" s="24">
        <f>IF(AJ1520="","",Q1520*(1-AJ1520))</f>
        <v/>
      </c>
      <c r="AJ1520" s="51" t="n"/>
      <c r="AK1520" s="49" t="n"/>
      <c r="AL1520" s="28" t="n"/>
      <c r="AM1520" s="33" t="inlineStr">
        <is>
          <t>2026-08-01</t>
        </is>
      </c>
      <c r="AN1520" s="33" t="inlineStr">
        <is>
          <t>2026-07-31</t>
        </is>
      </c>
      <c r="AO1520" s="13" t="n"/>
      <c r="AP1520" s="30" t="n"/>
    </row>
    <row r="1521" ht="35.1" customHeight="1" s="69">
      <c r="B1521" s="48" t="n">
        <v>36445</v>
      </c>
      <c r="C1521" s="48" t="inlineStr">
        <is>
          <t>名古屋</t>
        </is>
      </c>
      <c r="D1521" s="19" t="inlineStr">
        <is>
          <t>アットイン伏見5-2</t>
        </is>
      </c>
      <c r="E1521" s="48" t="inlineStr">
        <is>
          <t>1R</t>
        </is>
      </c>
      <c r="F1521" s="48" t="n">
        <v>1</v>
      </c>
      <c r="G1521" s="48" t="inlineStr">
        <is>
          <t>伏見・丸の内周辺</t>
        </is>
      </c>
      <c r="H1521" s="48" t="n">
        <v>34.65</v>
      </c>
      <c r="I1521" s="20" t="n">
        <v>1</v>
      </c>
      <c r="J1521" s="20" t="n">
        <v>1</v>
      </c>
      <c r="K1521" s="20" t="n">
        <v>1</v>
      </c>
      <c r="L1521" s="20" t="n">
        <v>0</v>
      </c>
      <c r="M1521" s="20" t="n">
        <v>0</v>
      </c>
      <c r="N1521" s="24" t="n">
        <v>14440</v>
      </c>
      <c r="O1521" s="24" t="n">
        <v>13560</v>
      </c>
      <c r="P1521" s="24" t="n">
        <v>880</v>
      </c>
      <c r="Q1521" s="24" t="n">
        <v>44000</v>
      </c>
      <c r="R1521" s="24" t="n">
        <v>5780</v>
      </c>
      <c r="S1521" s="24">
        <f>IF(R1521="","",(R1521+P1521)*30 -Y1521)</f>
        <v/>
      </c>
      <c r="T1521" s="20">
        <f>IF(R1521="","",(O1521-R1521)/O1521)</f>
        <v/>
      </c>
      <c r="U1521" s="24" t="n">
        <v>5780</v>
      </c>
      <c r="V1521" s="24">
        <f>IF(U1521="","",(U1521+P1521)*30-Y1521)</f>
        <v/>
      </c>
      <c r="W1521" s="20">
        <f>IF(U1521="","",(O1521-U1521)/O1521)</f>
        <v/>
      </c>
      <c r="X1521" s="15">
        <f>IF(AND(R1521="",U1521=""),"",IF(OR(U1521="", R1521=""),"-",IF(0&lt;(R1521-U1521),"OK","NG")))</f>
        <v/>
      </c>
      <c r="Y1521" s="24" t="n">
        <v>70500</v>
      </c>
      <c r="Z1521" s="51" t="n"/>
      <c r="AA1521" s="24">
        <f>IF(AD1521="","",AD1521*30)</f>
        <v/>
      </c>
      <c r="AB1521" s="24">
        <f>IF(AA1521="","",AA1521-Y1521)</f>
        <v/>
      </c>
      <c r="AC1521" s="24">
        <f>IF(Z1521="","",((Y1521+5000+5000)/(1-Z1521))/30)</f>
        <v/>
      </c>
      <c r="AD1521" s="32" t="n"/>
      <c r="AE1521" s="24">
        <f>IF(AD1521="","",AD1521-O1521)</f>
        <v/>
      </c>
      <c r="AF1521" s="24">
        <f>IF(AD1521="","",U1521-AD1521)</f>
        <v/>
      </c>
      <c r="AG1521" s="11">
        <f>IF(AD1521="","",(O1521-AD1521)/O1521)</f>
        <v/>
      </c>
      <c r="AH1521" s="24" t="n">
        <v>22000</v>
      </c>
      <c r="AI1521" s="24">
        <f>IF(AJ1521="","",Q1521*(1-AJ1521))</f>
        <v/>
      </c>
      <c r="AJ1521" s="51" t="n"/>
      <c r="AK1521" s="49" t="n"/>
      <c r="AL1521" s="28" t="n"/>
      <c r="AM1521" s="33" t="inlineStr">
        <is>
          <t>2026-10-01</t>
        </is>
      </c>
      <c r="AN1521" s="33" t="inlineStr">
        <is>
          <t>2026-09-30</t>
        </is>
      </c>
      <c r="AO1521" s="13" t="n"/>
      <c r="AP1521" s="30" t="n"/>
    </row>
    <row r="1522" ht="35.1" customHeight="1" s="69">
      <c r="B1522" s="48" t="n">
        <v>36446</v>
      </c>
      <c r="C1522" s="48" t="inlineStr">
        <is>
          <t>名古屋</t>
        </is>
      </c>
      <c r="D1522" s="19" t="inlineStr">
        <is>
          <t>アットイン伏見5-3</t>
        </is>
      </c>
      <c r="E1522" s="48" t="inlineStr">
        <is>
          <t>1R</t>
        </is>
      </c>
      <c r="F1522" s="48" t="n">
        <v>1</v>
      </c>
      <c r="G1522" s="48" t="inlineStr">
        <is>
          <t>伏見・丸の内周辺</t>
        </is>
      </c>
      <c r="H1522" s="48" t="n">
        <v>37.73</v>
      </c>
      <c r="I1522" s="20" t="n">
        <v>0.5</v>
      </c>
      <c r="J1522" s="20" t="n">
        <v>1</v>
      </c>
      <c r="K1522" s="20" t="n">
        <v>0.4</v>
      </c>
      <c r="L1522" s="20" t="n">
        <v>0</v>
      </c>
      <c r="M1522" s="20" t="n">
        <v>0</v>
      </c>
      <c r="N1522" s="24" t="n">
        <v>14440</v>
      </c>
      <c r="O1522" s="24" t="n">
        <v>13560</v>
      </c>
      <c r="P1522" s="24" t="n">
        <v>880</v>
      </c>
      <c r="Q1522" s="24" t="n">
        <v>44000</v>
      </c>
      <c r="R1522" s="24" t="n">
        <v>5780</v>
      </c>
      <c r="S1522" s="24">
        <f>IF(R1522="","",(R1522+P1522)*30 -Y1522)</f>
        <v/>
      </c>
      <c r="T1522" s="20">
        <f>IF(R1522="","",(O1522-R1522)/O1522)</f>
        <v/>
      </c>
      <c r="U1522" s="24" t="n">
        <v>5780</v>
      </c>
      <c r="V1522" s="24">
        <f>IF(U1522="","",(U1522+P1522)*30-Y1522)</f>
        <v/>
      </c>
      <c r="W1522" s="20">
        <f>IF(U1522="","",(O1522-U1522)/O1522)</f>
        <v/>
      </c>
      <c r="X1522" s="15">
        <f>IF(AND(R1522="",U1522=""),"",IF(OR(U1522="", R1522=""),"-",IF(0&lt;(R1522-U1522),"OK","NG")))</f>
        <v/>
      </c>
      <c r="Y1522" s="24" t="n">
        <v>0</v>
      </c>
      <c r="Z1522" s="51" t="n"/>
      <c r="AA1522" s="24">
        <f>IF(AD1522="","",AD1522*30)</f>
        <v/>
      </c>
      <c r="AB1522" s="24">
        <f>IF(AA1522="","",AA1522-Y1522)</f>
        <v/>
      </c>
      <c r="AC1522" s="24">
        <f>IF(Z1522="","",((Y1522+5000+5000)/(1-Z1522))/30)</f>
        <v/>
      </c>
      <c r="AD1522" s="32" t="n"/>
      <c r="AE1522" s="24">
        <f>IF(AD1522="","",AD1522-O1522)</f>
        <v/>
      </c>
      <c r="AF1522" s="24">
        <f>IF(AD1522="","",U1522-AD1522)</f>
        <v/>
      </c>
      <c r="AG1522" s="11">
        <f>IF(AD1522="","",(O1522-AD1522)/O1522)</f>
        <v/>
      </c>
      <c r="AH1522" s="24" t="n">
        <v>22000</v>
      </c>
      <c r="AI1522" s="24">
        <f>IF(AJ1522="","",Q1522*(1-AJ1522))</f>
        <v/>
      </c>
      <c r="AJ1522" s="51" t="n"/>
      <c r="AK1522" s="49" t="n"/>
      <c r="AL1522" s="28" t="n"/>
      <c r="AM1522" s="33" t="inlineStr">
        <is>
          <t>2026-09-12</t>
        </is>
      </c>
      <c r="AN1522" s="33" t="inlineStr">
        <is>
          <t>2026-09-30</t>
        </is>
      </c>
      <c r="AO1522" s="13" t="n"/>
      <c r="AP1522" s="30" t="n"/>
    </row>
    <row r="1523" ht="35.1" customHeight="1" s="69">
      <c r="B1523" s="48" t="n">
        <v>36447</v>
      </c>
      <c r="C1523" s="48" t="inlineStr">
        <is>
          <t>名古屋</t>
        </is>
      </c>
      <c r="D1523" s="19" t="inlineStr">
        <is>
          <t>アットイン伏見5-4</t>
        </is>
      </c>
      <c r="E1523" s="48" t="inlineStr">
        <is>
          <t>1R</t>
        </is>
      </c>
      <c r="F1523" s="48" t="n">
        <v>1</v>
      </c>
      <c r="G1523" s="48" t="inlineStr">
        <is>
          <t>伏見・丸の内周辺</t>
        </is>
      </c>
      <c r="H1523" s="48" t="n">
        <v>34.73</v>
      </c>
      <c r="I1523" s="20" t="n">
        <v>0.4</v>
      </c>
      <c r="J1523" s="20" t="n">
        <v>1</v>
      </c>
      <c r="K1523" s="20" t="n">
        <v>1</v>
      </c>
      <c r="L1523" s="20" t="n">
        <v>0</v>
      </c>
      <c r="M1523" s="20" t="n">
        <v>0</v>
      </c>
      <c r="N1523" s="24" t="n">
        <v>14440</v>
      </c>
      <c r="O1523" s="24" t="n">
        <v>13560</v>
      </c>
      <c r="P1523" s="24" t="n">
        <v>880</v>
      </c>
      <c r="Q1523" s="24" t="n">
        <v>44000</v>
      </c>
      <c r="R1523" s="24" t="n">
        <v>5780</v>
      </c>
      <c r="S1523" s="24">
        <f>IF(R1523="","",(R1523+P1523)*30 -Y1523)</f>
        <v/>
      </c>
      <c r="T1523" s="20">
        <f>IF(R1523="","",(O1523-R1523)/O1523)</f>
        <v/>
      </c>
      <c r="U1523" s="24" t="n">
        <v>5780</v>
      </c>
      <c r="V1523" s="24">
        <f>IF(U1523="","",(U1523+P1523)*30-Y1523)</f>
        <v/>
      </c>
      <c r="W1523" s="20">
        <f>IF(U1523="","",(O1523-U1523)/O1523)</f>
        <v/>
      </c>
      <c r="X1523" s="15">
        <f>IF(AND(R1523="",U1523=""),"",IF(OR(U1523="", R1523=""),"-",IF(0&lt;(R1523-U1523),"OK","NG")))</f>
        <v/>
      </c>
      <c r="Y1523" s="24" t="n">
        <v>0</v>
      </c>
      <c r="Z1523" s="51" t="n"/>
      <c r="AA1523" s="24">
        <f>IF(AD1523="","",AD1523*30)</f>
        <v/>
      </c>
      <c r="AB1523" s="24">
        <f>IF(AA1523="","",AA1523-Y1523)</f>
        <v/>
      </c>
      <c r="AC1523" s="24">
        <f>IF(Z1523="","",((Y1523+5000+5000)/(1-Z1523))/30)</f>
        <v/>
      </c>
      <c r="AD1523" s="32" t="n"/>
      <c r="AE1523" s="24">
        <f>IF(AD1523="","",AD1523-O1523)</f>
        <v/>
      </c>
      <c r="AF1523" s="24">
        <f>IF(AD1523="","",U1523-AD1523)</f>
        <v/>
      </c>
      <c r="AG1523" s="11">
        <f>IF(AD1523="","",(O1523-AD1523)/O1523)</f>
        <v/>
      </c>
      <c r="AH1523" s="24" t="n">
        <v>22000</v>
      </c>
      <c r="AI1523" s="24">
        <f>IF(AJ1523="","",Q1523*(1-AJ1523))</f>
        <v/>
      </c>
      <c r="AJ1523" s="51" t="n"/>
      <c r="AK1523" s="49" t="n"/>
      <c r="AL1523" s="28" t="n"/>
      <c r="AM1523" s="33" t="inlineStr">
        <is>
          <t>2026-10-01</t>
        </is>
      </c>
      <c r="AN1523" s="33" t="inlineStr">
        <is>
          <t>2026-09-30</t>
        </is>
      </c>
      <c r="AO1523" s="13" t="n"/>
      <c r="AP1523" s="30" t="n"/>
    </row>
    <row r="1524" ht="35.1" customHeight="1" s="69">
      <c r="B1524" s="48" t="n">
        <v>36448</v>
      </c>
      <c r="C1524" s="48" t="inlineStr">
        <is>
          <t>大阪</t>
        </is>
      </c>
      <c r="D1524" s="19" t="inlineStr">
        <is>
          <t>アットイン心斎橋北堀江1-1</t>
        </is>
      </c>
      <c r="E1524" s="48" t="inlineStr">
        <is>
          <t>1K</t>
        </is>
      </c>
      <c r="F1524" s="48" t="n">
        <v>1</v>
      </c>
      <c r="G1524" s="48" t="inlineStr">
        <is>
          <t>心斎橋・なんば周辺</t>
        </is>
      </c>
      <c r="H1524" s="48" t="n">
        <v>28.96</v>
      </c>
      <c r="I1524" s="20" t="n">
        <v>0</v>
      </c>
      <c r="J1524" s="20" t="n">
        <v>0</v>
      </c>
      <c r="K1524" s="20" t="n">
        <v>0</v>
      </c>
      <c r="L1524" s="20" t="n">
        <v>0</v>
      </c>
      <c r="M1524" s="20" t="n">
        <v>0</v>
      </c>
      <c r="N1524" s="24" t="n">
        <v>9940</v>
      </c>
      <c r="O1524" s="24" t="n">
        <v>9060</v>
      </c>
      <c r="P1524" s="24" t="n">
        <v>880</v>
      </c>
      <c r="Q1524" s="24" t="n">
        <v>44000</v>
      </c>
      <c r="R1524" s="24" t="n">
        <v>4260</v>
      </c>
      <c r="S1524" s="24">
        <f>IF(R1524="","",(R1524+P1524)*30 -Y1524)</f>
        <v/>
      </c>
      <c r="T1524" s="20">
        <f>IF(R1524="","",(O1524-R1524)/O1524)</f>
        <v/>
      </c>
      <c r="U1524" s="24" t="n">
        <v>4160</v>
      </c>
      <c r="V1524" s="24">
        <f>IF(U1524="","",(U1524+P1524)*30-Y1524)</f>
        <v/>
      </c>
      <c r="W1524" s="20">
        <f>IF(U1524="","",(O1524-U1524)/O1524)</f>
        <v/>
      </c>
      <c r="X1524" s="15">
        <f>IF(AND(R1524="",U1524=""),"",IF(OR(U1524="", R1524=""),"-",IF(0&lt;(R1524-U1524),"OK","NG")))</f>
        <v/>
      </c>
      <c r="Y1524" s="24" t="n">
        <v>0</v>
      </c>
      <c r="Z1524" s="51" t="n"/>
      <c r="AA1524" s="24">
        <f>IF(AD1524="","",AD1524*30)</f>
        <v/>
      </c>
      <c r="AB1524" s="24">
        <f>IF(AA1524="","",AA1524-Y1524)</f>
        <v/>
      </c>
      <c r="AC1524" s="24">
        <f>IF(Z1524="","",((Y1524+5000+5000)/(1-Z1524))/30)</f>
        <v/>
      </c>
      <c r="AD1524" s="32" t="n"/>
      <c r="AE1524" s="24">
        <f>IF(AD1524="","",AD1524-O1524)</f>
        <v/>
      </c>
      <c r="AF1524" s="24">
        <f>IF(AD1524="","",U1524-AD1524)</f>
        <v/>
      </c>
      <c r="AG1524" s="11">
        <f>IF(AD1524="","",(O1524-AD1524)/O1524)</f>
        <v/>
      </c>
      <c r="AH1524" s="24" t="n">
        <v>22000</v>
      </c>
      <c r="AI1524" s="24">
        <f>IF(AJ1524="","",Q1524*(1-AJ1524))</f>
        <v/>
      </c>
      <c r="AJ1524" s="51" t="n"/>
      <c r="AK1524" s="49" t="n"/>
      <c r="AL1524" s="28" t="n"/>
      <c r="AM1524" s="33" t="inlineStr">
        <is>
          <t>2026-11-01</t>
        </is>
      </c>
      <c r="AN1524" s="33" t="inlineStr">
        <is>
          <t>2026-10-31</t>
        </is>
      </c>
      <c r="AO1524" s="13" t="n"/>
      <c r="AP1524" s="30" t="n"/>
    </row>
    <row r="1525" ht="35.1" customHeight="1" s="69">
      <c r="B1525" s="48" t="n">
        <v>36449</v>
      </c>
      <c r="C1525" s="48" t="inlineStr">
        <is>
          <t>大阪</t>
        </is>
      </c>
      <c r="D1525" s="19" t="inlineStr">
        <is>
          <t>アットイン心斎橋北堀江1-2</t>
        </is>
      </c>
      <c r="E1525" s="48" t="inlineStr">
        <is>
          <t>1DK</t>
        </is>
      </c>
      <c r="F1525" s="48" t="n">
        <v>1</v>
      </c>
      <c r="G1525" s="48" t="inlineStr">
        <is>
          <t>心斎橋・なんば周辺</t>
        </is>
      </c>
      <c r="H1525" s="48" t="n">
        <v>33.57</v>
      </c>
      <c r="I1525" s="20" t="n">
        <v>0</v>
      </c>
      <c r="J1525" s="20" t="n">
        <v>0</v>
      </c>
      <c r="K1525" s="20" t="n">
        <v>0</v>
      </c>
      <c r="L1525" s="20" t="n">
        <v>0</v>
      </c>
      <c r="M1525" s="20" t="n">
        <v>0</v>
      </c>
      <c r="N1525" s="24" t="n">
        <v>10860</v>
      </c>
      <c r="O1525" s="24" t="n">
        <v>9980</v>
      </c>
      <c r="P1525" s="24" t="n">
        <v>880</v>
      </c>
      <c r="Q1525" s="24" t="n">
        <v>44000</v>
      </c>
      <c r="R1525" s="24" t="n">
        <v>4740</v>
      </c>
      <c r="S1525" s="24">
        <f>IF(R1525="","",(R1525+P1525)*30 -Y1525)</f>
        <v/>
      </c>
      <c r="T1525" s="20">
        <f>IF(R1525="","",(O1525-R1525)/O1525)</f>
        <v/>
      </c>
      <c r="U1525" s="24" t="n">
        <v>4680</v>
      </c>
      <c r="V1525" s="24">
        <f>IF(U1525="","",(U1525+P1525)*30-Y1525)</f>
        <v/>
      </c>
      <c r="W1525" s="20">
        <f>IF(U1525="","",(O1525-U1525)/O1525)</f>
        <v/>
      </c>
      <c r="X1525" s="15">
        <f>IF(AND(R1525="",U1525=""),"",IF(OR(U1525="", R1525=""),"-",IF(0&lt;(R1525-U1525),"OK","NG")))</f>
        <v/>
      </c>
      <c r="Y1525" s="24" t="n">
        <v>0</v>
      </c>
      <c r="Z1525" s="51" t="n"/>
      <c r="AA1525" s="24">
        <f>IF(AD1525="","",AD1525*30)</f>
        <v/>
      </c>
      <c r="AB1525" s="24">
        <f>IF(AA1525="","",AA1525-Y1525)</f>
        <v/>
      </c>
      <c r="AC1525" s="24">
        <f>IF(Z1525="","",((Y1525+5000+5000)/(1-Z1525))/30)</f>
        <v/>
      </c>
      <c r="AD1525" s="32" t="n"/>
      <c r="AE1525" s="24">
        <f>IF(AD1525="","",AD1525-O1525)</f>
        <v/>
      </c>
      <c r="AF1525" s="24">
        <f>IF(AD1525="","",U1525-AD1525)</f>
        <v/>
      </c>
      <c r="AG1525" s="11">
        <f>IF(AD1525="","",(O1525-AD1525)/O1525)</f>
        <v/>
      </c>
      <c r="AH1525" s="24" t="n">
        <v>22000</v>
      </c>
      <c r="AI1525" s="24">
        <f>IF(AJ1525="","",Q1525*(1-AJ1525))</f>
        <v/>
      </c>
      <c r="AJ1525" s="51" t="n"/>
      <c r="AK1525" s="49" t="n"/>
      <c r="AL1525" s="28" t="n"/>
      <c r="AM1525" s="33" t="inlineStr">
        <is>
          <t>2027-04-01</t>
        </is>
      </c>
      <c r="AN1525" s="33" t="inlineStr">
        <is>
          <t>2027-03-31</t>
        </is>
      </c>
      <c r="AO1525" s="13" t="n"/>
      <c r="AP1525" s="30" t="n"/>
    </row>
    <row r="1526" ht="35.1" customHeight="1" s="69">
      <c r="B1526" s="48" t="n">
        <v>36451</v>
      </c>
      <c r="C1526" s="48" t="inlineStr">
        <is>
          <t>名古屋</t>
        </is>
      </c>
      <c r="D1526" s="19" t="inlineStr">
        <is>
          <t>アットイン浜松8</t>
        </is>
      </c>
      <c r="E1526" s="48" t="inlineStr">
        <is>
          <t>1LDK</t>
        </is>
      </c>
      <c r="F1526" s="48" t="n">
        <v>1</v>
      </c>
      <c r="G1526" s="48" t="inlineStr">
        <is>
          <t>浜松</t>
        </is>
      </c>
      <c r="H1526" s="48" t="n">
        <v>40.37</v>
      </c>
      <c r="I1526" s="20" t="n">
        <v>0</v>
      </c>
      <c r="J1526" s="20" t="n">
        <v>0</v>
      </c>
      <c r="K1526" s="20" t="n">
        <v>0</v>
      </c>
      <c r="L1526" s="20" t="n">
        <v>0</v>
      </c>
      <c r="M1526" s="20" t="n">
        <v>0</v>
      </c>
      <c r="N1526" s="24" t="n">
        <v>7900</v>
      </c>
      <c r="O1526" s="24" t="n">
        <v>7020</v>
      </c>
      <c r="P1526" s="24" t="n">
        <v>880</v>
      </c>
      <c r="Q1526" s="24" t="n">
        <v>44000</v>
      </c>
      <c r="R1526" s="24" t="n">
        <v>5270</v>
      </c>
      <c r="S1526" s="24">
        <f>IF(R1526="","",(R1526+P1526)*30 -Y1526)</f>
        <v/>
      </c>
      <c r="T1526" s="20">
        <f>IF(R1526="","",(O1526-R1526)/O1526)</f>
        <v/>
      </c>
      <c r="U1526" s="24" t="n">
        <v>3160</v>
      </c>
      <c r="V1526" s="24">
        <f>IF(U1526="","",(U1526+P1526)*30-Y1526)</f>
        <v/>
      </c>
      <c r="W1526" s="20">
        <f>IF(U1526="","",(O1526-U1526)/O1526)</f>
        <v/>
      </c>
      <c r="X1526" s="15">
        <f>IF(AND(R1526="",U1526=""),"",IF(OR(U1526="", R1526=""),"-",IF(0&lt;(R1526-U1526),"OK","NG")))</f>
        <v/>
      </c>
      <c r="Y1526" s="24" t="n">
        <v>0</v>
      </c>
      <c r="Z1526" s="51" t="n"/>
      <c r="AA1526" s="24">
        <f>IF(AD1526="","",AD1526*30)</f>
        <v/>
      </c>
      <c r="AB1526" s="24">
        <f>IF(AA1526="","",AA1526-Y1526)</f>
        <v/>
      </c>
      <c r="AC1526" s="24">
        <f>IF(Z1526="","",((Y1526+5000+5000)/(1-Z1526))/30)</f>
        <v/>
      </c>
      <c r="AD1526" s="32" t="n"/>
      <c r="AE1526" s="24">
        <f>IF(AD1526="","",AD1526-O1526)</f>
        <v/>
      </c>
      <c r="AF1526" s="24">
        <f>IF(AD1526="","",U1526-AD1526)</f>
        <v/>
      </c>
      <c r="AG1526" s="11">
        <f>IF(AD1526="","",(O1526-AD1526)/O1526)</f>
        <v/>
      </c>
      <c r="AH1526" s="24" t="n">
        <v>22000</v>
      </c>
      <c r="AI1526" s="24">
        <f>IF(AJ1526="","",Q1526*(1-AJ1526))</f>
        <v/>
      </c>
      <c r="AJ1526" s="51" t="n"/>
      <c r="AK1526" s="49" t="n"/>
      <c r="AL1526" s="28" t="n"/>
      <c r="AM1526" s="33" t="inlineStr">
        <is>
          <t>2026-08-01</t>
        </is>
      </c>
      <c r="AN1526" s="33" t="inlineStr">
        <is>
          <t>2026-07-31</t>
        </is>
      </c>
      <c r="AO1526" s="13" t="n"/>
      <c r="AP1526" s="30" t="n"/>
    </row>
    <row r="1527" ht="35.1" customHeight="1" s="69">
      <c r="B1527" s="48" t="n">
        <v>36457</v>
      </c>
      <c r="C1527" s="48" t="inlineStr">
        <is>
          <t>名古屋</t>
        </is>
      </c>
      <c r="D1527" s="19" t="inlineStr">
        <is>
          <t>アットイン桜山2</t>
        </is>
      </c>
      <c r="E1527" s="48" t="inlineStr">
        <is>
          <t>1K</t>
        </is>
      </c>
      <c r="F1527" s="48" t="n">
        <v>1</v>
      </c>
      <c r="G1527" s="48" t="inlineStr">
        <is>
          <t>鶴舞・御器所・桜山周辺</t>
        </is>
      </c>
      <c r="H1527" s="48" t="n">
        <v>24.02</v>
      </c>
      <c r="I1527" s="20" t="n">
        <v>0</v>
      </c>
      <c r="J1527" s="20" t="n">
        <v>0</v>
      </c>
      <c r="K1527" s="20" t="n">
        <v>0</v>
      </c>
      <c r="L1527" s="20" t="n">
        <v>0</v>
      </c>
      <c r="M1527" s="20" t="n">
        <v>0</v>
      </c>
      <c r="N1527" s="24" t="n">
        <v>13360</v>
      </c>
      <c r="O1527" s="24" t="n">
        <v>12480</v>
      </c>
      <c r="P1527" s="24" t="n">
        <v>880</v>
      </c>
      <c r="Q1527" s="24" t="n">
        <v>44000</v>
      </c>
      <c r="R1527" s="24" t="n">
        <v>6240</v>
      </c>
      <c r="S1527" s="24">
        <f>IF(R1527="","",(R1527+P1527)*30 -Y1527)</f>
        <v/>
      </c>
      <c r="T1527" s="20">
        <f>IF(R1527="","",(O1527-R1527)/O1527)</f>
        <v/>
      </c>
      <c r="U1527" s="24" t="n"/>
      <c r="V1527" s="24">
        <f>IF(U1527="","",(U1527+P1527)*30-Y1527)</f>
        <v/>
      </c>
      <c r="W1527" s="20">
        <f>IF(U1527="","",(O1527-U1527)/O1527)</f>
        <v/>
      </c>
      <c r="X1527" s="15">
        <f>IF(AND(R1527="",U1527=""),"",IF(OR(U1527="", R1527=""),"-",IF(0&lt;(R1527-U1527),"OK","NG")))</f>
        <v/>
      </c>
      <c r="Y1527" s="24" t="n">
        <v>0</v>
      </c>
      <c r="Z1527" s="51" t="n"/>
      <c r="AA1527" s="24">
        <f>IF(AD1527="","",AD1527*30)</f>
        <v/>
      </c>
      <c r="AB1527" s="24">
        <f>IF(AA1527="","",AA1527-Y1527)</f>
        <v/>
      </c>
      <c r="AC1527" s="24">
        <f>IF(Z1527="","",((Y1527+5000+5000)/(1-Z1527))/30)</f>
        <v/>
      </c>
      <c r="AD1527" s="32" t="n"/>
      <c r="AE1527" s="24">
        <f>IF(AD1527="","",AD1527-O1527)</f>
        <v/>
      </c>
      <c r="AF1527" s="24">
        <f>IF(AD1527="","",U1527-AD1527)</f>
        <v/>
      </c>
      <c r="AG1527" s="11">
        <f>IF(AD1527="","",(O1527-AD1527)/O1527)</f>
        <v/>
      </c>
      <c r="AH1527" s="24" t="n"/>
      <c r="AI1527" s="24">
        <f>IF(AJ1527="","",Q1527*(1-AJ1527))</f>
        <v/>
      </c>
      <c r="AJ1527" s="51" t="n"/>
      <c r="AK1527" s="49" t="n"/>
      <c r="AL1527" s="28" t="n"/>
      <c r="AM1527" s="33" t="inlineStr">
        <is>
          <t>2026-08-01</t>
        </is>
      </c>
      <c r="AN1527" s="33" t="inlineStr">
        <is>
          <t>2026-07-31</t>
        </is>
      </c>
      <c r="AO1527" s="13" t="n"/>
      <c r="AP1527" s="30" t="n"/>
    </row>
    <row r="1528" ht="35.1" customHeight="1" s="69">
      <c r="B1528" s="48" t="n">
        <v>36458</v>
      </c>
      <c r="C1528" s="48" t="inlineStr">
        <is>
          <t>名古屋</t>
        </is>
      </c>
      <c r="D1528" s="19" t="inlineStr">
        <is>
          <t>アットイン伏見15-1</t>
        </is>
      </c>
      <c r="E1528" s="48" t="inlineStr">
        <is>
          <t>1R</t>
        </is>
      </c>
      <c r="F1528" s="48" t="n">
        <v>1</v>
      </c>
      <c r="G1528" s="48" t="inlineStr">
        <is>
          <t>伏見・丸の内周辺</t>
        </is>
      </c>
      <c r="H1528" s="48" t="n">
        <v>37.94</v>
      </c>
      <c r="I1528" s="20" t="n">
        <v>0</v>
      </c>
      <c r="J1528" s="20" t="n">
        <v>0</v>
      </c>
      <c r="K1528" s="20" t="n">
        <v>0</v>
      </c>
      <c r="L1528" s="20" t="n">
        <v>0</v>
      </c>
      <c r="M1528" s="20" t="n">
        <v>0</v>
      </c>
      <c r="N1528" s="24" t="n">
        <v>19000</v>
      </c>
      <c r="O1528" s="24" t="n">
        <v>18120</v>
      </c>
      <c r="P1528" s="24" t="n">
        <v>880</v>
      </c>
      <c r="Q1528" s="24" t="n">
        <v>44000</v>
      </c>
      <c r="R1528" s="24" t="n">
        <v>8960</v>
      </c>
      <c r="S1528" s="24">
        <f>IF(R1528="","",(R1528+P1528)*30 -Y1528)</f>
        <v/>
      </c>
      <c r="T1528" s="20">
        <f>IF(R1528="","",(O1528-R1528)/O1528)</f>
        <v/>
      </c>
      <c r="U1528" s="24" t="n"/>
      <c r="V1528" s="24">
        <f>IF(U1528="","",(U1528+P1528)*30-Y1528)</f>
        <v/>
      </c>
      <c r="W1528" s="20">
        <f>IF(U1528="","",(O1528-U1528)/O1528)</f>
        <v/>
      </c>
      <c r="X1528" s="15">
        <f>IF(AND(R1528="",U1528=""),"",IF(OR(U1528="", R1528=""),"-",IF(0&lt;(R1528-U1528),"OK","NG")))</f>
        <v/>
      </c>
      <c r="Y1528" s="24" t="n">
        <v>0</v>
      </c>
      <c r="Z1528" s="51" t="n"/>
      <c r="AA1528" s="24">
        <f>IF(AD1528="","",AD1528*30)</f>
        <v/>
      </c>
      <c r="AB1528" s="24">
        <f>IF(AA1528="","",AA1528-Y1528)</f>
        <v/>
      </c>
      <c r="AC1528" s="24">
        <f>IF(Z1528="","",((Y1528+5000+5000)/(1-Z1528))/30)</f>
        <v/>
      </c>
      <c r="AD1528" s="32" t="n"/>
      <c r="AE1528" s="24">
        <f>IF(AD1528="","",AD1528-O1528)</f>
        <v/>
      </c>
      <c r="AF1528" s="24">
        <f>IF(AD1528="","",U1528-AD1528)</f>
        <v/>
      </c>
      <c r="AG1528" s="11">
        <f>IF(AD1528="","",(O1528-AD1528)/O1528)</f>
        <v/>
      </c>
      <c r="AH1528" s="24" t="n"/>
      <c r="AI1528" s="24">
        <f>IF(AJ1528="","",Q1528*(1-AJ1528))</f>
        <v/>
      </c>
      <c r="AJ1528" s="51" t="n"/>
      <c r="AK1528" s="49" t="n"/>
      <c r="AL1528" s="28" t="n"/>
      <c r="AM1528" s="33" t="inlineStr">
        <is>
          <t>2026-08-01</t>
        </is>
      </c>
      <c r="AN1528" s="33" t="inlineStr">
        <is>
          <t>2026-07-31</t>
        </is>
      </c>
      <c r="AO1528" s="13" t="n"/>
      <c r="AP1528" s="30" t="n"/>
    </row>
    <row r="1529" ht="35.1" customHeight="1" s="69">
      <c r="B1529" s="48" t="n">
        <v>36459</v>
      </c>
      <c r="C1529" s="48" t="inlineStr">
        <is>
          <t>名古屋</t>
        </is>
      </c>
      <c r="D1529" s="19" t="inlineStr">
        <is>
          <t>アットイン伏見15-2</t>
        </is>
      </c>
      <c r="E1529" s="48" t="inlineStr">
        <is>
          <t>1R</t>
        </is>
      </c>
      <c r="F1529" s="48" t="n">
        <v>1</v>
      </c>
      <c r="G1529" s="48" t="inlineStr">
        <is>
          <t>伏見・丸の内周辺</t>
        </is>
      </c>
      <c r="H1529" s="48" t="n">
        <v>40.12</v>
      </c>
      <c r="I1529" s="20" t="n">
        <v>0</v>
      </c>
      <c r="J1529" s="20" t="n">
        <v>0</v>
      </c>
      <c r="K1529" s="20" t="n">
        <v>0</v>
      </c>
      <c r="L1529" s="20" t="n">
        <v>0</v>
      </c>
      <c r="M1529" s="20" t="n">
        <v>0</v>
      </c>
      <c r="N1529" s="24" t="n">
        <v>19480</v>
      </c>
      <c r="O1529" s="24" t="n">
        <v>18600</v>
      </c>
      <c r="P1529" s="24" t="n">
        <v>880</v>
      </c>
      <c r="Q1529" s="24" t="n">
        <v>44000</v>
      </c>
      <c r="R1529" s="24" t="n">
        <v>9300</v>
      </c>
      <c r="S1529" s="24">
        <f>IF(R1529="","",(R1529+P1529)*30 -Y1529)</f>
        <v/>
      </c>
      <c r="T1529" s="20">
        <f>IF(R1529="","",(O1529-R1529)/O1529)</f>
        <v/>
      </c>
      <c r="U1529" s="24" t="n"/>
      <c r="V1529" s="24">
        <f>IF(U1529="","",(U1529+P1529)*30-Y1529)</f>
        <v/>
      </c>
      <c r="W1529" s="20">
        <f>IF(U1529="","",(O1529-U1529)/O1529)</f>
        <v/>
      </c>
      <c r="X1529" s="15">
        <f>IF(AND(R1529="",U1529=""),"",IF(OR(U1529="", R1529=""),"-",IF(0&lt;(R1529-U1529),"OK","NG")))</f>
        <v/>
      </c>
      <c r="Y1529" s="24" t="n">
        <v>0</v>
      </c>
      <c r="Z1529" s="51" t="n"/>
      <c r="AA1529" s="24">
        <f>IF(AD1529="","",AD1529*30)</f>
        <v/>
      </c>
      <c r="AB1529" s="24">
        <f>IF(AA1529="","",AA1529-Y1529)</f>
        <v/>
      </c>
      <c r="AC1529" s="24">
        <f>IF(Z1529="","",((Y1529+5000+5000)/(1-Z1529))/30)</f>
        <v/>
      </c>
      <c r="AD1529" s="32" t="n"/>
      <c r="AE1529" s="24">
        <f>IF(AD1529="","",AD1529-O1529)</f>
        <v/>
      </c>
      <c r="AF1529" s="24">
        <f>IF(AD1529="","",U1529-AD1529)</f>
        <v/>
      </c>
      <c r="AG1529" s="11">
        <f>IF(AD1529="","",(O1529-AD1529)/O1529)</f>
        <v/>
      </c>
      <c r="AH1529" s="24" t="n"/>
      <c r="AI1529" s="24">
        <f>IF(AJ1529="","",Q1529*(1-AJ1529))</f>
        <v/>
      </c>
      <c r="AJ1529" s="51" t="n"/>
      <c r="AK1529" s="49" t="n"/>
      <c r="AL1529" s="28" t="n"/>
      <c r="AM1529" s="33" t="inlineStr">
        <is>
          <t>2026-08-01</t>
        </is>
      </c>
      <c r="AN1529" s="33" t="inlineStr">
        <is>
          <t>2026-07-31</t>
        </is>
      </c>
      <c r="AO1529" s="13" t="n"/>
      <c r="AP1529" s="30" t="n"/>
    </row>
    <row r="1530" ht="35.1" customHeight="1" s="69">
      <c r="B1530" s="48" t="n">
        <v>36460</v>
      </c>
      <c r="C1530" s="48" t="inlineStr">
        <is>
          <t>名古屋</t>
        </is>
      </c>
      <c r="D1530" s="19" t="inlineStr">
        <is>
          <t>アットイン伏見15-3</t>
        </is>
      </c>
      <c r="E1530" s="48" t="inlineStr">
        <is>
          <t>2LDK</t>
        </is>
      </c>
      <c r="F1530" s="48" t="n">
        <v>1</v>
      </c>
      <c r="G1530" s="48" t="inlineStr">
        <is>
          <t>伏見・丸の内周辺</t>
        </is>
      </c>
      <c r="H1530" s="48" t="n">
        <v>71.51000000000001</v>
      </c>
      <c r="I1530" s="20" t="n">
        <v>0</v>
      </c>
      <c r="J1530" s="20" t="n">
        <v>0</v>
      </c>
      <c r="K1530" s="20" t="n">
        <v>0</v>
      </c>
      <c r="L1530" s="20" t="n">
        <v>0</v>
      </c>
      <c r="M1530" s="20" t="n">
        <v>0</v>
      </c>
      <c r="N1530" s="24" t="n">
        <v>16520</v>
      </c>
      <c r="O1530" s="24" t="n">
        <v>15420</v>
      </c>
      <c r="P1530" s="24" t="n">
        <v>1100</v>
      </c>
      <c r="Q1530" s="24" t="n">
        <v>68000</v>
      </c>
      <c r="R1530" s="24" t="n">
        <v>11570</v>
      </c>
      <c r="S1530" s="24">
        <f>IF(R1530="","",(R1530+P1530)*30 -Y1530)</f>
        <v/>
      </c>
      <c r="T1530" s="20">
        <f>IF(R1530="","",(O1530-R1530)/O1530)</f>
        <v/>
      </c>
      <c r="U1530" s="24" t="n"/>
      <c r="V1530" s="24">
        <f>IF(U1530="","",(U1530+P1530)*30-Y1530)</f>
        <v/>
      </c>
      <c r="W1530" s="20">
        <f>IF(U1530="","",(O1530-U1530)/O1530)</f>
        <v/>
      </c>
      <c r="X1530" s="15">
        <f>IF(AND(R1530="",U1530=""),"",IF(OR(U1530="", R1530=""),"-",IF(0&lt;(R1530-U1530),"OK","NG")))</f>
        <v/>
      </c>
      <c r="Y1530" s="24" t="n">
        <v>0</v>
      </c>
      <c r="Z1530" s="51" t="n"/>
      <c r="AA1530" s="24">
        <f>IF(AD1530="","",AD1530*30)</f>
        <v/>
      </c>
      <c r="AB1530" s="24">
        <f>IF(AA1530="","",AA1530-Y1530)</f>
        <v/>
      </c>
      <c r="AC1530" s="24">
        <f>IF(Z1530="","",((Y1530+5000+5000)/(1-Z1530))/30)</f>
        <v/>
      </c>
      <c r="AD1530" s="32" t="n"/>
      <c r="AE1530" s="24">
        <f>IF(AD1530="","",AD1530-O1530)</f>
        <v/>
      </c>
      <c r="AF1530" s="24">
        <f>IF(AD1530="","",U1530-AD1530)</f>
        <v/>
      </c>
      <c r="AG1530" s="11">
        <f>IF(AD1530="","",(O1530-AD1530)/O1530)</f>
        <v/>
      </c>
      <c r="AH1530" s="24" t="n"/>
      <c r="AI1530" s="24">
        <f>IF(AJ1530="","",Q1530*(1-AJ1530))</f>
        <v/>
      </c>
      <c r="AJ1530" s="51" t="n"/>
      <c r="AK1530" s="49" t="n"/>
      <c r="AL1530" s="28" t="n"/>
      <c r="AM1530" s="33" t="inlineStr">
        <is>
          <t>2026-08-01</t>
        </is>
      </c>
      <c r="AN1530" s="33" t="inlineStr">
        <is>
          <t>2026-07-31</t>
        </is>
      </c>
      <c r="AO1530" s="13" t="n"/>
      <c r="AP1530" s="30" t="n"/>
    </row>
    <row r="1531" ht="35.1" customHeight="1" s="69">
      <c r="B1531" s="48" t="n">
        <v>36461</v>
      </c>
      <c r="C1531" s="48" t="inlineStr">
        <is>
          <t>名古屋</t>
        </is>
      </c>
      <c r="D1531" s="19" t="inlineStr">
        <is>
          <t>アットイン久屋大通5-1</t>
        </is>
      </c>
      <c r="E1531" s="48" t="inlineStr">
        <is>
          <t>1K</t>
        </is>
      </c>
      <c r="F1531" s="48" t="n">
        <v>1</v>
      </c>
      <c r="G1531" s="48" t="inlineStr">
        <is>
          <t>栄周辺</t>
        </is>
      </c>
      <c r="H1531" s="48" t="n">
        <v>24.37</v>
      </c>
      <c r="I1531" s="20" t="n">
        <v>0</v>
      </c>
      <c r="J1531" s="20" t="n">
        <v>0</v>
      </c>
      <c r="K1531" s="20" t="n">
        <v>0</v>
      </c>
      <c r="L1531" s="20" t="n">
        <v>0</v>
      </c>
      <c r="M1531" s="20" t="n">
        <v>0</v>
      </c>
      <c r="N1531" s="24" t="n">
        <v>14040</v>
      </c>
      <c r="O1531" s="24" t="n">
        <v>13160</v>
      </c>
      <c r="P1531" s="24" t="n">
        <v>880</v>
      </c>
      <c r="Q1531" s="24" t="n">
        <v>44000</v>
      </c>
      <c r="R1531" s="24" t="n">
        <v>6580</v>
      </c>
      <c r="S1531" s="24">
        <f>IF(R1531="","",(R1531+P1531)*30 -Y1531)</f>
        <v/>
      </c>
      <c r="T1531" s="20">
        <f>IF(R1531="","",(O1531-R1531)/O1531)</f>
        <v/>
      </c>
      <c r="U1531" s="24" t="n"/>
      <c r="V1531" s="24">
        <f>IF(U1531="","",(U1531+P1531)*30-Y1531)</f>
        <v/>
      </c>
      <c r="W1531" s="20">
        <f>IF(U1531="","",(O1531-U1531)/O1531)</f>
        <v/>
      </c>
      <c r="X1531" s="15">
        <f>IF(AND(R1531="",U1531=""),"",IF(OR(U1531="", R1531=""),"-",IF(0&lt;(R1531-U1531),"OK","NG")))</f>
        <v/>
      </c>
      <c r="Y1531" s="24" t="n">
        <v>0</v>
      </c>
      <c r="Z1531" s="51" t="n"/>
      <c r="AA1531" s="24">
        <f>IF(AD1531="","",AD1531*30)</f>
        <v/>
      </c>
      <c r="AB1531" s="24">
        <f>IF(AA1531="","",AA1531-Y1531)</f>
        <v/>
      </c>
      <c r="AC1531" s="24">
        <f>IF(Z1531="","",((Y1531+5000+5000)/(1-Z1531))/30)</f>
        <v/>
      </c>
      <c r="AD1531" s="32" t="n"/>
      <c r="AE1531" s="24">
        <f>IF(AD1531="","",AD1531-O1531)</f>
        <v/>
      </c>
      <c r="AF1531" s="24">
        <f>IF(AD1531="","",U1531-AD1531)</f>
        <v/>
      </c>
      <c r="AG1531" s="11">
        <f>IF(AD1531="","",(O1531-AD1531)/O1531)</f>
        <v/>
      </c>
      <c r="AH1531" s="24" t="n"/>
      <c r="AI1531" s="24">
        <f>IF(AJ1531="","",Q1531*(1-AJ1531))</f>
        <v/>
      </c>
      <c r="AJ1531" s="51" t="n"/>
      <c r="AK1531" s="49" t="n"/>
      <c r="AL1531" s="28" t="n"/>
      <c r="AM1531" s="33" t="inlineStr">
        <is>
          <t>2026-08-01</t>
        </is>
      </c>
      <c r="AN1531" s="33" t="inlineStr">
        <is>
          <t>2026-07-31</t>
        </is>
      </c>
      <c r="AO1531" s="13" t="n"/>
      <c r="AP1531" s="30" t="n"/>
    </row>
    <row r="1532" ht="35.1" customHeight="1" s="69">
      <c r="B1532" s="48" t="n">
        <v>36462</v>
      </c>
      <c r="C1532" s="48" t="inlineStr">
        <is>
          <t>名古屋</t>
        </is>
      </c>
      <c r="D1532" s="19" t="inlineStr">
        <is>
          <t>アットイン久屋大通5-2</t>
        </is>
      </c>
      <c r="E1532" s="48" t="inlineStr">
        <is>
          <t>1LDK</t>
        </is>
      </c>
      <c r="F1532" s="48" t="n">
        <v>1</v>
      </c>
      <c r="G1532" s="48" t="inlineStr">
        <is>
          <t>栄周辺</t>
        </is>
      </c>
      <c r="H1532" s="48" t="n">
        <v>41.68</v>
      </c>
      <c r="I1532" s="20" t="n">
        <v>0</v>
      </c>
      <c r="J1532" s="20" t="n">
        <v>0</v>
      </c>
      <c r="K1532" s="20" t="n">
        <v>0</v>
      </c>
      <c r="L1532" s="20" t="n">
        <v>0</v>
      </c>
      <c r="M1532" s="20" t="n">
        <v>0</v>
      </c>
      <c r="N1532" s="24" t="n">
        <v>10040</v>
      </c>
      <c r="O1532" s="24" t="n">
        <v>9160</v>
      </c>
      <c r="P1532" s="24" t="n">
        <v>880</v>
      </c>
      <c r="Q1532" s="24" t="n">
        <v>44000</v>
      </c>
      <c r="R1532" s="24" t="n">
        <v>9160</v>
      </c>
      <c r="S1532" s="24">
        <f>IF(R1532="","",(R1532+P1532)*30 -Y1532)</f>
        <v/>
      </c>
      <c r="T1532" s="20">
        <f>IF(R1532="","",(O1532-R1532)/O1532)</f>
        <v/>
      </c>
      <c r="U1532" s="24" t="n"/>
      <c r="V1532" s="24">
        <f>IF(U1532="","",(U1532+P1532)*30-Y1532)</f>
        <v/>
      </c>
      <c r="W1532" s="20">
        <f>IF(U1532="","",(O1532-U1532)/O1532)</f>
        <v/>
      </c>
      <c r="X1532" s="15">
        <f>IF(AND(R1532="",U1532=""),"",IF(OR(U1532="", R1532=""),"-",IF(0&lt;(R1532-U1532),"OK","NG")))</f>
        <v/>
      </c>
      <c r="Y1532" s="24" t="n">
        <v>0</v>
      </c>
      <c r="Z1532" s="51" t="n"/>
      <c r="AA1532" s="24">
        <f>IF(AD1532="","",AD1532*30)</f>
        <v/>
      </c>
      <c r="AB1532" s="24">
        <f>IF(AA1532="","",AA1532-Y1532)</f>
        <v/>
      </c>
      <c r="AC1532" s="24">
        <f>IF(Z1532="","",((Y1532+5000+5000)/(1-Z1532))/30)</f>
        <v/>
      </c>
      <c r="AD1532" s="32" t="n"/>
      <c r="AE1532" s="24">
        <f>IF(AD1532="","",AD1532-O1532)</f>
        <v/>
      </c>
      <c r="AF1532" s="24">
        <f>IF(AD1532="","",U1532-AD1532)</f>
        <v/>
      </c>
      <c r="AG1532" s="11">
        <f>IF(AD1532="","",(O1532-AD1532)/O1532)</f>
        <v/>
      </c>
      <c r="AH1532" s="24" t="n"/>
      <c r="AI1532" s="24">
        <f>IF(AJ1532="","",Q1532*(1-AJ1532))</f>
        <v/>
      </c>
      <c r="AJ1532" s="51" t="n"/>
      <c r="AK1532" s="49" t="n"/>
      <c r="AL1532" s="28" t="n"/>
      <c r="AM1532" s="33" t="inlineStr">
        <is>
          <t>2026-08-01</t>
        </is>
      </c>
      <c r="AN1532" s="33" t="inlineStr">
        <is>
          <t>2026-07-31</t>
        </is>
      </c>
      <c r="AO1532" s="13" t="n"/>
      <c r="AP1532" s="30" t="n"/>
    </row>
    <row r="1533" ht="35.1" customHeight="1" s="69">
      <c r="B1533" s="48" t="n">
        <v>36504</v>
      </c>
      <c r="C1533" s="48" t="inlineStr">
        <is>
          <t>名古屋</t>
        </is>
      </c>
      <c r="D1533" s="19" t="inlineStr">
        <is>
          <t>アットイン千種6</t>
        </is>
      </c>
      <c r="E1533" s="48" t="inlineStr">
        <is>
          <t>1LDK</t>
        </is>
      </c>
      <c r="F1533" s="48" t="n">
        <v>1</v>
      </c>
      <c r="G1533" s="48" t="inlineStr">
        <is>
          <t>千種区</t>
        </is>
      </c>
      <c r="H1533" s="48" t="n">
        <v>40.2</v>
      </c>
      <c r="I1533" s="20" t="n">
        <v>0</v>
      </c>
      <c r="J1533" s="20" t="n">
        <v>0</v>
      </c>
      <c r="K1533" s="20" t="n">
        <v>0</v>
      </c>
      <c r="L1533" s="20" t="n">
        <v>0</v>
      </c>
      <c r="M1533" s="20" t="n">
        <v>0</v>
      </c>
      <c r="N1533" s="24" t="n">
        <v>17640</v>
      </c>
      <c r="O1533" s="24" t="n">
        <v>16760</v>
      </c>
      <c r="P1533" s="24" t="n">
        <v>880</v>
      </c>
      <c r="Q1533" s="24" t="n">
        <v>44000</v>
      </c>
      <c r="R1533" s="24" t="n">
        <v>8380</v>
      </c>
      <c r="S1533" s="24">
        <f>IF(R1533="","",(R1533+P1533)*30 -Y1533)</f>
        <v/>
      </c>
      <c r="T1533" s="20">
        <f>IF(R1533="","",(O1533-R1533)/O1533)</f>
        <v/>
      </c>
      <c r="U1533" s="24" t="n">
        <v>3780</v>
      </c>
      <c r="V1533" s="24">
        <f>IF(U1533="","",(U1533+P1533)*30-Y1533)</f>
        <v/>
      </c>
      <c r="W1533" s="20">
        <f>IF(U1533="","",(O1533-U1533)/O1533)</f>
        <v/>
      </c>
      <c r="X1533" s="15">
        <f>IF(AND(R1533="",U1533=""),"",IF(OR(U1533="", R1533=""),"-",IF(0&lt;(R1533-U1533),"OK","NG")))</f>
        <v/>
      </c>
      <c r="Y1533" s="24" t="n">
        <v>0</v>
      </c>
      <c r="Z1533" s="51" t="n"/>
      <c r="AA1533" s="24">
        <f>IF(AD1533="","",AD1533*30)</f>
        <v/>
      </c>
      <c r="AB1533" s="24">
        <f>IF(AA1533="","",AA1533-Y1533)</f>
        <v/>
      </c>
      <c r="AC1533" s="24">
        <f>IF(Z1533="","",((Y1533+5000+5000)/(1-Z1533))/30)</f>
        <v/>
      </c>
      <c r="AD1533" s="32" t="n"/>
      <c r="AE1533" s="24">
        <f>IF(AD1533="","",AD1533-O1533)</f>
        <v/>
      </c>
      <c r="AF1533" s="24">
        <f>IF(AD1533="","",U1533-AD1533)</f>
        <v/>
      </c>
      <c r="AG1533" s="11">
        <f>IF(AD1533="","",(O1533-AD1533)/O1533)</f>
        <v/>
      </c>
      <c r="AH1533" s="24" t="n">
        <v>22000</v>
      </c>
      <c r="AI1533" s="24">
        <f>IF(AJ1533="","",Q1533*(1-AJ1533))</f>
        <v/>
      </c>
      <c r="AJ1533" s="51" t="n"/>
      <c r="AK1533" s="49" t="n"/>
      <c r="AL1533" s="28" t="n"/>
      <c r="AM1533" s="33" t="inlineStr">
        <is>
          <t>2026-08-01</t>
        </is>
      </c>
      <c r="AN1533" s="33" t="inlineStr">
        <is>
          <t>2026-07-31</t>
        </is>
      </c>
      <c r="AO1533" s="13" t="n"/>
      <c r="AP1533" s="30" t="n"/>
    </row>
    <row r="1534" ht="35.1" customHeight="1" s="69">
      <c r="B1534" s="48" t="n">
        <v>36505</v>
      </c>
      <c r="C1534" s="48" t="inlineStr">
        <is>
          <t>大阪</t>
        </is>
      </c>
      <c r="D1534" s="19" t="inlineStr">
        <is>
          <t>アットイン大阪都島2</t>
        </is>
      </c>
      <c r="E1534" s="48" t="inlineStr">
        <is>
          <t>1R</t>
        </is>
      </c>
      <c r="F1534" s="48" t="n">
        <v>1</v>
      </c>
      <c r="G1534" s="48" t="inlineStr">
        <is>
          <t>天満・南森町・京橋</t>
        </is>
      </c>
      <c r="H1534" s="48" t="n">
        <v>14.3</v>
      </c>
      <c r="I1534" s="20" t="n">
        <v>0</v>
      </c>
      <c r="J1534" s="20" t="n">
        <v>0</v>
      </c>
      <c r="K1534" s="20" t="n">
        <v>0</v>
      </c>
      <c r="L1534" s="20" t="n">
        <v>0</v>
      </c>
      <c r="M1534" s="20" t="n">
        <v>0</v>
      </c>
      <c r="N1534" s="24" t="n">
        <v>5420</v>
      </c>
      <c r="O1534" s="24" t="n">
        <v>4540</v>
      </c>
      <c r="P1534" s="24" t="n">
        <v>880</v>
      </c>
      <c r="Q1534" s="24" t="n">
        <v>44000</v>
      </c>
      <c r="R1534" s="24" t="n">
        <v>1090</v>
      </c>
      <c r="S1534" s="24">
        <f>IF(R1534="","",(R1534+P1534)*30 -Y1534)</f>
        <v/>
      </c>
      <c r="T1534" s="20">
        <f>IF(R1534="","",(O1534-R1534)/O1534)</f>
        <v/>
      </c>
      <c r="U1534" s="24" t="n">
        <v>990</v>
      </c>
      <c r="V1534" s="24">
        <f>IF(U1534="","",(U1534+P1534)*30-Y1534)</f>
        <v/>
      </c>
      <c r="W1534" s="20">
        <f>IF(U1534="","",(O1534-U1534)/O1534)</f>
        <v/>
      </c>
      <c r="X1534" s="15">
        <f>IF(AND(R1534="",U1534=""),"",IF(OR(U1534="", R1534=""),"-",IF(0&lt;(R1534-U1534),"OK","NG")))</f>
        <v/>
      </c>
      <c r="Y1534" s="24" t="n">
        <v>0</v>
      </c>
      <c r="Z1534" s="51" t="n"/>
      <c r="AA1534" s="24">
        <f>IF(AD1534="","",AD1534*30)</f>
        <v/>
      </c>
      <c r="AB1534" s="24">
        <f>IF(AA1534="","",AA1534-Y1534)</f>
        <v/>
      </c>
      <c r="AC1534" s="24">
        <f>IF(Z1534="","",((Y1534+5000+5000)/(1-Z1534))/30)</f>
        <v/>
      </c>
      <c r="AD1534" s="32" t="n"/>
      <c r="AE1534" s="24">
        <f>IF(AD1534="","",AD1534-O1534)</f>
        <v/>
      </c>
      <c r="AF1534" s="24">
        <f>IF(AD1534="","",U1534-AD1534)</f>
        <v/>
      </c>
      <c r="AG1534" s="11">
        <f>IF(AD1534="","",(O1534-AD1534)/O1534)</f>
        <v/>
      </c>
      <c r="AH1534" s="24" t="n">
        <v>22000</v>
      </c>
      <c r="AI1534" s="24">
        <f>IF(AJ1534="","",Q1534*(1-AJ1534))</f>
        <v/>
      </c>
      <c r="AJ1534" s="51" t="n"/>
      <c r="AK1534" s="49" t="n"/>
      <c r="AL1534" s="28" t="n"/>
      <c r="AM1534" s="33" t="inlineStr">
        <is>
          <t>2026-08-01</t>
        </is>
      </c>
      <c r="AN1534" s="33" t="inlineStr">
        <is>
          <t>2026-07-31</t>
        </is>
      </c>
      <c r="AO1534" s="13" t="n"/>
      <c r="AP1534" s="30" t="n"/>
    </row>
    <row r="1535" ht="35.1" customHeight="1" s="69">
      <c r="B1535" s="48" t="n">
        <v>36506</v>
      </c>
      <c r="C1535" s="48" t="inlineStr">
        <is>
          <t>大阪</t>
        </is>
      </c>
      <c r="D1535" s="19" t="inlineStr">
        <is>
          <t>アットイン大阪庄内1</t>
        </is>
      </c>
      <c r="E1535" s="48" t="inlineStr">
        <is>
          <t>1DK</t>
        </is>
      </c>
      <c r="F1535" s="48" t="n">
        <v>2</v>
      </c>
      <c r="G1535" s="48" t="inlineStr">
        <is>
          <t>池田・箕面・豊中</t>
        </is>
      </c>
      <c r="H1535" s="48" t="n">
        <v>25.03</v>
      </c>
      <c r="I1535" s="20" t="n">
        <v>0</v>
      </c>
      <c r="J1535" s="20" t="n">
        <v>0</v>
      </c>
      <c r="K1535" s="20" t="n">
        <v>0</v>
      </c>
      <c r="L1535" s="20" t="n">
        <v>0</v>
      </c>
      <c r="M1535" s="20" t="n">
        <v>0</v>
      </c>
      <c r="N1535" s="24" t="n">
        <v>8340</v>
      </c>
      <c r="O1535" s="24" t="n">
        <v>7460</v>
      </c>
      <c r="P1535" s="24" t="n">
        <v>880</v>
      </c>
      <c r="Q1535" s="24" t="n">
        <v>44000</v>
      </c>
      <c r="R1535" s="24" t="n">
        <v>2300</v>
      </c>
      <c r="S1535" s="24">
        <f>IF(R1535="","",(R1535+P1535)*30 -Y1535)</f>
        <v/>
      </c>
      <c r="T1535" s="20">
        <f>IF(R1535="","",(O1535-R1535)/O1535)</f>
        <v/>
      </c>
      <c r="U1535" s="24" t="n">
        <v>2160</v>
      </c>
      <c r="V1535" s="24">
        <f>IF(U1535="","",(U1535+P1535)*30-Y1535)</f>
        <v/>
      </c>
      <c r="W1535" s="20">
        <f>IF(U1535="","",(O1535-U1535)/O1535)</f>
        <v/>
      </c>
      <c r="X1535" s="15">
        <f>IF(AND(R1535="",U1535=""),"",IF(OR(U1535="", R1535=""),"-",IF(0&lt;(R1535-U1535),"OK","NG")))</f>
        <v/>
      </c>
      <c r="Y1535" s="24" t="n">
        <v>0</v>
      </c>
      <c r="Z1535" s="51" t="n"/>
      <c r="AA1535" s="24">
        <f>IF(AD1535="","",AD1535*30)</f>
        <v/>
      </c>
      <c r="AB1535" s="24">
        <f>IF(AA1535="","",AA1535-Y1535)</f>
        <v/>
      </c>
      <c r="AC1535" s="24">
        <f>IF(Z1535="","",((Y1535+5000+5000)/(1-Z1535))/30)</f>
        <v/>
      </c>
      <c r="AD1535" s="32" t="n"/>
      <c r="AE1535" s="24">
        <f>IF(AD1535="","",AD1535-O1535)</f>
        <v/>
      </c>
      <c r="AF1535" s="24">
        <f>IF(AD1535="","",U1535-AD1535)</f>
        <v/>
      </c>
      <c r="AG1535" s="11">
        <f>IF(AD1535="","",(O1535-AD1535)/O1535)</f>
        <v/>
      </c>
      <c r="AH1535" s="24" t="n">
        <v>22000</v>
      </c>
      <c r="AI1535" s="24">
        <f>IF(AJ1535="","",Q1535*(1-AJ1535))</f>
        <v/>
      </c>
      <c r="AJ1535" s="51" t="n"/>
      <c r="AK1535" s="49" t="n"/>
      <c r="AL1535" s="28" t="n"/>
      <c r="AM1535" s="33" t="inlineStr">
        <is>
          <t>2026-08-01</t>
        </is>
      </c>
      <c r="AN1535" s="33" t="inlineStr">
        <is>
          <t>2027-04-08</t>
        </is>
      </c>
      <c r="AO1535" s="13" t="n"/>
      <c r="AP1535" s="30" t="n"/>
    </row>
    <row r="1536" ht="35.1" customHeight="1" s="69">
      <c r="B1536" s="48" t="n">
        <v>36508</v>
      </c>
      <c r="C1536" s="48" t="inlineStr">
        <is>
          <t>東京</t>
        </is>
      </c>
      <c r="D1536" s="19" t="inlineStr">
        <is>
          <t>アットイン練馬7</t>
        </is>
      </c>
      <c r="E1536" s="48" t="inlineStr">
        <is>
          <t>1LDK</t>
        </is>
      </c>
      <c r="F1536" s="48" t="n">
        <v>1</v>
      </c>
      <c r="G1536" s="48" t="inlineStr">
        <is>
          <t>中野・荻窪・吉祥寺</t>
        </is>
      </c>
      <c r="H1536" s="48" t="n">
        <v>35.94</v>
      </c>
      <c r="I1536" s="20" t="n">
        <v>0</v>
      </c>
      <c r="J1536" s="20" t="n">
        <v>0</v>
      </c>
      <c r="K1536" s="20" t="n">
        <v>0</v>
      </c>
      <c r="L1536" s="20" t="n">
        <v>0</v>
      </c>
      <c r="M1536" s="20" t="n">
        <v>0</v>
      </c>
      <c r="N1536" s="24" t="n">
        <v>18680</v>
      </c>
      <c r="O1536" s="24" t="n">
        <v>17800</v>
      </c>
      <c r="P1536" s="24" t="n">
        <v>880</v>
      </c>
      <c r="Q1536" s="24" t="n">
        <v>44000</v>
      </c>
      <c r="R1536" s="24" t="n">
        <v>7360</v>
      </c>
      <c r="S1536" s="24">
        <f>IF(R1536="","",(R1536+P1536)*30 -Y1536)</f>
        <v/>
      </c>
      <c r="T1536" s="20">
        <f>IF(R1536="","",(O1536-R1536)/O1536)</f>
        <v/>
      </c>
      <c r="U1536" s="24" t="n">
        <v>7700</v>
      </c>
      <c r="V1536" s="24">
        <f>IF(U1536="","",(U1536+P1536)*30-Y1536)</f>
        <v/>
      </c>
      <c r="W1536" s="20">
        <f>IF(U1536="","",(O1536-U1536)/O1536)</f>
        <v/>
      </c>
      <c r="X1536" s="15">
        <f>IF(AND(R1536="",U1536=""),"",IF(OR(U1536="", R1536=""),"-",IF(0&lt;(R1536-U1536),"OK","NG")))</f>
        <v/>
      </c>
      <c r="Y1536" s="24" t="n">
        <v>0</v>
      </c>
      <c r="Z1536" s="51" t="n"/>
      <c r="AA1536" s="24">
        <f>IF(AD1536="","",AD1536*30)</f>
        <v/>
      </c>
      <c r="AB1536" s="24">
        <f>IF(AA1536="","",AA1536-Y1536)</f>
        <v/>
      </c>
      <c r="AC1536" s="24">
        <f>IF(Z1536="","",((Y1536+5000+5000)/(1-Z1536))/30)</f>
        <v/>
      </c>
      <c r="AD1536" s="32" t="n"/>
      <c r="AE1536" s="24">
        <f>IF(AD1536="","",AD1536-O1536)</f>
        <v/>
      </c>
      <c r="AF1536" s="24">
        <f>IF(AD1536="","",U1536-AD1536)</f>
        <v/>
      </c>
      <c r="AG1536" s="11">
        <f>IF(AD1536="","",(O1536-AD1536)/O1536)</f>
        <v/>
      </c>
      <c r="AH1536" s="24" t="n">
        <v>22000</v>
      </c>
      <c r="AI1536" s="24">
        <f>IF(AJ1536="","",Q1536*(1-AJ1536))</f>
        <v/>
      </c>
      <c r="AJ1536" s="51" t="n"/>
      <c r="AK1536" s="49" t="n"/>
      <c r="AL1536" s="28" t="n"/>
      <c r="AM1536" s="33" t="inlineStr">
        <is>
          <t>2026-08-01</t>
        </is>
      </c>
      <c r="AN1536" s="33" t="inlineStr">
        <is>
          <t>2026-07-31</t>
        </is>
      </c>
      <c r="AO1536" s="13" t="n"/>
      <c r="AP1536" s="30" t="n"/>
    </row>
    <row r="1537" ht="35.1" customHeight="1" s="69">
      <c r="B1537" s="48" t="n">
        <v>36509</v>
      </c>
      <c r="C1537" s="48" t="inlineStr">
        <is>
          <t>名古屋</t>
        </is>
      </c>
      <c r="D1537" s="19" t="inlineStr">
        <is>
          <t>アットイン新栄3</t>
        </is>
      </c>
      <c r="E1537" s="48" t="inlineStr">
        <is>
          <t>1LDK</t>
        </is>
      </c>
      <c r="F1537" s="48" t="n">
        <v>1</v>
      </c>
      <c r="G1537" s="48" t="inlineStr">
        <is>
          <t>栄周辺</t>
        </is>
      </c>
      <c r="H1537" s="48" t="n">
        <v>46.02</v>
      </c>
      <c r="I1537" s="20" t="n">
        <v>0</v>
      </c>
      <c r="J1537" s="20" t="n">
        <v>0</v>
      </c>
      <c r="K1537" s="20" t="n">
        <v>0</v>
      </c>
      <c r="L1537" s="20" t="n">
        <v>0</v>
      </c>
      <c r="M1537" s="20" t="n">
        <v>0</v>
      </c>
      <c r="N1537" s="24" t="n">
        <v>18120</v>
      </c>
      <c r="O1537" s="24" t="n">
        <v>17240</v>
      </c>
      <c r="P1537" s="24" t="n">
        <v>880</v>
      </c>
      <c r="Q1537" s="24" t="n">
        <v>44000</v>
      </c>
      <c r="R1537" s="24" t="n">
        <v>8620</v>
      </c>
      <c r="S1537" s="24">
        <f>IF(R1537="","",(R1537+P1537)*30 -Y1537)</f>
        <v/>
      </c>
      <c r="T1537" s="20">
        <f>IF(R1537="","",(O1537-R1537)/O1537)</f>
        <v/>
      </c>
      <c r="U1537" s="24" t="n">
        <v>3880</v>
      </c>
      <c r="V1537" s="24">
        <f>IF(U1537="","",(U1537+P1537)*30-Y1537)</f>
        <v/>
      </c>
      <c r="W1537" s="20">
        <f>IF(U1537="","",(O1537-U1537)/O1537)</f>
        <v/>
      </c>
      <c r="X1537" s="15">
        <f>IF(AND(R1537="",U1537=""),"",IF(OR(U1537="", R1537=""),"-",IF(0&lt;(R1537-U1537),"OK","NG")))</f>
        <v/>
      </c>
      <c r="Y1537" s="24" t="n">
        <v>0</v>
      </c>
      <c r="Z1537" s="51" t="n"/>
      <c r="AA1537" s="24">
        <f>IF(AD1537="","",AD1537*30)</f>
        <v/>
      </c>
      <c r="AB1537" s="24">
        <f>IF(AA1537="","",AA1537-Y1537)</f>
        <v/>
      </c>
      <c r="AC1537" s="24">
        <f>IF(Z1537="","",((Y1537+5000+5000)/(1-Z1537))/30)</f>
        <v/>
      </c>
      <c r="AD1537" s="32" t="n"/>
      <c r="AE1537" s="24">
        <f>IF(AD1537="","",AD1537-O1537)</f>
        <v/>
      </c>
      <c r="AF1537" s="24">
        <f>IF(AD1537="","",U1537-AD1537)</f>
        <v/>
      </c>
      <c r="AG1537" s="11">
        <f>IF(AD1537="","",(O1537-AD1537)/O1537)</f>
        <v/>
      </c>
      <c r="AH1537" s="24" t="n">
        <v>22000</v>
      </c>
      <c r="AI1537" s="24">
        <f>IF(AJ1537="","",Q1537*(1-AJ1537))</f>
        <v/>
      </c>
      <c r="AJ1537" s="51" t="n"/>
      <c r="AK1537" s="49" t="n"/>
      <c r="AL1537" s="28" t="n"/>
      <c r="AM1537" s="33" t="inlineStr">
        <is>
          <t>2026-08-01</t>
        </is>
      </c>
      <c r="AN1537" s="33" t="inlineStr">
        <is>
          <t>2026-07-31</t>
        </is>
      </c>
      <c r="AO1537" s="13" t="n"/>
      <c r="AP1537" s="30" t="n"/>
    </row>
    <row r="1538" ht="35.1" customHeight="1" s="69">
      <c r="B1538" s="48" t="n">
        <v>36510</v>
      </c>
      <c r="C1538" s="48" t="inlineStr">
        <is>
          <t>東京</t>
        </is>
      </c>
      <c r="D1538" s="19" t="inlineStr">
        <is>
          <t>アットイン新宿38-2</t>
        </is>
      </c>
      <c r="E1538" s="48" t="inlineStr">
        <is>
          <t>1K</t>
        </is>
      </c>
      <c r="F1538" s="48" t="n">
        <v>2</v>
      </c>
      <c r="G1538" s="48" t="inlineStr">
        <is>
          <t>新宿</t>
        </is>
      </c>
      <c r="H1538" s="48" t="n">
        <v>19.97</v>
      </c>
      <c r="I1538" s="20" t="n">
        <v>0</v>
      </c>
      <c r="J1538" s="20" t="n">
        <v>0</v>
      </c>
      <c r="K1538" s="20" t="n">
        <v>0</v>
      </c>
      <c r="L1538" s="20" t="n">
        <v>0</v>
      </c>
      <c r="M1538" s="20" t="n">
        <v>0</v>
      </c>
      <c r="N1538" s="24" t="n">
        <v>10960</v>
      </c>
      <c r="O1538" s="24" t="n">
        <v>10080</v>
      </c>
      <c r="P1538" s="24" t="n">
        <v>880</v>
      </c>
      <c r="Q1538" s="24" t="n">
        <v>44000</v>
      </c>
      <c r="R1538" s="24" t="n">
        <v>3860</v>
      </c>
      <c r="S1538" s="24">
        <f>IF(R1538="","",(R1538+P1538)*30 -Y1538)</f>
        <v/>
      </c>
      <c r="T1538" s="20">
        <f>IF(R1538="","",(O1538-R1538)/O1538)</f>
        <v/>
      </c>
      <c r="U1538" s="24" t="n">
        <v>4160</v>
      </c>
      <c r="V1538" s="24">
        <f>IF(U1538="","",(U1538+P1538)*30-Y1538)</f>
        <v/>
      </c>
      <c r="W1538" s="20">
        <f>IF(U1538="","",(O1538-U1538)/O1538)</f>
        <v/>
      </c>
      <c r="X1538" s="15">
        <f>IF(AND(R1538="",U1538=""),"",IF(OR(U1538="", R1538=""),"-",IF(0&lt;(R1538-U1538),"OK","NG")))</f>
        <v/>
      </c>
      <c r="Y1538" s="24" t="n">
        <v>0</v>
      </c>
      <c r="Z1538" s="51" t="n"/>
      <c r="AA1538" s="24">
        <f>IF(AD1538="","",AD1538*30)</f>
        <v/>
      </c>
      <c r="AB1538" s="24">
        <f>IF(AA1538="","",AA1538-Y1538)</f>
        <v/>
      </c>
      <c r="AC1538" s="24">
        <f>IF(Z1538="","",((Y1538+5000+5000)/(1-Z1538))/30)</f>
        <v/>
      </c>
      <c r="AD1538" s="32" t="n"/>
      <c r="AE1538" s="24">
        <f>IF(AD1538="","",AD1538-O1538)</f>
        <v/>
      </c>
      <c r="AF1538" s="24">
        <f>IF(AD1538="","",U1538-AD1538)</f>
        <v/>
      </c>
      <c r="AG1538" s="11">
        <f>IF(AD1538="","",(O1538-AD1538)/O1538)</f>
        <v/>
      </c>
      <c r="AH1538" s="24" t="n">
        <v>22000</v>
      </c>
      <c r="AI1538" s="24">
        <f>IF(AJ1538="","",Q1538*(1-AJ1538))</f>
        <v/>
      </c>
      <c r="AJ1538" s="51" t="n"/>
      <c r="AK1538" s="49" t="n"/>
      <c r="AL1538" s="28" t="n"/>
      <c r="AM1538" s="33" t="inlineStr">
        <is>
          <t>2026-08-01</t>
        </is>
      </c>
      <c r="AN1538" s="33" t="inlineStr">
        <is>
          <t>2026-07-31</t>
        </is>
      </c>
      <c r="AO1538" s="13" t="n"/>
      <c r="AP1538" s="30" t="n"/>
    </row>
    <row r="1539" ht="35.1" customHeight="1" s="69">
      <c r="B1539" s="48" t="n">
        <v>36546</v>
      </c>
      <c r="C1539" s="48" t="inlineStr">
        <is>
          <t>名古屋</t>
        </is>
      </c>
      <c r="D1539" s="19" t="inlineStr">
        <is>
          <t>アットイン名古屋駅3-2</t>
        </is>
      </c>
      <c r="E1539" s="48" t="inlineStr">
        <is>
          <t>1K</t>
        </is>
      </c>
      <c r="F1539" s="48" t="n">
        <v>1</v>
      </c>
      <c r="G1539" s="48" t="inlineStr">
        <is>
          <t>名駅周辺</t>
        </is>
      </c>
      <c r="H1539" s="48" t="n">
        <v>24.86</v>
      </c>
      <c r="I1539" s="20" t="n">
        <v>0</v>
      </c>
      <c r="J1539" s="20" t="n">
        <v>0</v>
      </c>
      <c r="K1539" s="20" t="n">
        <v>0</v>
      </c>
      <c r="L1539" s="20" t="n">
        <v>0</v>
      </c>
      <c r="M1539" s="20" t="n">
        <v>0</v>
      </c>
      <c r="N1539" s="24" t="n">
        <v>12680</v>
      </c>
      <c r="O1539" s="24" t="n">
        <v>11800</v>
      </c>
      <c r="P1539" s="24" t="n">
        <v>880</v>
      </c>
      <c r="Q1539" s="24" t="n">
        <v>44000</v>
      </c>
      <c r="R1539" s="24" t="n">
        <v>5900</v>
      </c>
      <c r="S1539" s="24">
        <f>IF(R1539="","",(R1539+P1539)*30 -Y1539)</f>
        <v/>
      </c>
      <c r="T1539" s="20">
        <f>IF(R1539="","",(O1539-R1539)/O1539)</f>
        <v/>
      </c>
      <c r="U1539" s="24" t="n"/>
      <c r="V1539" s="24">
        <f>IF(U1539="","",(U1539+P1539)*30-Y1539)</f>
        <v/>
      </c>
      <c r="W1539" s="20">
        <f>IF(U1539="","",(O1539-U1539)/O1539)</f>
        <v/>
      </c>
      <c r="X1539" s="15">
        <f>IF(AND(R1539="",U1539=""),"",IF(OR(U1539="", R1539=""),"-",IF(0&lt;(R1539-U1539),"OK","NG")))</f>
        <v/>
      </c>
      <c r="Y1539" s="24" t="n">
        <v>0</v>
      </c>
      <c r="Z1539" s="51" t="n"/>
      <c r="AA1539" s="24">
        <f>IF(AD1539="","",AD1539*30)</f>
        <v/>
      </c>
      <c r="AB1539" s="24">
        <f>IF(AA1539="","",AA1539-Y1539)</f>
        <v/>
      </c>
      <c r="AC1539" s="24">
        <f>IF(Z1539="","",((Y1539+5000+5000)/(1-Z1539))/30)</f>
        <v/>
      </c>
      <c r="AD1539" s="32" t="n"/>
      <c r="AE1539" s="24">
        <f>IF(AD1539="","",AD1539-O1539)</f>
        <v/>
      </c>
      <c r="AF1539" s="24">
        <f>IF(AD1539="","",U1539-AD1539)</f>
        <v/>
      </c>
      <c r="AG1539" s="11">
        <f>IF(AD1539="","",(O1539-AD1539)/O1539)</f>
        <v/>
      </c>
      <c r="AH1539" s="24" t="n"/>
      <c r="AI1539" s="24">
        <f>IF(AJ1539="","",Q1539*(1-AJ1539))</f>
        <v/>
      </c>
      <c r="AJ1539" s="51" t="n"/>
      <c r="AK1539" s="49" t="n"/>
      <c r="AL1539" s="28" t="n"/>
      <c r="AM1539" s="33" t="inlineStr">
        <is>
          <t>2026-08-01</t>
        </is>
      </c>
      <c r="AN1539" s="33" t="inlineStr">
        <is>
          <t>2026-07-31</t>
        </is>
      </c>
      <c r="AO1539" s="13" t="n"/>
      <c r="AP1539" s="30" t="n"/>
    </row>
    <row r="1540" ht="35.1" customHeight="1" s="69">
      <c r="B1540" s="48" t="n">
        <v>36547</v>
      </c>
      <c r="C1540" s="48" t="inlineStr">
        <is>
          <t>東京</t>
        </is>
      </c>
      <c r="D1540" s="19" t="inlineStr">
        <is>
          <t>アットイン恵比寿9</t>
        </is>
      </c>
      <c r="E1540" s="48" t="inlineStr">
        <is>
          <t>1K</t>
        </is>
      </c>
      <c r="F1540" s="48" t="n">
        <v>1</v>
      </c>
      <c r="G1540" s="48" t="inlineStr">
        <is>
          <t>五反田・目黒</t>
        </is>
      </c>
      <c r="H1540" s="48" t="n">
        <v>38.18</v>
      </c>
      <c r="I1540" s="20" t="n">
        <v>0</v>
      </c>
      <c r="J1540" s="20" t="n">
        <v>0</v>
      </c>
      <c r="K1540" s="20" t="n">
        <v>0</v>
      </c>
      <c r="L1540" s="20" t="n">
        <v>0</v>
      </c>
      <c r="M1540" s="20" t="n">
        <v>0</v>
      </c>
      <c r="N1540" s="24" t="n">
        <v>19460</v>
      </c>
      <c r="O1540" s="24" t="n">
        <v>18580</v>
      </c>
      <c r="P1540" s="24" t="n">
        <v>880</v>
      </c>
      <c r="Q1540" s="24" t="n">
        <v>44000</v>
      </c>
      <c r="R1540" s="24" t="n"/>
      <c r="S1540" s="24">
        <f>IF(R1540="","",(R1540+P1540)*30 -Y1540)</f>
        <v/>
      </c>
      <c r="T1540" s="20">
        <f>IF(R1540="","",(O1540-R1540)/O1540)</f>
        <v/>
      </c>
      <c r="U1540" s="24" t="n"/>
      <c r="V1540" s="24">
        <f>IF(U1540="","",(U1540+P1540)*30-Y1540)</f>
        <v/>
      </c>
      <c r="W1540" s="20">
        <f>IF(U1540="","",(O1540-U1540)/O1540)</f>
        <v/>
      </c>
      <c r="X1540" s="15">
        <f>IF(AND(R1540="",U1540=""),"",IF(OR(U1540="", R1540=""),"-",IF(0&lt;(R1540-U1540),"OK","NG")))</f>
        <v/>
      </c>
      <c r="Y1540" s="24" t="n">
        <v>0</v>
      </c>
      <c r="Z1540" s="51" t="n"/>
      <c r="AA1540" s="24">
        <f>IF(AD1540="","",AD1540*30)</f>
        <v/>
      </c>
      <c r="AB1540" s="24">
        <f>IF(AA1540="","",AA1540-Y1540)</f>
        <v/>
      </c>
      <c r="AC1540" s="24">
        <f>IF(Z1540="","",((Y1540+5000+5000)/(1-Z1540))/30)</f>
        <v/>
      </c>
      <c r="AD1540" s="32" t="n"/>
      <c r="AE1540" s="24">
        <f>IF(AD1540="","",AD1540-O1540)</f>
        <v/>
      </c>
      <c r="AF1540" s="24">
        <f>IF(AD1540="","",U1540-AD1540)</f>
        <v/>
      </c>
      <c r="AG1540" s="11">
        <f>IF(AD1540="","",(O1540-AD1540)/O1540)</f>
        <v/>
      </c>
      <c r="AH1540" s="24" t="n"/>
      <c r="AI1540" s="24">
        <f>IF(AJ1540="","",Q1540*(1-AJ1540))</f>
        <v/>
      </c>
      <c r="AJ1540" s="51" t="n"/>
      <c r="AK1540" s="49" t="n"/>
      <c r="AL1540" s="28" t="n"/>
      <c r="AM1540" s="33" t="inlineStr">
        <is>
          <t>2026-08-01</t>
        </is>
      </c>
      <c r="AN1540" s="33" t="inlineStr">
        <is>
          <t>2026-07-31</t>
        </is>
      </c>
      <c r="AO1540" s="13" t="n"/>
      <c r="AP1540" s="30" t="n"/>
    </row>
    <row r="1541" ht="35.1" customHeight="1" s="69">
      <c r="B1541" s="48" t="n">
        <v>36548</v>
      </c>
      <c r="C1541" s="48" t="inlineStr">
        <is>
          <t>名古屋</t>
        </is>
      </c>
      <c r="D1541" s="19" t="inlineStr">
        <is>
          <t>アットイン名古屋駅北2-1</t>
        </is>
      </c>
      <c r="E1541" s="48" t="inlineStr">
        <is>
          <t>1K</t>
        </is>
      </c>
      <c r="F1541" s="48" t="n">
        <v>1</v>
      </c>
      <c r="G1541" s="48" t="inlineStr">
        <is>
          <t>名駅周辺</t>
        </is>
      </c>
      <c r="H1541" s="48" t="n">
        <v>24.36</v>
      </c>
      <c r="I1541" s="20" t="n">
        <v>0</v>
      </c>
      <c r="J1541" s="20" t="n">
        <v>0</v>
      </c>
      <c r="K1541" s="20" t="n">
        <v>0</v>
      </c>
      <c r="L1541" s="20" t="n">
        <v>0</v>
      </c>
      <c r="M1541" s="20" t="n">
        <v>0</v>
      </c>
      <c r="N1541" s="24" t="n">
        <v>12400</v>
      </c>
      <c r="O1541" s="24" t="n">
        <v>11520</v>
      </c>
      <c r="P1541" s="24" t="n">
        <v>880</v>
      </c>
      <c r="Q1541" s="24" t="n">
        <v>44000</v>
      </c>
      <c r="R1541" s="24" t="n">
        <v>5760</v>
      </c>
      <c r="S1541" s="24">
        <f>IF(R1541="","",(R1541+P1541)*30 -Y1541)</f>
        <v/>
      </c>
      <c r="T1541" s="20">
        <f>IF(R1541="","",(O1541-R1541)/O1541)</f>
        <v/>
      </c>
      <c r="U1541" s="24" t="n"/>
      <c r="V1541" s="24">
        <f>IF(U1541="","",(U1541+P1541)*30-Y1541)</f>
        <v/>
      </c>
      <c r="W1541" s="20">
        <f>IF(U1541="","",(O1541-U1541)/O1541)</f>
        <v/>
      </c>
      <c r="X1541" s="15">
        <f>IF(AND(R1541="",U1541=""),"",IF(OR(U1541="", R1541=""),"-",IF(0&lt;(R1541-U1541),"OK","NG")))</f>
        <v/>
      </c>
      <c r="Y1541" s="24" t="n">
        <v>0</v>
      </c>
      <c r="Z1541" s="51" t="n"/>
      <c r="AA1541" s="24">
        <f>IF(AD1541="","",AD1541*30)</f>
        <v/>
      </c>
      <c r="AB1541" s="24">
        <f>IF(AA1541="","",AA1541-Y1541)</f>
        <v/>
      </c>
      <c r="AC1541" s="24">
        <f>IF(Z1541="","",((Y1541+5000+5000)/(1-Z1541))/30)</f>
        <v/>
      </c>
      <c r="AD1541" s="32" t="n"/>
      <c r="AE1541" s="24">
        <f>IF(AD1541="","",AD1541-O1541)</f>
        <v/>
      </c>
      <c r="AF1541" s="24">
        <f>IF(AD1541="","",U1541-AD1541)</f>
        <v/>
      </c>
      <c r="AG1541" s="11">
        <f>IF(AD1541="","",(O1541-AD1541)/O1541)</f>
        <v/>
      </c>
      <c r="AH1541" s="24" t="n"/>
      <c r="AI1541" s="24">
        <f>IF(AJ1541="","",Q1541*(1-AJ1541))</f>
        <v/>
      </c>
      <c r="AJ1541" s="51" t="n"/>
      <c r="AK1541" s="49" t="n"/>
      <c r="AL1541" s="28" t="n"/>
      <c r="AM1541" s="33" t="inlineStr">
        <is>
          <t>2026-09-17</t>
        </is>
      </c>
      <c r="AN1541" s="33" t="inlineStr">
        <is>
          <t>2026-09-16</t>
        </is>
      </c>
      <c r="AO1541" s="13" t="n"/>
      <c r="AP1541" s="30" t="n"/>
    </row>
    <row r="1542" ht="35.1" customHeight="1" s="69">
      <c r="B1542" s="48" t="n">
        <v>36552</v>
      </c>
      <c r="C1542" s="48" t="inlineStr">
        <is>
          <t>名古屋</t>
        </is>
      </c>
      <c r="D1542" s="19" t="inlineStr">
        <is>
          <t>アットイン名古屋駅北2-2</t>
        </is>
      </c>
      <c r="E1542" s="48" t="inlineStr">
        <is>
          <t>1R</t>
        </is>
      </c>
      <c r="F1542" s="48" t="n">
        <v>1</v>
      </c>
      <c r="G1542" s="48" t="inlineStr">
        <is>
          <t>名駅周辺</t>
        </is>
      </c>
      <c r="H1542" s="48" t="n">
        <v>23.59</v>
      </c>
      <c r="I1542" s="20" t="n">
        <v>0</v>
      </c>
      <c r="J1542" s="20" t="n">
        <v>0</v>
      </c>
      <c r="K1542" s="20" t="n">
        <v>0</v>
      </c>
      <c r="L1542" s="20" t="n">
        <v>0</v>
      </c>
      <c r="M1542" s="20" t="n">
        <v>0</v>
      </c>
      <c r="N1542" s="24" t="n">
        <v>12680</v>
      </c>
      <c r="O1542" s="24" t="n">
        <v>11800</v>
      </c>
      <c r="P1542" s="24" t="n">
        <v>880</v>
      </c>
      <c r="Q1542" s="24" t="n">
        <v>44000</v>
      </c>
      <c r="R1542" s="24" t="n">
        <v>5900</v>
      </c>
      <c r="S1542" s="24">
        <f>IF(R1542="","",(R1542+P1542)*30 -Y1542)</f>
        <v/>
      </c>
      <c r="T1542" s="20">
        <f>IF(R1542="","",(O1542-R1542)/O1542)</f>
        <v/>
      </c>
      <c r="U1542" s="24" t="n"/>
      <c r="V1542" s="24">
        <f>IF(U1542="","",(U1542+P1542)*30-Y1542)</f>
        <v/>
      </c>
      <c r="W1542" s="20">
        <f>IF(U1542="","",(O1542-U1542)/O1542)</f>
        <v/>
      </c>
      <c r="X1542" s="15">
        <f>IF(AND(R1542="",U1542=""),"",IF(OR(U1542="", R1542=""),"-",IF(0&lt;(R1542-U1542),"OK","NG")))</f>
        <v/>
      </c>
      <c r="Y1542" s="24" t="n">
        <v>0</v>
      </c>
      <c r="Z1542" s="51" t="n"/>
      <c r="AA1542" s="24">
        <f>IF(AD1542="","",AD1542*30)</f>
        <v/>
      </c>
      <c r="AB1542" s="24">
        <f>IF(AA1542="","",AA1542-Y1542)</f>
        <v/>
      </c>
      <c r="AC1542" s="24">
        <f>IF(Z1542="","",((Y1542+5000+5000)/(1-Z1542))/30)</f>
        <v/>
      </c>
      <c r="AD1542" s="32" t="n"/>
      <c r="AE1542" s="24">
        <f>IF(AD1542="","",AD1542-O1542)</f>
        <v/>
      </c>
      <c r="AF1542" s="24">
        <f>IF(AD1542="","",U1542-AD1542)</f>
        <v/>
      </c>
      <c r="AG1542" s="11">
        <f>IF(AD1542="","",(O1542-AD1542)/O1542)</f>
        <v/>
      </c>
      <c r="AH1542" s="24" t="n"/>
      <c r="AI1542" s="24">
        <f>IF(AJ1542="","",Q1542*(1-AJ1542))</f>
        <v/>
      </c>
      <c r="AJ1542" s="51" t="n"/>
      <c r="AK1542" s="49" t="n"/>
      <c r="AL1542" s="28" t="n"/>
      <c r="AM1542" s="33" t="inlineStr">
        <is>
          <t>2026-08-01</t>
        </is>
      </c>
      <c r="AN1542" s="33" t="inlineStr">
        <is>
          <t>2026-07-31</t>
        </is>
      </c>
      <c r="AO1542" s="13" t="n"/>
      <c r="AP1542" s="30" t="n"/>
    </row>
    <row r="1543" ht="35.1" customHeight="1" s="69">
      <c r="B1543" s="48" t="n">
        <v>36553</v>
      </c>
      <c r="C1543" s="48" t="inlineStr">
        <is>
          <t>名古屋</t>
        </is>
      </c>
      <c r="D1543" s="19" t="inlineStr">
        <is>
          <t>アットイン久屋大通3-2</t>
        </is>
      </c>
      <c r="E1543" s="48" t="inlineStr">
        <is>
          <t>1K</t>
        </is>
      </c>
      <c r="F1543" s="48" t="n">
        <v>1</v>
      </c>
      <c r="G1543" s="48" t="inlineStr">
        <is>
          <t>栄周辺</t>
        </is>
      </c>
      <c r="H1543" s="48" t="n">
        <v>33.95</v>
      </c>
      <c r="I1543" s="20" t="n">
        <v>0</v>
      </c>
      <c r="J1543" s="20" t="n">
        <v>0</v>
      </c>
      <c r="K1543" s="20" t="n">
        <v>0</v>
      </c>
      <c r="L1543" s="20" t="n">
        <v>0</v>
      </c>
      <c r="M1543" s="20" t="n">
        <v>0</v>
      </c>
      <c r="N1543" s="24" t="n">
        <v>14720</v>
      </c>
      <c r="O1543" s="24" t="n">
        <v>13840</v>
      </c>
      <c r="P1543" s="24" t="n">
        <v>880</v>
      </c>
      <c r="Q1543" s="24" t="n">
        <v>44000</v>
      </c>
      <c r="R1543" s="24" t="n">
        <v>6920</v>
      </c>
      <c r="S1543" s="24">
        <f>IF(R1543="","",(R1543+P1543)*30 -Y1543)</f>
        <v/>
      </c>
      <c r="T1543" s="20">
        <f>IF(R1543="","",(O1543-R1543)/O1543)</f>
        <v/>
      </c>
      <c r="U1543" s="24" t="n"/>
      <c r="V1543" s="24">
        <f>IF(U1543="","",(U1543+P1543)*30-Y1543)</f>
        <v/>
      </c>
      <c r="W1543" s="20">
        <f>IF(U1543="","",(O1543-U1543)/O1543)</f>
        <v/>
      </c>
      <c r="X1543" s="15">
        <f>IF(AND(R1543="",U1543=""),"",IF(OR(U1543="", R1543=""),"-",IF(0&lt;(R1543-U1543),"OK","NG")))</f>
        <v/>
      </c>
      <c r="Y1543" s="24" t="n">
        <v>0</v>
      </c>
      <c r="Z1543" s="51" t="n"/>
      <c r="AA1543" s="24">
        <f>IF(AD1543="","",AD1543*30)</f>
        <v/>
      </c>
      <c r="AB1543" s="24">
        <f>IF(AA1543="","",AA1543-Y1543)</f>
        <v/>
      </c>
      <c r="AC1543" s="24">
        <f>IF(Z1543="","",((Y1543+5000+5000)/(1-Z1543))/30)</f>
        <v/>
      </c>
      <c r="AD1543" s="32" t="n"/>
      <c r="AE1543" s="24">
        <f>IF(AD1543="","",AD1543-O1543)</f>
        <v/>
      </c>
      <c r="AF1543" s="24">
        <f>IF(AD1543="","",U1543-AD1543)</f>
        <v/>
      </c>
      <c r="AG1543" s="11">
        <f>IF(AD1543="","",(O1543-AD1543)/O1543)</f>
        <v/>
      </c>
      <c r="AH1543" s="24" t="n"/>
      <c r="AI1543" s="24">
        <f>IF(AJ1543="","",Q1543*(1-AJ1543))</f>
        <v/>
      </c>
      <c r="AJ1543" s="51" t="n"/>
      <c r="AK1543" s="49" t="n"/>
      <c r="AL1543" s="28" t="n"/>
      <c r="AM1543" s="33" t="inlineStr">
        <is>
          <t>2026-08-01</t>
        </is>
      </c>
      <c r="AN1543" s="33" t="inlineStr">
        <is>
          <t>2026-07-31</t>
        </is>
      </c>
      <c r="AO1543" s="13" t="n"/>
      <c r="AP1543" s="30" t="n"/>
    </row>
    <row r="1544" ht="35.1" customHeight="1" s="69">
      <c r="B1544" s="48" t="n">
        <v>36554</v>
      </c>
      <c r="C1544" s="48" t="inlineStr">
        <is>
          <t>大阪</t>
        </is>
      </c>
      <c r="D1544" s="19" t="inlineStr">
        <is>
          <t>アットイン大阪関目高殿1-1</t>
        </is>
      </c>
      <c r="E1544" s="48" t="inlineStr">
        <is>
          <t>1K</t>
        </is>
      </c>
      <c r="F1544" s="48" t="n">
        <v>1</v>
      </c>
      <c r="G1544" s="48" t="inlineStr">
        <is>
          <t>東大阪・守口・門真</t>
        </is>
      </c>
      <c r="H1544" s="48" t="n">
        <v>24.89</v>
      </c>
      <c r="I1544" s="20" t="n">
        <v>0</v>
      </c>
      <c r="J1544" s="20" t="n">
        <v>0</v>
      </c>
      <c r="K1544" s="20" t="n">
        <v>0</v>
      </c>
      <c r="L1544" s="20" t="n">
        <v>0</v>
      </c>
      <c r="M1544" s="20" t="n">
        <v>0</v>
      </c>
      <c r="N1544" s="24" t="n">
        <v>7120</v>
      </c>
      <c r="O1544" s="24" t="n">
        <v>6240</v>
      </c>
      <c r="P1544" s="24" t="n">
        <v>880</v>
      </c>
      <c r="Q1544" s="24" t="n">
        <v>44000</v>
      </c>
      <c r="R1544" s="24" t="n"/>
      <c r="S1544" s="24">
        <f>IF(R1544="","",(R1544+P1544)*30 -Y1544)</f>
        <v/>
      </c>
      <c r="T1544" s="20">
        <f>IF(R1544="","",(O1544-R1544)/O1544)</f>
        <v/>
      </c>
      <c r="U1544" s="24" t="n"/>
      <c r="V1544" s="24">
        <f>IF(U1544="","",(U1544+P1544)*30-Y1544)</f>
        <v/>
      </c>
      <c r="W1544" s="20">
        <f>IF(U1544="","",(O1544-U1544)/O1544)</f>
        <v/>
      </c>
      <c r="X1544" s="15">
        <f>IF(AND(R1544="",U1544=""),"",IF(OR(U1544="", R1544=""),"-",IF(0&lt;(R1544-U1544),"OK","NG")))</f>
        <v/>
      </c>
      <c r="Y1544" s="24" t="n">
        <v>0</v>
      </c>
      <c r="Z1544" s="51" t="n"/>
      <c r="AA1544" s="24">
        <f>IF(AD1544="","",AD1544*30)</f>
        <v/>
      </c>
      <c r="AB1544" s="24">
        <f>IF(AA1544="","",AA1544-Y1544)</f>
        <v/>
      </c>
      <c r="AC1544" s="24">
        <f>IF(Z1544="","",((Y1544+5000+5000)/(1-Z1544))/30)</f>
        <v/>
      </c>
      <c r="AD1544" s="32" t="n"/>
      <c r="AE1544" s="24">
        <f>IF(AD1544="","",AD1544-O1544)</f>
        <v/>
      </c>
      <c r="AF1544" s="24">
        <f>IF(AD1544="","",U1544-AD1544)</f>
        <v/>
      </c>
      <c r="AG1544" s="11">
        <f>IF(AD1544="","",(O1544-AD1544)/O1544)</f>
        <v/>
      </c>
      <c r="AH1544" s="24" t="n"/>
      <c r="AI1544" s="24">
        <f>IF(AJ1544="","",Q1544*(1-AJ1544))</f>
        <v/>
      </c>
      <c r="AJ1544" s="51" t="n"/>
      <c r="AK1544" s="49" t="n"/>
      <c r="AL1544" s="28" t="n"/>
      <c r="AM1544" s="33" t="inlineStr">
        <is>
          <t>2026-08-01</t>
        </is>
      </c>
      <c r="AN1544" s="33" t="inlineStr">
        <is>
          <t>2026-07-31</t>
        </is>
      </c>
      <c r="AO1544" s="13" t="n"/>
      <c r="AP1544" s="30" t="n"/>
    </row>
    <row r="1545" ht="35.1" customHeight="1" s="69">
      <c r="B1545" s="48" t="n">
        <v>36556</v>
      </c>
      <c r="C1545" s="48" t="inlineStr">
        <is>
          <t>大阪</t>
        </is>
      </c>
      <c r="D1545" s="19" t="inlineStr">
        <is>
          <t>アットイン大阪関目高殿1-2</t>
        </is>
      </c>
      <c r="E1545" s="48" t="inlineStr">
        <is>
          <t>1K</t>
        </is>
      </c>
      <c r="F1545" s="48" t="n">
        <v>1</v>
      </c>
      <c r="G1545" s="48" t="inlineStr">
        <is>
          <t>東大阪・守口・門真</t>
        </is>
      </c>
      <c r="H1545" s="48" t="n">
        <v>24.91</v>
      </c>
      <c r="I1545" s="20" t="n">
        <v>0</v>
      </c>
      <c r="J1545" s="20" t="n">
        <v>0</v>
      </c>
      <c r="K1545" s="20" t="n">
        <v>0</v>
      </c>
      <c r="L1545" s="20" t="n">
        <v>0</v>
      </c>
      <c r="M1545" s="20" t="n">
        <v>0</v>
      </c>
      <c r="N1545" s="24" t="n">
        <v>7220</v>
      </c>
      <c r="O1545" s="24" t="n">
        <v>6340</v>
      </c>
      <c r="P1545" s="24" t="n">
        <v>880</v>
      </c>
      <c r="Q1545" s="24" t="n">
        <v>44000</v>
      </c>
      <c r="R1545" s="24" t="n"/>
      <c r="S1545" s="24">
        <f>IF(R1545="","",(R1545+P1545)*30 -Y1545)</f>
        <v/>
      </c>
      <c r="T1545" s="20">
        <f>IF(R1545="","",(O1545-R1545)/O1545)</f>
        <v/>
      </c>
      <c r="U1545" s="24" t="n"/>
      <c r="V1545" s="24">
        <f>IF(U1545="","",(U1545+P1545)*30-Y1545)</f>
        <v/>
      </c>
      <c r="W1545" s="20">
        <f>IF(U1545="","",(O1545-U1545)/O1545)</f>
        <v/>
      </c>
      <c r="X1545" s="15">
        <f>IF(AND(R1545="",U1545=""),"",IF(OR(U1545="", R1545=""),"-",IF(0&lt;(R1545-U1545),"OK","NG")))</f>
        <v/>
      </c>
      <c r="Y1545" s="24" t="n">
        <v>0</v>
      </c>
      <c r="Z1545" s="51" t="n"/>
      <c r="AA1545" s="24">
        <f>IF(AD1545="","",AD1545*30)</f>
        <v/>
      </c>
      <c r="AB1545" s="24">
        <f>IF(AA1545="","",AA1545-Y1545)</f>
        <v/>
      </c>
      <c r="AC1545" s="24">
        <f>IF(Z1545="","",((Y1545+5000+5000)/(1-Z1545))/30)</f>
        <v/>
      </c>
      <c r="AD1545" s="32" t="n"/>
      <c r="AE1545" s="24">
        <f>IF(AD1545="","",AD1545-O1545)</f>
        <v/>
      </c>
      <c r="AF1545" s="24">
        <f>IF(AD1545="","",U1545-AD1545)</f>
        <v/>
      </c>
      <c r="AG1545" s="11">
        <f>IF(AD1545="","",(O1545-AD1545)/O1545)</f>
        <v/>
      </c>
      <c r="AH1545" s="24" t="n"/>
      <c r="AI1545" s="24">
        <f>IF(AJ1545="","",Q1545*(1-AJ1545))</f>
        <v/>
      </c>
      <c r="AJ1545" s="51" t="n"/>
      <c r="AK1545" s="49" t="n"/>
      <c r="AL1545" s="28" t="n"/>
      <c r="AM1545" s="33" t="inlineStr">
        <is>
          <t>2026-08-01</t>
        </is>
      </c>
      <c r="AN1545" s="33" t="inlineStr">
        <is>
          <t>2026-07-31</t>
        </is>
      </c>
      <c r="AO1545" s="13" t="n"/>
      <c r="AP1545" s="30" t="n"/>
    </row>
    <row r="1546" ht="35.1" customHeight="1" s="69">
      <c r="B1546" s="48" t="n">
        <v>36599</v>
      </c>
      <c r="C1546" s="48" t="inlineStr">
        <is>
          <t>名古屋</t>
        </is>
      </c>
      <c r="D1546" s="19" t="inlineStr">
        <is>
          <t>アットイン名古屋駅北2-3</t>
        </is>
      </c>
      <c r="E1546" s="48" t="inlineStr">
        <is>
          <t>1R</t>
        </is>
      </c>
      <c r="F1546" s="48" t="n">
        <v>1</v>
      </c>
      <c r="G1546" s="48" t="inlineStr">
        <is>
          <t>名駅周辺</t>
        </is>
      </c>
      <c r="H1546" s="48" t="n">
        <v>23.84</v>
      </c>
      <c r="I1546" s="20" t="n">
        <v>0</v>
      </c>
      <c r="J1546" s="20" t="n">
        <v>0</v>
      </c>
      <c r="K1546" s="20" t="n">
        <v>0</v>
      </c>
      <c r="L1546" s="20" t="n">
        <v>0</v>
      </c>
      <c r="M1546" s="20" t="n">
        <v>0</v>
      </c>
      <c r="N1546" s="24" t="n">
        <v>12200</v>
      </c>
      <c r="O1546" s="24" t="n">
        <v>11320</v>
      </c>
      <c r="P1546" s="24" t="n">
        <v>880</v>
      </c>
      <c r="Q1546" s="24" t="n">
        <v>44000</v>
      </c>
      <c r="R1546" s="24" t="n">
        <v>5660</v>
      </c>
      <c r="S1546" s="24">
        <f>IF(R1546="","",(R1546+P1546)*30 -Y1546)</f>
        <v/>
      </c>
      <c r="T1546" s="20">
        <f>IF(R1546="","",(O1546-R1546)/O1546)</f>
        <v/>
      </c>
      <c r="U1546" s="24" t="n"/>
      <c r="V1546" s="24">
        <f>IF(U1546="","",(U1546+P1546)*30-Y1546)</f>
        <v/>
      </c>
      <c r="W1546" s="20">
        <f>IF(U1546="","",(O1546-U1546)/O1546)</f>
        <v/>
      </c>
      <c r="X1546" s="15">
        <f>IF(AND(R1546="",U1546=""),"",IF(OR(U1546="", R1546=""),"-",IF(0&lt;(R1546-U1546),"OK","NG")))</f>
        <v/>
      </c>
      <c r="Y1546" s="24" t="n">
        <v>0</v>
      </c>
      <c r="Z1546" s="51" t="n"/>
      <c r="AA1546" s="24">
        <f>IF(AD1546="","",AD1546*30)</f>
        <v/>
      </c>
      <c r="AB1546" s="24">
        <f>IF(AA1546="","",AA1546-Y1546)</f>
        <v/>
      </c>
      <c r="AC1546" s="24">
        <f>IF(Z1546="","",((Y1546+5000+5000)/(1-Z1546))/30)</f>
        <v/>
      </c>
      <c r="AD1546" s="32" t="n"/>
      <c r="AE1546" s="24">
        <f>IF(AD1546="","",AD1546-O1546)</f>
        <v/>
      </c>
      <c r="AF1546" s="24">
        <f>IF(AD1546="","",U1546-AD1546)</f>
        <v/>
      </c>
      <c r="AG1546" s="11">
        <f>IF(AD1546="","",(O1546-AD1546)/O1546)</f>
        <v/>
      </c>
      <c r="AH1546" s="24" t="n"/>
      <c r="AI1546" s="24">
        <f>IF(AJ1546="","",Q1546*(1-AJ1546))</f>
        <v/>
      </c>
      <c r="AJ1546" s="51" t="n"/>
      <c r="AK1546" s="49" t="n"/>
      <c r="AL1546" s="28" t="n"/>
      <c r="AM1546" s="33" t="inlineStr">
        <is>
          <t>2026-08-01</t>
        </is>
      </c>
      <c r="AN1546" s="33" t="inlineStr">
        <is>
          <t>2026-07-31</t>
        </is>
      </c>
      <c r="AO1546" s="13" t="n"/>
      <c r="AP1546" s="30" t="n"/>
    </row>
    <row r="1547" ht="35.1" customHeight="1" s="69">
      <c r="B1547" s="48" t="n">
        <v>36600</v>
      </c>
      <c r="C1547" s="48" t="inlineStr">
        <is>
          <t>大阪</t>
        </is>
      </c>
      <c r="D1547" s="19" t="inlineStr">
        <is>
          <t>アットイン谷町四丁目4</t>
        </is>
      </c>
      <c r="E1547" s="48" t="inlineStr">
        <is>
          <t>1K</t>
        </is>
      </c>
      <c r="F1547" s="48" t="n">
        <v>1</v>
      </c>
      <c r="G1547" s="48" t="inlineStr">
        <is>
          <t>北浜・堺筋本町</t>
        </is>
      </c>
      <c r="H1547" s="48" t="n">
        <v>20</v>
      </c>
      <c r="I1547" s="20" t="n">
        <v>0</v>
      </c>
      <c r="J1547" s="20" t="n">
        <v>0</v>
      </c>
      <c r="K1547" s="20" t="n">
        <v>0</v>
      </c>
      <c r="L1547" s="20" t="n">
        <v>0</v>
      </c>
      <c r="M1547" s="20" t="n">
        <v>0</v>
      </c>
      <c r="N1547" s="24" t="n">
        <v>7120</v>
      </c>
      <c r="O1547" s="24" t="n">
        <v>6240</v>
      </c>
      <c r="P1547" s="24" t="n">
        <v>880</v>
      </c>
      <c r="Q1547" s="24" t="n">
        <v>44000</v>
      </c>
      <c r="R1547" s="24" t="n"/>
      <c r="S1547" s="24">
        <f>IF(R1547="","",(R1547+P1547)*30 -Y1547)</f>
        <v/>
      </c>
      <c r="T1547" s="20">
        <f>IF(R1547="","",(O1547-R1547)/O1547)</f>
        <v/>
      </c>
      <c r="U1547" s="24" t="n"/>
      <c r="V1547" s="24">
        <f>IF(U1547="","",(U1547+P1547)*30-Y1547)</f>
        <v/>
      </c>
      <c r="W1547" s="20">
        <f>IF(U1547="","",(O1547-U1547)/O1547)</f>
        <v/>
      </c>
      <c r="X1547" s="15">
        <f>IF(AND(R1547="",U1547=""),"",IF(OR(U1547="", R1547=""),"-",IF(0&lt;(R1547-U1547),"OK","NG")))</f>
        <v/>
      </c>
      <c r="Y1547" s="24" t="n">
        <v>0</v>
      </c>
      <c r="Z1547" s="51" t="n"/>
      <c r="AA1547" s="24">
        <f>IF(AD1547="","",AD1547*30)</f>
        <v/>
      </c>
      <c r="AB1547" s="24">
        <f>IF(AA1547="","",AA1547-Y1547)</f>
        <v/>
      </c>
      <c r="AC1547" s="24">
        <f>IF(Z1547="","",((Y1547+5000+5000)/(1-Z1547))/30)</f>
        <v/>
      </c>
      <c r="AD1547" s="32" t="n"/>
      <c r="AE1547" s="24">
        <f>IF(AD1547="","",AD1547-O1547)</f>
        <v/>
      </c>
      <c r="AF1547" s="24">
        <f>IF(AD1547="","",U1547-AD1547)</f>
        <v/>
      </c>
      <c r="AG1547" s="11">
        <f>IF(AD1547="","",(O1547-AD1547)/O1547)</f>
        <v/>
      </c>
      <c r="AH1547" s="24" t="n"/>
      <c r="AI1547" s="24">
        <f>IF(AJ1547="","",Q1547*(1-AJ1547))</f>
        <v/>
      </c>
      <c r="AJ1547" s="51" t="n"/>
      <c r="AK1547" s="49" t="n"/>
      <c r="AL1547" s="28" t="n"/>
      <c r="AM1547" s="33" t="inlineStr">
        <is>
          <t>2026-08-01</t>
        </is>
      </c>
      <c r="AN1547" s="33" t="inlineStr">
        <is>
          <t>2026-07-31</t>
        </is>
      </c>
      <c r="AO1547" s="13" t="n"/>
      <c r="AP1547" s="30" t="n"/>
    </row>
    <row r="1548" ht="35.1" customHeight="1" s="69">
      <c r="B1548" s="48" t="n">
        <v>36601</v>
      </c>
      <c r="C1548" s="48" t="inlineStr">
        <is>
          <t>大阪</t>
        </is>
      </c>
      <c r="D1548" s="19" t="inlineStr">
        <is>
          <t>アットイン京都烏丸御池2</t>
        </is>
      </c>
      <c r="E1548" s="48" t="inlineStr">
        <is>
          <t>1K</t>
        </is>
      </c>
      <c r="F1548" s="48" t="n">
        <v>1</v>
      </c>
      <c r="G1548" s="48" t="inlineStr">
        <is>
          <t>京都地区</t>
        </is>
      </c>
      <c r="H1548" s="48" t="n">
        <v>24.98</v>
      </c>
      <c r="I1548" s="20" t="n">
        <v>0</v>
      </c>
      <c r="J1548" s="20" t="n">
        <v>0</v>
      </c>
      <c r="K1548" s="20" t="n">
        <v>0</v>
      </c>
      <c r="L1548" s="20" t="n">
        <v>0</v>
      </c>
      <c r="M1548" s="20" t="n">
        <v>0</v>
      </c>
      <c r="N1548" s="24" t="n">
        <v>10040</v>
      </c>
      <c r="O1548" s="24" t="n">
        <v>9160</v>
      </c>
      <c r="P1548" s="24" t="n">
        <v>880</v>
      </c>
      <c r="Q1548" s="24" t="n">
        <v>44000</v>
      </c>
      <c r="R1548" s="24" t="n"/>
      <c r="S1548" s="24">
        <f>IF(R1548="","",(R1548+P1548)*30 -Y1548)</f>
        <v/>
      </c>
      <c r="T1548" s="20">
        <f>IF(R1548="","",(O1548-R1548)/O1548)</f>
        <v/>
      </c>
      <c r="U1548" s="24" t="n"/>
      <c r="V1548" s="24">
        <f>IF(U1548="","",(U1548+P1548)*30-Y1548)</f>
        <v/>
      </c>
      <c r="W1548" s="20">
        <f>IF(U1548="","",(O1548-U1548)/O1548)</f>
        <v/>
      </c>
      <c r="X1548" s="15">
        <f>IF(AND(R1548="",U1548=""),"",IF(OR(U1548="", R1548=""),"-",IF(0&lt;(R1548-U1548),"OK","NG")))</f>
        <v/>
      </c>
      <c r="Y1548" s="24" t="n">
        <v>0</v>
      </c>
      <c r="Z1548" s="51" t="n"/>
      <c r="AA1548" s="24">
        <f>IF(AD1548="","",AD1548*30)</f>
        <v/>
      </c>
      <c r="AB1548" s="24">
        <f>IF(AA1548="","",AA1548-Y1548)</f>
        <v/>
      </c>
      <c r="AC1548" s="24">
        <f>IF(Z1548="","",((Y1548+5000+5000)/(1-Z1548))/30)</f>
        <v/>
      </c>
      <c r="AD1548" s="32" t="n"/>
      <c r="AE1548" s="24">
        <f>IF(AD1548="","",AD1548-O1548)</f>
        <v/>
      </c>
      <c r="AF1548" s="24">
        <f>IF(AD1548="","",U1548-AD1548)</f>
        <v/>
      </c>
      <c r="AG1548" s="11">
        <f>IF(AD1548="","",(O1548-AD1548)/O1548)</f>
        <v/>
      </c>
      <c r="AH1548" s="24" t="n"/>
      <c r="AI1548" s="24">
        <f>IF(AJ1548="","",Q1548*(1-AJ1548))</f>
        <v/>
      </c>
      <c r="AJ1548" s="51" t="n"/>
      <c r="AK1548" s="49" t="n"/>
      <c r="AL1548" s="28" t="n"/>
      <c r="AM1548" s="33" t="inlineStr">
        <is>
          <t>2026-08-01</t>
        </is>
      </c>
      <c r="AN1548" s="33" t="inlineStr">
        <is>
          <t>2026-07-31</t>
        </is>
      </c>
      <c r="AO1548" s="13" t="n"/>
      <c r="AP1548" s="30" t="n"/>
    </row>
    <row r="1549" ht="35.1" customHeight="1" s="69">
      <c r="B1549" s="48" t="n">
        <v>36602</v>
      </c>
      <c r="C1549" s="48" t="inlineStr">
        <is>
          <t>大阪</t>
        </is>
      </c>
      <c r="D1549" s="19" t="inlineStr">
        <is>
          <t>アットイン上本町3</t>
        </is>
      </c>
      <c r="E1549" s="48" t="inlineStr">
        <is>
          <t>1K</t>
        </is>
      </c>
      <c r="F1549" s="48" t="n">
        <v>1</v>
      </c>
      <c r="G1549" s="48" t="inlineStr">
        <is>
          <t>玉造・鶴橋・上本町</t>
        </is>
      </c>
      <c r="H1549" s="48" t="n">
        <v>25.2</v>
      </c>
      <c r="I1549" s="20" t="n">
        <v>0</v>
      </c>
      <c r="J1549" s="20" t="n">
        <v>0</v>
      </c>
      <c r="K1549" s="20" t="n">
        <v>0</v>
      </c>
      <c r="L1549" s="20" t="n">
        <v>0</v>
      </c>
      <c r="M1549" s="20" t="n">
        <v>0</v>
      </c>
      <c r="N1549" s="24" t="n">
        <v>7660</v>
      </c>
      <c r="O1549" s="24" t="n">
        <v>6780</v>
      </c>
      <c r="P1549" s="24" t="n">
        <v>880</v>
      </c>
      <c r="Q1549" s="24" t="n">
        <v>44000</v>
      </c>
      <c r="R1549" s="24" t="n"/>
      <c r="S1549" s="24">
        <f>IF(R1549="","",(R1549+P1549)*30 -Y1549)</f>
        <v/>
      </c>
      <c r="T1549" s="20">
        <f>IF(R1549="","",(O1549-R1549)/O1549)</f>
        <v/>
      </c>
      <c r="U1549" s="24" t="n"/>
      <c r="V1549" s="24">
        <f>IF(U1549="","",(U1549+P1549)*30-Y1549)</f>
        <v/>
      </c>
      <c r="W1549" s="20">
        <f>IF(U1549="","",(O1549-U1549)/O1549)</f>
        <v/>
      </c>
      <c r="X1549" s="15">
        <f>IF(AND(R1549="",U1549=""),"",IF(OR(U1549="", R1549=""),"-",IF(0&lt;(R1549-U1549),"OK","NG")))</f>
        <v/>
      </c>
      <c r="Y1549" s="24" t="n">
        <v>0</v>
      </c>
      <c r="Z1549" s="51" t="n"/>
      <c r="AA1549" s="24">
        <f>IF(AD1549="","",AD1549*30)</f>
        <v/>
      </c>
      <c r="AB1549" s="24">
        <f>IF(AA1549="","",AA1549-Y1549)</f>
        <v/>
      </c>
      <c r="AC1549" s="24">
        <f>IF(Z1549="","",((Y1549+5000+5000)/(1-Z1549))/30)</f>
        <v/>
      </c>
      <c r="AD1549" s="32" t="n"/>
      <c r="AE1549" s="24">
        <f>IF(AD1549="","",AD1549-O1549)</f>
        <v/>
      </c>
      <c r="AF1549" s="24">
        <f>IF(AD1549="","",U1549-AD1549)</f>
        <v/>
      </c>
      <c r="AG1549" s="11">
        <f>IF(AD1549="","",(O1549-AD1549)/O1549)</f>
        <v/>
      </c>
      <c r="AH1549" s="24" t="n"/>
      <c r="AI1549" s="24">
        <f>IF(AJ1549="","",Q1549*(1-AJ1549))</f>
        <v/>
      </c>
      <c r="AJ1549" s="51" t="n"/>
      <c r="AK1549" s="49" t="n"/>
      <c r="AL1549" s="28" t="n"/>
      <c r="AM1549" s="33" t="inlineStr">
        <is>
          <t>2026-08-01</t>
        </is>
      </c>
      <c r="AN1549" s="33" t="inlineStr">
        <is>
          <t>2026-07-31</t>
        </is>
      </c>
      <c r="AO1549" s="13" t="n"/>
      <c r="AP1549" s="30" t="n"/>
    </row>
    <row r="1550" ht="35.1" customHeight="1" s="69">
      <c r="B1550" s="48" t="n">
        <v>36603</v>
      </c>
      <c r="C1550" s="48" t="inlineStr">
        <is>
          <t>大阪</t>
        </is>
      </c>
      <c r="D1550" s="19" t="inlineStr">
        <is>
          <t>アットイン神戸元町4</t>
        </is>
      </c>
      <c r="E1550" s="48" t="inlineStr">
        <is>
          <t>1K</t>
        </is>
      </c>
      <c r="F1550" s="48" t="n">
        <v>1</v>
      </c>
      <c r="G1550" s="48" t="inlineStr">
        <is>
          <t>三宮・元町・神戸</t>
        </is>
      </c>
      <c r="H1550" s="48" t="n">
        <v>28.99</v>
      </c>
      <c r="I1550" s="20" t="n">
        <v>0</v>
      </c>
      <c r="J1550" s="20" t="n">
        <v>0</v>
      </c>
      <c r="K1550" s="20" t="n">
        <v>0</v>
      </c>
      <c r="L1550" s="20" t="n">
        <v>0</v>
      </c>
      <c r="M1550" s="20" t="n">
        <v>0</v>
      </c>
      <c r="N1550" s="24" t="n">
        <v>8680</v>
      </c>
      <c r="O1550" s="24" t="n">
        <v>7800</v>
      </c>
      <c r="P1550" s="24" t="n">
        <v>880</v>
      </c>
      <c r="Q1550" s="24" t="n">
        <v>44000</v>
      </c>
      <c r="R1550" s="24" t="n"/>
      <c r="S1550" s="24">
        <f>IF(R1550="","",(R1550+P1550)*30 -Y1550)</f>
        <v/>
      </c>
      <c r="T1550" s="20">
        <f>IF(R1550="","",(O1550-R1550)/O1550)</f>
        <v/>
      </c>
      <c r="U1550" s="24" t="n"/>
      <c r="V1550" s="24">
        <f>IF(U1550="","",(U1550+P1550)*30-Y1550)</f>
        <v/>
      </c>
      <c r="W1550" s="20">
        <f>IF(U1550="","",(O1550-U1550)/O1550)</f>
        <v/>
      </c>
      <c r="X1550" s="15">
        <f>IF(AND(R1550="",U1550=""),"",IF(OR(U1550="", R1550=""),"-",IF(0&lt;(R1550-U1550),"OK","NG")))</f>
        <v/>
      </c>
      <c r="Y1550" s="24" t="n">
        <v>0</v>
      </c>
      <c r="Z1550" s="51" t="n"/>
      <c r="AA1550" s="24">
        <f>IF(AD1550="","",AD1550*30)</f>
        <v/>
      </c>
      <c r="AB1550" s="24">
        <f>IF(AA1550="","",AA1550-Y1550)</f>
        <v/>
      </c>
      <c r="AC1550" s="24">
        <f>IF(Z1550="","",((Y1550+5000+5000)/(1-Z1550))/30)</f>
        <v/>
      </c>
      <c r="AD1550" s="32" t="n"/>
      <c r="AE1550" s="24">
        <f>IF(AD1550="","",AD1550-O1550)</f>
        <v/>
      </c>
      <c r="AF1550" s="24">
        <f>IF(AD1550="","",U1550-AD1550)</f>
        <v/>
      </c>
      <c r="AG1550" s="11">
        <f>IF(AD1550="","",(O1550-AD1550)/O1550)</f>
        <v/>
      </c>
      <c r="AH1550" s="24" t="n"/>
      <c r="AI1550" s="24">
        <f>IF(AJ1550="","",Q1550*(1-AJ1550))</f>
        <v/>
      </c>
      <c r="AJ1550" s="51" t="n"/>
      <c r="AK1550" s="49" t="n"/>
      <c r="AL1550" s="28" t="n"/>
      <c r="AM1550" s="33" t="inlineStr">
        <is>
          <t>2026-08-01</t>
        </is>
      </c>
      <c r="AN1550" s="33" t="inlineStr">
        <is>
          <t>2026-07-31</t>
        </is>
      </c>
      <c r="AO1550" s="13" t="n"/>
      <c r="AP1550" s="30" t="n"/>
    </row>
    <row r="1551" ht="35.1" customHeight="1" s="69">
      <c r="B1551" s="48" t="n">
        <v>36671</v>
      </c>
      <c r="C1551" s="48" t="inlineStr">
        <is>
          <t>名古屋</t>
        </is>
      </c>
      <c r="D1551" s="19" t="inlineStr">
        <is>
          <t>アットイン矢場町1-1</t>
        </is>
      </c>
      <c r="E1551" s="48" t="inlineStr">
        <is>
          <t>1K</t>
        </is>
      </c>
      <c r="F1551" s="48" t="n">
        <v>1</v>
      </c>
      <c r="G1551" s="48" t="inlineStr">
        <is>
          <t>上前津・大須周辺</t>
        </is>
      </c>
      <c r="H1551" s="48" t="n">
        <v>22.62</v>
      </c>
      <c r="I1551" s="20" t="n">
        <v>0</v>
      </c>
      <c r="J1551" s="20" t="n">
        <v>0</v>
      </c>
      <c r="K1551" s="20" t="n">
        <v>0</v>
      </c>
      <c r="L1551" s="20" t="n">
        <v>0</v>
      </c>
      <c r="M1551" s="20" t="n">
        <v>0</v>
      </c>
      <c r="N1551" s="24" t="n">
        <v>14040</v>
      </c>
      <c r="O1551" s="24" t="n">
        <v>13160</v>
      </c>
      <c r="P1551" s="24" t="n">
        <v>880</v>
      </c>
      <c r="Q1551" s="24" t="n">
        <v>44000</v>
      </c>
      <c r="R1551" s="24" t="n"/>
      <c r="S1551" s="24">
        <f>IF(R1551="","",(R1551+P1551)*30 -Y1551)</f>
        <v/>
      </c>
      <c r="T1551" s="20">
        <f>IF(R1551="","",(O1551-R1551)/O1551)</f>
        <v/>
      </c>
      <c r="U1551" s="24" t="n"/>
      <c r="V1551" s="24">
        <f>IF(U1551="","",(U1551+P1551)*30-Y1551)</f>
        <v/>
      </c>
      <c r="W1551" s="20">
        <f>IF(U1551="","",(O1551-U1551)/O1551)</f>
        <v/>
      </c>
      <c r="X1551" s="15">
        <f>IF(AND(R1551="",U1551=""),"",IF(OR(U1551="", R1551=""),"-",IF(0&lt;(R1551-U1551),"OK","NG")))</f>
        <v/>
      </c>
      <c r="Y1551" s="24" t="n">
        <v>0</v>
      </c>
      <c r="Z1551" s="51" t="n"/>
      <c r="AA1551" s="24">
        <f>IF(AD1551="","",AD1551*30)</f>
        <v/>
      </c>
      <c r="AB1551" s="24">
        <f>IF(AA1551="","",AA1551-Y1551)</f>
        <v/>
      </c>
      <c r="AC1551" s="24">
        <f>IF(Z1551="","",((Y1551+5000+5000)/(1-Z1551))/30)</f>
        <v/>
      </c>
      <c r="AD1551" s="32" t="n"/>
      <c r="AE1551" s="24">
        <f>IF(AD1551="","",AD1551-O1551)</f>
        <v/>
      </c>
      <c r="AF1551" s="24">
        <f>IF(AD1551="","",U1551-AD1551)</f>
        <v/>
      </c>
      <c r="AG1551" s="11">
        <f>IF(AD1551="","",(O1551-AD1551)/O1551)</f>
        <v/>
      </c>
      <c r="AH1551" s="24" t="n"/>
      <c r="AI1551" s="24">
        <f>IF(AJ1551="","",Q1551*(1-AJ1551))</f>
        <v/>
      </c>
      <c r="AJ1551" s="51" t="n"/>
      <c r="AK1551" s="49" t="n"/>
      <c r="AL1551" s="28" t="n"/>
      <c r="AM1551" s="33" t="inlineStr">
        <is>
          <t>2026-08-01</t>
        </is>
      </c>
      <c r="AN1551" s="33" t="inlineStr">
        <is>
          <t>2026-07-31</t>
        </is>
      </c>
      <c r="AO1551" s="13" t="n"/>
      <c r="AP1551" s="30" t="n"/>
    </row>
    <row r="1552" ht="35.1" customHeight="1" s="69">
      <c r="B1552" s="48" t="n">
        <v>36672</v>
      </c>
      <c r="C1552" s="48" t="inlineStr">
        <is>
          <t>名古屋</t>
        </is>
      </c>
      <c r="D1552" s="19" t="inlineStr">
        <is>
          <t>アットイン矢場町1-2</t>
        </is>
      </c>
      <c r="E1552" s="48" t="inlineStr">
        <is>
          <t>1K</t>
        </is>
      </c>
      <c r="F1552" s="48" t="n">
        <v>1</v>
      </c>
      <c r="G1552" s="48" t="inlineStr">
        <is>
          <t>上前津・大須周辺</t>
        </is>
      </c>
      <c r="H1552" s="48" t="n">
        <v>25.74</v>
      </c>
      <c r="I1552" s="20" t="n">
        <v>0</v>
      </c>
      <c r="J1552" s="20" t="n">
        <v>0</v>
      </c>
      <c r="K1552" s="20" t="n">
        <v>0</v>
      </c>
      <c r="L1552" s="20" t="n">
        <v>0</v>
      </c>
      <c r="M1552" s="20" t="n">
        <v>0</v>
      </c>
      <c r="N1552" s="24" t="n">
        <v>14040</v>
      </c>
      <c r="O1552" s="24" t="n">
        <v>13160</v>
      </c>
      <c r="P1552" s="24" t="n">
        <v>880</v>
      </c>
      <c r="Q1552" s="24" t="n">
        <v>44000</v>
      </c>
      <c r="R1552" s="24" t="n"/>
      <c r="S1552" s="24">
        <f>IF(R1552="","",(R1552+P1552)*30 -Y1552)</f>
        <v/>
      </c>
      <c r="T1552" s="20">
        <f>IF(R1552="","",(O1552-R1552)/O1552)</f>
        <v/>
      </c>
      <c r="U1552" s="24" t="n"/>
      <c r="V1552" s="24">
        <f>IF(U1552="","",(U1552+P1552)*30-Y1552)</f>
        <v/>
      </c>
      <c r="W1552" s="20">
        <f>IF(U1552="","",(O1552-U1552)/O1552)</f>
        <v/>
      </c>
      <c r="X1552" s="15">
        <f>IF(AND(R1552="",U1552=""),"",IF(OR(U1552="", R1552=""),"-",IF(0&lt;(R1552-U1552),"OK","NG")))</f>
        <v/>
      </c>
      <c r="Y1552" s="24" t="n">
        <v>0</v>
      </c>
      <c r="Z1552" s="51" t="n"/>
      <c r="AA1552" s="24">
        <f>IF(AD1552="","",AD1552*30)</f>
        <v/>
      </c>
      <c r="AB1552" s="24">
        <f>IF(AA1552="","",AA1552-Y1552)</f>
        <v/>
      </c>
      <c r="AC1552" s="24">
        <f>IF(Z1552="","",((Y1552+5000+5000)/(1-Z1552))/30)</f>
        <v/>
      </c>
      <c r="AD1552" s="32" t="n"/>
      <c r="AE1552" s="24">
        <f>IF(AD1552="","",AD1552-O1552)</f>
        <v/>
      </c>
      <c r="AF1552" s="24">
        <f>IF(AD1552="","",U1552-AD1552)</f>
        <v/>
      </c>
      <c r="AG1552" s="11">
        <f>IF(AD1552="","",(O1552-AD1552)/O1552)</f>
        <v/>
      </c>
      <c r="AH1552" s="24" t="n"/>
      <c r="AI1552" s="24">
        <f>IF(AJ1552="","",Q1552*(1-AJ1552))</f>
        <v/>
      </c>
      <c r="AJ1552" s="51" t="n"/>
      <c r="AK1552" s="49" t="n"/>
      <c r="AL1552" s="28" t="n"/>
      <c r="AM1552" s="33" t="inlineStr">
        <is>
          <t>2026-08-01</t>
        </is>
      </c>
      <c r="AN1552" s="33" t="inlineStr">
        <is>
          <t>2026-07-31</t>
        </is>
      </c>
      <c r="AO1552" s="13" t="n"/>
      <c r="AP1552" s="30" t="n"/>
    </row>
    <row r="1553" ht="35.1" customHeight="1" s="69">
      <c r="B1553" s="48" t="n">
        <v>36684</v>
      </c>
      <c r="C1553" s="48" t="inlineStr">
        <is>
          <t>名古屋</t>
        </is>
      </c>
      <c r="D1553" s="19" t="inlineStr">
        <is>
          <t>アットイン金山27</t>
        </is>
      </c>
      <c r="E1553" s="48" t="inlineStr">
        <is>
          <t>1K</t>
        </is>
      </c>
      <c r="F1553" s="48" t="n">
        <v>1</v>
      </c>
      <c r="G1553" s="48" t="inlineStr">
        <is>
          <t>金山周辺</t>
        </is>
      </c>
      <c r="H1553" s="48" t="n">
        <v>30.78</v>
      </c>
      <c r="I1553" s="20" t="n">
        <v>0</v>
      </c>
      <c r="J1553" s="20" t="n">
        <v>0</v>
      </c>
      <c r="K1553" s="20" t="n">
        <v>0</v>
      </c>
      <c r="L1553" s="20" t="n">
        <v>0</v>
      </c>
      <c r="M1553" s="20" t="n">
        <v>0</v>
      </c>
      <c r="N1553" s="24" t="n">
        <v>14720</v>
      </c>
      <c r="O1553" s="24" t="n">
        <v>13840</v>
      </c>
      <c r="P1553" s="24" t="n">
        <v>880</v>
      </c>
      <c r="Q1553" s="24" t="n">
        <v>44000</v>
      </c>
      <c r="R1553" s="24" t="n"/>
      <c r="S1553" s="24">
        <f>IF(R1553="","",(R1553+P1553)*30 -Y1553)</f>
        <v/>
      </c>
      <c r="T1553" s="20">
        <f>IF(R1553="","",(O1553-R1553)/O1553)</f>
        <v/>
      </c>
      <c r="U1553" s="24" t="n"/>
      <c r="V1553" s="24">
        <f>IF(U1553="","",(U1553+P1553)*30-Y1553)</f>
        <v/>
      </c>
      <c r="W1553" s="20">
        <f>IF(U1553="","",(O1553-U1553)/O1553)</f>
        <v/>
      </c>
      <c r="X1553" s="15">
        <f>IF(AND(R1553="",U1553=""),"",IF(OR(U1553="", R1553=""),"-",IF(0&lt;(R1553-U1553),"OK","NG")))</f>
        <v/>
      </c>
      <c r="Y1553" s="24" t="n">
        <v>0</v>
      </c>
      <c r="Z1553" s="51" t="n"/>
      <c r="AA1553" s="24">
        <f>IF(AD1553="","",AD1553*30)</f>
        <v/>
      </c>
      <c r="AB1553" s="24">
        <f>IF(AA1553="","",AA1553-Y1553)</f>
        <v/>
      </c>
      <c r="AC1553" s="24">
        <f>IF(Z1553="","",((Y1553+5000+5000)/(1-Z1553))/30)</f>
        <v/>
      </c>
      <c r="AD1553" s="32" t="n"/>
      <c r="AE1553" s="24">
        <f>IF(AD1553="","",AD1553-O1553)</f>
        <v/>
      </c>
      <c r="AF1553" s="24">
        <f>IF(AD1553="","",U1553-AD1553)</f>
        <v/>
      </c>
      <c r="AG1553" s="11">
        <f>IF(AD1553="","",(O1553-AD1553)/O1553)</f>
        <v/>
      </c>
      <c r="AH1553" s="24" t="n"/>
      <c r="AI1553" s="24">
        <f>IF(AJ1553="","",Q1553*(1-AJ1553))</f>
        <v/>
      </c>
      <c r="AJ1553" s="51" t="n"/>
      <c r="AK1553" s="49" t="n"/>
      <c r="AL1553" s="28" t="n"/>
      <c r="AM1553" s="33" t="inlineStr">
        <is>
          <t>2026-08-01</t>
        </is>
      </c>
      <c r="AN1553" s="33" t="inlineStr">
        <is>
          <t>2026-07-31</t>
        </is>
      </c>
      <c r="AO1553" s="13" t="n"/>
      <c r="AP1553" s="30" t="n"/>
    </row>
    <row r="1554" ht="35.1" customHeight="1" s="69">
      <c r="B1554" s="48" t="n">
        <v>36685</v>
      </c>
      <c r="C1554" s="48" t="inlineStr">
        <is>
          <t>名古屋</t>
        </is>
      </c>
      <c r="D1554" s="19" t="inlineStr">
        <is>
          <t>アットイン栄南3</t>
        </is>
      </c>
      <c r="E1554" s="48" t="inlineStr">
        <is>
          <t>1K</t>
        </is>
      </c>
      <c r="F1554" s="48" t="n">
        <v>1</v>
      </c>
      <c r="G1554" s="48" t="inlineStr">
        <is>
          <t>栄周辺</t>
        </is>
      </c>
      <c r="H1554" s="48" t="n">
        <v>33</v>
      </c>
      <c r="I1554" s="20" t="n">
        <v>0</v>
      </c>
      <c r="J1554" s="20" t="n">
        <v>0</v>
      </c>
      <c r="K1554" s="20" t="n">
        <v>0</v>
      </c>
      <c r="L1554" s="20" t="n">
        <v>0</v>
      </c>
      <c r="M1554" s="20" t="n">
        <v>0</v>
      </c>
      <c r="N1554" s="24" t="n">
        <v>16760</v>
      </c>
      <c r="O1554" s="24" t="n">
        <v>15880</v>
      </c>
      <c r="P1554" s="24" t="n">
        <v>880</v>
      </c>
      <c r="Q1554" s="24" t="n">
        <v>44000</v>
      </c>
      <c r="R1554" s="24" t="n"/>
      <c r="S1554" s="24">
        <f>IF(R1554="","",(R1554+P1554)*30 -Y1554)</f>
        <v/>
      </c>
      <c r="T1554" s="20">
        <f>IF(R1554="","",(O1554-R1554)/O1554)</f>
        <v/>
      </c>
      <c r="U1554" s="24" t="n"/>
      <c r="V1554" s="24">
        <f>IF(U1554="","",(U1554+P1554)*30-Y1554)</f>
        <v/>
      </c>
      <c r="W1554" s="20">
        <f>IF(U1554="","",(O1554-U1554)/O1554)</f>
        <v/>
      </c>
      <c r="X1554" s="15">
        <f>IF(AND(R1554="",U1554=""),"",IF(OR(U1554="", R1554=""),"-",IF(0&lt;(R1554-U1554),"OK","NG")))</f>
        <v/>
      </c>
      <c r="Y1554" s="24" t="n">
        <v>0</v>
      </c>
      <c r="Z1554" s="51" t="n"/>
      <c r="AA1554" s="24">
        <f>IF(AD1554="","",AD1554*30)</f>
        <v/>
      </c>
      <c r="AB1554" s="24">
        <f>IF(AA1554="","",AA1554-Y1554)</f>
        <v/>
      </c>
      <c r="AC1554" s="24">
        <f>IF(Z1554="","",((Y1554+5000+5000)/(1-Z1554))/30)</f>
        <v/>
      </c>
      <c r="AD1554" s="32" t="n"/>
      <c r="AE1554" s="24">
        <f>IF(AD1554="","",AD1554-O1554)</f>
        <v/>
      </c>
      <c r="AF1554" s="24">
        <f>IF(AD1554="","",U1554-AD1554)</f>
        <v/>
      </c>
      <c r="AG1554" s="11">
        <f>IF(AD1554="","",(O1554-AD1554)/O1554)</f>
        <v/>
      </c>
      <c r="AH1554" s="24" t="n"/>
      <c r="AI1554" s="24">
        <f>IF(AJ1554="","",Q1554*(1-AJ1554))</f>
        <v/>
      </c>
      <c r="AJ1554" s="51" t="n"/>
      <c r="AK1554" s="49" t="n"/>
      <c r="AL1554" s="28" t="n"/>
      <c r="AM1554" s="33" t="inlineStr">
        <is>
          <t>2026-08-01</t>
        </is>
      </c>
      <c r="AN1554" s="33" t="inlineStr">
        <is>
          <t>2026-07-31</t>
        </is>
      </c>
      <c r="AO1554" s="13" t="n"/>
      <c r="AP1554" s="30" t="n"/>
    </row>
    <row r="1555" ht="35.1" customHeight="1" s="69">
      <c r="B1555" s="48" t="n">
        <v>36687</v>
      </c>
      <c r="C1555" s="48" t="inlineStr">
        <is>
          <t>名古屋</t>
        </is>
      </c>
      <c r="D1555" s="19" t="inlineStr">
        <is>
          <t>アットイン久屋大通1-1</t>
        </is>
      </c>
      <c r="E1555" s="48" t="inlineStr">
        <is>
          <t>1K</t>
        </is>
      </c>
      <c r="F1555" s="48" t="n">
        <v>1</v>
      </c>
      <c r="G1555" s="48" t="inlineStr">
        <is>
          <t>栄周辺</t>
        </is>
      </c>
      <c r="H1555" s="48" t="n">
        <v>29.83</v>
      </c>
      <c r="I1555" s="20" t="n">
        <v>0</v>
      </c>
      <c r="J1555" s="20" t="n">
        <v>0</v>
      </c>
      <c r="K1555" s="20" t="n">
        <v>0</v>
      </c>
      <c r="L1555" s="20" t="n">
        <v>0</v>
      </c>
      <c r="M1555" s="20" t="n">
        <v>0</v>
      </c>
      <c r="N1555" s="24" t="n">
        <v>14720</v>
      </c>
      <c r="O1555" s="24" t="n">
        <v>13840</v>
      </c>
      <c r="P1555" s="24" t="n">
        <v>880</v>
      </c>
      <c r="Q1555" s="24" t="n">
        <v>44000</v>
      </c>
      <c r="R1555" s="24" t="n"/>
      <c r="S1555" s="24">
        <f>IF(R1555="","",(R1555+P1555)*30 -Y1555)</f>
        <v/>
      </c>
      <c r="T1555" s="20">
        <f>IF(R1555="","",(O1555-R1555)/O1555)</f>
        <v/>
      </c>
      <c r="U1555" s="24" t="n"/>
      <c r="V1555" s="24">
        <f>IF(U1555="","",(U1555+P1555)*30-Y1555)</f>
        <v/>
      </c>
      <c r="W1555" s="20">
        <f>IF(U1555="","",(O1555-U1555)/O1555)</f>
        <v/>
      </c>
      <c r="X1555" s="15">
        <f>IF(AND(R1555="",U1555=""),"",IF(OR(U1555="", R1555=""),"-",IF(0&lt;(R1555-U1555),"OK","NG")))</f>
        <v/>
      </c>
      <c r="Y1555" s="24" t="n">
        <v>0</v>
      </c>
      <c r="Z1555" s="51" t="n"/>
      <c r="AA1555" s="24">
        <f>IF(AD1555="","",AD1555*30)</f>
        <v/>
      </c>
      <c r="AB1555" s="24">
        <f>IF(AA1555="","",AA1555-Y1555)</f>
        <v/>
      </c>
      <c r="AC1555" s="24">
        <f>IF(Z1555="","",((Y1555+5000+5000)/(1-Z1555))/30)</f>
        <v/>
      </c>
      <c r="AD1555" s="32" t="n"/>
      <c r="AE1555" s="24">
        <f>IF(AD1555="","",AD1555-O1555)</f>
        <v/>
      </c>
      <c r="AF1555" s="24">
        <f>IF(AD1555="","",U1555-AD1555)</f>
        <v/>
      </c>
      <c r="AG1555" s="11">
        <f>IF(AD1555="","",(O1555-AD1555)/O1555)</f>
        <v/>
      </c>
      <c r="AH1555" s="24" t="n"/>
      <c r="AI1555" s="24">
        <f>IF(AJ1555="","",Q1555*(1-AJ1555))</f>
        <v/>
      </c>
      <c r="AJ1555" s="51" t="n"/>
      <c r="AK1555" s="49" t="n"/>
      <c r="AL1555" s="28" t="n"/>
      <c r="AM1555" s="33" t="inlineStr">
        <is>
          <t>2026-08-01</t>
        </is>
      </c>
      <c r="AN1555" s="33" t="inlineStr">
        <is>
          <t>2026-07-31</t>
        </is>
      </c>
      <c r="AO1555" s="13" t="n"/>
      <c r="AP1555" s="30" t="n"/>
    </row>
    <row r="1556" ht="35.1" customHeight="1" s="69">
      <c r="B1556" s="48" t="n">
        <v>36693</v>
      </c>
      <c r="C1556" s="48" t="inlineStr">
        <is>
          <t>東京</t>
        </is>
      </c>
      <c r="D1556" s="19" t="inlineStr">
        <is>
          <t>アットイン中野坂上3-3</t>
        </is>
      </c>
      <c r="E1556" s="48" t="inlineStr">
        <is>
          <t>1LDK</t>
        </is>
      </c>
      <c r="F1556" s="48" t="n">
        <v>1</v>
      </c>
      <c r="G1556" s="48" t="inlineStr">
        <is>
          <t>中野・荻窪・吉祥寺</t>
        </is>
      </c>
      <c r="H1556" s="48" t="n">
        <v>40.39</v>
      </c>
      <c r="I1556" s="20" t="n">
        <v>0</v>
      </c>
      <c r="J1556" s="20" t="n">
        <v>0</v>
      </c>
      <c r="K1556" s="20" t="n">
        <v>0</v>
      </c>
      <c r="L1556" s="20" t="n">
        <v>0</v>
      </c>
      <c r="M1556" s="20" t="n">
        <v>0</v>
      </c>
      <c r="N1556" s="24" t="n">
        <v>20920</v>
      </c>
      <c r="O1556" s="24" t="n">
        <v>20040</v>
      </c>
      <c r="P1556" s="24" t="n">
        <v>880</v>
      </c>
      <c r="Q1556" s="24" t="n">
        <v>44000</v>
      </c>
      <c r="R1556" s="24" t="n"/>
      <c r="S1556" s="24">
        <f>IF(R1556="","",(R1556+P1556)*30 -Y1556)</f>
        <v/>
      </c>
      <c r="T1556" s="20">
        <f>IF(R1556="","",(O1556-R1556)/O1556)</f>
        <v/>
      </c>
      <c r="U1556" s="24" t="n"/>
      <c r="V1556" s="24">
        <f>IF(U1556="","",(U1556+P1556)*30-Y1556)</f>
        <v/>
      </c>
      <c r="W1556" s="20">
        <f>IF(U1556="","",(O1556-U1556)/O1556)</f>
        <v/>
      </c>
      <c r="X1556" s="15">
        <f>IF(AND(R1556="",U1556=""),"",IF(OR(U1556="", R1556=""),"-",IF(0&lt;(R1556-U1556),"OK","NG")))</f>
        <v/>
      </c>
      <c r="Y1556" s="24" t="n">
        <v>0</v>
      </c>
      <c r="Z1556" s="51" t="n"/>
      <c r="AA1556" s="24">
        <f>IF(AD1556="","",AD1556*30)</f>
        <v/>
      </c>
      <c r="AB1556" s="24">
        <f>IF(AA1556="","",AA1556-Y1556)</f>
        <v/>
      </c>
      <c r="AC1556" s="24">
        <f>IF(Z1556="","",((Y1556+5000+5000)/(1-Z1556))/30)</f>
        <v/>
      </c>
      <c r="AD1556" s="32" t="n"/>
      <c r="AE1556" s="24">
        <f>IF(AD1556="","",AD1556-O1556)</f>
        <v/>
      </c>
      <c r="AF1556" s="24">
        <f>IF(AD1556="","",U1556-AD1556)</f>
        <v/>
      </c>
      <c r="AG1556" s="11">
        <f>IF(AD1556="","",(O1556-AD1556)/O1556)</f>
        <v/>
      </c>
      <c r="AH1556" s="24" t="n"/>
      <c r="AI1556" s="24">
        <f>IF(AJ1556="","",Q1556*(1-AJ1556))</f>
        <v/>
      </c>
      <c r="AJ1556" s="51" t="n"/>
      <c r="AK1556" s="49" t="n"/>
      <c r="AL1556" s="28" t="n"/>
      <c r="AM1556" s="33" t="inlineStr">
        <is>
          <t>2027-08-08</t>
        </is>
      </c>
      <c r="AN1556" s="33" t="inlineStr">
        <is>
          <t>2027-08-07</t>
        </is>
      </c>
      <c r="AO1556" s="13" t="n"/>
      <c r="AP1556" s="30" t="n"/>
    </row>
    <row r="1557" ht="35.1" customHeight="1" s="69">
      <c r="B1557" s="48" t="n">
        <v>36696</v>
      </c>
      <c r="C1557" s="48" t="inlineStr">
        <is>
          <t>東京</t>
        </is>
      </c>
      <c r="D1557" s="19" t="inlineStr">
        <is>
          <t>アットイン赤羽北（南鳩ヶ谷）1</t>
        </is>
      </c>
      <c r="E1557" s="48" t="inlineStr">
        <is>
          <t>1K</t>
        </is>
      </c>
      <c r="F1557" s="48" t="n">
        <v>1</v>
      </c>
      <c r="G1557" s="48" t="inlineStr">
        <is>
          <t>大宮・川越エリア</t>
        </is>
      </c>
      <c r="H1557" s="48" t="n">
        <v>21.28</v>
      </c>
      <c r="I1557" s="20" t="n">
        <v>0</v>
      </c>
      <c r="J1557" s="20" t="n">
        <v>0</v>
      </c>
      <c r="K1557" s="20" t="n">
        <v>0</v>
      </c>
      <c r="L1557" s="20" t="n">
        <v>0</v>
      </c>
      <c r="M1557" s="20" t="n">
        <v>0</v>
      </c>
      <c r="N1557" s="24" t="n">
        <v>10040</v>
      </c>
      <c r="O1557" s="24" t="n">
        <v>9160</v>
      </c>
      <c r="P1557" s="24" t="n">
        <v>880</v>
      </c>
      <c r="Q1557" s="24" t="n">
        <v>44000</v>
      </c>
      <c r="R1557" s="24" t="n"/>
      <c r="S1557" s="24">
        <f>IF(R1557="","",(R1557+P1557)*30 -Y1557)</f>
        <v/>
      </c>
      <c r="T1557" s="20">
        <f>IF(R1557="","",(O1557-R1557)/O1557)</f>
        <v/>
      </c>
      <c r="U1557" s="24" t="n"/>
      <c r="V1557" s="24">
        <f>IF(U1557="","",(U1557+P1557)*30-Y1557)</f>
        <v/>
      </c>
      <c r="W1557" s="20">
        <f>IF(U1557="","",(O1557-U1557)/O1557)</f>
        <v/>
      </c>
      <c r="X1557" s="15">
        <f>IF(AND(R1557="",U1557=""),"",IF(OR(U1557="", R1557=""),"-",IF(0&lt;(R1557-U1557),"OK","NG")))</f>
        <v/>
      </c>
      <c r="Y1557" s="24" t="n">
        <v>0</v>
      </c>
      <c r="Z1557" s="51" t="n"/>
      <c r="AA1557" s="24">
        <f>IF(AD1557="","",AD1557*30)</f>
        <v/>
      </c>
      <c r="AB1557" s="24">
        <f>IF(AA1557="","",AA1557-Y1557)</f>
        <v/>
      </c>
      <c r="AC1557" s="24">
        <f>IF(Z1557="","",((Y1557+5000+5000)/(1-Z1557))/30)</f>
        <v/>
      </c>
      <c r="AD1557" s="32" t="n"/>
      <c r="AE1557" s="24">
        <f>IF(AD1557="","",AD1557-O1557)</f>
        <v/>
      </c>
      <c r="AF1557" s="24">
        <f>IF(AD1557="","",U1557-AD1557)</f>
        <v/>
      </c>
      <c r="AG1557" s="11">
        <f>IF(AD1557="","",(O1557-AD1557)/O1557)</f>
        <v/>
      </c>
      <c r="AH1557" s="24" t="n"/>
      <c r="AI1557" s="24">
        <f>IF(AJ1557="","",Q1557*(1-AJ1557))</f>
        <v/>
      </c>
      <c r="AJ1557" s="51" t="n"/>
      <c r="AK1557" s="49" t="n"/>
      <c r="AL1557" s="28" t="n"/>
      <c r="AM1557" s="33" t="inlineStr">
        <is>
          <t>2026-08-01</t>
        </is>
      </c>
      <c r="AN1557" s="33" t="inlineStr">
        <is>
          <t>2026-07-31</t>
        </is>
      </c>
      <c r="AO1557" s="13" t="n"/>
      <c r="AP1557" s="29" t="n"/>
    </row>
    <row r="1558" ht="35.1" customHeight="1" s="69"/>
  </sheetData>
  <mergeCells count="7">
    <mergeCell ref="Y2:AG2"/>
    <mergeCell ref="I2:M2"/>
    <mergeCell ref="AK2:AL2"/>
    <mergeCell ref="B2:H2"/>
    <mergeCell ref="R2:X2"/>
    <mergeCell ref="N2:Q2"/>
    <mergeCell ref="AH2:AJ2"/>
  </mergeCells>
  <conditionalFormatting sqref="B1:AP1048576">
    <cfRule type="expression" priority="1" dxfId="0">
      <formula>$AO1="NG"</formula>
    </cfRule>
  </conditionalFormatting>
  <conditionalFormatting sqref="AO1:AO1048576">
    <cfRule type="expression" priority="2" dxfId="1">
      <formula>$AO1="NG"</formula>
    </cfRule>
  </conditionalFormatting>
  <conditionalFormatting sqref="X1:X1048576">
    <cfRule type="expression" priority="3" dxfId="1">
      <formula>$X1="NG"</formula>
    </cfRule>
  </conditionalFormatting>
  <dataValidations count="1594">
    <dataValidation sqref="AP4" showDropDown="0" showInputMessage="1" showErrorMessage="1" allowBlank="1" type="list">
      <formula1>"○"</formula1>
    </dataValidation>
    <dataValidation sqref="B4" showDropDown="1" showInputMessage="0" showErrorMessage="0" allowBlank="0" errorStyle="stop"/>
    <dataValidation sqref="C4" showDropDown="1" showInputMessage="0" showErrorMessage="0" allowBlank="0" errorStyle="stop"/>
    <dataValidation sqref="D4" showDropDown="1" showInputMessage="0" showErrorMessage="0" allowBlank="0" errorStyle="stop"/>
    <dataValidation sqref="E4" showDropDown="1" showInputMessage="0" showErrorMessage="0" allowBlank="0" errorStyle="stop"/>
    <dataValidation sqref="F4" showDropDown="1" showInputMessage="0" showErrorMessage="0" allowBlank="0" errorStyle="stop"/>
    <dataValidation sqref="G4" showDropDown="1" showInputMessage="0" showErrorMessage="0" allowBlank="0" errorStyle="stop"/>
    <dataValidation sqref="H4" showDropDown="1" showInputMessage="0" showErrorMessage="0" allowBlank="0" errorStyle="stop"/>
    <dataValidation sqref="I4" showDropDown="1" showInputMessage="0" showErrorMessage="0" allowBlank="0" errorStyle="stop"/>
    <dataValidation sqref="J4" showDropDown="1" showInputMessage="0" showErrorMessage="0" allowBlank="0" errorStyle="stop"/>
    <dataValidation sqref="K4" showDropDown="1" showInputMessage="0" showErrorMessage="0" allowBlank="0" errorStyle="stop"/>
    <dataValidation sqref="L4" showDropDown="1" showInputMessage="0" showErrorMessage="0" allowBlank="0" errorStyle="stop"/>
    <dataValidation sqref="M4" showDropDown="1" showInputMessage="0" showErrorMessage="0" allowBlank="0" errorStyle="stop"/>
    <dataValidation sqref="N4" showDropDown="1" showInputMessage="0" showErrorMessage="0" allowBlank="0" errorStyle="stop"/>
    <dataValidation sqref="O4" showDropDown="1" showInputMessage="0" showErrorMessage="0" allowBlank="0" errorStyle="stop"/>
    <dataValidation sqref="P4" showDropDown="1" showInputMessage="0" showErrorMessage="0" allowBlank="0" errorStyle="stop"/>
    <dataValidation sqref="Q4" showDropDown="1" showInputMessage="0" showErrorMessage="0" allowBlank="0" errorStyle="stop"/>
    <dataValidation sqref="R4" showDropDown="1" showInputMessage="0" showErrorMessage="0" allowBlank="0" errorStyle="stop"/>
    <dataValidation sqref="S4" showDropDown="1" showInputMessage="0" showErrorMessage="0" allowBlank="0" errorStyle="stop"/>
    <dataValidation sqref="T4" showDropDown="1" showInputMessage="0" showErrorMessage="0" allowBlank="0" errorStyle="stop"/>
    <dataValidation sqref="U4" showDropDown="1" showInputMessage="0" showErrorMessage="0" allowBlank="0" errorStyle="stop"/>
    <dataValidation sqref="V4" showDropDown="1" showInputMessage="0" showErrorMessage="0" allowBlank="0" errorStyle="stop"/>
    <dataValidation sqref="W4" showDropDown="1" showInputMessage="0" showErrorMessage="0" allowBlank="0" errorStyle="stop"/>
    <dataValidation sqref="X4" showDropDown="1" showInputMessage="0" showErrorMessage="0" allowBlank="0" errorStyle="stop"/>
    <dataValidation sqref="Y4" showDropDown="1" showInputMessage="0" showErrorMessage="0" allowBlank="0" errorStyle="stop"/>
    <dataValidation sqref="Z4" showDropDown="1" showInputMessage="0" showErrorMessage="0" allowBlank="0" errorStyle="stop"/>
    <dataValidation sqref="AA4" showDropDown="1" showInputMessage="0" showErrorMessage="0" allowBlank="0" errorStyle="stop"/>
    <dataValidation sqref="AB4" showDropDown="1" showInputMessage="0" showErrorMessage="0" allowBlank="0" errorStyle="stop"/>
    <dataValidation sqref="AC4" showDropDown="1" showInputMessage="0" showErrorMessage="0" allowBlank="0" errorStyle="stop"/>
    <dataValidation sqref="AD4" showDropDown="1" showInputMessage="0" showErrorMessage="0" allowBlank="0" errorStyle="stop"/>
    <dataValidation sqref="AE4" showDropDown="1" showInputMessage="0" showErrorMessage="0" allowBlank="0" errorStyle="stop"/>
    <dataValidation sqref="AF4" showDropDown="1" showInputMessage="0" showErrorMessage="0" allowBlank="0" errorStyle="stop"/>
    <dataValidation sqref="AG4" showDropDown="1" showInputMessage="0" showErrorMessage="0" allowBlank="0" errorStyle="stop"/>
    <dataValidation sqref="AH4" showDropDown="1" showInputMessage="0" showErrorMessage="0" allowBlank="0" errorStyle="stop"/>
    <dataValidation sqref="AI4" showDropDown="1" showInputMessage="0" showErrorMessage="0" allowBlank="0" errorStyle="stop"/>
    <dataValidation sqref="AJ4" showDropDown="1" showInputMessage="0" showErrorMessage="0" allowBlank="0" errorStyle="stop"/>
    <dataValidation sqref="AK4" showDropDown="1" showInputMessage="0" showErrorMessage="0" allowBlank="0" errorStyle="stop"/>
    <dataValidation sqref="AL4" showDropDown="1" showInputMessage="0" showErrorMessage="0" allowBlank="0" errorStyle="stop"/>
    <dataValidation sqref="AM4" showDropDown="1" showInputMessage="0" showErrorMessage="0" allowBlank="0" errorStyle="stop"/>
    <dataValidation sqref="AN4" showDropDown="1" showInputMessage="0" showErrorMessage="0" allowBlank="0" errorStyle="stop"/>
    <dataValidation sqref="AO4" showDropDown="1" showInputMessage="0" showErrorMessage="0" allowBlank="0" errorStyle="stop"/>
    <dataValidation sqref="AP5" showDropDown="0" showInputMessage="1" showErrorMessage="1" allowBlank="1" type="list">
      <formula1>"○"</formula1>
    </dataValidation>
    <dataValidation sqref="AP6" showDropDown="0" showInputMessage="1" showErrorMessage="1" allowBlank="1" type="list">
      <formula1>"○"</formula1>
    </dataValidation>
    <dataValidation sqref="AP7" showDropDown="0" showInputMessage="1" showErrorMessage="1" allowBlank="1" type="list">
      <formula1>"○"</formula1>
    </dataValidation>
    <dataValidation sqref="AP8" showDropDown="0" showInputMessage="1" showErrorMessage="1" allowBlank="1" type="list">
      <formula1>"○"</formula1>
    </dataValidation>
    <dataValidation sqref="AP9" showDropDown="0" showInputMessage="1" showErrorMessage="1" allowBlank="1" type="list">
      <formula1>"○"</formula1>
    </dataValidation>
    <dataValidation sqref="AP10" showDropDown="0" showInputMessage="1" showErrorMessage="1" allowBlank="1" type="list">
      <formula1>"○"</formula1>
    </dataValidation>
    <dataValidation sqref="AP11" showDropDown="0" showInputMessage="1" showErrorMessage="1" allowBlank="1" type="list">
      <formula1>"○"</formula1>
    </dataValidation>
    <dataValidation sqref="AP12" showDropDown="0" showInputMessage="1" showErrorMessage="1" allowBlank="1" type="list">
      <formula1>"○"</formula1>
    </dataValidation>
    <dataValidation sqref="AP13" showDropDown="0" showInputMessage="1" showErrorMessage="1" allowBlank="1" type="list">
      <formula1>"○"</formula1>
    </dataValidation>
    <dataValidation sqref="AP14" showDropDown="0" showInputMessage="1" showErrorMessage="1" allowBlank="1" type="list">
      <formula1>"○"</formula1>
    </dataValidation>
    <dataValidation sqref="AP15" showDropDown="0" showInputMessage="1" showErrorMessage="1" allowBlank="1" type="list">
      <formula1>"○"</formula1>
    </dataValidation>
    <dataValidation sqref="AP16" showDropDown="0" showInputMessage="1" showErrorMessage="1" allowBlank="1" type="list">
      <formula1>"○"</formula1>
    </dataValidation>
    <dataValidation sqref="AP17" showDropDown="0" showInputMessage="1" showErrorMessage="1" allowBlank="1" type="list">
      <formula1>"○"</formula1>
    </dataValidation>
    <dataValidation sqref="AP18" showDropDown="0" showInputMessage="1" showErrorMessage="1" allowBlank="1" type="list">
      <formula1>"○"</formula1>
    </dataValidation>
    <dataValidation sqref="AP19" showDropDown="0" showInputMessage="1" showErrorMessage="1" allowBlank="1" type="list">
      <formula1>"○"</formula1>
    </dataValidation>
    <dataValidation sqref="AP20" showDropDown="0" showInputMessage="1" showErrorMessage="1" allowBlank="1" type="list">
      <formula1>"○"</formula1>
    </dataValidation>
    <dataValidation sqref="AP21" showDropDown="0" showInputMessage="1" showErrorMessage="1" allowBlank="1" type="list">
      <formula1>"○"</formula1>
    </dataValidation>
    <dataValidation sqref="AP22" showDropDown="0" showInputMessage="1" showErrorMessage="1" allowBlank="1" type="list">
      <formula1>"○"</formula1>
    </dataValidation>
    <dataValidation sqref="AP23" showDropDown="0" showInputMessage="1" showErrorMessage="1" allowBlank="1" type="list">
      <formula1>"○"</formula1>
    </dataValidation>
    <dataValidation sqref="AP24" showDropDown="0" showInputMessage="1" showErrorMessage="1" allowBlank="1" type="list">
      <formula1>"○"</formula1>
    </dataValidation>
    <dataValidation sqref="AP25" showDropDown="0" showInputMessage="1" showErrorMessage="1" allowBlank="1" type="list">
      <formula1>"○"</formula1>
    </dataValidation>
    <dataValidation sqref="AP26" showDropDown="0" showInputMessage="1" showErrorMessage="1" allowBlank="1" type="list">
      <formula1>"○"</formula1>
    </dataValidation>
    <dataValidation sqref="AP27" showDropDown="0" showInputMessage="1" showErrorMessage="1" allowBlank="1" type="list">
      <formula1>"○"</formula1>
    </dataValidation>
    <dataValidation sqref="AP28" showDropDown="0" showInputMessage="1" showErrorMessage="1" allowBlank="1" type="list">
      <formula1>"○"</formula1>
    </dataValidation>
    <dataValidation sqref="AP29" showDropDown="0" showInputMessage="1" showErrorMessage="1" allowBlank="1" type="list">
      <formula1>"○"</formula1>
    </dataValidation>
    <dataValidation sqref="AP30" showDropDown="0" showInputMessage="1" showErrorMessage="1" allowBlank="1" type="list">
      <formula1>"○"</formula1>
    </dataValidation>
    <dataValidation sqref="AP31" showDropDown="0" showInputMessage="1" showErrorMessage="1" allowBlank="1" type="list">
      <formula1>"○"</formula1>
    </dataValidation>
    <dataValidation sqref="AP32" showDropDown="0" showInputMessage="1" showErrorMessage="1" allowBlank="1" type="list">
      <formula1>"○"</formula1>
    </dataValidation>
    <dataValidation sqref="AP33" showDropDown="0" showInputMessage="1" showErrorMessage="1" allowBlank="1" type="list">
      <formula1>"○"</formula1>
    </dataValidation>
    <dataValidation sqref="AP34" showDropDown="0" showInputMessage="1" showErrorMessage="1" allowBlank="1" type="list">
      <formula1>"○"</formula1>
    </dataValidation>
    <dataValidation sqref="AP35" showDropDown="0" showInputMessage="1" showErrorMessage="1" allowBlank="1" type="list">
      <formula1>"○"</formula1>
    </dataValidation>
    <dataValidation sqref="AP36" showDropDown="0" showInputMessage="1" showErrorMessage="1" allowBlank="1" type="list">
      <formula1>"○"</formula1>
    </dataValidation>
    <dataValidation sqref="AP37" showDropDown="0" showInputMessage="1" showErrorMessage="1" allowBlank="1" type="list">
      <formula1>"○"</formula1>
    </dataValidation>
    <dataValidation sqref="AP38" showDropDown="0" showInputMessage="1" showErrorMessage="1" allowBlank="1" type="list">
      <formula1>"○"</formula1>
    </dataValidation>
    <dataValidation sqref="AP39" showDropDown="0" showInputMessage="1" showErrorMessage="1" allowBlank="1" type="list">
      <formula1>"○"</formula1>
    </dataValidation>
    <dataValidation sqref="AP40" showDropDown="0" showInputMessage="1" showErrorMessage="1" allowBlank="1" type="list">
      <formula1>"○"</formula1>
    </dataValidation>
    <dataValidation sqref="AP41" showDropDown="0" showInputMessage="1" showErrorMessage="1" allowBlank="1" type="list">
      <formula1>"○"</formula1>
    </dataValidation>
    <dataValidation sqref="AP42" showDropDown="0" showInputMessage="1" showErrorMessage="1" allowBlank="1" type="list">
      <formula1>"○"</formula1>
    </dataValidation>
    <dataValidation sqref="AP43" showDropDown="0" showInputMessage="1" showErrorMessage="1" allowBlank="1" type="list">
      <formula1>"○"</formula1>
    </dataValidation>
    <dataValidation sqref="AP44" showDropDown="0" showInputMessage="1" showErrorMessage="1" allowBlank="1" type="list">
      <formula1>"○"</formula1>
    </dataValidation>
    <dataValidation sqref="AP45" showDropDown="0" showInputMessage="1" showErrorMessage="1" allowBlank="1" type="list">
      <formula1>"○"</formula1>
    </dataValidation>
    <dataValidation sqref="AP46" showDropDown="0" showInputMessage="1" showErrorMessage="1" allowBlank="1" type="list">
      <formula1>"○"</formula1>
    </dataValidation>
    <dataValidation sqref="AP47" showDropDown="0" showInputMessage="1" showErrorMessage="1" allowBlank="1" type="list">
      <formula1>"○"</formula1>
    </dataValidation>
    <dataValidation sqref="AP48" showDropDown="0" showInputMessage="1" showErrorMessage="1" allowBlank="1" type="list">
      <formula1>"○"</formula1>
    </dataValidation>
    <dataValidation sqref="AP49" showDropDown="0" showInputMessage="1" showErrorMessage="1" allowBlank="1" type="list">
      <formula1>"○"</formula1>
    </dataValidation>
    <dataValidation sqref="AP50" showDropDown="0" showInputMessage="1" showErrorMessage="1" allowBlank="1" type="list">
      <formula1>"○"</formula1>
    </dataValidation>
    <dataValidation sqref="AP51" showDropDown="0" showInputMessage="1" showErrorMessage="1" allowBlank="1" type="list">
      <formula1>"○"</formula1>
    </dataValidation>
    <dataValidation sqref="AP52" showDropDown="0" showInputMessage="1" showErrorMessage="1" allowBlank="1" type="list">
      <formula1>"○"</formula1>
    </dataValidation>
    <dataValidation sqref="AP53" showDropDown="0" showInputMessage="1" showErrorMessage="1" allowBlank="1" type="list">
      <formula1>"○"</formula1>
    </dataValidation>
    <dataValidation sqref="AP54" showDropDown="0" showInputMessage="1" showErrorMessage="1" allowBlank="1" type="list">
      <formula1>"○"</formula1>
    </dataValidation>
    <dataValidation sqref="AP55" showDropDown="0" showInputMessage="1" showErrorMessage="1" allowBlank="1" type="list">
      <formula1>"○"</formula1>
    </dataValidation>
    <dataValidation sqref="AP56" showDropDown="0" showInputMessage="1" showErrorMessage="1" allowBlank="1" type="list">
      <formula1>"○"</formula1>
    </dataValidation>
    <dataValidation sqref="AP57" showDropDown="0" showInputMessage="1" showErrorMessage="1" allowBlank="1" type="list">
      <formula1>"○"</formula1>
    </dataValidation>
    <dataValidation sqref="AP58" showDropDown="0" showInputMessage="1" showErrorMessage="1" allowBlank="1" type="list">
      <formula1>"○"</formula1>
    </dataValidation>
    <dataValidation sqref="AP59" showDropDown="0" showInputMessage="1" showErrorMessage="1" allowBlank="1" type="list">
      <formula1>"○"</formula1>
    </dataValidation>
    <dataValidation sqref="AP60" showDropDown="0" showInputMessage="1" showErrorMessage="1" allowBlank="1" type="list">
      <formula1>"○"</formula1>
    </dataValidation>
    <dataValidation sqref="AP61" showDropDown="0" showInputMessage="1" showErrorMessage="1" allowBlank="1" type="list">
      <formula1>"○"</formula1>
    </dataValidation>
    <dataValidation sqref="AP62" showDropDown="0" showInputMessage="1" showErrorMessage="1" allowBlank="1" type="list">
      <formula1>"○"</formula1>
    </dataValidation>
    <dataValidation sqref="AP63" showDropDown="0" showInputMessage="1" showErrorMessage="1" allowBlank="1" type="list">
      <formula1>"○"</formula1>
    </dataValidation>
    <dataValidation sqref="AP64" showDropDown="0" showInputMessage="1" showErrorMessage="1" allowBlank="1" type="list">
      <formula1>"○"</formula1>
    </dataValidation>
    <dataValidation sqref="AP65" showDropDown="0" showInputMessage="1" showErrorMessage="1" allowBlank="1" type="list">
      <formula1>"○"</formula1>
    </dataValidation>
    <dataValidation sqref="AP66" showDropDown="0" showInputMessage="1" showErrorMessage="1" allowBlank="1" type="list">
      <formula1>"○"</formula1>
    </dataValidation>
    <dataValidation sqref="AP67" showDropDown="0" showInputMessage="1" showErrorMessage="1" allowBlank="1" type="list">
      <formula1>"○"</formula1>
    </dataValidation>
    <dataValidation sqref="AP68" showDropDown="0" showInputMessage="1" showErrorMessage="1" allowBlank="1" type="list">
      <formula1>"○"</formula1>
    </dataValidation>
    <dataValidation sqref="AP69" showDropDown="0" showInputMessage="1" showErrorMessage="1" allowBlank="1" type="list">
      <formula1>"○"</formula1>
    </dataValidation>
    <dataValidation sqref="AP70" showDropDown="0" showInputMessage="1" showErrorMessage="1" allowBlank="1" type="list">
      <formula1>"○"</formula1>
    </dataValidation>
    <dataValidation sqref="AP71" showDropDown="0" showInputMessage="1" showErrorMessage="1" allowBlank="1" type="list">
      <formula1>"○"</formula1>
    </dataValidation>
    <dataValidation sqref="AP72" showDropDown="0" showInputMessage="1" showErrorMessage="1" allowBlank="1" type="list">
      <formula1>"○"</formula1>
    </dataValidation>
    <dataValidation sqref="AP73" showDropDown="0" showInputMessage="1" showErrorMessage="1" allowBlank="1" type="list">
      <formula1>"○"</formula1>
    </dataValidation>
    <dataValidation sqref="AP74" showDropDown="0" showInputMessage="1" showErrorMessage="1" allowBlank="1" type="list">
      <formula1>"○"</formula1>
    </dataValidation>
    <dataValidation sqref="AP75" showDropDown="0" showInputMessage="1" showErrorMessage="1" allowBlank="1" type="list">
      <formula1>"○"</formula1>
    </dataValidation>
    <dataValidation sqref="AP76" showDropDown="0" showInputMessage="1" showErrorMessage="1" allowBlank="1" type="list">
      <formula1>"○"</formula1>
    </dataValidation>
    <dataValidation sqref="AP77" showDropDown="0" showInputMessage="1" showErrorMessage="1" allowBlank="1" type="list">
      <formula1>"○"</formula1>
    </dataValidation>
    <dataValidation sqref="AP78" showDropDown="0" showInputMessage="1" showErrorMessage="1" allowBlank="1" type="list">
      <formula1>"○"</formula1>
    </dataValidation>
    <dataValidation sqref="AP79" showDropDown="0" showInputMessage="1" showErrorMessage="1" allowBlank="1" type="list">
      <formula1>"○"</formula1>
    </dataValidation>
    <dataValidation sqref="AP80" showDropDown="0" showInputMessage="1" showErrorMessage="1" allowBlank="1" type="list">
      <formula1>"○"</formula1>
    </dataValidation>
    <dataValidation sqref="AP81" showDropDown="0" showInputMessage="1" showErrorMessage="1" allowBlank="1" type="list">
      <formula1>"○"</formula1>
    </dataValidation>
    <dataValidation sqref="AP82" showDropDown="0" showInputMessage="1" showErrorMessage="1" allowBlank="1" type="list">
      <formula1>"○"</formula1>
    </dataValidation>
    <dataValidation sqref="AP83" showDropDown="0" showInputMessage="1" showErrorMessage="1" allowBlank="1" type="list">
      <formula1>"○"</formula1>
    </dataValidation>
    <dataValidation sqref="AP84" showDropDown="0" showInputMessage="1" showErrorMessage="1" allowBlank="1" type="list">
      <formula1>"○"</formula1>
    </dataValidation>
    <dataValidation sqref="AP85" showDropDown="0" showInputMessage="1" showErrorMessage="1" allowBlank="1" type="list">
      <formula1>"○"</formula1>
    </dataValidation>
    <dataValidation sqref="AP86" showDropDown="0" showInputMessage="1" showErrorMessage="1" allowBlank="1" type="list">
      <formula1>"○"</formula1>
    </dataValidation>
    <dataValidation sqref="AP87" showDropDown="0" showInputMessage="1" showErrorMessage="1" allowBlank="1" type="list">
      <formula1>"○"</formula1>
    </dataValidation>
    <dataValidation sqref="AP88" showDropDown="0" showInputMessage="1" showErrorMessage="1" allowBlank="1" type="list">
      <formula1>"○"</formula1>
    </dataValidation>
    <dataValidation sqref="AP89" showDropDown="0" showInputMessage="1" showErrorMessage="1" allowBlank="1" type="list">
      <formula1>"○"</formula1>
    </dataValidation>
    <dataValidation sqref="AP90" showDropDown="0" showInputMessage="1" showErrorMessage="1" allowBlank="1" type="list">
      <formula1>"○"</formula1>
    </dataValidation>
    <dataValidation sqref="AP91" showDropDown="0" showInputMessage="1" showErrorMessage="1" allowBlank="1" type="list">
      <formula1>"○"</formula1>
    </dataValidation>
    <dataValidation sqref="AP92" showDropDown="0" showInputMessage="1" showErrorMessage="1" allowBlank="1" type="list">
      <formula1>"○"</formula1>
    </dataValidation>
    <dataValidation sqref="AP93" showDropDown="0" showInputMessage="1" showErrorMessage="1" allowBlank="1" type="list">
      <formula1>"○"</formula1>
    </dataValidation>
    <dataValidation sqref="AP94" showDropDown="0" showInputMessage="1" showErrorMessage="1" allowBlank="1" type="list">
      <formula1>"○"</formula1>
    </dataValidation>
    <dataValidation sqref="AP95" showDropDown="0" showInputMessage="1" showErrorMessage="1" allowBlank="1" type="list">
      <formula1>"○"</formula1>
    </dataValidation>
    <dataValidation sqref="AP96" showDropDown="0" showInputMessage="1" showErrorMessage="1" allowBlank="1" type="list">
      <formula1>"○"</formula1>
    </dataValidation>
    <dataValidation sqref="AP97" showDropDown="0" showInputMessage="1" showErrorMessage="1" allowBlank="1" type="list">
      <formula1>"○"</formula1>
    </dataValidation>
    <dataValidation sqref="AP98" showDropDown="0" showInputMessage="1" showErrorMessage="1" allowBlank="1" type="list">
      <formula1>"○"</formula1>
    </dataValidation>
    <dataValidation sqref="AP99" showDropDown="0" showInputMessage="1" showErrorMessage="1" allowBlank="1" type="list">
      <formula1>"○"</formula1>
    </dataValidation>
    <dataValidation sqref="AP100" showDropDown="0" showInputMessage="1" showErrorMessage="1" allowBlank="1" type="list">
      <formula1>"○"</formula1>
    </dataValidation>
    <dataValidation sqref="AP101" showDropDown="0" showInputMessage="1" showErrorMessage="1" allowBlank="1" type="list">
      <formula1>"○"</formula1>
    </dataValidation>
    <dataValidation sqref="AP102" showDropDown="0" showInputMessage="1" showErrorMessage="1" allowBlank="1" type="list">
      <formula1>"○"</formula1>
    </dataValidation>
    <dataValidation sqref="AP103" showDropDown="0" showInputMessage="1" showErrorMessage="1" allowBlank="1" type="list">
      <formula1>"○"</formula1>
    </dataValidation>
    <dataValidation sqref="AP104" showDropDown="0" showInputMessage="1" showErrorMessage="1" allowBlank="1" type="list">
      <formula1>"○"</formula1>
    </dataValidation>
    <dataValidation sqref="AP105" showDropDown="0" showInputMessage="1" showErrorMessage="1" allowBlank="1" type="list">
      <formula1>"○"</formula1>
    </dataValidation>
    <dataValidation sqref="AP106" showDropDown="0" showInputMessage="1" showErrorMessage="1" allowBlank="1" type="list">
      <formula1>"○"</formula1>
    </dataValidation>
    <dataValidation sqref="AP107" showDropDown="0" showInputMessage="1" showErrorMessage="1" allowBlank="1" type="list">
      <formula1>"○"</formula1>
    </dataValidation>
    <dataValidation sqref="AP108" showDropDown="0" showInputMessage="1" showErrorMessage="1" allowBlank="1" type="list">
      <formula1>"○"</formula1>
    </dataValidation>
    <dataValidation sqref="AP109" showDropDown="0" showInputMessage="1" showErrorMessage="1" allowBlank="1" type="list">
      <formula1>"○"</formula1>
    </dataValidation>
    <dataValidation sqref="AP110" showDropDown="0" showInputMessage="1" showErrorMessage="1" allowBlank="1" type="list">
      <formula1>"○"</formula1>
    </dataValidation>
    <dataValidation sqref="AP111" showDropDown="0" showInputMessage="1" showErrorMessage="1" allowBlank="1" type="list">
      <formula1>"○"</formula1>
    </dataValidation>
    <dataValidation sqref="AP112" showDropDown="0" showInputMessage="1" showErrorMessage="1" allowBlank="1" type="list">
      <formula1>"○"</formula1>
    </dataValidation>
    <dataValidation sqref="AP113" showDropDown="0" showInputMessage="1" showErrorMessage="1" allowBlank="1" type="list">
      <formula1>"○"</formula1>
    </dataValidation>
    <dataValidation sqref="AP114" showDropDown="0" showInputMessage="1" showErrorMessage="1" allowBlank="1" type="list">
      <formula1>"○"</formula1>
    </dataValidation>
    <dataValidation sqref="AP115" showDropDown="0" showInputMessage="1" showErrorMessage="1" allowBlank="1" type="list">
      <formula1>"○"</formula1>
    </dataValidation>
    <dataValidation sqref="AP116" showDropDown="0" showInputMessage="1" showErrorMessage="1" allowBlank="1" type="list">
      <formula1>"○"</formula1>
    </dataValidation>
    <dataValidation sqref="AP117" showDropDown="0" showInputMessage="1" showErrorMessage="1" allowBlank="1" type="list">
      <formula1>"○"</formula1>
    </dataValidation>
    <dataValidation sqref="AP118" showDropDown="0" showInputMessage="1" showErrorMessage="1" allowBlank="1" type="list">
      <formula1>"○"</formula1>
    </dataValidation>
    <dataValidation sqref="AP119" showDropDown="0" showInputMessage="1" showErrorMessage="1" allowBlank="1" type="list">
      <formula1>"○"</formula1>
    </dataValidation>
    <dataValidation sqref="AP120" showDropDown="0" showInputMessage="1" showErrorMessage="1" allowBlank="1" type="list">
      <formula1>"○"</formula1>
    </dataValidation>
    <dataValidation sqref="AP121" showDropDown="0" showInputMessage="1" showErrorMessage="1" allowBlank="1" type="list">
      <formula1>"○"</formula1>
    </dataValidation>
    <dataValidation sqref="AP122" showDropDown="0" showInputMessage="1" showErrorMessage="1" allowBlank="1" type="list">
      <formula1>"○"</formula1>
    </dataValidation>
    <dataValidation sqref="AP123" showDropDown="0" showInputMessage="1" showErrorMessage="1" allowBlank="1" type="list">
      <formula1>"○"</formula1>
    </dataValidation>
    <dataValidation sqref="AP124" showDropDown="0" showInputMessage="1" showErrorMessage="1" allowBlank="1" type="list">
      <formula1>"○"</formula1>
    </dataValidation>
    <dataValidation sqref="AP125" showDropDown="0" showInputMessage="1" showErrorMessage="1" allowBlank="1" type="list">
      <formula1>"○"</formula1>
    </dataValidation>
    <dataValidation sqref="AP126" showDropDown="0" showInputMessage="1" showErrorMessage="1" allowBlank="1" type="list">
      <formula1>"○"</formula1>
    </dataValidation>
    <dataValidation sqref="AP127" showDropDown="0" showInputMessage="1" showErrorMessage="1" allowBlank="1" type="list">
      <formula1>"○"</formula1>
    </dataValidation>
    <dataValidation sqref="AP128" showDropDown="0" showInputMessage="1" showErrorMessage="1" allowBlank="1" type="list">
      <formula1>"○"</formula1>
    </dataValidation>
    <dataValidation sqref="AP129" showDropDown="0" showInputMessage="1" showErrorMessage="1" allowBlank="1" type="list">
      <formula1>"○"</formula1>
    </dataValidation>
    <dataValidation sqref="AP130" showDropDown="0" showInputMessage="1" showErrorMessage="1" allowBlank="1" type="list">
      <formula1>"○"</formula1>
    </dataValidation>
    <dataValidation sqref="AP131" showDropDown="0" showInputMessage="1" showErrorMessage="1" allowBlank="1" type="list">
      <formula1>"○"</formula1>
    </dataValidation>
    <dataValidation sqref="AP132" showDropDown="0" showInputMessage="1" showErrorMessage="1" allowBlank="1" type="list">
      <formula1>"○"</formula1>
    </dataValidation>
    <dataValidation sqref="AP133" showDropDown="0" showInputMessage="1" showErrorMessage="1" allowBlank="1" type="list">
      <formula1>"○"</formula1>
    </dataValidation>
    <dataValidation sqref="AP134" showDropDown="0" showInputMessage="1" showErrorMessage="1" allowBlank="1" type="list">
      <formula1>"○"</formula1>
    </dataValidation>
    <dataValidation sqref="AP135" showDropDown="0" showInputMessage="1" showErrorMessage="1" allowBlank="1" type="list">
      <formula1>"○"</formula1>
    </dataValidation>
    <dataValidation sqref="AP136" showDropDown="0" showInputMessage="1" showErrorMessage="1" allowBlank="1" type="list">
      <formula1>"○"</formula1>
    </dataValidation>
    <dataValidation sqref="AP137" showDropDown="0" showInputMessage="1" showErrorMessage="1" allowBlank="1" type="list">
      <formula1>"○"</formula1>
    </dataValidation>
    <dataValidation sqref="AP138" showDropDown="0" showInputMessage="1" showErrorMessage="1" allowBlank="1" type="list">
      <formula1>"○"</formula1>
    </dataValidation>
    <dataValidation sqref="AP139" showDropDown="0" showInputMessage="1" showErrorMessage="1" allowBlank="1" type="list">
      <formula1>"○"</formula1>
    </dataValidation>
    <dataValidation sqref="AP140" showDropDown="0" showInputMessage="1" showErrorMessage="1" allowBlank="1" type="list">
      <formula1>"○"</formula1>
    </dataValidation>
    <dataValidation sqref="AP141" showDropDown="0" showInputMessage="1" showErrorMessage="1" allowBlank="1" type="list">
      <formula1>"○"</formula1>
    </dataValidation>
    <dataValidation sqref="AP142" showDropDown="0" showInputMessage="1" showErrorMessage="1" allowBlank="1" type="list">
      <formula1>"○"</formula1>
    </dataValidation>
    <dataValidation sqref="AP143" showDropDown="0" showInputMessage="1" showErrorMessage="1" allowBlank="1" type="list">
      <formula1>"○"</formula1>
    </dataValidation>
    <dataValidation sqref="AP144" showDropDown="0" showInputMessage="1" showErrorMessage="1" allowBlank="1" type="list">
      <formula1>"○"</formula1>
    </dataValidation>
    <dataValidation sqref="AP145" showDropDown="0" showInputMessage="1" showErrorMessage="1" allowBlank="1" type="list">
      <formula1>"○"</formula1>
    </dataValidation>
    <dataValidation sqref="AP146" showDropDown="0" showInputMessage="1" showErrorMessage="1" allowBlank="1" type="list">
      <formula1>"○"</formula1>
    </dataValidation>
    <dataValidation sqref="AP147" showDropDown="0" showInputMessage="1" showErrorMessage="1" allowBlank="1" type="list">
      <formula1>"○"</formula1>
    </dataValidation>
    <dataValidation sqref="AP148" showDropDown="0" showInputMessage="1" showErrorMessage="1" allowBlank="1" type="list">
      <formula1>"○"</formula1>
    </dataValidation>
    <dataValidation sqref="AP149" showDropDown="0" showInputMessage="1" showErrorMessage="1" allowBlank="1" type="list">
      <formula1>"○"</formula1>
    </dataValidation>
    <dataValidation sqref="AP150" showDropDown="0" showInputMessage="1" showErrorMessage="1" allowBlank="1" type="list">
      <formula1>"○"</formula1>
    </dataValidation>
    <dataValidation sqref="AP151" showDropDown="0" showInputMessage="1" showErrorMessage="1" allowBlank="1" type="list">
      <formula1>"○"</formula1>
    </dataValidation>
    <dataValidation sqref="AP152" showDropDown="0" showInputMessage="1" showErrorMessage="1" allowBlank="1" type="list">
      <formula1>"○"</formula1>
    </dataValidation>
    <dataValidation sqref="AP153" showDropDown="0" showInputMessage="1" showErrorMessage="1" allowBlank="1" type="list">
      <formula1>"○"</formula1>
    </dataValidation>
    <dataValidation sqref="AP154" showDropDown="0" showInputMessage="1" showErrorMessage="1" allowBlank="1" type="list">
      <formula1>"○"</formula1>
    </dataValidation>
    <dataValidation sqref="AP155" showDropDown="0" showInputMessage="1" showErrorMessage="1" allowBlank="1" type="list">
      <formula1>"○"</formula1>
    </dataValidation>
    <dataValidation sqref="AP156" showDropDown="0" showInputMessage="1" showErrorMessage="1" allowBlank="1" type="list">
      <formula1>"○"</formula1>
    </dataValidation>
    <dataValidation sqref="AP157" showDropDown="0" showInputMessage="1" showErrorMessage="1" allowBlank="1" type="list">
      <formula1>"○"</formula1>
    </dataValidation>
    <dataValidation sqref="AP158" showDropDown="0" showInputMessage="1" showErrorMessage="1" allowBlank="1" type="list">
      <formula1>"○"</formula1>
    </dataValidation>
    <dataValidation sqref="AP159" showDropDown="0" showInputMessage="1" showErrorMessage="1" allowBlank="1" type="list">
      <formula1>"○"</formula1>
    </dataValidation>
    <dataValidation sqref="AP160" showDropDown="0" showInputMessage="1" showErrorMessage="1" allowBlank="1" type="list">
      <formula1>"○"</formula1>
    </dataValidation>
    <dataValidation sqref="AP161" showDropDown="0" showInputMessage="1" showErrorMessage="1" allowBlank="1" type="list">
      <formula1>"○"</formula1>
    </dataValidation>
    <dataValidation sqref="AP162" showDropDown="0" showInputMessage="1" showErrorMessage="1" allowBlank="1" type="list">
      <formula1>"○"</formula1>
    </dataValidation>
    <dataValidation sqref="AP163" showDropDown="0" showInputMessage="1" showErrorMessage="1" allowBlank="1" type="list">
      <formula1>"○"</formula1>
    </dataValidation>
    <dataValidation sqref="AP164" showDropDown="0" showInputMessage="1" showErrorMessage="1" allowBlank="1" type="list">
      <formula1>"○"</formula1>
    </dataValidation>
    <dataValidation sqref="AP165" showDropDown="0" showInputMessage="1" showErrorMessage="1" allowBlank="1" type="list">
      <formula1>"○"</formula1>
    </dataValidation>
    <dataValidation sqref="AP166" showDropDown="0" showInputMessage="1" showErrorMessage="1" allowBlank="1" type="list">
      <formula1>"○"</formula1>
    </dataValidation>
    <dataValidation sqref="AP167" showDropDown="0" showInputMessage="1" showErrorMessage="1" allowBlank="1" type="list">
      <formula1>"○"</formula1>
    </dataValidation>
    <dataValidation sqref="AP168" showDropDown="0" showInputMessage="1" showErrorMessage="1" allowBlank="1" type="list">
      <formula1>"○"</formula1>
    </dataValidation>
    <dataValidation sqref="AP169" showDropDown="0" showInputMessage="1" showErrorMessage="1" allowBlank="1" type="list">
      <formula1>"○"</formula1>
    </dataValidation>
    <dataValidation sqref="AP170" showDropDown="0" showInputMessage="1" showErrorMessage="1" allowBlank="1" type="list">
      <formula1>"○"</formula1>
    </dataValidation>
    <dataValidation sqref="AP171" showDropDown="0" showInputMessage="1" showErrorMessage="1" allowBlank="1" type="list">
      <formula1>"○"</formula1>
    </dataValidation>
    <dataValidation sqref="AP172" showDropDown="0" showInputMessage="1" showErrorMessage="1" allowBlank="1" type="list">
      <formula1>"○"</formula1>
    </dataValidation>
    <dataValidation sqref="AP173" showDropDown="0" showInputMessage="1" showErrorMessage="1" allowBlank="1" type="list">
      <formula1>"○"</formula1>
    </dataValidation>
    <dataValidation sqref="AP174" showDropDown="0" showInputMessage="1" showErrorMessage="1" allowBlank="1" type="list">
      <formula1>"○"</formula1>
    </dataValidation>
    <dataValidation sqref="AP175" showDropDown="0" showInputMessage="1" showErrorMessage="1" allowBlank="1" type="list">
      <formula1>"○"</formula1>
    </dataValidation>
    <dataValidation sqref="AP176" showDropDown="0" showInputMessage="1" showErrorMessage="1" allowBlank="1" type="list">
      <formula1>"○"</formula1>
    </dataValidation>
    <dataValidation sqref="AP177" showDropDown="0" showInputMessage="1" showErrorMessage="1" allowBlank="1" type="list">
      <formula1>"○"</formula1>
    </dataValidation>
    <dataValidation sqref="AP178" showDropDown="0" showInputMessage="1" showErrorMessage="1" allowBlank="1" type="list">
      <formula1>"○"</formula1>
    </dataValidation>
    <dataValidation sqref="AP179" showDropDown="0" showInputMessage="1" showErrorMessage="1" allowBlank="1" type="list">
      <formula1>"○"</formula1>
    </dataValidation>
    <dataValidation sqref="AP180" showDropDown="0" showInputMessage="1" showErrorMessage="1" allowBlank="1" type="list">
      <formula1>"○"</formula1>
    </dataValidation>
    <dataValidation sqref="AP181" showDropDown="0" showInputMessage="1" showErrorMessage="1" allowBlank="1" type="list">
      <formula1>"○"</formula1>
    </dataValidation>
    <dataValidation sqref="AP182" showDropDown="0" showInputMessage="1" showErrorMessage="1" allowBlank="1" type="list">
      <formula1>"○"</formula1>
    </dataValidation>
    <dataValidation sqref="AP183" showDropDown="0" showInputMessage="1" showErrorMessage="1" allowBlank="1" type="list">
      <formula1>"○"</formula1>
    </dataValidation>
    <dataValidation sqref="AP184" showDropDown="0" showInputMessage="1" showErrorMessage="1" allowBlank="1" type="list">
      <formula1>"○"</formula1>
    </dataValidation>
    <dataValidation sqref="AP185" showDropDown="0" showInputMessage="1" showErrorMessage="1" allowBlank="1" type="list">
      <formula1>"○"</formula1>
    </dataValidation>
    <dataValidation sqref="AP186" showDropDown="0" showInputMessage="1" showErrorMessage="1" allowBlank="1" type="list">
      <formula1>"○"</formula1>
    </dataValidation>
    <dataValidation sqref="AP187" showDropDown="0" showInputMessage="1" showErrorMessage="1" allowBlank="1" type="list">
      <formula1>"○"</formula1>
    </dataValidation>
    <dataValidation sqref="AP188" showDropDown="0" showInputMessage="1" showErrorMessage="1" allowBlank="1" type="list">
      <formula1>"○"</formula1>
    </dataValidation>
    <dataValidation sqref="AP189" showDropDown="0" showInputMessage="1" showErrorMessage="1" allowBlank="1" type="list">
      <formula1>"○"</formula1>
    </dataValidation>
    <dataValidation sqref="AP190" showDropDown="0" showInputMessage="1" showErrorMessage="1" allowBlank="1" type="list">
      <formula1>"○"</formula1>
    </dataValidation>
    <dataValidation sqref="AP191" showDropDown="0" showInputMessage="1" showErrorMessage="1" allowBlank="1" type="list">
      <formula1>"○"</formula1>
    </dataValidation>
    <dataValidation sqref="AP192" showDropDown="0" showInputMessage="1" showErrorMessage="1" allowBlank="1" type="list">
      <formula1>"○"</formula1>
    </dataValidation>
    <dataValidation sqref="AP193" showDropDown="0" showInputMessage="1" showErrorMessage="1" allowBlank="1" type="list">
      <formula1>"○"</formula1>
    </dataValidation>
    <dataValidation sqref="AP194" showDropDown="0" showInputMessage="1" showErrorMessage="1" allowBlank="1" type="list">
      <formula1>"○"</formula1>
    </dataValidation>
    <dataValidation sqref="AP195" showDropDown="0" showInputMessage="1" showErrorMessage="1" allowBlank="1" type="list">
      <formula1>"○"</formula1>
    </dataValidation>
    <dataValidation sqref="AP196" showDropDown="0" showInputMessage="1" showErrorMessage="1" allowBlank="1" type="list">
      <formula1>"○"</formula1>
    </dataValidation>
    <dataValidation sqref="AP197" showDropDown="0" showInputMessage="1" showErrorMessage="1" allowBlank="1" type="list">
      <formula1>"○"</formula1>
    </dataValidation>
    <dataValidation sqref="AP198" showDropDown="0" showInputMessage="1" showErrorMessage="1" allowBlank="1" type="list">
      <formula1>"○"</formula1>
    </dataValidation>
    <dataValidation sqref="AP199" showDropDown="0" showInputMessage="1" showErrorMessage="1" allowBlank="1" type="list">
      <formula1>"○"</formula1>
    </dataValidation>
    <dataValidation sqref="AP200" showDropDown="0" showInputMessage="1" showErrorMessage="1" allowBlank="1" type="list">
      <formula1>"○"</formula1>
    </dataValidation>
    <dataValidation sqref="AP201" showDropDown="0" showInputMessage="1" showErrorMessage="1" allowBlank="1" type="list">
      <formula1>"○"</formula1>
    </dataValidation>
    <dataValidation sqref="AP202" showDropDown="0" showInputMessage="1" showErrorMessage="1" allowBlank="1" type="list">
      <formula1>"○"</formula1>
    </dataValidation>
    <dataValidation sqref="AP203" showDropDown="0" showInputMessage="1" showErrorMessage="1" allowBlank="1" type="list">
      <formula1>"○"</formula1>
    </dataValidation>
    <dataValidation sqref="AP204" showDropDown="0" showInputMessage="1" showErrorMessage="1" allowBlank="1" type="list">
      <formula1>"○"</formula1>
    </dataValidation>
    <dataValidation sqref="AP205" showDropDown="0" showInputMessage="1" showErrorMessage="1" allowBlank="1" type="list">
      <formula1>"○"</formula1>
    </dataValidation>
    <dataValidation sqref="AP206" showDropDown="0" showInputMessage="1" showErrorMessage="1" allowBlank="1" type="list">
      <formula1>"○"</formula1>
    </dataValidation>
    <dataValidation sqref="AP207" showDropDown="0" showInputMessage="1" showErrorMessage="1" allowBlank="1" type="list">
      <formula1>"○"</formula1>
    </dataValidation>
    <dataValidation sqref="AP208" showDropDown="0" showInputMessage="1" showErrorMessage="1" allowBlank="1" type="list">
      <formula1>"○"</formula1>
    </dataValidation>
    <dataValidation sqref="AP209" showDropDown="0" showInputMessage="1" showErrorMessage="1" allowBlank="1" type="list">
      <formula1>"○"</formula1>
    </dataValidation>
    <dataValidation sqref="AP210" showDropDown="0" showInputMessage="1" showErrorMessage="1" allowBlank="1" type="list">
      <formula1>"○"</formula1>
    </dataValidation>
    <dataValidation sqref="AP211" showDropDown="0" showInputMessage="1" showErrorMessage="1" allowBlank="1" type="list">
      <formula1>"○"</formula1>
    </dataValidation>
    <dataValidation sqref="AP212" showDropDown="0" showInputMessage="1" showErrorMessage="1" allowBlank="1" type="list">
      <formula1>"○"</formula1>
    </dataValidation>
    <dataValidation sqref="AP213" showDropDown="0" showInputMessage="1" showErrorMessage="1" allowBlank="1" type="list">
      <formula1>"○"</formula1>
    </dataValidation>
    <dataValidation sqref="AP214" showDropDown="0" showInputMessage="1" showErrorMessage="1" allowBlank="1" type="list">
      <formula1>"○"</formula1>
    </dataValidation>
    <dataValidation sqref="AP215" showDropDown="0" showInputMessage="1" showErrorMessage="1" allowBlank="1" type="list">
      <formula1>"○"</formula1>
    </dataValidation>
    <dataValidation sqref="AP216" showDropDown="0" showInputMessage="1" showErrorMessage="1" allowBlank="1" type="list">
      <formula1>"○"</formula1>
    </dataValidation>
    <dataValidation sqref="AP217" showDropDown="0" showInputMessage="1" showErrorMessage="1" allowBlank="1" type="list">
      <formula1>"○"</formula1>
    </dataValidation>
    <dataValidation sqref="AP218" showDropDown="0" showInputMessage="1" showErrorMessage="1" allowBlank="1" type="list">
      <formula1>"○"</formula1>
    </dataValidation>
    <dataValidation sqref="AP219" showDropDown="0" showInputMessage="1" showErrorMessage="1" allowBlank="1" type="list">
      <formula1>"○"</formula1>
    </dataValidation>
    <dataValidation sqref="AP220" showDropDown="0" showInputMessage="1" showErrorMessage="1" allowBlank="1" type="list">
      <formula1>"○"</formula1>
    </dataValidation>
    <dataValidation sqref="AP221" showDropDown="0" showInputMessage="1" showErrorMessage="1" allowBlank="1" type="list">
      <formula1>"○"</formula1>
    </dataValidation>
    <dataValidation sqref="AP222" showDropDown="0" showInputMessage="1" showErrorMessage="1" allowBlank="1" type="list">
      <formula1>"○"</formula1>
    </dataValidation>
    <dataValidation sqref="AP223" showDropDown="0" showInputMessage="1" showErrorMessage="1" allowBlank="1" type="list">
      <formula1>"○"</formula1>
    </dataValidation>
    <dataValidation sqref="AP224" showDropDown="0" showInputMessage="1" showErrorMessage="1" allowBlank="1" type="list">
      <formula1>"○"</formula1>
    </dataValidation>
    <dataValidation sqref="AP225" showDropDown="0" showInputMessage="1" showErrorMessage="1" allowBlank="1" type="list">
      <formula1>"○"</formula1>
    </dataValidation>
    <dataValidation sqref="AP226" showDropDown="0" showInputMessage="1" showErrorMessage="1" allowBlank="1" type="list">
      <formula1>"○"</formula1>
    </dataValidation>
    <dataValidation sqref="AP227" showDropDown="0" showInputMessage="1" showErrorMessage="1" allowBlank="1" type="list">
      <formula1>"○"</formula1>
    </dataValidation>
    <dataValidation sqref="AP228" showDropDown="0" showInputMessage="1" showErrorMessage="1" allowBlank="1" type="list">
      <formula1>"○"</formula1>
    </dataValidation>
    <dataValidation sqref="AP229" showDropDown="0" showInputMessage="1" showErrorMessage="1" allowBlank="1" type="list">
      <formula1>"○"</formula1>
    </dataValidation>
    <dataValidation sqref="AP230" showDropDown="0" showInputMessage="1" showErrorMessage="1" allowBlank="1" type="list">
      <formula1>"○"</formula1>
    </dataValidation>
    <dataValidation sqref="AP231" showDropDown="0" showInputMessage="1" showErrorMessage="1" allowBlank="1" type="list">
      <formula1>"○"</formula1>
    </dataValidation>
    <dataValidation sqref="AP232" showDropDown="0" showInputMessage="1" showErrorMessage="1" allowBlank="1" type="list">
      <formula1>"○"</formula1>
    </dataValidation>
    <dataValidation sqref="AP233" showDropDown="0" showInputMessage="1" showErrorMessage="1" allowBlank="1" type="list">
      <formula1>"○"</formula1>
    </dataValidation>
    <dataValidation sqref="AP234" showDropDown="0" showInputMessage="1" showErrorMessage="1" allowBlank="1" type="list">
      <formula1>"○"</formula1>
    </dataValidation>
    <dataValidation sqref="AP235" showDropDown="0" showInputMessage="1" showErrorMessage="1" allowBlank="1" type="list">
      <formula1>"○"</formula1>
    </dataValidation>
    <dataValidation sqref="AP236" showDropDown="0" showInputMessage="1" showErrorMessage="1" allowBlank="1" type="list">
      <formula1>"○"</formula1>
    </dataValidation>
    <dataValidation sqref="AP237" showDropDown="0" showInputMessage="1" showErrorMessage="1" allowBlank="1" type="list">
      <formula1>"○"</formula1>
    </dataValidation>
    <dataValidation sqref="AP238" showDropDown="0" showInputMessage="1" showErrorMessage="1" allowBlank="1" type="list">
      <formula1>"○"</formula1>
    </dataValidation>
    <dataValidation sqref="AP239" showDropDown="0" showInputMessage="1" showErrorMessage="1" allowBlank="1" type="list">
      <formula1>"○"</formula1>
    </dataValidation>
    <dataValidation sqref="AP240" showDropDown="0" showInputMessage="1" showErrorMessage="1" allowBlank="1" type="list">
      <formula1>"○"</formula1>
    </dataValidation>
    <dataValidation sqref="AP241" showDropDown="0" showInputMessage="1" showErrorMessage="1" allowBlank="1" type="list">
      <formula1>"○"</formula1>
    </dataValidation>
    <dataValidation sqref="AP242" showDropDown="0" showInputMessage="1" showErrorMessage="1" allowBlank="1" type="list">
      <formula1>"○"</formula1>
    </dataValidation>
    <dataValidation sqref="AP243" showDropDown="0" showInputMessage="1" showErrorMessage="1" allowBlank="1" type="list">
      <formula1>"○"</formula1>
    </dataValidation>
    <dataValidation sqref="AP244" showDropDown="0" showInputMessage="1" showErrorMessage="1" allowBlank="1" type="list">
      <formula1>"○"</formula1>
    </dataValidation>
    <dataValidation sqref="AP245" showDropDown="0" showInputMessage="1" showErrorMessage="1" allowBlank="1" type="list">
      <formula1>"○"</formula1>
    </dataValidation>
    <dataValidation sqref="AP246" showDropDown="0" showInputMessage="1" showErrorMessage="1" allowBlank="1" type="list">
      <formula1>"○"</formula1>
    </dataValidation>
    <dataValidation sqref="AP247" showDropDown="0" showInputMessage="1" showErrorMessage="1" allowBlank="1" type="list">
      <formula1>"○"</formula1>
    </dataValidation>
    <dataValidation sqref="AP248" showDropDown="0" showInputMessage="1" showErrorMessage="1" allowBlank="1" type="list">
      <formula1>"○"</formula1>
    </dataValidation>
    <dataValidation sqref="AP249" showDropDown="0" showInputMessage="1" showErrorMessage="1" allowBlank="1" type="list">
      <formula1>"○"</formula1>
    </dataValidation>
    <dataValidation sqref="AP250" showDropDown="0" showInputMessage="1" showErrorMessage="1" allowBlank="1" type="list">
      <formula1>"○"</formula1>
    </dataValidation>
    <dataValidation sqref="AP251" showDropDown="0" showInputMessage="1" showErrorMessage="1" allowBlank="1" type="list">
      <formula1>"○"</formula1>
    </dataValidation>
    <dataValidation sqref="AP252" showDropDown="0" showInputMessage="1" showErrorMessage="1" allowBlank="1" type="list">
      <formula1>"○"</formula1>
    </dataValidation>
    <dataValidation sqref="AP253" showDropDown="0" showInputMessage="1" showErrorMessage="1" allowBlank="1" type="list">
      <formula1>"○"</formula1>
    </dataValidation>
    <dataValidation sqref="AP254" showDropDown="0" showInputMessage="1" showErrorMessage="1" allowBlank="1" type="list">
      <formula1>"○"</formula1>
    </dataValidation>
    <dataValidation sqref="AP255" showDropDown="0" showInputMessage="1" showErrorMessage="1" allowBlank="1" type="list">
      <formula1>"○"</formula1>
    </dataValidation>
    <dataValidation sqref="AP256" showDropDown="0" showInputMessage="1" showErrorMessage="1" allowBlank="1" type="list">
      <formula1>"○"</formula1>
    </dataValidation>
    <dataValidation sqref="AP257" showDropDown="0" showInputMessage="1" showErrorMessage="1" allowBlank="1" type="list">
      <formula1>"○"</formula1>
    </dataValidation>
    <dataValidation sqref="AP258" showDropDown="0" showInputMessage="1" showErrorMessage="1" allowBlank="1" type="list">
      <formula1>"○"</formula1>
    </dataValidation>
    <dataValidation sqref="AP259" showDropDown="0" showInputMessage="1" showErrorMessage="1" allowBlank="1" type="list">
      <formula1>"○"</formula1>
    </dataValidation>
    <dataValidation sqref="AP260" showDropDown="0" showInputMessage="1" showErrorMessage="1" allowBlank="1" type="list">
      <formula1>"○"</formula1>
    </dataValidation>
    <dataValidation sqref="AP261" showDropDown="0" showInputMessage="1" showErrorMessage="1" allowBlank="1" type="list">
      <formula1>"○"</formula1>
    </dataValidation>
    <dataValidation sqref="AP262" showDropDown="0" showInputMessage="1" showErrorMessage="1" allowBlank="1" type="list">
      <formula1>"○"</formula1>
    </dataValidation>
    <dataValidation sqref="AP263" showDropDown="0" showInputMessage="1" showErrorMessage="1" allowBlank="1" type="list">
      <formula1>"○"</formula1>
    </dataValidation>
    <dataValidation sqref="AP264" showDropDown="0" showInputMessage="1" showErrorMessage="1" allowBlank="1" type="list">
      <formula1>"○"</formula1>
    </dataValidation>
    <dataValidation sqref="AP265" showDropDown="0" showInputMessage="1" showErrorMessage="1" allowBlank="1" type="list">
      <formula1>"○"</formula1>
    </dataValidation>
    <dataValidation sqref="AP266" showDropDown="0" showInputMessage="1" showErrorMessage="1" allowBlank="1" type="list">
      <formula1>"○"</formula1>
    </dataValidation>
    <dataValidation sqref="AP267" showDropDown="0" showInputMessage="1" showErrorMessage="1" allowBlank="1" type="list">
      <formula1>"○"</formula1>
    </dataValidation>
    <dataValidation sqref="AP268" showDropDown="0" showInputMessage="1" showErrorMessage="1" allowBlank="1" type="list">
      <formula1>"○"</formula1>
    </dataValidation>
    <dataValidation sqref="AP269" showDropDown="0" showInputMessage="1" showErrorMessage="1" allowBlank="1" type="list">
      <formula1>"○"</formula1>
    </dataValidation>
    <dataValidation sqref="AP270" showDropDown="0" showInputMessage="1" showErrorMessage="1" allowBlank="1" type="list">
      <formula1>"○"</formula1>
    </dataValidation>
    <dataValidation sqref="AP271" showDropDown="0" showInputMessage="1" showErrorMessage="1" allowBlank="1" type="list">
      <formula1>"○"</formula1>
    </dataValidation>
    <dataValidation sqref="AP272" showDropDown="0" showInputMessage="1" showErrorMessage="1" allowBlank="1" type="list">
      <formula1>"○"</formula1>
    </dataValidation>
    <dataValidation sqref="AP273" showDropDown="0" showInputMessage="1" showErrorMessage="1" allowBlank="1" type="list">
      <formula1>"○"</formula1>
    </dataValidation>
    <dataValidation sqref="AP274" showDropDown="0" showInputMessage="1" showErrorMessage="1" allowBlank="1" type="list">
      <formula1>"○"</formula1>
    </dataValidation>
    <dataValidation sqref="AP275" showDropDown="0" showInputMessage="1" showErrorMessage="1" allowBlank="1" type="list">
      <formula1>"○"</formula1>
    </dataValidation>
    <dataValidation sqref="AP276" showDropDown="0" showInputMessage="1" showErrorMessage="1" allowBlank="1" type="list">
      <formula1>"○"</formula1>
    </dataValidation>
    <dataValidation sqref="AP277" showDropDown="0" showInputMessage="1" showErrorMessage="1" allowBlank="1" type="list">
      <formula1>"○"</formula1>
    </dataValidation>
    <dataValidation sqref="AP278" showDropDown="0" showInputMessage="1" showErrorMessage="1" allowBlank="1" type="list">
      <formula1>"○"</formula1>
    </dataValidation>
    <dataValidation sqref="AP279" showDropDown="0" showInputMessage="1" showErrorMessage="1" allowBlank="1" type="list">
      <formula1>"○"</formula1>
    </dataValidation>
    <dataValidation sqref="AP280" showDropDown="0" showInputMessage="1" showErrorMessage="1" allowBlank="1" type="list">
      <formula1>"○"</formula1>
    </dataValidation>
    <dataValidation sqref="AP281" showDropDown="0" showInputMessage="1" showErrorMessage="1" allowBlank="1" type="list">
      <formula1>"○"</formula1>
    </dataValidation>
    <dataValidation sqref="AP282" showDropDown="0" showInputMessage="1" showErrorMessage="1" allowBlank="1" type="list">
      <formula1>"○"</formula1>
    </dataValidation>
    <dataValidation sqref="AP283" showDropDown="0" showInputMessage="1" showErrorMessage="1" allowBlank="1" type="list">
      <formula1>"○"</formula1>
    </dataValidation>
    <dataValidation sqref="AP284" showDropDown="0" showInputMessage="1" showErrorMessage="1" allowBlank="1" type="list">
      <formula1>"○"</formula1>
    </dataValidation>
    <dataValidation sqref="AP285" showDropDown="0" showInputMessage="1" showErrorMessage="1" allowBlank="1" type="list">
      <formula1>"○"</formula1>
    </dataValidation>
    <dataValidation sqref="AP286" showDropDown="0" showInputMessage="1" showErrorMessage="1" allowBlank="1" type="list">
      <formula1>"○"</formula1>
    </dataValidation>
    <dataValidation sqref="AP287" showDropDown="0" showInputMessage="1" showErrorMessage="1" allowBlank="1" type="list">
      <formula1>"○"</formula1>
    </dataValidation>
    <dataValidation sqref="AP288" showDropDown="0" showInputMessage="1" showErrorMessage="1" allowBlank="1" type="list">
      <formula1>"○"</formula1>
    </dataValidation>
    <dataValidation sqref="AP289" showDropDown="0" showInputMessage="1" showErrorMessage="1" allowBlank="1" type="list">
      <formula1>"○"</formula1>
    </dataValidation>
    <dataValidation sqref="AP290" showDropDown="0" showInputMessage="1" showErrorMessage="1" allowBlank="1" type="list">
      <formula1>"○"</formula1>
    </dataValidation>
    <dataValidation sqref="AP291" showDropDown="0" showInputMessage="1" showErrorMessage="1" allowBlank="1" type="list">
      <formula1>"○"</formula1>
    </dataValidation>
    <dataValidation sqref="AP292" showDropDown="0" showInputMessage="1" showErrorMessage="1" allowBlank="1" type="list">
      <formula1>"○"</formula1>
    </dataValidation>
    <dataValidation sqref="AP293" showDropDown="0" showInputMessage="1" showErrorMessage="1" allowBlank="1" type="list">
      <formula1>"○"</formula1>
    </dataValidation>
    <dataValidation sqref="AP294" showDropDown="0" showInputMessage="1" showErrorMessage="1" allowBlank="1" type="list">
      <formula1>"○"</formula1>
    </dataValidation>
    <dataValidation sqref="AP295" showDropDown="0" showInputMessage="1" showErrorMessage="1" allowBlank="1" type="list">
      <formula1>"○"</formula1>
    </dataValidation>
    <dataValidation sqref="AP296" showDropDown="0" showInputMessage="1" showErrorMessage="1" allowBlank="1" type="list">
      <formula1>"○"</formula1>
    </dataValidation>
    <dataValidation sqref="AP297" showDropDown="0" showInputMessage="1" showErrorMessage="1" allowBlank="1" type="list">
      <formula1>"○"</formula1>
    </dataValidation>
    <dataValidation sqref="AP298" showDropDown="0" showInputMessage="1" showErrorMessage="1" allowBlank="1" type="list">
      <formula1>"○"</formula1>
    </dataValidation>
    <dataValidation sqref="AP299" showDropDown="0" showInputMessage="1" showErrorMessage="1" allowBlank="1" type="list">
      <formula1>"○"</formula1>
    </dataValidation>
    <dataValidation sqref="AP300" showDropDown="0" showInputMessage="1" showErrorMessage="1" allowBlank="1" type="list">
      <formula1>"○"</formula1>
    </dataValidation>
    <dataValidation sqref="AP301" showDropDown="0" showInputMessage="1" showErrorMessage="1" allowBlank="1" type="list">
      <formula1>"○"</formula1>
    </dataValidation>
    <dataValidation sqref="AP302" showDropDown="0" showInputMessage="1" showErrorMessage="1" allowBlank="1" type="list">
      <formula1>"○"</formula1>
    </dataValidation>
    <dataValidation sqref="AP303" showDropDown="0" showInputMessage="1" showErrorMessage="1" allowBlank="1" type="list">
      <formula1>"○"</formula1>
    </dataValidation>
    <dataValidation sqref="AP304" showDropDown="0" showInputMessage="1" showErrorMessage="1" allowBlank="1" type="list">
      <formula1>"○"</formula1>
    </dataValidation>
    <dataValidation sqref="AP305" showDropDown="0" showInputMessage="1" showErrorMessage="1" allowBlank="1" type="list">
      <formula1>"○"</formula1>
    </dataValidation>
    <dataValidation sqref="AP306" showDropDown="0" showInputMessage="1" showErrorMessage="1" allowBlank="1" type="list">
      <formula1>"○"</formula1>
    </dataValidation>
    <dataValidation sqref="AP307" showDropDown="0" showInputMessage="1" showErrorMessage="1" allowBlank="1" type="list">
      <formula1>"○"</formula1>
    </dataValidation>
    <dataValidation sqref="AP308" showDropDown="0" showInputMessage="1" showErrorMessage="1" allowBlank="1" type="list">
      <formula1>"○"</formula1>
    </dataValidation>
    <dataValidation sqref="AP309" showDropDown="0" showInputMessage="1" showErrorMessage="1" allowBlank="1" type="list">
      <formula1>"○"</formula1>
    </dataValidation>
    <dataValidation sqref="AP310" showDropDown="0" showInputMessage="1" showErrorMessage="1" allowBlank="1" type="list">
      <formula1>"○"</formula1>
    </dataValidation>
    <dataValidation sqref="AP311" showDropDown="0" showInputMessage="1" showErrorMessage="1" allowBlank="1" type="list">
      <formula1>"○"</formula1>
    </dataValidation>
    <dataValidation sqref="AP312" showDropDown="0" showInputMessage="1" showErrorMessage="1" allowBlank="1" type="list">
      <formula1>"○"</formula1>
    </dataValidation>
    <dataValidation sqref="AP313" showDropDown="0" showInputMessage="1" showErrorMessage="1" allowBlank="1" type="list">
      <formula1>"○"</formula1>
    </dataValidation>
    <dataValidation sqref="AP314" showDropDown="0" showInputMessage="1" showErrorMessage="1" allowBlank="1" type="list">
      <formula1>"○"</formula1>
    </dataValidation>
    <dataValidation sqref="AP315" showDropDown="0" showInputMessage="1" showErrorMessage="1" allowBlank="1" type="list">
      <formula1>"○"</formula1>
    </dataValidation>
    <dataValidation sqref="AP316" showDropDown="0" showInputMessage="1" showErrorMessage="1" allowBlank="1" type="list">
      <formula1>"○"</formula1>
    </dataValidation>
    <dataValidation sqref="AP317" showDropDown="0" showInputMessage="1" showErrorMessage="1" allowBlank="1" type="list">
      <formula1>"○"</formula1>
    </dataValidation>
    <dataValidation sqref="AP318" showDropDown="0" showInputMessage="1" showErrorMessage="1" allowBlank="1" type="list">
      <formula1>"○"</formula1>
    </dataValidation>
    <dataValidation sqref="AP319" showDropDown="0" showInputMessage="1" showErrorMessage="1" allowBlank="1" type="list">
      <formula1>"○"</formula1>
    </dataValidation>
    <dataValidation sqref="AP320" showDropDown="0" showInputMessage="1" showErrorMessage="1" allowBlank="1" type="list">
      <formula1>"○"</formula1>
    </dataValidation>
    <dataValidation sqref="AP321" showDropDown="0" showInputMessage="1" showErrorMessage="1" allowBlank="1" type="list">
      <formula1>"○"</formula1>
    </dataValidation>
    <dataValidation sqref="AP322" showDropDown="0" showInputMessage="1" showErrorMessage="1" allowBlank="1" type="list">
      <formula1>"○"</formula1>
    </dataValidation>
    <dataValidation sqref="AP323" showDropDown="0" showInputMessage="1" showErrorMessage="1" allowBlank="1" type="list">
      <formula1>"○"</formula1>
    </dataValidation>
    <dataValidation sqref="AP324" showDropDown="0" showInputMessage="1" showErrorMessage="1" allowBlank="1" type="list">
      <formula1>"○"</formula1>
    </dataValidation>
    <dataValidation sqref="AP325" showDropDown="0" showInputMessage="1" showErrorMessage="1" allowBlank="1" type="list">
      <formula1>"○"</formula1>
    </dataValidation>
    <dataValidation sqref="AP326" showDropDown="0" showInputMessage="1" showErrorMessage="1" allowBlank="1" type="list">
      <formula1>"○"</formula1>
    </dataValidation>
    <dataValidation sqref="AP327" showDropDown="0" showInputMessage="1" showErrorMessage="1" allowBlank="1" type="list">
      <formula1>"○"</formula1>
    </dataValidation>
    <dataValidation sqref="AP328" showDropDown="0" showInputMessage="1" showErrorMessage="1" allowBlank="1" type="list">
      <formula1>"○"</formula1>
    </dataValidation>
    <dataValidation sqref="AP329" showDropDown="0" showInputMessage="1" showErrorMessage="1" allowBlank="1" type="list">
      <formula1>"○"</formula1>
    </dataValidation>
    <dataValidation sqref="AP330" showDropDown="0" showInputMessage="1" showErrorMessage="1" allowBlank="1" type="list">
      <formula1>"○"</formula1>
    </dataValidation>
    <dataValidation sqref="AP331" showDropDown="0" showInputMessage="1" showErrorMessage="1" allowBlank="1" type="list">
      <formula1>"○"</formula1>
    </dataValidation>
    <dataValidation sqref="AP332" showDropDown="0" showInputMessage="1" showErrorMessage="1" allowBlank="1" type="list">
      <formula1>"○"</formula1>
    </dataValidation>
    <dataValidation sqref="AP333" showDropDown="0" showInputMessage="1" showErrorMessage="1" allowBlank="1" type="list">
      <formula1>"○"</formula1>
    </dataValidation>
    <dataValidation sqref="AP334" showDropDown="0" showInputMessage="1" showErrorMessage="1" allowBlank="1" type="list">
      <formula1>"○"</formula1>
    </dataValidation>
    <dataValidation sqref="AP335" showDropDown="0" showInputMessage="1" showErrorMessage="1" allowBlank="1" type="list">
      <formula1>"○"</formula1>
    </dataValidation>
    <dataValidation sqref="AP336" showDropDown="0" showInputMessage="1" showErrorMessage="1" allowBlank="1" type="list">
      <formula1>"○"</formula1>
    </dataValidation>
    <dataValidation sqref="AP337" showDropDown="0" showInputMessage="1" showErrorMessage="1" allowBlank="1" type="list">
      <formula1>"○"</formula1>
    </dataValidation>
    <dataValidation sqref="AP338" showDropDown="0" showInputMessage="1" showErrorMessage="1" allowBlank="1" type="list">
      <formula1>"○"</formula1>
    </dataValidation>
    <dataValidation sqref="AP339" showDropDown="0" showInputMessage="1" showErrorMessage="1" allowBlank="1" type="list">
      <formula1>"○"</formula1>
    </dataValidation>
    <dataValidation sqref="AP340" showDropDown="0" showInputMessage="1" showErrorMessage="1" allowBlank="1" type="list">
      <formula1>"○"</formula1>
    </dataValidation>
    <dataValidation sqref="AP341" showDropDown="0" showInputMessage="1" showErrorMessage="1" allowBlank="1" type="list">
      <formula1>"○"</formula1>
    </dataValidation>
    <dataValidation sqref="AP342" showDropDown="0" showInputMessage="1" showErrorMessage="1" allowBlank="1" type="list">
      <formula1>"○"</formula1>
    </dataValidation>
    <dataValidation sqref="AP343" showDropDown="0" showInputMessage="1" showErrorMessage="1" allowBlank="1" type="list">
      <formula1>"○"</formula1>
    </dataValidation>
    <dataValidation sqref="AP344" showDropDown="0" showInputMessage="1" showErrorMessage="1" allowBlank="1" type="list">
      <formula1>"○"</formula1>
    </dataValidation>
    <dataValidation sqref="AP345" showDropDown="0" showInputMessage="1" showErrorMessage="1" allowBlank="1" type="list">
      <formula1>"○"</formula1>
    </dataValidation>
    <dataValidation sqref="AP346" showDropDown="0" showInputMessage="1" showErrorMessage="1" allowBlank="1" type="list">
      <formula1>"○"</formula1>
    </dataValidation>
    <dataValidation sqref="AP347" showDropDown="0" showInputMessage="1" showErrorMessage="1" allowBlank="1" type="list">
      <formula1>"○"</formula1>
    </dataValidation>
    <dataValidation sqref="AP348" showDropDown="0" showInputMessage="1" showErrorMessage="1" allowBlank="1" type="list">
      <formula1>"○"</formula1>
    </dataValidation>
    <dataValidation sqref="AP349" showDropDown="0" showInputMessage="1" showErrorMessage="1" allowBlank="1" type="list">
      <formula1>"○"</formula1>
    </dataValidation>
    <dataValidation sqref="AP350" showDropDown="0" showInputMessage="1" showErrorMessage="1" allowBlank="1" type="list">
      <formula1>"○"</formula1>
    </dataValidation>
    <dataValidation sqref="AP351" showDropDown="0" showInputMessage="1" showErrorMessage="1" allowBlank="1" type="list">
      <formula1>"○"</formula1>
    </dataValidation>
    <dataValidation sqref="AP352" showDropDown="0" showInputMessage="1" showErrorMessage="1" allowBlank="1" type="list">
      <formula1>"○"</formula1>
    </dataValidation>
    <dataValidation sqref="AP353" showDropDown="0" showInputMessage="1" showErrorMessage="1" allowBlank="1" type="list">
      <formula1>"○"</formula1>
    </dataValidation>
    <dataValidation sqref="AP354" showDropDown="0" showInputMessage="1" showErrorMessage="1" allowBlank="1" type="list">
      <formula1>"○"</formula1>
    </dataValidation>
    <dataValidation sqref="AP355" showDropDown="0" showInputMessage="1" showErrorMessage="1" allowBlank="1" type="list">
      <formula1>"○"</formula1>
    </dataValidation>
    <dataValidation sqref="AP356" showDropDown="0" showInputMessage="1" showErrorMessage="1" allowBlank="1" type="list">
      <formula1>"○"</formula1>
    </dataValidation>
    <dataValidation sqref="AP357" showDropDown="0" showInputMessage="1" showErrorMessage="1" allowBlank="1" type="list">
      <formula1>"○"</formula1>
    </dataValidation>
    <dataValidation sqref="AP358" showDropDown="0" showInputMessage="1" showErrorMessage="1" allowBlank="1" type="list">
      <formula1>"○"</formula1>
    </dataValidation>
    <dataValidation sqref="AP359" showDropDown="0" showInputMessage="1" showErrorMessage="1" allowBlank="1" type="list">
      <formula1>"○"</formula1>
    </dataValidation>
    <dataValidation sqref="AP360" showDropDown="0" showInputMessage="1" showErrorMessage="1" allowBlank="1" type="list">
      <formula1>"○"</formula1>
    </dataValidation>
    <dataValidation sqref="AP361" showDropDown="0" showInputMessage="1" showErrorMessage="1" allowBlank="1" type="list">
      <formula1>"○"</formula1>
    </dataValidation>
    <dataValidation sqref="AP362" showDropDown="0" showInputMessage="1" showErrorMessage="1" allowBlank="1" type="list">
      <formula1>"○"</formula1>
    </dataValidation>
    <dataValidation sqref="AP363" showDropDown="0" showInputMessage="1" showErrorMessage="1" allowBlank="1" type="list">
      <formula1>"○"</formula1>
    </dataValidation>
    <dataValidation sqref="AP364" showDropDown="0" showInputMessage="1" showErrorMessage="1" allowBlank="1" type="list">
      <formula1>"○"</formula1>
    </dataValidation>
    <dataValidation sqref="AP365" showDropDown="0" showInputMessage="1" showErrorMessage="1" allowBlank="1" type="list">
      <formula1>"○"</formula1>
    </dataValidation>
    <dataValidation sqref="AP366" showDropDown="0" showInputMessage="1" showErrorMessage="1" allowBlank="1" type="list">
      <formula1>"○"</formula1>
    </dataValidation>
    <dataValidation sqref="AP367" showDropDown="0" showInputMessage="1" showErrorMessage="1" allowBlank="1" type="list">
      <formula1>"○"</formula1>
    </dataValidation>
    <dataValidation sqref="AP368" showDropDown="0" showInputMessage="1" showErrorMessage="1" allowBlank="1" type="list">
      <formula1>"○"</formula1>
    </dataValidation>
    <dataValidation sqref="AP369" showDropDown="0" showInputMessage="1" showErrorMessage="1" allowBlank="1" type="list">
      <formula1>"○"</formula1>
    </dataValidation>
    <dataValidation sqref="AP370" showDropDown="0" showInputMessage="1" showErrorMessage="1" allowBlank="1" type="list">
      <formula1>"○"</formula1>
    </dataValidation>
    <dataValidation sqref="AP371" showDropDown="0" showInputMessage="1" showErrorMessage="1" allowBlank="1" type="list">
      <formula1>"○"</formula1>
    </dataValidation>
    <dataValidation sqref="AP372" showDropDown="0" showInputMessage="1" showErrorMessage="1" allowBlank="1" type="list">
      <formula1>"○"</formula1>
    </dataValidation>
    <dataValidation sqref="AP373" showDropDown="0" showInputMessage="1" showErrorMessage="1" allowBlank="1" type="list">
      <formula1>"○"</formula1>
    </dataValidation>
    <dataValidation sqref="AP374" showDropDown="0" showInputMessage="1" showErrorMessage="1" allowBlank="1" type="list">
      <formula1>"○"</formula1>
    </dataValidation>
    <dataValidation sqref="AP375" showDropDown="0" showInputMessage="1" showErrorMessage="1" allowBlank="1" type="list">
      <formula1>"○"</formula1>
    </dataValidation>
    <dataValidation sqref="AP376" showDropDown="0" showInputMessage="1" showErrorMessage="1" allowBlank="1" type="list">
      <formula1>"○"</formula1>
    </dataValidation>
    <dataValidation sqref="AP377" showDropDown="0" showInputMessage="1" showErrorMessage="1" allowBlank="1" type="list">
      <formula1>"○"</formula1>
    </dataValidation>
    <dataValidation sqref="AP378" showDropDown="0" showInputMessage="1" showErrorMessage="1" allowBlank="1" type="list">
      <formula1>"○"</formula1>
    </dataValidation>
    <dataValidation sqref="AP379" showDropDown="0" showInputMessage="1" showErrorMessage="1" allowBlank="1" type="list">
      <formula1>"○"</formula1>
    </dataValidation>
    <dataValidation sqref="AP380" showDropDown="0" showInputMessage="1" showErrorMessage="1" allowBlank="1" type="list">
      <formula1>"○"</formula1>
    </dataValidation>
    <dataValidation sqref="AP381" showDropDown="0" showInputMessage="1" showErrorMessage="1" allowBlank="1" type="list">
      <formula1>"○"</formula1>
    </dataValidation>
    <dataValidation sqref="AP382" showDropDown="0" showInputMessage="1" showErrorMessage="1" allowBlank="1" type="list">
      <formula1>"○"</formula1>
    </dataValidation>
    <dataValidation sqref="AP383" showDropDown="0" showInputMessage="1" showErrorMessage="1" allowBlank="1" type="list">
      <formula1>"○"</formula1>
    </dataValidation>
    <dataValidation sqref="AP384" showDropDown="0" showInputMessage="1" showErrorMessage="1" allowBlank="1" type="list">
      <formula1>"○"</formula1>
    </dataValidation>
    <dataValidation sqref="AP385" showDropDown="0" showInputMessage="1" showErrorMessage="1" allowBlank="1" type="list">
      <formula1>"○"</formula1>
    </dataValidation>
    <dataValidation sqref="AP386" showDropDown="0" showInputMessage="1" showErrorMessage="1" allowBlank="1" type="list">
      <formula1>"○"</formula1>
    </dataValidation>
    <dataValidation sqref="AP387" showDropDown="0" showInputMessage="1" showErrorMessage="1" allowBlank="1" type="list">
      <formula1>"○"</formula1>
    </dataValidation>
    <dataValidation sqref="AP388" showDropDown="0" showInputMessage="1" showErrorMessage="1" allowBlank="1" type="list">
      <formula1>"○"</formula1>
    </dataValidation>
    <dataValidation sqref="AP389" showDropDown="0" showInputMessage="1" showErrorMessage="1" allowBlank="1" type="list">
      <formula1>"○"</formula1>
    </dataValidation>
    <dataValidation sqref="AP390" showDropDown="0" showInputMessage="1" showErrorMessage="1" allowBlank="1" type="list">
      <formula1>"○"</formula1>
    </dataValidation>
    <dataValidation sqref="AP391" showDropDown="0" showInputMessage="1" showErrorMessage="1" allowBlank="1" type="list">
      <formula1>"○"</formula1>
    </dataValidation>
    <dataValidation sqref="AP392" showDropDown="0" showInputMessage="1" showErrorMessage="1" allowBlank="1" type="list">
      <formula1>"○"</formula1>
    </dataValidation>
    <dataValidation sqref="AP393" showDropDown="0" showInputMessage="1" showErrorMessage="1" allowBlank="1" type="list">
      <formula1>"○"</formula1>
    </dataValidation>
    <dataValidation sqref="AP394" showDropDown="0" showInputMessage="1" showErrorMessage="1" allowBlank="1" type="list">
      <formula1>"○"</formula1>
    </dataValidation>
    <dataValidation sqref="AP395" showDropDown="0" showInputMessage="1" showErrorMessage="1" allowBlank="1" type="list">
      <formula1>"○"</formula1>
    </dataValidation>
    <dataValidation sqref="AP396" showDropDown="0" showInputMessage="1" showErrorMessage="1" allowBlank="1" type="list">
      <formula1>"○"</formula1>
    </dataValidation>
    <dataValidation sqref="AP397" showDropDown="0" showInputMessage="1" showErrorMessage="1" allowBlank="1" type="list">
      <formula1>"○"</formula1>
    </dataValidation>
    <dataValidation sqref="AP398" showDropDown="0" showInputMessage="1" showErrorMessage="1" allowBlank="1" type="list">
      <formula1>"○"</formula1>
    </dataValidation>
    <dataValidation sqref="AP399" showDropDown="0" showInputMessage="1" showErrorMessage="1" allowBlank="1" type="list">
      <formula1>"○"</formula1>
    </dataValidation>
    <dataValidation sqref="AP400" showDropDown="0" showInputMessage="1" showErrorMessage="1" allowBlank="1" type="list">
      <formula1>"○"</formula1>
    </dataValidation>
    <dataValidation sqref="AP401" showDropDown="0" showInputMessage="1" showErrorMessage="1" allowBlank="1" type="list">
      <formula1>"○"</formula1>
    </dataValidation>
    <dataValidation sqref="AP402" showDropDown="0" showInputMessage="1" showErrorMessage="1" allowBlank="1" type="list">
      <formula1>"○"</formula1>
    </dataValidation>
    <dataValidation sqref="AP403" showDropDown="0" showInputMessage="1" showErrorMessage="1" allowBlank="1" type="list">
      <formula1>"○"</formula1>
    </dataValidation>
    <dataValidation sqref="AP404" showDropDown="0" showInputMessage="1" showErrorMessage="1" allowBlank="1" type="list">
      <formula1>"○"</formula1>
    </dataValidation>
    <dataValidation sqref="AP405" showDropDown="0" showInputMessage="1" showErrorMessage="1" allowBlank="1" type="list">
      <formula1>"○"</formula1>
    </dataValidation>
    <dataValidation sqref="AP406" showDropDown="0" showInputMessage="1" showErrorMessage="1" allowBlank="1" type="list">
      <formula1>"○"</formula1>
    </dataValidation>
    <dataValidation sqref="AP407" showDropDown="0" showInputMessage="1" showErrorMessage="1" allowBlank="1" type="list">
      <formula1>"○"</formula1>
    </dataValidation>
    <dataValidation sqref="AP408" showDropDown="0" showInputMessage="1" showErrorMessage="1" allowBlank="1" type="list">
      <formula1>"○"</formula1>
    </dataValidation>
    <dataValidation sqref="AP409" showDropDown="0" showInputMessage="1" showErrorMessage="1" allowBlank="1" type="list">
      <formula1>"○"</formula1>
    </dataValidation>
    <dataValidation sqref="AP410" showDropDown="0" showInputMessage="1" showErrorMessage="1" allowBlank="1" type="list">
      <formula1>"○"</formula1>
    </dataValidation>
    <dataValidation sqref="AP411" showDropDown="0" showInputMessage="1" showErrorMessage="1" allowBlank="1" type="list">
      <formula1>"○"</formula1>
    </dataValidation>
    <dataValidation sqref="AP412" showDropDown="0" showInputMessage="1" showErrorMessage="1" allowBlank="1" type="list">
      <formula1>"○"</formula1>
    </dataValidation>
    <dataValidation sqref="AP413" showDropDown="0" showInputMessage="1" showErrorMessage="1" allowBlank="1" type="list">
      <formula1>"○"</formula1>
    </dataValidation>
    <dataValidation sqref="AP414" showDropDown="0" showInputMessage="1" showErrorMessage="1" allowBlank="1" type="list">
      <formula1>"○"</formula1>
    </dataValidation>
    <dataValidation sqref="AP415" showDropDown="0" showInputMessage="1" showErrorMessage="1" allowBlank="1" type="list">
      <formula1>"○"</formula1>
    </dataValidation>
    <dataValidation sqref="AP416" showDropDown="0" showInputMessage="1" showErrorMessage="1" allowBlank="1" type="list">
      <formula1>"○"</formula1>
    </dataValidation>
    <dataValidation sqref="AP417" showDropDown="0" showInputMessage="1" showErrorMessage="1" allowBlank="1" type="list">
      <formula1>"○"</formula1>
    </dataValidation>
    <dataValidation sqref="AP418" showDropDown="0" showInputMessage="1" showErrorMessage="1" allowBlank="1" type="list">
      <formula1>"○"</formula1>
    </dataValidation>
    <dataValidation sqref="AP419" showDropDown="0" showInputMessage="1" showErrorMessage="1" allowBlank="1" type="list">
      <formula1>"○"</formula1>
    </dataValidation>
    <dataValidation sqref="AP420" showDropDown="0" showInputMessage="1" showErrorMessage="1" allowBlank="1" type="list">
      <formula1>"○"</formula1>
    </dataValidation>
    <dataValidation sqref="AP421" showDropDown="0" showInputMessage="1" showErrorMessage="1" allowBlank="1" type="list">
      <formula1>"○"</formula1>
    </dataValidation>
    <dataValidation sqref="AP422" showDropDown="0" showInputMessage="1" showErrorMessage="1" allowBlank="1" type="list">
      <formula1>"○"</formula1>
    </dataValidation>
    <dataValidation sqref="AP423" showDropDown="0" showInputMessage="1" showErrorMessage="1" allowBlank="1" type="list">
      <formula1>"○"</formula1>
    </dataValidation>
    <dataValidation sqref="AP424" showDropDown="0" showInputMessage="1" showErrorMessage="1" allowBlank="1" type="list">
      <formula1>"○"</formula1>
    </dataValidation>
    <dataValidation sqref="AP425" showDropDown="0" showInputMessage="1" showErrorMessage="1" allowBlank="1" type="list">
      <formula1>"○"</formula1>
    </dataValidation>
    <dataValidation sqref="AP426" showDropDown="0" showInputMessage="1" showErrorMessage="1" allowBlank="1" type="list">
      <formula1>"○"</formula1>
    </dataValidation>
    <dataValidation sqref="AP427" showDropDown="0" showInputMessage="1" showErrorMessage="1" allowBlank="1" type="list">
      <formula1>"○"</formula1>
    </dataValidation>
    <dataValidation sqref="AP428" showDropDown="0" showInputMessage="1" showErrorMessage="1" allowBlank="1" type="list">
      <formula1>"○"</formula1>
    </dataValidation>
    <dataValidation sqref="AP429" showDropDown="0" showInputMessage="1" showErrorMessage="1" allowBlank="1" type="list">
      <formula1>"○"</formula1>
    </dataValidation>
    <dataValidation sqref="AP430" showDropDown="0" showInputMessage="1" showErrorMessage="1" allowBlank="1" type="list">
      <formula1>"○"</formula1>
    </dataValidation>
    <dataValidation sqref="AP431" showDropDown="0" showInputMessage="1" showErrorMessage="1" allowBlank="1" type="list">
      <formula1>"○"</formula1>
    </dataValidation>
    <dataValidation sqref="AP432" showDropDown="0" showInputMessage="1" showErrorMessage="1" allowBlank="1" type="list">
      <formula1>"○"</formula1>
    </dataValidation>
    <dataValidation sqref="AP433" showDropDown="0" showInputMessage="1" showErrorMessage="1" allowBlank="1" type="list">
      <formula1>"○"</formula1>
    </dataValidation>
    <dataValidation sqref="AP434" showDropDown="0" showInputMessage="1" showErrorMessage="1" allowBlank="1" type="list">
      <formula1>"○"</formula1>
    </dataValidation>
    <dataValidation sqref="AP435" showDropDown="0" showInputMessage="1" showErrorMessage="1" allowBlank="1" type="list">
      <formula1>"○"</formula1>
    </dataValidation>
    <dataValidation sqref="AP436" showDropDown="0" showInputMessage="1" showErrorMessage="1" allowBlank="1" type="list">
      <formula1>"○"</formula1>
    </dataValidation>
    <dataValidation sqref="AP437" showDropDown="0" showInputMessage="1" showErrorMessage="1" allowBlank="1" type="list">
      <formula1>"○"</formula1>
    </dataValidation>
    <dataValidation sqref="AP438" showDropDown="0" showInputMessage="1" showErrorMessage="1" allowBlank="1" type="list">
      <formula1>"○"</formula1>
    </dataValidation>
    <dataValidation sqref="AP439" showDropDown="0" showInputMessage="1" showErrorMessage="1" allowBlank="1" type="list">
      <formula1>"○"</formula1>
    </dataValidation>
    <dataValidation sqref="AP440" showDropDown="0" showInputMessage="1" showErrorMessage="1" allowBlank="1" type="list">
      <formula1>"○"</formula1>
    </dataValidation>
    <dataValidation sqref="AP441" showDropDown="0" showInputMessage="1" showErrorMessage="1" allowBlank="1" type="list">
      <formula1>"○"</formula1>
    </dataValidation>
    <dataValidation sqref="AP442" showDropDown="0" showInputMessage="1" showErrorMessage="1" allowBlank="1" type="list">
      <formula1>"○"</formula1>
    </dataValidation>
    <dataValidation sqref="AP443" showDropDown="0" showInputMessage="1" showErrorMessage="1" allowBlank="1" type="list">
      <formula1>"○"</formula1>
    </dataValidation>
    <dataValidation sqref="AP444" showDropDown="0" showInputMessage="1" showErrorMessage="1" allowBlank="1" type="list">
      <formula1>"○"</formula1>
    </dataValidation>
    <dataValidation sqref="AP445" showDropDown="0" showInputMessage="1" showErrorMessage="1" allowBlank="1" type="list">
      <formula1>"○"</formula1>
    </dataValidation>
    <dataValidation sqref="AP446" showDropDown="0" showInputMessage="1" showErrorMessage="1" allowBlank="1" type="list">
      <formula1>"○"</formula1>
    </dataValidation>
    <dataValidation sqref="AP447" showDropDown="0" showInputMessage="1" showErrorMessage="1" allowBlank="1" type="list">
      <formula1>"○"</formula1>
    </dataValidation>
    <dataValidation sqref="AP448" showDropDown="0" showInputMessage="1" showErrorMessage="1" allowBlank="1" type="list">
      <formula1>"○"</formula1>
    </dataValidation>
    <dataValidation sqref="AP449" showDropDown="0" showInputMessage="1" showErrorMessage="1" allowBlank="1" type="list">
      <formula1>"○"</formula1>
    </dataValidation>
    <dataValidation sqref="AP450" showDropDown="0" showInputMessage="1" showErrorMessage="1" allowBlank="1" type="list">
      <formula1>"○"</formula1>
    </dataValidation>
    <dataValidation sqref="AP451" showDropDown="0" showInputMessage="1" showErrorMessage="1" allowBlank="1" type="list">
      <formula1>"○"</formula1>
    </dataValidation>
    <dataValidation sqref="AP452" showDropDown="0" showInputMessage="1" showErrorMessage="1" allowBlank="1" type="list">
      <formula1>"○"</formula1>
    </dataValidation>
    <dataValidation sqref="AP453" showDropDown="0" showInputMessage="1" showErrorMessage="1" allowBlank="1" type="list">
      <formula1>"○"</formula1>
    </dataValidation>
    <dataValidation sqref="AP454" showDropDown="0" showInputMessage="1" showErrorMessage="1" allowBlank="1" type="list">
      <formula1>"○"</formula1>
    </dataValidation>
    <dataValidation sqref="AP455" showDropDown="0" showInputMessage="1" showErrorMessage="1" allowBlank="1" type="list">
      <formula1>"○"</formula1>
    </dataValidation>
    <dataValidation sqref="AP456" showDropDown="0" showInputMessage="1" showErrorMessage="1" allowBlank="1" type="list">
      <formula1>"○"</formula1>
    </dataValidation>
    <dataValidation sqref="AP457" showDropDown="0" showInputMessage="1" showErrorMessage="1" allowBlank="1" type="list">
      <formula1>"○"</formula1>
    </dataValidation>
    <dataValidation sqref="AP458" showDropDown="0" showInputMessage="1" showErrorMessage="1" allowBlank="1" type="list">
      <formula1>"○"</formula1>
    </dataValidation>
    <dataValidation sqref="AP459" showDropDown="0" showInputMessage="1" showErrorMessage="1" allowBlank="1" type="list">
      <formula1>"○"</formula1>
    </dataValidation>
    <dataValidation sqref="AP460" showDropDown="0" showInputMessage="1" showErrorMessage="1" allowBlank="1" type="list">
      <formula1>"○"</formula1>
    </dataValidation>
    <dataValidation sqref="AP461" showDropDown="0" showInputMessage="1" showErrorMessage="1" allowBlank="1" type="list">
      <formula1>"○"</formula1>
    </dataValidation>
    <dataValidation sqref="AP462" showDropDown="0" showInputMessage="1" showErrorMessage="1" allowBlank="1" type="list">
      <formula1>"○"</formula1>
    </dataValidation>
    <dataValidation sqref="AP463" showDropDown="0" showInputMessage="1" showErrorMessage="1" allowBlank="1" type="list">
      <formula1>"○"</formula1>
    </dataValidation>
    <dataValidation sqref="AP464" showDropDown="0" showInputMessage="1" showErrorMessage="1" allowBlank="1" type="list">
      <formula1>"○"</formula1>
    </dataValidation>
    <dataValidation sqref="AP465" showDropDown="0" showInputMessage="1" showErrorMessage="1" allowBlank="1" type="list">
      <formula1>"○"</formula1>
    </dataValidation>
    <dataValidation sqref="AP466" showDropDown="0" showInputMessage="1" showErrorMessage="1" allowBlank="1" type="list">
      <formula1>"○"</formula1>
    </dataValidation>
    <dataValidation sqref="AP467" showDropDown="0" showInputMessage="1" showErrorMessage="1" allowBlank="1" type="list">
      <formula1>"○"</formula1>
    </dataValidation>
    <dataValidation sqref="AP468" showDropDown="0" showInputMessage="1" showErrorMessage="1" allowBlank="1" type="list">
      <formula1>"○"</formula1>
    </dataValidation>
    <dataValidation sqref="AP469" showDropDown="0" showInputMessage="1" showErrorMessage="1" allowBlank="1" type="list">
      <formula1>"○"</formula1>
    </dataValidation>
    <dataValidation sqref="AP470" showDropDown="0" showInputMessage="1" showErrorMessage="1" allowBlank="1" type="list">
      <formula1>"○"</formula1>
    </dataValidation>
    <dataValidation sqref="AP471" showDropDown="0" showInputMessage="1" showErrorMessage="1" allowBlank="1" type="list">
      <formula1>"○"</formula1>
    </dataValidation>
    <dataValidation sqref="AP472" showDropDown="0" showInputMessage="1" showErrorMessage="1" allowBlank="1" type="list">
      <formula1>"○"</formula1>
    </dataValidation>
    <dataValidation sqref="AP473" showDropDown="0" showInputMessage="1" showErrorMessage="1" allowBlank="1" type="list">
      <formula1>"○"</formula1>
    </dataValidation>
    <dataValidation sqref="AP474" showDropDown="0" showInputMessage="1" showErrorMessage="1" allowBlank="1" type="list">
      <formula1>"○"</formula1>
    </dataValidation>
    <dataValidation sqref="AP475" showDropDown="0" showInputMessage="1" showErrorMessage="1" allowBlank="1" type="list">
      <formula1>"○"</formula1>
    </dataValidation>
    <dataValidation sqref="AP476" showDropDown="0" showInputMessage="1" showErrorMessage="1" allowBlank="1" type="list">
      <formula1>"○"</formula1>
    </dataValidation>
    <dataValidation sqref="AP477" showDropDown="0" showInputMessage="1" showErrorMessage="1" allowBlank="1" type="list">
      <formula1>"○"</formula1>
    </dataValidation>
    <dataValidation sqref="AP478" showDropDown="0" showInputMessage="1" showErrorMessage="1" allowBlank="1" type="list">
      <formula1>"○"</formula1>
    </dataValidation>
    <dataValidation sqref="AP479" showDropDown="0" showInputMessage="1" showErrorMessage="1" allowBlank="1" type="list">
      <formula1>"○"</formula1>
    </dataValidation>
    <dataValidation sqref="AP480" showDropDown="0" showInputMessage="1" showErrorMessage="1" allowBlank="1" type="list">
      <formula1>"○"</formula1>
    </dataValidation>
    <dataValidation sqref="AP481" showDropDown="0" showInputMessage="1" showErrorMessage="1" allowBlank="1" type="list">
      <formula1>"○"</formula1>
    </dataValidation>
    <dataValidation sqref="AP482" showDropDown="0" showInputMessage="1" showErrorMessage="1" allowBlank="1" type="list">
      <formula1>"○"</formula1>
    </dataValidation>
    <dataValidation sqref="AP483" showDropDown="0" showInputMessage="1" showErrorMessage="1" allowBlank="1" type="list">
      <formula1>"○"</formula1>
    </dataValidation>
    <dataValidation sqref="AP484" showDropDown="0" showInputMessage="1" showErrorMessage="1" allowBlank="1" type="list">
      <formula1>"○"</formula1>
    </dataValidation>
    <dataValidation sqref="AP485" showDropDown="0" showInputMessage="1" showErrorMessage="1" allowBlank="1" type="list">
      <formula1>"○"</formula1>
    </dataValidation>
    <dataValidation sqref="AP486" showDropDown="0" showInputMessage="1" showErrorMessage="1" allowBlank="1" type="list">
      <formula1>"○"</formula1>
    </dataValidation>
    <dataValidation sqref="AP487" showDropDown="0" showInputMessage="1" showErrorMessage="1" allowBlank="1" type="list">
      <formula1>"○"</formula1>
    </dataValidation>
    <dataValidation sqref="AP488" showDropDown="0" showInputMessage="1" showErrorMessage="1" allowBlank="1" type="list">
      <formula1>"○"</formula1>
    </dataValidation>
    <dataValidation sqref="AP489" showDropDown="0" showInputMessage="1" showErrorMessage="1" allowBlank="1" type="list">
      <formula1>"○"</formula1>
    </dataValidation>
    <dataValidation sqref="AP490" showDropDown="0" showInputMessage="1" showErrorMessage="1" allowBlank="1" type="list">
      <formula1>"○"</formula1>
    </dataValidation>
    <dataValidation sqref="AP491" showDropDown="0" showInputMessage="1" showErrorMessage="1" allowBlank="1" type="list">
      <formula1>"○"</formula1>
    </dataValidation>
    <dataValidation sqref="AP492" showDropDown="0" showInputMessage="1" showErrorMessage="1" allowBlank="1" type="list">
      <formula1>"○"</formula1>
    </dataValidation>
    <dataValidation sqref="AP493" showDropDown="0" showInputMessage="1" showErrorMessage="1" allowBlank="1" type="list">
      <formula1>"○"</formula1>
    </dataValidation>
    <dataValidation sqref="AP494" showDropDown="0" showInputMessage="1" showErrorMessage="1" allowBlank="1" type="list">
      <formula1>"○"</formula1>
    </dataValidation>
    <dataValidation sqref="AP495" showDropDown="0" showInputMessage="1" showErrorMessage="1" allowBlank="1" type="list">
      <formula1>"○"</formula1>
    </dataValidation>
    <dataValidation sqref="AP496" showDropDown="0" showInputMessage="1" showErrorMessage="1" allowBlank="1" type="list">
      <formula1>"○"</formula1>
    </dataValidation>
    <dataValidation sqref="AP497" showDropDown="0" showInputMessage="1" showErrorMessage="1" allowBlank="1" type="list">
      <formula1>"○"</formula1>
    </dataValidation>
    <dataValidation sqref="AP498" showDropDown="0" showInputMessage="1" showErrorMessage="1" allowBlank="1" type="list">
      <formula1>"○"</formula1>
    </dataValidation>
    <dataValidation sqref="AP499" showDropDown="0" showInputMessage="1" showErrorMessage="1" allowBlank="1" type="list">
      <formula1>"○"</formula1>
    </dataValidation>
    <dataValidation sqref="AP500" showDropDown="0" showInputMessage="1" showErrorMessage="1" allowBlank="1" type="list">
      <formula1>"○"</formula1>
    </dataValidation>
    <dataValidation sqref="AP501" showDropDown="0" showInputMessage="1" showErrorMessage="1" allowBlank="1" type="list">
      <formula1>"○"</formula1>
    </dataValidation>
    <dataValidation sqref="AP502" showDropDown="0" showInputMessage="1" showErrorMessage="1" allowBlank="1" type="list">
      <formula1>"○"</formula1>
    </dataValidation>
    <dataValidation sqref="AP503" showDropDown="0" showInputMessage="1" showErrorMessage="1" allowBlank="1" type="list">
      <formula1>"○"</formula1>
    </dataValidation>
    <dataValidation sqref="AP504" showDropDown="0" showInputMessage="1" showErrorMessage="1" allowBlank="1" type="list">
      <formula1>"○"</formula1>
    </dataValidation>
    <dataValidation sqref="AP505" showDropDown="0" showInputMessage="1" showErrorMessage="1" allowBlank="1" type="list">
      <formula1>"○"</formula1>
    </dataValidation>
    <dataValidation sqref="AP506" showDropDown="0" showInputMessage="1" showErrorMessage="1" allowBlank="1" type="list">
      <formula1>"○"</formula1>
    </dataValidation>
    <dataValidation sqref="AP507" showDropDown="0" showInputMessage="1" showErrorMessage="1" allowBlank="1" type="list">
      <formula1>"○"</formula1>
    </dataValidation>
    <dataValidation sqref="AP508" showDropDown="0" showInputMessage="1" showErrorMessage="1" allowBlank="1" type="list">
      <formula1>"○"</formula1>
    </dataValidation>
    <dataValidation sqref="AP509" showDropDown="0" showInputMessage="1" showErrorMessage="1" allowBlank="1" type="list">
      <formula1>"○"</formula1>
    </dataValidation>
    <dataValidation sqref="AP510" showDropDown="0" showInputMessage="1" showErrorMessage="1" allowBlank="1" type="list">
      <formula1>"○"</formula1>
    </dataValidation>
    <dataValidation sqref="AP511" showDropDown="0" showInputMessage="1" showErrorMessage="1" allowBlank="1" type="list">
      <formula1>"○"</formula1>
    </dataValidation>
    <dataValidation sqref="AP512" showDropDown="0" showInputMessage="1" showErrorMessage="1" allowBlank="1" type="list">
      <formula1>"○"</formula1>
    </dataValidation>
    <dataValidation sqref="AP513" showDropDown="0" showInputMessage="1" showErrorMessage="1" allowBlank="1" type="list">
      <formula1>"○"</formula1>
    </dataValidation>
    <dataValidation sqref="AP514" showDropDown="0" showInputMessage="1" showErrorMessage="1" allowBlank="1" type="list">
      <formula1>"○"</formula1>
    </dataValidation>
    <dataValidation sqref="AP515" showDropDown="0" showInputMessage="1" showErrorMessage="1" allowBlank="1" type="list">
      <formula1>"○"</formula1>
    </dataValidation>
    <dataValidation sqref="AP516" showDropDown="0" showInputMessage="1" showErrorMessage="1" allowBlank="1" type="list">
      <formula1>"○"</formula1>
    </dataValidation>
    <dataValidation sqref="AP517" showDropDown="0" showInputMessage="1" showErrorMessage="1" allowBlank="1" type="list">
      <formula1>"○"</formula1>
    </dataValidation>
    <dataValidation sqref="AP518" showDropDown="0" showInputMessage="1" showErrorMessage="1" allowBlank="1" type="list">
      <formula1>"○"</formula1>
    </dataValidation>
    <dataValidation sqref="AP519" showDropDown="0" showInputMessage="1" showErrorMessage="1" allowBlank="1" type="list">
      <formula1>"○"</formula1>
    </dataValidation>
    <dataValidation sqref="AP520" showDropDown="0" showInputMessage="1" showErrorMessage="1" allowBlank="1" type="list">
      <formula1>"○"</formula1>
    </dataValidation>
    <dataValidation sqref="AP521" showDropDown="0" showInputMessage="1" showErrorMessage="1" allowBlank="1" type="list">
      <formula1>"○"</formula1>
    </dataValidation>
    <dataValidation sqref="AP522" showDropDown="0" showInputMessage="1" showErrorMessage="1" allowBlank="1" type="list">
      <formula1>"○"</formula1>
    </dataValidation>
    <dataValidation sqref="AP523" showDropDown="0" showInputMessage="1" showErrorMessage="1" allowBlank="1" type="list">
      <formula1>"○"</formula1>
    </dataValidation>
    <dataValidation sqref="AP524" showDropDown="0" showInputMessage="1" showErrorMessage="1" allowBlank="1" type="list">
      <formula1>"○"</formula1>
    </dataValidation>
    <dataValidation sqref="AP525" showDropDown="0" showInputMessage="1" showErrorMessage="1" allowBlank="1" type="list">
      <formula1>"○"</formula1>
    </dataValidation>
    <dataValidation sqref="AP526" showDropDown="0" showInputMessage="1" showErrorMessage="1" allowBlank="1" type="list">
      <formula1>"○"</formula1>
    </dataValidation>
    <dataValidation sqref="AP527" showDropDown="0" showInputMessage="1" showErrorMessage="1" allowBlank="1" type="list">
      <formula1>"○"</formula1>
    </dataValidation>
    <dataValidation sqref="AP528" showDropDown="0" showInputMessage="1" showErrorMessage="1" allowBlank="1" type="list">
      <formula1>"○"</formula1>
    </dataValidation>
    <dataValidation sqref="AP529" showDropDown="0" showInputMessage="1" showErrorMessage="1" allowBlank="1" type="list">
      <formula1>"○"</formula1>
    </dataValidation>
    <dataValidation sqref="AP530" showDropDown="0" showInputMessage="1" showErrorMessage="1" allowBlank="1" type="list">
      <formula1>"○"</formula1>
    </dataValidation>
    <dataValidation sqref="AP531" showDropDown="0" showInputMessage="1" showErrorMessage="1" allowBlank="1" type="list">
      <formula1>"○"</formula1>
    </dataValidation>
    <dataValidation sqref="AP532" showDropDown="0" showInputMessage="1" showErrorMessage="1" allowBlank="1" type="list">
      <formula1>"○"</formula1>
    </dataValidation>
    <dataValidation sqref="AP533" showDropDown="0" showInputMessage="1" showErrorMessage="1" allowBlank="1" type="list">
      <formula1>"○"</formula1>
    </dataValidation>
    <dataValidation sqref="AP534" showDropDown="0" showInputMessage="1" showErrorMessage="1" allowBlank="1" type="list">
      <formula1>"○"</formula1>
    </dataValidation>
    <dataValidation sqref="AP535" showDropDown="0" showInputMessage="1" showErrorMessage="1" allowBlank="1" type="list">
      <formula1>"○"</formula1>
    </dataValidation>
    <dataValidation sqref="AP536" showDropDown="0" showInputMessage="1" showErrorMessage="1" allowBlank="1" type="list">
      <formula1>"○"</formula1>
    </dataValidation>
    <dataValidation sqref="AP537" showDropDown="0" showInputMessage="1" showErrorMessage="1" allowBlank="1" type="list">
      <formula1>"○"</formula1>
    </dataValidation>
    <dataValidation sqref="AP538" showDropDown="0" showInputMessage="1" showErrorMessage="1" allowBlank="1" type="list">
      <formula1>"○"</formula1>
    </dataValidation>
    <dataValidation sqref="AP539" showDropDown="0" showInputMessage="1" showErrorMessage="1" allowBlank="1" type="list">
      <formula1>"○"</formula1>
    </dataValidation>
    <dataValidation sqref="AP540" showDropDown="0" showInputMessage="1" showErrorMessage="1" allowBlank="1" type="list">
      <formula1>"○"</formula1>
    </dataValidation>
    <dataValidation sqref="AP541" showDropDown="0" showInputMessage="1" showErrorMessage="1" allowBlank="1" type="list">
      <formula1>"○"</formula1>
    </dataValidation>
    <dataValidation sqref="AP542" showDropDown="0" showInputMessage="1" showErrorMessage="1" allowBlank="1" type="list">
      <formula1>"○"</formula1>
    </dataValidation>
    <dataValidation sqref="AP543" showDropDown="0" showInputMessage="1" showErrorMessage="1" allowBlank="1" type="list">
      <formula1>"○"</formula1>
    </dataValidation>
    <dataValidation sqref="AP544" showDropDown="0" showInputMessage="1" showErrorMessage="1" allowBlank="1" type="list">
      <formula1>"○"</formula1>
    </dataValidation>
    <dataValidation sqref="AP545" showDropDown="0" showInputMessage="1" showErrorMessage="1" allowBlank="1" type="list">
      <formula1>"○"</formula1>
    </dataValidation>
    <dataValidation sqref="AP546" showDropDown="0" showInputMessage="1" showErrorMessage="1" allowBlank="1" type="list">
      <formula1>"○"</formula1>
    </dataValidation>
    <dataValidation sqref="AP547" showDropDown="0" showInputMessage="1" showErrorMessage="1" allowBlank="1" type="list">
      <formula1>"○"</formula1>
    </dataValidation>
    <dataValidation sqref="AP548" showDropDown="0" showInputMessage="1" showErrorMessage="1" allowBlank="1" type="list">
      <formula1>"○"</formula1>
    </dataValidation>
    <dataValidation sqref="AP549" showDropDown="0" showInputMessage="1" showErrorMessage="1" allowBlank="1" type="list">
      <formula1>"○"</formula1>
    </dataValidation>
    <dataValidation sqref="AP550" showDropDown="0" showInputMessage="1" showErrorMessage="1" allowBlank="1" type="list">
      <formula1>"○"</formula1>
    </dataValidation>
    <dataValidation sqref="AP551" showDropDown="0" showInputMessage="1" showErrorMessage="1" allowBlank="1" type="list">
      <formula1>"○"</formula1>
    </dataValidation>
    <dataValidation sqref="AP552" showDropDown="0" showInputMessage="1" showErrorMessage="1" allowBlank="1" type="list">
      <formula1>"○"</formula1>
    </dataValidation>
    <dataValidation sqref="AP553" showDropDown="0" showInputMessage="1" showErrorMessage="1" allowBlank="1" type="list">
      <formula1>"○"</formula1>
    </dataValidation>
    <dataValidation sqref="AP554" showDropDown="0" showInputMessage="1" showErrorMessage="1" allowBlank="1" type="list">
      <formula1>"○"</formula1>
    </dataValidation>
    <dataValidation sqref="AP555" showDropDown="0" showInputMessage="1" showErrorMessage="1" allowBlank="1" type="list">
      <formula1>"○"</formula1>
    </dataValidation>
    <dataValidation sqref="AP556" showDropDown="0" showInputMessage="1" showErrorMessage="1" allowBlank="1" type="list">
      <formula1>"○"</formula1>
    </dataValidation>
    <dataValidation sqref="AP557" showDropDown="0" showInputMessage="1" showErrorMessage="1" allowBlank="1" type="list">
      <formula1>"○"</formula1>
    </dataValidation>
    <dataValidation sqref="AP558" showDropDown="0" showInputMessage="1" showErrorMessage="1" allowBlank="1" type="list">
      <formula1>"○"</formula1>
    </dataValidation>
    <dataValidation sqref="AP559" showDropDown="0" showInputMessage="1" showErrorMessage="1" allowBlank="1" type="list">
      <formula1>"○"</formula1>
    </dataValidation>
    <dataValidation sqref="AP560" showDropDown="0" showInputMessage="1" showErrorMessage="1" allowBlank="1" type="list">
      <formula1>"○"</formula1>
    </dataValidation>
    <dataValidation sqref="AP561" showDropDown="0" showInputMessage="1" showErrorMessage="1" allowBlank="1" type="list">
      <formula1>"○"</formula1>
    </dataValidation>
    <dataValidation sqref="AP562" showDropDown="0" showInputMessage="1" showErrorMessage="1" allowBlank="1" type="list">
      <formula1>"○"</formula1>
    </dataValidation>
    <dataValidation sqref="AP563" showDropDown="0" showInputMessage="1" showErrorMessage="1" allowBlank="1" type="list">
      <formula1>"○"</formula1>
    </dataValidation>
    <dataValidation sqref="AP564" showDropDown="0" showInputMessage="1" showErrorMessage="1" allowBlank="1" type="list">
      <formula1>"○"</formula1>
    </dataValidation>
    <dataValidation sqref="AP565" showDropDown="0" showInputMessage="1" showErrorMessage="1" allowBlank="1" type="list">
      <formula1>"○"</formula1>
    </dataValidation>
    <dataValidation sqref="AP566" showDropDown="0" showInputMessage="1" showErrorMessage="1" allowBlank="1" type="list">
      <formula1>"○"</formula1>
    </dataValidation>
    <dataValidation sqref="AP567" showDropDown="0" showInputMessage="1" showErrorMessage="1" allowBlank="1" type="list">
      <formula1>"○"</formula1>
    </dataValidation>
    <dataValidation sqref="AP568" showDropDown="0" showInputMessage="1" showErrorMessage="1" allowBlank="1" type="list">
      <formula1>"○"</formula1>
    </dataValidation>
    <dataValidation sqref="AP569" showDropDown="0" showInputMessage="1" showErrorMessage="1" allowBlank="1" type="list">
      <formula1>"○"</formula1>
    </dataValidation>
    <dataValidation sqref="AP570" showDropDown="0" showInputMessage="1" showErrorMessage="1" allowBlank="1" type="list">
      <formula1>"○"</formula1>
    </dataValidation>
    <dataValidation sqref="AP571" showDropDown="0" showInputMessage="1" showErrorMessage="1" allowBlank="1" type="list">
      <formula1>"○"</formula1>
    </dataValidation>
    <dataValidation sqref="AP572" showDropDown="0" showInputMessage="1" showErrorMessage="1" allowBlank="1" type="list">
      <formula1>"○"</formula1>
    </dataValidation>
    <dataValidation sqref="AP573" showDropDown="0" showInputMessage="1" showErrorMessage="1" allowBlank="1" type="list">
      <formula1>"○"</formula1>
    </dataValidation>
    <dataValidation sqref="AP574" showDropDown="0" showInputMessage="1" showErrorMessage="1" allowBlank="1" type="list">
      <formula1>"○"</formula1>
    </dataValidation>
    <dataValidation sqref="AP575" showDropDown="0" showInputMessage="1" showErrorMessage="1" allowBlank="1" type="list">
      <formula1>"○"</formula1>
    </dataValidation>
    <dataValidation sqref="AP576" showDropDown="0" showInputMessage="1" showErrorMessage="1" allowBlank="1" type="list">
      <formula1>"○"</formula1>
    </dataValidation>
    <dataValidation sqref="AP577" showDropDown="0" showInputMessage="1" showErrorMessage="1" allowBlank="1" type="list">
      <formula1>"○"</formula1>
    </dataValidation>
    <dataValidation sqref="AP578" showDropDown="0" showInputMessage="1" showErrorMessage="1" allowBlank="1" type="list">
      <formula1>"○"</formula1>
    </dataValidation>
    <dataValidation sqref="AP579" showDropDown="0" showInputMessage="1" showErrorMessage="1" allowBlank="1" type="list">
      <formula1>"○"</formula1>
    </dataValidation>
    <dataValidation sqref="AP580" showDropDown="0" showInputMessage="1" showErrorMessage="1" allowBlank="1" type="list">
      <formula1>"○"</formula1>
    </dataValidation>
    <dataValidation sqref="AP581" showDropDown="0" showInputMessage="1" showErrorMessage="1" allowBlank="1" type="list">
      <formula1>"○"</formula1>
    </dataValidation>
    <dataValidation sqref="AP582" showDropDown="0" showInputMessage="1" showErrorMessage="1" allowBlank="1" type="list">
      <formula1>"○"</formula1>
    </dataValidation>
    <dataValidation sqref="AP583" showDropDown="0" showInputMessage="1" showErrorMessage="1" allowBlank="1" type="list">
      <formula1>"○"</formula1>
    </dataValidation>
    <dataValidation sqref="AP584" showDropDown="0" showInputMessage="1" showErrorMessage="1" allowBlank="1" type="list">
      <formula1>"○"</formula1>
    </dataValidation>
    <dataValidation sqref="AP585" showDropDown="0" showInputMessage="1" showErrorMessage="1" allowBlank="1" type="list">
      <formula1>"○"</formula1>
    </dataValidation>
    <dataValidation sqref="AP586" showDropDown="0" showInputMessage="1" showErrorMessage="1" allowBlank="1" type="list">
      <formula1>"○"</formula1>
    </dataValidation>
    <dataValidation sqref="AP587" showDropDown="0" showInputMessage="1" showErrorMessage="1" allowBlank="1" type="list">
      <formula1>"○"</formula1>
    </dataValidation>
    <dataValidation sqref="AP588" showDropDown="0" showInputMessage="1" showErrorMessage="1" allowBlank="1" type="list">
      <formula1>"○"</formula1>
    </dataValidation>
    <dataValidation sqref="AP589" showDropDown="0" showInputMessage="1" showErrorMessage="1" allowBlank="1" type="list">
      <formula1>"○"</formula1>
    </dataValidation>
    <dataValidation sqref="AP590" showDropDown="0" showInputMessage="1" showErrorMessage="1" allowBlank="1" type="list">
      <formula1>"○"</formula1>
    </dataValidation>
    <dataValidation sqref="AP591" showDropDown="0" showInputMessage="1" showErrorMessage="1" allowBlank="1" type="list">
      <formula1>"○"</formula1>
    </dataValidation>
    <dataValidation sqref="AP592" showDropDown="0" showInputMessage="1" showErrorMessage="1" allowBlank="1" type="list">
      <formula1>"○"</formula1>
    </dataValidation>
    <dataValidation sqref="AP593" showDropDown="0" showInputMessage="1" showErrorMessage="1" allowBlank="1" type="list">
      <formula1>"○"</formula1>
    </dataValidation>
    <dataValidation sqref="AP594" showDropDown="0" showInputMessage="1" showErrorMessage="1" allowBlank="1" type="list">
      <formula1>"○"</formula1>
    </dataValidation>
    <dataValidation sqref="AP595" showDropDown="0" showInputMessage="1" showErrorMessage="1" allowBlank="1" type="list">
      <formula1>"○"</formula1>
    </dataValidation>
    <dataValidation sqref="AP596" showDropDown="0" showInputMessage="1" showErrorMessage="1" allowBlank="1" type="list">
      <formula1>"○"</formula1>
    </dataValidation>
    <dataValidation sqref="AP597" showDropDown="0" showInputMessage="1" showErrorMessage="1" allowBlank="1" type="list">
      <formula1>"○"</formula1>
    </dataValidation>
    <dataValidation sqref="AP598" showDropDown="0" showInputMessage="1" showErrorMessage="1" allowBlank="1" type="list">
      <formula1>"○"</formula1>
    </dataValidation>
    <dataValidation sqref="AP599" showDropDown="0" showInputMessage="1" showErrorMessage="1" allowBlank="1" type="list">
      <formula1>"○"</formula1>
    </dataValidation>
    <dataValidation sqref="AP600" showDropDown="0" showInputMessage="1" showErrorMessage="1" allowBlank="1" type="list">
      <formula1>"○"</formula1>
    </dataValidation>
    <dataValidation sqref="AP601" showDropDown="0" showInputMessage="1" showErrorMessage="1" allowBlank="1" type="list">
      <formula1>"○"</formula1>
    </dataValidation>
    <dataValidation sqref="AP602" showDropDown="0" showInputMessage="1" showErrorMessage="1" allowBlank="1" type="list">
      <formula1>"○"</formula1>
    </dataValidation>
    <dataValidation sqref="AP603" showDropDown="0" showInputMessage="1" showErrorMessage="1" allowBlank="1" type="list">
      <formula1>"○"</formula1>
    </dataValidation>
    <dataValidation sqref="AP604" showDropDown="0" showInputMessage="1" showErrorMessage="1" allowBlank="1" type="list">
      <formula1>"○"</formula1>
    </dataValidation>
    <dataValidation sqref="AP605" showDropDown="0" showInputMessage="1" showErrorMessage="1" allowBlank="1" type="list">
      <formula1>"○"</formula1>
    </dataValidation>
    <dataValidation sqref="AP606" showDropDown="0" showInputMessage="1" showErrorMessage="1" allowBlank="1" type="list">
      <formula1>"○"</formula1>
    </dataValidation>
    <dataValidation sqref="AP607" showDropDown="0" showInputMessage="1" showErrorMessage="1" allowBlank="1" type="list">
      <formula1>"○"</formula1>
    </dataValidation>
    <dataValidation sqref="AP608" showDropDown="0" showInputMessage="1" showErrorMessage="1" allowBlank="1" type="list">
      <formula1>"○"</formula1>
    </dataValidation>
    <dataValidation sqref="AP609" showDropDown="0" showInputMessage="1" showErrorMessage="1" allowBlank="1" type="list">
      <formula1>"○"</formula1>
    </dataValidation>
    <dataValidation sqref="AP610" showDropDown="0" showInputMessage="1" showErrorMessage="1" allowBlank="1" type="list">
      <formula1>"○"</formula1>
    </dataValidation>
    <dataValidation sqref="AP611" showDropDown="0" showInputMessage="1" showErrorMessage="1" allowBlank="1" type="list">
      <formula1>"○"</formula1>
    </dataValidation>
    <dataValidation sqref="AP612" showDropDown="0" showInputMessage="1" showErrorMessage="1" allowBlank="1" type="list">
      <formula1>"○"</formula1>
    </dataValidation>
    <dataValidation sqref="AP613" showDropDown="0" showInputMessage="1" showErrorMessage="1" allowBlank="1" type="list">
      <formula1>"○"</formula1>
    </dataValidation>
    <dataValidation sqref="AP614" showDropDown="0" showInputMessage="1" showErrorMessage="1" allowBlank="1" type="list">
      <formula1>"○"</formula1>
    </dataValidation>
    <dataValidation sqref="AP615" showDropDown="0" showInputMessage="1" showErrorMessage="1" allowBlank="1" type="list">
      <formula1>"○"</formula1>
    </dataValidation>
    <dataValidation sqref="AP616" showDropDown="0" showInputMessage="1" showErrorMessage="1" allowBlank="1" type="list">
      <formula1>"○"</formula1>
    </dataValidation>
    <dataValidation sqref="AP617" showDropDown="0" showInputMessage="1" showErrorMessage="1" allowBlank="1" type="list">
      <formula1>"○"</formula1>
    </dataValidation>
    <dataValidation sqref="AP618" showDropDown="0" showInputMessage="1" showErrorMessage="1" allowBlank="1" type="list">
      <formula1>"○"</formula1>
    </dataValidation>
    <dataValidation sqref="AP619" showDropDown="0" showInputMessage="1" showErrorMessage="1" allowBlank="1" type="list">
      <formula1>"○"</formula1>
    </dataValidation>
    <dataValidation sqref="AP620" showDropDown="0" showInputMessage="1" showErrorMessage="1" allowBlank="1" type="list">
      <formula1>"○"</formula1>
    </dataValidation>
    <dataValidation sqref="AP621" showDropDown="0" showInputMessage="1" showErrorMessage="1" allowBlank="1" type="list">
      <formula1>"○"</formula1>
    </dataValidation>
    <dataValidation sqref="AP622" showDropDown="0" showInputMessage="1" showErrorMessage="1" allowBlank="1" type="list">
      <formula1>"○"</formula1>
    </dataValidation>
    <dataValidation sqref="AP623" showDropDown="0" showInputMessage="1" showErrorMessage="1" allowBlank="1" type="list">
      <formula1>"○"</formula1>
    </dataValidation>
    <dataValidation sqref="AP624" showDropDown="0" showInputMessage="1" showErrorMessage="1" allowBlank="1" type="list">
      <formula1>"○"</formula1>
    </dataValidation>
    <dataValidation sqref="AP625" showDropDown="0" showInputMessage="1" showErrorMessage="1" allowBlank="1" type="list">
      <formula1>"○"</formula1>
    </dataValidation>
    <dataValidation sqref="AP626" showDropDown="0" showInputMessage="1" showErrorMessage="1" allowBlank="1" type="list">
      <formula1>"○"</formula1>
    </dataValidation>
    <dataValidation sqref="AP627" showDropDown="0" showInputMessage="1" showErrorMessage="1" allowBlank="1" type="list">
      <formula1>"○"</formula1>
    </dataValidation>
    <dataValidation sqref="AP628" showDropDown="0" showInputMessage="1" showErrorMessage="1" allowBlank="1" type="list">
      <formula1>"○"</formula1>
    </dataValidation>
    <dataValidation sqref="AP629" showDropDown="0" showInputMessage="1" showErrorMessage="1" allowBlank="1" type="list">
      <formula1>"○"</formula1>
    </dataValidation>
    <dataValidation sqref="AP630" showDropDown="0" showInputMessage="1" showErrorMessage="1" allowBlank="1" type="list">
      <formula1>"○"</formula1>
    </dataValidation>
    <dataValidation sqref="AP631" showDropDown="0" showInputMessage="1" showErrorMessage="1" allowBlank="1" type="list">
      <formula1>"○"</formula1>
    </dataValidation>
    <dataValidation sqref="AP632" showDropDown="0" showInputMessage="1" showErrorMessage="1" allowBlank="1" type="list">
      <formula1>"○"</formula1>
    </dataValidation>
    <dataValidation sqref="AP633" showDropDown="0" showInputMessage="1" showErrorMessage="1" allowBlank="1" type="list">
      <formula1>"○"</formula1>
    </dataValidation>
    <dataValidation sqref="AP634" showDropDown="0" showInputMessage="1" showErrorMessage="1" allowBlank="1" type="list">
      <formula1>"○"</formula1>
    </dataValidation>
    <dataValidation sqref="AP635" showDropDown="0" showInputMessage="1" showErrorMessage="1" allowBlank="1" type="list">
      <formula1>"○"</formula1>
    </dataValidation>
    <dataValidation sqref="AP636" showDropDown="0" showInputMessage="1" showErrorMessage="1" allowBlank="1" type="list">
      <formula1>"○"</formula1>
    </dataValidation>
    <dataValidation sqref="AP637" showDropDown="0" showInputMessage="1" showErrorMessage="1" allowBlank="1" type="list">
      <formula1>"○"</formula1>
    </dataValidation>
    <dataValidation sqref="AP638" showDropDown="0" showInputMessage="1" showErrorMessage="1" allowBlank="1" type="list">
      <formula1>"○"</formula1>
    </dataValidation>
    <dataValidation sqref="AP639" showDropDown="0" showInputMessage="1" showErrorMessage="1" allowBlank="1" type="list">
      <formula1>"○"</formula1>
    </dataValidation>
    <dataValidation sqref="AP640" showDropDown="0" showInputMessage="1" showErrorMessage="1" allowBlank="1" type="list">
      <formula1>"○"</formula1>
    </dataValidation>
    <dataValidation sqref="AP641" showDropDown="0" showInputMessage="1" showErrorMessage="1" allowBlank="1" type="list">
      <formula1>"○"</formula1>
    </dataValidation>
    <dataValidation sqref="AP642" showDropDown="0" showInputMessage="1" showErrorMessage="1" allowBlank="1" type="list">
      <formula1>"○"</formula1>
    </dataValidation>
    <dataValidation sqref="AP643" showDropDown="0" showInputMessage="1" showErrorMessage="1" allowBlank="1" type="list">
      <formula1>"○"</formula1>
    </dataValidation>
    <dataValidation sqref="AP644" showDropDown="0" showInputMessage="1" showErrorMessage="1" allowBlank="1" type="list">
      <formula1>"○"</formula1>
    </dataValidation>
    <dataValidation sqref="AP645" showDropDown="0" showInputMessage="1" showErrorMessage="1" allowBlank="1" type="list">
      <formula1>"○"</formula1>
    </dataValidation>
    <dataValidation sqref="AP646" showDropDown="0" showInputMessage="1" showErrorMessage="1" allowBlank="1" type="list">
      <formula1>"○"</formula1>
    </dataValidation>
    <dataValidation sqref="AP647" showDropDown="0" showInputMessage="1" showErrorMessage="1" allowBlank="1" type="list">
      <formula1>"○"</formula1>
    </dataValidation>
    <dataValidation sqref="AP648" showDropDown="0" showInputMessage="1" showErrorMessage="1" allowBlank="1" type="list">
      <formula1>"○"</formula1>
    </dataValidation>
    <dataValidation sqref="AP649" showDropDown="0" showInputMessage="1" showErrorMessage="1" allowBlank="1" type="list">
      <formula1>"○"</formula1>
    </dataValidation>
    <dataValidation sqref="AP650" showDropDown="0" showInputMessage="1" showErrorMessage="1" allowBlank="1" type="list">
      <formula1>"○"</formula1>
    </dataValidation>
    <dataValidation sqref="AP651" showDropDown="0" showInputMessage="1" showErrorMessage="1" allowBlank="1" type="list">
      <formula1>"○"</formula1>
    </dataValidation>
    <dataValidation sqref="AP652" showDropDown="0" showInputMessage="1" showErrorMessage="1" allowBlank="1" type="list">
      <formula1>"○"</formula1>
    </dataValidation>
    <dataValidation sqref="AP653" showDropDown="0" showInputMessage="1" showErrorMessage="1" allowBlank="1" type="list">
      <formula1>"○"</formula1>
    </dataValidation>
    <dataValidation sqref="AP654" showDropDown="0" showInputMessage="1" showErrorMessage="1" allowBlank="1" type="list">
      <formula1>"○"</formula1>
    </dataValidation>
    <dataValidation sqref="AP655" showDropDown="0" showInputMessage="1" showErrorMessage="1" allowBlank="1" type="list">
      <formula1>"○"</formula1>
    </dataValidation>
    <dataValidation sqref="AP656" showDropDown="0" showInputMessage="1" showErrorMessage="1" allowBlank="1" type="list">
      <formula1>"○"</formula1>
    </dataValidation>
    <dataValidation sqref="AP657" showDropDown="0" showInputMessage="1" showErrorMessage="1" allowBlank="1" type="list">
      <formula1>"○"</formula1>
    </dataValidation>
    <dataValidation sqref="AP658" showDropDown="0" showInputMessage="1" showErrorMessage="1" allowBlank="1" type="list">
      <formula1>"○"</formula1>
    </dataValidation>
    <dataValidation sqref="AP659" showDropDown="0" showInputMessage="1" showErrorMessage="1" allowBlank="1" type="list">
      <formula1>"○"</formula1>
    </dataValidation>
    <dataValidation sqref="AP660" showDropDown="0" showInputMessage="1" showErrorMessage="1" allowBlank="1" type="list">
      <formula1>"○"</formula1>
    </dataValidation>
    <dataValidation sqref="AP661" showDropDown="0" showInputMessage="1" showErrorMessage="1" allowBlank="1" type="list">
      <formula1>"○"</formula1>
    </dataValidation>
    <dataValidation sqref="AP662" showDropDown="0" showInputMessage="1" showErrorMessage="1" allowBlank="1" type="list">
      <formula1>"○"</formula1>
    </dataValidation>
    <dataValidation sqref="AP663" showDropDown="0" showInputMessage="1" showErrorMessage="1" allowBlank="1" type="list">
      <formula1>"○"</formula1>
    </dataValidation>
    <dataValidation sqref="AP664" showDropDown="0" showInputMessage="1" showErrorMessage="1" allowBlank="1" type="list">
      <formula1>"○"</formula1>
    </dataValidation>
    <dataValidation sqref="AP665" showDropDown="0" showInputMessage="1" showErrorMessage="1" allowBlank="1" type="list">
      <formula1>"○"</formula1>
    </dataValidation>
    <dataValidation sqref="AP666" showDropDown="0" showInputMessage="1" showErrorMessage="1" allowBlank="1" type="list">
      <formula1>"○"</formula1>
    </dataValidation>
    <dataValidation sqref="AP667" showDropDown="0" showInputMessage="1" showErrorMessage="1" allowBlank="1" type="list">
      <formula1>"○"</formula1>
    </dataValidation>
    <dataValidation sqref="AP668" showDropDown="0" showInputMessage="1" showErrorMessage="1" allowBlank="1" type="list">
      <formula1>"○"</formula1>
    </dataValidation>
    <dataValidation sqref="AP669" showDropDown="0" showInputMessage="1" showErrorMessage="1" allowBlank="1" type="list">
      <formula1>"○"</formula1>
    </dataValidation>
    <dataValidation sqref="AP670" showDropDown="0" showInputMessage="1" showErrorMessage="1" allowBlank="1" type="list">
      <formula1>"○"</formula1>
    </dataValidation>
    <dataValidation sqref="AP671" showDropDown="0" showInputMessage="1" showErrorMessage="1" allowBlank="1" type="list">
      <formula1>"○"</formula1>
    </dataValidation>
    <dataValidation sqref="AP672" showDropDown="0" showInputMessage="1" showErrorMessage="1" allowBlank="1" type="list">
      <formula1>"○"</formula1>
    </dataValidation>
    <dataValidation sqref="AP673" showDropDown="0" showInputMessage="1" showErrorMessage="1" allowBlank="1" type="list">
      <formula1>"○"</formula1>
    </dataValidation>
    <dataValidation sqref="AP674" showDropDown="0" showInputMessage="1" showErrorMessage="1" allowBlank="1" type="list">
      <formula1>"○"</formula1>
    </dataValidation>
    <dataValidation sqref="AP675" showDropDown="0" showInputMessage="1" showErrorMessage="1" allowBlank="1" type="list">
      <formula1>"○"</formula1>
    </dataValidation>
    <dataValidation sqref="AP676" showDropDown="0" showInputMessage="1" showErrorMessage="1" allowBlank="1" type="list">
      <formula1>"○"</formula1>
    </dataValidation>
    <dataValidation sqref="AP677" showDropDown="0" showInputMessage="1" showErrorMessage="1" allowBlank="1" type="list">
      <formula1>"○"</formula1>
    </dataValidation>
    <dataValidation sqref="AP678" showDropDown="0" showInputMessage="1" showErrorMessage="1" allowBlank="1" type="list">
      <formula1>"○"</formula1>
    </dataValidation>
    <dataValidation sqref="AP679" showDropDown="0" showInputMessage="1" showErrorMessage="1" allowBlank="1" type="list">
      <formula1>"○"</formula1>
    </dataValidation>
    <dataValidation sqref="AP680" showDropDown="0" showInputMessage="1" showErrorMessage="1" allowBlank="1" type="list">
      <formula1>"○"</formula1>
    </dataValidation>
    <dataValidation sqref="AP681" showDropDown="0" showInputMessage="1" showErrorMessage="1" allowBlank="1" type="list">
      <formula1>"○"</formula1>
    </dataValidation>
    <dataValidation sqref="AP682" showDropDown="0" showInputMessage="1" showErrorMessage="1" allowBlank="1" type="list">
      <formula1>"○"</formula1>
    </dataValidation>
    <dataValidation sqref="AP683" showDropDown="0" showInputMessage="1" showErrorMessage="1" allowBlank="1" type="list">
      <formula1>"○"</formula1>
    </dataValidation>
    <dataValidation sqref="AP684" showDropDown="0" showInputMessage="1" showErrorMessage="1" allowBlank="1" type="list">
      <formula1>"○"</formula1>
    </dataValidation>
    <dataValidation sqref="AP685" showDropDown="0" showInputMessage="1" showErrorMessage="1" allowBlank="1" type="list">
      <formula1>"○"</formula1>
    </dataValidation>
    <dataValidation sqref="AP686" showDropDown="0" showInputMessage="1" showErrorMessage="1" allowBlank="1" type="list">
      <formula1>"○"</formula1>
    </dataValidation>
    <dataValidation sqref="AP687" showDropDown="0" showInputMessage="1" showErrorMessage="1" allowBlank="1" type="list">
      <formula1>"○"</formula1>
    </dataValidation>
    <dataValidation sqref="AP688" showDropDown="0" showInputMessage="1" showErrorMessage="1" allowBlank="1" type="list">
      <formula1>"○"</formula1>
    </dataValidation>
    <dataValidation sqref="AP689" showDropDown="0" showInputMessage="1" showErrorMessage="1" allowBlank="1" type="list">
      <formula1>"○"</formula1>
    </dataValidation>
    <dataValidation sqref="AP690" showDropDown="0" showInputMessage="1" showErrorMessage="1" allowBlank="1" type="list">
      <formula1>"○"</formula1>
    </dataValidation>
    <dataValidation sqref="AP691" showDropDown="0" showInputMessage="1" showErrorMessage="1" allowBlank="1" type="list">
      <formula1>"○"</formula1>
    </dataValidation>
    <dataValidation sqref="AP692" showDropDown="0" showInputMessage="1" showErrorMessage="1" allowBlank="1" type="list">
      <formula1>"○"</formula1>
    </dataValidation>
    <dataValidation sqref="AP693" showDropDown="0" showInputMessage="1" showErrorMessage="1" allowBlank="1" type="list">
      <formula1>"○"</formula1>
    </dataValidation>
    <dataValidation sqref="AP694" showDropDown="0" showInputMessage="1" showErrorMessage="1" allowBlank="1" type="list">
      <formula1>"○"</formula1>
    </dataValidation>
    <dataValidation sqref="AP695" showDropDown="0" showInputMessage="1" showErrorMessage="1" allowBlank="1" type="list">
      <formula1>"○"</formula1>
    </dataValidation>
    <dataValidation sqref="AP696" showDropDown="0" showInputMessage="1" showErrorMessage="1" allowBlank="1" type="list">
      <formula1>"○"</formula1>
    </dataValidation>
    <dataValidation sqref="AP697" showDropDown="0" showInputMessage="1" showErrorMessage="1" allowBlank="1" type="list">
      <formula1>"○"</formula1>
    </dataValidation>
    <dataValidation sqref="AP698" showDropDown="0" showInputMessage="1" showErrorMessage="1" allowBlank="1" type="list">
      <formula1>"○"</formula1>
    </dataValidation>
    <dataValidation sqref="AP699" showDropDown="0" showInputMessage="1" showErrorMessage="1" allowBlank="1" type="list">
      <formula1>"○"</formula1>
    </dataValidation>
    <dataValidation sqref="AP700" showDropDown="0" showInputMessage="1" showErrorMessage="1" allowBlank="1" type="list">
      <formula1>"○"</formula1>
    </dataValidation>
    <dataValidation sqref="AP701" showDropDown="0" showInputMessage="1" showErrorMessage="1" allowBlank="1" type="list">
      <formula1>"○"</formula1>
    </dataValidation>
    <dataValidation sqref="AP702" showDropDown="0" showInputMessage="1" showErrorMessage="1" allowBlank="1" type="list">
      <formula1>"○"</formula1>
    </dataValidation>
    <dataValidation sqref="AP703" showDropDown="0" showInputMessage="1" showErrorMessage="1" allowBlank="1" type="list">
      <formula1>"○"</formula1>
    </dataValidation>
    <dataValidation sqref="AP704" showDropDown="0" showInputMessage="1" showErrorMessage="1" allowBlank="1" type="list">
      <formula1>"○"</formula1>
    </dataValidation>
    <dataValidation sqref="AP705" showDropDown="0" showInputMessage="1" showErrorMessage="1" allowBlank="1" type="list">
      <formula1>"○"</formula1>
    </dataValidation>
    <dataValidation sqref="AP706" showDropDown="0" showInputMessage="1" showErrorMessage="1" allowBlank="1" type="list">
      <formula1>"○"</formula1>
    </dataValidation>
    <dataValidation sqref="AP707" showDropDown="0" showInputMessage="1" showErrorMessage="1" allowBlank="1" type="list">
      <formula1>"○"</formula1>
    </dataValidation>
    <dataValidation sqref="AP708" showDropDown="0" showInputMessage="1" showErrorMessage="1" allowBlank="1" type="list">
      <formula1>"○"</formula1>
    </dataValidation>
    <dataValidation sqref="AP709" showDropDown="0" showInputMessage="1" showErrorMessage="1" allowBlank="1" type="list">
      <formula1>"○"</formula1>
    </dataValidation>
    <dataValidation sqref="AP710" showDropDown="0" showInputMessage="1" showErrorMessage="1" allowBlank="1" type="list">
      <formula1>"○"</formula1>
    </dataValidation>
    <dataValidation sqref="AP711" showDropDown="0" showInputMessage="1" showErrorMessage="1" allowBlank="1" type="list">
      <formula1>"○"</formula1>
    </dataValidation>
    <dataValidation sqref="AP712" showDropDown="0" showInputMessage="1" showErrorMessage="1" allowBlank="1" type="list">
      <formula1>"○"</formula1>
    </dataValidation>
    <dataValidation sqref="AP713" showDropDown="0" showInputMessage="1" showErrorMessage="1" allowBlank="1" type="list">
      <formula1>"○"</formula1>
    </dataValidation>
    <dataValidation sqref="AP714" showDropDown="0" showInputMessage="1" showErrorMessage="1" allowBlank="1" type="list">
      <formula1>"○"</formula1>
    </dataValidation>
    <dataValidation sqref="AP715" showDropDown="0" showInputMessage="1" showErrorMessage="1" allowBlank="1" type="list">
      <formula1>"○"</formula1>
    </dataValidation>
    <dataValidation sqref="AP716" showDropDown="0" showInputMessage="1" showErrorMessage="1" allowBlank="1" type="list">
      <formula1>"○"</formula1>
    </dataValidation>
    <dataValidation sqref="AP717" showDropDown="0" showInputMessage="1" showErrorMessage="1" allowBlank="1" type="list">
      <formula1>"○"</formula1>
    </dataValidation>
    <dataValidation sqref="AP718" showDropDown="0" showInputMessage="1" showErrorMessage="1" allowBlank="1" type="list">
      <formula1>"○"</formula1>
    </dataValidation>
    <dataValidation sqref="AP719" showDropDown="0" showInputMessage="1" showErrorMessage="1" allowBlank="1" type="list">
      <formula1>"○"</formula1>
    </dataValidation>
    <dataValidation sqref="AP720" showDropDown="0" showInputMessage="1" showErrorMessage="1" allowBlank="1" type="list">
      <formula1>"○"</formula1>
    </dataValidation>
    <dataValidation sqref="AP721" showDropDown="0" showInputMessage="1" showErrorMessage="1" allowBlank="1" type="list">
      <formula1>"○"</formula1>
    </dataValidation>
    <dataValidation sqref="AP722" showDropDown="0" showInputMessage="1" showErrorMessage="1" allowBlank="1" type="list">
      <formula1>"○"</formula1>
    </dataValidation>
    <dataValidation sqref="AP723" showDropDown="0" showInputMessage="1" showErrorMessage="1" allowBlank="1" type="list">
      <formula1>"○"</formula1>
    </dataValidation>
    <dataValidation sqref="AP724" showDropDown="0" showInputMessage="1" showErrorMessage="1" allowBlank="1" type="list">
      <formula1>"○"</formula1>
    </dataValidation>
    <dataValidation sqref="AP725" showDropDown="0" showInputMessage="1" showErrorMessage="1" allowBlank="1" type="list">
      <formula1>"○"</formula1>
    </dataValidation>
    <dataValidation sqref="AP726" showDropDown="0" showInputMessage="1" showErrorMessage="1" allowBlank="1" type="list">
      <formula1>"○"</formula1>
    </dataValidation>
    <dataValidation sqref="AP727" showDropDown="0" showInputMessage="1" showErrorMessage="1" allowBlank="1" type="list">
      <formula1>"○"</formula1>
    </dataValidation>
    <dataValidation sqref="AP728" showDropDown="0" showInputMessage="1" showErrorMessage="1" allowBlank="1" type="list">
      <formula1>"○"</formula1>
    </dataValidation>
    <dataValidation sqref="AP729" showDropDown="0" showInputMessage="1" showErrorMessage="1" allowBlank="1" type="list">
      <formula1>"○"</formula1>
    </dataValidation>
    <dataValidation sqref="AP730" showDropDown="0" showInputMessage="1" showErrorMessage="1" allowBlank="1" type="list">
      <formula1>"○"</formula1>
    </dataValidation>
    <dataValidation sqref="AP731" showDropDown="0" showInputMessage="1" showErrorMessage="1" allowBlank="1" type="list">
      <formula1>"○"</formula1>
    </dataValidation>
    <dataValidation sqref="AP732" showDropDown="0" showInputMessage="1" showErrorMessage="1" allowBlank="1" type="list">
      <formula1>"○"</formula1>
    </dataValidation>
    <dataValidation sqref="AP733" showDropDown="0" showInputMessage="1" showErrorMessage="1" allowBlank="1" type="list">
      <formula1>"○"</formula1>
    </dataValidation>
    <dataValidation sqref="AP734" showDropDown="0" showInputMessage="1" showErrorMessage="1" allowBlank="1" type="list">
      <formula1>"○"</formula1>
    </dataValidation>
    <dataValidation sqref="AP735" showDropDown="0" showInputMessage="1" showErrorMessage="1" allowBlank="1" type="list">
      <formula1>"○"</formula1>
    </dataValidation>
    <dataValidation sqref="AP736" showDropDown="0" showInputMessage="1" showErrorMessage="1" allowBlank="1" type="list">
      <formula1>"○"</formula1>
    </dataValidation>
    <dataValidation sqref="AP737" showDropDown="0" showInputMessage="1" showErrorMessage="1" allowBlank="1" type="list">
      <formula1>"○"</formula1>
    </dataValidation>
    <dataValidation sqref="AP738" showDropDown="0" showInputMessage="1" showErrorMessage="1" allowBlank="1" type="list">
      <formula1>"○"</formula1>
    </dataValidation>
    <dataValidation sqref="AP739" showDropDown="0" showInputMessage="1" showErrorMessage="1" allowBlank="1" type="list">
      <formula1>"○"</formula1>
    </dataValidation>
    <dataValidation sqref="AP740" showDropDown="0" showInputMessage="1" showErrorMessage="1" allowBlank="1" type="list">
      <formula1>"○"</formula1>
    </dataValidation>
    <dataValidation sqref="AP741" showDropDown="0" showInputMessage="1" showErrorMessage="1" allowBlank="1" type="list">
      <formula1>"○"</formula1>
    </dataValidation>
    <dataValidation sqref="AP742" showDropDown="0" showInputMessage="1" showErrorMessage="1" allowBlank="1" type="list">
      <formula1>"○"</formula1>
    </dataValidation>
    <dataValidation sqref="AP743" showDropDown="0" showInputMessage="1" showErrorMessage="1" allowBlank="1" type="list">
      <formula1>"○"</formula1>
    </dataValidation>
    <dataValidation sqref="AP744" showDropDown="0" showInputMessage="1" showErrorMessage="1" allowBlank="1" type="list">
      <formula1>"○"</formula1>
    </dataValidation>
    <dataValidation sqref="AP745" showDropDown="0" showInputMessage="1" showErrorMessage="1" allowBlank="1" type="list">
      <formula1>"○"</formula1>
    </dataValidation>
    <dataValidation sqref="AP746" showDropDown="0" showInputMessage="1" showErrorMessage="1" allowBlank="1" type="list">
      <formula1>"○"</formula1>
    </dataValidation>
    <dataValidation sqref="AP747" showDropDown="0" showInputMessage="1" showErrorMessage="1" allowBlank="1" type="list">
      <formula1>"○"</formula1>
    </dataValidation>
    <dataValidation sqref="AP748" showDropDown="0" showInputMessage="1" showErrorMessage="1" allowBlank="1" type="list">
      <formula1>"○"</formula1>
    </dataValidation>
    <dataValidation sqref="AP749" showDropDown="0" showInputMessage="1" showErrorMessage="1" allowBlank="1" type="list">
      <formula1>"○"</formula1>
    </dataValidation>
    <dataValidation sqref="AP750" showDropDown="0" showInputMessage="1" showErrorMessage="1" allowBlank="1" type="list">
      <formula1>"○"</formula1>
    </dataValidation>
    <dataValidation sqref="AP751" showDropDown="0" showInputMessage="1" showErrorMessage="1" allowBlank="1" type="list">
      <formula1>"○"</formula1>
    </dataValidation>
    <dataValidation sqref="AP752" showDropDown="0" showInputMessage="1" showErrorMessage="1" allowBlank="1" type="list">
      <formula1>"○"</formula1>
    </dataValidation>
    <dataValidation sqref="AP753" showDropDown="0" showInputMessage="1" showErrorMessage="1" allowBlank="1" type="list">
      <formula1>"○"</formula1>
    </dataValidation>
    <dataValidation sqref="AP754" showDropDown="0" showInputMessage="1" showErrorMessage="1" allowBlank="1" type="list">
      <formula1>"○"</formula1>
    </dataValidation>
    <dataValidation sqref="AP755" showDropDown="0" showInputMessage="1" showErrorMessage="1" allowBlank="1" type="list">
      <formula1>"○"</formula1>
    </dataValidation>
    <dataValidation sqref="AP756" showDropDown="0" showInputMessage="1" showErrorMessage="1" allowBlank="1" type="list">
      <formula1>"○"</formula1>
    </dataValidation>
    <dataValidation sqref="AP757" showDropDown="0" showInputMessage="1" showErrorMessage="1" allowBlank="1" type="list">
      <formula1>"○"</formula1>
    </dataValidation>
    <dataValidation sqref="AP758" showDropDown="0" showInputMessage="1" showErrorMessage="1" allowBlank="1" type="list">
      <formula1>"○"</formula1>
    </dataValidation>
    <dataValidation sqref="AP759" showDropDown="0" showInputMessage="1" showErrorMessage="1" allowBlank="1" type="list">
      <formula1>"○"</formula1>
    </dataValidation>
    <dataValidation sqref="AP760" showDropDown="0" showInputMessage="1" showErrorMessage="1" allowBlank="1" type="list">
      <formula1>"○"</formula1>
    </dataValidation>
    <dataValidation sqref="AP761" showDropDown="0" showInputMessage="1" showErrorMessage="1" allowBlank="1" type="list">
      <formula1>"○"</formula1>
    </dataValidation>
    <dataValidation sqref="AP762" showDropDown="0" showInputMessage="1" showErrorMessage="1" allowBlank="1" type="list">
      <formula1>"○"</formula1>
    </dataValidation>
    <dataValidation sqref="AP763" showDropDown="0" showInputMessage="1" showErrorMessage="1" allowBlank="1" type="list">
      <formula1>"○"</formula1>
    </dataValidation>
    <dataValidation sqref="AP764" showDropDown="0" showInputMessage="1" showErrorMessage="1" allowBlank="1" type="list">
      <formula1>"○"</formula1>
    </dataValidation>
    <dataValidation sqref="AP765" showDropDown="0" showInputMessage="1" showErrorMessage="1" allowBlank="1" type="list">
      <formula1>"○"</formula1>
    </dataValidation>
    <dataValidation sqref="AP766" showDropDown="0" showInputMessage="1" showErrorMessage="1" allowBlank="1" type="list">
      <formula1>"○"</formula1>
    </dataValidation>
    <dataValidation sqref="AP767" showDropDown="0" showInputMessage="1" showErrorMessage="1" allowBlank="1" type="list">
      <formula1>"○"</formula1>
    </dataValidation>
    <dataValidation sqref="AP768" showDropDown="0" showInputMessage="1" showErrorMessage="1" allowBlank="1" type="list">
      <formula1>"○"</formula1>
    </dataValidation>
    <dataValidation sqref="AP769" showDropDown="0" showInputMessage="1" showErrorMessage="1" allowBlank="1" type="list">
      <formula1>"○"</formula1>
    </dataValidation>
    <dataValidation sqref="AP770" showDropDown="0" showInputMessage="1" showErrorMessage="1" allowBlank="1" type="list">
      <formula1>"○"</formula1>
    </dataValidation>
    <dataValidation sqref="AP771" showDropDown="0" showInputMessage="1" showErrorMessage="1" allowBlank="1" type="list">
      <formula1>"○"</formula1>
    </dataValidation>
    <dataValidation sqref="AP772" showDropDown="0" showInputMessage="1" showErrorMessage="1" allowBlank="1" type="list">
      <formula1>"○"</formula1>
    </dataValidation>
    <dataValidation sqref="AP773" showDropDown="0" showInputMessage="1" showErrorMessage="1" allowBlank="1" type="list">
      <formula1>"○"</formula1>
    </dataValidation>
    <dataValidation sqref="AP774" showDropDown="0" showInputMessage="1" showErrorMessage="1" allowBlank="1" type="list">
      <formula1>"○"</formula1>
    </dataValidation>
    <dataValidation sqref="AP775" showDropDown="0" showInputMessage="1" showErrorMessage="1" allowBlank="1" type="list">
      <formula1>"○"</formula1>
    </dataValidation>
    <dataValidation sqref="AP776" showDropDown="0" showInputMessage="1" showErrorMessage="1" allowBlank="1" type="list">
      <formula1>"○"</formula1>
    </dataValidation>
    <dataValidation sqref="AP777" showDropDown="0" showInputMessage="1" showErrorMessage="1" allowBlank="1" type="list">
      <formula1>"○"</formula1>
    </dataValidation>
    <dataValidation sqref="AP778" showDropDown="0" showInputMessage="1" showErrorMessage="1" allowBlank="1" type="list">
      <formula1>"○"</formula1>
    </dataValidation>
    <dataValidation sqref="AP779" showDropDown="0" showInputMessage="1" showErrorMessage="1" allowBlank="1" type="list">
      <formula1>"○"</formula1>
    </dataValidation>
    <dataValidation sqref="AP780" showDropDown="0" showInputMessage="1" showErrorMessage="1" allowBlank="1" type="list">
      <formula1>"○"</formula1>
    </dataValidation>
    <dataValidation sqref="AP781" showDropDown="0" showInputMessage="1" showErrorMessage="1" allowBlank="1" type="list">
      <formula1>"○"</formula1>
    </dataValidation>
    <dataValidation sqref="AP782" showDropDown="0" showInputMessage="1" showErrorMessage="1" allowBlank="1" type="list">
      <formula1>"○"</formula1>
    </dataValidation>
    <dataValidation sqref="AP783" showDropDown="0" showInputMessage="1" showErrorMessage="1" allowBlank="1" type="list">
      <formula1>"○"</formula1>
    </dataValidation>
    <dataValidation sqref="AP784" showDropDown="0" showInputMessage="1" showErrorMessage="1" allowBlank="1" type="list">
      <formula1>"○"</formula1>
    </dataValidation>
    <dataValidation sqref="AP785" showDropDown="0" showInputMessage="1" showErrorMessage="1" allowBlank="1" type="list">
      <formula1>"○"</formula1>
    </dataValidation>
    <dataValidation sqref="AP786" showDropDown="0" showInputMessage="1" showErrorMessage="1" allowBlank="1" type="list">
      <formula1>"○"</formula1>
    </dataValidation>
    <dataValidation sqref="AP787" showDropDown="0" showInputMessage="1" showErrorMessage="1" allowBlank="1" type="list">
      <formula1>"○"</formula1>
    </dataValidation>
    <dataValidation sqref="AP788" showDropDown="0" showInputMessage="1" showErrorMessage="1" allowBlank="1" type="list">
      <formula1>"○"</formula1>
    </dataValidation>
    <dataValidation sqref="AP789" showDropDown="0" showInputMessage="1" showErrorMessage="1" allowBlank="1" type="list">
      <formula1>"○"</formula1>
    </dataValidation>
    <dataValidation sqref="AP790" showDropDown="0" showInputMessage="1" showErrorMessage="1" allowBlank="1" type="list">
      <formula1>"○"</formula1>
    </dataValidation>
    <dataValidation sqref="AP791" showDropDown="0" showInputMessage="1" showErrorMessage="1" allowBlank="1" type="list">
      <formula1>"○"</formula1>
    </dataValidation>
    <dataValidation sqref="AP792" showDropDown="0" showInputMessage="1" showErrorMessage="1" allowBlank="1" type="list">
      <formula1>"○"</formula1>
    </dataValidation>
    <dataValidation sqref="AP793" showDropDown="0" showInputMessage="1" showErrorMessage="1" allowBlank="1" type="list">
      <formula1>"○"</formula1>
    </dataValidation>
    <dataValidation sqref="AP794" showDropDown="0" showInputMessage="1" showErrorMessage="1" allowBlank="1" type="list">
      <formula1>"○"</formula1>
    </dataValidation>
    <dataValidation sqref="AP795" showDropDown="0" showInputMessage="1" showErrorMessage="1" allowBlank="1" type="list">
      <formula1>"○"</formula1>
    </dataValidation>
    <dataValidation sqref="AP796" showDropDown="0" showInputMessage="1" showErrorMessage="1" allowBlank="1" type="list">
      <formula1>"○"</formula1>
    </dataValidation>
    <dataValidation sqref="AP797" showDropDown="0" showInputMessage="1" showErrorMessage="1" allowBlank="1" type="list">
      <formula1>"○"</formula1>
    </dataValidation>
    <dataValidation sqref="AP798" showDropDown="0" showInputMessage="1" showErrorMessage="1" allowBlank="1" type="list">
      <formula1>"○"</formula1>
    </dataValidation>
    <dataValidation sqref="AP799" showDropDown="0" showInputMessage="1" showErrorMessage="1" allowBlank="1" type="list">
      <formula1>"○"</formula1>
    </dataValidation>
    <dataValidation sqref="AP800" showDropDown="0" showInputMessage="1" showErrorMessage="1" allowBlank="1" type="list">
      <formula1>"○"</formula1>
    </dataValidation>
    <dataValidation sqref="AP801" showDropDown="0" showInputMessage="1" showErrorMessage="1" allowBlank="1" type="list">
      <formula1>"○"</formula1>
    </dataValidation>
    <dataValidation sqref="AP802" showDropDown="0" showInputMessage="1" showErrorMessage="1" allowBlank="1" type="list">
      <formula1>"○"</formula1>
    </dataValidation>
    <dataValidation sqref="AP803" showDropDown="0" showInputMessage="1" showErrorMessage="1" allowBlank="1" type="list">
      <formula1>"○"</formula1>
    </dataValidation>
    <dataValidation sqref="AP804" showDropDown="0" showInputMessage="1" showErrorMessage="1" allowBlank="1" type="list">
      <formula1>"○"</formula1>
    </dataValidation>
    <dataValidation sqref="AP805" showDropDown="0" showInputMessage="1" showErrorMessage="1" allowBlank="1" type="list">
      <formula1>"○"</formula1>
    </dataValidation>
    <dataValidation sqref="AP806" showDropDown="0" showInputMessage="1" showErrorMessage="1" allowBlank="1" type="list">
      <formula1>"○"</formula1>
    </dataValidation>
    <dataValidation sqref="AP807" showDropDown="0" showInputMessage="1" showErrorMessage="1" allowBlank="1" type="list">
      <formula1>"○"</formula1>
    </dataValidation>
    <dataValidation sqref="AP808" showDropDown="0" showInputMessage="1" showErrorMessage="1" allowBlank="1" type="list">
      <formula1>"○"</formula1>
    </dataValidation>
    <dataValidation sqref="AP809" showDropDown="0" showInputMessage="1" showErrorMessage="1" allowBlank="1" type="list">
      <formula1>"○"</formula1>
    </dataValidation>
    <dataValidation sqref="AP810" showDropDown="0" showInputMessage="1" showErrorMessage="1" allowBlank="1" type="list">
      <formula1>"○"</formula1>
    </dataValidation>
    <dataValidation sqref="AP811" showDropDown="0" showInputMessage="1" showErrorMessage="1" allowBlank="1" type="list">
      <formula1>"○"</formula1>
    </dataValidation>
    <dataValidation sqref="AP812" showDropDown="0" showInputMessage="1" showErrorMessage="1" allowBlank="1" type="list">
      <formula1>"○"</formula1>
    </dataValidation>
    <dataValidation sqref="AP813" showDropDown="0" showInputMessage="1" showErrorMessage="1" allowBlank="1" type="list">
      <formula1>"○"</formula1>
    </dataValidation>
    <dataValidation sqref="AP814" showDropDown="0" showInputMessage="1" showErrorMessage="1" allowBlank="1" type="list">
      <formula1>"○"</formula1>
    </dataValidation>
    <dataValidation sqref="AP815" showDropDown="0" showInputMessage="1" showErrorMessage="1" allowBlank="1" type="list">
      <formula1>"○"</formula1>
    </dataValidation>
    <dataValidation sqref="AP816" showDropDown="0" showInputMessage="1" showErrorMessage="1" allowBlank="1" type="list">
      <formula1>"○"</formula1>
    </dataValidation>
    <dataValidation sqref="AP817" showDropDown="0" showInputMessage="1" showErrorMessage="1" allowBlank="1" type="list">
      <formula1>"○"</formula1>
    </dataValidation>
    <dataValidation sqref="AP818" showDropDown="0" showInputMessage="1" showErrorMessage="1" allowBlank="1" type="list">
      <formula1>"○"</formula1>
    </dataValidation>
    <dataValidation sqref="AP819" showDropDown="0" showInputMessage="1" showErrorMessage="1" allowBlank="1" type="list">
      <formula1>"○"</formula1>
    </dataValidation>
    <dataValidation sqref="AP820" showDropDown="0" showInputMessage="1" showErrorMessage="1" allowBlank="1" type="list">
      <formula1>"○"</formula1>
    </dataValidation>
    <dataValidation sqref="AP821" showDropDown="0" showInputMessage="1" showErrorMessage="1" allowBlank="1" type="list">
      <formula1>"○"</formula1>
    </dataValidation>
    <dataValidation sqref="AP822" showDropDown="0" showInputMessage="1" showErrorMessage="1" allowBlank="1" type="list">
      <formula1>"○"</formula1>
    </dataValidation>
    <dataValidation sqref="AP823" showDropDown="0" showInputMessage="1" showErrorMessage="1" allowBlank="1" type="list">
      <formula1>"○"</formula1>
    </dataValidation>
    <dataValidation sqref="AP824" showDropDown="0" showInputMessage="1" showErrorMessage="1" allowBlank="1" type="list">
      <formula1>"○"</formula1>
    </dataValidation>
    <dataValidation sqref="AP825" showDropDown="0" showInputMessage="1" showErrorMessage="1" allowBlank="1" type="list">
      <formula1>"○"</formula1>
    </dataValidation>
    <dataValidation sqref="AP826" showDropDown="0" showInputMessage="1" showErrorMessage="1" allowBlank="1" type="list">
      <formula1>"○"</formula1>
    </dataValidation>
    <dataValidation sqref="AP827" showDropDown="0" showInputMessage="1" showErrorMessage="1" allowBlank="1" type="list">
      <formula1>"○"</formula1>
    </dataValidation>
    <dataValidation sqref="AP828" showDropDown="0" showInputMessage="1" showErrorMessage="1" allowBlank="1" type="list">
      <formula1>"○"</formula1>
    </dataValidation>
    <dataValidation sqref="AP829" showDropDown="0" showInputMessage="1" showErrorMessage="1" allowBlank="1" type="list">
      <formula1>"○"</formula1>
    </dataValidation>
    <dataValidation sqref="AP830" showDropDown="0" showInputMessage="1" showErrorMessage="1" allowBlank="1" type="list">
      <formula1>"○"</formula1>
    </dataValidation>
    <dataValidation sqref="AP831" showDropDown="0" showInputMessage="1" showErrorMessage="1" allowBlank="1" type="list">
      <formula1>"○"</formula1>
    </dataValidation>
    <dataValidation sqref="AP832" showDropDown="0" showInputMessage="1" showErrorMessage="1" allowBlank="1" type="list">
      <formula1>"○"</formula1>
    </dataValidation>
    <dataValidation sqref="AP833" showDropDown="0" showInputMessage="1" showErrorMessage="1" allowBlank="1" type="list">
      <formula1>"○"</formula1>
    </dataValidation>
    <dataValidation sqref="AP834" showDropDown="0" showInputMessage="1" showErrorMessage="1" allowBlank="1" type="list">
      <formula1>"○"</formula1>
    </dataValidation>
    <dataValidation sqref="AP835" showDropDown="0" showInputMessage="1" showErrorMessage="1" allowBlank="1" type="list">
      <formula1>"○"</formula1>
    </dataValidation>
    <dataValidation sqref="AP836" showDropDown="0" showInputMessage="1" showErrorMessage="1" allowBlank="1" type="list">
      <formula1>"○"</formula1>
    </dataValidation>
    <dataValidation sqref="AP837" showDropDown="0" showInputMessage="1" showErrorMessage="1" allowBlank="1" type="list">
      <formula1>"○"</formula1>
    </dataValidation>
    <dataValidation sqref="AP838" showDropDown="0" showInputMessage="1" showErrorMessage="1" allowBlank="1" type="list">
      <formula1>"○"</formula1>
    </dataValidation>
    <dataValidation sqref="AP839" showDropDown="0" showInputMessage="1" showErrorMessage="1" allowBlank="1" type="list">
      <formula1>"○"</formula1>
    </dataValidation>
    <dataValidation sqref="AP840" showDropDown="0" showInputMessage="1" showErrorMessage="1" allowBlank="1" type="list">
      <formula1>"○"</formula1>
    </dataValidation>
    <dataValidation sqref="AP841" showDropDown="0" showInputMessage="1" showErrorMessage="1" allowBlank="1" type="list">
      <formula1>"○"</formula1>
    </dataValidation>
    <dataValidation sqref="AP842" showDropDown="0" showInputMessage="1" showErrorMessage="1" allowBlank="1" type="list">
      <formula1>"○"</formula1>
    </dataValidation>
    <dataValidation sqref="AP843" showDropDown="0" showInputMessage="1" showErrorMessage="1" allowBlank="1" type="list">
      <formula1>"○"</formula1>
    </dataValidation>
    <dataValidation sqref="AP844" showDropDown="0" showInputMessage="1" showErrorMessage="1" allowBlank="1" type="list">
      <formula1>"○"</formula1>
    </dataValidation>
    <dataValidation sqref="AP845" showDropDown="0" showInputMessage="1" showErrorMessage="1" allowBlank="1" type="list">
      <formula1>"○"</formula1>
    </dataValidation>
    <dataValidation sqref="AP846" showDropDown="0" showInputMessage="1" showErrorMessage="1" allowBlank="1" type="list">
      <formula1>"○"</formula1>
    </dataValidation>
    <dataValidation sqref="AP847" showDropDown="0" showInputMessage="1" showErrorMessage="1" allowBlank="1" type="list">
      <formula1>"○"</formula1>
    </dataValidation>
    <dataValidation sqref="AP848" showDropDown="0" showInputMessage="1" showErrorMessage="1" allowBlank="1" type="list">
      <formula1>"○"</formula1>
    </dataValidation>
    <dataValidation sqref="AP849" showDropDown="0" showInputMessage="1" showErrorMessage="1" allowBlank="1" type="list">
      <formula1>"○"</formula1>
    </dataValidation>
    <dataValidation sqref="AP850" showDropDown="0" showInputMessage="1" showErrorMessage="1" allowBlank="1" type="list">
      <formula1>"○"</formula1>
    </dataValidation>
    <dataValidation sqref="AP851" showDropDown="0" showInputMessage="1" showErrorMessage="1" allowBlank="1" type="list">
      <formula1>"○"</formula1>
    </dataValidation>
    <dataValidation sqref="AP852" showDropDown="0" showInputMessage="1" showErrorMessage="1" allowBlank="1" type="list">
      <formula1>"○"</formula1>
    </dataValidation>
    <dataValidation sqref="AP853" showDropDown="0" showInputMessage="1" showErrorMessage="1" allowBlank="1" type="list">
      <formula1>"○"</formula1>
    </dataValidation>
    <dataValidation sqref="AP854" showDropDown="0" showInputMessage="1" showErrorMessage="1" allowBlank="1" type="list">
      <formula1>"○"</formula1>
    </dataValidation>
    <dataValidation sqref="AP855" showDropDown="0" showInputMessage="1" showErrorMessage="1" allowBlank="1" type="list">
      <formula1>"○"</formula1>
    </dataValidation>
    <dataValidation sqref="AP856" showDropDown="0" showInputMessage="1" showErrorMessage="1" allowBlank="1" type="list">
      <formula1>"○"</formula1>
    </dataValidation>
    <dataValidation sqref="AP857" showDropDown="0" showInputMessage="1" showErrorMessage="1" allowBlank="1" type="list">
      <formula1>"○"</formula1>
    </dataValidation>
    <dataValidation sqref="AP858" showDropDown="0" showInputMessage="1" showErrorMessage="1" allowBlank="1" type="list">
      <formula1>"○"</formula1>
    </dataValidation>
    <dataValidation sqref="AP859" showDropDown="0" showInputMessage="1" showErrorMessage="1" allowBlank="1" type="list">
      <formula1>"○"</formula1>
    </dataValidation>
    <dataValidation sqref="AP860" showDropDown="0" showInputMessage="1" showErrorMessage="1" allowBlank="1" type="list">
      <formula1>"○"</formula1>
    </dataValidation>
    <dataValidation sqref="AP861" showDropDown="0" showInputMessage="1" showErrorMessage="1" allowBlank="1" type="list">
      <formula1>"○"</formula1>
    </dataValidation>
    <dataValidation sqref="AP862" showDropDown="0" showInputMessage="1" showErrorMessage="1" allowBlank="1" type="list">
      <formula1>"○"</formula1>
    </dataValidation>
    <dataValidation sqref="AP863" showDropDown="0" showInputMessage="1" showErrorMessage="1" allowBlank="1" type="list">
      <formula1>"○"</formula1>
    </dataValidation>
    <dataValidation sqref="AP864" showDropDown="0" showInputMessage="1" showErrorMessage="1" allowBlank="1" type="list">
      <formula1>"○"</formula1>
    </dataValidation>
    <dataValidation sqref="AP865" showDropDown="0" showInputMessage="1" showErrorMessage="1" allowBlank="1" type="list">
      <formula1>"○"</formula1>
    </dataValidation>
    <dataValidation sqref="AP866" showDropDown="0" showInputMessage="1" showErrorMessage="1" allowBlank="1" type="list">
      <formula1>"○"</formula1>
    </dataValidation>
    <dataValidation sqref="AP867" showDropDown="0" showInputMessage="1" showErrorMessage="1" allowBlank="1" type="list">
      <formula1>"○"</formula1>
    </dataValidation>
    <dataValidation sqref="AP868" showDropDown="0" showInputMessage="1" showErrorMessage="1" allowBlank="1" type="list">
      <formula1>"○"</formula1>
    </dataValidation>
    <dataValidation sqref="AP869" showDropDown="0" showInputMessage="1" showErrorMessage="1" allowBlank="1" type="list">
      <formula1>"○"</formula1>
    </dataValidation>
    <dataValidation sqref="AP870" showDropDown="0" showInputMessage="1" showErrorMessage="1" allowBlank="1" type="list">
      <formula1>"○"</formula1>
    </dataValidation>
    <dataValidation sqref="AP871" showDropDown="0" showInputMessage="1" showErrorMessage="1" allowBlank="1" type="list">
      <formula1>"○"</formula1>
    </dataValidation>
    <dataValidation sqref="AP872" showDropDown="0" showInputMessage="1" showErrorMessage="1" allowBlank="1" type="list">
      <formula1>"○"</formula1>
    </dataValidation>
    <dataValidation sqref="AP873" showDropDown="0" showInputMessage="1" showErrorMessage="1" allowBlank="1" type="list">
      <formula1>"○"</formula1>
    </dataValidation>
    <dataValidation sqref="AP874" showDropDown="0" showInputMessage="1" showErrorMessage="1" allowBlank="1" type="list">
      <formula1>"○"</formula1>
    </dataValidation>
    <dataValidation sqref="AP875" showDropDown="0" showInputMessage="1" showErrorMessage="1" allowBlank="1" type="list">
      <formula1>"○"</formula1>
    </dataValidation>
    <dataValidation sqref="AP876" showDropDown="0" showInputMessage="1" showErrorMessage="1" allowBlank="1" type="list">
      <formula1>"○"</formula1>
    </dataValidation>
    <dataValidation sqref="AP877" showDropDown="0" showInputMessage="1" showErrorMessage="1" allowBlank="1" type="list">
      <formula1>"○"</formula1>
    </dataValidation>
    <dataValidation sqref="AP878" showDropDown="0" showInputMessage="1" showErrorMessage="1" allowBlank="1" type="list">
      <formula1>"○"</formula1>
    </dataValidation>
    <dataValidation sqref="AP879" showDropDown="0" showInputMessage="1" showErrorMessage="1" allowBlank="1" type="list">
      <formula1>"○"</formula1>
    </dataValidation>
    <dataValidation sqref="AP880" showDropDown="0" showInputMessage="1" showErrorMessage="1" allowBlank="1" type="list">
      <formula1>"○"</formula1>
    </dataValidation>
    <dataValidation sqref="AP881" showDropDown="0" showInputMessage="1" showErrorMessage="1" allowBlank="1" type="list">
      <formula1>"○"</formula1>
    </dataValidation>
    <dataValidation sqref="AP882" showDropDown="0" showInputMessage="1" showErrorMessage="1" allowBlank="1" type="list">
      <formula1>"○"</formula1>
    </dataValidation>
    <dataValidation sqref="AP883" showDropDown="0" showInputMessage="1" showErrorMessage="1" allowBlank="1" type="list">
      <formula1>"○"</formula1>
    </dataValidation>
    <dataValidation sqref="AP884" showDropDown="0" showInputMessage="1" showErrorMessage="1" allowBlank="1" type="list">
      <formula1>"○"</formula1>
    </dataValidation>
    <dataValidation sqref="AP885" showDropDown="0" showInputMessage="1" showErrorMessage="1" allowBlank="1" type="list">
      <formula1>"○"</formula1>
    </dataValidation>
    <dataValidation sqref="AP886" showDropDown="0" showInputMessage="1" showErrorMessage="1" allowBlank="1" type="list">
      <formula1>"○"</formula1>
    </dataValidation>
    <dataValidation sqref="AP887" showDropDown="0" showInputMessage="1" showErrorMessage="1" allowBlank="1" type="list">
      <formula1>"○"</formula1>
    </dataValidation>
    <dataValidation sqref="AP888" showDropDown="0" showInputMessage="1" showErrorMessage="1" allowBlank="1" type="list">
      <formula1>"○"</formula1>
    </dataValidation>
    <dataValidation sqref="AP889" showDropDown="0" showInputMessage="1" showErrorMessage="1" allowBlank="1" type="list">
      <formula1>"○"</formula1>
    </dataValidation>
    <dataValidation sqref="AP890" showDropDown="0" showInputMessage="1" showErrorMessage="1" allowBlank="1" type="list">
      <formula1>"○"</formula1>
    </dataValidation>
    <dataValidation sqref="AP891" showDropDown="0" showInputMessage="1" showErrorMessage="1" allowBlank="1" type="list">
      <formula1>"○"</formula1>
    </dataValidation>
    <dataValidation sqref="AP892" showDropDown="0" showInputMessage="1" showErrorMessage="1" allowBlank="1" type="list">
      <formula1>"○"</formula1>
    </dataValidation>
    <dataValidation sqref="AP893" showDropDown="0" showInputMessage="1" showErrorMessage="1" allowBlank="1" type="list">
      <formula1>"○"</formula1>
    </dataValidation>
    <dataValidation sqref="AP894" showDropDown="0" showInputMessage="1" showErrorMessage="1" allowBlank="1" type="list">
      <formula1>"○"</formula1>
    </dataValidation>
    <dataValidation sqref="AP895" showDropDown="0" showInputMessage="1" showErrorMessage="1" allowBlank="1" type="list">
      <formula1>"○"</formula1>
    </dataValidation>
    <dataValidation sqref="AP896" showDropDown="0" showInputMessage="1" showErrorMessage="1" allowBlank="1" type="list">
      <formula1>"○"</formula1>
    </dataValidation>
    <dataValidation sqref="AP897" showDropDown="0" showInputMessage="1" showErrorMessage="1" allowBlank="1" type="list">
      <formula1>"○"</formula1>
    </dataValidation>
    <dataValidation sqref="AP898" showDropDown="0" showInputMessage="1" showErrorMessage="1" allowBlank="1" type="list">
      <formula1>"○"</formula1>
    </dataValidation>
    <dataValidation sqref="AP899" showDropDown="0" showInputMessage="1" showErrorMessage="1" allowBlank="1" type="list">
      <formula1>"○"</formula1>
    </dataValidation>
    <dataValidation sqref="AP900" showDropDown="0" showInputMessage="1" showErrorMessage="1" allowBlank="1" type="list">
      <formula1>"○"</formula1>
    </dataValidation>
    <dataValidation sqref="AP901" showDropDown="0" showInputMessage="1" showErrorMessage="1" allowBlank="1" type="list">
      <formula1>"○"</formula1>
    </dataValidation>
    <dataValidation sqref="AP902" showDropDown="0" showInputMessage="1" showErrorMessage="1" allowBlank="1" type="list">
      <formula1>"○"</formula1>
    </dataValidation>
    <dataValidation sqref="AP903" showDropDown="0" showInputMessage="1" showErrorMessage="1" allowBlank="1" type="list">
      <formula1>"○"</formula1>
    </dataValidation>
    <dataValidation sqref="AP904" showDropDown="0" showInputMessage="1" showErrorMessage="1" allowBlank="1" type="list">
      <formula1>"○"</formula1>
    </dataValidation>
    <dataValidation sqref="AP905" showDropDown="0" showInputMessage="1" showErrorMessage="1" allowBlank="1" type="list">
      <formula1>"○"</formula1>
    </dataValidation>
    <dataValidation sqref="AP906" showDropDown="0" showInputMessage="1" showErrorMessage="1" allowBlank="1" type="list">
      <formula1>"○"</formula1>
    </dataValidation>
    <dataValidation sqref="AP907" showDropDown="0" showInputMessage="1" showErrorMessage="1" allowBlank="1" type="list">
      <formula1>"○"</formula1>
    </dataValidation>
    <dataValidation sqref="AP908" showDropDown="0" showInputMessage="1" showErrorMessage="1" allowBlank="1" type="list">
      <formula1>"○"</formula1>
    </dataValidation>
    <dataValidation sqref="AP909" showDropDown="0" showInputMessage="1" showErrorMessage="1" allowBlank="1" type="list">
      <formula1>"○"</formula1>
    </dataValidation>
    <dataValidation sqref="AP910" showDropDown="0" showInputMessage="1" showErrorMessage="1" allowBlank="1" type="list">
      <formula1>"○"</formula1>
    </dataValidation>
    <dataValidation sqref="AP911" showDropDown="0" showInputMessage="1" showErrorMessage="1" allowBlank="1" type="list">
      <formula1>"○"</formula1>
    </dataValidation>
    <dataValidation sqref="AP912" showDropDown="0" showInputMessage="1" showErrorMessage="1" allowBlank="1" type="list">
      <formula1>"○"</formula1>
    </dataValidation>
    <dataValidation sqref="AP913" showDropDown="0" showInputMessage="1" showErrorMessage="1" allowBlank="1" type="list">
      <formula1>"○"</formula1>
    </dataValidation>
    <dataValidation sqref="AP914" showDropDown="0" showInputMessage="1" showErrorMessage="1" allowBlank="1" type="list">
      <formula1>"○"</formula1>
    </dataValidation>
    <dataValidation sqref="AP915" showDropDown="0" showInputMessage="1" showErrorMessage="1" allowBlank="1" type="list">
      <formula1>"○"</formula1>
    </dataValidation>
    <dataValidation sqref="AP916" showDropDown="0" showInputMessage="1" showErrorMessage="1" allowBlank="1" type="list">
      <formula1>"○"</formula1>
    </dataValidation>
    <dataValidation sqref="AP917" showDropDown="0" showInputMessage="1" showErrorMessage="1" allowBlank="1" type="list">
      <formula1>"○"</formula1>
    </dataValidation>
    <dataValidation sqref="AP918" showDropDown="0" showInputMessage="1" showErrorMessage="1" allowBlank="1" type="list">
      <formula1>"○"</formula1>
    </dataValidation>
    <dataValidation sqref="AP919" showDropDown="0" showInputMessage="1" showErrorMessage="1" allowBlank="1" type="list">
      <formula1>"○"</formula1>
    </dataValidation>
    <dataValidation sqref="AP920" showDropDown="0" showInputMessage="1" showErrorMessage="1" allowBlank="1" type="list">
      <formula1>"○"</formula1>
    </dataValidation>
    <dataValidation sqref="AP921" showDropDown="0" showInputMessage="1" showErrorMessage="1" allowBlank="1" type="list">
      <formula1>"○"</formula1>
    </dataValidation>
    <dataValidation sqref="AP922" showDropDown="0" showInputMessage="1" showErrorMessage="1" allowBlank="1" type="list">
      <formula1>"○"</formula1>
    </dataValidation>
    <dataValidation sqref="AP923" showDropDown="0" showInputMessage="1" showErrorMessage="1" allowBlank="1" type="list">
      <formula1>"○"</formula1>
    </dataValidation>
    <dataValidation sqref="AP924" showDropDown="0" showInputMessage="1" showErrorMessage="1" allowBlank="1" type="list">
      <formula1>"○"</formula1>
    </dataValidation>
    <dataValidation sqref="AP925" showDropDown="0" showInputMessage="1" showErrorMessage="1" allowBlank="1" type="list">
      <formula1>"○"</formula1>
    </dataValidation>
    <dataValidation sqref="AP926" showDropDown="0" showInputMessage="1" showErrorMessage="1" allowBlank="1" type="list">
      <formula1>"○"</formula1>
    </dataValidation>
    <dataValidation sqref="AP927" showDropDown="0" showInputMessage="1" showErrorMessage="1" allowBlank="1" type="list">
      <formula1>"○"</formula1>
    </dataValidation>
    <dataValidation sqref="AP928" showDropDown="0" showInputMessage="1" showErrorMessage="1" allowBlank="1" type="list">
      <formula1>"○"</formula1>
    </dataValidation>
    <dataValidation sqref="AP929" showDropDown="0" showInputMessage="1" showErrorMessage="1" allowBlank="1" type="list">
      <formula1>"○"</formula1>
    </dataValidation>
    <dataValidation sqref="AP930" showDropDown="0" showInputMessage="1" showErrorMessage="1" allowBlank="1" type="list">
      <formula1>"○"</formula1>
    </dataValidation>
    <dataValidation sqref="AP931" showDropDown="0" showInputMessage="1" showErrorMessage="1" allowBlank="1" type="list">
      <formula1>"○"</formula1>
    </dataValidation>
    <dataValidation sqref="AP932" showDropDown="0" showInputMessage="1" showErrorMessage="1" allowBlank="1" type="list">
      <formula1>"○"</formula1>
    </dataValidation>
    <dataValidation sqref="AP933" showDropDown="0" showInputMessage="1" showErrorMessage="1" allowBlank="1" type="list">
      <formula1>"○"</formula1>
    </dataValidation>
    <dataValidation sqref="AP934" showDropDown="0" showInputMessage="1" showErrorMessage="1" allowBlank="1" type="list">
      <formula1>"○"</formula1>
    </dataValidation>
    <dataValidation sqref="AP935" showDropDown="0" showInputMessage="1" showErrorMessage="1" allowBlank="1" type="list">
      <formula1>"○"</formula1>
    </dataValidation>
    <dataValidation sqref="AP936" showDropDown="0" showInputMessage="1" showErrorMessage="1" allowBlank="1" type="list">
      <formula1>"○"</formula1>
    </dataValidation>
    <dataValidation sqref="AP937" showDropDown="0" showInputMessage="1" showErrorMessage="1" allowBlank="1" type="list">
      <formula1>"○"</formula1>
    </dataValidation>
    <dataValidation sqref="AP938" showDropDown="0" showInputMessage="1" showErrorMessage="1" allowBlank="1" type="list">
      <formula1>"○"</formula1>
    </dataValidation>
    <dataValidation sqref="AP939" showDropDown="0" showInputMessage="1" showErrorMessage="1" allowBlank="1" type="list">
      <formula1>"○"</formula1>
    </dataValidation>
    <dataValidation sqref="AP940" showDropDown="0" showInputMessage="1" showErrorMessage="1" allowBlank="1" type="list">
      <formula1>"○"</formula1>
    </dataValidation>
    <dataValidation sqref="AP941" showDropDown="0" showInputMessage="1" showErrorMessage="1" allowBlank="1" type="list">
      <formula1>"○"</formula1>
    </dataValidation>
    <dataValidation sqref="AP942" showDropDown="0" showInputMessage="1" showErrorMessage="1" allowBlank="1" type="list">
      <formula1>"○"</formula1>
    </dataValidation>
    <dataValidation sqref="AP943" showDropDown="0" showInputMessage="1" showErrorMessage="1" allowBlank="1" type="list">
      <formula1>"○"</formula1>
    </dataValidation>
    <dataValidation sqref="AP944" showDropDown="0" showInputMessage="1" showErrorMessage="1" allowBlank="1" type="list">
      <formula1>"○"</formula1>
    </dataValidation>
    <dataValidation sqref="AP945" showDropDown="0" showInputMessage="1" showErrorMessage="1" allowBlank="1" type="list">
      <formula1>"○"</formula1>
    </dataValidation>
    <dataValidation sqref="AP946" showDropDown="0" showInputMessage="1" showErrorMessage="1" allowBlank="1" type="list">
      <formula1>"○"</formula1>
    </dataValidation>
    <dataValidation sqref="AP947" showDropDown="0" showInputMessage="1" showErrorMessage="1" allowBlank="1" type="list">
      <formula1>"○"</formula1>
    </dataValidation>
    <dataValidation sqref="AP948" showDropDown="0" showInputMessage="1" showErrorMessage="1" allowBlank="1" type="list">
      <formula1>"○"</formula1>
    </dataValidation>
    <dataValidation sqref="AP949" showDropDown="0" showInputMessage="1" showErrorMessage="1" allowBlank="1" type="list">
      <formula1>"○"</formula1>
    </dataValidation>
    <dataValidation sqref="AP950" showDropDown="0" showInputMessage="1" showErrorMessage="1" allowBlank="1" type="list">
      <formula1>"○"</formula1>
    </dataValidation>
    <dataValidation sqref="AP951" showDropDown="0" showInputMessage="1" showErrorMessage="1" allowBlank="1" type="list">
      <formula1>"○"</formula1>
    </dataValidation>
    <dataValidation sqref="AP952" showDropDown="0" showInputMessage="1" showErrorMessage="1" allowBlank="1" type="list">
      <formula1>"○"</formula1>
    </dataValidation>
    <dataValidation sqref="AP953" showDropDown="0" showInputMessage="1" showErrorMessage="1" allowBlank="1" type="list">
      <formula1>"○"</formula1>
    </dataValidation>
    <dataValidation sqref="AP954" showDropDown="0" showInputMessage="1" showErrorMessage="1" allowBlank="1" type="list">
      <formula1>"○"</formula1>
    </dataValidation>
    <dataValidation sqref="AP955" showDropDown="0" showInputMessage="1" showErrorMessage="1" allowBlank="1" type="list">
      <formula1>"○"</formula1>
    </dataValidation>
    <dataValidation sqref="AP956" showDropDown="0" showInputMessage="1" showErrorMessage="1" allowBlank="1" type="list">
      <formula1>"○"</formula1>
    </dataValidation>
    <dataValidation sqref="AP957" showDropDown="0" showInputMessage="1" showErrorMessage="1" allowBlank="1" type="list">
      <formula1>"○"</formula1>
    </dataValidation>
    <dataValidation sqref="AP958" showDropDown="0" showInputMessage="1" showErrorMessage="1" allowBlank="1" type="list">
      <formula1>"○"</formula1>
    </dataValidation>
    <dataValidation sqref="AP959" showDropDown="0" showInputMessage="1" showErrorMessage="1" allowBlank="1" type="list">
      <formula1>"○"</formula1>
    </dataValidation>
    <dataValidation sqref="AP960" showDropDown="0" showInputMessage="1" showErrorMessage="1" allowBlank="1" type="list">
      <formula1>"○"</formula1>
    </dataValidation>
    <dataValidation sqref="AP961" showDropDown="0" showInputMessage="1" showErrorMessage="1" allowBlank="1" type="list">
      <formula1>"○"</formula1>
    </dataValidation>
    <dataValidation sqref="AP962" showDropDown="0" showInputMessage="1" showErrorMessage="1" allowBlank="1" type="list">
      <formula1>"○"</formula1>
    </dataValidation>
    <dataValidation sqref="AP963" showDropDown="0" showInputMessage="1" showErrorMessage="1" allowBlank="1" type="list">
      <formula1>"○"</formula1>
    </dataValidation>
    <dataValidation sqref="AP964" showDropDown="0" showInputMessage="1" showErrorMessage="1" allowBlank="1" type="list">
      <formula1>"○"</formula1>
    </dataValidation>
    <dataValidation sqref="AP965" showDropDown="0" showInputMessage="1" showErrorMessage="1" allowBlank="1" type="list">
      <formula1>"○"</formula1>
    </dataValidation>
    <dataValidation sqref="AP966" showDropDown="0" showInputMessage="1" showErrorMessage="1" allowBlank="1" type="list">
      <formula1>"○"</formula1>
    </dataValidation>
    <dataValidation sqref="AP967" showDropDown="0" showInputMessage="1" showErrorMessage="1" allowBlank="1" type="list">
      <formula1>"○"</formula1>
    </dataValidation>
    <dataValidation sqref="AP968" showDropDown="0" showInputMessage="1" showErrorMessage="1" allowBlank="1" type="list">
      <formula1>"○"</formula1>
    </dataValidation>
    <dataValidation sqref="AP969" showDropDown="0" showInputMessage="1" showErrorMessage="1" allowBlank="1" type="list">
      <formula1>"○"</formula1>
    </dataValidation>
    <dataValidation sqref="AP970" showDropDown="0" showInputMessage="1" showErrorMessage="1" allowBlank="1" type="list">
      <formula1>"○"</formula1>
    </dataValidation>
    <dataValidation sqref="AP971" showDropDown="0" showInputMessage="1" showErrorMessage="1" allowBlank="1" type="list">
      <formula1>"○"</formula1>
    </dataValidation>
    <dataValidation sqref="AP972" showDropDown="0" showInputMessage="1" showErrorMessage="1" allowBlank="1" type="list">
      <formula1>"○"</formula1>
    </dataValidation>
    <dataValidation sqref="AP973" showDropDown="0" showInputMessage="1" showErrorMessage="1" allowBlank="1" type="list">
      <formula1>"○"</formula1>
    </dataValidation>
    <dataValidation sqref="AP974" showDropDown="0" showInputMessage="1" showErrorMessage="1" allowBlank="1" type="list">
      <formula1>"○"</formula1>
    </dataValidation>
    <dataValidation sqref="AP975" showDropDown="0" showInputMessage="1" showErrorMessage="1" allowBlank="1" type="list">
      <formula1>"○"</formula1>
    </dataValidation>
    <dataValidation sqref="AP976" showDropDown="0" showInputMessage="1" showErrorMessage="1" allowBlank="1" type="list">
      <formula1>"○"</formula1>
    </dataValidation>
    <dataValidation sqref="AP977" showDropDown="0" showInputMessage="1" showErrorMessage="1" allowBlank="1" type="list">
      <formula1>"○"</formula1>
    </dataValidation>
    <dataValidation sqref="AP978" showDropDown="0" showInputMessage="1" showErrorMessage="1" allowBlank="1" type="list">
      <formula1>"○"</formula1>
    </dataValidation>
    <dataValidation sqref="AP979" showDropDown="0" showInputMessage="1" showErrorMessage="1" allowBlank="1" type="list">
      <formula1>"○"</formula1>
    </dataValidation>
    <dataValidation sqref="AP980" showDropDown="0" showInputMessage="1" showErrorMessage="1" allowBlank="1" type="list">
      <formula1>"○"</formula1>
    </dataValidation>
    <dataValidation sqref="AP981" showDropDown="0" showInputMessage="1" showErrorMessage="1" allowBlank="1" type="list">
      <formula1>"○"</formula1>
    </dataValidation>
    <dataValidation sqref="AP982" showDropDown="0" showInputMessage="1" showErrorMessage="1" allowBlank="1" type="list">
      <formula1>"○"</formula1>
    </dataValidation>
    <dataValidation sqref="AP983" showDropDown="0" showInputMessage="1" showErrorMessage="1" allowBlank="1" type="list">
      <formula1>"○"</formula1>
    </dataValidation>
    <dataValidation sqref="AP984" showDropDown="0" showInputMessage="1" showErrorMessage="1" allowBlank="1" type="list">
      <formula1>"○"</formula1>
    </dataValidation>
    <dataValidation sqref="AP985" showDropDown="0" showInputMessage="1" showErrorMessage="1" allowBlank="1" type="list">
      <formula1>"○"</formula1>
    </dataValidation>
    <dataValidation sqref="AP986" showDropDown="0" showInputMessage="1" showErrorMessage="1" allowBlank="1" type="list">
      <formula1>"○"</formula1>
    </dataValidation>
    <dataValidation sqref="AP987" showDropDown="0" showInputMessage="1" showErrorMessage="1" allowBlank="1" type="list">
      <formula1>"○"</formula1>
    </dataValidation>
    <dataValidation sqref="AP988" showDropDown="0" showInputMessage="1" showErrorMessage="1" allowBlank="1" type="list">
      <formula1>"○"</formula1>
    </dataValidation>
    <dataValidation sqref="AP989" showDropDown="0" showInputMessage="1" showErrorMessage="1" allowBlank="1" type="list">
      <formula1>"○"</formula1>
    </dataValidation>
    <dataValidation sqref="AP990" showDropDown="0" showInputMessage="1" showErrorMessage="1" allowBlank="1" type="list">
      <formula1>"○"</formula1>
    </dataValidation>
    <dataValidation sqref="AP991" showDropDown="0" showInputMessage="1" showErrorMessage="1" allowBlank="1" type="list">
      <formula1>"○"</formula1>
    </dataValidation>
    <dataValidation sqref="AP992" showDropDown="0" showInputMessage="1" showErrorMessage="1" allowBlank="1" type="list">
      <formula1>"○"</formula1>
    </dataValidation>
    <dataValidation sqref="AP993" showDropDown="0" showInputMessage="1" showErrorMessage="1" allowBlank="1" type="list">
      <formula1>"○"</formula1>
    </dataValidation>
    <dataValidation sqref="AP994" showDropDown="0" showInputMessage="1" showErrorMessage="1" allowBlank="1" type="list">
      <formula1>"○"</formula1>
    </dataValidation>
    <dataValidation sqref="AP995" showDropDown="0" showInputMessage="1" showErrorMessage="1" allowBlank="1" type="list">
      <formula1>"○"</formula1>
    </dataValidation>
    <dataValidation sqref="AP996" showDropDown="0" showInputMessage="1" showErrorMessage="1" allowBlank="1" type="list">
      <formula1>"○"</formula1>
    </dataValidation>
    <dataValidation sqref="AP997" showDropDown="0" showInputMessage="1" showErrorMessage="1" allowBlank="1" type="list">
      <formula1>"○"</formula1>
    </dataValidation>
    <dataValidation sqref="AP998" showDropDown="0" showInputMessage="1" showErrorMessage="1" allowBlank="1" type="list">
      <formula1>"○"</formula1>
    </dataValidation>
    <dataValidation sqref="AP999" showDropDown="0" showInputMessage="1" showErrorMessage="1" allowBlank="1" type="list">
      <formula1>"○"</formula1>
    </dataValidation>
    <dataValidation sqref="AP1000" showDropDown="0" showInputMessage="1" showErrorMessage="1" allowBlank="1" type="list">
      <formula1>"○"</formula1>
    </dataValidation>
    <dataValidation sqref="AP1001" showDropDown="0" showInputMessage="1" showErrorMessage="1" allowBlank="1" type="list">
      <formula1>"○"</formula1>
    </dataValidation>
    <dataValidation sqref="AP1002" showDropDown="0" showInputMessage="1" showErrorMessage="1" allowBlank="1" type="list">
      <formula1>"○"</formula1>
    </dataValidation>
    <dataValidation sqref="AP1003" showDropDown="0" showInputMessage="1" showErrorMessage="1" allowBlank="1" type="list">
      <formula1>"○"</formula1>
    </dataValidation>
    <dataValidation sqref="AP1004" showDropDown="0" showInputMessage="1" showErrorMessage="1" allowBlank="1" type="list">
      <formula1>"○"</formula1>
    </dataValidation>
    <dataValidation sqref="AP1005" showDropDown="0" showInputMessage="1" showErrorMessage="1" allowBlank="1" type="list">
      <formula1>"○"</formula1>
    </dataValidation>
    <dataValidation sqref="AP1006" showDropDown="0" showInputMessage="1" showErrorMessage="1" allowBlank="1" type="list">
      <formula1>"○"</formula1>
    </dataValidation>
    <dataValidation sqref="AP1007" showDropDown="0" showInputMessage="1" showErrorMessage="1" allowBlank="1" type="list">
      <formula1>"○"</formula1>
    </dataValidation>
    <dataValidation sqref="AP1008" showDropDown="0" showInputMessage="1" showErrorMessage="1" allowBlank="1" type="list">
      <formula1>"○"</formula1>
    </dataValidation>
    <dataValidation sqref="AP1009" showDropDown="0" showInputMessage="1" showErrorMessage="1" allowBlank="1" type="list">
      <formula1>"○"</formula1>
    </dataValidation>
    <dataValidation sqref="AP1010" showDropDown="0" showInputMessage="1" showErrorMessage="1" allowBlank="1" type="list">
      <formula1>"○"</formula1>
    </dataValidation>
    <dataValidation sqref="AP1011" showDropDown="0" showInputMessage="1" showErrorMessage="1" allowBlank="1" type="list">
      <formula1>"○"</formula1>
    </dataValidation>
    <dataValidation sqref="AP1012" showDropDown="0" showInputMessage="1" showErrorMessage="1" allowBlank="1" type="list">
      <formula1>"○"</formula1>
    </dataValidation>
    <dataValidation sqref="AP1013" showDropDown="0" showInputMessage="1" showErrorMessage="1" allowBlank="1" type="list">
      <formula1>"○"</formula1>
    </dataValidation>
    <dataValidation sqref="AP1014" showDropDown="0" showInputMessage="1" showErrorMessage="1" allowBlank="1" type="list">
      <formula1>"○"</formula1>
    </dataValidation>
    <dataValidation sqref="AP1015" showDropDown="0" showInputMessage="1" showErrorMessage="1" allowBlank="1" type="list">
      <formula1>"○"</formula1>
    </dataValidation>
    <dataValidation sqref="AP1016" showDropDown="0" showInputMessage="1" showErrorMessage="1" allowBlank="1" type="list">
      <formula1>"○"</formula1>
    </dataValidation>
    <dataValidation sqref="AP1017" showDropDown="0" showInputMessage="1" showErrorMessage="1" allowBlank="1" type="list">
      <formula1>"○"</formula1>
    </dataValidation>
    <dataValidation sqref="AP1018" showDropDown="0" showInputMessage="1" showErrorMessage="1" allowBlank="1" type="list">
      <formula1>"○"</formula1>
    </dataValidation>
    <dataValidation sqref="AP1019" showDropDown="0" showInputMessage="1" showErrorMessage="1" allowBlank="1" type="list">
      <formula1>"○"</formula1>
    </dataValidation>
    <dataValidation sqref="AP1020" showDropDown="0" showInputMessage="1" showErrorMessage="1" allowBlank="1" type="list">
      <formula1>"○"</formula1>
    </dataValidation>
    <dataValidation sqref="AP1021" showDropDown="0" showInputMessage="1" showErrorMessage="1" allowBlank="1" type="list">
      <formula1>"○"</formula1>
    </dataValidation>
    <dataValidation sqref="AP1022" showDropDown="0" showInputMessage="1" showErrorMessage="1" allowBlank="1" type="list">
      <formula1>"○"</formula1>
    </dataValidation>
    <dataValidation sqref="AP1023" showDropDown="0" showInputMessage="1" showErrorMessage="1" allowBlank="1" type="list">
      <formula1>"○"</formula1>
    </dataValidation>
    <dataValidation sqref="AP1024" showDropDown="0" showInputMessage="1" showErrorMessage="1" allowBlank="1" type="list">
      <formula1>"○"</formula1>
    </dataValidation>
    <dataValidation sqref="AP1025" showDropDown="0" showInputMessage="1" showErrorMessage="1" allowBlank="1" type="list">
      <formula1>"○"</formula1>
    </dataValidation>
    <dataValidation sqref="AP1026" showDropDown="0" showInputMessage="1" showErrorMessage="1" allowBlank="1" type="list">
      <formula1>"○"</formula1>
    </dataValidation>
    <dataValidation sqref="AP1027" showDropDown="0" showInputMessage="1" showErrorMessage="1" allowBlank="1" type="list">
      <formula1>"○"</formula1>
    </dataValidation>
    <dataValidation sqref="AP1028" showDropDown="0" showInputMessage="1" showErrorMessage="1" allowBlank="1" type="list">
      <formula1>"○"</formula1>
    </dataValidation>
    <dataValidation sqref="AP1029" showDropDown="0" showInputMessage="1" showErrorMessage="1" allowBlank="1" type="list">
      <formula1>"○"</formula1>
    </dataValidation>
    <dataValidation sqref="AP1030" showDropDown="0" showInputMessage="1" showErrorMessage="1" allowBlank="1" type="list">
      <formula1>"○"</formula1>
    </dataValidation>
    <dataValidation sqref="AP1031" showDropDown="0" showInputMessage="1" showErrorMessage="1" allowBlank="1" type="list">
      <formula1>"○"</formula1>
    </dataValidation>
    <dataValidation sqref="AP1032" showDropDown="0" showInputMessage="1" showErrorMessage="1" allowBlank="1" type="list">
      <formula1>"○"</formula1>
    </dataValidation>
    <dataValidation sqref="AP1033" showDropDown="0" showInputMessage="1" showErrorMessage="1" allowBlank="1" type="list">
      <formula1>"○"</formula1>
    </dataValidation>
    <dataValidation sqref="AP1034" showDropDown="0" showInputMessage="1" showErrorMessage="1" allowBlank="1" type="list">
      <formula1>"○"</formula1>
    </dataValidation>
    <dataValidation sqref="AP1035" showDropDown="0" showInputMessage="1" showErrorMessage="1" allowBlank="1" type="list">
      <formula1>"○"</formula1>
    </dataValidation>
    <dataValidation sqref="AP1036" showDropDown="0" showInputMessage="1" showErrorMessage="1" allowBlank="1" type="list">
      <formula1>"○"</formula1>
    </dataValidation>
    <dataValidation sqref="AP1037" showDropDown="0" showInputMessage="1" showErrorMessage="1" allowBlank="1" type="list">
      <formula1>"○"</formula1>
    </dataValidation>
    <dataValidation sqref="AP1038" showDropDown="0" showInputMessage="1" showErrorMessage="1" allowBlank="1" type="list">
      <formula1>"○"</formula1>
    </dataValidation>
    <dataValidation sqref="AP1039" showDropDown="0" showInputMessage="1" showErrorMessage="1" allowBlank="1" type="list">
      <formula1>"○"</formula1>
    </dataValidation>
    <dataValidation sqref="AP1040" showDropDown="0" showInputMessage="1" showErrorMessage="1" allowBlank="1" type="list">
      <formula1>"○"</formula1>
    </dataValidation>
    <dataValidation sqref="AP1041" showDropDown="0" showInputMessage="1" showErrorMessage="1" allowBlank="1" type="list">
      <formula1>"○"</formula1>
    </dataValidation>
    <dataValidation sqref="AP1042" showDropDown="0" showInputMessage="1" showErrorMessage="1" allowBlank="1" type="list">
      <formula1>"○"</formula1>
    </dataValidation>
    <dataValidation sqref="AP1043" showDropDown="0" showInputMessage="1" showErrorMessage="1" allowBlank="1" type="list">
      <formula1>"○"</formula1>
    </dataValidation>
    <dataValidation sqref="AP1044" showDropDown="0" showInputMessage="1" showErrorMessage="1" allowBlank="1" type="list">
      <formula1>"○"</formula1>
    </dataValidation>
    <dataValidation sqref="AP1045" showDropDown="0" showInputMessage="1" showErrorMessage="1" allowBlank="1" type="list">
      <formula1>"○"</formula1>
    </dataValidation>
    <dataValidation sqref="AP1046" showDropDown="0" showInputMessage="1" showErrorMessage="1" allowBlank="1" type="list">
      <formula1>"○"</formula1>
    </dataValidation>
    <dataValidation sqref="AP1047" showDropDown="0" showInputMessage="1" showErrorMessage="1" allowBlank="1" type="list">
      <formula1>"○"</formula1>
    </dataValidation>
    <dataValidation sqref="AP1048" showDropDown="0" showInputMessage="1" showErrorMessage="1" allowBlank="1" type="list">
      <formula1>"○"</formula1>
    </dataValidation>
    <dataValidation sqref="AP1049" showDropDown="0" showInputMessage="1" showErrorMessage="1" allowBlank="1" type="list">
      <formula1>"○"</formula1>
    </dataValidation>
    <dataValidation sqref="AP1050" showDropDown="0" showInputMessage="1" showErrorMessage="1" allowBlank="1" type="list">
      <formula1>"○"</formula1>
    </dataValidation>
    <dataValidation sqref="AP1051" showDropDown="0" showInputMessage="1" showErrorMessage="1" allowBlank="1" type="list">
      <formula1>"○"</formula1>
    </dataValidation>
    <dataValidation sqref="AP1052" showDropDown="0" showInputMessage="1" showErrorMessage="1" allowBlank="1" type="list">
      <formula1>"○"</formula1>
    </dataValidation>
    <dataValidation sqref="AP1053" showDropDown="0" showInputMessage="1" showErrorMessage="1" allowBlank="1" type="list">
      <formula1>"○"</formula1>
    </dataValidation>
    <dataValidation sqref="AP1054" showDropDown="0" showInputMessage="1" showErrorMessage="1" allowBlank="1" type="list">
      <formula1>"○"</formula1>
    </dataValidation>
    <dataValidation sqref="AP1055" showDropDown="0" showInputMessage="1" showErrorMessage="1" allowBlank="1" type="list">
      <formula1>"○"</formula1>
    </dataValidation>
    <dataValidation sqref="AP1056" showDropDown="0" showInputMessage="1" showErrorMessage="1" allowBlank="1" type="list">
      <formula1>"○"</formula1>
    </dataValidation>
    <dataValidation sqref="AP1057" showDropDown="0" showInputMessage="1" showErrorMessage="1" allowBlank="1" type="list">
      <formula1>"○"</formula1>
    </dataValidation>
    <dataValidation sqref="AP1058" showDropDown="0" showInputMessage="1" showErrorMessage="1" allowBlank="1" type="list">
      <formula1>"○"</formula1>
    </dataValidation>
    <dataValidation sqref="AP1059" showDropDown="0" showInputMessage="1" showErrorMessage="1" allowBlank="1" type="list">
      <formula1>"○"</formula1>
    </dataValidation>
    <dataValidation sqref="AP1060" showDropDown="0" showInputMessage="1" showErrorMessage="1" allowBlank="1" type="list">
      <formula1>"○"</formula1>
    </dataValidation>
    <dataValidation sqref="AP1061" showDropDown="0" showInputMessage="1" showErrorMessage="1" allowBlank="1" type="list">
      <formula1>"○"</formula1>
    </dataValidation>
    <dataValidation sqref="AP1062" showDropDown="0" showInputMessage="1" showErrorMessage="1" allowBlank="1" type="list">
      <formula1>"○"</formula1>
    </dataValidation>
    <dataValidation sqref="AP1063" showDropDown="0" showInputMessage="1" showErrorMessage="1" allowBlank="1" type="list">
      <formula1>"○"</formula1>
    </dataValidation>
    <dataValidation sqref="AP1064" showDropDown="0" showInputMessage="1" showErrorMessage="1" allowBlank="1" type="list">
      <formula1>"○"</formula1>
    </dataValidation>
    <dataValidation sqref="AP1065" showDropDown="0" showInputMessage="1" showErrorMessage="1" allowBlank="1" type="list">
      <formula1>"○"</formula1>
    </dataValidation>
    <dataValidation sqref="AP1066" showDropDown="0" showInputMessage="1" showErrorMessage="1" allowBlank="1" type="list">
      <formula1>"○"</formula1>
    </dataValidation>
    <dataValidation sqref="AP1067" showDropDown="0" showInputMessage="1" showErrorMessage="1" allowBlank="1" type="list">
      <formula1>"○"</formula1>
    </dataValidation>
    <dataValidation sqref="AP1068" showDropDown="0" showInputMessage="1" showErrorMessage="1" allowBlank="1" type="list">
      <formula1>"○"</formula1>
    </dataValidation>
    <dataValidation sqref="AP1069" showDropDown="0" showInputMessage="1" showErrorMessage="1" allowBlank="1" type="list">
      <formula1>"○"</formula1>
    </dataValidation>
    <dataValidation sqref="AP1070" showDropDown="0" showInputMessage="1" showErrorMessage="1" allowBlank="1" type="list">
      <formula1>"○"</formula1>
    </dataValidation>
    <dataValidation sqref="AP1071" showDropDown="0" showInputMessage="1" showErrorMessage="1" allowBlank="1" type="list">
      <formula1>"○"</formula1>
    </dataValidation>
    <dataValidation sqref="AP1072" showDropDown="0" showInputMessage="1" showErrorMessage="1" allowBlank="1" type="list">
      <formula1>"○"</formula1>
    </dataValidation>
    <dataValidation sqref="AP1073" showDropDown="0" showInputMessage="1" showErrorMessage="1" allowBlank="1" type="list">
      <formula1>"○"</formula1>
    </dataValidation>
    <dataValidation sqref="AP1074" showDropDown="0" showInputMessage="1" showErrorMessage="1" allowBlank="1" type="list">
      <formula1>"○"</formula1>
    </dataValidation>
    <dataValidation sqref="AP1075" showDropDown="0" showInputMessage="1" showErrorMessage="1" allowBlank="1" type="list">
      <formula1>"○"</formula1>
    </dataValidation>
    <dataValidation sqref="AP1076" showDropDown="0" showInputMessage="1" showErrorMessage="1" allowBlank="1" type="list">
      <formula1>"○"</formula1>
    </dataValidation>
    <dataValidation sqref="AP1077" showDropDown="0" showInputMessage="1" showErrorMessage="1" allowBlank="1" type="list">
      <formula1>"○"</formula1>
    </dataValidation>
    <dataValidation sqref="AP1078" showDropDown="0" showInputMessage="1" showErrorMessage="1" allowBlank="1" type="list">
      <formula1>"○"</formula1>
    </dataValidation>
    <dataValidation sqref="AP1079" showDropDown="0" showInputMessage="1" showErrorMessage="1" allowBlank="1" type="list">
      <formula1>"○"</formula1>
    </dataValidation>
    <dataValidation sqref="AP1080" showDropDown="0" showInputMessage="1" showErrorMessage="1" allowBlank="1" type="list">
      <formula1>"○"</formula1>
    </dataValidation>
    <dataValidation sqref="AP1081" showDropDown="0" showInputMessage="1" showErrorMessage="1" allowBlank="1" type="list">
      <formula1>"○"</formula1>
    </dataValidation>
    <dataValidation sqref="AP1082" showDropDown="0" showInputMessage="1" showErrorMessage="1" allowBlank="1" type="list">
      <formula1>"○"</formula1>
    </dataValidation>
    <dataValidation sqref="AP1083" showDropDown="0" showInputMessage="1" showErrorMessage="1" allowBlank="1" type="list">
      <formula1>"○"</formula1>
    </dataValidation>
    <dataValidation sqref="AP1084" showDropDown="0" showInputMessage="1" showErrorMessage="1" allowBlank="1" type="list">
      <formula1>"○"</formula1>
    </dataValidation>
    <dataValidation sqref="AP1085" showDropDown="0" showInputMessage="1" showErrorMessage="1" allowBlank="1" type="list">
      <formula1>"○"</formula1>
    </dataValidation>
    <dataValidation sqref="AP1086" showDropDown="0" showInputMessage="1" showErrorMessage="1" allowBlank="1" type="list">
      <formula1>"○"</formula1>
    </dataValidation>
    <dataValidation sqref="AP1087" showDropDown="0" showInputMessage="1" showErrorMessage="1" allowBlank="1" type="list">
      <formula1>"○"</formula1>
    </dataValidation>
    <dataValidation sqref="AP1088" showDropDown="0" showInputMessage="1" showErrorMessage="1" allowBlank="1" type="list">
      <formula1>"○"</formula1>
    </dataValidation>
    <dataValidation sqref="AP1089" showDropDown="0" showInputMessage="1" showErrorMessage="1" allowBlank="1" type="list">
      <formula1>"○"</formula1>
    </dataValidation>
    <dataValidation sqref="AP1090" showDropDown="0" showInputMessage="1" showErrorMessage="1" allowBlank="1" type="list">
      <formula1>"○"</formula1>
    </dataValidation>
    <dataValidation sqref="AP1091" showDropDown="0" showInputMessage="1" showErrorMessage="1" allowBlank="1" type="list">
      <formula1>"○"</formula1>
    </dataValidation>
    <dataValidation sqref="AP1092" showDropDown="0" showInputMessage="1" showErrorMessage="1" allowBlank="1" type="list">
      <formula1>"○"</formula1>
    </dataValidation>
    <dataValidation sqref="AP1093" showDropDown="0" showInputMessage="1" showErrorMessage="1" allowBlank="1" type="list">
      <formula1>"○"</formula1>
    </dataValidation>
    <dataValidation sqref="AP1094" showDropDown="0" showInputMessage="1" showErrorMessage="1" allowBlank="1" type="list">
      <formula1>"○"</formula1>
    </dataValidation>
    <dataValidation sqref="AP1095" showDropDown="0" showInputMessage="1" showErrorMessage="1" allowBlank="1" type="list">
      <formula1>"○"</formula1>
    </dataValidation>
    <dataValidation sqref="AP1096" showDropDown="0" showInputMessage="1" showErrorMessage="1" allowBlank="1" type="list">
      <formula1>"○"</formula1>
    </dataValidation>
    <dataValidation sqref="AP1097" showDropDown="0" showInputMessage="1" showErrorMessage="1" allowBlank="1" type="list">
      <formula1>"○"</formula1>
    </dataValidation>
    <dataValidation sqref="AP1098" showDropDown="0" showInputMessage="1" showErrorMessage="1" allowBlank="1" type="list">
      <formula1>"○"</formula1>
    </dataValidation>
    <dataValidation sqref="AP1099" showDropDown="0" showInputMessage="1" showErrorMessage="1" allowBlank="1" type="list">
      <formula1>"○"</formula1>
    </dataValidation>
    <dataValidation sqref="AP1100" showDropDown="0" showInputMessage="1" showErrorMessage="1" allowBlank="1" type="list">
      <formula1>"○"</formula1>
    </dataValidation>
    <dataValidation sqref="AP1101" showDropDown="0" showInputMessage="1" showErrorMessage="1" allowBlank="1" type="list">
      <formula1>"○"</formula1>
    </dataValidation>
    <dataValidation sqref="AP1102" showDropDown="0" showInputMessage="1" showErrorMessage="1" allowBlank="1" type="list">
      <formula1>"○"</formula1>
    </dataValidation>
    <dataValidation sqref="AP1103" showDropDown="0" showInputMessage="1" showErrorMessage="1" allowBlank="1" type="list">
      <formula1>"○"</formula1>
    </dataValidation>
    <dataValidation sqref="AP1104" showDropDown="0" showInputMessage="1" showErrorMessage="1" allowBlank="1" type="list">
      <formula1>"○"</formula1>
    </dataValidation>
    <dataValidation sqref="AP1105" showDropDown="0" showInputMessage="1" showErrorMessage="1" allowBlank="1" type="list">
      <formula1>"○"</formula1>
    </dataValidation>
    <dataValidation sqref="AP1106" showDropDown="0" showInputMessage="1" showErrorMessage="1" allowBlank="1" type="list">
      <formula1>"○"</formula1>
    </dataValidation>
    <dataValidation sqref="AP1107" showDropDown="0" showInputMessage="1" showErrorMessage="1" allowBlank="1" type="list">
      <formula1>"○"</formula1>
    </dataValidation>
    <dataValidation sqref="AP1108" showDropDown="0" showInputMessage="1" showErrorMessage="1" allowBlank="1" type="list">
      <formula1>"○"</formula1>
    </dataValidation>
    <dataValidation sqref="AP1109" showDropDown="0" showInputMessage="1" showErrorMessage="1" allowBlank="1" type="list">
      <formula1>"○"</formula1>
    </dataValidation>
    <dataValidation sqref="AP1110" showDropDown="0" showInputMessage="1" showErrorMessage="1" allowBlank="1" type="list">
      <formula1>"○"</formula1>
    </dataValidation>
    <dataValidation sqref="AP1111" showDropDown="0" showInputMessage="1" showErrorMessage="1" allowBlank="1" type="list">
      <formula1>"○"</formula1>
    </dataValidation>
    <dataValidation sqref="AP1112" showDropDown="0" showInputMessage="1" showErrorMessage="1" allowBlank="1" type="list">
      <formula1>"○"</formula1>
    </dataValidation>
    <dataValidation sqref="AP1113" showDropDown="0" showInputMessage="1" showErrorMessage="1" allowBlank="1" type="list">
      <formula1>"○"</formula1>
    </dataValidation>
    <dataValidation sqref="AP1114" showDropDown="0" showInputMessage="1" showErrorMessage="1" allowBlank="1" type="list">
      <formula1>"○"</formula1>
    </dataValidation>
    <dataValidation sqref="AP1115" showDropDown="0" showInputMessage="1" showErrorMessage="1" allowBlank="1" type="list">
      <formula1>"○"</formula1>
    </dataValidation>
    <dataValidation sqref="AP1116" showDropDown="0" showInputMessage="1" showErrorMessage="1" allowBlank="1" type="list">
      <formula1>"○"</formula1>
    </dataValidation>
    <dataValidation sqref="AP1117" showDropDown="0" showInputMessage="1" showErrorMessage="1" allowBlank="1" type="list">
      <formula1>"○"</formula1>
    </dataValidation>
    <dataValidation sqref="AP1118" showDropDown="0" showInputMessage="1" showErrorMessage="1" allowBlank="1" type="list">
      <formula1>"○"</formula1>
    </dataValidation>
    <dataValidation sqref="AP1119" showDropDown="0" showInputMessage="1" showErrorMessage="1" allowBlank="1" type="list">
      <formula1>"○"</formula1>
    </dataValidation>
    <dataValidation sqref="AP1120" showDropDown="0" showInputMessage="1" showErrorMessage="1" allowBlank="1" type="list">
      <formula1>"○"</formula1>
    </dataValidation>
    <dataValidation sqref="AP1121" showDropDown="0" showInputMessage="1" showErrorMessage="1" allowBlank="1" type="list">
      <formula1>"○"</formula1>
    </dataValidation>
    <dataValidation sqref="AP1122" showDropDown="0" showInputMessage="1" showErrorMessage="1" allowBlank="1" type="list">
      <formula1>"○"</formula1>
    </dataValidation>
    <dataValidation sqref="AP1123" showDropDown="0" showInputMessage="1" showErrorMessage="1" allowBlank="1" type="list">
      <formula1>"○"</formula1>
    </dataValidation>
    <dataValidation sqref="AP1124" showDropDown="0" showInputMessage="1" showErrorMessage="1" allowBlank="1" type="list">
      <formula1>"○"</formula1>
    </dataValidation>
    <dataValidation sqref="AP1125" showDropDown="0" showInputMessage="1" showErrorMessage="1" allowBlank="1" type="list">
      <formula1>"○"</formula1>
    </dataValidation>
    <dataValidation sqref="AP1126" showDropDown="0" showInputMessage="1" showErrorMessage="1" allowBlank="1" type="list">
      <formula1>"○"</formula1>
    </dataValidation>
    <dataValidation sqref="AP1127" showDropDown="0" showInputMessage="1" showErrorMessage="1" allowBlank="1" type="list">
      <formula1>"○"</formula1>
    </dataValidation>
    <dataValidation sqref="AP1128" showDropDown="0" showInputMessage="1" showErrorMessage="1" allowBlank="1" type="list">
      <formula1>"○"</formula1>
    </dataValidation>
    <dataValidation sqref="AP1129" showDropDown="0" showInputMessage="1" showErrorMessage="1" allowBlank="1" type="list">
      <formula1>"○"</formula1>
    </dataValidation>
    <dataValidation sqref="AP1130" showDropDown="0" showInputMessage="1" showErrorMessage="1" allowBlank="1" type="list">
      <formula1>"○"</formula1>
    </dataValidation>
    <dataValidation sqref="AP1131" showDropDown="0" showInputMessage="1" showErrorMessage="1" allowBlank="1" type="list">
      <formula1>"○"</formula1>
    </dataValidation>
    <dataValidation sqref="AP1132" showDropDown="0" showInputMessage="1" showErrorMessage="1" allowBlank="1" type="list">
      <formula1>"○"</formula1>
    </dataValidation>
    <dataValidation sqref="AP1133" showDropDown="0" showInputMessage="1" showErrorMessage="1" allowBlank="1" type="list">
      <formula1>"○"</formula1>
    </dataValidation>
    <dataValidation sqref="AP1134" showDropDown="0" showInputMessage="1" showErrorMessage="1" allowBlank="1" type="list">
      <formula1>"○"</formula1>
    </dataValidation>
    <dataValidation sqref="AP1135" showDropDown="0" showInputMessage="1" showErrorMessage="1" allowBlank="1" type="list">
      <formula1>"○"</formula1>
    </dataValidation>
    <dataValidation sqref="AP1136" showDropDown="0" showInputMessage="1" showErrorMessage="1" allowBlank="1" type="list">
      <formula1>"○"</formula1>
    </dataValidation>
    <dataValidation sqref="AP1137" showDropDown="0" showInputMessage="1" showErrorMessage="1" allowBlank="1" type="list">
      <formula1>"○"</formula1>
    </dataValidation>
    <dataValidation sqref="AP1138" showDropDown="0" showInputMessage="1" showErrorMessage="1" allowBlank="1" type="list">
      <formula1>"○"</formula1>
    </dataValidation>
    <dataValidation sqref="AP1139" showDropDown="0" showInputMessage="1" showErrorMessage="1" allowBlank="1" type="list">
      <formula1>"○"</formula1>
    </dataValidation>
    <dataValidation sqref="AP1140" showDropDown="0" showInputMessage="1" showErrorMessage="1" allowBlank="1" type="list">
      <formula1>"○"</formula1>
    </dataValidation>
    <dataValidation sqref="AP1141" showDropDown="0" showInputMessage="1" showErrorMessage="1" allowBlank="1" type="list">
      <formula1>"○"</formula1>
    </dataValidation>
    <dataValidation sqref="AP1142" showDropDown="0" showInputMessage="1" showErrorMessage="1" allowBlank="1" type="list">
      <formula1>"○"</formula1>
    </dataValidation>
    <dataValidation sqref="AP1143" showDropDown="0" showInputMessage="1" showErrorMessage="1" allowBlank="1" type="list">
      <formula1>"○"</formula1>
    </dataValidation>
    <dataValidation sqref="AP1144" showDropDown="0" showInputMessage="1" showErrorMessage="1" allowBlank="1" type="list">
      <formula1>"○"</formula1>
    </dataValidation>
    <dataValidation sqref="AP1145" showDropDown="0" showInputMessage="1" showErrorMessage="1" allowBlank="1" type="list">
      <formula1>"○"</formula1>
    </dataValidation>
    <dataValidation sqref="AP1146" showDropDown="0" showInputMessage="1" showErrorMessage="1" allowBlank="1" type="list">
      <formula1>"○"</formula1>
    </dataValidation>
    <dataValidation sqref="AP1147" showDropDown="0" showInputMessage="1" showErrorMessage="1" allowBlank="1" type="list">
      <formula1>"○"</formula1>
    </dataValidation>
    <dataValidation sqref="AP1148" showDropDown="0" showInputMessage="1" showErrorMessage="1" allowBlank="1" type="list">
      <formula1>"○"</formula1>
    </dataValidation>
    <dataValidation sqref="AP1149" showDropDown="0" showInputMessage="1" showErrorMessage="1" allowBlank="1" type="list">
      <formula1>"○"</formula1>
    </dataValidation>
    <dataValidation sqref="AP1150" showDropDown="0" showInputMessage="1" showErrorMessage="1" allowBlank="1" type="list">
      <formula1>"○"</formula1>
    </dataValidation>
    <dataValidation sqref="AP1151" showDropDown="0" showInputMessage="1" showErrorMessage="1" allowBlank="1" type="list">
      <formula1>"○"</formula1>
    </dataValidation>
    <dataValidation sqref="AP1152" showDropDown="0" showInputMessage="1" showErrorMessage="1" allowBlank="1" type="list">
      <formula1>"○"</formula1>
    </dataValidation>
    <dataValidation sqref="AP1153" showDropDown="0" showInputMessage="1" showErrorMessage="1" allowBlank="1" type="list">
      <formula1>"○"</formula1>
    </dataValidation>
    <dataValidation sqref="AP1154" showDropDown="0" showInputMessage="1" showErrorMessage="1" allowBlank="1" type="list">
      <formula1>"○"</formula1>
    </dataValidation>
    <dataValidation sqref="AP1155" showDropDown="0" showInputMessage="1" showErrorMessage="1" allowBlank="1" type="list">
      <formula1>"○"</formula1>
    </dataValidation>
    <dataValidation sqref="AP1156" showDropDown="0" showInputMessage="1" showErrorMessage="1" allowBlank="1" type="list">
      <formula1>"○"</formula1>
    </dataValidation>
    <dataValidation sqref="AP1157" showDropDown="0" showInputMessage="1" showErrorMessage="1" allowBlank="1" type="list">
      <formula1>"○"</formula1>
    </dataValidation>
    <dataValidation sqref="AP1158" showDropDown="0" showInputMessage="1" showErrorMessage="1" allowBlank="1" type="list">
      <formula1>"○"</formula1>
    </dataValidation>
    <dataValidation sqref="AP1159" showDropDown="0" showInputMessage="1" showErrorMessage="1" allowBlank="1" type="list">
      <formula1>"○"</formula1>
    </dataValidation>
    <dataValidation sqref="AP1160" showDropDown="0" showInputMessage="1" showErrorMessage="1" allowBlank="1" type="list">
      <formula1>"○"</formula1>
    </dataValidation>
    <dataValidation sqref="AP1161" showDropDown="0" showInputMessage="1" showErrorMessage="1" allowBlank="1" type="list">
      <formula1>"○"</formula1>
    </dataValidation>
    <dataValidation sqref="AP1162" showDropDown="0" showInputMessage="1" showErrorMessage="1" allowBlank="1" type="list">
      <formula1>"○"</formula1>
    </dataValidation>
    <dataValidation sqref="AP1163" showDropDown="0" showInputMessage="1" showErrorMessage="1" allowBlank="1" type="list">
      <formula1>"○"</formula1>
    </dataValidation>
    <dataValidation sqref="AP1164" showDropDown="0" showInputMessage="1" showErrorMessage="1" allowBlank="1" type="list">
      <formula1>"○"</formula1>
    </dataValidation>
    <dataValidation sqref="AP1165" showDropDown="0" showInputMessage="1" showErrorMessage="1" allowBlank="1" type="list">
      <formula1>"○"</formula1>
    </dataValidation>
    <dataValidation sqref="AP1166" showDropDown="0" showInputMessage="1" showErrorMessage="1" allowBlank="1" type="list">
      <formula1>"○"</formula1>
    </dataValidation>
    <dataValidation sqref="AP1167" showDropDown="0" showInputMessage="1" showErrorMessage="1" allowBlank="1" type="list">
      <formula1>"○"</formula1>
    </dataValidation>
    <dataValidation sqref="AP1168" showDropDown="0" showInputMessage="1" showErrorMessage="1" allowBlank="1" type="list">
      <formula1>"○"</formula1>
    </dataValidation>
    <dataValidation sqref="AP1169" showDropDown="0" showInputMessage="1" showErrorMessage="1" allowBlank="1" type="list">
      <formula1>"○"</formula1>
    </dataValidation>
    <dataValidation sqref="AP1170" showDropDown="0" showInputMessage="1" showErrorMessage="1" allowBlank="1" type="list">
      <formula1>"○"</formula1>
    </dataValidation>
    <dataValidation sqref="AP1171" showDropDown="0" showInputMessage="1" showErrorMessage="1" allowBlank="1" type="list">
      <formula1>"○"</formula1>
    </dataValidation>
    <dataValidation sqref="AP1172" showDropDown="0" showInputMessage="1" showErrorMessage="1" allowBlank="1" type="list">
      <formula1>"○"</formula1>
    </dataValidation>
    <dataValidation sqref="AP1173" showDropDown="0" showInputMessage="1" showErrorMessage="1" allowBlank="1" type="list">
      <formula1>"○"</formula1>
    </dataValidation>
    <dataValidation sqref="AP1174" showDropDown="0" showInputMessage="1" showErrorMessage="1" allowBlank="1" type="list">
      <formula1>"○"</formula1>
    </dataValidation>
    <dataValidation sqref="AP1175" showDropDown="0" showInputMessage="1" showErrorMessage="1" allowBlank="1" type="list">
      <formula1>"○"</formula1>
    </dataValidation>
    <dataValidation sqref="AP1176" showDropDown="0" showInputMessage="1" showErrorMessage="1" allowBlank="1" type="list">
      <formula1>"○"</formula1>
    </dataValidation>
    <dataValidation sqref="AP1177" showDropDown="0" showInputMessage="1" showErrorMessage="1" allowBlank="1" type="list">
      <formula1>"○"</formula1>
    </dataValidation>
    <dataValidation sqref="AP1178" showDropDown="0" showInputMessage="1" showErrorMessage="1" allowBlank="1" type="list">
      <formula1>"○"</formula1>
    </dataValidation>
    <dataValidation sqref="AP1179" showDropDown="0" showInputMessage="1" showErrorMessage="1" allowBlank="1" type="list">
      <formula1>"○"</formula1>
    </dataValidation>
    <dataValidation sqref="AP1180" showDropDown="0" showInputMessage="1" showErrorMessage="1" allowBlank="1" type="list">
      <formula1>"○"</formula1>
    </dataValidation>
    <dataValidation sqref="AP1181" showDropDown="0" showInputMessage="1" showErrorMessage="1" allowBlank="1" type="list">
      <formula1>"○"</formula1>
    </dataValidation>
    <dataValidation sqref="AP1182" showDropDown="0" showInputMessage="1" showErrorMessage="1" allowBlank="1" type="list">
      <formula1>"○"</formula1>
    </dataValidation>
    <dataValidation sqref="AP1183" showDropDown="0" showInputMessage="1" showErrorMessage="1" allowBlank="1" type="list">
      <formula1>"○"</formula1>
    </dataValidation>
    <dataValidation sqref="AP1184" showDropDown="0" showInputMessage="1" showErrorMessage="1" allowBlank="1" type="list">
      <formula1>"○"</formula1>
    </dataValidation>
    <dataValidation sqref="AP1185" showDropDown="0" showInputMessage="1" showErrorMessage="1" allowBlank="1" type="list">
      <formula1>"○"</formula1>
    </dataValidation>
    <dataValidation sqref="AP1186" showDropDown="0" showInputMessage="1" showErrorMessage="1" allowBlank="1" type="list">
      <formula1>"○"</formula1>
    </dataValidation>
    <dataValidation sqref="AP1187" showDropDown="0" showInputMessage="1" showErrorMessage="1" allowBlank="1" type="list">
      <formula1>"○"</formula1>
    </dataValidation>
    <dataValidation sqref="AP1188" showDropDown="0" showInputMessage="1" showErrorMessage="1" allowBlank="1" type="list">
      <formula1>"○"</formula1>
    </dataValidation>
    <dataValidation sqref="AP1189" showDropDown="0" showInputMessage="1" showErrorMessage="1" allowBlank="1" type="list">
      <formula1>"○"</formula1>
    </dataValidation>
    <dataValidation sqref="AP1190" showDropDown="0" showInputMessage="1" showErrorMessage="1" allowBlank="1" type="list">
      <formula1>"○"</formula1>
    </dataValidation>
    <dataValidation sqref="AP1191" showDropDown="0" showInputMessage="1" showErrorMessage="1" allowBlank="1" type="list">
      <formula1>"○"</formula1>
    </dataValidation>
    <dataValidation sqref="AP1192" showDropDown="0" showInputMessage="1" showErrorMessage="1" allowBlank="1" type="list">
      <formula1>"○"</formula1>
    </dataValidation>
    <dataValidation sqref="AP1193" showDropDown="0" showInputMessage="1" showErrorMessage="1" allowBlank="1" type="list">
      <formula1>"○"</formula1>
    </dataValidation>
    <dataValidation sqref="AP1194" showDropDown="0" showInputMessage="1" showErrorMessage="1" allowBlank="1" type="list">
      <formula1>"○"</formula1>
    </dataValidation>
    <dataValidation sqref="AP1195" showDropDown="0" showInputMessage="1" showErrorMessage="1" allowBlank="1" type="list">
      <formula1>"○"</formula1>
    </dataValidation>
    <dataValidation sqref="AP1196" showDropDown="0" showInputMessage="1" showErrorMessage="1" allowBlank="1" type="list">
      <formula1>"○"</formula1>
    </dataValidation>
    <dataValidation sqref="AP1197" showDropDown="0" showInputMessage="1" showErrorMessage="1" allowBlank="1" type="list">
      <formula1>"○"</formula1>
    </dataValidation>
    <dataValidation sqref="AP1198" showDropDown="0" showInputMessage="1" showErrorMessage="1" allowBlank="1" type="list">
      <formula1>"○"</formula1>
    </dataValidation>
    <dataValidation sqref="AP1199" showDropDown="0" showInputMessage="1" showErrorMessage="1" allowBlank="1" type="list">
      <formula1>"○"</formula1>
    </dataValidation>
    <dataValidation sqref="AP1200" showDropDown="0" showInputMessage="1" showErrorMessage="1" allowBlank="1" type="list">
      <formula1>"○"</formula1>
    </dataValidation>
    <dataValidation sqref="AP1201" showDropDown="0" showInputMessage="1" showErrorMessage="1" allowBlank="1" type="list">
      <formula1>"○"</formula1>
    </dataValidation>
    <dataValidation sqref="AP1202" showDropDown="0" showInputMessage="1" showErrorMessage="1" allowBlank="1" type="list">
      <formula1>"○"</formula1>
    </dataValidation>
    <dataValidation sqref="AP1203" showDropDown="0" showInputMessage="1" showErrorMessage="1" allowBlank="1" type="list">
      <formula1>"○"</formula1>
    </dataValidation>
    <dataValidation sqref="AP1204" showDropDown="0" showInputMessage="1" showErrorMessage="1" allowBlank="1" type="list">
      <formula1>"○"</formula1>
    </dataValidation>
    <dataValidation sqref="AP1205" showDropDown="0" showInputMessage="1" showErrorMessage="1" allowBlank="1" type="list">
      <formula1>"○"</formula1>
    </dataValidation>
    <dataValidation sqref="AP1206" showDropDown="0" showInputMessage="1" showErrorMessage="1" allowBlank="1" type="list">
      <formula1>"○"</formula1>
    </dataValidation>
    <dataValidation sqref="AP1207" showDropDown="0" showInputMessage="1" showErrorMessage="1" allowBlank="1" type="list">
      <formula1>"○"</formula1>
    </dataValidation>
    <dataValidation sqref="AP1208" showDropDown="0" showInputMessage="1" showErrorMessage="1" allowBlank="1" type="list">
      <formula1>"○"</formula1>
    </dataValidation>
    <dataValidation sqref="AP1209" showDropDown="0" showInputMessage="1" showErrorMessage="1" allowBlank="1" type="list">
      <formula1>"○"</formula1>
    </dataValidation>
    <dataValidation sqref="AP1210" showDropDown="0" showInputMessage="1" showErrorMessage="1" allowBlank="1" type="list">
      <formula1>"○"</formula1>
    </dataValidation>
    <dataValidation sqref="AP1211" showDropDown="0" showInputMessage="1" showErrorMessage="1" allowBlank="1" type="list">
      <formula1>"○"</formula1>
    </dataValidation>
    <dataValidation sqref="AP1212" showDropDown="0" showInputMessage="1" showErrorMessage="1" allowBlank="1" type="list">
      <formula1>"○"</formula1>
    </dataValidation>
    <dataValidation sqref="AP1213" showDropDown="0" showInputMessage="1" showErrorMessage="1" allowBlank="1" type="list">
      <formula1>"○"</formula1>
    </dataValidation>
    <dataValidation sqref="AP1214" showDropDown="0" showInputMessage="1" showErrorMessage="1" allowBlank="1" type="list">
      <formula1>"○"</formula1>
    </dataValidation>
    <dataValidation sqref="AP1215" showDropDown="0" showInputMessage="1" showErrorMessage="1" allowBlank="1" type="list">
      <formula1>"○"</formula1>
    </dataValidation>
    <dataValidation sqref="AP1216" showDropDown="0" showInputMessage="1" showErrorMessage="1" allowBlank="1" type="list">
      <formula1>"○"</formula1>
    </dataValidation>
    <dataValidation sqref="AP1217" showDropDown="0" showInputMessage="1" showErrorMessage="1" allowBlank="1" type="list">
      <formula1>"○"</formula1>
    </dataValidation>
    <dataValidation sqref="AP1218" showDropDown="0" showInputMessage="1" showErrorMessage="1" allowBlank="1" type="list">
      <formula1>"○"</formula1>
    </dataValidation>
    <dataValidation sqref="AP1219" showDropDown="0" showInputMessage="1" showErrorMessage="1" allowBlank="1" type="list">
      <formula1>"○"</formula1>
    </dataValidation>
    <dataValidation sqref="AP1220" showDropDown="0" showInputMessage="1" showErrorMessage="1" allowBlank="1" type="list">
      <formula1>"○"</formula1>
    </dataValidation>
    <dataValidation sqref="AP1221" showDropDown="0" showInputMessage="1" showErrorMessage="1" allowBlank="1" type="list">
      <formula1>"○"</formula1>
    </dataValidation>
    <dataValidation sqref="AP1222" showDropDown="0" showInputMessage="1" showErrorMessage="1" allowBlank="1" type="list">
      <formula1>"○"</formula1>
    </dataValidation>
    <dataValidation sqref="AP1223" showDropDown="0" showInputMessage="1" showErrorMessage="1" allowBlank="1" type="list">
      <formula1>"○"</formula1>
    </dataValidation>
    <dataValidation sqref="AP1224" showDropDown="0" showInputMessage="1" showErrorMessage="1" allowBlank="1" type="list">
      <formula1>"○"</formula1>
    </dataValidation>
    <dataValidation sqref="AP1225" showDropDown="0" showInputMessage="1" showErrorMessage="1" allowBlank="1" type="list">
      <formula1>"○"</formula1>
    </dataValidation>
    <dataValidation sqref="AP1226" showDropDown="0" showInputMessage="1" showErrorMessage="1" allowBlank="1" type="list">
      <formula1>"○"</formula1>
    </dataValidation>
    <dataValidation sqref="AP1227" showDropDown="0" showInputMessage="1" showErrorMessage="1" allowBlank="1" type="list">
      <formula1>"○"</formula1>
    </dataValidation>
    <dataValidation sqref="AP1228" showDropDown="0" showInputMessage="1" showErrorMessage="1" allowBlank="1" type="list">
      <formula1>"○"</formula1>
    </dataValidation>
    <dataValidation sqref="AP1229" showDropDown="0" showInputMessage="1" showErrorMessage="1" allowBlank="1" type="list">
      <formula1>"○"</formula1>
    </dataValidation>
    <dataValidation sqref="AP1230" showDropDown="0" showInputMessage="1" showErrorMessage="1" allowBlank="1" type="list">
      <formula1>"○"</formula1>
    </dataValidation>
    <dataValidation sqref="AP1231" showDropDown="0" showInputMessage="1" showErrorMessage="1" allowBlank="1" type="list">
      <formula1>"○"</formula1>
    </dataValidation>
    <dataValidation sqref="AP1232" showDropDown="0" showInputMessage="1" showErrorMessage="1" allowBlank="1" type="list">
      <formula1>"○"</formula1>
    </dataValidation>
    <dataValidation sqref="AP1233" showDropDown="0" showInputMessage="1" showErrorMessage="1" allowBlank="1" type="list">
      <formula1>"○"</formula1>
    </dataValidation>
    <dataValidation sqref="AP1234" showDropDown="0" showInputMessage="1" showErrorMessage="1" allowBlank="1" type="list">
      <formula1>"○"</formula1>
    </dataValidation>
    <dataValidation sqref="AP1235" showDropDown="0" showInputMessage="1" showErrorMessage="1" allowBlank="1" type="list">
      <formula1>"○"</formula1>
    </dataValidation>
    <dataValidation sqref="AP1236" showDropDown="0" showInputMessage="1" showErrorMessage="1" allowBlank="1" type="list">
      <formula1>"○"</formula1>
    </dataValidation>
    <dataValidation sqref="AP1237" showDropDown="0" showInputMessage="1" showErrorMessage="1" allowBlank="1" type="list">
      <formula1>"○"</formula1>
    </dataValidation>
    <dataValidation sqref="AP1238" showDropDown="0" showInputMessage="1" showErrorMessage="1" allowBlank="1" type="list">
      <formula1>"○"</formula1>
    </dataValidation>
    <dataValidation sqref="AP1239" showDropDown="0" showInputMessage="1" showErrorMessage="1" allowBlank="1" type="list">
      <formula1>"○"</formula1>
    </dataValidation>
    <dataValidation sqref="AP1240" showDropDown="0" showInputMessage="1" showErrorMessage="1" allowBlank="1" type="list">
      <formula1>"○"</formula1>
    </dataValidation>
    <dataValidation sqref="AP1241" showDropDown="0" showInputMessage="1" showErrorMessage="1" allowBlank="1" type="list">
      <formula1>"○"</formula1>
    </dataValidation>
    <dataValidation sqref="AP1242" showDropDown="0" showInputMessage="1" showErrorMessage="1" allowBlank="1" type="list">
      <formula1>"○"</formula1>
    </dataValidation>
    <dataValidation sqref="AP1243" showDropDown="0" showInputMessage="1" showErrorMessage="1" allowBlank="1" type="list">
      <formula1>"○"</formula1>
    </dataValidation>
    <dataValidation sqref="AP1244" showDropDown="0" showInputMessage="1" showErrorMessage="1" allowBlank="1" type="list">
      <formula1>"○"</formula1>
    </dataValidation>
    <dataValidation sqref="AP1245" showDropDown="0" showInputMessage="1" showErrorMessage="1" allowBlank="1" type="list">
      <formula1>"○"</formula1>
    </dataValidation>
    <dataValidation sqref="AP1246" showDropDown="0" showInputMessage="1" showErrorMessage="1" allowBlank="1" type="list">
      <formula1>"○"</formula1>
    </dataValidation>
    <dataValidation sqref="AP1247" showDropDown="0" showInputMessage="1" showErrorMessage="1" allowBlank="1" type="list">
      <formula1>"○"</formula1>
    </dataValidation>
    <dataValidation sqref="AP1248" showDropDown="0" showInputMessage="1" showErrorMessage="1" allowBlank="1" type="list">
      <formula1>"○"</formula1>
    </dataValidation>
    <dataValidation sqref="AP1249" showDropDown="0" showInputMessage="1" showErrorMessage="1" allowBlank="1" type="list">
      <formula1>"○"</formula1>
    </dataValidation>
    <dataValidation sqref="AP1250" showDropDown="0" showInputMessage="1" showErrorMessage="1" allowBlank="1" type="list">
      <formula1>"○"</formula1>
    </dataValidation>
    <dataValidation sqref="AP1251" showDropDown="0" showInputMessage="1" showErrorMessage="1" allowBlank="1" type="list">
      <formula1>"○"</formula1>
    </dataValidation>
    <dataValidation sqref="AP1252" showDropDown="0" showInputMessage="1" showErrorMessage="1" allowBlank="1" type="list">
      <formula1>"○"</formula1>
    </dataValidation>
    <dataValidation sqref="AP1253" showDropDown="0" showInputMessage="1" showErrorMessage="1" allowBlank="1" type="list">
      <formula1>"○"</formula1>
    </dataValidation>
    <dataValidation sqref="AP1254" showDropDown="0" showInputMessage="1" showErrorMessage="1" allowBlank="1" type="list">
      <formula1>"○"</formula1>
    </dataValidation>
    <dataValidation sqref="AP1255" showDropDown="0" showInputMessage="1" showErrorMessage="1" allowBlank="1" type="list">
      <formula1>"○"</formula1>
    </dataValidation>
    <dataValidation sqref="AP1256" showDropDown="0" showInputMessage="1" showErrorMessage="1" allowBlank="1" type="list">
      <formula1>"○"</formula1>
    </dataValidation>
    <dataValidation sqref="AP1257" showDropDown="0" showInputMessage="1" showErrorMessage="1" allowBlank="1" type="list">
      <formula1>"○"</formula1>
    </dataValidation>
    <dataValidation sqref="AP1258" showDropDown="0" showInputMessage="1" showErrorMessage="1" allowBlank="1" type="list">
      <formula1>"○"</formula1>
    </dataValidation>
    <dataValidation sqref="AP1259" showDropDown="0" showInputMessage="1" showErrorMessage="1" allowBlank="1" type="list">
      <formula1>"○"</formula1>
    </dataValidation>
    <dataValidation sqref="AP1260" showDropDown="0" showInputMessage="1" showErrorMessage="1" allowBlank="1" type="list">
      <formula1>"○"</formula1>
    </dataValidation>
    <dataValidation sqref="AP1261" showDropDown="0" showInputMessage="1" showErrorMessage="1" allowBlank="1" type="list">
      <formula1>"○"</formula1>
    </dataValidation>
    <dataValidation sqref="AP1262" showDropDown="0" showInputMessage="1" showErrorMessage="1" allowBlank="1" type="list">
      <formula1>"○"</formula1>
    </dataValidation>
    <dataValidation sqref="AP1263" showDropDown="0" showInputMessage="1" showErrorMessage="1" allowBlank="1" type="list">
      <formula1>"○"</formula1>
    </dataValidation>
    <dataValidation sqref="AP1264" showDropDown="0" showInputMessage="1" showErrorMessage="1" allowBlank="1" type="list">
      <formula1>"○"</formula1>
    </dataValidation>
    <dataValidation sqref="AP1265" showDropDown="0" showInputMessage="1" showErrorMessage="1" allowBlank="1" type="list">
      <formula1>"○"</formula1>
    </dataValidation>
    <dataValidation sqref="AP1266" showDropDown="0" showInputMessage="1" showErrorMessage="1" allowBlank="1" type="list">
      <formula1>"○"</formula1>
    </dataValidation>
    <dataValidation sqref="AP1267" showDropDown="0" showInputMessage="1" showErrorMessage="1" allowBlank="1" type="list">
      <formula1>"○"</formula1>
    </dataValidation>
    <dataValidation sqref="AP1268" showDropDown="0" showInputMessage="1" showErrorMessage="1" allowBlank="1" type="list">
      <formula1>"○"</formula1>
    </dataValidation>
    <dataValidation sqref="AP1269" showDropDown="0" showInputMessage="1" showErrorMessage="1" allowBlank="1" type="list">
      <formula1>"○"</formula1>
    </dataValidation>
    <dataValidation sqref="AP1270" showDropDown="0" showInputMessage="1" showErrorMessage="1" allowBlank="1" type="list">
      <formula1>"○"</formula1>
    </dataValidation>
    <dataValidation sqref="AP1271" showDropDown="0" showInputMessage="1" showErrorMessage="1" allowBlank="1" type="list">
      <formula1>"○"</formula1>
    </dataValidation>
    <dataValidation sqref="AP1272" showDropDown="0" showInputMessage="1" showErrorMessage="1" allowBlank="1" type="list">
      <formula1>"○"</formula1>
    </dataValidation>
    <dataValidation sqref="AP1273" showDropDown="0" showInputMessage="1" showErrorMessage="1" allowBlank="1" type="list">
      <formula1>"○"</formula1>
    </dataValidation>
    <dataValidation sqref="AP1274" showDropDown="0" showInputMessage="1" showErrorMessage="1" allowBlank="1" type="list">
      <formula1>"○"</formula1>
    </dataValidation>
    <dataValidation sqref="AP1275" showDropDown="0" showInputMessage="1" showErrorMessage="1" allowBlank="1" type="list">
      <formula1>"○"</formula1>
    </dataValidation>
    <dataValidation sqref="AP1276" showDropDown="0" showInputMessage="1" showErrorMessage="1" allowBlank="1" type="list">
      <formula1>"○"</formula1>
    </dataValidation>
    <dataValidation sqref="AP1277" showDropDown="0" showInputMessage="1" showErrorMessage="1" allowBlank="1" type="list">
      <formula1>"○"</formula1>
    </dataValidation>
    <dataValidation sqref="AP1278" showDropDown="0" showInputMessage="1" showErrorMessage="1" allowBlank="1" type="list">
      <formula1>"○"</formula1>
    </dataValidation>
    <dataValidation sqref="AP1279" showDropDown="0" showInputMessage="1" showErrorMessage="1" allowBlank="1" type="list">
      <formula1>"○"</formula1>
    </dataValidation>
    <dataValidation sqref="AP1280" showDropDown="0" showInputMessage="1" showErrorMessage="1" allowBlank="1" type="list">
      <formula1>"○"</formula1>
    </dataValidation>
    <dataValidation sqref="AP1281" showDropDown="0" showInputMessage="1" showErrorMessage="1" allowBlank="1" type="list">
      <formula1>"○"</formula1>
    </dataValidation>
    <dataValidation sqref="AP1282" showDropDown="0" showInputMessage="1" showErrorMessage="1" allowBlank="1" type="list">
      <formula1>"○"</formula1>
    </dataValidation>
    <dataValidation sqref="AP1283" showDropDown="0" showInputMessage="1" showErrorMessage="1" allowBlank="1" type="list">
      <formula1>"○"</formula1>
    </dataValidation>
    <dataValidation sqref="AP1284" showDropDown="0" showInputMessage="1" showErrorMessage="1" allowBlank="1" type="list">
      <formula1>"○"</formula1>
    </dataValidation>
    <dataValidation sqref="AP1285" showDropDown="0" showInputMessage="1" showErrorMessage="1" allowBlank="1" type="list">
      <formula1>"○"</formula1>
    </dataValidation>
    <dataValidation sqref="AP1286" showDropDown="0" showInputMessage="1" showErrorMessage="1" allowBlank="1" type="list">
      <formula1>"○"</formula1>
    </dataValidation>
    <dataValidation sqref="AP1287" showDropDown="0" showInputMessage="1" showErrorMessage="1" allowBlank="1" type="list">
      <formula1>"○"</formula1>
    </dataValidation>
    <dataValidation sqref="AP1288" showDropDown="0" showInputMessage="1" showErrorMessage="1" allowBlank="1" type="list">
      <formula1>"○"</formula1>
    </dataValidation>
    <dataValidation sqref="AP1289" showDropDown="0" showInputMessage="1" showErrorMessage="1" allowBlank="1" type="list">
      <formula1>"○"</formula1>
    </dataValidation>
    <dataValidation sqref="AP1290" showDropDown="0" showInputMessage="1" showErrorMessage="1" allowBlank="1" type="list">
      <formula1>"○"</formula1>
    </dataValidation>
    <dataValidation sqref="AP1291" showDropDown="0" showInputMessage="1" showErrorMessage="1" allowBlank="1" type="list">
      <formula1>"○"</formula1>
    </dataValidation>
    <dataValidation sqref="AP1292" showDropDown="0" showInputMessage="1" showErrorMessage="1" allowBlank="1" type="list">
      <formula1>"○"</formula1>
    </dataValidation>
    <dataValidation sqref="AP1293" showDropDown="0" showInputMessage="1" showErrorMessage="1" allowBlank="1" type="list">
      <formula1>"○"</formula1>
    </dataValidation>
    <dataValidation sqref="AP1294" showDropDown="0" showInputMessage="1" showErrorMessage="1" allowBlank="1" type="list">
      <formula1>"○"</formula1>
    </dataValidation>
    <dataValidation sqref="AP1295" showDropDown="0" showInputMessage="1" showErrorMessage="1" allowBlank="1" type="list">
      <formula1>"○"</formula1>
    </dataValidation>
    <dataValidation sqref="AP1296" showDropDown="0" showInputMessage="1" showErrorMessage="1" allowBlank="1" type="list">
      <formula1>"○"</formula1>
    </dataValidation>
    <dataValidation sqref="AP1297" showDropDown="0" showInputMessage="1" showErrorMessage="1" allowBlank="1" type="list">
      <formula1>"○"</formula1>
    </dataValidation>
    <dataValidation sqref="AP1298" showDropDown="0" showInputMessage="1" showErrorMessage="1" allowBlank="1" type="list">
      <formula1>"○"</formula1>
    </dataValidation>
    <dataValidation sqref="AP1299" showDropDown="0" showInputMessage="1" showErrorMessage="1" allowBlank="1" type="list">
      <formula1>"○"</formula1>
    </dataValidation>
    <dataValidation sqref="AP1300" showDropDown="0" showInputMessage="1" showErrorMessage="1" allowBlank="1" type="list">
      <formula1>"○"</formula1>
    </dataValidation>
    <dataValidation sqref="AP1301" showDropDown="0" showInputMessage="1" showErrorMessage="1" allowBlank="1" type="list">
      <formula1>"○"</formula1>
    </dataValidation>
    <dataValidation sqref="AP1302" showDropDown="0" showInputMessage="1" showErrorMessage="1" allowBlank="1" type="list">
      <formula1>"○"</formula1>
    </dataValidation>
    <dataValidation sqref="AP1303" showDropDown="0" showInputMessage="1" showErrorMessage="1" allowBlank="1" type="list">
      <formula1>"○"</formula1>
    </dataValidation>
    <dataValidation sqref="AP1304" showDropDown="0" showInputMessage="1" showErrorMessage="1" allowBlank="1" type="list">
      <formula1>"○"</formula1>
    </dataValidation>
    <dataValidation sqref="AP1305" showDropDown="0" showInputMessage="1" showErrorMessage="1" allowBlank="1" type="list">
      <formula1>"○"</formula1>
    </dataValidation>
    <dataValidation sqref="AP1306" showDropDown="0" showInputMessage="1" showErrorMessage="1" allowBlank="1" type="list">
      <formula1>"○"</formula1>
    </dataValidation>
    <dataValidation sqref="AP1307" showDropDown="0" showInputMessage="1" showErrorMessage="1" allowBlank="1" type="list">
      <formula1>"○"</formula1>
    </dataValidation>
    <dataValidation sqref="AP1308" showDropDown="0" showInputMessage="1" showErrorMessage="1" allowBlank="1" type="list">
      <formula1>"○"</formula1>
    </dataValidation>
    <dataValidation sqref="AP1309" showDropDown="0" showInputMessage="1" showErrorMessage="1" allowBlank="1" type="list">
      <formula1>"○"</formula1>
    </dataValidation>
    <dataValidation sqref="AP1310" showDropDown="0" showInputMessage="1" showErrorMessage="1" allowBlank="1" type="list">
      <formula1>"○"</formula1>
    </dataValidation>
    <dataValidation sqref="AP1311" showDropDown="0" showInputMessage="1" showErrorMessage="1" allowBlank="1" type="list">
      <formula1>"○"</formula1>
    </dataValidation>
    <dataValidation sqref="AP1312" showDropDown="0" showInputMessage="1" showErrorMessage="1" allowBlank="1" type="list">
      <formula1>"○"</formula1>
    </dataValidation>
    <dataValidation sqref="AP1313" showDropDown="0" showInputMessage="1" showErrorMessage="1" allowBlank="1" type="list">
      <formula1>"○"</formula1>
    </dataValidation>
    <dataValidation sqref="AP1314" showDropDown="0" showInputMessage="1" showErrorMessage="1" allowBlank="1" type="list">
      <formula1>"○"</formula1>
    </dataValidation>
    <dataValidation sqref="AP1315" showDropDown="0" showInputMessage="1" showErrorMessage="1" allowBlank="1" type="list">
      <formula1>"○"</formula1>
    </dataValidation>
    <dataValidation sqref="AP1316" showDropDown="0" showInputMessage="1" showErrorMessage="1" allowBlank="1" type="list">
      <formula1>"○"</formula1>
    </dataValidation>
    <dataValidation sqref="AP1317" showDropDown="0" showInputMessage="1" showErrorMessage="1" allowBlank="1" type="list">
      <formula1>"○"</formula1>
    </dataValidation>
    <dataValidation sqref="AP1318" showDropDown="0" showInputMessage="1" showErrorMessage="1" allowBlank="1" type="list">
      <formula1>"○"</formula1>
    </dataValidation>
    <dataValidation sqref="AP1319" showDropDown="0" showInputMessage="1" showErrorMessage="1" allowBlank="1" type="list">
      <formula1>"○"</formula1>
    </dataValidation>
    <dataValidation sqref="AP1320" showDropDown="0" showInputMessage="1" showErrorMessage="1" allowBlank="1" type="list">
      <formula1>"○"</formula1>
    </dataValidation>
    <dataValidation sqref="AP1321" showDropDown="0" showInputMessage="1" showErrorMessage="1" allowBlank="1" type="list">
      <formula1>"○"</formula1>
    </dataValidation>
    <dataValidation sqref="AP1322" showDropDown="0" showInputMessage="1" showErrorMessage="1" allowBlank="1" type="list">
      <formula1>"○"</formula1>
    </dataValidation>
    <dataValidation sqref="AP1323" showDropDown="0" showInputMessage="1" showErrorMessage="1" allowBlank="1" type="list">
      <formula1>"○"</formula1>
    </dataValidation>
    <dataValidation sqref="AP1324" showDropDown="0" showInputMessage="1" showErrorMessage="1" allowBlank="1" type="list">
      <formula1>"○"</formula1>
    </dataValidation>
    <dataValidation sqref="AP1325" showDropDown="0" showInputMessage="1" showErrorMessage="1" allowBlank="1" type="list">
      <formula1>"○"</formula1>
    </dataValidation>
    <dataValidation sqref="AP1326" showDropDown="0" showInputMessage="1" showErrorMessage="1" allowBlank="1" type="list">
      <formula1>"○"</formula1>
    </dataValidation>
    <dataValidation sqref="AP1327" showDropDown="0" showInputMessage="1" showErrorMessage="1" allowBlank="1" type="list">
      <formula1>"○"</formula1>
    </dataValidation>
    <dataValidation sqref="AP1328" showDropDown="0" showInputMessage="1" showErrorMessage="1" allowBlank="1" type="list">
      <formula1>"○"</formula1>
    </dataValidation>
    <dataValidation sqref="AP1329" showDropDown="0" showInputMessage="1" showErrorMessage="1" allowBlank="1" type="list">
      <formula1>"○"</formula1>
    </dataValidation>
    <dataValidation sqref="AP1330" showDropDown="0" showInputMessage="1" showErrorMessage="1" allowBlank="1" type="list">
      <formula1>"○"</formula1>
    </dataValidation>
    <dataValidation sqref="AP1331" showDropDown="0" showInputMessage="1" showErrorMessage="1" allowBlank="1" type="list">
      <formula1>"○"</formula1>
    </dataValidation>
    <dataValidation sqref="AP1332" showDropDown="0" showInputMessage="1" showErrorMessage="1" allowBlank="1" type="list">
      <formula1>"○"</formula1>
    </dataValidation>
    <dataValidation sqref="AP1333" showDropDown="0" showInputMessage="1" showErrorMessage="1" allowBlank="1" type="list">
      <formula1>"○"</formula1>
    </dataValidation>
    <dataValidation sqref="AP1334" showDropDown="0" showInputMessage="1" showErrorMessage="1" allowBlank="1" type="list">
      <formula1>"○"</formula1>
    </dataValidation>
    <dataValidation sqref="AP1335" showDropDown="0" showInputMessage="1" showErrorMessage="1" allowBlank="1" type="list">
      <formula1>"○"</formula1>
    </dataValidation>
    <dataValidation sqref="AP1336" showDropDown="0" showInputMessage="1" showErrorMessage="1" allowBlank="1" type="list">
      <formula1>"○"</formula1>
    </dataValidation>
    <dataValidation sqref="AP1337" showDropDown="0" showInputMessage="1" showErrorMessage="1" allowBlank="1" type="list">
      <formula1>"○"</formula1>
    </dataValidation>
    <dataValidation sqref="AP1338" showDropDown="0" showInputMessage="1" showErrorMessage="1" allowBlank="1" type="list">
      <formula1>"○"</formula1>
    </dataValidation>
    <dataValidation sqref="AP1339" showDropDown="0" showInputMessage="1" showErrorMessage="1" allowBlank="1" type="list">
      <formula1>"○"</formula1>
    </dataValidation>
    <dataValidation sqref="AP1340" showDropDown="0" showInputMessage="1" showErrorMessage="1" allowBlank="1" type="list">
      <formula1>"○"</formula1>
    </dataValidation>
    <dataValidation sqref="AP1341" showDropDown="0" showInputMessage="1" showErrorMessage="1" allowBlank="1" type="list">
      <formula1>"○"</formula1>
    </dataValidation>
    <dataValidation sqref="AP1342" showDropDown="0" showInputMessage="1" showErrorMessage="1" allowBlank="1" type="list">
      <formula1>"○"</formula1>
    </dataValidation>
    <dataValidation sqref="AP1343" showDropDown="0" showInputMessage="1" showErrorMessage="1" allowBlank="1" type="list">
      <formula1>"○"</formula1>
    </dataValidation>
    <dataValidation sqref="AP1344" showDropDown="0" showInputMessage="1" showErrorMessage="1" allowBlank="1" type="list">
      <formula1>"○"</formula1>
    </dataValidation>
    <dataValidation sqref="AP1345" showDropDown="0" showInputMessage="1" showErrorMessage="1" allowBlank="1" type="list">
      <formula1>"○"</formula1>
    </dataValidation>
    <dataValidation sqref="AP1346" showDropDown="0" showInputMessage="1" showErrorMessage="1" allowBlank="1" type="list">
      <formula1>"○"</formula1>
    </dataValidation>
    <dataValidation sqref="AP1347" showDropDown="0" showInputMessage="1" showErrorMessage="1" allowBlank="1" type="list">
      <formula1>"○"</formula1>
    </dataValidation>
    <dataValidation sqref="AP1348" showDropDown="0" showInputMessage="1" showErrorMessage="1" allowBlank="1" type="list">
      <formula1>"○"</formula1>
    </dataValidation>
    <dataValidation sqref="AP1349" showDropDown="0" showInputMessage="1" showErrorMessage="1" allowBlank="1" type="list">
      <formula1>"○"</formula1>
    </dataValidation>
    <dataValidation sqref="AP1350" showDropDown="0" showInputMessage="1" showErrorMessage="1" allowBlank="1" type="list">
      <formula1>"○"</formula1>
    </dataValidation>
    <dataValidation sqref="AP1351" showDropDown="0" showInputMessage="1" showErrorMessage="1" allowBlank="1" type="list">
      <formula1>"○"</formula1>
    </dataValidation>
    <dataValidation sqref="AP1352" showDropDown="0" showInputMessage="1" showErrorMessage="1" allowBlank="1" type="list">
      <formula1>"○"</formula1>
    </dataValidation>
    <dataValidation sqref="AP1353" showDropDown="0" showInputMessage="1" showErrorMessage="1" allowBlank="1" type="list">
      <formula1>"○"</formula1>
    </dataValidation>
    <dataValidation sqref="AP1354" showDropDown="0" showInputMessage="1" showErrorMessage="1" allowBlank="1" type="list">
      <formula1>"○"</formula1>
    </dataValidation>
    <dataValidation sqref="AP1355" showDropDown="0" showInputMessage="1" showErrorMessage="1" allowBlank="1" type="list">
      <formula1>"○"</formula1>
    </dataValidation>
    <dataValidation sqref="AP1356" showDropDown="0" showInputMessage="1" showErrorMessage="1" allowBlank="1" type="list">
      <formula1>"○"</formula1>
    </dataValidation>
    <dataValidation sqref="AP1357" showDropDown="0" showInputMessage="1" showErrorMessage="1" allowBlank="1" type="list">
      <formula1>"○"</formula1>
    </dataValidation>
    <dataValidation sqref="AP1358" showDropDown="0" showInputMessage="1" showErrorMessage="1" allowBlank="1" type="list">
      <formula1>"○"</formula1>
    </dataValidation>
    <dataValidation sqref="AP1359" showDropDown="0" showInputMessage="1" showErrorMessage="1" allowBlank="1" type="list">
      <formula1>"○"</formula1>
    </dataValidation>
    <dataValidation sqref="AP1360" showDropDown="0" showInputMessage="1" showErrorMessage="1" allowBlank="1" type="list">
      <formula1>"○"</formula1>
    </dataValidation>
    <dataValidation sqref="AP1361" showDropDown="0" showInputMessage="1" showErrorMessage="1" allowBlank="1" type="list">
      <formula1>"○"</formula1>
    </dataValidation>
    <dataValidation sqref="AP1362" showDropDown="0" showInputMessage="1" showErrorMessage="1" allowBlank="1" type="list">
      <formula1>"○"</formula1>
    </dataValidation>
    <dataValidation sqref="AP1363" showDropDown="0" showInputMessage="1" showErrorMessage="1" allowBlank="1" type="list">
      <formula1>"○"</formula1>
    </dataValidation>
    <dataValidation sqref="AP1364" showDropDown="0" showInputMessage="1" showErrorMessage="1" allowBlank="1" type="list">
      <formula1>"○"</formula1>
    </dataValidation>
    <dataValidation sqref="AP1365" showDropDown="0" showInputMessage="1" showErrorMessage="1" allowBlank="1" type="list">
      <formula1>"○"</formula1>
    </dataValidation>
    <dataValidation sqref="AP1366" showDropDown="0" showInputMessage="1" showErrorMessage="1" allowBlank="1" type="list">
      <formula1>"○"</formula1>
    </dataValidation>
    <dataValidation sqref="AP1367" showDropDown="0" showInputMessage="1" showErrorMessage="1" allowBlank="1" type="list">
      <formula1>"○"</formula1>
    </dataValidation>
    <dataValidation sqref="AP1368" showDropDown="0" showInputMessage="1" showErrorMessage="1" allowBlank="1" type="list">
      <formula1>"○"</formula1>
    </dataValidation>
    <dataValidation sqref="AP1369" showDropDown="0" showInputMessage="1" showErrorMessage="1" allowBlank="1" type="list">
      <formula1>"○"</formula1>
    </dataValidation>
    <dataValidation sqref="AP1370" showDropDown="0" showInputMessage="1" showErrorMessage="1" allowBlank="1" type="list">
      <formula1>"○"</formula1>
    </dataValidation>
    <dataValidation sqref="AP1371" showDropDown="0" showInputMessage="1" showErrorMessage="1" allowBlank="1" type="list">
      <formula1>"○"</formula1>
    </dataValidation>
    <dataValidation sqref="AP1372" showDropDown="0" showInputMessage="1" showErrorMessage="1" allowBlank="1" type="list">
      <formula1>"○"</formula1>
    </dataValidation>
    <dataValidation sqref="AP1373" showDropDown="0" showInputMessage="1" showErrorMessage="1" allowBlank="1" type="list">
      <formula1>"○"</formula1>
    </dataValidation>
    <dataValidation sqref="AP1374" showDropDown="0" showInputMessage="1" showErrorMessage="1" allowBlank="1" type="list">
      <formula1>"○"</formula1>
    </dataValidation>
    <dataValidation sqref="AP1375" showDropDown="0" showInputMessage="1" showErrorMessage="1" allowBlank="1" type="list">
      <formula1>"○"</formula1>
    </dataValidation>
    <dataValidation sqref="AP1376" showDropDown="0" showInputMessage="1" showErrorMessage="1" allowBlank="1" type="list">
      <formula1>"○"</formula1>
    </dataValidation>
    <dataValidation sqref="AP1377" showDropDown="0" showInputMessage="1" showErrorMessage="1" allowBlank="1" type="list">
      <formula1>"○"</formula1>
    </dataValidation>
    <dataValidation sqref="AP1378" showDropDown="0" showInputMessage="1" showErrorMessage="1" allowBlank="1" type="list">
      <formula1>"○"</formula1>
    </dataValidation>
    <dataValidation sqref="AP1379" showDropDown="0" showInputMessage="1" showErrorMessage="1" allowBlank="1" type="list">
      <formula1>"○"</formula1>
    </dataValidation>
    <dataValidation sqref="AP1380" showDropDown="0" showInputMessage="1" showErrorMessage="1" allowBlank="1" type="list">
      <formula1>"○"</formula1>
    </dataValidation>
    <dataValidation sqref="AP1381" showDropDown="0" showInputMessage="1" showErrorMessage="1" allowBlank="1" type="list">
      <formula1>"○"</formula1>
    </dataValidation>
    <dataValidation sqref="AP1382" showDropDown="0" showInputMessage="1" showErrorMessage="1" allowBlank="1" type="list">
      <formula1>"○"</formula1>
    </dataValidation>
    <dataValidation sqref="AP1383" showDropDown="0" showInputMessage="1" showErrorMessage="1" allowBlank="1" type="list">
      <formula1>"○"</formula1>
    </dataValidation>
    <dataValidation sqref="AP1384" showDropDown="0" showInputMessage="1" showErrorMessage="1" allowBlank="1" type="list">
      <formula1>"○"</formula1>
    </dataValidation>
    <dataValidation sqref="AP1385" showDropDown="0" showInputMessage="1" showErrorMessage="1" allowBlank="1" type="list">
      <formula1>"○"</formula1>
    </dataValidation>
    <dataValidation sqref="AP1386" showDropDown="0" showInputMessage="1" showErrorMessage="1" allowBlank="1" type="list">
      <formula1>"○"</formula1>
    </dataValidation>
    <dataValidation sqref="AP1387" showDropDown="0" showInputMessage="1" showErrorMessage="1" allowBlank="1" type="list">
      <formula1>"○"</formula1>
    </dataValidation>
    <dataValidation sqref="AP1388" showDropDown="0" showInputMessage="1" showErrorMessage="1" allowBlank="1" type="list">
      <formula1>"○"</formula1>
    </dataValidation>
    <dataValidation sqref="AP1389" showDropDown="0" showInputMessage="1" showErrorMessage="1" allowBlank="1" type="list">
      <formula1>"○"</formula1>
    </dataValidation>
    <dataValidation sqref="AP1390" showDropDown="0" showInputMessage="1" showErrorMessage="1" allowBlank="1" type="list">
      <formula1>"○"</formula1>
    </dataValidation>
    <dataValidation sqref="AP1391" showDropDown="0" showInputMessage="1" showErrorMessage="1" allowBlank="1" type="list">
      <formula1>"○"</formula1>
    </dataValidation>
    <dataValidation sqref="AP1392" showDropDown="0" showInputMessage="1" showErrorMessage="1" allowBlank="1" type="list">
      <formula1>"○"</formula1>
    </dataValidation>
    <dataValidation sqref="AP1393" showDropDown="0" showInputMessage="1" showErrorMessage="1" allowBlank="1" type="list">
      <formula1>"○"</formula1>
    </dataValidation>
    <dataValidation sqref="AP1394" showDropDown="0" showInputMessage="1" showErrorMessage="1" allowBlank="1" type="list">
      <formula1>"○"</formula1>
    </dataValidation>
    <dataValidation sqref="AP1395" showDropDown="0" showInputMessage="1" showErrorMessage="1" allowBlank="1" type="list">
      <formula1>"○"</formula1>
    </dataValidation>
    <dataValidation sqref="AP1396" showDropDown="0" showInputMessage="1" showErrorMessage="1" allowBlank="1" type="list">
      <formula1>"○"</formula1>
    </dataValidation>
    <dataValidation sqref="AP1397" showDropDown="0" showInputMessage="1" showErrorMessage="1" allowBlank="1" type="list">
      <formula1>"○"</formula1>
    </dataValidation>
    <dataValidation sqref="AP1398" showDropDown="0" showInputMessage="1" showErrorMessage="1" allowBlank="1" type="list">
      <formula1>"○"</formula1>
    </dataValidation>
    <dataValidation sqref="AP1399" showDropDown="0" showInputMessage="1" showErrorMessage="1" allowBlank="1" type="list">
      <formula1>"○"</formula1>
    </dataValidation>
    <dataValidation sqref="AP1400" showDropDown="0" showInputMessage="1" showErrorMessage="1" allowBlank="1" type="list">
      <formula1>"○"</formula1>
    </dataValidation>
    <dataValidation sqref="AP1401" showDropDown="0" showInputMessage="1" showErrorMessage="1" allowBlank="1" type="list">
      <formula1>"○"</formula1>
    </dataValidation>
    <dataValidation sqref="AP1402" showDropDown="0" showInputMessage="1" showErrorMessage="1" allowBlank="1" type="list">
      <formula1>"○"</formula1>
    </dataValidation>
    <dataValidation sqref="AP1403" showDropDown="0" showInputMessage="1" showErrorMessage="1" allowBlank="1" type="list">
      <formula1>"○"</formula1>
    </dataValidation>
    <dataValidation sqref="AP1404" showDropDown="0" showInputMessage="1" showErrorMessage="1" allowBlank="1" type="list">
      <formula1>"○"</formula1>
    </dataValidation>
    <dataValidation sqref="AP1405" showDropDown="0" showInputMessage="1" showErrorMessage="1" allowBlank="1" type="list">
      <formula1>"○"</formula1>
    </dataValidation>
    <dataValidation sqref="AP1406" showDropDown="0" showInputMessage="1" showErrorMessage="1" allowBlank="1" type="list">
      <formula1>"○"</formula1>
    </dataValidation>
    <dataValidation sqref="AP1407" showDropDown="0" showInputMessage="1" showErrorMessage="1" allowBlank="1" type="list">
      <formula1>"○"</formula1>
    </dataValidation>
    <dataValidation sqref="AP1408" showDropDown="0" showInputMessage="1" showErrorMessage="1" allowBlank="1" type="list">
      <formula1>"○"</formula1>
    </dataValidation>
    <dataValidation sqref="AP1409" showDropDown="0" showInputMessage="1" showErrorMessage="1" allowBlank="1" type="list">
      <formula1>"○"</formula1>
    </dataValidation>
    <dataValidation sqref="AP1410" showDropDown="0" showInputMessage="1" showErrorMessage="1" allowBlank="1" type="list">
      <formula1>"○"</formula1>
    </dataValidation>
    <dataValidation sqref="AP1411" showDropDown="0" showInputMessage="1" showErrorMessage="1" allowBlank="1" type="list">
      <formula1>"○"</formula1>
    </dataValidation>
    <dataValidation sqref="AP1412" showDropDown="0" showInputMessage="1" showErrorMessage="1" allowBlank="1" type="list">
      <formula1>"○"</formula1>
    </dataValidation>
    <dataValidation sqref="AP1413" showDropDown="0" showInputMessage="1" showErrorMessage="1" allowBlank="1" type="list">
      <formula1>"○"</formula1>
    </dataValidation>
    <dataValidation sqref="AP1414" showDropDown="0" showInputMessage="1" showErrorMessage="1" allowBlank="1" type="list">
      <formula1>"○"</formula1>
    </dataValidation>
    <dataValidation sqref="AP1415" showDropDown="0" showInputMessage="1" showErrorMessage="1" allowBlank="1" type="list">
      <formula1>"○"</formula1>
    </dataValidation>
    <dataValidation sqref="AP1416" showDropDown="0" showInputMessage="1" showErrorMessage="1" allowBlank="1" type="list">
      <formula1>"○"</formula1>
    </dataValidation>
    <dataValidation sqref="AP1417" showDropDown="0" showInputMessage="1" showErrorMessage="1" allowBlank="1" type="list">
      <formula1>"○"</formula1>
    </dataValidation>
    <dataValidation sqref="AP1418" showDropDown="0" showInputMessage="1" showErrorMessage="1" allowBlank="1" type="list">
      <formula1>"○"</formula1>
    </dataValidation>
    <dataValidation sqref="AP1419" showDropDown="0" showInputMessage="1" showErrorMessage="1" allowBlank="1" type="list">
      <formula1>"○"</formula1>
    </dataValidation>
    <dataValidation sqref="AP1420" showDropDown="0" showInputMessage="1" showErrorMessage="1" allowBlank="1" type="list">
      <formula1>"○"</formula1>
    </dataValidation>
    <dataValidation sqref="AP1421" showDropDown="0" showInputMessage="1" showErrorMessage="1" allowBlank="1" type="list">
      <formula1>"○"</formula1>
    </dataValidation>
    <dataValidation sqref="AP1422" showDropDown="0" showInputMessage="1" showErrorMessage="1" allowBlank="1" type="list">
      <formula1>"○"</formula1>
    </dataValidation>
    <dataValidation sqref="AP1423" showDropDown="0" showInputMessage="1" showErrorMessage="1" allowBlank="1" type="list">
      <formula1>"○"</formula1>
    </dataValidation>
    <dataValidation sqref="AP1424" showDropDown="0" showInputMessage="1" showErrorMessage="1" allowBlank="1" type="list">
      <formula1>"○"</formula1>
    </dataValidation>
    <dataValidation sqref="AP1425" showDropDown="0" showInputMessage="1" showErrorMessage="1" allowBlank="1" type="list">
      <formula1>"○"</formula1>
    </dataValidation>
    <dataValidation sqref="AP1426" showDropDown="0" showInputMessage="1" showErrorMessage="1" allowBlank="1" type="list">
      <formula1>"○"</formula1>
    </dataValidation>
    <dataValidation sqref="AP1427" showDropDown="0" showInputMessage="1" showErrorMessage="1" allowBlank="1" type="list">
      <formula1>"○"</formula1>
    </dataValidation>
    <dataValidation sqref="AP1428" showDropDown="0" showInputMessage="1" showErrorMessage="1" allowBlank="1" type="list">
      <formula1>"○"</formula1>
    </dataValidation>
    <dataValidation sqref="AP1429" showDropDown="0" showInputMessage="1" showErrorMessage="1" allowBlank="1" type="list">
      <formula1>"○"</formula1>
    </dataValidation>
    <dataValidation sqref="AP1430" showDropDown="0" showInputMessage="1" showErrorMessage="1" allowBlank="1" type="list">
      <formula1>"○"</formula1>
    </dataValidation>
    <dataValidation sqref="AP1431" showDropDown="0" showInputMessage="1" showErrorMessage="1" allowBlank="1" type="list">
      <formula1>"○"</formula1>
    </dataValidation>
    <dataValidation sqref="AP1432" showDropDown="0" showInputMessage="1" showErrorMessage="1" allowBlank="1" type="list">
      <formula1>"○"</formula1>
    </dataValidation>
    <dataValidation sqref="AP1433" showDropDown="0" showInputMessage="1" showErrorMessage="1" allowBlank="1" type="list">
      <formula1>"○"</formula1>
    </dataValidation>
    <dataValidation sqref="AP1434" showDropDown="0" showInputMessage="1" showErrorMessage="1" allowBlank="1" type="list">
      <formula1>"○"</formula1>
    </dataValidation>
    <dataValidation sqref="AP1435" showDropDown="0" showInputMessage="1" showErrorMessage="1" allowBlank="1" type="list">
      <formula1>"○"</formula1>
    </dataValidation>
    <dataValidation sqref="AP1436" showDropDown="0" showInputMessage="1" showErrorMessage="1" allowBlank="1" type="list">
      <formula1>"○"</formula1>
    </dataValidation>
    <dataValidation sqref="AP1437" showDropDown="0" showInputMessage="1" showErrorMessage="1" allowBlank="1" type="list">
      <formula1>"○"</formula1>
    </dataValidation>
    <dataValidation sqref="AP1438" showDropDown="0" showInputMessage="1" showErrorMessage="1" allowBlank="1" type="list">
      <formula1>"○"</formula1>
    </dataValidation>
    <dataValidation sqref="AP1439" showDropDown="0" showInputMessage="1" showErrorMessage="1" allowBlank="1" type="list">
      <formula1>"○"</formula1>
    </dataValidation>
    <dataValidation sqref="AP1440" showDropDown="0" showInputMessage="1" showErrorMessage="1" allowBlank="1" type="list">
      <formula1>"○"</formula1>
    </dataValidation>
    <dataValidation sqref="AP1441" showDropDown="0" showInputMessage="1" showErrorMessage="1" allowBlank="1" type="list">
      <formula1>"○"</formula1>
    </dataValidation>
    <dataValidation sqref="AP1442" showDropDown="0" showInputMessage="1" showErrorMessage="1" allowBlank="1" type="list">
      <formula1>"○"</formula1>
    </dataValidation>
    <dataValidation sqref="AP1443" showDropDown="0" showInputMessage="1" showErrorMessage="1" allowBlank="1" type="list">
      <formula1>"○"</formula1>
    </dataValidation>
    <dataValidation sqref="AP1444" showDropDown="0" showInputMessage="1" showErrorMessage="1" allowBlank="1" type="list">
      <formula1>"○"</formula1>
    </dataValidation>
    <dataValidation sqref="AP1445" showDropDown="0" showInputMessage="1" showErrorMessage="1" allowBlank="1" type="list">
      <formula1>"○"</formula1>
    </dataValidation>
    <dataValidation sqref="AP1446" showDropDown="0" showInputMessage="1" showErrorMessage="1" allowBlank="1" type="list">
      <formula1>"○"</formula1>
    </dataValidation>
    <dataValidation sqref="AP1447" showDropDown="0" showInputMessage="1" showErrorMessage="1" allowBlank="1" type="list">
      <formula1>"○"</formula1>
    </dataValidation>
    <dataValidation sqref="AP1448" showDropDown="0" showInputMessage="1" showErrorMessage="1" allowBlank="1" type="list">
      <formula1>"○"</formula1>
    </dataValidation>
    <dataValidation sqref="AP1449" showDropDown="0" showInputMessage="1" showErrorMessage="1" allowBlank="1" type="list">
      <formula1>"○"</formula1>
    </dataValidation>
    <dataValidation sqref="AP1450" showDropDown="0" showInputMessage="1" showErrorMessage="1" allowBlank="1" type="list">
      <formula1>"○"</formula1>
    </dataValidation>
    <dataValidation sqref="AP1451" showDropDown="0" showInputMessage="1" showErrorMessage="1" allowBlank="1" type="list">
      <formula1>"○"</formula1>
    </dataValidation>
    <dataValidation sqref="AP1452" showDropDown="0" showInputMessage="1" showErrorMessage="1" allowBlank="1" type="list">
      <formula1>"○"</formula1>
    </dataValidation>
    <dataValidation sqref="AP1453" showDropDown="0" showInputMessage="1" showErrorMessage="1" allowBlank="1" type="list">
      <formula1>"○"</formula1>
    </dataValidation>
    <dataValidation sqref="AP1454" showDropDown="0" showInputMessage="1" showErrorMessage="1" allowBlank="1" type="list">
      <formula1>"○"</formula1>
    </dataValidation>
    <dataValidation sqref="AP1455" showDropDown="0" showInputMessage="1" showErrorMessage="1" allowBlank="1" type="list">
      <formula1>"○"</formula1>
    </dataValidation>
    <dataValidation sqref="AP1456" showDropDown="0" showInputMessage="1" showErrorMessage="1" allowBlank="1" type="list">
      <formula1>"○"</formula1>
    </dataValidation>
    <dataValidation sqref="AP1457" showDropDown="0" showInputMessage="1" showErrorMessage="1" allowBlank="1" type="list">
      <formula1>"○"</formula1>
    </dataValidation>
    <dataValidation sqref="AP1458" showDropDown="0" showInputMessage="1" showErrorMessage="1" allowBlank="1" type="list">
      <formula1>"○"</formula1>
    </dataValidation>
    <dataValidation sqref="AP1459" showDropDown="0" showInputMessage="1" showErrorMessage="1" allowBlank="1" type="list">
      <formula1>"○"</formula1>
    </dataValidation>
    <dataValidation sqref="AP1460" showDropDown="0" showInputMessage="1" showErrorMessage="1" allowBlank="1" type="list">
      <formula1>"○"</formula1>
    </dataValidation>
    <dataValidation sqref="AP1461" showDropDown="0" showInputMessage="1" showErrorMessage="1" allowBlank="1" type="list">
      <formula1>"○"</formula1>
    </dataValidation>
    <dataValidation sqref="AP1462" showDropDown="0" showInputMessage="1" showErrorMessage="1" allowBlank="1" type="list">
      <formula1>"○"</formula1>
    </dataValidation>
    <dataValidation sqref="AP1463" showDropDown="0" showInputMessage="1" showErrorMessage="1" allowBlank="1" type="list">
      <formula1>"○"</formula1>
    </dataValidation>
    <dataValidation sqref="AP1464" showDropDown="0" showInputMessage="1" showErrorMessage="1" allowBlank="1" type="list">
      <formula1>"○"</formula1>
    </dataValidation>
    <dataValidation sqref="AP1465" showDropDown="0" showInputMessage="1" showErrorMessage="1" allowBlank="1" type="list">
      <formula1>"○"</formula1>
    </dataValidation>
    <dataValidation sqref="AP1466" showDropDown="0" showInputMessage="1" showErrorMessage="1" allowBlank="1" type="list">
      <formula1>"○"</formula1>
    </dataValidation>
    <dataValidation sqref="AP1467" showDropDown="0" showInputMessage="1" showErrorMessage="1" allowBlank="1" type="list">
      <formula1>"○"</formula1>
    </dataValidation>
    <dataValidation sqref="AP1468" showDropDown="0" showInputMessage="1" showErrorMessage="1" allowBlank="1" type="list">
      <formula1>"○"</formula1>
    </dataValidation>
    <dataValidation sqref="AP1469" showDropDown="0" showInputMessage="1" showErrorMessage="1" allowBlank="1" type="list">
      <formula1>"○"</formula1>
    </dataValidation>
    <dataValidation sqref="AP1470" showDropDown="0" showInputMessage="1" showErrorMessage="1" allowBlank="1" type="list">
      <formula1>"○"</formula1>
    </dataValidation>
    <dataValidation sqref="AP1471" showDropDown="0" showInputMessage="1" showErrorMessage="1" allowBlank="1" type="list">
      <formula1>"○"</formula1>
    </dataValidation>
    <dataValidation sqref="AP1472" showDropDown="0" showInputMessage="1" showErrorMessage="1" allowBlank="1" type="list">
      <formula1>"○"</formula1>
    </dataValidation>
    <dataValidation sqref="AP1473" showDropDown="0" showInputMessage="1" showErrorMessage="1" allowBlank="1" type="list">
      <formula1>"○"</formula1>
    </dataValidation>
    <dataValidation sqref="AP1474" showDropDown="0" showInputMessage="1" showErrorMessage="1" allowBlank="1" type="list">
      <formula1>"○"</formula1>
    </dataValidation>
    <dataValidation sqref="AP1475" showDropDown="0" showInputMessage="1" showErrorMessage="1" allowBlank="1" type="list">
      <formula1>"○"</formula1>
    </dataValidation>
    <dataValidation sqref="AP1476" showDropDown="0" showInputMessage="1" showErrorMessage="1" allowBlank="1" type="list">
      <formula1>"○"</formula1>
    </dataValidation>
    <dataValidation sqref="AP1477" showDropDown="0" showInputMessage="1" showErrorMessage="1" allowBlank="1" type="list">
      <formula1>"○"</formula1>
    </dataValidation>
    <dataValidation sqref="AP1478" showDropDown="0" showInputMessage="1" showErrorMessage="1" allowBlank="1" type="list">
      <formula1>"○"</formula1>
    </dataValidation>
    <dataValidation sqref="AP1479" showDropDown="0" showInputMessage="1" showErrorMessage="1" allowBlank="1" type="list">
      <formula1>"○"</formula1>
    </dataValidation>
    <dataValidation sqref="AP1480" showDropDown="0" showInputMessage="1" showErrorMessage="1" allowBlank="1" type="list">
      <formula1>"○"</formula1>
    </dataValidation>
    <dataValidation sqref="AP1481" showDropDown="0" showInputMessage="1" showErrorMessage="1" allowBlank="1" type="list">
      <formula1>"○"</formula1>
    </dataValidation>
    <dataValidation sqref="AP1482" showDropDown="0" showInputMessage="1" showErrorMessage="1" allowBlank="1" type="list">
      <formula1>"○"</formula1>
    </dataValidation>
    <dataValidation sqref="AP1483" showDropDown="0" showInputMessage="1" showErrorMessage="1" allowBlank="1" type="list">
      <formula1>"○"</formula1>
    </dataValidation>
    <dataValidation sqref="AP1484" showDropDown="0" showInputMessage="1" showErrorMessage="1" allowBlank="1" type="list">
      <formula1>"○"</formula1>
    </dataValidation>
    <dataValidation sqref="AP1485" showDropDown="0" showInputMessage="1" showErrorMessage="1" allowBlank="1" type="list">
      <formula1>"○"</formula1>
    </dataValidation>
    <dataValidation sqref="AP1486" showDropDown="0" showInputMessage="1" showErrorMessage="1" allowBlank="1" type="list">
      <formula1>"○"</formula1>
    </dataValidation>
    <dataValidation sqref="AP1487" showDropDown="0" showInputMessage="1" showErrorMessage="1" allowBlank="1" type="list">
      <formula1>"○"</formula1>
    </dataValidation>
    <dataValidation sqref="AP1488" showDropDown="0" showInputMessage="1" showErrorMessage="1" allowBlank="1" type="list">
      <formula1>"○"</formula1>
    </dataValidation>
    <dataValidation sqref="AP1489" showDropDown="0" showInputMessage="1" showErrorMessage="1" allowBlank="1" type="list">
      <formula1>"○"</formula1>
    </dataValidation>
    <dataValidation sqref="AP1490" showDropDown="0" showInputMessage="1" showErrorMessage="1" allowBlank="1" type="list">
      <formula1>"○"</formula1>
    </dataValidation>
    <dataValidation sqref="AP1491" showDropDown="0" showInputMessage="1" showErrorMessage="1" allowBlank="1" type="list">
      <formula1>"○"</formula1>
    </dataValidation>
    <dataValidation sqref="AP1492" showDropDown="0" showInputMessage="1" showErrorMessage="1" allowBlank="1" type="list">
      <formula1>"○"</formula1>
    </dataValidation>
    <dataValidation sqref="AP1493" showDropDown="0" showInputMessage="1" showErrorMessage="1" allowBlank="1" type="list">
      <formula1>"○"</formula1>
    </dataValidation>
    <dataValidation sqref="AP1494" showDropDown="0" showInputMessage="1" showErrorMessage="1" allowBlank="1" type="list">
      <formula1>"○"</formula1>
    </dataValidation>
    <dataValidation sqref="AP1495" showDropDown="0" showInputMessage="1" showErrorMessage="1" allowBlank="1" type="list">
      <formula1>"○"</formula1>
    </dataValidation>
    <dataValidation sqref="AP1496" showDropDown="0" showInputMessage="1" showErrorMessage="1" allowBlank="1" type="list">
      <formula1>"○"</formula1>
    </dataValidation>
    <dataValidation sqref="AP1497" showDropDown="0" showInputMessage="1" showErrorMessage="1" allowBlank="1" type="list">
      <formula1>"○"</formula1>
    </dataValidation>
    <dataValidation sqref="AP1498" showDropDown="0" showInputMessage="1" showErrorMessage="1" allowBlank="1" type="list">
      <formula1>"○"</formula1>
    </dataValidation>
    <dataValidation sqref="AP1499" showDropDown="0" showInputMessage="1" showErrorMessage="1" allowBlank="1" type="list">
      <formula1>"○"</formula1>
    </dataValidation>
    <dataValidation sqref="AP1500" showDropDown="0" showInputMessage="1" showErrorMessage="1" allowBlank="1" type="list">
      <formula1>"○"</formula1>
    </dataValidation>
    <dataValidation sqref="AP1501" showDropDown="0" showInputMessage="1" showErrorMessage="1" allowBlank="1" type="list">
      <formula1>"○"</formula1>
    </dataValidation>
    <dataValidation sqref="AP1502" showDropDown="0" showInputMessage="1" showErrorMessage="1" allowBlank="1" type="list">
      <formula1>"○"</formula1>
    </dataValidation>
    <dataValidation sqref="AP1503" showDropDown="0" showInputMessage="1" showErrorMessage="1" allowBlank="1" type="list">
      <formula1>"○"</formula1>
    </dataValidation>
    <dataValidation sqref="AP1504" showDropDown="0" showInputMessage="1" showErrorMessage="1" allowBlank="1" type="list">
      <formula1>"○"</formula1>
    </dataValidation>
    <dataValidation sqref="AP1505" showDropDown="0" showInputMessage="1" showErrorMessage="1" allowBlank="1" type="list">
      <formula1>"○"</formula1>
    </dataValidation>
    <dataValidation sqref="AP1506" showDropDown="0" showInputMessage="1" showErrorMessage="1" allowBlank="1" type="list">
      <formula1>"○"</formula1>
    </dataValidation>
    <dataValidation sqref="AP1507" showDropDown="0" showInputMessage="1" showErrorMessage="1" allowBlank="1" type="list">
      <formula1>"○"</formula1>
    </dataValidation>
    <dataValidation sqref="AP1508" showDropDown="0" showInputMessage="1" showErrorMessage="1" allowBlank="1" type="list">
      <formula1>"○"</formula1>
    </dataValidation>
    <dataValidation sqref="AP1509" showDropDown="0" showInputMessage="1" showErrorMessage="1" allowBlank="1" type="list">
      <formula1>"○"</formula1>
    </dataValidation>
    <dataValidation sqref="AP1510" showDropDown="0" showInputMessage="1" showErrorMessage="1" allowBlank="1" type="list">
      <formula1>"○"</formula1>
    </dataValidation>
    <dataValidation sqref="AP1511" showDropDown="0" showInputMessage="1" showErrorMessage="1" allowBlank="1" type="list">
      <formula1>"○"</formula1>
    </dataValidation>
    <dataValidation sqref="AP1512" showDropDown="0" showInputMessage="1" showErrorMessage="1" allowBlank="1" type="list">
      <formula1>"○"</formula1>
    </dataValidation>
    <dataValidation sqref="AP1513" showDropDown="0" showInputMessage="1" showErrorMessage="1" allowBlank="1" type="list">
      <formula1>"○"</formula1>
    </dataValidation>
    <dataValidation sqref="AP1514" showDropDown="0" showInputMessage="1" showErrorMessage="1" allowBlank="1" type="list">
      <formula1>"○"</formula1>
    </dataValidation>
    <dataValidation sqref="AP1515" showDropDown="0" showInputMessage="1" showErrorMessage="1" allowBlank="1" type="list">
      <formula1>"○"</formula1>
    </dataValidation>
    <dataValidation sqref="AP1516" showDropDown="0" showInputMessage="1" showErrorMessage="1" allowBlank="1" type="list">
      <formula1>"○"</formula1>
    </dataValidation>
    <dataValidation sqref="AP1517" showDropDown="0" showInputMessage="1" showErrorMessage="1" allowBlank="1" type="list">
      <formula1>"○"</formula1>
    </dataValidation>
    <dataValidation sqref="AP1518" showDropDown="0" showInputMessage="1" showErrorMessage="1" allowBlank="1" type="list">
      <formula1>"○"</formula1>
    </dataValidation>
    <dataValidation sqref="AP1519" showDropDown="0" showInputMessage="1" showErrorMessage="1" allowBlank="1" type="list">
      <formula1>"○"</formula1>
    </dataValidation>
    <dataValidation sqref="AP1520" showDropDown="0" showInputMessage="1" showErrorMessage="1" allowBlank="1" type="list">
      <formula1>"○"</formula1>
    </dataValidation>
    <dataValidation sqref="AP1521" showDropDown="0" showInputMessage="1" showErrorMessage="1" allowBlank="1" type="list">
      <formula1>"○"</formula1>
    </dataValidation>
    <dataValidation sqref="AP1522" showDropDown="0" showInputMessage="1" showErrorMessage="1" allowBlank="1" type="list">
      <formula1>"○"</formula1>
    </dataValidation>
    <dataValidation sqref="AP1523" showDropDown="0" showInputMessage="1" showErrorMessage="1" allowBlank="1" type="list">
      <formula1>"○"</formula1>
    </dataValidation>
    <dataValidation sqref="AP1524" showDropDown="0" showInputMessage="1" showErrorMessage="1" allowBlank="1" type="list">
      <formula1>"○"</formula1>
    </dataValidation>
    <dataValidation sqref="AP1525" showDropDown="0" showInputMessage="1" showErrorMessage="1" allowBlank="1" type="list">
      <formula1>"○"</formula1>
    </dataValidation>
    <dataValidation sqref="AP1526" showDropDown="0" showInputMessage="1" showErrorMessage="1" allowBlank="1" type="list">
      <formula1>"○"</formula1>
    </dataValidation>
    <dataValidation sqref="AP1527" showDropDown="0" showInputMessage="1" showErrorMessage="1" allowBlank="1" type="list">
      <formula1>"○"</formula1>
    </dataValidation>
    <dataValidation sqref="AP1528" showDropDown="0" showInputMessage="1" showErrorMessage="1" allowBlank="1" type="list">
      <formula1>"○"</formula1>
    </dataValidation>
    <dataValidation sqref="AP1529" showDropDown="0" showInputMessage="1" showErrorMessage="1" allowBlank="1" type="list">
      <formula1>"○"</formula1>
    </dataValidation>
    <dataValidation sqref="AP1530" showDropDown="0" showInputMessage="1" showErrorMessage="1" allowBlank="1" type="list">
      <formula1>"○"</formula1>
    </dataValidation>
    <dataValidation sqref="AP1531" showDropDown="0" showInputMessage="1" showErrorMessage="1" allowBlank="1" type="list">
      <formula1>"○"</formula1>
    </dataValidation>
    <dataValidation sqref="AP1532" showDropDown="0" showInputMessage="1" showErrorMessage="1" allowBlank="1" type="list">
      <formula1>"○"</formula1>
    </dataValidation>
    <dataValidation sqref="AP1533" showDropDown="0" showInputMessage="1" showErrorMessage="1" allowBlank="1" type="list">
      <formula1>"○"</formula1>
    </dataValidation>
    <dataValidation sqref="AP1534" showDropDown="0" showInputMessage="1" showErrorMessage="1" allowBlank="1" type="list">
      <formula1>"○"</formula1>
    </dataValidation>
    <dataValidation sqref="AP1535" showDropDown="0" showInputMessage="1" showErrorMessage="1" allowBlank="1" type="list">
      <formula1>"○"</formula1>
    </dataValidation>
    <dataValidation sqref="AP1536" showDropDown="0" showInputMessage="1" showErrorMessage="1" allowBlank="1" type="list">
      <formula1>"○"</formula1>
    </dataValidation>
    <dataValidation sqref="AP1537" showDropDown="0" showInputMessage="1" showErrorMessage="1" allowBlank="1" type="list">
      <formula1>"○"</formula1>
    </dataValidation>
    <dataValidation sqref="AP1538" showDropDown="0" showInputMessage="1" showErrorMessage="1" allowBlank="1" type="list">
      <formula1>"○"</formula1>
    </dataValidation>
    <dataValidation sqref="AP1539" showDropDown="0" showInputMessage="1" showErrorMessage="1" allowBlank="1" type="list">
      <formula1>"○"</formula1>
    </dataValidation>
    <dataValidation sqref="AP1540" showDropDown="0" showInputMessage="1" showErrorMessage="1" allowBlank="1" type="list">
      <formula1>"○"</formula1>
    </dataValidation>
    <dataValidation sqref="AP1541" showDropDown="0" showInputMessage="1" showErrorMessage="1" allowBlank="1" type="list">
      <formula1>"○"</formula1>
    </dataValidation>
    <dataValidation sqref="AP1542" showDropDown="0" showInputMessage="1" showErrorMessage="1" allowBlank="1" type="list">
      <formula1>"○"</formula1>
    </dataValidation>
    <dataValidation sqref="AP1543" showDropDown="0" showInputMessage="1" showErrorMessage="1" allowBlank="1" type="list">
      <formula1>"○"</formula1>
    </dataValidation>
    <dataValidation sqref="AP1544" showDropDown="0" showInputMessage="1" showErrorMessage="1" allowBlank="1" type="list">
      <formula1>"○"</formula1>
    </dataValidation>
    <dataValidation sqref="AP1545" showDropDown="0" showInputMessage="1" showErrorMessage="1" allowBlank="1" type="list">
      <formula1>"○"</formula1>
    </dataValidation>
    <dataValidation sqref="AP1546" showDropDown="0" showInputMessage="1" showErrorMessage="1" allowBlank="1" type="list">
      <formula1>"○"</formula1>
    </dataValidation>
    <dataValidation sqref="AP1547" showDropDown="0" showInputMessage="1" showErrorMessage="1" allowBlank="1" type="list">
      <formula1>"○"</formula1>
    </dataValidation>
    <dataValidation sqref="AP1548" showDropDown="0" showInputMessage="1" showErrorMessage="1" allowBlank="1" type="list">
      <formula1>"○"</formula1>
    </dataValidation>
    <dataValidation sqref="AP1549" showDropDown="0" showInputMessage="1" showErrorMessage="1" allowBlank="1" type="list">
      <formula1>"○"</formula1>
    </dataValidation>
    <dataValidation sqref="AP1550" showDropDown="0" showInputMessage="1" showErrorMessage="1" allowBlank="1" type="list">
      <formula1>"○"</formula1>
    </dataValidation>
    <dataValidation sqref="AP1551" showDropDown="0" showInputMessage="1" showErrorMessage="1" allowBlank="1" type="list">
      <formula1>"○"</formula1>
    </dataValidation>
    <dataValidation sqref="AP1552" showDropDown="0" showInputMessage="1" showErrorMessage="1" allowBlank="1" type="list">
      <formula1>"○"</formula1>
    </dataValidation>
    <dataValidation sqref="AP1553" showDropDown="0" showInputMessage="1" showErrorMessage="1" allowBlank="1" type="list">
      <formula1>"○"</formula1>
    </dataValidation>
    <dataValidation sqref="AP1554" showDropDown="0" showInputMessage="1" showErrorMessage="1" allowBlank="1" type="list">
      <formula1>"○"</formula1>
    </dataValidation>
    <dataValidation sqref="AP1555" showDropDown="0" showInputMessage="1" showErrorMessage="1" allowBlank="1" type="list">
      <formula1>"○"</formula1>
    </dataValidation>
    <dataValidation sqref="AP1556" showDropDown="0" showInputMessage="1" showErrorMessage="1" allowBlank="1" type="list">
      <formula1>"○"</formula1>
    </dataValidation>
    <dataValidation sqref="AP1557" showDropDown="0" showInputMessage="1" showErrorMessage="1" allowBlank="1" type="list">
      <formula1>"○"</formula1>
    </dataValidation>
  </dataValidations>
  <printOptions gridLines="0" gridLinesSet="1"/>
  <pageMargins left="0.7" right="0.7" top="0.75" bottom="0.75" header="0.3" footer="0.3"/>
  <pageSetup orientation="portrait" paperSize="9" scale="100" fitToHeight="1" fitToWidth="1"/>
  <headerFooter differentOddEven="0" differentFirst="0" scaleWithDoc="1" alignWithMargins="1">
    <oddHeader/>
    <oddFooter/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Sheet4">
    <outlinePr summaryBelow="1" summaryRight="1"/>
    <pageSetUpPr/>
  </sheetPr>
  <dimension ref="B1:AK1557"/>
  <sheetViews>
    <sheetView showGridLines="0" showRowColHeaders="1" tabSelected="0" zoomScale="55" zoomScaleNormal="55" workbookViewId="0">
      <pane xSplit="8" ySplit="3" topLeftCell="I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ColWidth="8.88671875" defaultRowHeight="35.1" customHeight="1" outlineLevelRow="0"/>
  <cols>
    <col width="2.88671875" customWidth="1" style="7" min="1" max="1"/>
    <col width="11.77734375" customWidth="1" style="7" min="2" max="2"/>
    <col width="10.77734375" customWidth="1" style="8" min="3" max="3"/>
    <col width="23" customWidth="1" style="7" min="4" max="4"/>
    <col width="11" customWidth="1" style="7" min="5" max="5"/>
    <col width="9" customWidth="1" style="7" min="6" max="6"/>
    <col width="8.88671875" customWidth="1" style="7" min="7" max="7"/>
    <col width="10" customWidth="1" style="7" min="8" max="8"/>
    <col width="11.77734375" customWidth="1" style="12" min="9" max="9"/>
    <col width="11.77734375" customWidth="1" style="12" min="10" max="10"/>
    <col width="11.77734375" customWidth="1" style="12" min="11" max="11"/>
    <col width="11.77734375" customWidth="1" style="12" min="12" max="12"/>
    <col width="11.77734375" customWidth="1" style="12" min="13" max="13"/>
    <col width="13.77734375" customWidth="1" style="12" min="14" max="14"/>
    <col width="13.77734375" customWidth="1" style="12" min="15" max="15"/>
    <col width="13.77734375" customWidth="1" style="12" min="16" max="16"/>
    <col width="18.44140625" customWidth="1" style="16" min="17" max="17"/>
    <col width="13.77734375" customWidth="1" style="12" min="18" max="18"/>
    <col width="13.77734375" customWidth="1" style="12" min="19" max="19"/>
    <col width="13.77734375" customWidth="1" style="12" min="20" max="20"/>
    <col width="15.77734375" customWidth="1" style="12" min="21" max="21"/>
    <col width="15.77734375" customWidth="1" style="12" min="22" max="22"/>
    <col width="15.77734375" customWidth="1" style="12" min="23" max="23"/>
    <col width="15.77734375" customWidth="1" style="12" min="24" max="24"/>
    <col width="15.77734375" customWidth="1" style="12" min="25" max="25"/>
    <col width="15.77734375" customWidth="1" style="12" min="26" max="26"/>
    <col width="15.77734375" customWidth="1" style="12" min="27" max="27"/>
    <col width="15.77734375" customWidth="1" style="12" min="28" max="28"/>
    <col width="12.77734375" customWidth="1" style="12" min="29" max="29"/>
    <col width="15.77734375" customWidth="1" style="7" min="30" max="30"/>
    <col width="15.77734375" customWidth="1" style="7" min="31" max="31"/>
    <col width="12.77734375" customWidth="1" style="17" min="32" max="32"/>
    <col width="17.77734375" customWidth="1" style="7" min="33" max="33"/>
    <col width="17.77734375" customWidth="1" style="7" min="34" max="34"/>
    <col width="17.77734375" customWidth="1" style="7" min="35" max="35"/>
    <col width="17.77734375" customWidth="1" style="7" min="36" max="36"/>
    <col width="8.88671875" customWidth="1" style="14" min="37" max="37"/>
    <col width="8.88671875" customWidth="1" style="7" min="38" max="38"/>
  </cols>
  <sheetData>
    <row r="1" ht="35.1" customHeight="1" s="69">
      <c r="C1" s="7" t="n"/>
      <c r="I1" s="7" t="n"/>
      <c r="J1" s="7" t="n"/>
      <c r="K1" s="7" t="n"/>
      <c r="L1" s="7" t="n"/>
      <c r="M1" s="7" t="n"/>
      <c r="N1" s="7" t="n"/>
      <c r="O1" s="7" t="n"/>
      <c r="P1" s="7" t="n"/>
      <c r="Q1" s="52" t="inlineStr">
        <is>
          <t>※税抜</t>
        </is>
      </c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52" t="inlineStr">
        <is>
          <t>※税抜</t>
        </is>
      </c>
      <c r="AE1" s="52" t="inlineStr">
        <is>
          <t>※税抜</t>
        </is>
      </c>
      <c r="AF1" s="7" t="n"/>
      <c r="AK1" s="7" t="n"/>
    </row>
    <row r="2" ht="24" customHeight="1" s="69">
      <c r="B2" s="55" t="inlineStr">
        <is>
          <t>物件情報</t>
        </is>
      </c>
      <c r="C2" s="70" t="n"/>
      <c r="D2" s="70" t="n"/>
      <c r="E2" s="70" t="n"/>
      <c r="F2" s="70" t="n"/>
      <c r="G2" s="70" t="n"/>
      <c r="H2" s="71" t="n"/>
      <c r="I2" s="59" t="inlineStr">
        <is>
          <t>稼働率(直近5ヶ月分)</t>
        </is>
      </c>
      <c r="J2" s="70" t="n"/>
      <c r="K2" s="70" t="n"/>
      <c r="L2" s="70" t="n"/>
      <c r="M2" s="71" t="n"/>
      <c r="N2" s="72" t="inlineStr">
        <is>
          <t>ベースプラン</t>
        </is>
      </c>
      <c r="O2" s="70" t="n"/>
      <c r="P2" s="70" t="n"/>
      <c r="Q2" s="71" t="n"/>
      <c r="R2" s="56" t="inlineStr">
        <is>
          <t>現行プラン</t>
        </is>
      </c>
      <c r="S2" s="70" t="n"/>
      <c r="T2" s="71" t="n"/>
      <c r="U2" s="64" t="inlineStr">
        <is>
          <t>キャンペーン価格決定用の情報</t>
        </is>
      </c>
      <c r="V2" s="74" t="n"/>
      <c r="W2" s="74" t="n"/>
      <c r="X2" s="74" t="n"/>
      <c r="Y2" s="74" t="n"/>
      <c r="Z2" s="74" t="n"/>
      <c r="AA2" s="74" t="n"/>
      <c r="AB2" s="74" t="n"/>
      <c r="AC2" s="74" t="n"/>
      <c r="AD2" s="58" t="inlineStr">
        <is>
          <t>ルームクリーニング代設定</t>
        </is>
      </c>
      <c r="AE2" s="70" t="n"/>
      <c r="AF2" s="71" t="n"/>
      <c r="AG2" s="53" t="inlineStr">
        <is>
          <t>キャンペーン期間設定</t>
        </is>
      </c>
      <c r="AH2" s="74" t="n"/>
      <c r="AK2" s="14" t="n"/>
    </row>
    <row r="3" ht="39.95" customHeight="1" s="69">
      <c r="B3" s="34" t="inlineStr">
        <is>
          <t>plan_id</t>
        </is>
      </c>
      <c r="C3" s="34" t="inlineStr">
        <is>
          <t>地域</t>
        </is>
      </c>
      <c r="D3" s="34" t="inlineStr">
        <is>
          <t>プラン名</t>
        </is>
      </c>
      <c r="E3" s="34" t="inlineStr">
        <is>
          <t>レイアウト</t>
        </is>
      </c>
      <c r="F3" s="38" t="inlineStr">
        <is>
          <t>運営
戸数</t>
        </is>
      </c>
      <c r="G3" s="36" t="inlineStr">
        <is>
          <t>営業
エリア</t>
        </is>
      </c>
      <c r="H3" s="37" t="inlineStr">
        <is>
          <t>広さ</t>
        </is>
      </c>
      <c r="I3" s="38" t="inlineStr">
        <is>
          <t>稼働率
07月</t>
        </is>
      </c>
      <c r="J3" s="38" t="inlineStr">
        <is>
          <t>稼働率
08月</t>
        </is>
      </c>
      <c r="K3" s="38" t="inlineStr">
        <is>
          <t>稼働率
10月</t>
        </is>
      </c>
      <c r="L3" s="38" t="inlineStr">
        <is>
          <t>稼働率
10月</t>
        </is>
      </c>
      <c r="M3" s="38" t="inlineStr">
        <is>
          <t>稼働率
12月</t>
        </is>
      </c>
      <c r="N3" s="26" t="inlineStr">
        <is>
          <t>定価</t>
        </is>
      </c>
      <c r="O3" s="27" t="inlineStr">
        <is>
          <t>1ヶ月以上
利用料</t>
        </is>
      </c>
      <c r="P3" s="27" t="inlineStr">
        <is>
          <t>1ヶ月以上
水道光熱費</t>
        </is>
      </c>
      <c r="Q3" s="27" t="inlineStr">
        <is>
          <t>ルーム
クリーニング※</t>
        </is>
      </c>
      <c r="R3" s="39" t="inlineStr">
        <is>
          <t>おためし</t>
        </is>
      </c>
      <c r="S3" s="39" t="inlineStr">
        <is>
          <t>差益</t>
        </is>
      </c>
      <c r="T3" s="39" t="inlineStr">
        <is>
          <t>割引率</t>
        </is>
      </c>
      <c r="U3" s="40" t="inlineStr">
        <is>
          <t>借上賃料</t>
        </is>
      </c>
      <c r="V3" s="40" t="inlineStr">
        <is>
          <t>利益率</t>
        </is>
      </c>
      <c r="W3" s="40" t="inlineStr">
        <is>
          <t>上乗せ料金</t>
        </is>
      </c>
      <c r="X3" s="40" t="inlineStr">
        <is>
          <t>差益</t>
        </is>
      </c>
      <c r="Y3" s="40" t="inlineStr">
        <is>
          <t>日割り目安</t>
        </is>
      </c>
      <c r="Z3" s="40" t="inlineStr">
        <is>
          <t>賃料</t>
        </is>
      </c>
      <c r="AA3" s="40" t="inlineStr">
        <is>
          <t>割引額</t>
        </is>
      </c>
      <c r="AB3" s="41" t="inlineStr">
        <is>
          <t>現CPとの
差異</t>
        </is>
      </c>
      <c r="AC3" s="50" t="inlineStr">
        <is>
          <t>割引率</t>
        </is>
      </c>
      <c r="AD3" s="42" t="inlineStr">
        <is>
          <t>現：価格※</t>
        </is>
      </c>
      <c r="AE3" s="42" t="inlineStr">
        <is>
          <t>新：価格※</t>
        </is>
      </c>
      <c r="AF3" s="43" t="inlineStr">
        <is>
          <t>割引率</t>
        </is>
      </c>
      <c r="AG3" s="42" t="inlineStr">
        <is>
          <t>入居可能
開始日</t>
        </is>
      </c>
      <c r="AH3" s="43" t="inlineStr">
        <is>
          <t>入居可能
終了日</t>
        </is>
      </c>
      <c r="AI3" s="44" t="inlineStr">
        <is>
          <t>最短入居日</t>
        </is>
      </c>
      <c r="AJ3" s="45" t="inlineStr">
        <is>
          <t>最終退去日</t>
        </is>
      </c>
      <c r="AK3" s="47" t="inlineStr">
        <is>
          <t>更新
対象</t>
        </is>
      </c>
    </row>
    <row r="4" ht="35.1" customHeight="1" s="69">
      <c r="B4" s="48" t="n">
        <v>3110</v>
      </c>
      <c r="C4" s="48" t="inlineStr">
        <is>
          <t>名古屋</t>
        </is>
      </c>
      <c r="D4" s="19" t="inlineStr">
        <is>
          <t>59ステイ御器所天神町</t>
        </is>
      </c>
      <c r="E4" s="48" t="inlineStr">
        <is>
          <t>1R</t>
        </is>
      </c>
      <c r="F4" s="48" t="n">
        <v>1</v>
      </c>
      <c r="G4" s="48" t="inlineStr">
        <is>
          <t>鶴舞・御器所・桜山周辺</t>
        </is>
      </c>
      <c r="H4" s="48" t="n">
        <v>15.4</v>
      </c>
      <c r="I4" s="20" t="n">
        <v>1</v>
      </c>
      <c r="J4" s="20" t="n">
        <v>1</v>
      </c>
      <c r="K4" s="20" t="n">
        <v>1</v>
      </c>
      <c r="L4" s="20" t="n">
        <v>1</v>
      </c>
      <c r="M4" s="20" t="n">
        <v>1</v>
      </c>
      <c r="N4" s="24" t="n">
        <v>2410</v>
      </c>
      <c r="O4" s="24" t="n">
        <v>1530</v>
      </c>
      <c r="P4" s="24" t="n">
        <v>880</v>
      </c>
      <c r="Q4" s="24" t="n">
        <v>44000</v>
      </c>
      <c r="R4" s="24" t="n"/>
      <c r="S4" s="24">
        <f>IF(R4="","",(R4+P4)*30 -U4)</f>
        <v/>
      </c>
      <c r="T4" s="20">
        <f>IF(R4="","",(O4-R4)/O4)</f>
        <v/>
      </c>
      <c r="U4" s="24" t="n">
        <v>23500</v>
      </c>
      <c r="V4" s="51" t="n"/>
      <c r="W4" s="24">
        <f>IF(Z4="","",Z4*30)</f>
        <v/>
      </c>
      <c r="X4" s="24">
        <f>IF(W4="","",W4-U4)</f>
        <v/>
      </c>
      <c r="Y4" s="24">
        <f>IF(V4="","",((U4+5000+5000)/(1-V4))/30)</f>
        <v/>
      </c>
      <c r="Z4" s="32" t="n"/>
      <c r="AA4" s="24">
        <f>IF(Z4="","",Z4-O4)</f>
        <v/>
      </c>
      <c r="AB4" s="24">
        <f>IF(Z4="","",R4-Z4)</f>
        <v/>
      </c>
      <c r="AC4" s="11">
        <f>IF(Z4="","",(O4-Z4)/O4)</f>
        <v/>
      </c>
      <c r="AD4" s="24" t="n"/>
      <c r="AE4" s="24">
        <f>IF(AF4="","",Q4*(1-AF4))</f>
        <v/>
      </c>
      <c r="AF4" s="51" t="n"/>
      <c r="AG4" s="28" t="n"/>
      <c r="AH4" s="28" t="n"/>
      <c r="AI4" s="33" t="inlineStr">
        <is>
          <t>2027-08-17</t>
        </is>
      </c>
      <c r="AJ4" s="33" t="inlineStr">
        <is>
          <t>2027-08-16</t>
        </is>
      </c>
      <c r="AK4" s="30" t="n"/>
    </row>
    <row r="5" ht="35.1" customHeight="1" s="69">
      <c r="B5" s="48" t="n">
        <v>3111</v>
      </c>
      <c r="C5" s="48" t="inlineStr">
        <is>
          <t>名古屋</t>
        </is>
      </c>
      <c r="D5" s="19" t="inlineStr">
        <is>
          <t>59ステイ桜山塩付通7丁目</t>
        </is>
      </c>
      <c r="E5" s="48" t="inlineStr">
        <is>
          <t>1R</t>
        </is>
      </c>
      <c r="F5" s="48" t="n">
        <v>1</v>
      </c>
      <c r="G5" s="48" t="inlineStr">
        <is>
          <t>鶴舞・御器所・桜山周辺</t>
        </is>
      </c>
      <c r="H5" s="48" t="n">
        <v>13.89</v>
      </c>
      <c r="I5" s="20" t="n">
        <v>1</v>
      </c>
      <c r="J5" s="20" t="n">
        <v>1</v>
      </c>
      <c r="K5" s="20" t="n">
        <v>1</v>
      </c>
      <c r="L5" s="20" t="n">
        <v>1</v>
      </c>
      <c r="M5" s="20" t="n">
        <v>1</v>
      </c>
      <c r="N5" s="24" t="n">
        <v>2410</v>
      </c>
      <c r="O5" s="24" t="n">
        <v>1530</v>
      </c>
      <c r="P5" s="24" t="n">
        <v>880</v>
      </c>
      <c r="Q5" s="24" t="n">
        <v>44000</v>
      </c>
      <c r="R5" s="24" t="n"/>
      <c r="S5" s="24">
        <f>IF(R5="","",(R5+P5)*30 -U5)</f>
        <v/>
      </c>
      <c r="T5" s="20">
        <f>IF(R5="","",(O5-R5)/O5)</f>
        <v/>
      </c>
      <c r="U5" s="24" t="n">
        <v>31000</v>
      </c>
      <c r="V5" s="51" t="n"/>
      <c r="W5" s="24">
        <f>IF(Z5="","",Z5*30)</f>
        <v/>
      </c>
      <c r="X5" s="24">
        <f>IF(W5="","",W5-U5)</f>
        <v/>
      </c>
      <c r="Y5" s="24">
        <f>IF(V5="","",((U5+5000+5000)/(1-V5))/30)</f>
        <v/>
      </c>
      <c r="Z5" s="32" t="n"/>
      <c r="AA5" s="24">
        <f>IF(Z5="","",Z5-O5)</f>
        <v/>
      </c>
      <c r="AB5" s="24">
        <f>IF(Z5="","",R5-Z5)</f>
        <v/>
      </c>
      <c r="AC5" s="11">
        <f>IF(Z5="","",(O5-Z5)/O5)</f>
        <v/>
      </c>
      <c r="AD5" s="24" t="n"/>
      <c r="AE5" s="24">
        <f>IF(AF5="","",Q5*(1-AF5))</f>
        <v/>
      </c>
      <c r="AF5" s="51" t="n"/>
      <c r="AG5" s="28" t="n"/>
      <c r="AH5" s="28" t="n"/>
      <c r="AI5" s="33" t="inlineStr">
        <is>
          <t>2027-04-27</t>
        </is>
      </c>
      <c r="AJ5" s="33" t="inlineStr">
        <is>
          <t>2027-04-26</t>
        </is>
      </c>
      <c r="AK5" s="30" t="n"/>
    </row>
    <row r="6" ht="35.1" customHeight="1" s="69">
      <c r="B6" s="48" t="n">
        <v>3118</v>
      </c>
      <c r="C6" s="48" t="inlineStr">
        <is>
          <t>名古屋</t>
        </is>
      </c>
      <c r="D6" s="19" t="inlineStr">
        <is>
          <t>アットイン本郷2（名古屋駅まで電車25分）</t>
        </is>
      </c>
      <c r="E6" s="48" t="inlineStr">
        <is>
          <t>1K</t>
        </is>
      </c>
      <c r="F6" s="48" t="n">
        <v>4</v>
      </c>
      <c r="G6" s="48" t="inlineStr">
        <is>
          <t>名東区</t>
        </is>
      </c>
      <c r="H6" s="48" t="n">
        <v>18</v>
      </c>
      <c r="I6" s="20" t="n">
        <v>0.9</v>
      </c>
      <c r="J6" s="20" t="n">
        <v>0.8</v>
      </c>
      <c r="K6" s="20" t="n">
        <v>0</v>
      </c>
      <c r="L6" s="20" t="n">
        <v>0</v>
      </c>
      <c r="M6" s="20" t="n">
        <v>0</v>
      </c>
      <c r="N6" s="24" t="n">
        <v>3920</v>
      </c>
      <c r="O6" s="24" t="n">
        <v>3040</v>
      </c>
      <c r="P6" s="24" t="n">
        <v>880</v>
      </c>
      <c r="Q6" s="24" t="n">
        <v>44000</v>
      </c>
      <c r="R6" s="24" t="n"/>
      <c r="S6" s="24">
        <f>IF(R6="","",(R6+P6)*30 -U6)</f>
        <v/>
      </c>
      <c r="T6" s="20">
        <f>IF(R6="","",(O6-R6)/O6)</f>
        <v/>
      </c>
      <c r="U6" s="24" t="n">
        <v>29000</v>
      </c>
      <c r="V6" s="51" t="n"/>
      <c r="W6" s="24">
        <f>IF(Z6="","",Z6*30)</f>
        <v/>
      </c>
      <c r="X6" s="24">
        <f>IF(W6="","",W6-U6)</f>
        <v/>
      </c>
      <c r="Y6" s="24">
        <f>IF(V6="","",((U6+5000+5000)/(1-V6))/30)</f>
        <v/>
      </c>
      <c r="Z6" s="32" t="n"/>
      <c r="AA6" s="24">
        <f>IF(Z6="","",Z6-O6)</f>
        <v/>
      </c>
      <c r="AB6" s="24">
        <f>IF(Z6="","",R6-Z6)</f>
        <v/>
      </c>
      <c r="AC6" s="11">
        <f>IF(Z6="","",(O6-Z6)/O6)</f>
        <v/>
      </c>
      <c r="AD6" s="24" t="n"/>
      <c r="AE6" s="24">
        <f>IF(AF6="","",Q6*(1-AF6))</f>
        <v/>
      </c>
      <c r="AF6" s="51" t="n"/>
      <c r="AG6" s="28" t="n"/>
      <c r="AH6" s="28" t="n"/>
      <c r="AI6" s="33" t="inlineStr">
        <is>
          <t>2026-08-08</t>
        </is>
      </c>
      <c r="AJ6" s="33" t="inlineStr">
        <is>
          <t>2026-11-20</t>
        </is>
      </c>
      <c r="AK6" s="30" t="n"/>
    </row>
    <row r="7" ht="35.1" customHeight="1" s="69">
      <c r="B7" s="48" t="n">
        <v>3120</v>
      </c>
      <c r="C7" s="48" t="inlineStr">
        <is>
          <t>名古屋</t>
        </is>
      </c>
      <c r="D7" s="19" t="inlineStr">
        <is>
          <t>アットイン原3（伏見駅まで電車23分）</t>
        </is>
      </c>
      <c r="E7" s="48" t="inlineStr">
        <is>
          <t>1K</t>
        </is>
      </c>
      <c r="F7" s="48" t="n">
        <v>3</v>
      </c>
      <c r="G7" s="48" t="inlineStr">
        <is>
          <t>天白・八事周辺</t>
        </is>
      </c>
      <c r="H7" s="48" t="n">
        <v>18.2</v>
      </c>
      <c r="I7" s="20" t="n">
        <v>0.8</v>
      </c>
      <c r="J7" s="20" t="n">
        <v>0.83333</v>
      </c>
      <c r="K7" s="20" t="n">
        <v>0.56667</v>
      </c>
      <c r="L7" s="20" t="n">
        <v>0.1</v>
      </c>
      <c r="M7" s="20" t="n">
        <v>0</v>
      </c>
      <c r="N7" s="24" t="n">
        <v>3920</v>
      </c>
      <c r="O7" s="24" t="n">
        <v>3040</v>
      </c>
      <c r="P7" s="24" t="n">
        <v>880</v>
      </c>
      <c r="Q7" s="24" t="n">
        <v>44000</v>
      </c>
      <c r="R7" s="24" t="n"/>
      <c r="S7" s="24">
        <f>IF(R7="","",(R7+P7)*30 -U7)</f>
        <v/>
      </c>
      <c r="T7" s="20">
        <f>IF(R7="","",(O7-R7)/O7)</f>
        <v/>
      </c>
      <c r="U7" s="24" t="n">
        <v>25000</v>
      </c>
      <c r="V7" s="51" t="n"/>
      <c r="W7" s="24">
        <f>IF(Z7="","",Z7*30)</f>
        <v/>
      </c>
      <c r="X7" s="24">
        <f>IF(W7="","",W7-U7)</f>
        <v/>
      </c>
      <c r="Y7" s="24">
        <f>IF(V7="","",((U7+5000+5000)/(1-V7))/30)</f>
        <v/>
      </c>
      <c r="Z7" s="32" t="n"/>
      <c r="AA7" s="24">
        <f>IF(Z7="","",Z7-O7)</f>
        <v/>
      </c>
      <c r="AB7" s="24">
        <f>IF(Z7="","",R7-Z7)</f>
        <v/>
      </c>
      <c r="AC7" s="11">
        <f>IF(Z7="","",(O7-Z7)/O7)</f>
        <v/>
      </c>
      <c r="AD7" s="24" t="n"/>
      <c r="AE7" s="24">
        <f>IF(AF7="","",Q7*(1-AF7))</f>
        <v/>
      </c>
      <c r="AF7" s="51" t="n"/>
      <c r="AG7" s="28" t="n"/>
      <c r="AH7" s="28" t="n"/>
      <c r="AI7" s="33" t="inlineStr">
        <is>
          <t>2026-08-18</t>
        </is>
      </c>
      <c r="AJ7" s="33" t="inlineStr">
        <is>
          <t>2026-10-10</t>
        </is>
      </c>
      <c r="AK7" s="30" t="n"/>
    </row>
    <row r="8" ht="35.1" customHeight="1" s="69">
      <c r="B8" s="48" t="n">
        <v>3125</v>
      </c>
      <c r="C8" s="48" t="inlineStr">
        <is>
          <t>名古屋</t>
        </is>
      </c>
      <c r="D8" s="19" t="inlineStr">
        <is>
          <t>アットイン平針2</t>
        </is>
      </c>
      <c r="E8" s="48" t="inlineStr">
        <is>
          <t>1K</t>
        </is>
      </c>
      <c r="F8" s="48" t="n">
        <v>2</v>
      </c>
      <c r="G8" s="48" t="inlineStr">
        <is>
          <t>天白・八事周辺</t>
        </is>
      </c>
      <c r="H8" s="48" t="n">
        <v>17.58</v>
      </c>
      <c r="I8" s="20" t="n">
        <v>0.4</v>
      </c>
      <c r="J8" s="20" t="n">
        <v>1</v>
      </c>
      <c r="K8" s="20" t="n">
        <v>0.45</v>
      </c>
      <c r="L8" s="20" t="n">
        <v>0.5</v>
      </c>
      <c r="M8" s="20" t="n">
        <v>0.5</v>
      </c>
      <c r="N8" s="24" t="n">
        <v>4060</v>
      </c>
      <c r="O8" s="24" t="n">
        <v>3180</v>
      </c>
      <c r="P8" s="24" t="n">
        <v>880</v>
      </c>
      <c r="Q8" s="24" t="n">
        <v>44000</v>
      </c>
      <c r="R8" s="24" t="n"/>
      <c r="S8" s="24">
        <f>IF(R8="","",(R8+P8)*30 -U8)</f>
        <v/>
      </c>
      <c r="T8" s="20">
        <f>IF(R8="","",(O8-R8)/O8)</f>
        <v/>
      </c>
      <c r="U8" s="24" t="n">
        <v>32000</v>
      </c>
      <c r="V8" s="51" t="n"/>
      <c r="W8" s="24">
        <f>IF(Z8="","",Z8*30)</f>
        <v/>
      </c>
      <c r="X8" s="24">
        <f>IF(W8="","",W8-U8)</f>
        <v/>
      </c>
      <c r="Y8" s="24">
        <f>IF(V8="","",((U8+5000+5000)/(1-V8))/30)</f>
        <v/>
      </c>
      <c r="Z8" s="32" t="n"/>
      <c r="AA8" s="24">
        <f>IF(Z8="","",Z8-O8)</f>
        <v/>
      </c>
      <c r="AB8" s="24">
        <f>IF(Z8="","",R8-Z8)</f>
        <v/>
      </c>
      <c r="AC8" s="11">
        <f>IF(Z8="","",(O8-Z8)/O8)</f>
        <v/>
      </c>
      <c r="AD8" s="24" t="n"/>
      <c r="AE8" s="24">
        <f>IF(AF8="","",Q8*(1-AF8))</f>
        <v/>
      </c>
      <c r="AF8" s="51" t="n"/>
      <c r="AG8" s="28" t="n"/>
      <c r="AH8" s="28" t="n"/>
      <c r="AI8" s="33" t="inlineStr">
        <is>
          <t>2026-08-31</t>
        </is>
      </c>
      <c r="AJ8" s="33" t="inlineStr">
        <is>
          <t>2026-12-30</t>
        </is>
      </c>
      <c r="AK8" s="30" t="n"/>
    </row>
    <row r="9" ht="35.1" customHeight="1" s="69">
      <c r="B9" s="48" t="n">
        <v>3127</v>
      </c>
      <c r="C9" s="48" t="inlineStr">
        <is>
          <t>名古屋</t>
        </is>
      </c>
      <c r="D9" s="19" t="inlineStr">
        <is>
          <t>アットイン豊橋11</t>
        </is>
      </c>
      <c r="E9" s="48" t="inlineStr">
        <is>
          <t>1K</t>
        </is>
      </c>
      <c r="F9" s="48" t="n">
        <v>7</v>
      </c>
      <c r="G9" s="48" t="inlineStr">
        <is>
          <t>岡崎・豊橋地区</t>
        </is>
      </c>
      <c r="H9" s="48" t="n">
        <v>22.1</v>
      </c>
      <c r="I9" s="20" t="n">
        <v>0.64286</v>
      </c>
      <c r="J9" s="20" t="n">
        <v>0.67143</v>
      </c>
      <c r="K9" s="20" t="n">
        <v>1</v>
      </c>
      <c r="L9" s="20" t="n">
        <v>0.62857</v>
      </c>
      <c r="M9" s="20" t="n">
        <v>0.54286</v>
      </c>
      <c r="N9" s="24" t="n">
        <v>8320</v>
      </c>
      <c r="O9" s="24" t="n">
        <v>7440</v>
      </c>
      <c r="P9" s="24" t="n">
        <v>880</v>
      </c>
      <c r="Q9" s="24" t="n">
        <v>44000</v>
      </c>
      <c r="R9" s="24" t="n">
        <v>1490</v>
      </c>
      <c r="S9" s="24">
        <f>IF(R9="","",(R9+P9)*30 -U9)</f>
        <v/>
      </c>
      <c r="T9" s="20">
        <f>IF(R9="","",(O9-R9)/O9)</f>
        <v/>
      </c>
      <c r="U9" s="24" t="n">
        <v>41000</v>
      </c>
      <c r="V9" s="51" t="n"/>
      <c r="W9" s="24">
        <f>IF(Z9="","",Z9*30)</f>
        <v/>
      </c>
      <c r="X9" s="24">
        <f>IF(W9="","",W9-U9)</f>
        <v/>
      </c>
      <c r="Y9" s="24">
        <f>IF(V9="","",((U9+5000+5000)/(1-V9))/30)</f>
        <v/>
      </c>
      <c r="Z9" s="32" t="n"/>
      <c r="AA9" s="24">
        <f>IF(Z9="","",Z9-O9)</f>
        <v/>
      </c>
      <c r="AB9" s="24">
        <f>IF(Z9="","",R9-Z9)</f>
        <v/>
      </c>
      <c r="AC9" s="11">
        <f>IF(Z9="","",(O9-Z9)/O9)</f>
        <v/>
      </c>
      <c r="AD9" s="24" t="n">
        <v>11000</v>
      </c>
      <c r="AE9" s="24">
        <f>IF(AF9="","",Q9*(1-AF9))</f>
        <v/>
      </c>
      <c r="AF9" s="51" t="n"/>
      <c r="AG9" s="28" t="n"/>
      <c r="AH9" s="28" t="n"/>
      <c r="AI9" s="33" t="inlineStr">
        <is>
          <t>2026-10-01</t>
        </is>
      </c>
      <c r="AJ9" s="33" t="inlineStr">
        <is>
          <t>2027-02-17</t>
        </is>
      </c>
      <c r="AK9" s="30" t="n"/>
    </row>
    <row r="10" ht="35.1" customHeight="1" s="69">
      <c r="B10" s="48" t="n">
        <v>3128</v>
      </c>
      <c r="C10" s="48" t="inlineStr">
        <is>
          <t>名古屋</t>
        </is>
      </c>
      <c r="D10" s="19" t="inlineStr">
        <is>
          <t>アットイン中村公園5</t>
        </is>
      </c>
      <c r="E10" s="48" t="inlineStr">
        <is>
          <t>1R</t>
        </is>
      </c>
      <c r="F10" s="48" t="n">
        <v>1</v>
      </c>
      <c r="G10" s="48" t="inlineStr">
        <is>
          <t>名古屋駅西地区</t>
        </is>
      </c>
      <c r="H10" s="48" t="n">
        <v>24.3</v>
      </c>
      <c r="I10" s="20" t="n">
        <v>1</v>
      </c>
      <c r="J10" s="20" t="n">
        <v>1</v>
      </c>
      <c r="K10" s="20" t="n">
        <v>1</v>
      </c>
      <c r="L10" s="20" t="n">
        <v>0</v>
      </c>
      <c r="M10" s="20" t="n">
        <v>0</v>
      </c>
      <c r="N10" s="24" t="n">
        <v>8320</v>
      </c>
      <c r="O10" s="24" t="n">
        <v>7440</v>
      </c>
      <c r="P10" s="24" t="n">
        <v>880</v>
      </c>
      <c r="Q10" s="24" t="n">
        <v>44000</v>
      </c>
      <c r="R10" s="24" t="n"/>
      <c r="S10" s="24">
        <f>IF(R10="","",(R10+P10)*30 -U10)</f>
        <v/>
      </c>
      <c r="T10" s="20">
        <f>IF(R10="","",(O10-R10)/O10)</f>
        <v/>
      </c>
      <c r="U10" s="24" t="n">
        <v>38000</v>
      </c>
      <c r="V10" s="51" t="n"/>
      <c r="W10" s="24">
        <f>IF(Z10="","",Z10*30)</f>
        <v/>
      </c>
      <c r="X10" s="24">
        <f>IF(W10="","",W10-U10)</f>
        <v/>
      </c>
      <c r="Y10" s="24">
        <f>IF(V10="","",((U10+5000+5000)/(1-V10))/30)</f>
        <v/>
      </c>
      <c r="Z10" s="32" t="n"/>
      <c r="AA10" s="24">
        <f>IF(Z10="","",Z10-O10)</f>
        <v/>
      </c>
      <c r="AB10" s="24">
        <f>IF(Z10="","",R10-Z10)</f>
        <v/>
      </c>
      <c r="AC10" s="11">
        <f>IF(Z10="","",(O10-Z10)/O10)</f>
        <v/>
      </c>
      <c r="AD10" s="24" t="n"/>
      <c r="AE10" s="24">
        <f>IF(AF10="","",Q10*(1-AF10))</f>
        <v/>
      </c>
      <c r="AF10" s="51" t="n"/>
      <c r="AG10" s="28" t="n"/>
      <c r="AH10" s="28" t="n"/>
      <c r="AI10" s="33" t="inlineStr">
        <is>
          <t>2026-10-02</t>
        </is>
      </c>
      <c r="AJ10" s="33" t="inlineStr">
        <is>
          <t>2026-10-01</t>
        </is>
      </c>
      <c r="AK10" s="30" t="n"/>
    </row>
    <row r="11" ht="35.1" customHeight="1" s="69">
      <c r="B11" s="48" t="n">
        <v>3129</v>
      </c>
      <c r="C11" s="48" t="inlineStr">
        <is>
          <t>名古屋</t>
        </is>
      </c>
      <c r="D11" s="19" t="inlineStr">
        <is>
          <t>アットイン本陣5</t>
        </is>
      </c>
      <c r="E11" s="48" t="inlineStr">
        <is>
          <t>1K</t>
        </is>
      </c>
      <c r="F11" s="48" t="n">
        <v>2</v>
      </c>
      <c r="G11" s="48" t="inlineStr">
        <is>
          <t>名古屋駅西地区</t>
        </is>
      </c>
      <c r="H11" s="48" t="n">
        <v>15.41</v>
      </c>
      <c r="I11" s="20" t="n">
        <v>0.8</v>
      </c>
      <c r="J11" s="20" t="n">
        <v>0.25</v>
      </c>
      <c r="K11" s="20" t="n">
        <v>1</v>
      </c>
      <c r="L11" s="20" t="n">
        <v>0</v>
      </c>
      <c r="M11" s="20" t="n">
        <v>0</v>
      </c>
      <c r="N11" s="24" t="n">
        <v>8320</v>
      </c>
      <c r="O11" s="24" t="n">
        <v>7440</v>
      </c>
      <c r="P11" s="24" t="n">
        <v>880</v>
      </c>
      <c r="Q11" s="24" t="n">
        <v>44000</v>
      </c>
      <c r="R11" s="24" t="n">
        <v>3720</v>
      </c>
      <c r="S11" s="24">
        <f>IF(R11="","",(R11+P11)*30 -U11)</f>
        <v/>
      </c>
      <c r="T11" s="20">
        <f>IF(R11="","",(O11-R11)/O11)</f>
        <v/>
      </c>
      <c r="U11" s="24" t="n">
        <v>38000</v>
      </c>
      <c r="V11" s="51" t="n"/>
      <c r="W11" s="24">
        <f>IF(Z11="","",Z11*30)</f>
        <v/>
      </c>
      <c r="X11" s="24">
        <f>IF(W11="","",W11-U11)</f>
        <v/>
      </c>
      <c r="Y11" s="24">
        <f>IF(V11="","",((U11+5000+5000)/(1-V11))/30)</f>
        <v/>
      </c>
      <c r="Z11" s="32" t="n"/>
      <c r="AA11" s="24">
        <f>IF(Z11="","",Z11-O11)</f>
        <v/>
      </c>
      <c r="AB11" s="24">
        <f>IF(Z11="","",R11-Z11)</f>
        <v/>
      </c>
      <c r="AC11" s="11">
        <f>IF(Z11="","",(O11-Z11)/O11)</f>
        <v/>
      </c>
      <c r="AD11" s="24" t="n">
        <v>11000</v>
      </c>
      <c r="AE11" s="24">
        <f>IF(AF11="","",Q11*(1-AF11))</f>
        <v/>
      </c>
      <c r="AF11" s="51" t="n"/>
      <c r="AG11" s="28" t="n"/>
      <c r="AH11" s="28" t="n"/>
      <c r="AI11" s="33" t="inlineStr">
        <is>
          <t>2026-10-01</t>
        </is>
      </c>
      <c r="AJ11" s="33" t="inlineStr">
        <is>
          <t>2026-09-30</t>
        </is>
      </c>
      <c r="AK11" s="30" t="n"/>
    </row>
    <row r="12" ht="35.1" customHeight="1" s="69">
      <c r="B12" s="48" t="n">
        <v>3131</v>
      </c>
      <c r="C12" s="48" t="inlineStr">
        <is>
          <t>名古屋</t>
        </is>
      </c>
      <c r="D12" s="19" t="inlineStr">
        <is>
          <t>アットイン池下1</t>
        </is>
      </c>
      <c r="E12" s="48" t="inlineStr">
        <is>
          <t>1K</t>
        </is>
      </c>
      <c r="F12" s="48" t="n">
        <v>3</v>
      </c>
      <c r="G12" s="48" t="inlineStr">
        <is>
          <t>千種区</t>
        </is>
      </c>
      <c r="H12" s="48" t="n">
        <v>18</v>
      </c>
      <c r="I12" s="20" t="n">
        <v>1</v>
      </c>
      <c r="J12" s="20" t="n">
        <v>1</v>
      </c>
      <c r="K12" s="20" t="n">
        <v>0.66667</v>
      </c>
      <c r="L12" s="20" t="n">
        <v>0</v>
      </c>
      <c r="M12" s="20" t="n">
        <v>0</v>
      </c>
      <c r="N12" s="24" t="n">
        <v>8120</v>
      </c>
      <c r="O12" s="24" t="n">
        <v>7240</v>
      </c>
      <c r="P12" s="24" t="n">
        <v>880</v>
      </c>
      <c r="Q12" s="24" t="n">
        <v>44000</v>
      </c>
      <c r="R12" s="24" t="n"/>
      <c r="S12" s="24">
        <f>IF(R12="","",(R12+P12)*30 -U12)</f>
        <v/>
      </c>
      <c r="T12" s="20">
        <f>IF(R12="","",(O12-R12)/O12)</f>
        <v/>
      </c>
      <c r="U12" s="24" t="n">
        <v>41000</v>
      </c>
      <c r="V12" s="51" t="n"/>
      <c r="W12" s="24">
        <f>IF(Z12="","",Z12*30)</f>
        <v/>
      </c>
      <c r="X12" s="24">
        <f>IF(W12="","",W12-U12)</f>
        <v/>
      </c>
      <c r="Y12" s="24">
        <f>IF(V12="","",((U12+5000+5000)/(1-V12))/30)</f>
        <v/>
      </c>
      <c r="Z12" s="32" t="n"/>
      <c r="AA12" s="24">
        <f>IF(Z12="","",Z12-O12)</f>
        <v/>
      </c>
      <c r="AB12" s="24">
        <f>IF(Z12="","",R12-Z12)</f>
        <v/>
      </c>
      <c r="AC12" s="11">
        <f>IF(Z12="","",(O12-Z12)/O12)</f>
        <v/>
      </c>
      <c r="AD12" s="24" t="n"/>
      <c r="AE12" s="24">
        <f>IF(AF12="","",Q12*(1-AF12))</f>
        <v/>
      </c>
      <c r="AF12" s="51" t="n"/>
      <c r="AG12" s="28" t="n"/>
      <c r="AH12" s="28" t="n"/>
      <c r="AI12" s="33" t="inlineStr">
        <is>
          <t>2026-10-01</t>
        </is>
      </c>
      <c r="AJ12" s="33" t="inlineStr">
        <is>
          <t>2026-10-01</t>
        </is>
      </c>
      <c r="AK12" s="30" t="n"/>
    </row>
    <row r="13" ht="35.1" customHeight="1" s="69">
      <c r="B13" s="48" t="n">
        <v>3132</v>
      </c>
      <c r="C13" s="48" t="inlineStr">
        <is>
          <t>名古屋</t>
        </is>
      </c>
      <c r="D13" s="19" t="inlineStr">
        <is>
          <t>アットイン上社1</t>
        </is>
      </c>
      <c r="E13" s="48" t="inlineStr">
        <is>
          <t>1R</t>
        </is>
      </c>
      <c r="F13" s="48" t="n">
        <v>1</v>
      </c>
      <c r="G13" s="48" t="inlineStr">
        <is>
          <t>名東区</t>
        </is>
      </c>
      <c r="H13" s="48" t="n">
        <v>16</v>
      </c>
      <c r="I13" s="20" t="n">
        <v>1</v>
      </c>
      <c r="J13" s="20" t="n">
        <v>1</v>
      </c>
      <c r="K13" s="20" t="n">
        <v>0</v>
      </c>
      <c r="L13" s="20" t="n">
        <v>0</v>
      </c>
      <c r="M13" s="20" t="n">
        <v>0</v>
      </c>
      <c r="N13" s="24" t="n">
        <v>4400</v>
      </c>
      <c r="O13" s="24" t="n">
        <v>3520</v>
      </c>
      <c r="P13" s="24" t="n">
        <v>880</v>
      </c>
      <c r="Q13" s="24" t="n">
        <v>44000</v>
      </c>
      <c r="R13" s="24" t="n"/>
      <c r="S13" s="24">
        <f>IF(R13="","",(R13+P13)*30 -U13)</f>
        <v/>
      </c>
      <c r="T13" s="20">
        <f>IF(R13="","",(O13-R13)/O13)</f>
        <v/>
      </c>
      <c r="U13" s="24" t="n">
        <v>26000</v>
      </c>
      <c r="V13" s="51" t="n"/>
      <c r="W13" s="24">
        <f>IF(Z13="","",Z13*30)</f>
        <v/>
      </c>
      <c r="X13" s="24">
        <f>IF(W13="","",W13-U13)</f>
        <v/>
      </c>
      <c r="Y13" s="24">
        <f>IF(V13="","",((U13+5000+5000)/(1-V13))/30)</f>
        <v/>
      </c>
      <c r="Z13" s="32" t="n"/>
      <c r="AA13" s="24">
        <f>IF(Z13="","",Z13-O13)</f>
        <v/>
      </c>
      <c r="AB13" s="24">
        <f>IF(Z13="","",R13-Z13)</f>
        <v/>
      </c>
      <c r="AC13" s="11">
        <f>IF(Z13="","",(O13-Z13)/O13)</f>
        <v/>
      </c>
      <c r="AD13" s="24" t="n"/>
      <c r="AE13" s="24">
        <f>IF(AF13="","",Q13*(1-AF13))</f>
        <v/>
      </c>
      <c r="AF13" s="51" t="n"/>
      <c r="AG13" s="28" t="n"/>
      <c r="AH13" s="28" t="n"/>
      <c r="AI13" s="33" t="inlineStr">
        <is>
          <t>2026-09-02</t>
        </is>
      </c>
      <c r="AJ13" s="33" t="inlineStr">
        <is>
          <t>2026-09-01</t>
        </is>
      </c>
      <c r="AK13" s="30" t="n"/>
    </row>
    <row r="14" ht="35.1" customHeight="1" s="69">
      <c r="B14" s="48" t="n">
        <v>3133</v>
      </c>
      <c r="C14" s="48" t="inlineStr">
        <is>
          <t>名古屋</t>
        </is>
      </c>
      <c r="D14" s="19" t="inlineStr">
        <is>
          <t>アットイン御器所3</t>
        </is>
      </c>
      <c r="E14" s="48" t="inlineStr">
        <is>
          <t>1R</t>
        </is>
      </c>
      <c r="F14" s="48" t="n">
        <v>2</v>
      </c>
      <c r="G14" s="48" t="inlineStr">
        <is>
          <t>鶴舞・御器所・桜山周辺</t>
        </is>
      </c>
      <c r="H14" s="48" t="n">
        <v>16.9</v>
      </c>
      <c r="I14" s="20" t="n">
        <v>1</v>
      </c>
      <c r="J14" s="20" t="n">
        <v>0.7</v>
      </c>
      <c r="K14" s="20" t="n">
        <v>1</v>
      </c>
      <c r="L14" s="20" t="n">
        <v>0.9</v>
      </c>
      <c r="M14" s="20" t="n">
        <v>0.5</v>
      </c>
      <c r="N14" s="24" t="n">
        <v>8120</v>
      </c>
      <c r="O14" s="24" t="n">
        <v>7240</v>
      </c>
      <c r="P14" s="24" t="n">
        <v>880</v>
      </c>
      <c r="Q14" s="24" t="n">
        <v>44000</v>
      </c>
      <c r="R14" s="24" t="n">
        <v>1450</v>
      </c>
      <c r="S14" s="24">
        <f>IF(R14="","",(R14+P14)*30 -U14)</f>
        <v/>
      </c>
      <c r="T14" s="20">
        <f>IF(R14="","",(O14-R14)/O14)</f>
        <v/>
      </c>
      <c r="U14" s="24" t="n">
        <v>37000</v>
      </c>
      <c r="V14" s="51" t="n"/>
      <c r="W14" s="24">
        <f>IF(Z14="","",Z14*30)</f>
        <v/>
      </c>
      <c r="X14" s="24">
        <f>IF(W14="","",W14-U14)</f>
        <v/>
      </c>
      <c r="Y14" s="24">
        <f>IF(V14="","",((U14+5000+5000)/(1-V14))/30)</f>
        <v/>
      </c>
      <c r="Z14" s="32" t="n"/>
      <c r="AA14" s="24">
        <f>IF(Z14="","",Z14-O14)</f>
        <v/>
      </c>
      <c r="AB14" s="24">
        <f>IF(Z14="","",R14-Z14)</f>
        <v/>
      </c>
      <c r="AC14" s="11">
        <f>IF(Z14="","",(O14-Z14)/O14)</f>
        <v/>
      </c>
      <c r="AD14" s="24" t="n">
        <v>11000</v>
      </c>
      <c r="AE14" s="24">
        <f>IF(AF14="","",Q14*(1-AF14))</f>
        <v/>
      </c>
      <c r="AF14" s="51" t="n"/>
      <c r="AG14" s="28" t="n"/>
      <c r="AH14" s="28" t="n"/>
      <c r="AI14" s="33" t="inlineStr">
        <is>
          <t>2026-10-25</t>
        </is>
      </c>
      <c r="AJ14" s="33" t="inlineStr">
        <is>
          <t>2026-12-31</t>
        </is>
      </c>
      <c r="AK14" s="30" t="n"/>
    </row>
    <row r="15" ht="35.1" customHeight="1" s="69">
      <c r="B15" s="48" t="n">
        <v>3134</v>
      </c>
      <c r="C15" s="48" t="inlineStr">
        <is>
          <t>名古屋</t>
        </is>
      </c>
      <c r="D15" s="19" t="inlineStr">
        <is>
          <t>アットイン原8（伏見駅まで電車23分）</t>
        </is>
      </c>
      <c r="E15" s="48" t="inlineStr">
        <is>
          <t>1K</t>
        </is>
      </c>
      <c r="F15" s="48" t="n">
        <v>3</v>
      </c>
      <c r="G15" s="48" t="inlineStr">
        <is>
          <t>天白・八事周辺</t>
        </is>
      </c>
      <c r="H15" s="48" t="n">
        <v>23.9</v>
      </c>
      <c r="I15" s="20" t="n">
        <v>0.9</v>
      </c>
      <c r="J15" s="20" t="n">
        <v>0.66667</v>
      </c>
      <c r="K15" s="20" t="n">
        <v>0.66667</v>
      </c>
      <c r="L15" s="20" t="n">
        <v>0.33333</v>
      </c>
      <c r="M15" s="20" t="n">
        <v>0.33333</v>
      </c>
      <c r="N15" s="24" t="n">
        <v>4400</v>
      </c>
      <c r="O15" s="24" t="n">
        <v>3520</v>
      </c>
      <c r="P15" s="24" t="n">
        <v>880</v>
      </c>
      <c r="Q15" s="24" t="n">
        <v>44000</v>
      </c>
      <c r="R15" s="24" t="n"/>
      <c r="S15" s="24">
        <f>IF(R15="","",(R15+P15)*30 -U15)</f>
        <v/>
      </c>
      <c r="T15" s="20">
        <f>IF(R15="","",(O15-R15)/O15)</f>
        <v/>
      </c>
      <c r="U15" s="24" t="n">
        <v>35000</v>
      </c>
      <c r="V15" s="51" t="n"/>
      <c r="W15" s="24">
        <f>IF(Z15="","",Z15*30)</f>
        <v/>
      </c>
      <c r="X15" s="24">
        <f>IF(W15="","",W15-U15)</f>
        <v/>
      </c>
      <c r="Y15" s="24">
        <f>IF(V15="","",((U15+5000+5000)/(1-V15))/30)</f>
        <v/>
      </c>
      <c r="Z15" s="32" t="n"/>
      <c r="AA15" s="24">
        <f>IF(Z15="","",Z15-O15)</f>
        <v/>
      </c>
      <c r="AB15" s="24">
        <f>IF(Z15="","",R15-Z15)</f>
        <v/>
      </c>
      <c r="AC15" s="11">
        <f>IF(Z15="","",(O15-Z15)/O15)</f>
        <v/>
      </c>
      <c r="AD15" s="24" t="n"/>
      <c r="AE15" s="24">
        <f>IF(AF15="","",Q15*(1-AF15))</f>
        <v/>
      </c>
      <c r="AF15" s="51" t="n"/>
      <c r="AG15" s="28" t="n"/>
      <c r="AH15" s="28" t="n"/>
      <c r="AI15" s="33" t="inlineStr">
        <is>
          <t>2026-08-09</t>
        </is>
      </c>
      <c r="AJ15" s="33" t="inlineStr">
        <is>
          <t>2027-01-11</t>
        </is>
      </c>
      <c r="AK15" s="30" t="n"/>
    </row>
    <row r="16" ht="35.1" customHeight="1" s="69">
      <c r="B16" s="48" t="n">
        <v>3135</v>
      </c>
      <c r="C16" s="48" t="inlineStr">
        <is>
          <t>名古屋</t>
        </is>
      </c>
      <c r="D16" s="19" t="inlineStr">
        <is>
          <t>アットイン三河豊田2-1</t>
        </is>
      </c>
      <c r="E16" s="48" t="inlineStr">
        <is>
          <t>1R</t>
        </is>
      </c>
      <c r="F16" s="48" t="n">
        <v>36</v>
      </c>
      <c r="G16" s="48" t="inlineStr">
        <is>
          <t>豊田地区</t>
        </is>
      </c>
      <c r="H16" s="48" t="n">
        <v>19.3</v>
      </c>
      <c r="I16" s="20" t="n">
        <v>0.86389</v>
      </c>
      <c r="J16" s="20" t="n">
        <v>0.98611</v>
      </c>
      <c r="K16" s="20" t="n">
        <v>0.89167</v>
      </c>
      <c r="L16" s="20" t="n">
        <v>0.67778</v>
      </c>
      <c r="M16" s="20" t="n">
        <v>0.6166700000000001</v>
      </c>
      <c r="N16" s="24" t="n">
        <v>4400</v>
      </c>
      <c r="O16" s="24" t="n">
        <v>3520</v>
      </c>
      <c r="P16" s="24" t="n">
        <v>880</v>
      </c>
      <c r="Q16" s="24" t="n">
        <v>44000</v>
      </c>
      <c r="R16" s="24" t="n"/>
      <c r="S16" s="24">
        <f>IF(R16="","",(R16+P16)*30 -U16)</f>
        <v/>
      </c>
      <c r="T16" s="20">
        <f>IF(R16="","",(O16-R16)/O16)</f>
        <v/>
      </c>
      <c r="U16" s="24" t="n">
        <v>0</v>
      </c>
      <c r="V16" s="51" t="n"/>
      <c r="W16" s="24">
        <f>IF(Z16="","",Z16*30)</f>
        <v/>
      </c>
      <c r="X16" s="24">
        <f>IF(W16="","",W16-U16)</f>
        <v/>
      </c>
      <c r="Y16" s="24">
        <f>IF(V16="","",((U16+5000+5000)/(1-V16))/30)</f>
        <v/>
      </c>
      <c r="Z16" s="32" t="n"/>
      <c r="AA16" s="24">
        <f>IF(Z16="","",Z16-O16)</f>
        <v/>
      </c>
      <c r="AB16" s="24">
        <f>IF(Z16="","",R16-Z16)</f>
        <v/>
      </c>
      <c r="AC16" s="11">
        <f>IF(Z16="","",(O16-Z16)/O16)</f>
        <v/>
      </c>
      <c r="AD16" s="24" t="n"/>
      <c r="AE16" s="24">
        <f>IF(AF16="","",Q16*(1-AF16))</f>
        <v/>
      </c>
      <c r="AF16" s="51" t="n"/>
      <c r="AG16" s="28" t="n"/>
      <c r="AH16" s="28" t="n"/>
      <c r="AI16" s="33" t="inlineStr">
        <is>
          <t>2026-08-30</t>
        </is>
      </c>
      <c r="AJ16" s="33" t="inlineStr">
        <is>
          <t>2028-08-21</t>
        </is>
      </c>
      <c r="AK16" s="30" t="n"/>
    </row>
    <row r="17" ht="35.1" customHeight="1" s="69">
      <c r="B17" s="48" t="n">
        <v>3138</v>
      </c>
      <c r="C17" s="48" t="inlineStr">
        <is>
          <t>名古屋</t>
        </is>
      </c>
      <c r="D17" s="19" t="inlineStr">
        <is>
          <t>アットイン高岳8</t>
        </is>
      </c>
      <c r="E17" s="48" t="inlineStr">
        <is>
          <t>1K</t>
        </is>
      </c>
      <c r="F17" s="48" t="n">
        <v>3</v>
      </c>
      <c r="G17" s="48" t="inlineStr">
        <is>
          <t>栄周辺</t>
        </is>
      </c>
      <c r="H17" s="48" t="n">
        <v>19.35</v>
      </c>
      <c r="I17" s="20" t="n">
        <v>1</v>
      </c>
      <c r="J17" s="20" t="n">
        <v>0.83333</v>
      </c>
      <c r="K17" s="20" t="n">
        <v>0.73333</v>
      </c>
      <c r="L17" s="20" t="n">
        <v>1</v>
      </c>
      <c r="M17" s="20" t="n">
        <v>1</v>
      </c>
      <c r="N17" s="24" t="n">
        <v>8120</v>
      </c>
      <c r="O17" s="24" t="n">
        <v>7240</v>
      </c>
      <c r="P17" s="24" t="n">
        <v>880</v>
      </c>
      <c r="Q17" s="24" t="n">
        <v>44000</v>
      </c>
      <c r="R17" s="24" t="n">
        <v>6520</v>
      </c>
      <c r="S17" s="24">
        <f>IF(R17="","",(R17+P17)*30 -U17)</f>
        <v/>
      </c>
      <c r="T17" s="20">
        <f>IF(R17="","",(O17-R17)/O17)</f>
        <v/>
      </c>
      <c r="U17" s="24" t="n">
        <v>40000</v>
      </c>
      <c r="V17" s="51" t="n"/>
      <c r="W17" s="24">
        <f>IF(Z17="","",Z17*30)</f>
        <v/>
      </c>
      <c r="X17" s="24">
        <f>IF(W17="","",W17-U17)</f>
        <v/>
      </c>
      <c r="Y17" s="24">
        <f>IF(V17="","",((U17+5000+5000)/(1-V17))/30)</f>
        <v/>
      </c>
      <c r="Z17" s="32" t="n"/>
      <c r="AA17" s="24">
        <f>IF(Z17="","",Z17-O17)</f>
        <v/>
      </c>
      <c r="AB17" s="24">
        <f>IF(Z17="","",R17-Z17)</f>
        <v/>
      </c>
      <c r="AC17" s="11">
        <f>IF(Z17="","",(O17-Z17)/O17)</f>
        <v/>
      </c>
      <c r="AD17" s="24" t="n">
        <v>11000</v>
      </c>
      <c r="AE17" s="24">
        <f>IF(AF17="","",Q17*(1-AF17))</f>
        <v/>
      </c>
      <c r="AF17" s="51" t="n"/>
      <c r="AG17" s="28" t="n"/>
      <c r="AH17" s="28" t="n"/>
      <c r="AI17" s="33" t="inlineStr">
        <is>
          <t>2026-12-01</t>
        </is>
      </c>
      <c r="AJ17" s="33" t="inlineStr">
        <is>
          <t>2027-02-07</t>
        </is>
      </c>
      <c r="AK17" s="30" t="n"/>
    </row>
    <row r="18" ht="35.1" customHeight="1" s="69">
      <c r="B18" s="48" t="n">
        <v>3139</v>
      </c>
      <c r="C18" s="48" t="inlineStr">
        <is>
          <t>名古屋</t>
        </is>
      </c>
      <c r="D18" s="19" t="inlineStr">
        <is>
          <t>アットイン浄心2（名古屋駅まで電車15分）</t>
        </is>
      </c>
      <c r="E18" s="48" t="inlineStr">
        <is>
          <t>1K</t>
        </is>
      </c>
      <c r="F18" s="48" t="n">
        <v>7</v>
      </c>
      <c r="G18" s="48" t="inlineStr">
        <is>
          <t>西区</t>
        </is>
      </c>
      <c r="H18" s="48" t="n">
        <v>21</v>
      </c>
      <c r="I18" s="20" t="n">
        <v>0.94286</v>
      </c>
      <c r="J18" s="20" t="n">
        <v>0.85714</v>
      </c>
      <c r="K18" s="20" t="n">
        <v>0.71429</v>
      </c>
      <c r="L18" s="20" t="n">
        <v>0.58571</v>
      </c>
      <c r="M18" s="20" t="n">
        <v>0.15714</v>
      </c>
      <c r="N18" s="24" t="n">
        <v>8120</v>
      </c>
      <c r="O18" s="24" t="n">
        <v>7240</v>
      </c>
      <c r="P18" s="24" t="n">
        <v>880</v>
      </c>
      <c r="Q18" s="24" t="n">
        <v>44000</v>
      </c>
      <c r="R18" s="24" t="n"/>
      <c r="S18" s="24">
        <f>IF(R18="","",(R18+P18)*30 -U18)</f>
        <v/>
      </c>
      <c r="T18" s="20">
        <f>IF(R18="","",(O18-R18)/O18)</f>
        <v/>
      </c>
      <c r="U18" s="24" t="n">
        <v>40000</v>
      </c>
      <c r="V18" s="51" t="n"/>
      <c r="W18" s="24">
        <f>IF(Z18="","",Z18*30)</f>
        <v/>
      </c>
      <c r="X18" s="24">
        <f>IF(W18="","",W18-U18)</f>
        <v/>
      </c>
      <c r="Y18" s="24">
        <f>IF(V18="","",((U18+5000+5000)/(1-V18))/30)</f>
        <v/>
      </c>
      <c r="Z18" s="32" t="n"/>
      <c r="AA18" s="24">
        <f>IF(Z18="","",Z18-O18)</f>
        <v/>
      </c>
      <c r="AB18" s="24">
        <f>IF(Z18="","",R18-Z18)</f>
        <v/>
      </c>
      <c r="AC18" s="11">
        <f>IF(Z18="","",(O18-Z18)/O18)</f>
        <v/>
      </c>
      <c r="AD18" s="24" t="n"/>
      <c r="AE18" s="24">
        <f>IF(AF18="","",Q18*(1-AF18))</f>
        <v/>
      </c>
      <c r="AF18" s="51" t="n"/>
      <c r="AG18" s="28" t="n"/>
      <c r="AH18" s="28" t="n"/>
      <c r="AI18" s="33" t="inlineStr">
        <is>
          <t>2026-08-03</t>
        </is>
      </c>
      <c r="AJ18" s="33" t="inlineStr">
        <is>
          <t>2027-03-31</t>
        </is>
      </c>
      <c r="AK18" s="30" t="n"/>
    </row>
    <row r="19" ht="35.1" customHeight="1" s="69">
      <c r="B19" s="48" t="n">
        <v>3140</v>
      </c>
      <c r="C19" s="48" t="inlineStr">
        <is>
          <t>名古屋</t>
        </is>
      </c>
      <c r="D19" s="19" t="inlineStr">
        <is>
          <t>アットイン八田3</t>
        </is>
      </c>
      <c r="E19" s="48" t="inlineStr">
        <is>
          <t>1K</t>
        </is>
      </c>
      <c r="F19" s="48" t="n">
        <v>1</v>
      </c>
      <c r="G19" s="48" t="inlineStr">
        <is>
          <t>名古屋駅西地区</t>
        </is>
      </c>
      <c r="H19" s="48" t="n">
        <v>24.23</v>
      </c>
      <c r="I19" s="20" t="n">
        <v>1</v>
      </c>
      <c r="J19" s="20" t="n">
        <v>0.3</v>
      </c>
      <c r="K19" s="20" t="n">
        <v>0</v>
      </c>
      <c r="L19" s="20" t="n">
        <v>0</v>
      </c>
      <c r="M19" s="20" t="n">
        <v>0</v>
      </c>
      <c r="N19" s="24" t="n">
        <v>9000</v>
      </c>
      <c r="O19" s="24" t="n">
        <v>8120</v>
      </c>
      <c r="P19" s="24" t="n">
        <v>880</v>
      </c>
      <c r="Q19" s="24" t="n">
        <v>44000</v>
      </c>
      <c r="R19" s="24" t="n"/>
      <c r="S19" s="24">
        <f>IF(R19="","",(R19+P19)*30 -U19)</f>
        <v/>
      </c>
      <c r="T19" s="20">
        <f>IF(R19="","",(O19-R19)/O19)</f>
        <v/>
      </c>
      <c r="U19" s="24" t="n">
        <v>45000</v>
      </c>
      <c r="V19" s="51" t="n"/>
      <c r="W19" s="24">
        <f>IF(Z19="","",Z19*30)</f>
        <v/>
      </c>
      <c r="X19" s="24">
        <f>IF(W19="","",W19-U19)</f>
        <v/>
      </c>
      <c r="Y19" s="24">
        <f>IF(V19="","",((U19+5000+5000)/(1-V19))/30)</f>
        <v/>
      </c>
      <c r="Z19" s="32" t="n"/>
      <c r="AA19" s="24">
        <f>IF(Z19="","",Z19-O19)</f>
        <v/>
      </c>
      <c r="AB19" s="24">
        <f>IF(Z19="","",R19-Z19)</f>
        <v/>
      </c>
      <c r="AC19" s="11">
        <f>IF(Z19="","",(O19-Z19)/O19)</f>
        <v/>
      </c>
      <c r="AD19" s="24" t="n"/>
      <c r="AE19" s="24">
        <f>IF(AF19="","",Q19*(1-AF19))</f>
        <v/>
      </c>
      <c r="AF19" s="51" t="n"/>
      <c r="AG19" s="28" t="n"/>
      <c r="AH19" s="28" t="n"/>
      <c r="AI19" s="33" t="inlineStr">
        <is>
          <t>2026-08-11</t>
        </is>
      </c>
      <c r="AJ19" s="33" t="inlineStr">
        <is>
          <t>2026-08-10</t>
        </is>
      </c>
      <c r="AK19" s="30" t="n"/>
    </row>
    <row r="20" ht="35.1" customHeight="1" s="69">
      <c r="B20" s="48" t="n">
        <v>3143</v>
      </c>
      <c r="C20" s="48" t="inlineStr">
        <is>
          <t>名古屋</t>
        </is>
      </c>
      <c r="D20" s="19" t="inlineStr">
        <is>
          <t>アットイン本山1（名古屋駅まで電車16分）</t>
        </is>
      </c>
      <c r="E20" s="48" t="inlineStr">
        <is>
          <t>1R</t>
        </is>
      </c>
      <c r="F20" s="48" t="n">
        <v>9</v>
      </c>
      <c r="G20" s="48" t="inlineStr">
        <is>
          <t>千種区</t>
        </is>
      </c>
      <c r="H20" s="48" t="n">
        <v>18</v>
      </c>
      <c r="I20" s="20" t="n">
        <v>0.8666700000000001</v>
      </c>
      <c r="J20" s="20" t="n">
        <v>0.47778</v>
      </c>
      <c r="K20" s="20" t="n">
        <v>0.5555600000000001</v>
      </c>
      <c r="L20" s="20" t="n">
        <v>0.25556</v>
      </c>
      <c r="M20" s="20" t="n">
        <v>0</v>
      </c>
      <c r="N20" s="24" t="n">
        <v>8120</v>
      </c>
      <c r="O20" s="24" t="n">
        <v>7240</v>
      </c>
      <c r="P20" s="24" t="n">
        <v>880</v>
      </c>
      <c r="Q20" s="24" t="n">
        <v>44000</v>
      </c>
      <c r="R20" s="24" t="n">
        <v>3620</v>
      </c>
      <c r="S20" s="24">
        <f>IF(R20="","",(R20+P20)*30 -U20)</f>
        <v/>
      </c>
      <c r="T20" s="20">
        <f>IF(R20="","",(O20-R20)/O20)</f>
        <v/>
      </c>
      <c r="U20" s="24" t="n">
        <v>35000</v>
      </c>
      <c r="V20" s="51" t="n"/>
      <c r="W20" s="24">
        <f>IF(Z20="","",Z20*30)</f>
        <v/>
      </c>
      <c r="X20" s="24">
        <f>IF(W20="","",W20-U20)</f>
        <v/>
      </c>
      <c r="Y20" s="24">
        <f>IF(V20="","",((U20+5000+5000)/(1-V20))/30)</f>
        <v/>
      </c>
      <c r="Z20" s="32" t="n"/>
      <c r="AA20" s="24">
        <f>IF(Z20="","",Z20-O20)</f>
        <v/>
      </c>
      <c r="AB20" s="24">
        <f>IF(Z20="","",R20-Z20)</f>
        <v/>
      </c>
      <c r="AC20" s="11">
        <f>IF(Z20="","",(O20-Z20)/O20)</f>
        <v/>
      </c>
      <c r="AD20" s="24" t="n">
        <v>11000</v>
      </c>
      <c r="AE20" s="24">
        <f>IF(AF20="","",Q20*(1-AF20))</f>
        <v/>
      </c>
      <c r="AF20" s="51" t="n"/>
      <c r="AG20" s="28" t="n"/>
      <c r="AH20" s="28" t="n"/>
      <c r="AI20" s="33" t="inlineStr">
        <is>
          <t>2026-08-01</t>
        </is>
      </c>
      <c r="AJ20" s="33" t="inlineStr">
        <is>
          <t>2026-10-24</t>
        </is>
      </c>
      <c r="AK20" s="30" t="n"/>
    </row>
    <row r="21" ht="35.1" customHeight="1" s="69">
      <c r="B21" s="48" t="n">
        <v>3144</v>
      </c>
      <c r="C21" s="48" t="inlineStr">
        <is>
          <t>名古屋</t>
        </is>
      </c>
      <c r="D21" s="19" t="inlineStr">
        <is>
          <t>アットイン原10</t>
        </is>
      </c>
      <c r="E21" s="48" t="inlineStr">
        <is>
          <t>1K</t>
        </is>
      </c>
      <c r="F21" s="48" t="n">
        <v>1</v>
      </c>
      <c r="G21" s="48" t="inlineStr">
        <is>
          <t>天白・八事周辺</t>
        </is>
      </c>
      <c r="H21" s="48" t="n">
        <v>24</v>
      </c>
      <c r="I21" s="20" t="n">
        <v>1</v>
      </c>
      <c r="J21" s="20" t="n">
        <v>1</v>
      </c>
      <c r="K21" s="20" t="n">
        <v>1</v>
      </c>
      <c r="L21" s="20" t="n">
        <v>1</v>
      </c>
      <c r="M21" s="20" t="n">
        <v>0</v>
      </c>
      <c r="N21" s="24" t="n">
        <v>4740</v>
      </c>
      <c r="O21" s="24" t="n">
        <v>3860</v>
      </c>
      <c r="P21" s="24" t="n">
        <v>880</v>
      </c>
      <c r="Q21" s="24" t="n">
        <v>44000</v>
      </c>
      <c r="R21" s="24" t="n"/>
      <c r="S21" s="24">
        <f>IF(R21="","",(R21+P21)*30 -U21)</f>
        <v/>
      </c>
      <c r="T21" s="20">
        <f>IF(R21="","",(O21-R21)/O21)</f>
        <v/>
      </c>
      <c r="U21" s="24" t="n">
        <v>44500</v>
      </c>
      <c r="V21" s="51" t="n"/>
      <c r="W21" s="24">
        <f>IF(Z21="","",Z21*30)</f>
        <v/>
      </c>
      <c r="X21" s="24">
        <f>IF(W21="","",W21-U21)</f>
        <v/>
      </c>
      <c r="Y21" s="24">
        <f>IF(V21="","",((U21+5000+5000)/(1-V21))/30)</f>
        <v/>
      </c>
      <c r="Z21" s="32" t="n"/>
      <c r="AA21" s="24">
        <f>IF(Z21="","",Z21-O21)</f>
        <v/>
      </c>
      <c r="AB21" s="24">
        <f>IF(Z21="","",R21-Z21)</f>
        <v/>
      </c>
      <c r="AC21" s="11">
        <f>IF(Z21="","",(O21-Z21)/O21)</f>
        <v/>
      </c>
      <c r="AD21" s="24" t="n"/>
      <c r="AE21" s="24">
        <f>IF(AF21="","",Q21*(1-AF21))</f>
        <v/>
      </c>
      <c r="AF21" s="51" t="n"/>
      <c r="AG21" s="28" t="n"/>
      <c r="AH21" s="28" t="n"/>
      <c r="AI21" s="33" t="inlineStr">
        <is>
          <t>2026-11-01</t>
        </is>
      </c>
      <c r="AJ21" s="33" t="inlineStr">
        <is>
          <t>2026-10-31</t>
        </is>
      </c>
      <c r="AK21" s="30" t="n"/>
    </row>
    <row r="22" ht="35.1" customHeight="1" s="69">
      <c r="B22" s="48" t="n">
        <v>3149</v>
      </c>
      <c r="C22" s="48" t="inlineStr">
        <is>
          <t>名古屋</t>
        </is>
      </c>
      <c r="D22" s="19" t="inlineStr">
        <is>
          <t>アットイン金山15-3</t>
        </is>
      </c>
      <c r="E22" s="48" t="inlineStr">
        <is>
          <t>1K</t>
        </is>
      </c>
      <c r="F22" s="48" t="n">
        <v>5</v>
      </c>
      <c r="G22" s="48" t="inlineStr">
        <is>
          <t>金山周辺</t>
        </is>
      </c>
      <c r="H22" s="48" t="n">
        <v>20.52</v>
      </c>
      <c r="I22" s="20" t="n">
        <v>1</v>
      </c>
      <c r="J22" s="20" t="n">
        <v>0.72</v>
      </c>
      <c r="K22" s="20" t="n">
        <v>1</v>
      </c>
      <c r="L22" s="20" t="n">
        <v>0.2</v>
      </c>
      <c r="M22" s="20" t="n">
        <v>0</v>
      </c>
      <c r="N22" s="24" t="n">
        <v>10160</v>
      </c>
      <c r="O22" s="24" t="n">
        <v>9280</v>
      </c>
      <c r="P22" s="24" t="n">
        <v>880</v>
      </c>
      <c r="Q22" s="24" t="n">
        <v>44000</v>
      </c>
      <c r="R22" s="24" t="n">
        <v>1860</v>
      </c>
      <c r="S22" s="24">
        <f>IF(R22="","",(R22+P22)*30 -U22)</f>
        <v/>
      </c>
      <c r="T22" s="20">
        <f>IF(R22="","",(O22-R22)/O22)</f>
        <v/>
      </c>
      <c r="U22" s="24" t="n">
        <v>52000</v>
      </c>
      <c r="V22" s="51" t="n"/>
      <c r="W22" s="24">
        <f>IF(Z22="","",Z22*30)</f>
        <v/>
      </c>
      <c r="X22" s="24">
        <f>IF(W22="","",W22-U22)</f>
        <v/>
      </c>
      <c r="Y22" s="24">
        <f>IF(V22="","",((U22+5000+5000)/(1-V22))/30)</f>
        <v/>
      </c>
      <c r="Z22" s="32" t="n"/>
      <c r="AA22" s="24">
        <f>IF(Z22="","",Z22-O22)</f>
        <v/>
      </c>
      <c r="AB22" s="24">
        <f>IF(Z22="","",R22-Z22)</f>
        <v/>
      </c>
      <c r="AC22" s="11">
        <f>IF(Z22="","",(O22-Z22)/O22)</f>
        <v/>
      </c>
      <c r="AD22" s="24" t="n">
        <v>11000</v>
      </c>
      <c r="AE22" s="24">
        <f>IF(AF22="","",Q22*(1-AF22))</f>
        <v/>
      </c>
      <c r="AF22" s="51" t="n"/>
      <c r="AG22" s="28" t="n"/>
      <c r="AH22" s="28" t="n"/>
      <c r="AI22" s="33" t="inlineStr">
        <is>
          <t>2026-10-01</t>
        </is>
      </c>
      <c r="AJ22" s="33" t="inlineStr">
        <is>
          <t>2026-10-31</t>
        </is>
      </c>
      <c r="AK22" s="30" t="n"/>
    </row>
    <row r="23" ht="35.1" customHeight="1" s="69">
      <c r="B23" s="48" t="n">
        <v>3150</v>
      </c>
      <c r="C23" s="48" t="inlineStr">
        <is>
          <t>名古屋</t>
        </is>
      </c>
      <c r="D23" s="19" t="inlineStr">
        <is>
          <t>アットイン中村公園3</t>
        </is>
      </c>
      <c r="E23" s="48" t="inlineStr">
        <is>
          <t>1K</t>
        </is>
      </c>
      <c r="F23" s="48" t="n">
        <v>2</v>
      </c>
      <c r="G23" s="48" t="inlineStr">
        <is>
          <t>名古屋駅西地区</t>
        </is>
      </c>
      <c r="H23" s="48" t="n">
        <v>22.95</v>
      </c>
      <c r="I23" s="20" t="n">
        <v>1</v>
      </c>
      <c r="J23" s="20" t="n">
        <v>1</v>
      </c>
      <c r="K23" s="20" t="n">
        <v>0.5</v>
      </c>
      <c r="L23" s="20" t="n">
        <v>0</v>
      </c>
      <c r="M23" s="20" t="n">
        <v>0</v>
      </c>
      <c r="N23" s="24" t="n">
        <v>8600</v>
      </c>
      <c r="O23" s="24" t="n">
        <v>7720</v>
      </c>
      <c r="P23" s="24" t="n">
        <v>880</v>
      </c>
      <c r="Q23" s="24" t="n">
        <v>44000</v>
      </c>
      <c r="R23" s="24" t="n"/>
      <c r="S23" s="24">
        <f>IF(R23="","",(R23+P23)*30 -U23)</f>
        <v/>
      </c>
      <c r="T23" s="20">
        <f>IF(R23="","",(O23-R23)/O23)</f>
        <v/>
      </c>
      <c r="U23" s="24" t="n">
        <v>43000</v>
      </c>
      <c r="V23" s="51" t="n"/>
      <c r="W23" s="24">
        <f>IF(Z23="","",Z23*30)</f>
        <v/>
      </c>
      <c r="X23" s="24">
        <f>IF(W23="","",W23-U23)</f>
        <v/>
      </c>
      <c r="Y23" s="24">
        <f>IF(V23="","",((U23+5000+5000)/(1-V23))/30)</f>
        <v/>
      </c>
      <c r="Z23" s="32" t="n"/>
      <c r="AA23" s="24">
        <f>IF(Z23="","",Z23-O23)</f>
        <v/>
      </c>
      <c r="AB23" s="24">
        <f>IF(Z23="","",R23-Z23)</f>
        <v/>
      </c>
      <c r="AC23" s="11">
        <f>IF(Z23="","",(O23-Z23)/O23)</f>
        <v/>
      </c>
      <c r="AD23" s="24" t="n"/>
      <c r="AE23" s="24">
        <f>IF(AF23="","",Q23*(1-AF23))</f>
        <v/>
      </c>
      <c r="AF23" s="51" t="n"/>
      <c r="AG23" s="28" t="n"/>
      <c r="AH23" s="28" t="n"/>
      <c r="AI23" s="33" t="inlineStr">
        <is>
          <t>2026-09-02</t>
        </is>
      </c>
      <c r="AJ23" s="33" t="inlineStr">
        <is>
          <t>2026-09-30</t>
        </is>
      </c>
      <c r="AK23" s="30" t="n"/>
    </row>
    <row r="24" ht="35.1" customHeight="1" s="69">
      <c r="B24" s="48" t="n">
        <v>3151</v>
      </c>
      <c r="C24" s="48" t="inlineStr">
        <is>
          <t>名古屋</t>
        </is>
      </c>
      <c r="D24" s="19" t="inlineStr">
        <is>
          <t>アットイン中村公園4</t>
        </is>
      </c>
      <c r="E24" s="48" t="inlineStr">
        <is>
          <t>1K</t>
        </is>
      </c>
      <c r="F24" s="48" t="n">
        <v>1</v>
      </c>
      <c r="G24" s="48" t="inlineStr">
        <is>
          <t>名古屋駅西地区</t>
        </is>
      </c>
      <c r="H24" s="48" t="n">
        <v>22.14</v>
      </c>
      <c r="I24" s="20" t="n">
        <v>0.7</v>
      </c>
      <c r="J24" s="20" t="n">
        <v>1</v>
      </c>
      <c r="K24" s="20" t="n">
        <v>1</v>
      </c>
      <c r="L24" s="20" t="n">
        <v>1</v>
      </c>
      <c r="M24" s="20" t="n">
        <v>1</v>
      </c>
      <c r="N24" s="24" t="n">
        <v>8320</v>
      </c>
      <c r="O24" s="24" t="n">
        <v>7440</v>
      </c>
      <c r="P24" s="24" t="n">
        <v>880</v>
      </c>
      <c r="Q24" s="24" t="n">
        <v>44000</v>
      </c>
      <c r="R24" s="24" t="n"/>
      <c r="S24" s="24">
        <f>IF(R24="","",(R24+P24)*30 -U24)</f>
        <v/>
      </c>
      <c r="T24" s="20">
        <f>IF(R24="","",(O24-R24)/O24)</f>
        <v/>
      </c>
      <c r="U24" s="24" t="n">
        <v>43000</v>
      </c>
      <c r="V24" s="51" t="n"/>
      <c r="W24" s="24">
        <f>IF(Z24="","",Z24*30)</f>
        <v/>
      </c>
      <c r="X24" s="24">
        <f>IF(W24="","",W24-U24)</f>
        <v/>
      </c>
      <c r="Y24" s="24">
        <f>IF(V24="","",((U24+5000+5000)/(1-V24))/30)</f>
        <v/>
      </c>
      <c r="Z24" s="32" t="n"/>
      <c r="AA24" s="24">
        <f>IF(Z24="","",Z24-O24)</f>
        <v/>
      </c>
      <c r="AB24" s="24">
        <f>IF(Z24="","",R24-Z24)</f>
        <v/>
      </c>
      <c r="AC24" s="11">
        <f>IF(Z24="","",(O24-Z24)/O24)</f>
        <v/>
      </c>
      <c r="AD24" s="24" t="n"/>
      <c r="AE24" s="24">
        <f>IF(AF24="","",Q24*(1-AF24))</f>
        <v/>
      </c>
      <c r="AF24" s="51" t="n"/>
      <c r="AG24" s="28" t="n"/>
      <c r="AH24" s="28" t="n"/>
      <c r="AI24" s="33" t="inlineStr">
        <is>
          <t>2027-04-01</t>
        </is>
      </c>
      <c r="AJ24" s="33" t="inlineStr">
        <is>
          <t>2027-03-31</t>
        </is>
      </c>
      <c r="AK24" s="30" t="n"/>
    </row>
    <row r="25" ht="35.1" customHeight="1" s="69">
      <c r="B25" s="48" t="n">
        <v>3153</v>
      </c>
      <c r="C25" s="48" t="inlineStr">
        <is>
          <t>名古屋</t>
        </is>
      </c>
      <c r="D25" s="19" t="inlineStr">
        <is>
          <t>アットイン春日井5</t>
        </is>
      </c>
      <c r="E25" s="48" t="inlineStr">
        <is>
          <t>1K</t>
        </is>
      </c>
      <c r="F25" s="48" t="n">
        <v>1</v>
      </c>
      <c r="G25" s="48" t="inlineStr">
        <is>
          <t>春日井地区</t>
        </is>
      </c>
      <c r="H25" s="48" t="n">
        <v>21.3</v>
      </c>
      <c r="I25" s="20" t="n">
        <v>1</v>
      </c>
      <c r="J25" s="20" t="n">
        <v>1</v>
      </c>
      <c r="K25" s="20" t="n">
        <v>1</v>
      </c>
      <c r="L25" s="20" t="n">
        <v>0</v>
      </c>
      <c r="M25" s="20" t="n">
        <v>0</v>
      </c>
      <c r="N25" s="24" t="n">
        <v>4740</v>
      </c>
      <c r="O25" s="24" t="n">
        <v>3860</v>
      </c>
      <c r="P25" s="24" t="n">
        <v>880</v>
      </c>
      <c r="Q25" s="24" t="n">
        <v>44000</v>
      </c>
      <c r="R25" s="24" t="n"/>
      <c r="S25" s="24">
        <f>IF(R25="","",(R25+P25)*30 -U25)</f>
        <v/>
      </c>
      <c r="T25" s="20">
        <f>IF(R25="","",(O25-R25)/O25)</f>
        <v/>
      </c>
      <c r="U25" s="24" t="n">
        <v>45000</v>
      </c>
      <c r="V25" s="51" t="n"/>
      <c r="W25" s="24">
        <f>IF(Z25="","",Z25*30)</f>
        <v/>
      </c>
      <c r="X25" s="24">
        <f>IF(W25="","",W25-U25)</f>
        <v/>
      </c>
      <c r="Y25" s="24">
        <f>IF(V25="","",((U25+5000+5000)/(1-V25))/30)</f>
        <v/>
      </c>
      <c r="Z25" s="32" t="n"/>
      <c r="AA25" s="24">
        <f>IF(Z25="","",Z25-O25)</f>
        <v/>
      </c>
      <c r="AB25" s="24">
        <f>IF(Z25="","",R25-Z25)</f>
        <v/>
      </c>
      <c r="AC25" s="11">
        <f>IF(Z25="","",(O25-Z25)/O25)</f>
        <v/>
      </c>
      <c r="AD25" s="24" t="n"/>
      <c r="AE25" s="24">
        <f>IF(AF25="","",Q25*(1-AF25))</f>
        <v/>
      </c>
      <c r="AF25" s="51" t="n"/>
      <c r="AG25" s="28" t="n"/>
      <c r="AH25" s="28" t="n"/>
      <c r="AI25" s="33" t="inlineStr">
        <is>
          <t>2026-10-01</t>
        </is>
      </c>
      <c r="AJ25" s="33" t="inlineStr">
        <is>
          <t>2026-09-30</t>
        </is>
      </c>
      <c r="AK25" s="30" t="n"/>
    </row>
    <row r="26" ht="35.1" customHeight="1" s="69">
      <c r="B26" s="48" t="n">
        <v>3154</v>
      </c>
      <c r="C26" s="48" t="inlineStr">
        <is>
          <t>名古屋</t>
        </is>
      </c>
      <c r="D26" s="19" t="inlineStr">
        <is>
          <t>アットイン知多1</t>
        </is>
      </c>
      <c r="E26" s="48" t="inlineStr">
        <is>
          <t>1K</t>
        </is>
      </c>
      <c r="F26" s="48" t="n">
        <v>1</v>
      </c>
      <c r="G26" s="48" t="inlineStr">
        <is>
          <t>常滑・半田・知多地区</t>
        </is>
      </c>
      <c r="H26" s="48" t="n">
        <v>26.1</v>
      </c>
      <c r="I26" s="20" t="n">
        <v>1</v>
      </c>
      <c r="J26" s="20" t="n">
        <v>1</v>
      </c>
      <c r="K26" s="20" t="n">
        <v>1</v>
      </c>
      <c r="L26" s="20" t="n">
        <v>0</v>
      </c>
      <c r="M26" s="20" t="n">
        <v>0</v>
      </c>
      <c r="N26" s="24" t="n">
        <v>8600</v>
      </c>
      <c r="O26" s="24" t="n">
        <v>7720</v>
      </c>
      <c r="P26" s="24" t="n">
        <v>880</v>
      </c>
      <c r="Q26" s="24" t="n">
        <v>44000</v>
      </c>
      <c r="R26" s="24" t="n"/>
      <c r="S26" s="24">
        <f>IF(R26="","",(R26+P26)*30 -U26)</f>
        <v/>
      </c>
      <c r="T26" s="20">
        <f>IF(R26="","",(O26-R26)/O26)</f>
        <v/>
      </c>
      <c r="U26" s="24" t="n">
        <v>40000</v>
      </c>
      <c r="V26" s="51" t="n"/>
      <c r="W26" s="24">
        <f>IF(Z26="","",Z26*30)</f>
        <v/>
      </c>
      <c r="X26" s="24">
        <f>IF(W26="","",W26-U26)</f>
        <v/>
      </c>
      <c r="Y26" s="24">
        <f>IF(V26="","",((U26+5000+5000)/(1-V26))/30)</f>
        <v/>
      </c>
      <c r="Z26" s="32" t="n"/>
      <c r="AA26" s="24">
        <f>IF(Z26="","",Z26-O26)</f>
        <v/>
      </c>
      <c r="AB26" s="24">
        <f>IF(Z26="","",R26-Z26)</f>
        <v/>
      </c>
      <c r="AC26" s="11">
        <f>IF(Z26="","",(O26-Z26)/O26)</f>
        <v/>
      </c>
      <c r="AD26" s="24" t="n"/>
      <c r="AE26" s="24">
        <f>IF(AF26="","",Q26*(1-AF26))</f>
        <v/>
      </c>
      <c r="AF26" s="51" t="n"/>
      <c r="AG26" s="28" t="n"/>
      <c r="AH26" s="28" t="n"/>
      <c r="AI26" s="33" t="inlineStr">
        <is>
          <t>2026-10-01</t>
        </is>
      </c>
      <c r="AJ26" s="33" t="inlineStr">
        <is>
          <t>2026-09-30</t>
        </is>
      </c>
      <c r="AK26" s="30" t="n"/>
    </row>
    <row r="27" ht="35.1" customHeight="1" s="69">
      <c r="B27" s="48" t="n">
        <v>3155</v>
      </c>
      <c r="C27" s="48" t="inlineStr">
        <is>
          <t>名古屋</t>
        </is>
      </c>
      <c r="D27" s="19" t="inlineStr">
        <is>
          <t>アットイン大垣1</t>
        </is>
      </c>
      <c r="E27" s="48" t="inlineStr">
        <is>
          <t>1K</t>
        </is>
      </c>
      <c r="F27" s="48" t="n">
        <v>2</v>
      </c>
      <c r="G27" s="48" t="inlineStr">
        <is>
          <t>岐阜・各務原・大垣地区</t>
        </is>
      </c>
      <c r="H27" s="48" t="n">
        <v>22.08</v>
      </c>
      <c r="I27" s="20" t="n">
        <v>0.8</v>
      </c>
      <c r="J27" s="20" t="n">
        <v>0.95</v>
      </c>
      <c r="K27" s="20" t="n">
        <v>0.5</v>
      </c>
      <c r="L27" s="20" t="n">
        <v>0.5</v>
      </c>
      <c r="M27" s="20" t="n">
        <v>0.5</v>
      </c>
      <c r="N27" s="24" t="n">
        <v>4600</v>
      </c>
      <c r="O27" s="24" t="n">
        <v>3720</v>
      </c>
      <c r="P27" s="24" t="n">
        <v>880</v>
      </c>
      <c r="Q27" s="24" t="n">
        <v>44000</v>
      </c>
      <c r="R27" s="24" t="n"/>
      <c r="S27" s="24">
        <f>IF(R27="","",(R27+P27)*30 -U27)</f>
        <v/>
      </c>
      <c r="T27" s="20">
        <f>IF(R27="","",(O27-R27)/O27)</f>
        <v/>
      </c>
      <c r="U27" s="24" t="n">
        <v>35000</v>
      </c>
      <c r="V27" s="51" t="n"/>
      <c r="W27" s="24">
        <f>IF(Z27="","",Z27*30)</f>
        <v/>
      </c>
      <c r="X27" s="24">
        <f>IF(W27="","",W27-U27)</f>
        <v/>
      </c>
      <c r="Y27" s="24">
        <f>IF(V27="","",((U27+5000+5000)/(1-V27))/30)</f>
        <v/>
      </c>
      <c r="Z27" s="32" t="n"/>
      <c r="AA27" s="24">
        <f>IF(Z27="","",Z27-O27)</f>
        <v/>
      </c>
      <c r="AB27" s="24">
        <f>IF(Z27="","",R27-Z27)</f>
        <v/>
      </c>
      <c r="AC27" s="11">
        <f>IF(Z27="","",(O27-Z27)/O27)</f>
        <v/>
      </c>
      <c r="AD27" s="24" t="n"/>
      <c r="AE27" s="24">
        <f>IF(AF27="","",Q27*(1-AF27))</f>
        <v/>
      </c>
      <c r="AF27" s="51" t="n"/>
      <c r="AG27" s="28" t="n"/>
      <c r="AH27" s="28" t="n"/>
      <c r="AI27" s="33" t="inlineStr">
        <is>
          <t>2026-09-01</t>
        </is>
      </c>
      <c r="AJ27" s="33" t="inlineStr">
        <is>
          <t>2026-12-17</t>
        </is>
      </c>
      <c r="AK27" s="30" t="n"/>
    </row>
    <row r="28" ht="35.1" customHeight="1" s="69">
      <c r="B28" s="48" t="n">
        <v>3159</v>
      </c>
      <c r="C28" s="48" t="inlineStr">
        <is>
          <t>名古屋</t>
        </is>
      </c>
      <c r="D28" s="19" t="inlineStr">
        <is>
          <t>アットイン今池2（名古屋駅まで電車10分）</t>
        </is>
      </c>
      <c r="E28" s="48" t="inlineStr">
        <is>
          <t>1DK</t>
        </is>
      </c>
      <c r="F28" s="48" t="n">
        <v>12</v>
      </c>
      <c r="G28" s="48" t="inlineStr">
        <is>
          <t>千種区</t>
        </is>
      </c>
      <c r="H28" s="48" t="n">
        <v>28.656</v>
      </c>
      <c r="I28" s="20" t="n">
        <v>0.95</v>
      </c>
      <c r="J28" s="20" t="n">
        <v>0.79167</v>
      </c>
      <c r="K28" s="20" t="n">
        <v>0.75</v>
      </c>
      <c r="L28" s="20" t="n">
        <v>0.41667</v>
      </c>
      <c r="M28" s="20" t="n">
        <v>0.33333</v>
      </c>
      <c r="N28" s="24" t="n">
        <v>8600</v>
      </c>
      <c r="O28" s="24" t="n">
        <v>7720</v>
      </c>
      <c r="P28" s="24" t="n">
        <v>880</v>
      </c>
      <c r="Q28" s="24" t="n">
        <v>44000</v>
      </c>
      <c r="R28" s="24" t="n"/>
      <c r="S28" s="24">
        <f>IF(R28="","",(R28+P28)*30 -U28)</f>
        <v/>
      </c>
      <c r="T28" s="20">
        <f>IF(R28="","",(O28-R28)/O28)</f>
        <v/>
      </c>
      <c r="U28" s="24" t="n">
        <v>41500</v>
      </c>
      <c r="V28" s="51" t="n"/>
      <c r="W28" s="24">
        <f>IF(Z28="","",Z28*30)</f>
        <v/>
      </c>
      <c r="X28" s="24">
        <f>IF(W28="","",W28-U28)</f>
        <v/>
      </c>
      <c r="Y28" s="24">
        <f>IF(V28="","",((U28+5000+5000)/(1-V28))/30)</f>
        <v/>
      </c>
      <c r="Z28" s="32" t="n"/>
      <c r="AA28" s="24">
        <f>IF(Z28="","",Z28-O28)</f>
        <v/>
      </c>
      <c r="AB28" s="24">
        <f>IF(Z28="","",R28-Z28)</f>
        <v/>
      </c>
      <c r="AC28" s="11">
        <f>IF(Z28="","",(O28-Z28)/O28)</f>
        <v/>
      </c>
      <c r="AD28" s="24" t="n"/>
      <c r="AE28" s="24">
        <f>IF(AF28="","",Q28*(1-AF28))</f>
        <v/>
      </c>
      <c r="AF28" s="51" t="n"/>
      <c r="AG28" s="28" t="n"/>
      <c r="AH28" s="28" t="n"/>
      <c r="AI28" s="33" t="inlineStr">
        <is>
          <t>2026-08-01</t>
        </is>
      </c>
      <c r="AJ28" s="33" t="inlineStr">
        <is>
          <t>2027-05-31</t>
        </is>
      </c>
      <c r="AK28" s="30" t="n"/>
    </row>
    <row r="29" ht="35.1" customHeight="1" s="69">
      <c r="B29" s="48" t="n">
        <v>3162</v>
      </c>
      <c r="C29" s="48" t="inlineStr">
        <is>
          <t>名古屋</t>
        </is>
      </c>
      <c r="D29" s="19" t="inlineStr">
        <is>
          <t>アットイン豊田市駅5-1</t>
        </is>
      </c>
      <c r="E29" s="48" t="inlineStr">
        <is>
          <t>1K</t>
        </is>
      </c>
      <c r="F29" s="48" t="n">
        <v>1</v>
      </c>
      <c r="G29" s="48" t="inlineStr">
        <is>
          <t>豊田地区</t>
        </is>
      </c>
      <c r="H29" s="48" t="n">
        <v>30.78</v>
      </c>
      <c r="I29" s="20" t="n">
        <v>1</v>
      </c>
      <c r="J29" s="20" t="n">
        <v>1</v>
      </c>
      <c r="K29" s="20" t="n">
        <v>1</v>
      </c>
      <c r="L29" s="20" t="n">
        <v>1</v>
      </c>
      <c r="M29" s="20" t="n">
        <v>1</v>
      </c>
      <c r="N29" s="24" t="n">
        <v>9480</v>
      </c>
      <c r="O29" s="24" t="n">
        <v>8600</v>
      </c>
      <c r="P29" s="24" t="n">
        <v>880</v>
      </c>
      <c r="Q29" s="24" t="n">
        <v>44000</v>
      </c>
      <c r="R29" s="24" t="n"/>
      <c r="S29" s="24">
        <f>IF(R29="","",(R29+P29)*30 -U29)</f>
        <v/>
      </c>
      <c r="T29" s="20">
        <f>IF(R29="","",(O29-R29)/O29)</f>
        <v/>
      </c>
      <c r="U29" s="24" t="n">
        <v>46000</v>
      </c>
      <c r="V29" s="51" t="n"/>
      <c r="W29" s="24">
        <f>IF(Z29="","",Z29*30)</f>
        <v/>
      </c>
      <c r="X29" s="24">
        <f>IF(W29="","",W29-U29)</f>
        <v/>
      </c>
      <c r="Y29" s="24">
        <f>IF(V29="","",((U29+5000+5000)/(1-V29))/30)</f>
        <v/>
      </c>
      <c r="Z29" s="32" t="n"/>
      <c r="AA29" s="24">
        <f>IF(Z29="","",Z29-O29)</f>
        <v/>
      </c>
      <c r="AB29" s="24">
        <f>IF(Z29="","",R29-Z29)</f>
        <v/>
      </c>
      <c r="AC29" s="11">
        <f>IF(Z29="","",(O29-Z29)/O29)</f>
        <v/>
      </c>
      <c r="AD29" s="24" t="n"/>
      <c r="AE29" s="24">
        <f>IF(AF29="","",Q29*(1-AF29))</f>
        <v/>
      </c>
      <c r="AF29" s="51" t="n"/>
      <c r="AG29" s="28" t="n"/>
      <c r="AH29" s="28" t="n"/>
      <c r="AI29" s="33" t="inlineStr">
        <is>
          <t>2027-09-02</t>
        </is>
      </c>
      <c r="AJ29" s="33" t="inlineStr">
        <is>
          <t>2027-09-01</t>
        </is>
      </c>
      <c r="AK29" s="30" t="n"/>
    </row>
    <row r="30" ht="35.1" customHeight="1" s="69">
      <c r="B30" s="48" t="n">
        <v>3163</v>
      </c>
      <c r="C30" s="48" t="inlineStr">
        <is>
          <t>名古屋</t>
        </is>
      </c>
      <c r="D30" s="19" t="inlineStr">
        <is>
          <t>アットイン犬山4</t>
        </is>
      </c>
      <c r="E30" s="48" t="inlineStr">
        <is>
          <t>1K</t>
        </is>
      </c>
      <c r="F30" s="48" t="n">
        <v>1</v>
      </c>
      <c r="G30" s="48" t="inlineStr">
        <is>
          <t>小牧・犬山地区</t>
        </is>
      </c>
      <c r="H30" s="48" t="n">
        <v>23.31</v>
      </c>
      <c r="I30" s="20" t="n">
        <v>1</v>
      </c>
      <c r="J30" s="20" t="n">
        <v>1</v>
      </c>
      <c r="K30" s="20" t="n">
        <v>1</v>
      </c>
      <c r="L30" s="20" t="n">
        <v>0</v>
      </c>
      <c r="M30" s="20" t="n">
        <v>0</v>
      </c>
      <c r="N30" s="24" t="n">
        <v>4740</v>
      </c>
      <c r="O30" s="24" t="n">
        <v>3860</v>
      </c>
      <c r="P30" s="24" t="n">
        <v>880</v>
      </c>
      <c r="Q30" s="24" t="n">
        <v>44000</v>
      </c>
      <c r="R30" s="24" t="n"/>
      <c r="S30" s="24">
        <f>IF(R30="","",(R30+P30)*30 -U30)</f>
        <v/>
      </c>
      <c r="T30" s="20">
        <f>IF(R30="","",(O30-R30)/O30)</f>
        <v/>
      </c>
      <c r="U30" s="24" t="n">
        <v>37000</v>
      </c>
      <c r="V30" s="51" t="n"/>
      <c r="W30" s="24">
        <f>IF(Z30="","",Z30*30)</f>
        <v/>
      </c>
      <c r="X30" s="24">
        <f>IF(W30="","",W30-U30)</f>
        <v/>
      </c>
      <c r="Y30" s="24">
        <f>IF(V30="","",((U30+5000+5000)/(1-V30))/30)</f>
        <v/>
      </c>
      <c r="Z30" s="32" t="n"/>
      <c r="AA30" s="24">
        <f>IF(Z30="","",Z30-O30)</f>
        <v/>
      </c>
      <c r="AB30" s="24">
        <f>IF(Z30="","",R30-Z30)</f>
        <v/>
      </c>
      <c r="AC30" s="11">
        <f>IF(Z30="","",(O30-Z30)/O30)</f>
        <v/>
      </c>
      <c r="AD30" s="24" t="n"/>
      <c r="AE30" s="24">
        <f>IF(AF30="","",Q30*(1-AF30))</f>
        <v/>
      </c>
      <c r="AF30" s="51" t="n"/>
      <c r="AG30" s="28" t="n"/>
      <c r="AH30" s="28" t="n"/>
      <c r="AI30" s="33" t="inlineStr">
        <is>
          <t>2026-10-01</t>
        </is>
      </c>
      <c r="AJ30" s="33" t="inlineStr">
        <is>
          <t>2026-09-30</t>
        </is>
      </c>
      <c r="AK30" s="30" t="n"/>
    </row>
    <row r="31" ht="35.1" customHeight="1" s="69">
      <c r="B31" s="48" t="n">
        <v>3165</v>
      </c>
      <c r="C31" s="48" t="inlineStr">
        <is>
          <t>名古屋</t>
        </is>
      </c>
      <c r="D31" s="19" t="inlineStr">
        <is>
          <t>アットイン一宮1</t>
        </is>
      </c>
      <c r="E31" s="48" t="inlineStr">
        <is>
          <t>1K</t>
        </is>
      </c>
      <c r="F31" s="48" t="n">
        <v>2</v>
      </c>
      <c r="G31" s="48" t="inlineStr">
        <is>
          <t>一宮・稲沢地区</t>
        </is>
      </c>
      <c r="H31" s="48" t="n">
        <v>27</v>
      </c>
      <c r="I31" s="20" t="n">
        <v>1</v>
      </c>
      <c r="J31" s="20" t="n">
        <v>0.3</v>
      </c>
      <c r="K31" s="20" t="n">
        <v>1</v>
      </c>
      <c r="L31" s="20" t="n">
        <v>0</v>
      </c>
      <c r="M31" s="20" t="n">
        <v>0</v>
      </c>
      <c r="N31" s="24" t="n">
        <v>4740</v>
      </c>
      <c r="O31" s="24" t="n">
        <v>3860</v>
      </c>
      <c r="P31" s="24" t="n">
        <v>880</v>
      </c>
      <c r="Q31" s="24" t="n">
        <v>44000</v>
      </c>
      <c r="R31" s="24" t="n">
        <v>1550</v>
      </c>
      <c r="S31" s="24">
        <f>IF(R31="","",(R31+P31)*30 -U31)</f>
        <v/>
      </c>
      <c r="T31" s="20">
        <f>IF(R31="","",(O31-R31)/O31)</f>
        <v/>
      </c>
      <c r="U31" s="24" t="n">
        <v>40000</v>
      </c>
      <c r="V31" s="51" t="n"/>
      <c r="W31" s="24">
        <f>IF(Z31="","",Z31*30)</f>
        <v/>
      </c>
      <c r="X31" s="24">
        <f>IF(W31="","",W31-U31)</f>
        <v/>
      </c>
      <c r="Y31" s="24">
        <f>IF(V31="","",((U31+5000+5000)/(1-V31))/30)</f>
        <v/>
      </c>
      <c r="Z31" s="32" t="n"/>
      <c r="AA31" s="24">
        <f>IF(Z31="","",Z31-O31)</f>
        <v/>
      </c>
      <c r="AB31" s="24">
        <f>IF(Z31="","",R31-Z31)</f>
        <v/>
      </c>
      <c r="AC31" s="11">
        <f>IF(Z31="","",(O31-Z31)/O31)</f>
        <v/>
      </c>
      <c r="AD31" s="24" t="n">
        <v>11000</v>
      </c>
      <c r="AE31" s="24">
        <f>IF(AF31="","",Q31*(1-AF31))</f>
        <v/>
      </c>
      <c r="AF31" s="51" t="n"/>
      <c r="AG31" s="28" t="n"/>
      <c r="AH31" s="28" t="n"/>
      <c r="AI31" s="33" t="inlineStr">
        <is>
          <t>2026-10-01</t>
        </is>
      </c>
      <c r="AJ31" s="33" t="inlineStr">
        <is>
          <t>2026-09-30</t>
        </is>
      </c>
      <c r="AK31" s="30" t="n"/>
    </row>
    <row r="32" ht="35.1" customHeight="1" s="69">
      <c r="B32" s="48" t="n">
        <v>3172</v>
      </c>
      <c r="C32" s="48" t="inlineStr">
        <is>
          <t>名古屋</t>
        </is>
      </c>
      <c r="D32" s="19" t="inlineStr">
        <is>
          <t>アットイン藤ヶ丘1</t>
        </is>
      </c>
      <c r="E32" s="48" t="inlineStr">
        <is>
          <t>1K</t>
        </is>
      </c>
      <c r="F32" s="48" t="n">
        <v>3</v>
      </c>
      <c r="G32" s="48" t="inlineStr">
        <is>
          <t>名東区</t>
        </is>
      </c>
      <c r="H32" s="48" t="n">
        <v>22</v>
      </c>
      <c r="I32" s="20" t="n">
        <v>0.7</v>
      </c>
      <c r="J32" s="20" t="n">
        <v>0.83333</v>
      </c>
      <c r="K32" s="20" t="n">
        <v>0.8666700000000001</v>
      </c>
      <c r="L32" s="20" t="n">
        <v>0.03333</v>
      </c>
      <c r="M32" s="20" t="n">
        <v>0</v>
      </c>
      <c r="N32" s="24" t="n">
        <v>4940</v>
      </c>
      <c r="O32" s="24" t="n">
        <v>4060</v>
      </c>
      <c r="P32" s="24" t="n">
        <v>880</v>
      </c>
      <c r="Q32" s="24" t="n">
        <v>44000</v>
      </c>
      <c r="R32" s="24" t="n">
        <v>1630</v>
      </c>
      <c r="S32" s="24">
        <f>IF(R32="","",(R32+P32)*30 -U32)</f>
        <v/>
      </c>
      <c r="T32" s="20">
        <f>IF(R32="","",(O32-R32)/O32)</f>
        <v/>
      </c>
      <c r="U32" s="24" t="n">
        <v>42000</v>
      </c>
      <c r="V32" s="51" t="n"/>
      <c r="W32" s="24">
        <f>IF(Z32="","",Z32*30)</f>
        <v/>
      </c>
      <c r="X32" s="24">
        <f>IF(W32="","",W32-U32)</f>
        <v/>
      </c>
      <c r="Y32" s="24">
        <f>IF(V32="","",((U32+5000+5000)/(1-V32))/30)</f>
        <v/>
      </c>
      <c r="Z32" s="32" t="n"/>
      <c r="AA32" s="24">
        <f>IF(Z32="","",Z32-O32)</f>
        <v/>
      </c>
      <c r="AB32" s="24">
        <f>IF(Z32="","",R32-Z32)</f>
        <v/>
      </c>
      <c r="AC32" s="11">
        <f>IF(Z32="","",(O32-Z32)/O32)</f>
        <v/>
      </c>
      <c r="AD32" s="24" t="n">
        <v>11000</v>
      </c>
      <c r="AE32" s="24">
        <f>IF(AF32="","",Q32*(1-AF32))</f>
        <v/>
      </c>
      <c r="AF32" s="51" t="n"/>
      <c r="AG32" s="28" t="n"/>
      <c r="AH32" s="28" t="n"/>
      <c r="AI32" s="33" t="inlineStr">
        <is>
          <t>2026-09-19</t>
        </is>
      </c>
      <c r="AJ32" s="33" t="inlineStr">
        <is>
          <t>2026-10-04</t>
        </is>
      </c>
      <c r="AK32" s="30" t="n"/>
    </row>
    <row r="33" ht="35.1" customHeight="1" s="69">
      <c r="B33" s="48" t="n">
        <v>3174</v>
      </c>
      <c r="C33" s="48" t="inlineStr">
        <is>
          <t>名古屋</t>
        </is>
      </c>
      <c r="D33" s="19" t="inlineStr">
        <is>
          <t>アットイン原9</t>
        </is>
      </c>
      <c r="E33" s="48" t="inlineStr">
        <is>
          <t>1K</t>
        </is>
      </c>
      <c r="F33" s="48" t="n">
        <v>2</v>
      </c>
      <c r="G33" s="48" t="inlineStr">
        <is>
          <t>天白・八事周辺</t>
        </is>
      </c>
      <c r="H33" s="48" t="n">
        <v>24.9</v>
      </c>
      <c r="I33" s="20" t="n">
        <v>0.75</v>
      </c>
      <c r="J33" s="20" t="n">
        <v>0.5</v>
      </c>
      <c r="K33" s="20" t="n">
        <v>0.5</v>
      </c>
      <c r="L33" s="20" t="n">
        <v>0</v>
      </c>
      <c r="M33" s="20" t="n">
        <v>0</v>
      </c>
      <c r="N33" s="24" t="n">
        <v>4940</v>
      </c>
      <c r="O33" s="24" t="n">
        <v>4060</v>
      </c>
      <c r="P33" s="24" t="n">
        <v>880</v>
      </c>
      <c r="Q33" s="24" t="n">
        <v>44000</v>
      </c>
      <c r="R33" s="24" t="n"/>
      <c r="S33" s="24">
        <f>IF(R33="","",(R33+P33)*30 -U33)</f>
        <v/>
      </c>
      <c r="T33" s="20">
        <f>IF(R33="","",(O33-R33)/O33)</f>
        <v/>
      </c>
      <c r="U33" s="24" t="n">
        <v>48000</v>
      </c>
      <c r="V33" s="51" t="n"/>
      <c r="W33" s="24">
        <f>IF(Z33="","",Z33*30)</f>
        <v/>
      </c>
      <c r="X33" s="24">
        <f>IF(W33="","",W33-U33)</f>
        <v/>
      </c>
      <c r="Y33" s="24">
        <f>IF(V33="","",((U33+5000+5000)/(1-V33))/30)</f>
        <v/>
      </c>
      <c r="Z33" s="32" t="n"/>
      <c r="AA33" s="24">
        <f>IF(Z33="","",Z33-O33)</f>
        <v/>
      </c>
      <c r="AB33" s="24">
        <f>IF(Z33="","",R33-Z33)</f>
        <v/>
      </c>
      <c r="AC33" s="11">
        <f>IF(Z33="","",(O33-Z33)/O33)</f>
        <v/>
      </c>
      <c r="AD33" s="24" t="n"/>
      <c r="AE33" s="24">
        <f>IF(AF33="","",Q33*(1-AF33))</f>
        <v/>
      </c>
      <c r="AF33" s="51" t="n"/>
      <c r="AG33" s="28" t="n"/>
      <c r="AH33" s="28" t="n"/>
      <c r="AI33" s="33" t="inlineStr">
        <is>
          <t>2026-10-01</t>
        </is>
      </c>
      <c r="AJ33" s="33" t="inlineStr">
        <is>
          <t>2026-09-30</t>
        </is>
      </c>
      <c r="AK33" s="30" t="n"/>
    </row>
    <row r="34" ht="35.1" customHeight="1" s="69">
      <c r="B34" s="48" t="n">
        <v>3176</v>
      </c>
      <c r="C34" s="48" t="inlineStr">
        <is>
          <t>名古屋</t>
        </is>
      </c>
      <c r="D34" s="19" t="inlineStr">
        <is>
          <t>アットイン笠寺3</t>
        </is>
      </c>
      <c r="E34" s="48" t="inlineStr">
        <is>
          <t>1K</t>
        </is>
      </c>
      <c r="F34" s="48" t="n">
        <v>1</v>
      </c>
      <c r="G34" s="48" t="inlineStr">
        <is>
          <t>笠寺・堀田・新瑞橋周辺</t>
        </is>
      </c>
      <c r="H34" s="48" t="n">
        <v>26.63</v>
      </c>
      <c r="I34" s="20" t="n">
        <v>0.6</v>
      </c>
      <c r="J34" s="20" t="n">
        <v>1</v>
      </c>
      <c r="K34" s="20" t="n">
        <v>1</v>
      </c>
      <c r="L34" s="20" t="n">
        <v>0.8</v>
      </c>
      <c r="M34" s="20" t="n">
        <v>0</v>
      </c>
      <c r="N34" s="24" t="n">
        <v>9480</v>
      </c>
      <c r="O34" s="24" t="n">
        <v>8600</v>
      </c>
      <c r="P34" s="24" t="n">
        <v>880</v>
      </c>
      <c r="Q34" s="24" t="n">
        <v>44000</v>
      </c>
      <c r="R34" s="24" t="n"/>
      <c r="S34" s="24">
        <f>IF(R34="","",(R34+P34)*30 -U34)</f>
        <v/>
      </c>
      <c r="T34" s="20">
        <f>IF(R34="","",(O34-R34)/O34)</f>
        <v/>
      </c>
      <c r="U34" s="24" t="n">
        <v>50000</v>
      </c>
      <c r="V34" s="51" t="n"/>
      <c r="W34" s="24">
        <f>IF(Z34="","",Z34*30)</f>
        <v/>
      </c>
      <c r="X34" s="24">
        <f>IF(W34="","",W34-U34)</f>
        <v/>
      </c>
      <c r="Y34" s="24">
        <f>IF(V34="","",((U34+5000+5000)/(1-V34))/30)</f>
        <v/>
      </c>
      <c r="Z34" s="32" t="n"/>
      <c r="AA34" s="24">
        <f>IF(Z34="","",Z34-O34)</f>
        <v/>
      </c>
      <c r="AB34" s="24">
        <f>IF(Z34="","",R34-Z34)</f>
        <v/>
      </c>
      <c r="AC34" s="11">
        <f>IF(Z34="","",(O34-Z34)/O34)</f>
        <v/>
      </c>
      <c r="AD34" s="24" t="n"/>
      <c r="AE34" s="24">
        <f>IF(AF34="","",Q34*(1-AF34))</f>
        <v/>
      </c>
      <c r="AF34" s="51" t="n"/>
      <c r="AG34" s="28" t="n"/>
      <c r="AH34" s="28" t="n"/>
      <c r="AI34" s="33" t="inlineStr">
        <is>
          <t>2026-10-26</t>
        </is>
      </c>
      <c r="AJ34" s="33" t="inlineStr">
        <is>
          <t>2026-10-25</t>
        </is>
      </c>
      <c r="AK34" s="30" t="n"/>
    </row>
    <row r="35" ht="35.1" customHeight="1" s="69">
      <c r="B35" s="48" t="n">
        <v>3179</v>
      </c>
      <c r="C35" s="48" t="inlineStr">
        <is>
          <t>名古屋</t>
        </is>
      </c>
      <c r="D35" s="19" t="inlineStr">
        <is>
          <t>アットイン堀田2</t>
        </is>
      </c>
      <c r="E35" s="48" t="inlineStr">
        <is>
          <t>1K</t>
        </is>
      </c>
      <c r="F35" s="48" t="n">
        <v>3</v>
      </c>
      <c r="G35" s="48" t="inlineStr">
        <is>
          <t>笠寺・堀田・新瑞橋周辺</t>
        </is>
      </c>
      <c r="H35" s="48" t="n">
        <v>20.07</v>
      </c>
      <c r="I35" s="20" t="n">
        <v>0.8666700000000001</v>
      </c>
      <c r="J35" s="20" t="n">
        <v>0.96667</v>
      </c>
      <c r="K35" s="20" t="n">
        <v>1</v>
      </c>
      <c r="L35" s="20" t="n">
        <v>0.73333</v>
      </c>
      <c r="M35" s="20" t="n">
        <v>0.03333</v>
      </c>
      <c r="N35" s="24" t="n">
        <v>9480</v>
      </c>
      <c r="O35" s="24" t="n">
        <v>8600</v>
      </c>
      <c r="P35" s="24" t="n">
        <v>880</v>
      </c>
      <c r="Q35" s="24" t="n">
        <v>44000</v>
      </c>
      <c r="R35" s="24" t="n"/>
      <c r="S35" s="24">
        <f>IF(R35="","",(R35+P35)*30 -U35)</f>
        <v/>
      </c>
      <c r="T35" s="20">
        <f>IF(R35="","",(O35-R35)/O35)</f>
        <v/>
      </c>
      <c r="U35" s="24" t="n">
        <v>50500</v>
      </c>
      <c r="V35" s="51" t="n"/>
      <c r="W35" s="24">
        <f>IF(Z35="","",Z35*30)</f>
        <v/>
      </c>
      <c r="X35" s="24">
        <f>IF(W35="","",W35-U35)</f>
        <v/>
      </c>
      <c r="Y35" s="24">
        <f>IF(V35="","",((U35+5000+5000)/(1-V35))/30)</f>
        <v/>
      </c>
      <c r="Z35" s="32" t="n"/>
      <c r="AA35" s="24">
        <f>IF(Z35="","",Z35-O35)</f>
        <v/>
      </c>
      <c r="AB35" s="24">
        <f>IF(Z35="","",R35-Z35)</f>
        <v/>
      </c>
      <c r="AC35" s="11">
        <f>IF(Z35="","",(O35-Z35)/O35)</f>
        <v/>
      </c>
      <c r="AD35" s="24" t="n"/>
      <c r="AE35" s="24">
        <f>IF(AF35="","",Q35*(1-AF35))</f>
        <v/>
      </c>
      <c r="AF35" s="51" t="n"/>
      <c r="AG35" s="28" t="n"/>
      <c r="AH35" s="28" t="n"/>
      <c r="AI35" s="33" t="inlineStr">
        <is>
          <t>2026-10-13</t>
        </is>
      </c>
      <c r="AJ35" s="33" t="inlineStr">
        <is>
          <t>2026-11-03</t>
        </is>
      </c>
      <c r="AK35" s="30" t="n"/>
    </row>
    <row r="36" ht="35.1" customHeight="1" s="69">
      <c r="B36" s="48" t="n">
        <v>3182</v>
      </c>
      <c r="C36" s="48" t="inlineStr">
        <is>
          <t>名古屋</t>
        </is>
      </c>
      <c r="D36" s="19" t="inlineStr">
        <is>
          <t>アットイン四日市26</t>
        </is>
      </c>
      <c r="E36" s="48" t="inlineStr">
        <is>
          <t>1K</t>
        </is>
      </c>
      <c r="F36" s="48" t="n">
        <v>1</v>
      </c>
      <c r="G36" s="48" t="inlineStr">
        <is>
          <t>四日市・鈴鹿・津地区</t>
        </is>
      </c>
      <c r="H36" s="48" t="n">
        <v>27</v>
      </c>
      <c r="I36" s="20" t="n">
        <v>0</v>
      </c>
      <c r="J36" s="20" t="n">
        <v>0</v>
      </c>
      <c r="K36" s="20" t="n">
        <v>0</v>
      </c>
      <c r="L36" s="20" t="n">
        <v>0</v>
      </c>
      <c r="M36" s="20" t="n">
        <v>0</v>
      </c>
      <c r="N36" s="24" t="n">
        <v>5620</v>
      </c>
      <c r="O36" s="24" t="n">
        <v>4740</v>
      </c>
      <c r="P36" s="24" t="n">
        <v>880</v>
      </c>
      <c r="Q36" s="24" t="n">
        <v>44000</v>
      </c>
      <c r="R36" s="24" t="n"/>
      <c r="S36" s="24">
        <f>IF(R36="","",(R36+P36)*30 -U36)</f>
        <v/>
      </c>
      <c r="T36" s="20">
        <f>IF(R36="","",(O36-R36)/O36)</f>
        <v/>
      </c>
      <c r="U36" s="24" t="n">
        <v>54000</v>
      </c>
      <c r="V36" s="51" t="n"/>
      <c r="W36" s="24">
        <f>IF(Z36="","",Z36*30)</f>
        <v/>
      </c>
      <c r="X36" s="24">
        <f>IF(W36="","",W36-U36)</f>
        <v/>
      </c>
      <c r="Y36" s="24">
        <f>IF(V36="","",((U36+5000+5000)/(1-V36))/30)</f>
        <v/>
      </c>
      <c r="Z36" s="32" t="n"/>
      <c r="AA36" s="24">
        <f>IF(Z36="","",Z36-O36)</f>
        <v/>
      </c>
      <c r="AB36" s="24">
        <f>IF(Z36="","",R36-Z36)</f>
        <v/>
      </c>
      <c r="AC36" s="11">
        <f>IF(Z36="","",(O36-Z36)/O36)</f>
        <v/>
      </c>
      <c r="AD36" s="24" t="n"/>
      <c r="AE36" s="24">
        <f>IF(AF36="","",Q36*(1-AF36))</f>
        <v/>
      </c>
      <c r="AF36" s="51" t="n"/>
      <c r="AG36" s="28" t="n"/>
      <c r="AH36" s="28" t="n"/>
      <c r="AI36" s="33" t="inlineStr">
        <is>
          <t>2026-08-01</t>
        </is>
      </c>
      <c r="AJ36" s="33" t="inlineStr">
        <is>
          <t>2026-07-31</t>
        </is>
      </c>
      <c r="AK36" s="30" t="n"/>
    </row>
    <row r="37" ht="35.1" customHeight="1" s="69">
      <c r="B37" s="48" t="n">
        <v>3185</v>
      </c>
      <c r="C37" s="48" t="inlineStr">
        <is>
          <t>名古屋</t>
        </is>
      </c>
      <c r="D37" s="19" t="inlineStr">
        <is>
          <t>アットイン刈谷15</t>
        </is>
      </c>
      <c r="E37" s="48" t="inlineStr">
        <is>
          <t>1K</t>
        </is>
      </c>
      <c r="F37" s="48" t="n">
        <v>17</v>
      </c>
      <c r="G37" s="48" t="inlineStr">
        <is>
          <t>知立・刈谷・安城地区</t>
        </is>
      </c>
      <c r="H37" s="48" t="n">
        <v>23.06</v>
      </c>
      <c r="I37" s="20" t="n">
        <v>0.99412</v>
      </c>
      <c r="J37" s="20" t="n">
        <v>1</v>
      </c>
      <c r="K37" s="20" t="n">
        <v>1</v>
      </c>
      <c r="L37" s="20" t="n">
        <v>0.95294</v>
      </c>
      <c r="M37" s="20" t="n">
        <v>0.94118</v>
      </c>
      <c r="N37" s="24" t="n">
        <v>8600</v>
      </c>
      <c r="O37" s="24" t="n">
        <v>7720</v>
      </c>
      <c r="P37" s="24" t="n">
        <v>880</v>
      </c>
      <c r="Q37" s="24" t="n">
        <v>44000</v>
      </c>
      <c r="R37" s="24" t="n"/>
      <c r="S37" s="24">
        <f>IF(R37="","",(R37+P37)*30 -U37)</f>
        <v/>
      </c>
      <c r="T37" s="20">
        <f>IF(R37="","",(O37-R37)/O37)</f>
        <v/>
      </c>
      <c r="U37" s="24" t="n">
        <v>39000</v>
      </c>
      <c r="V37" s="51" t="n"/>
      <c r="W37" s="24">
        <f>IF(Z37="","",Z37*30)</f>
        <v/>
      </c>
      <c r="X37" s="24">
        <f>IF(W37="","",W37-U37)</f>
        <v/>
      </c>
      <c r="Y37" s="24">
        <f>IF(V37="","",((U37+5000+5000)/(1-V37))/30)</f>
        <v/>
      </c>
      <c r="Z37" s="32" t="n"/>
      <c r="AA37" s="24">
        <f>IF(Z37="","",Z37-O37)</f>
        <v/>
      </c>
      <c r="AB37" s="24">
        <f>IF(Z37="","",R37-Z37)</f>
        <v/>
      </c>
      <c r="AC37" s="11">
        <f>IF(Z37="","",(O37-Z37)/O37)</f>
        <v/>
      </c>
      <c r="AD37" s="24" t="n"/>
      <c r="AE37" s="24">
        <f>IF(AF37="","",Q37*(1-AF37))</f>
        <v/>
      </c>
      <c r="AF37" s="51" t="n"/>
      <c r="AG37" s="28" t="n"/>
      <c r="AH37" s="28" t="n"/>
      <c r="AI37" s="33" t="inlineStr">
        <is>
          <t>2026-11-01</t>
        </is>
      </c>
      <c r="AJ37" s="33" t="inlineStr">
        <is>
          <t>2028-03-31</t>
        </is>
      </c>
      <c r="AK37" s="30" t="n"/>
    </row>
    <row r="38" ht="35.1" customHeight="1" s="69">
      <c r="B38" s="48" t="n">
        <v>3194</v>
      </c>
      <c r="C38" s="48" t="inlineStr">
        <is>
          <t>名古屋</t>
        </is>
      </c>
      <c r="D38" s="19" t="inlineStr">
        <is>
          <t>アットイン上小田井3</t>
        </is>
      </c>
      <c r="E38" s="48" t="inlineStr">
        <is>
          <t>1K</t>
        </is>
      </c>
      <c r="F38" s="48" t="n">
        <v>1</v>
      </c>
      <c r="G38" s="48" t="inlineStr">
        <is>
          <t>西区</t>
        </is>
      </c>
      <c r="H38" s="48" t="n">
        <v>24.3</v>
      </c>
      <c r="I38" s="20" t="n">
        <v>1</v>
      </c>
      <c r="J38" s="20" t="n">
        <v>1</v>
      </c>
      <c r="K38" s="20" t="n">
        <v>1</v>
      </c>
      <c r="L38" s="20" t="n">
        <v>1</v>
      </c>
      <c r="M38" s="20" t="n">
        <v>1</v>
      </c>
      <c r="N38" s="24" t="n">
        <v>9680</v>
      </c>
      <c r="O38" s="24" t="n">
        <v>8800</v>
      </c>
      <c r="P38" s="24" t="n">
        <v>880</v>
      </c>
      <c r="Q38" s="24" t="n">
        <v>44000</v>
      </c>
      <c r="R38" s="24" t="n"/>
      <c r="S38" s="24">
        <f>IF(R38="","",(R38+P38)*30 -U38)</f>
        <v/>
      </c>
      <c r="T38" s="20">
        <f>IF(R38="","",(O38-R38)/O38)</f>
        <v/>
      </c>
      <c r="U38" s="24" t="n">
        <v>53000</v>
      </c>
      <c r="V38" s="51" t="n"/>
      <c r="W38" s="24">
        <f>IF(Z38="","",Z38*30)</f>
        <v/>
      </c>
      <c r="X38" s="24">
        <f>IF(W38="","",W38-U38)</f>
        <v/>
      </c>
      <c r="Y38" s="24">
        <f>IF(V38="","",((U38+5000+5000)/(1-V38))/30)</f>
        <v/>
      </c>
      <c r="Z38" s="32" t="n"/>
      <c r="AA38" s="24">
        <f>IF(Z38="","",Z38-O38)</f>
        <v/>
      </c>
      <c r="AB38" s="24">
        <f>IF(Z38="","",R38-Z38)</f>
        <v/>
      </c>
      <c r="AC38" s="11">
        <f>IF(Z38="","",(O38-Z38)/O38)</f>
        <v/>
      </c>
      <c r="AD38" s="24" t="n"/>
      <c r="AE38" s="24">
        <f>IF(AF38="","",Q38*(1-AF38))</f>
        <v/>
      </c>
      <c r="AF38" s="51" t="n"/>
      <c r="AG38" s="28" t="n"/>
      <c r="AH38" s="28" t="n"/>
      <c r="AI38" s="33" t="inlineStr">
        <is>
          <t>2026-12-06</t>
        </is>
      </c>
      <c r="AJ38" s="33" t="inlineStr">
        <is>
          <t>2026-12-05</t>
        </is>
      </c>
      <c r="AK38" s="30" t="n"/>
    </row>
    <row r="39" ht="35.1" customHeight="1" s="69">
      <c r="B39" s="48" t="n">
        <v>3195</v>
      </c>
      <c r="C39" s="48" t="inlineStr">
        <is>
          <t>名古屋</t>
        </is>
      </c>
      <c r="D39" s="19" t="inlineStr">
        <is>
          <t>アットイン今池5</t>
        </is>
      </c>
      <c r="E39" s="48" t="inlineStr">
        <is>
          <t>1K</t>
        </is>
      </c>
      <c r="F39" s="48" t="n">
        <v>1</v>
      </c>
      <c r="G39" s="48" t="inlineStr">
        <is>
          <t>千種区</t>
        </is>
      </c>
      <c r="H39" s="48" t="n">
        <v>21.91</v>
      </c>
      <c r="I39" s="20" t="n">
        <v>1</v>
      </c>
      <c r="J39" s="20" t="n">
        <v>1</v>
      </c>
      <c r="K39" s="20" t="n">
        <v>1</v>
      </c>
      <c r="L39" s="20" t="n">
        <v>1</v>
      </c>
      <c r="M39" s="20" t="n">
        <v>1</v>
      </c>
      <c r="N39" s="24" t="n">
        <v>9680</v>
      </c>
      <c r="O39" s="24" t="n">
        <v>8800</v>
      </c>
      <c r="P39" s="24" t="n">
        <v>880</v>
      </c>
      <c r="Q39" s="24" t="n">
        <v>44000</v>
      </c>
      <c r="R39" s="24" t="n"/>
      <c r="S39" s="24">
        <f>IF(R39="","",(R39+P39)*30 -U39)</f>
        <v/>
      </c>
      <c r="T39" s="20">
        <f>IF(R39="","",(O39-R39)/O39)</f>
        <v/>
      </c>
      <c r="U39" s="24" t="n">
        <v>50000</v>
      </c>
      <c r="V39" s="51" t="n"/>
      <c r="W39" s="24">
        <f>IF(Z39="","",Z39*30)</f>
        <v/>
      </c>
      <c r="X39" s="24">
        <f>IF(W39="","",W39-U39)</f>
        <v/>
      </c>
      <c r="Y39" s="24">
        <f>IF(V39="","",((U39+5000+5000)/(1-V39))/30)</f>
        <v/>
      </c>
      <c r="Z39" s="32" t="n"/>
      <c r="AA39" s="24">
        <f>IF(Z39="","",Z39-O39)</f>
        <v/>
      </c>
      <c r="AB39" s="24">
        <f>IF(Z39="","",R39-Z39)</f>
        <v/>
      </c>
      <c r="AC39" s="11">
        <f>IF(Z39="","",(O39-Z39)/O39)</f>
        <v/>
      </c>
      <c r="AD39" s="24" t="n"/>
      <c r="AE39" s="24">
        <f>IF(AF39="","",Q39*(1-AF39))</f>
        <v/>
      </c>
      <c r="AF39" s="51" t="n"/>
      <c r="AG39" s="28" t="n"/>
      <c r="AH39" s="28" t="n"/>
      <c r="AI39" s="33" t="inlineStr">
        <is>
          <t>2027-06-01</t>
        </is>
      </c>
      <c r="AJ39" s="33" t="inlineStr">
        <is>
          <t>2027-05-31</t>
        </is>
      </c>
      <c r="AK39" s="30" t="n"/>
    </row>
    <row r="40" ht="35.1" customHeight="1" s="69">
      <c r="B40" s="48" t="n">
        <v>3199</v>
      </c>
      <c r="C40" s="48" t="inlineStr">
        <is>
          <t>名古屋</t>
        </is>
      </c>
      <c r="D40" s="19" t="inlineStr">
        <is>
          <t>アットイン犬山5</t>
        </is>
      </c>
      <c r="E40" s="48" t="inlineStr">
        <is>
          <t>1K</t>
        </is>
      </c>
      <c r="F40" s="48" t="n">
        <v>1</v>
      </c>
      <c r="G40" s="48" t="inlineStr">
        <is>
          <t>小牧・犬山地区</t>
        </is>
      </c>
      <c r="H40" s="48" t="n">
        <v>22.68</v>
      </c>
      <c r="I40" s="20" t="n">
        <v>0</v>
      </c>
      <c r="J40" s="20" t="n">
        <v>0</v>
      </c>
      <c r="K40" s="20" t="n">
        <v>0</v>
      </c>
      <c r="L40" s="20" t="n">
        <v>0</v>
      </c>
      <c r="M40" s="20" t="n">
        <v>0</v>
      </c>
      <c r="N40" s="24" t="n">
        <v>5280</v>
      </c>
      <c r="O40" s="24" t="n">
        <v>4400</v>
      </c>
      <c r="P40" s="24" t="n">
        <v>880</v>
      </c>
      <c r="Q40" s="24" t="n">
        <v>44000</v>
      </c>
      <c r="R40" s="24" t="n"/>
      <c r="S40" s="24">
        <f>IF(R40="","",(R40+P40)*30 -U40)</f>
        <v/>
      </c>
      <c r="T40" s="20">
        <f>IF(R40="","",(O40-R40)/O40)</f>
        <v/>
      </c>
      <c r="U40" s="24" t="n">
        <v>42000</v>
      </c>
      <c r="V40" s="51" t="n"/>
      <c r="W40" s="24">
        <f>IF(Z40="","",Z40*30)</f>
        <v/>
      </c>
      <c r="X40" s="24">
        <f>IF(W40="","",W40-U40)</f>
        <v/>
      </c>
      <c r="Y40" s="24">
        <f>IF(V40="","",((U40+5000+5000)/(1-V40))/30)</f>
        <v/>
      </c>
      <c r="Z40" s="32" t="n"/>
      <c r="AA40" s="24">
        <f>IF(Z40="","",Z40-O40)</f>
        <v/>
      </c>
      <c r="AB40" s="24">
        <f>IF(Z40="","",R40-Z40)</f>
        <v/>
      </c>
      <c r="AC40" s="11">
        <f>IF(Z40="","",(O40-Z40)/O40)</f>
        <v/>
      </c>
      <c r="AD40" s="24" t="n"/>
      <c r="AE40" s="24">
        <f>IF(AF40="","",Q40*(1-AF40))</f>
        <v/>
      </c>
      <c r="AF40" s="51" t="n"/>
      <c r="AG40" s="28" t="n"/>
      <c r="AH40" s="28" t="n"/>
      <c r="AI40" s="33" t="inlineStr">
        <is>
          <t>2026-08-01</t>
        </is>
      </c>
      <c r="AJ40" s="33" t="inlineStr">
        <is>
          <t>2026-07-31</t>
        </is>
      </c>
      <c r="AK40" s="30" t="n"/>
    </row>
    <row r="41" ht="35.1" customHeight="1" s="69">
      <c r="B41" s="48" t="n">
        <v>3200</v>
      </c>
      <c r="C41" s="48" t="inlineStr">
        <is>
          <t>名古屋</t>
        </is>
      </c>
      <c r="D41" s="19" t="inlineStr">
        <is>
          <t>アットイン春日井8</t>
        </is>
      </c>
      <c r="E41" s="48" t="inlineStr">
        <is>
          <t>1K</t>
        </is>
      </c>
      <c r="F41" s="48" t="n">
        <v>1</v>
      </c>
      <c r="G41" s="48" t="inlineStr">
        <is>
          <t>春日井地区</t>
        </is>
      </c>
      <c r="H41" s="48" t="n">
        <v>23.76</v>
      </c>
      <c r="I41" s="20" t="n">
        <v>1</v>
      </c>
      <c r="J41" s="20" t="n">
        <v>0.9</v>
      </c>
      <c r="K41" s="20" t="n">
        <v>1</v>
      </c>
      <c r="L41" s="20" t="n">
        <v>0</v>
      </c>
      <c r="M41" s="20" t="n">
        <v>0</v>
      </c>
      <c r="N41" s="24" t="n">
        <v>5080</v>
      </c>
      <c r="O41" s="24" t="n">
        <v>4200</v>
      </c>
      <c r="P41" s="24" t="n">
        <v>880</v>
      </c>
      <c r="Q41" s="24" t="n">
        <v>44000</v>
      </c>
      <c r="R41" s="24" t="n"/>
      <c r="S41" s="24">
        <f>IF(R41="","",(R41+P41)*30 -U41)</f>
        <v/>
      </c>
      <c r="T41" s="20">
        <f>IF(R41="","",(O41-R41)/O41)</f>
        <v/>
      </c>
      <c r="U41" s="24" t="n">
        <v>49500</v>
      </c>
      <c r="V41" s="51" t="n"/>
      <c r="W41" s="24">
        <f>IF(Z41="","",Z41*30)</f>
        <v/>
      </c>
      <c r="X41" s="24">
        <f>IF(W41="","",W41-U41)</f>
        <v/>
      </c>
      <c r="Y41" s="24">
        <f>IF(V41="","",((U41+5000+5000)/(1-V41))/30)</f>
        <v/>
      </c>
      <c r="Z41" s="32" t="n"/>
      <c r="AA41" s="24">
        <f>IF(Z41="","",Z41-O41)</f>
        <v/>
      </c>
      <c r="AB41" s="24">
        <f>IF(Z41="","",R41-Z41)</f>
        <v/>
      </c>
      <c r="AC41" s="11">
        <f>IF(Z41="","",(O41-Z41)/O41)</f>
        <v/>
      </c>
      <c r="AD41" s="24" t="n"/>
      <c r="AE41" s="24">
        <f>IF(AF41="","",Q41*(1-AF41))</f>
        <v/>
      </c>
      <c r="AF41" s="51" t="n"/>
      <c r="AG41" s="28" t="n"/>
      <c r="AH41" s="28" t="n"/>
      <c r="AI41" s="33" t="inlineStr">
        <is>
          <t>2026-10-01</t>
        </is>
      </c>
      <c r="AJ41" s="33" t="inlineStr">
        <is>
          <t>2026-09-30</t>
        </is>
      </c>
      <c r="AK41" s="30" t="n"/>
    </row>
    <row r="42" ht="35.1" customHeight="1" s="69">
      <c r="B42" s="48" t="n">
        <v>3201</v>
      </c>
      <c r="C42" s="48" t="inlineStr">
        <is>
          <t>名古屋</t>
        </is>
      </c>
      <c r="D42" s="19" t="inlineStr">
        <is>
          <t>アットイン一宮7</t>
        </is>
      </c>
      <c r="E42" s="48" t="inlineStr">
        <is>
          <t>1K</t>
        </is>
      </c>
      <c r="F42" s="48" t="n">
        <v>1</v>
      </c>
      <c r="G42" s="48" t="inlineStr">
        <is>
          <t>一宮・稲沢地区</t>
        </is>
      </c>
      <c r="H42" s="48" t="n">
        <v>23.63</v>
      </c>
      <c r="I42" s="20" t="n">
        <v>0.1</v>
      </c>
      <c r="J42" s="20" t="n">
        <v>0.8</v>
      </c>
      <c r="K42" s="20" t="n">
        <v>1</v>
      </c>
      <c r="L42" s="20" t="n">
        <v>1</v>
      </c>
      <c r="M42" s="20" t="n">
        <v>0</v>
      </c>
      <c r="N42" s="24" t="n">
        <v>5280</v>
      </c>
      <c r="O42" s="24" t="n">
        <v>4400</v>
      </c>
      <c r="P42" s="24" t="n">
        <v>880</v>
      </c>
      <c r="Q42" s="24" t="n">
        <v>44000</v>
      </c>
      <c r="R42" s="24" t="n"/>
      <c r="S42" s="24">
        <f>IF(R42="","",(R42+P42)*30 -U42)</f>
        <v/>
      </c>
      <c r="T42" s="20">
        <f>IF(R42="","",(O42-R42)/O42)</f>
        <v/>
      </c>
      <c r="U42" s="24" t="n">
        <v>53000</v>
      </c>
      <c r="V42" s="51" t="n"/>
      <c r="W42" s="24">
        <f>IF(Z42="","",Z42*30)</f>
        <v/>
      </c>
      <c r="X42" s="24">
        <f>IF(W42="","",W42-U42)</f>
        <v/>
      </c>
      <c r="Y42" s="24">
        <f>IF(V42="","",((U42+5000+5000)/(1-V42))/30)</f>
        <v/>
      </c>
      <c r="Z42" s="32" t="n"/>
      <c r="AA42" s="24">
        <f>IF(Z42="","",Z42-O42)</f>
        <v/>
      </c>
      <c r="AB42" s="24">
        <f>IF(Z42="","",R42-Z42)</f>
        <v/>
      </c>
      <c r="AC42" s="11">
        <f>IF(Z42="","",(O42-Z42)/O42)</f>
        <v/>
      </c>
      <c r="AD42" s="24" t="n"/>
      <c r="AE42" s="24">
        <f>IF(AF42="","",Q42*(1-AF42))</f>
        <v/>
      </c>
      <c r="AF42" s="51" t="n"/>
      <c r="AG42" s="28" t="n"/>
      <c r="AH42" s="28" t="n"/>
      <c r="AI42" s="33" t="inlineStr">
        <is>
          <t>2026-10-31</t>
        </is>
      </c>
      <c r="AJ42" s="33" t="inlineStr">
        <is>
          <t>2026-10-30</t>
        </is>
      </c>
      <c r="AK42" s="30" t="n"/>
    </row>
    <row r="43" ht="35.1" customHeight="1" s="69">
      <c r="B43" s="48" t="n">
        <v>3202</v>
      </c>
      <c r="C43" s="48" t="inlineStr">
        <is>
          <t>名古屋</t>
        </is>
      </c>
      <c r="D43" s="19" t="inlineStr">
        <is>
          <t>アットイン東海市4（名古屋駅まで電車29分）</t>
        </is>
      </c>
      <c r="E43" s="48" t="inlineStr">
        <is>
          <t>1K</t>
        </is>
      </c>
      <c r="F43" s="48" t="n">
        <v>4</v>
      </c>
      <c r="G43" s="48" t="inlineStr">
        <is>
          <t>常滑・半田・知多地区</t>
        </is>
      </c>
      <c r="H43" s="48" t="n">
        <v>29.29</v>
      </c>
      <c r="I43" s="20" t="n">
        <v>0.75</v>
      </c>
      <c r="J43" s="20" t="n">
        <v>1</v>
      </c>
      <c r="K43" s="20" t="n">
        <v>1</v>
      </c>
      <c r="L43" s="20" t="n">
        <v>0.75</v>
      </c>
      <c r="M43" s="20" t="n">
        <v>0</v>
      </c>
      <c r="N43" s="24" t="n">
        <v>11040</v>
      </c>
      <c r="O43" s="24" t="n">
        <v>10160</v>
      </c>
      <c r="P43" s="24" t="n">
        <v>880</v>
      </c>
      <c r="Q43" s="24" t="n">
        <v>44000</v>
      </c>
      <c r="R43" s="24" t="n"/>
      <c r="S43" s="24">
        <f>IF(R43="","",(R43+P43)*30 -U43)</f>
        <v/>
      </c>
      <c r="T43" s="20">
        <f>IF(R43="","",(O43-R43)/O43)</f>
        <v/>
      </c>
      <c r="U43" s="24" t="n">
        <v>53000</v>
      </c>
      <c r="V43" s="51" t="n"/>
      <c r="W43" s="24">
        <f>IF(Z43="","",Z43*30)</f>
        <v/>
      </c>
      <c r="X43" s="24">
        <f>IF(W43="","",W43-U43)</f>
        <v/>
      </c>
      <c r="Y43" s="24">
        <f>IF(V43="","",((U43+5000+5000)/(1-V43))/30)</f>
        <v/>
      </c>
      <c r="Z43" s="32" t="n"/>
      <c r="AA43" s="24">
        <f>IF(Z43="","",Z43-O43)</f>
        <v/>
      </c>
      <c r="AB43" s="24">
        <f>IF(Z43="","",R43-Z43)</f>
        <v/>
      </c>
      <c r="AC43" s="11">
        <f>IF(Z43="","",(O43-Z43)/O43)</f>
        <v/>
      </c>
      <c r="AD43" s="24" t="n"/>
      <c r="AE43" s="24">
        <f>IF(AF43="","",Q43*(1-AF43))</f>
        <v/>
      </c>
      <c r="AF43" s="51" t="n"/>
      <c r="AG43" s="28" t="n"/>
      <c r="AH43" s="28" t="n"/>
      <c r="AI43" s="33" t="inlineStr">
        <is>
          <t>2026-10-01</t>
        </is>
      </c>
      <c r="AJ43" s="33" t="inlineStr">
        <is>
          <t>2026-10-31</t>
        </is>
      </c>
      <c r="AK43" s="30" t="n"/>
    </row>
    <row r="44" ht="35.1" customHeight="1" s="69">
      <c r="B44" s="48" t="n">
        <v>3203</v>
      </c>
      <c r="C44" s="48" t="inlineStr">
        <is>
          <t>名古屋</t>
        </is>
      </c>
      <c r="D44" s="19" t="inlineStr">
        <is>
          <t>アットイン東海市6（名古屋駅まで電車29分）</t>
        </is>
      </c>
      <c r="E44" s="48" t="inlineStr">
        <is>
          <t>1R</t>
        </is>
      </c>
      <c r="F44" s="48" t="n">
        <v>6</v>
      </c>
      <c r="G44" s="48" t="inlineStr">
        <is>
          <t>常滑・半田・知多地区</t>
        </is>
      </c>
      <c r="H44" s="48" t="n">
        <v>30.33</v>
      </c>
      <c r="I44" s="20" t="n">
        <v>0.93333</v>
      </c>
      <c r="J44" s="20" t="n">
        <v>0.85</v>
      </c>
      <c r="K44" s="20" t="n">
        <v>0.83333</v>
      </c>
      <c r="L44" s="20" t="n">
        <v>0.46667</v>
      </c>
      <c r="M44" s="20" t="n">
        <v>0</v>
      </c>
      <c r="N44" s="24" t="n">
        <v>11040</v>
      </c>
      <c r="O44" s="24" t="n">
        <v>10160</v>
      </c>
      <c r="P44" s="24" t="n">
        <v>880</v>
      </c>
      <c r="Q44" s="24" t="n">
        <v>44000</v>
      </c>
      <c r="R44" s="24" t="n">
        <v>2880</v>
      </c>
      <c r="S44" s="24">
        <f>IF(R44="","",(R44+P44)*30 -U44)</f>
        <v/>
      </c>
      <c r="T44" s="20">
        <f>IF(R44="","",(O44-R44)/O44)</f>
        <v/>
      </c>
      <c r="U44" s="24" t="n">
        <v>49000</v>
      </c>
      <c r="V44" s="51" t="n"/>
      <c r="W44" s="24">
        <f>IF(Z44="","",Z44*30)</f>
        <v/>
      </c>
      <c r="X44" s="24">
        <f>IF(W44="","",W44-U44)</f>
        <v/>
      </c>
      <c r="Y44" s="24">
        <f>IF(V44="","",((U44+5000+5000)/(1-V44))/30)</f>
        <v/>
      </c>
      <c r="Z44" s="32" t="n"/>
      <c r="AA44" s="24">
        <f>IF(Z44="","",Z44-O44)</f>
        <v/>
      </c>
      <c r="AB44" s="24">
        <f>IF(Z44="","",R44-Z44)</f>
        <v/>
      </c>
      <c r="AC44" s="11">
        <f>IF(Z44="","",(O44-Z44)/O44)</f>
        <v/>
      </c>
      <c r="AD44" s="24" t="n">
        <v>11000</v>
      </c>
      <c r="AE44" s="24">
        <f>IF(AF44="","",Q44*(1-AF44))</f>
        <v/>
      </c>
      <c r="AF44" s="51" t="n"/>
      <c r="AG44" s="28" t="n"/>
      <c r="AH44" s="28" t="n"/>
      <c r="AI44" s="33" t="inlineStr">
        <is>
          <t>2026-10-15</t>
        </is>
      </c>
      <c r="AJ44" s="33" t="inlineStr">
        <is>
          <t>2026-10-15</t>
        </is>
      </c>
      <c r="AK44" s="30" t="n"/>
    </row>
    <row r="45" ht="35.1" customHeight="1" s="69">
      <c r="B45" s="48" t="n">
        <v>3205</v>
      </c>
      <c r="C45" s="48" t="inlineStr">
        <is>
          <t>名古屋</t>
        </is>
      </c>
      <c r="D45" s="19" t="inlineStr">
        <is>
          <t>アットイン岐阜3（名古屋駅まで電車29分）</t>
        </is>
      </c>
      <c r="E45" s="48" t="inlineStr">
        <is>
          <t>1K</t>
        </is>
      </c>
      <c r="F45" s="48" t="n">
        <v>3</v>
      </c>
      <c r="G45" s="48" t="inlineStr">
        <is>
          <t>岐阜・各務原・大垣地区</t>
        </is>
      </c>
      <c r="H45" s="48" t="n">
        <v>27.7</v>
      </c>
      <c r="I45" s="20" t="n">
        <v>1</v>
      </c>
      <c r="J45" s="20" t="n">
        <v>1</v>
      </c>
      <c r="K45" s="20" t="n">
        <v>0.7</v>
      </c>
      <c r="L45" s="20" t="n">
        <v>0.33333</v>
      </c>
      <c r="M45" s="20" t="n">
        <v>0.33333</v>
      </c>
      <c r="N45" s="24" t="n">
        <v>5180</v>
      </c>
      <c r="O45" s="24" t="n">
        <v>4300</v>
      </c>
      <c r="P45" s="24" t="n">
        <v>880</v>
      </c>
      <c r="Q45" s="24" t="n">
        <v>44000</v>
      </c>
      <c r="R45" s="24" t="n"/>
      <c r="S45" s="24">
        <f>IF(R45="","",(R45+P45)*30 -U45)</f>
        <v/>
      </c>
      <c r="T45" s="20">
        <f>IF(R45="","",(O45-R45)/O45)</f>
        <v/>
      </c>
      <c r="U45" s="24" t="n">
        <v>50000</v>
      </c>
      <c r="V45" s="51" t="n"/>
      <c r="W45" s="24">
        <f>IF(Z45="","",Z45*30)</f>
        <v/>
      </c>
      <c r="X45" s="24">
        <f>IF(W45="","",W45-U45)</f>
        <v/>
      </c>
      <c r="Y45" s="24">
        <f>IF(V45="","",((U45+5000+5000)/(1-V45))/30)</f>
        <v/>
      </c>
      <c r="Z45" s="32" t="n"/>
      <c r="AA45" s="24">
        <f>IF(Z45="","",Z45-O45)</f>
        <v/>
      </c>
      <c r="AB45" s="24">
        <f>IF(Z45="","",R45-Z45)</f>
        <v/>
      </c>
      <c r="AC45" s="11">
        <f>IF(Z45="","",(O45-Z45)/O45)</f>
        <v/>
      </c>
      <c r="AD45" s="24" t="n"/>
      <c r="AE45" s="24">
        <f>IF(AF45="","",Q45*(1-AF45))</f>
        <v/>
      </c>
      <c r="AF45" s="51" t="n"/>
      <c r="AG45" s="28" t="n"/>
      <c r="AH45" s="28" t="n"/>
      <c r="AI45" s="33" t="inlineStr">
        <is>
          <t>2026-09-05</t>
        </is>
      </c>
      <c r="AJ45" s="33" t="inlineStr">
        <is>
          <t>2027-06-30</t>
        </is>
      </c>
      <c r="AK45" s="30" t="n"/>
    </row>
    <row r="46" ht="35.1" customHeight="1" s="69">
      <c r="B46" s="48" t="n">
        <v>3206</v>
      </c>
      <c r="C46" s="48" t="inlineStr">
        <is>
          <t>名古屋</t>
        </is>
      </c>
      <c r="D46" s="19" t="inlineStr">
        <is>
          <t>アットイン東岡崎1</t>
        </is>
      </c>
      <c r="E46" s="48" t="inlineStr">
        <is>
          <t>1K</t>
        </is>
      </c>
      <c r="F46" s="48" t="n">
        <v>49</v>
      </c>
      <c r="G46" s="48" t="inlineStr">
        <is>
          <t>岡崎・豊橋地区</t>
        </is>
      </c>
      <c r="H46" s="48" t="n">
        <v>24.89</v>
      </c>
      <c r="I46" s="20" t="n">
        <v>0.75306</v>
      </c>
      <c r="J46" s="20" t="n">
        <v>0.99388</v>
      </c>
      <c r="K46" s="20" t="n">
        <v>0.98367</v>
      </c>
      <c r="L46" s="20" t="n">
        <v>0.77551</v>
      </c>
      <c r="M46" s="20" t="n">
        <v>0.26531</v>
      </c>
      <c r="N46" s="24" t="n">
        <v>10640</v>
      </c>
      <c r="O46" s="24" t="n">
        <v>9760</v>
      </c>
      <c r="P46" s="24" t="n">
        <v>880</v>
      </c>
      <c r="Q46" s="24" t="n">
        <v>44000</v>
      </c>
      <c r="R46" s="24" t="n">
        <v>4880</v>
      </c>
      <c r="S46" s="24">
        <f>IF(R46="","",(R46+P46)*30 -U46)</f>
        <v/>
      </c>
      <c r="T46" s="20">
        <f>IF(R46="","",(O46-R46)/O46)</f>
        <v/>
      </c>
      <c r="U46" s="24" t="n">
        <v>0</v>
      </c>
      <c r="V46" s="51" t="n"/>
      <c r="W46" s="24">
        <f>IF(Z46="","",Z46*30)</f>
        <v/>
      </c>
      <c r="X46" s="24">
        <f>IF(W46="","",W46-U46)</f>
        <v/>
      </c>
      <c r="Y46" s="24">
        <f>IF(V46="","",((U46+5000+5000)/(1-V46))/30)</f>
        <v/>
      </c>
      <c r="Z46" s="32" t="n"/>
      <c r="AA46" s="24">
        <f>IF(Z46="","",Z46-O46)</f>
        <v/>
      </c>
      <c r="AB46" s="24">
        <f>IF(Z46="","",R46-Z46)</f>
        <v/>
      </c>
      <c r="AC46" s="11">
        <f>IF(Z46="","",(O46-Z46)/O46)</f>
        <v/>
      </c>
      <c r="AD46" s="24" t="n">
        <v>11000</v>
      </c>
      <c r="AE46" s="24">
        <f>IF(AF46="","",Q46*(1-AF46))</f>
        <v/>
      </c>
      <c r="AF46" s="51" t="n"/>
      <c r="AG46" s="28" t="n"/>
      <c r="AH46" s="28" t="n"/>
      <c r="AI46" s="33" t="inlineStr">
        <is>
          <t>2026-09-11</t>
        </is>
      </c>
      <c r="AJ46" s="33" t="inlineStr">
        <is>
          <t>2028-01-07</t>
        </is>
      </c>
      <c r="AK46" s="30" t="n"/>
    </row>
    <row r="47" ht="35.1" customHeight="1" s="69">
      <c r="B47" s="48" t="n">
        <v>3209</v>
      </c>
      <c r="C47" s="48" t="inlineStr">
        <is>
          <t>名古屋</t>
        </is>
      </c>
      <c r="D47" s="19" t="inlineStr">
        <is>
          <t>アットイン名古屋駅11</t>
        </is>
      </c>
      <c r="E47" s="48" t="inlineStr">
        <is>
          <t>1K</t>
        </is>
      </c>
      <c r="F47" s="48" t="n">
        <v>1</v>
      </c>
      <c r="G47" s="48" t="inlineStr">
        <is>
          <t>名駅周辺</t>
        </is>
      </c>
      <c r="H47" s="48" t="n">
        <v>22.83</v>
      </c>
      <c r="I47" s="20" t="n">
        <v>0.9</v>
      </c>
      <c r="J47" s="20" t="n">
        <v>1</v>
      </c>
      <c r="K47" s="20" t="n">
        <v>1</v>
      </c>
      <c r="L47" s="20" t="n">
        <v>0</v>
      </c>
      <c r="M47" s="20" t="n">
        <v>0</v>
      </c>
      <c r="N47" s="24" t="n">
        <v>9480</v>
      </c>
      <c r="O47" s="24" t="n">
        <v>8600</v>
      </c>
      <c r="P47" s="24" t="n">
        <v>880</v>
      </c>
      <c r="Q47" s="24" t="n">
        <v>44000</v>
      </c>
      <c r="R47" s="24" t="n"/>
      <c r="S47" s="24">
        <f>IF(R47="","",(R47+P47)*30 -U47)</f>
        <v/>
      </c>
      <c r="T47" s="20">
        <f>IF(R47="","",(O47-R47)/O47)</f>
        <v/>
      </c>
      <c r="U47" s="24" t="n">
        <v>48000</v>
      </c>
      <c r="V47" s="51" t="n"/>
      <c r="W47" s="24">
        <f>IF(Z47="","",Z47*30)</f>
        <v/>
      </c>
      <c r="X47" s="24">
        <f>IF(W47="","",W47-U47)</f>
        <v/>
      </c>
      <c r="Y47" s="24">
        <f>IF(V47="","",((U47+5000+5000)/(1-V47))/30)</f>
        <v/>
      </c>
      <c r="Z47" s="32" t="n"/>
      <c r="AA47" s="24">
        <f>IF(Z47="","",Z47-O47)</f>
        <v/>
      </c>
      <c r="AB47" s="24">
        <f>IF(Z47="","",R47-Z47)</f>
        <v/>
      </c>
      <c r="AC47" s="11">
        <f>IF(Z47="","",(O47-Z47)/O47)</f>
        <v/>
      </c>
      <c r="AD47" s="24" t="n"/>
      <c r="AE47" s="24">
        <f>IF(AF47="","",Q47*(1-AF47))</f>
        <v/>
      </c>
      <c r="AF47" s="51" t="n"/>
      <c r="AG47" s="28" t="n"/>
      <c r="AH47" s="28" t="n"/>
      <c r="AI47" s="33" t="inlineStr">
        <is>
          <t>2026-10-01</t>
        </is>
      </c>
      <c r="AJ47" s="33" t="inlineStr">
        <is>
          <t>2026-09-30</t>
        </is>
      </c>
      <c r="AK47" s="30" t="n"/>
    </row>
    <row r="48" ht="35.1" customHeight="1" s="69">
      <c r="B48" s="48" t="n">
        <v>3212</v>
      </c>
      <c r="C48" s="48" t="inlineStr">
        <is>
          <t>名古屋</t>
        </is>
      </c>
      <c r="D48" s="19" t="inlineStr">
        <is>
          <t>アットイン名古屋駅18-1</t>
        </is>
      </c>
      <c r="E48" s="48" t="inlineStr">
        <is>
          <t>1K</t>
        </is>
      </c>
      <c r="F48" s="48" t="n">
        <v>1</v>
      </c>
      <c r="G48" s="48" t="inlineStr">
        <is>
          <t>名駅周辺</t>
        </is>
      </c>
      <c r="H48" s="48" t="n">
        <v>24.3</v>
      </c>
      <c r="I48" s="20" t="n">
        <v>0.6</v>
      </c>
      <c r="J48" s="20" t="n">
        <v>1</v>
      </c>
      <c r="K48" s="20" t="n">
        <v>1</v>
      </c>
      <c r="L48" s="20" t="n">
        <v>0</v>
      </c>
      <c r="M48" s="20" t="n">
        <v>0</v>
      </c>
      <c r="N48" s="24" t="n">
        <v>9680</v>
      </c>
      <c r="O48" s="24" t="n">
        <v>8800</v>
      </c>
      <c r="P48" s="24" t="n">
        <v>880</v>
      </c>
      <c r="Q48" s="24" t="n">
        <v>44000</v>
      </c>
      <c r="R48" s="24" t="n"/>
      <c r="S48" s="24">
        <f>IF(R48="","",(R48+P48)*30 -U48)</f>
        <v/>
      </c>
      <c r="T48" s="20">
        <f>IF(R48="","",(O48-R48)/O48)</f>
        <v/>
      </c>
      <c r="U48" s="24" t="n">
        <v>53000</v>
      </c>
      <c r="V48" s="51" t="n"/>
      <c r="W48" s="24">
        <f>IF(Z48="","",Z48*30)</f>
        <v/>
      </c>
      <c r="X48" s="24">
        <f>IF(W48="","",W48-U48)</f>
        <v/>
      </c>
      <c r="Y48" s="24">
        <f>IF(V48="","",((U48+5000+5000)/(1-V48))/30)</f>
        <v/>
      </c>
      <c r="Z48" s="32" t="n"/>
      <c r="AA48" s="24">
        <f>IF(Z48="","",Z48-O48)</f>
        <v/>
      </c>
      <c r="AB48" s="24">
        <f>IF(Z48="","",R48-Z48)</f>
        <v/>
      </c>
      <c r="AC48" s="11">
        <f>IF(Z48="","",(O48-Z48)/O48)</f>
        <v/>
      </c>
      <c r="AD48" s="24" t="n"/>
      <c r="AE48" s="24">
        <f>IF(AF48="","",Q48*(1-AF48))</f>
        <v/>
      </c>
      <c r="AF48" s="51" t="n"/>
      <c r="AG48" s="28" t="n"/>
      <c r="AH48" s="28" t="n"/>
      <c r="AI48" s="33" t="inlineStr">
        <is>
          <t>2026-10-01</t>
        </is>
      </c>
      <c r="AJ48" s="33" t="inlineStr">
        <is>
          <t>2026-10-28</t>
        </is>
      </c>
      <c r="AK48" s="30" t="n"/>
    </row>
    <row r="49" ht="35.1" customHeight="1" s="69">
      <c r="B49" s="48" t="n">
        <v>3215</v>
      </c>
      <c r="C49" s="48" t="inlineStr">
        <is>
          <t>名古屋</t>
        </is>
      </c>
      <c r="D49" s="19" t="inlineStr">
        <is>
          <t>アットイン栄南1-1</t>
        </is>
      </c>
      <c r="E49" s="48" t="inlineStr">
        <is>
          <t>1R</t>
        </is>
      </c>
      <c r="F49" s="48" t="n">
        <v>23</v>
      </c>
      <c r="G49" s="48" t="inlineStr">
        <is>
          <t>栄周辺</t>
        </is>
      </c>
      <c r="H49" s="48" t="n">
        <v>20.16</v>
      </c>
      <c r="I49" s="20" t="n">
        <v>0.8956499999999999</v>
      </c>
      <c r="J49" s="20" t="n">
        <v>0.85217</v>
      </c>
      <c r="K49" s="20" t="n">
        <v>0.92174</v>
      </c>
      <c r="L49" s="20" t="n">
        <v>0.65652</v>
      </c>
      <c r="M49" s="20" t="n">
        <v>0.09130000000000001</v>
      </c>
      <c r="N49" s="24" t="n">
        <v>9480</v>
      </c>
      <c r="O49" s="24" t="n">
        <v>8600</v>
      </c>
      <c r="P49" s="24" t="n">
        <v>880</v>
      </c>
      <c r="Q49" s="24" t="n">
        <v>44000</v>
      </c>
      <c r="R49" s="24" t="n">
        <v>7740</v>
      </c>
      <c r="S49" s="24">
        <f>IF(R49="","",(R49+P49)*30 -U49)</f>
        <v/>
      </c>
      <c r="T49" s="20">
        <f>IF(R49="","",(O49-R49)/O49)</f>
        <v/>
      </c>
      <c r="U49" s="24" t="n">
        <v>0</v>
      </c>
      <c r="V49" s="51" t="n"/>
      <c r="W49" s="24">
        <f>IF(Z49="","",Z49*30)</f>
        <v/>
      </c>
      <c r="X49" s="24">
        <f>IF(W49="","",W49-U49)</f>
        <v/>
      </c>
      <c r="Y49" s="24">
        <f>IF(V49="","",((U49+5000+5000)/(1-V49))/30)</f>
        <v/>
      </c>
      <c r="Z49" s="32" t="n"/>
      <c r="AA49" s="24">
        <f>IF(Z49="","",Z49-O49)</f>
        <v/>
      </c>
      <c r="AB49" s="24">
        <f>IF(Z49="","",R49-Z49)</f>
        <v/>
      </c>
      <c r="AC49" s="11">
        <f>IF(Z49="","",(O49-Z49)/O49)</f>
        <v/>
      </c>
      <c r="AD49" s="24" t="n">
        <v>11000</v>
      </c>
      <c r="AE49" s="24">
        <f>IF(AF49="","",Q49*(1-AF49))</f>
        <v/>
      </c>
      <c r="AF49" s="51" t="n"/>
      <c r="AG49" s="28" t="n"/>
      <c r="AH49" s="28" t="n"/>
      <c r="AI49" s="33" t="inlineStr">
        <is>
          <t>2026-09-18</t>
        </is>
      </c>
      <c r="AJ49" s="33" t="inlineStr">
        <is>
          <t>2027-03-31</t>
        </is>
      </c>
      <c r="AK49" s="30" t="n"/>
    </row>
    <row r="50" ht="35.1" customHeight="1" s="69">
      <c r="B50" s="48" t="n">
        <v>3225</v>
      </c>
      <c r="C50" s="48" t="inlineStr">
        <is>
          <t>名古屋</t>
        </is>
      </c>
      <c r="D50" s="19" t="inlineStr">
        <is>
          <t>アットイン鶴舞7</t>
        </is>
      </c>
      <c r="E50" s="48" t="inlineStr">
        <is>
          <t>1K</t>
        </is>
      </c>
      <c r="F50" s="48" t="n">
        <v>2</v>
      </c>
      <c r="G50" s="48" t="inlineStr">
        <is>
          <t>鶴舞・御器所・桜山周辺</t>
        </is>
      </c>
      <c r="H50" s="48" t="n">
        <v>24</v>
      </c>
      <c r="I50" s="20" t="n">
        <v>1</v>
      </c>
      <c r="J50" s="20" t="n">
        <v>0.75</v>
      </c>
      <c r="K50" s="20" t="n">
        <v>0.7</v>
      </c>
      <c r="L50" s="20" t="n">
        <v>0</v>
      </c>
      <c r="M50" s="20" t="n">
        <v>0</v>
      </c>
      <c r="N50" s="24" t="n">
        <v>9680</v>
      </c>
      <c r="O50" s="24" t="n">
        <v>8800</v>
      </c>
      <c r="P50" s="24" t="n">
        <v>880</v>
      </c>
      <c r="Q50" s="24" t="n">
        <v>44000</v>
      </c>
      <c r="R50" s="24" t="n"/>
      <c r="S50" s="24">
        <f>IF(R50="","",(R50+P50)*30 -U50)</f>
        <v/>
      </c>
      <c r="T50" s="20">
        <f>IF(R50="","",(O50-R50)/O50)</f>
        <v/>
      </c>
      <c r="U50" s="24" t="n">
        <v>53000</v>
      </c>
      <c r="V50" s="51" t="n"/>
      <c r="W50" s="24">
        <f>IF(Z50="","",Z50*30)</f>
        <v/>
      </c>
      <c r="X50" s="24">
        <f>IF(W50="","",W50-U50)</f>
        <v/>
      </c>
      <c r="Y50" s="24">
        <f>IF(V50="","",((U50+5000+5000)/(1-V50))/30)</f>
        <v/>
      </c>
      <c r="Z50" s="32" t="n"/>
      <c r="AA50" s="24">
        <f>IF(Z50="","",Z50-O50)</f>
        <v/>
      </c>
      <c r="AB50" s="24">
        <f>IF(Z50="","",R50-Z50)</f>
        <v/>
      </c>
      <c r="AC50" s="11">
        <f>IF(Z50="","",(O50-Z50)/O50)</f>
        <v/>
      </c>
      <c r="AD50" s="24" t="n"/>
      <c r="AE50" s="24">
        <f>IF(AF50="","",Q50*(1-AF50))</f>
        <v/>
      </c>
      <c r="AF50" s="51" t="n"/>
      <c r="AG50" s="28" t="n"/>
      <c r="AH50" s="28" t="n"/>
      <c r="AI50" s="33" t="inlineStr">
        <is>
          <t>2026-09-13</t>
        </is>
      </c>
      <c r="AJ50" s="33" t="inlineStr">
        <is>
          <t>2026-09-30</t>
        </is>
      </c>
      <c r="AK50" s="30" t="n"/>
    </row>
    <row r="51" ht="35.1" customHeight="1" s="69">
      <c r="B51" s="48" t="n">
        <v>3228</v>
      </c>
      <c r="C51" s="48" t="inlineStr">
        <is>
          <t>名古屋</t>
        </is>
      </c>
      <c r="D51" s="19" t="inlineStr">
        <is>
          <t>アットイン犬山1</t>
        </is>
      </c>
      <c r="E51" s="48" t="inlineStr">
        <is>
          <t>1K</t>
        </is>
      </c>
      <c r="F51" s="48" t="n">
        <v>1</v>
      </c>
      <c r="G51" s="48" t="inlineStr">
        <is>
          <t>小牧・犬山地区</t>
        </is>
      </c>
      <c r="H51" s="48" t="n">
        <v>33.6</v>
      </c>
      <c r="I51" s="20" t="n">
        <v>1</v>
      </c>
      <c r="J51" s="20" t="n">
        <v>1</v>
      </c>
      <c r="K51" s="20" t="n">
        <v>1</v>
      </c>
      <c r="L51" s="20" t="n">
        <v>0</v>
      </c>
      <c r="M51" s="20" t="n">
        <v>0</v>
      </c>
      <c r="N51" s="24" t="n">
        <v>5760</v>
      </c>
      <c r="O51" s="24" t="n">
        <v>4880</v>
      </c>
      <c r="P51" s="24" t="n">
        <v>880</v>
      </c>
      <c r="Q51" s="24" t="n">
        <v>44000</v>
      </c>
      <c r="R51" s="24" t="n"/>
      <c r="S51" s="24">
        <f>IF(R51="","",(R51+P51)*30 -U51)</f>
        <v/>
      </c>
      <c r="T51" s="20">
        <f>IF(R51="","",(O51-R51)/O51)</f>
        <v/>
      </c>
      <c r="U51" s="24" t="n">
        <v>55000</v>
      </c>
      <c r="V51" s="51" t="n"/>
      <c r="W51" s="24">
        <f>IF(Z51="","",Z51*30)</f>
        <v/>
      </c>
      <c r="X51" s="24">
        <f>IF(W51="","",W51-U51)</f>
        <v/>
      </c>
      <c r="Y51" s="24">
        <f>IF(V51="","",((U51+5000+5000)/(1-V51))/30)</f>
        <v/>
      </c>
      <c r="Z51" s="32" t="n"/>
      <c r="AA51" s="24">
        <f>IF(Z51="","",Z51-O51)</f>
        <v/>
      </c>
      <c r="AB51" s="24">
        <f>IF(Z51="","",R51-Z51)</f>
        <v/>
      </c>
      <c r="AC51" s="11">
        <f>IF(Z51="","",(O51-Z51)/O51)</f>
        <v/>
      </c>
      <c r="AD51" s="24" t="n"/>
      <c r="AE51" s="24">
        <f>IF(AF51="","",Q51*(1-AF51))</f>
        <v/>
      </c>
      <c r="AF51" s="51" t="n"/>
      <c r="AG51" s="28" t="n"/>
      <c r="AH51" s="28" t="n"/>
      <c r="AI51" s="33" t="inlineStr">
        <is>
          <t>2026-10-01</t>
        </is>
      </c>
      <c r="AJ51" s="33" t="inlineStr">
        <is>
          <t>2026-09-30</t>
        </is>
      </c>
      <c r="AK51" s="30" t="n"/>
    </row>
    <row r="52" ht="35.1" customHeight="1" s="69">
      <c r="B52" s="48" t="n">
        <v>3229</v>
      </c>
      <c r="C52" s="48" t="inlineStr">
        <is>
          <t>名古屋</t>
        </is>
      </c>
      <c r="D52" s="19" t="inlineStr">
        <is>
          <t>アットイン春日井7</t>
        </is>
      </c>
      <c r="E52" s="48" t="inlineStr">
        <is>
          <t>1DK</t>
        </is>
      </c>
      <c r="F52" s="48" t="n">
        <v>1</v>
      </c>
      <c r="G52" s="48" t="inlineStr">
        <is>
          <t>春日井地区</t>
        </is>
      </c>
      <c r="H52" s="48" t="n">
        <v>29.98</v>
      </c>
      <c r="I52" s="20" t="n">
        <v>0.9</v>
      </c>
      <c r="J52" s="20" t="n">
        <v>1</v>
      </c>
      <c r="K52" s="20" t="n">
        <v>1</v>
      </c>
      <c r="L52" s="20" t="n">
        <v>0.2</v>
      </c>
      <c r="M52" s="20" t="n">
        <v>0</v>
      </c>
      <c r="N52" s="24" t="n">
        <v>5180</v>
      </c>
      <c r="O52" s="24" t="n">
        <v>4300</v>
      </c>
      <c r="P52" s="24" t="n">
        <v>880</v>
      </c>
      <c r="Q52" s="24" t="n">
        <v>44000</v>
      </c>
      <c r="R52" s="24" t="n"/>
      <c r="S52" s="24">
        <f>IF(R52="","",(R52+P52)*30 -U52)</f>
        <v/>
      </c>
      <c r="T52" s="20">
        <f>IF(R52="","",(O52-R52)/O52)</f>
        <v/>
      </c>
      <c r="U52" s="24" t="n">
        <v>43000</v>
      </c>
      <c r="V52" s="51" t="n"/>
      <c r="W52" s="24">
        <f>IF(Z52="","",Z52*30)</f>
        <v/>
      </c>
      <c r="X52" s="24">
        <f>IF(W52="","",W52-U52)</f>
        <v/>
      </c>
      <c r="Y52" s="24">
        <f>IF(V52="","",((U52+5000+5000)/(1-V52))/30)</f>
        <v/>
      </c>
      <c r="Z52" s="32" t="n"/>
      <c r="AA52" s="24">
        <f>IF(Z52="","",Z52-O52)</f>
        <v/>
      </c>
      <c r="AB52" s="24">
        <f>IF(Z52="","",R52-Z52)</f>
        <v/>
      </c>
      <c r="AC52" s="11">
        <f>IF(Z52="","",(O52-Z52)/O52)</f>
        <v/>
      </c>
      <c r="AD52" s="24" t="n"/>
      <c r="AE52" s="24">
        <f>IF(AF52="","",Q52*(1-AF52))</f>
        <v/>
      </c>
      <c r="AF52" s="51" t="n"/>
      <c r="AG52" s="28" t="n"/>
      <c r="AH52" s="28" t="n"/>
      <c r="AI52" s="33" t="inlineStr">
        <is>
          <t>2026-10-06</t>
        </is>
      </c>
      <c r="AJ52" s="33" t="inlineStr">
        <is>
          <t>2026-10-05</t>
        </is>
      </c>
      <c r="AK52" s="30" t="n"/>
    </row>
    <row r="53" ht="35.1" customHeight="1" s="69">
      <c r="B53" s="48" t="n">
        <v>3230</v>
      </c>
      <c r="C53" s="48" t="inlineStr">
        <is>
          <t>名古屋</t>
        </is>
      </c>
      <c r="D53" s="19" t="inlineStr">
        <is>
          <t>アットイン春日井3</t>
        </is>
      </c>
      <c r="E53" s="48" t="inlineStr">
        <is>
          <t>1K</t>
        </is>
      </c>
      <c r="F53" s="48" t="n">
        <v>1</v>
      </c>
      <c r="G53" s="48" t="inlineStr">
        <is>
          <t>春日井地区</t>
        </is>
      </c>
      <c r="H53" s="48" t="n">
        <v>25.35</v>
      </c>
      <c r="I53" s="20" t="n">
        <v>1</v>
      </c>
      <c r="J53" s="20" t="n">
        <v>0.6</v>
      </c>
      <c r="K53" s="20" t="n">
        <v>1</v>
      </c>
      <c r="L53" s="20" t="n">
        <v>1</v>
      </c>
      <c r="M53" s="20" t="n">
        <v>1</v>
      </c>
      <c r="N53" s="24" t="n">
        <v>5280</v>
      </c>
      <c r="O53" s="24" t="n">
        <v>4400</v>
      </c>
      <c r="P53" s="24" t="n">
        <v>880</v>
      </c>
      <c r="Q53" s="24" t="n">
        <v>44000</v>
      </c>
      <c r="R53" s="24" t="n"/>
      <c r="S53" s="24">
        <f>IF(R53="","",(R53+P53)*30 -U53)</f>
        <v/>
      </c>
      <c r="T53" s="20">
        <f>IF(R53="","",(O53-R53)/O53)</f>
        <v/>
      </c>
      <c r="U53" s="24" t="n">
        <v>44000</v>
      </c>
      <c r="V53" s="51" t="n"/>
      <c r="W53" s="24">
        <f>IF(Z53="","",Z53*30)</f>
        <v/>
      </c>
      <c r="X53" s="24">
        <f>IF(W53="","",W53-U53)</f>
        <v/>
      </c>
      <c r="Y53" s="24">
        <f>IF(V53="","",((U53+5000+5000)/(1-V53))/30)</f>
        <v/>
      </c>
      <c r="Z53" s="32" t="n"/>
      <c r="AA53" s="24">
        <f>IF(Z53="","",Z53-O53)</f>
        <v/>
      </c>
      <c r="AB53" s="24">
        <f>IF(Z53="","",R53-Z53)</f>
        <v/>
      </c>
      <c r="AC53" s="11">
        <f>IF(Z53="","",(O53-Z53)/O53)</f>
        <v/>
      </c>
      <c r="AD53" s="24" t="n"/>
      <c r="AE53" s="24">
        <f>IF(AF53="","",Q53*(1-AF53))</f>
        <v/>
      </c>
      <c r="AF53" s="51" t="n"/>
      <c r="AG53" s="28" t="n"/>
      <c r="AH53" s="28" t="n"/>
      <c r="AI53" s="33" t="inlineStr">
        <is>
          <t>2026-12-30</t>
        </is>
      </c>
      <c r="AJ53" s="33" t="inlineStr">
        <is>
          <t>2026-12-29</t>
        </is>
      </c>
      <c r="AK53" s="30" t="n"/>
    </row>
    <row r="54" ht="35.1" customHeight="1" s="69">
      <c r="B54" s="48" t="n">
        <v>3233</v>
      </c>
      <c r="C54" s="48" t="inlineStr">
        <is>
          <t>名古屋</t>
        </is>
      </c>
      <c r="D54" s="19" t="inlineStr">
        <is>
          <t>アットイン四日市1-1</t>
        </is>
      </c>
      <c r="E54" s="48" t="inlineStr">
        <is>
          <t>1K</t>
        </is>
      </c>
      <c r="F54" s="48" t="n">
        <v>28</v>
      </c>
      <c r="G54" s="48" t="inlineStr">
        <is>
          <t>四日市・鈴鹿・津地区</t>
        </is>
      </c>
      <c r="H54" s="48" t="n">
        <v>24.64</v>
      </c>
      <c r="I54" s="20" t="n">
        <v>0.33214</v>
      </c>
      <c r="J54" s="20" t="n">
        <v>0.45357</v>
      </c>
      <c r="K54" s="20" t="n">
        <v>0.38929</v>
      </c>
      <c r="L54" s="20" t="n">
        <v>0.21429</v>
      </c>
      <c r="M54" s="20" t="n">
        <v>0.21429</v>
      </c>
      <c r="N54" s="24" t="n">
        <v>5760</v>
      </c>
      <c r="O54" s="24" t="n">
        <v>4880</v>
      </c>
      <c r="P54" s="24" t="n">
        <v>880</v>
      </c>
      <c r="Q54" s="24" t="n">
        <v>44000</v>
      </c>
      <c r="R54" s="24" t="n">
        <v>2930</v>
      </c>
      <c r="S54" s="24">
        <f>IF(R54="","",(R54+P54)*30 -U54)</f>
        <v/>
      </c>
      <c r="T54" s="20">
        <f>IF(R54="","",(O54-R54)/O54)</f>
        <v/>
      </c>
      <c r="U54" s="24" t="n">
        <v>0</v>
      </c>
      <c r="V54" s="51" t="n"/>
      <c r="W54" s="24">
        <f>IF(Z54="","",Z54*30)</f>
        <v/>
      </c>
      <c r="X54" s="24">
        <f>IF(W54="","",W54-U54)</f>
        <v/>
      </c>
      <c r="Y54" s="24">
        <f>IF(V54="","",((U54+5000+5000)/(1-V54))/30)</f>
        <v/>
      </c>
      <c r="Z54" s="32" t="n"/>
      <c r="AA54" s="24">
        <f>IF(Z54="","",Z54-O54)</f>
        <v/>
      </c>
      <c r="AB54" s="24">
        <f>IF(Z54="","",R54-Z54)</f>
        <v/>
      </c>
      <c r="AC54" s="11">
        <f>IF(Z54="","",(O54-Z54)/O54)</f>
        <v/>
      </c>
      <c r="AD54" s="24" t="n">
        <v>11000</v>
      </c>
      <c r="AE54" s="24">
        <f>IF(AF54="","",Q54*(1-AF54))</f>
        <v/>
      </c>
      <c r="AF54" s="51" t="n"/>
      <c r="AG54" s="28" t="n"/>
      <c r="AH54" s="28" t="n"/>
      <c r="AI54" s="33" t="inlineStr">
        <is>
          <t>2026-08-01</t>
        </is>
      </c>
      <c r="AJ54" s="33" t="inlineStr">
        <is>
          <t>2028-09-29</t>
        </is>
      </c>
      <c r="AK54" s="30" t="n"/>
    </row>
    <row r="55" ht="35.1" customHeight="1" s="69">
      <c r="B55" s="48" t="n">
        <v>3234</v>
      </c>
      <c r="C55" s="48" t="inlineStr">
        <is>
          <t>名古屋</t>
        </is>
      </c>
      <c r="D55" s="19" t="inlineStr">
        <is>
          <t>アットイン四日市1-2</t>
        </is>
      </c>
      <c r="E55" s="48" t="inlineStr">
        <is>
          <t>1R</t>
        </is>
      </c>
      <c r="F55" s="48" t="n">
        <v>16</v>
      </c>
      <c r="G55" s="48" t="inlineStr">
        <is>
          <t>四日市・鈴鹿・津地区</t>
        </is>
      </c>
      <c r="H55" s="48" t="n">
        <v>24.64</v>
      </c>
      <c r="I55" s="20" t="n">
        <v>0.3875</v>
      </c>
      <c r="J55" s="20" t="n">
        <v>0.40625</v>
      </c>
      <c r="K55" s="20" t="n">
        <v>0.3125</v>
      </c>
      <c r="L55" s="20" t="n">
        <v>0.25</v>
      </c>
      <c r="M55" s="20" t="n">
        <v>0.25</v>
      </c>
      <c r="N55" s="24" t="n">
        <v>5760</v>
      </c>
      <c r="O55" s="24" t="n">
        <v>4880</v>
      </c>
      <c r="P55" s="24" t="n">
        <v>880</v>
      </c>
      <c r="Q55" s="24" t="n">
        <v>44000</v>
      </c>
      <c r="R55" s="24" t="n">
        <v>2930</v>
      </c>
      <c r="S55" s="24">
        <f>IF(R55="","",(R55+P55)*30 -U55)</f>
        <v/>
      </c>
      <c r="T55" s="20">
        <f>IF(R55="","",(O55-R55)/O55)</f>
        <v/>
      </c>
      <c r="U55" s="24" t="n">
        <v>0</v>
      </c>
      <c r="V55" s="51" t="n"/>
      <c r="W55" s="24">
        <f>IF(Z55="","",Z55*30)</f>
        <v/>
      </c>
      <c r="X55" s="24">
        <f>IF(W55="","",W55-U55)</f>
        <v/>
      </c>
      <c r="Y55" s="24">
        <f>IF(V55="","",((U55+5000+5000)/(1-V55))/30)</f>
        <v/>
      </c>
      <c r="Z55" s="32" t="n"/>
      <c r="AA55" s="24">
        <f>IF(Z55="","",Z55-O55)</f>
        <v/>
      </c>
      <c r="AB55" s="24">
        <f>IF(Z55="","",R55-Z55)</f>
        <v/>
      </c>
      <c r="AC55" s="11">
        <f>IF(Z55="","",(O55-Z55)/O55)</f>
        <v/>
      </c>
      <c r="AD55" s="24" t="n">
        <v>11000</v>
      </c>
      <c r="AE55" s="24">
        <f>IF(AF55="","",Q55*(1-AF55))</f>
        <v/>
      </c>
      <c r="AF55" s="51" t="n"/>
      <c r="AG55" s="28" t="n"/>
      <c r="AH55" s="28" t="n"/>
      <c r="AI55" s="33" t="inlineStr">
        <is>
          <t>2026-08-01</t>
        </is>
      </c>
      <c r="AJ55" s="33" t="inlineStr">
        <is>
          <t>2028-06-28</t>
        </is>
      </c>
      <c r="AK55" s="30" t="n"/>
    </row>
    <row r="56" ht="35.1" customHeight="1" s="69">
      <c r="B56" s="48" t="n">
        <v>3235</v>
      </c>
      <c r="C56" s="48" t="inlineStr">
        <is>
          <t>名古屋</t>
        </is>
      </c>
      <c r="D56" s="19" t="inlineStr">
        <is>
          <t>アットイン岐阜6（名古屋駅まで電車29分）</t>
        </is>
      </c>
      <c r="E56" s="48" t="inlineStr">
        <is>
          <t>1K</t>
        </is>
      </c>
      <c r="F56" s="48" t="n">
        <v>6</v>
      </c>
      <c r="G56" s="48" t="inlineStr">
        <is>
          <t>岐阜・各務原・大垣地区</t>
        </is>
      </c>
      <c r="H56" s="48" t="n">
        <v>24.3</v>
      </c>
      <c r="I56" s="20" t="n">
        <v>0.9</v>
      </c>
      <c r="J56" s="20" t="n">
        <v>0.98333</v>
      </c>
      <c r="K56" s="20" t="n">
        <v>0.71667</v>
      </c>
      <c r="L56" s="20" t="n">
        <v>0.21667</v>
      </c>
      <c r="M56" s="20" t="n">
        <v>0.16667</v>
      </c>
      <c r="N56" s="24" t="n">
        <v>5180</v>
      </c>
      <c r="O56" s="24" t="n">
        <v>4300</v>
      </c>
      <c r="P56" s="24" t="n">
        <v>880</v>
      </c>
      <c r="Q56" s="24" t="n">
        <v>44000</v>
      </c>
      <c r="R56" s="24" t="n"/>
      <c r="S56" s="24">
        <f>IF(R56="","",(R56+P56)*30 -U56)</f>
        <v/>
      </c>
      <c r="T56" s="20">
        <f>IF(R56="","",(O56-R56)/O56)</f>
        <v/>
      </c>
      <c r="U56" s="24" t="n">
        <v>51000</v>
      </c>
      <c r="V56" s="51" t="n"/>
      <c r="W56" s="24">
        <f>IF(Z56="","",Z56*30)</f>
        <v/>
      </c>
      <c r="X56" s="24">
        <f>IF(W56="","",W56-U56)</f>
        <v/>
      </c>
      <c r="Y56" s="24">
        <f>IF(V56="","",((U56+5000+5000)/(1-V56))/30)</f>
        <v/>
      </c>
      <c r="Z56" s="32" t="n"/>
      <c r="AA56" s="24">
        <f>IF(Z56="","",Z56-O56)</f>
        <v/>
      </c>
      <c r="AB56" s="24">
        <f>IF(Z56="","",R56-Z56)</f>
        <v/>
      </c>
      <c r="AC56" s="11">
        <f>IF(Z56="","",(O56-Z56)/O56)</f>
        <v/>
      </c>
      <c r="AD56" s="24" t="n"/>
      <c r="AE56" s="24">
        <f>IF(AF56="","",Q56*(1-AF56))</f>
        <v/>
      </c>
      <c r="AF56" s="51" t="n"/>
      <c r="AG56" s="28" t="n"/>
      <c r="AH56" s="28" t="n"/>
      <c r="AI56" s="33" t="inlineStr">
        <is>
          <t>2026-09-01</t>
        </is>
      </c>
      <c r="AJ56" s="33" t="inlineStr">
        <is>
          <t>2027-03-31</t>
        </is>
      </c>
      <c r="AK56" s="30" t="n"/>
    </row>
    <row r="57" ht="35.1" customHeight="1" s="69">
      <c r="B57" s="48" t="n">
        <v>3236</v>
      </c>
      <c r="C57" s="48" t="inlineStr">
        <is>
          <t>名古屋</t>
        </is>
      </c>
      <c r="D57" s="19" t="inlineStr">
        <is>
          <t>アットイン名古屋駅6</t>
        </is>
      </c>
      <c r="E57" s="48" t="inlineStr">
        <is>
          <t>1K</t>
        </is>
      </c>
      <c r="F57" s="48" t="n">
        <v>4</v>
      </c>
      <c r="G57" s="48" t="inlineStr">
        <is>
          <t>名駅周辺</t>
        </is>
      </c>
      <c r="H57" s="48" t="n">
        <v>21.28</v>
      </c>
      <c r="I57" s="20" t="n">
        <v>0.875</v>
      </c>
      <c r="J57" s="20" t="n">
        <v>0.975</v>
      </c>
      <c r="K57" s="20" t="n">
        <v>1</v>
      </c>
      <c r="L57" s="20" t="n">
        <v>1</v>
      </c>
      <c r="M57" s="20" t="n">
        <v>0.275</v>
      </c>
      <c r="N57" s="24" t="n">
        <v>11040</v>
      </c>
      <c r="O57" s="24" t="n">
        <v>10160</v>
      </c>
      <c r="P57" s="24" t="n">
        <v>880</v>
      </c>
      <c r="Q57" s="24" t="n">
        <v>44000</v>
      </c>
      <c r="R57" s="24" t="n"/>
      <c r="S57" s="24">
        <f>IF(R57="","",(R57+P57)*30 -U57)</f>
        <v/>
      </c>
      <c r="T57" s="20">
        <f>IF(R57="","",(O57-R57)/O57)</f>
        <v/>
      </c>
      <c r="U57" s="24" t="n">
        <v>62000</v>
      </c>
      <c r="V57" s="51" t="n"/>
      <c r="W57" s="24">
        <f>IF(Z57="","",Z57*30)</f>
        <v/>
      </c>
      <c r="X57" s="24">
        <f>IF(W57="","",W57-U57)</f>
        <v/>
      </c>
      <c r="Y57" s="24">
        <f>IF(V57="","",((U57+5000+5000)/(1-V57))/30)</f>
        <v/>
      </c>
      <c r="Z57" s="32" t="n"/>
      <c r="AA57" s="24">
        <f>IF(Z57="","",Z57-O57)</f>
        <v/>
      </c>
      <c r="AB57" s="24">
        <f>IF(Z57="","",R57-Z57)</f>
        <v/>
      </c>
      <c r="AC57" s="11">
        <f>IF(Z57="","",(O57-Z57)/O57)</f>
        <v/>
      </c>
      <c r="AD57" s="24" t="n"/>
      <c r="AE57" s="24">
        <f>IF(AF57="","",Q57*(1-AF57))</f>
        <v/>
      </c>
      <c r="AF57" s="51" t="n"/>
      <c r="AG57" s="28" t="n"/>
      <c r="AH57" s="28" t="n"/>
      <c r="AI57" s="33" t="inlineStr">
        <is>
          <t>2026-11-01</t>
        </is>
      </c>
      <c r="AJ57" s="33" t="inlineStr">
        <is>
          <t>2026-11-15</t>
        </is>
      </c>
      <c r="AK57" s="30" t="n"/>
    </row>
    <row r="58" ht="35.1" customHeight="1" s="69">
      <c r="B58" s="48" t="n">
        <v>3240</v>
      </c>
      <c r="C58" s="48" t="inlineStr">
        <is>
          <t>名古屋</t>
        </is>
      </c>
      <c r="D58" s="19" t="inlineStr">
        <is>
          <t>アットイン伏見3</t>
        </is>
      </c>
      <c r="E58" s="48" t="inlineStr">
        <is>
          <t>1K</t>
        </is>
      </c>
      <c r="F58" s="48" t="n">
        <v>2</v>
      </c>
      <c r="G58" s="48" t="inlineStr">
        <is>
          <t>伏見・丸の内周辺</t>
        </is>
      </c>
      <c r="H58" s="48" t="n">
        <v>24.18</v>
      </c>
      <c r="I58" s="20" t="n">
        <v>0.5</v>
      </c>
      <c r="J58" s="20" t="n">
        <v>0.75</v>
      </c>
      <c r="K58" s="20" t="n">
        <v>0.55</v>
      </c>
      <c r="L58" s="20" t="n">
        <v>0</v>
      </c>
      <c r="M58" s="20" t="n">
        <v>0</v>
      </c>
      <c r="N58" s="24" t="n">
        <v>10640</v>
      </c>
      <c r="O58" s="24" t="n">
        <v>9760</v>
      </c>
      <c r="P58" s="24" t="n">
        <v>880</v>
      </c>
      <c r="Q58" s="24" t="n">
        <v>44000</v>
      </c>
      <c r="R58" s="24" t="n"/>
      <c r="S58" s="24">
        <f>IF(R58="","",(R58+P58)*30 -U58)</f>
        <v/>
      </c>
      <c r="T58" s="20">
        <f>IF(R58="","",(O58-R58)/O58)</f>
        <v/>
      </c>
      <c r="U58" s="24" t="n">
        <v>58000</v>
      </c>
      <c r="V58" s="51" t="n"/>
      <c r="W58" s="24">
        <f>IF(Z58="","",Z58*30)</f>
        <v/>
      </c>
      <c r="X58" s="24">
        <f>IF(W58="","",W58-U58)</f>
        <v/>
      </c>
      <c r="Y58" s="24">
        <f>IF(V58="","",((U58+5000+5000)/(1-V58))/30)</f>
        <v/>
      </c>
      <c r="Z58" s="32" t="n"/>
      <c r="AA58" s="24">
        <f>IF(Z58="","",Z58-O58)</f>
        <v/>
      </c>
      <c r="AB58" s="24">
        <f>IF(Z58="","",R58-Z58)</f>
        <v/>
      </c>
      <c r="AC58" s="11">
        <f>IF(Z58="","",(O58-Z58)/O58)</f>
        <v/>
      </c>
      <c r="AD58" s="24" t="n"/>
      <c r="AE58" s="24">
        <f>IF(AF58="","",Q58*(1-AF58))</f>
        <v/>
      </c>
      <c r="AF58" s="51" t="n"/>
      <c r="AG58" s="28" t="n"/>
      <c r="AH58" s="28" t="n"/>
      <c r="AI58" s="33" t="inlineStr">
        <is>
          <t>2026-09-04</t>
        </is>
      </c>
      <c r="AJ58" s="33" t="inlineStr">
        <is>
          <t>2026-10-01</t>
        </is>
      </c>
      <c r="AK58" s="30" t="n"/>
    </row>
    <row r="59" ht="35.1" customHeight="1" s="69">
      <c r="B59" s="48" t="n">
        <v>3242</v>
      </c>
      <c r="C59" s="48" t="inlineStr">
        <is>
          <t>名古屋</t>
        </is>
      </c>
      <c r="D59" s="19" t="inlineStr">
        <is>
          <t>アットイン車道2</t>
        </is>
      </c>
      <c r="E59" s="48" t="inlineStr">
        <is>
          <t>1K</t>
        </is>
      </c>
      <c r="F59" s="48" t="n">
        <v>1</v>
      </c>
      <c r="G59" s="48" t="inlineStr">
        <is>
          <t>栄周辺</t>
        </is>
      </c>
      <c r="H59" s="48" t="n">
        <v>24.6</v>
      </c>
      <c r="I59" s="20" t="n">
        <v>1</v>
      </c>
      <c r="J59" s="20" t="n">
        <v>1</v>
      </c>
      <c r="K59" s="20" t="n">
        <v>0</v>
      </c>
      <c r="L59" s="20" t="n">
        <v>0</v>
      </c>
      <c r="M59" s="20" t="n">
        <v>0</v>
      </c>
      <c r="N59" s="24" t="n">
        <v>9680</v>
      </c>
      <c r="O59" s="24" t="n">
        <v>8800</v>
      </c>
      <c r="P59" s="24" t="n">
        <v>880</v>
      </c>
      <c r="Q59" s="24" t="n">
        <v>44000</v>
      </c>
      <c r="R59" s="24" t="n"/>
      <c r="S59" s="24">
        <f>IF(R59="","",(R59+P59)*30 -U59)</f>
        <v/>
      </c>
      <c r="T59" s="20">
        <f>IF(R59="","",(O59-R59)/O59)</f>
        <v/>
      </c>
      <c r="U59" s="24" t="n">
        <v>50000</v>
      </c>
      <c r="V59" s="51" t="n"/>
      <c r="W59" s="24">
        <f>IF(Z59="","",Z59*30)</f>
        <v/>
      </c>
      <c r="X59" s="24">
        <f>IF(W59="","",W59-U59)</f>
        <v/>
      </c>
      <c r="Y59" s="24">
        <f>IF(V59="","",((U59+5000+5000)/(1-V59))/30)</f>
        <v/>
      </c>
      <c r="Z59" s="32" t="n"/>
      <c r="AA59" s="24">
        <f>IF(Z59="","",Z59-O59)</f>
        <v/>
      </c>
      <c r="AB59" s="24">
        <f>IF(Z59="","",R59-Z59)</f>
        <v/>
      </c>
      <c r="AC59" s="11">
        <f>IF(Z59="","",(O59-Z59)/O59)</f>
        <v/>
      </c>
      <c r="AD59" s="24" t="n"/>
      <c r="AE59" s="24">
        <f>IF(AF59="","",Q59*(1-AF59))</f>
        <v/>
      </c>
      <c r="AF59" s="51" t="n"/>
      <c r="AG59" s="28" t="n"/>
      <c r="AH59" s="28" t="n"/>
      <c r="AI59" s="33" t="inlineStr">
        <is>
          <t>2026-09-01</t>
        </is>
      </c>
      <c r="AJ59" s="33" t="inlineStr">
        <is>
          <t>2026-08-31</t>
        </is>
      </c>
      <c r="AK59" s="30" t="n"/>
    </row>
    <row r="60" ht="35.1" customHeight="1" s="69">
      <c r="B60" s="48" t="n">
        <v>3244</v>
      </c>
      <c r="C60" s="48" t="inlineStr">
        <is>
          <t>名古屋</t>
        </is>
      </c>
      <c r="D60" s="19" t="inlineStr">
        <is>
          <t>アットイン金山12</t>
        </is>
      </c>
      <c r="E60" s="48" t="inlineStr">
        <is>
          <t>1K</t>
        </is>
      </c>
      <c r="F60" s="48" t="n">
        <v>1</v>
      </c>
      <c r="G60" s="48" t="inlineStr">
        <is>
          <t>金山周辺</t>
        </is>
      </c>
      <c r="H60" s="48" t="n">
        <v>24.19</v>
      </c>
      <c r="I60" s="20" t="n">
        <v>1</v>
      </c>
      <c r="J60" s="20" t="n">
        <v>1</v>
      </c>
      <c r="K60" s="20" t="n">
        <v>1</v>
      </c>
      <c r="L60" s="20" t="n">
        <v>1</v>
      </c>
      <c r="M60" s="20" t="n">
        <v>1</v>
      </c>
      <c r="N60" s="24" t="n">
        <v>10840</v>
      </c>
      <c r="O60" s="24" t="n">
        <v>9960</v>
      </c>
      <c r="P60" s="24" t="n">
        <v>880</v>
      </c>
      <c r="Q60" s="24" t="n">
        <v>44000</v>
      </c>
      <c r="R60" s="24" t="n"/>
      <c r="S60" s="24">
        <f>IF(R60="","",(R60+P60)*30 -U60)</f>
        <v/>
      </c>
      <c r="T60" s="20">
        <f>IF(R60="","",(O60-R60)/O60)</f>
        <v/>
      </c>
      <c r="U60" s="24" t="n">
        <v>57500</v>
      </c>
      <c r="V60" s="51" t="n"/>
      <c r="W60" s="24">
        <f>IF(Z60="","",Z60*30)</f>
        <v/>
      </c>
      <c r="X60" s="24">
        <f>IF(W60="","",W60-U60)</f>
        <v/>
      </c>
      <c r="Y60" s="24">
        <f>IF(V60="","",((U60+5000+5000)/(1-V60))/30)</f>
        <v/>
      </c>
      <c r="Z60" s="32" t="n"/>
      <c r="AA60" s="24">
        <f>IF(Z60="","",Z60-O60)</f>
        <v/>
      </c>
      <c r="AB60" s="24">
        <f>IF(Z60="","",R60-Z60)</f>
        <v/>
      </c>
      <c r="AC60" s="11">
        <f>IF(Z60="","",(O60-Z60)/O60)</f>
        <v/>
      </c>
      <c r="AD60" s="24" t="n"/>
      <c r="AE60" s="24">
        <f>IF(AF60="","",Q60*(1-AF60))</f>
        <v/>
      </c>
      <c r="AF60" s="51" t="n"/>
      <c r="AG60" s="28" t="n"/>
      <c r="AH60" s="28" t="n"/>
      <c r="AI60" s="33" t="inlineStr">
        <is>
          <t>2027-03-31</t>
        </is>
      </c>
      <c r="AJ60" s="33" t="inlineStr">
        <is>
          <t>2027-03-30</t>
        </is>
      </c>
      <c r="AK60" s="30" t="n"/>
    </row>
    <row r="61" ht="35.1" customHeight="1" s="69">
      <c r="B61" s="48" t="n">
        <v>3246</v>
      </c>
      <c r="C61" s="48" t="inlineStr">
        <is>
          <t>名古屋</t>
        </is>
      </c>
      <c r="D61" s="19" t="inlineStr">
        <is>
          <t>アットイン金山20</t>
        </is>
      </c>
      <c r="E61" s="48" t="inlineStr">
        <is>
          <t>1K</t>
        </is>
      </c>
      <c r="F61" s="48" t="n">
        <v>1</v>
      </c>
      <c r="G61" s="48" t="inlineStr">
        <is>
          <t>金山周辺</t>
        </is>
      </c>
      <c r="H61" s="48" t="n">
        <v>23.78</v>
      </c>
      <c r="I61" s="20" t="n">
        <v>1</v>
      </c>
      <c r="J61" s="20" t="n">
        <v>0.38889</v>
      </c>
      <c r="K61" s="20" t="n">
        <v>0.4</v>
      </c>
      <c r="L61" s="20" t="n">
        <v>0.4</v>
      </c>
      <c r="M61" s="20" t="n">
        <v>0</v>
      </c>
      <c r="N61" s="24" t="n">
        <v>12000</v>
      </c>
      <c r="O61" s="24" t="n">
        <v>11120</v>
      </c>
      <c r="P61" s="24" t="n">
        <v>880</v>
      </c>
      <c r="Q61" s="24" t="n">
        <v>44000</v>
      </c>
      <c r="R61" s="24" t="n">
        <v>6380</v>
      </c>
      <c r="S61" s="24">
        <f>IF(R61="","",(R61+P61)*30 -U61)</f>
        <v/>
      </c>
      <c r="T61" s="20">
        <f>IF(R61="","",(O61-R61)/O61)</f>
        <v/>
      </c>
      <c r="U61" s="24" t="n">
        <v>55000</v>
      </c>
      <c r="V61" s="51" t="n"/>
      <c r="W61" s="24">
        <f>IF(Z61="","",Z61*30)</f>
        <v/>
      </c>
      <c r="X61" s="24">
        <f>IF(W61="","",W61-U61)</f>
        <v/>
      </c>
      <c r="Y61" s="24">
        <f>IF(V61="","",((U61+5000+5000)/(1-V61))/30)</f>
        <v/>
      </c>
      <c r="Z61" s="32" t="n"/>
      <c r="AA61" s="24">
        <f>IF(Z61="","",Z61-O61)</f>
        <v/>
      </c>
      <c r="AB61" s="24">
        <f>IF(Z61="","",R61-Z61)</f>
        <v/>
      </c>
      <c r="AC61" s="11">
        <f>IF(Z61="","",(O61-Z61)/O61)</f>
        <v/>
      </c>
      <c r="AD61" s="24" t="n">
        <v>11000</v>
      </c>
      <c r="AE61" s="24">
        <f>IF(AF61="","",Q61*(1-AF61))</f>
        <v/>
      </c>
      <c r="AF61" s="51" t="n"/>
      <c r="AG61" s="28" t="n"/>
      <c r="AH61" s="28" t="n"/>
      <c r="AI61" s="33" t="inlineStr">
        <is>
          <t>2026-10-26</t>
        </is>
      </c>
      <c r="AJ61" s="33" t="inlineStr">
        <is>
          <t>2026-10-25</t>
        </is>
      </c>
      <c r="AK61" s="30" t="n"/>
    </row>
    <row r="62" ht="35.1" customHeight="1" s="69">
      <c r="B62" s="48" t="n">
        <v>3249</v>
      </c>
      <c r="C62" s="48" t="inlineStr">
        <is>
          <t>名古屋</t>
        </is>
      </c>
      <c r="D62" s="19" t="inlineStr">
        <is>
          <t>アットイン一社1</t>
        </is>
      </c>
      <c r="E62" s="48" t="inlineStr">
        <is>
          <t>1K</t>
        </is>
      </c>
      <c r="F62" s="48" t="n">
        <v>1</v>
      </c>
      <c r="G62" s="48" t="inlineStr">
        <is>
          <t>名東区</t>
        </is>
      </c>
      <c r="H62" s="48" t="n">
        <v>24.08</v>
      </c>
      <c r="I62" s="20" t="n">
        <v>0.9</v>
      </c>
      <c r="J62" s="20" t="n">
        <v>0</v>
      </c>
      <c r="K62" s="20" t="n">
        <v>0</v>
      </c>
      <c r="L62" s="20" t="n">
        <v>0</v>
      </c>
      <c r="M62" s="20" t="n">
        <v>0</v>
      </c>
      <c r="N62" s="24" t="n">
        <v>5520</v>
      </c>
      <c r="O62" s="24" t="n">
        <v>4640</v>
      </c>
      <c r="P62" s="24" t="n">
        <v>880</v>
      </c>
      <c r="Q62" s="24" t="n">
        <v>44000</v>
      </c>
      <c r="R62" s="24" t="n"/>
      <c r="S62" s="24">
        <f>IF(R62="","",(R62+P62)*30 -U62)</f>
        <v/>
      </c>
      <c r="T62" s="20">
        <f>IF(R62="","",(O62-R62)/O62)</f>
        <v/>
      </c>
      <c r="U62" s="24" t="n">
        <v>54000</v>
      </c>
      <c r="V62" s="51" t="n"/>
      <c r="W62" s="24">
        <f>IF(Z62="","",Z62*30)</f>
        <v/>
      </c>
      <c r="X62" s="24">
        <f>IF(W62="","",W62-U62)</f>
        <v/>
      </c>
      <c r="Y62" s="24">
        <f>IF(V62="","",((U62+5000+5000)/(1-V62))/30)</f>
        <v/>
      </c>
      <c r="Z62" s="32" t="n"/>
      <c r="AA62" s="24">
        <f>IF(Z62="","",Z62-O62)</f>
        <v/>
      </c>
      <c r="AB62" s="24">
        <f>IF(Z62="","",R62-Z62)</f>
        <v/>
      </c>
      <c r="AC62" s="11">
        <f>IF(Z62="","",(O62-Z62)/O62)</f>
        <v/>
      </c>
      <c r="AD62" s="24" t="n"/>
      <c r="AE62" s="24">
        <f>IF(AF62="","",Q62*(1-AF62))</f>
        <v/>
      </c>
      <c r="AF62" s="51" t="n"/>
      <c r="AG62" s="28" t="n"/>
      <c r="AH62" s="28" t="n"/>
      <c r="AI62" s="33" t="inlineStr">
        <is>
          <t>2026-08-01</t>
        </is>
      </c>
      <c r="AJ62" s="33" t="inlineStr">
        <is>
          <t>2026-07-31</t>
        </is>
      </c>
      <c r="AK62" s="30" t="n"/>
    </row>
    <row r="63" ht="35.1" customHeight="1" s="69">
      <c r="B63" s="48" t="n">
        <v>3251</v>
      </c>
      <c r="C63" s="48" t="inlineStr">
        <is>
          <t>名古屋</t>
        </is>
      </c>
      <c r="D63" s="19" t="inlineStr">
        <is>
          <t>アットイン三河豊田2-2</t>
        </is>
      </c>
      <c r="E63" s="48" t="inlineStr">
        <is>
          <t>1K</t>
        </is>
      </c>
      <c r="F63" s="48" t="n">
        <v>20</v>
      </c>
      <c r="G63" s="48" t="inlineStr">
        <is>
          <t>豊田地区</t>
        </is>
      </c>
      <c r="H63" s="48" t="n">
        <v>24.8</v>
      </c>
      <c r="I63" s="20" t="n">
        <v>0.86</v>
      </c>
      <c r="J63" s="20" t="n">
        <v>0.99</v>
      </c>
      <c r="K63" s="20" t="n">
        <v>1</v>
      </c>
      <c r="L63" s="20" t="n">
        <v>0.8149999999999999</v>
      </c>
      <c r="M63" s="20" t="n">
        <v>0.425</v>
      </c>
      <c r="N63" s="24" t="n">
        <v>9680</v>
      </c>
      <c r="O63" s="24" t="n">
        <v>8800</v>
      </c>
      <c r="P63" s="24" t="n">
        <v>880</v>
      </c>
      <c r="Q63" s="24" t="n">
        <v>44000</v>
      </c>
      <c r="R63" s="24" t="n"/>
      <c r="S63" s="24">
        <f>IF(R63="","",(R63+P63)*30 -U63)</f>
        <v/>
      </c>
      <c r="T63" s="20">
        <f>IF(R63="","",(O63-R63)/O63)</f>
        <v/>
      </c>
      <c r="U63" s="24" t="n">
        <v>0</v>
      </c>
      <c r="V63" s="51" t="n"/>
      <c r="W63" s="24">
        <f>IF(Z63="","",Z63*30)</f>
        <v/>
      </c>
      <c r="X63" s="24">
        <f>IF(W63="","",W63-U63)</f>
        <v/>
      </c>
      <c r="Y63" s="24">
        <f>IF(V63="","",((U63+5000+5000)/(1-V63))/30)</f>
        <v/>
      </c>
      <c r="Z63" s="32" t="n"/>
      <c r="AA63" s="24">
        <f>IF(Z63="","",Z63-O63)</f>
        <v/>
      </c>
      <c r="AB63" s="24">
        <f>IF(Z63="","",R63-Z63)</f>
        <v/>
      </c>
      <c r="AC63" s="11">
        <f>IF(Z63="","",(O63-Z63)/O63)</f>
        <v/>
      </c>
      <c r="AD63" s="24" t="n"/>
      <c r="AE63" s="24">
        <f>IF(AF63="","",Q63*(1-AF63))</f>
        <v/>
      </c>
      <c r="AF63" s="51" t="n"/>
      <c r="AG63" s="28" t="n"/>
      <c r="AH63" s="28" t="n"/>
      <c r="AI63" s="33" t="inlineStr">
        <is>
          <t>2026-10-01</t>
        </is>
      </c>
      <c r="AJ63" s="33" t="inlineStr">
        <is>
          <t>2027-04-07</t>
        </is>
      </c>
      <c r="AK63" s="30" t="n"/>
    </row>
    <row r="64" ht="35.1" customHeight="1" s="69">
      <c r="B64" s="48" t="n">
        <v>3256</v>
      </c>
      <c r="C64" s="48" t="inlineStr">
        <is>
          <t>名古屋</t>
        </is>
      </c>
      <c r="D64" s="19" t="inlineStr">
        <is>
          <t>アットイン名古屋駅7</t>
        </is>
      </c>
      <c r="E64" s="48" t="inlineStr">
        <is>
          <t>1K</t>
        </is>
      </c>
      <c r="F64" s="48" t="n">
        <v>3</v>
      </c>
      <c r="G64" s="48" t="inlineStr">
        <is>
          <t>名駅周辺</t>
        </is>
      </c>
      <c r="H64" s="48" t="n">
        <v>20.44</v>
      </c>
      <c r="I64" s="20" t="n">
        <v>0.93333</v>
      </c>
      <c r="J64" s="20" t="n">
        <v>1</v>
      </c>
      <c r="K64" s="20" t="n">
        <v>1</v>
      </c>
      <c r="L64" s="20" t="n">
        <v>0.66667</v>
      </c>
      <c r="M64" s="20" t="n">
        <v>0.16667</v>
      </c>
      <c r="N64" s="24" t="n">
        <v>11040</v>
      </c>
      <c r="O64" s="24" t="n">
        <v>10160</v>
      </c>
      <c r="P64" s="24" t="n">
        <v>880</v>
      </c>
      <c r="Q64" s="24" t="n">
        <v>44000</v>
      </c>
      <c r="R64" s="24" t="n"/>
      <c r="S64" s="24">
        <f>IF(R64="","",(R64+P64)*30 -U64)</f>
        <v/>
      </c>
      <c r="T64" s="20">
        <f>IF(R64="","",(O64-R64)/O64)</f>
        <v/>
      </c>
      <c r="U64" s="24" t="n">
        <v>61420</v>
      </c>
      <c r="V64" s="51" t="n"/>
      <c r="W64" s="24">
        <f>IF(Z64="","",Z64*30)</f>
        <v/>
      </c>
      <c r="X64" s="24">
        <f>IF(W64="","",W64-U64)</f>
        <v/>
      </c>
      <c r="Y64" s="24">
        <f>IF(V64="","",((U64+5000+5000)/(1-V64))/30)</f>
        <v/>
      </c>
      <c r="Z64" s="32" t="n"/>
      <c r="AA64" s="24">
        <f>IF(Z64="","",Z64-O64)</f>
        <v/>
      </c>
      <c r="AB64" s="24">
        <f>IF(Z64="","",R64-Z64)</f>
        <v/>
      </c>
      <c r="AC64" s="11">
        <f>IF(Z64="","",(O64-Z64)/O64)</f>
        <v/>
      </c>
      <c r="AD64" s="24" t="n"/>
      <c r="AE64" s="24">
        <f>IF(AF64="","",Q64*(1-AF64))</f>
        <v/>
      </c>
      <c r="AF64" s="51" t="n"/>
      <c r="AG64" s="28" t="n"/>
      <c r="AH64" s="28" t="n"/>
      <c r="AI64" s="33" t="inlineStr">
        <is>
          <t>2026-10-01</t>
        </is>
      </c>
      <c r="AJ64" s="33" t="inlineStr">
        <is>
          <t>2026-11-15</t>
        </is>
      </c>
      <c r="AK64" s="30" t="n"/>
    </row>
    <row r="65" ht="35.1" customHeight="1" s="69">
      <c r="B65" s="48" t="n">
        <v>3259</v>
      </c>
      <c r="C65" s="48" t="inlineStr">
        <is>
          <t>名古屋</t>
        </is>
      </c>
      <c r="D65" s="19" t="inlineStr">
        <is>
          <t>アットイン丸の内12</t>
        </is>
      </c>
      <c r="E65" s="48" t="inlineStr">
        <is>
          <t>1K</t>
        </is>
      </c>
      <c r="F65" s="48" t="n">
        <v>1</v>
      </c>
      <c r="G65" s="48" t="inlineStr">
        <is>
          <t>伏見・丸の内周辺</t>
        </is>
      </c>
      <c r="H65" s="48" t="n">
        <v>24.05</v>
      </c>
      <c r="I65" s="20" t="n">
        <v>1</v>
      </c>
      <c r="J65" s="20" t="n">
        <v>1</v>
      </c>
      <c r="K65" s="20" t="n">
        <v>1</v>
      </c>
      <c r="L65" s="20" t="n">
        <v>0</v>
      </c>
      <c r="M65" s="20" t="n">
        <v>0</v>
      </c>
      <c r="N65" s="24" t="n">
        <v>10640</v>
      </c>
      <c r="O65" s="24" t="n">
        <v>9760</v>
      </c>
      <c r="P65" s="24" t="n">
        <v>880</v>
      </c>
      <c r="Q65" s="24" t="n">
        <v>44000</v>
      </c>
      <c r="R65" s="24" t="n"/>
      <c r="S65" s="24">
        <f>IF(R65="","",(R65+P65)*30 -U65)</f>
        <v/>
      </c>
      <c r="T65" s="20">
        <f>IF(R65="","",(O65-R65)/O65)</f>
        <v/>
      </c>
      <c r="U65" s="24" t="n">
        <v>59000</v>
      </c>
      <c r="V65" s="51" t="n"/>
      <c r="W65" s="24">
        <f>IF(Z65="","",Z65*30)</f>
        <v/>
      </c>
      <c r="X65" s="24">
        <f>IF(W65="","",W65-U65)</f>
        <v/>
      </c>
      <c r="Y65" s="24">
        <f>IF(V65="","",((U65+5000+5000)/(1-V65))/30)</f>
        <v/>
      </c>
      <c r="Z65" s="32" t="n"/>
      <c r="AA65" s="24">
        <f>IF(Z65="","",Z65-O65)</f>
        <v/>
      </c>
      <c r="AB65" s="24">
        <f>IF(Z65="","",R65-Z65)</f>
        <v/>
      </c>
      <c r="AC65" s="11">
        <f>IF(Z65="","",(O65-Z65)/O65)</f>
        <v/>
      </c>
      <c r="AD65" s="24" t="n"/>
      <c r="AE65" s="24">
        <f>IF(AF65="","",Q65*(1-AF65))</f>
        <v/>
      </c>
      <c r="AF65" s="51" t="n"/>
      <c r="AG65" s="28" t="n"/>
      <c r="AH65" s="28" t="n"/>
      <c r="AI65" s="33" t="inlineStr">
        <is>
          <t>2026-10-01</t>
        </is>
      </c>
      <c r="AJ65" s="33" t="inlineStr">
        <is>
          <t>2026-09-30</t>
        </is>
      </c>
      <c r="AK65" s="30" t="n"/>
    </row>
    <row r="66" ht="35.1" customHeight="1" s="69">
      <c r="B66" s="48" t="n">
        <v>3260</v>
      </c>
      <c r="C66" s="48" t="inlineStr">
        <is>
          <t>名古屋</t>
        </is>
      </c>
      <c r="D66" s="19" t="inlineStr">
        <is>
          <t>アットイン久屋大通2</t>
        </is>
      </c>
      <c r="E66" s="48" t="inlineStr">
        <is>
          <t>1K</t>
        </is>
      </c>
      <c r="F66" s="48" t="n">
        <v>2</v>
      </c>
      <c r="G66" s="48" t="inlineStr">
        <is>
          <t>栄周辺</t>
        </is>
      </c>
      <c r="H66" s="48" t="n">
        <v>20.62</v>
      </c>
      <c r="I66" s="20" t="n">
        <v>1</v>
      </c>
      <c r="J66" s="20" t="n">
        <v>0.8</v>
      </c>
      <c r="K66" s="20" t="n">
        <v>1</v>
      </c>
      <c r="L66" s="20" t="n">
        <v>0.9</v>
      </c>
      <c r="M66" s="20" t="n">
        <v>0.5</v>
      </c>
      <c r="N66" s="24" t="n">
        <v>11040</v>
      </c>
      <c r="O66" s="24" t="n">
        <v>10160</v>
      </c>
      <c r="P66" s="24" t="n">
        <v>880</v>
      </c>
      <c r="Q66" s="24" t="n">
        <v>44000</v>
      </c>
      <c r="R66" s="24" t="n"/>
      <c r="S66" s="24">
        <f>IF(R66="","",(R66+P66)*30 -U66)</f>
        <v/>
      </c>
      <c r="T66" s="20">
        <f>IF(R66="","",(O66-R66)/O66)</f>
        <v/>
      </c>
      <c r="U66" s="24" t="n">
        <v>62370</v>
      </c>
      <c r="V66" s="51" t="n"/>
      <c r="W66" s="24">
        <f>IF(Z66="","",Z66*30)</f>
        <v/>
      </c>
      <c r="X66" s="24">
        <f>IF(W66="","",W66-U66)</f>
        <v/>
      </c>
      <c r="Y66" s="24">
        <f>IF(V66="","",((U66+5000+5000)/(1-V66))/30)</f>
        <v/>
      </c>
      <c r="Z66" s="32" t="n"/>
      <c r="AA66" s="24">
        <f>IF(Z66="","",Z66-O66)</f>
        <v/>
      </c>
      <c r="AB66" s="24">
        <f>IF(Z66="","",R66-Z66)</f>
        <v/>
      </c>
      <c r="AC66" s="11">
        <f>IF(Z66="","",(O66-Z66)/O66)</f>
        <v/>
      </c>
      <c r="AD66" s="24" t="n"/>
      <c r="AE66" s="24">
        <f>IF(AF66="","",Q66*(1-AF66))</f>
        <v/>
      </c>
      <c r="AF66" s="51" t="n"/>
      <c r="AG66" s="28" t="n"/>
      <c r="AH66" s="28" t="n"/>
      <c r="AI66" s="33" t="inlineStr">
        <is>
          <t>2026-10-25</t>
        </is>
      </c>
      <c r="AJ66" s="33" t="inlineStr">
        <is>
          <t>2027-04-10</t>
        </is>
      </c>
      <c r="AK66" s="30" t="n"/>
    </row>
    <row r="67" ht="35.1" customHeight="1" s="69">
      <c r="B67" s="48" t="n">
        <v>3263</v>
      </c>
      <c r="C67" s="48" t="inlineStr">
        <is>
          <t>名古屋</t>
        </is>
      </c>
      <c r="D67" s="19" t="inlineStr">
        <is>
          <t>アットイン栄10</t>
        </is>
      </c>
      <c r="E67" s="48" t="inlineStr">
        <is>
          <t>1K</t>
        </is>
      </c>
      <c r="F67" s="48" t="n">
        <v>3</v>
      </c>
      <c r="G67" s="48" t="inlineStr">
        <is>
          <t>栄周辺</t>
        </is>
      </c>
      <c r="H67" s="48" t="n">
        <v>21.53</v>
      </c>
      <c r="I67" s="20" t="n">
        <v>0.96667</v>
      </c>
      <c r="J67" s="20" t="n">
        <v>1</v>
      </c>
      <c r="K67" s="20" t="n">
        <v>0.73333</v>
      </c>
      <c r="L67" s="20" t="n">
        <v>0.43333</v>
      </c>
      <c r="M67" s="20" t="n">
        <v>0.33333</v>
      </c>
      <c r="N67" s="24" t="n">
        <v>11040</v>
      </c>
      <c r="O67" s="24" t="n">
        <v>10160</v>
      </c>
      <c r="P67" s="24" t="n">
        <v>880</v>
      </c>
      <c r="Q67" s="24" t="n">
        <v>44000</v>
      </c>
      <c r="R67" s="24" t="n"/>
      <c r="S67" s="24">
        <f>IF(R67="","",(R67+P67)*30 -U67)</f>
        <v/>
      </c>
      <c r="T67" s="20">
        <f>IF(R67="","",(O67-R67)/O67)</f>
        <v/>
      </c>
      <c r="U67" s="24" t="n">
        <v>62300</v>
      </c>
      <c r="V67" s="51" t="n"/>
      <c r="W67" s="24">
        <f>IF(Z67="","",Z67*30)</f>
        <v/>
      </c>
      <c r="X67" s="24">
        <f>IF(W67="","",W67-U67)</f>
        <v/>
      </c>
      <c r="Y67" s="24">
        <f>IF(V67="","",((U67+5000+5000)/(1-V67))/30)</f>
        <v/>
      </c>
      <c r="Z67" s="32" t="n"/>
      <c r="AA67" s="24">
        <f>IF(Z67="","",Z67-O67)</f>
        <v/>
      </c>
      <c r="AB67" s="24">
        <f>IF(Z67="","",R67-Z67)</f>
        <v/>
      </c>
      <c r="AC67" s="11">
        <f>IF(Z67="","",(O67-Z67)/O67)</f>
        <v/>
      </c>
      <c r="AD67" s="24" t="n"/>
      <c r="AE67" s="24">
        <f>IF(AF67="","",Q67*(1-AF67))</f>
        <v/>
      </c>
      <c r="AF67" s="51" t="n"/>
      <c r="AG67" s="28" t="n"/>
      <c r="AH67" s="28" t="n"/>
      <c r="AI67" s="33" t="inlineStr">
        <is>
          <t>2026-09-07</t>
        </is>
      </c>
      <c r="AJ67" s="33" t="inlineStr">
        <is>
          <t>2027-02-24</t>
        </is>
      </c>
      <c r="AK67" s="30" t="n"/>
    </row>
    <row r="68" ht="35.1" customHeight="1" s="69">
      <c r="B68" s="48" t="n">
        <v>3270</v>
      </c>
      <c r="C68" s="48" t="inlineStr">
        <is>
          <t>名古屋</t>
        </is>
      </c>
      <c r="D68" s="19" t="inlineStr">
        <is>
          <t>アットイン本郷3</t>
        </is>
      </c>
      <c r="E68" s="48" t="inlineStr">
        <is>
          <t>1K</t>
        </is>
      </c>
      <c r="F68" s="48" t="n">
        <v>1</v>
      </c>
      <c r="G68" s="48" t="inlineStr">
        <is>
          <t>名東区</t>
        </is>
      </c>
      <c r="H68" s="48" t="n">
        <v>24.47</v>
      </c>
      <c r="I68" s="20" t="n">
        <v>0.2</v>
      </c>
      <c r="J68" s="20" t="n">
        <v>1</v>
      </c>
      <c r="K68" s="20" t="n">
        <v>1</v>
      </c>
      <c r="L68" s="20" t="n">
        <v>0.1</v>
      </c>
      <c r="M68" s="20" t="n">
        <v>0</v>
      </c>
      <c r="N68" s="24" t="n">
        <v>5620</v>
      </c>
      <c r="O68" s="24" t="n">
        <v>4740</v>
      </c>
      <c r="P68" s="24" t="n">
        <v>880</v>
      </c>
      <c r="Q68" s="24" t="n">
        <v>44000</v>
      </c>
      <c r="R68" s="24" t="n"/>
      <c r="S68" s="24">
        <f>IF(R68="","",(R68+P68)*30 -U68)</f>
        <v/>
      </c>
      <c r="T68" s="20">
        <f>IF(R68="","",(O68-R68)/O68)</f>
        <v/>
      </c>
      <c r="U68" s="24" t="n">
        <v>53000</v>
      </c>
      <c r="V68" s="51" t="n"/>
      <c r="W68" s="24">
        <f>IF(Z68="","",Z68*30)</f>
        <v/>
      </c>
      <c r="X68" s="24">
        <f>IF(W68="","",W68-U68)</f>
        <v/>
      </c>
      <c r="Y68" s="24">
        <f>IF(V68="","",((U68+5000+5000)/(1-V68))/30)</f>
        <v/>
      </c>
      <c r="Z68" s="32" t="n"/>
      <c r="AA68" s="24">
        <f>IF(Z68="","",Z68-O68)</f>
        <v/>
      </c>
      <c r="AB68" s="24">
        <f>IF(Z68="","",R68-Z68)</f>
        <v/>
      </c>
      <c r="AC68" s="11">
        <f>IF(Z68="","",(O68-Z68)/O68)</f>
        <v/>
      </c>
      <c r="AD68" s="24" t="n"/>
      <c r="AE68" s="24">
        <f>IF(AF68="","",Q68*(1-AF68))</f>
        <v/>
      </c>
      <c r="AF68" s="51" t="n"/>
      <c r="AG68" s="28" t="n"/>
      <c r="AH68" s="28" t="n"/>
      <c r="AI68" s="33" t="inlineStr">
        <is>
          <t>2026-10-04</t>
        </is>
      </c>
      <c r="AJ68" s="33" t="inlineStr">
        <is>
          <t>2026-10-03</t>
        </is>
      </c>
      <c r="AK68" s="30" t="n"/>
    </row>
    <row r="69" ht="35.1" customHeight="1" s="69">
      <c r="B69" s="48" t="n">
        <v>3272</v>
      </c>
      <c r="C69" s="48" t="inlineStr">
        <is>
          <t>名古屋</t>
        </is>
      </c>
      <c r="D69" s="19" t="inlineStr">
        <is>
          <t>アットイン豊田市駅1-1</t>
        </is>
      </c>
      <c r="E69" s="48" t="inlineStr">
        <is>
          <t>1K</t>
        </is>
      </c>
      <c r="F69" s="48" t="n">
        <v>53</v>
      </c>
      <c r="G69" s="48" t="inlineStr">
        <is>
          <t>豊田地区</t>
        </is>
      </c>
      <c r="H69" s="48" t="n">
        <v>24.8</v>
      </c>
      <c r="I69" s="20" t="n">
        <v>0.93208</v>
      </c>
      <c r="J69" s="20" t="n">
        <v>0.88302</v>
      </c>
      <c r="K69" s="20" t="n">
        <v>0.9962299999999999</v>
      </c>
      <c r="L69" s="20" t="n">
        <v>0.72075</v>
      </c>
      <c r="M69" s="20" t="n">
        <v>0.34906</v>
      </c>
      <c r="N69" s="24" t="n">
        <v>10160</v>
      </c>
      <c r="O69" s="24" t="n">
        <v>9280</v>
      </c>
      <c r="P69" s="24" t="n">
        <v>880</v>
      </c>
      <c r="Q69" s="24" t="n">
        <v>44000</v>
      </c>
      <c r="R69" s="24" t="n">
        <v>1860</v>
      </c>
      <c r="S69" s="24">
        <f>IF(R69="","",(R69+P69)*30 -U69)</f>
        <v/>
      </c>
      <c r="T69" s="20">
        <f>IF(R69="","",(O69-R69)/O69)</f>
        <v/>
      </c>
      <c r="U69" s="24" t="n">
        <v>2500000</v>
      </c>
      <c r="V69" s="51" t="n"/>
      <c r="W69" s="24">
        <f>IF(Z69="","",Z69*30)</f>
        <v/>
      </c>
      <c r="X69" s="24">
        <f>IF(W69="","",W69-U69)</f>
        <v/>
      </c>
      <c r="Y69" s="24">
        <f>IF(V69="","",((U69+5000+5000)/(1-V69))/30)</f>
        <v/>
      </c>
      <c r="Z69" s="32" t="n"/>
      <c r="AA69" s="24">
        <f>IF(Z69="","",Z69-O69)</f>
        <v/>
      </c>
      <c r="AB69" s="24">
        <f>IF(Z69="","",R69-Z69)</f>
        <v/>
      </c>
      <c r="AC69" s="11">
        <f>IF(Z69="","",(O69-Z69)/O69)</f>
        <v/>
      </c>
      <c r="AD69" s="24" t="n">
        <v>11000</v>
      </c>
      <c r="AE69" s="24">
        <f>IF(AF69="","",Q69*(1-AF69))</f>
        <v/>
      </c>
      <c r="AF69" s="51" t="n"/>
      <c r="AG69" s="28" t="n"/>
      <c r="AH69" s="28" t="n"/>
      <c r="AI69" s="33" t="inlineStr">
        <is>
          <t>2026-09-30</t>
        </is>
      </c>
      <c r="AJ69" s="33" t="inlineStr">
        <is>
          <t>2028-10-14</t>
        </is>
      </c>
      <c r="AK69" s="30" t="n"/>
    </row>
    <row r="70" ht="35.1" customHeight="1" s="69">
      <c r="B70" s="48" t="n">
        <v>3273</v>
      </c>
      <c r="C70" s="48" t="inlineStr">
        <is>
          <t>名古屋</t>
        </is>
      </c>
      <c r="D70" s="19" t="inlineStr">
        <is>
          <t>アットイン知立1</t>
        </is>
      </c>
      <c r="E70" s="48" t="inlineStr">
        <is>
          <t>1K</t>
        </is>
      </c>
      <c r="F70" s="48" t="n">
        <v>28</v>
      </c>
      <c r="G70" s="48" t="inlineStr">
        <is>
          <t>知立・刈谷・安城地区</t>
        </is>
      </c>
      <c r="H70" s="48" t="n">
        <v>24.9</v>
      </c>
      <c r="I70" s="20" t="n">
        <v>0.96429</v>
      </c>
      <c r="J70" s="20" t="n">
        <v>0.91786</v>
      </c>
      <c r="K70" s="20" t="n">
        <v>0.91071</v>
      </c>
      <c r="L70" s="20" t="n">
        <v>0.79643</v>
      </c>
      <c r="M70" s="20" t="n">
        <v>0.28571</v>
      </c>
      <c r="N70" s="24" t="n">
        <v>10160</v>
      </c>
      <c r="O70" s="24" t="n">
        <v>9280</v>
      </c>
      <c r="P70" s="24" t="n">
        <v>880</v>
      </c>
      <c r="Q70" s="24" t="n">
        <v>44000</v>
      </c>
      <c r="R70" s="24" t="n">
        <v>4640</v>
      </c>
      <c r="S70" s="24">
        <f>IF(R70="","",(R70+P70)*30 -U70)</f>
        <v/>
      </c>
      <c r="T70" s="20">
        <f>IF(R70="","",(O70-R70)/O70)</f>
        <v/>
      </c>
      <c r="U70" s="24" t="n">
        <v>0</v>
      </c>
      <c r="V70" s="51" t="n"/>
      <c r="W70" s="24">
        <f>IF(Z70="","",Z70*30)</f>
        <v/>
      </c>
      <c r="X70" s="24">
        <f>IF(W70="","",W70-U70)</f>
        <v/>
      </c>
      <c r="Y70" s="24">
        <f>IF(V70="","",((U70+5000+5000)/(1-V70))/30)</f>
        <v/>
      </c>
      <c r="Z70" s="32" t="n"/>
      <c r="AA70" s="24">
        <f>IF(Z70="","",Z70-O70)</f>
        <v/>
      </c>
      <c r="AB70" s="24">
        <f>IF(Z70="","",R70-Z70)</f>
        <v/>
      </c>
      <c r="AC70" s="11">
        <f>IF(Z70="","",(O70-Z70)/O70)</f>
        <v/>
      </c>
      <c r="AD70" s="24" t="n">
        <v>11000</v>
      </c>
      <c r="AE70" s="24">
        <f>IF(AF70="","",Q70*(1-AF70))</f>
        <v/>
      </c>
      <c r="AF70" s="51" t="n"/>
      <c r="AG70" s="28" t="n"/>
      <c r="AH70" s="28" t="n"/>
      <c r="AI70" s="33" t="inlineStr">
        <is>
          <t>2026-08-01</t>
        </is>
      </c>
      <c r="AJ70" s="33" t="inlineStr">
        <is>
          <t>2028-06-05</t>
        </is>
      </c>
      <c r="AK70" s="30" t="n"/>
    </row>
    <row r="71" ht="35.1" customHeight="1" s="69">
      <c r="B71" s="48" t="n">
        <v>3276</v>
      </c>
      <c r="C71" s="48" t="inlineStr">
        <is>
          <t>名古屋</t>
        </is>
      </c>
      <c r="D71" s="19" t="inlineStr">
        <is>
          <t>アットイン岡崎10</t>
        </is>
      </c>
      <c r="E71" s="48" t="inlineStr">
        <is>
          <t>1K</t>
        </is>
      </c>
      <c r="F71" s="48" t="n">
        <v>1</v>
      </c>
      <c r="G71" s="48" t="inlineStr">
        <is>
          <t>岡崎・豊橋地区</t>
        </is>
      </c>
      <c r="H71" s="48" t="n">
        <v>30.71</v>
      </c>
      <c r="I71" s="20" t="n">
        <v>1</v>
      </c>
      <c r="J71" s="20" t="n">
        <v>1</v>
      </c>
      <c r="K71" s="20" t="n">
        <v>1</v>
      </c>
      <c r="L71" s="20" t="n">
        <v>0</v>
      </c>
      <c r="M71" s="20" t="n">
        <v>0</v>
      </c>
      <c r="N71" s="24" t="n">
        <v>10360</v>
      </c>
      <c r="O71" s="24" t="n">
        <v>9480</v>
      </c>
      <c r="P71" s="24" t="n">
        <v>880</v>
      </c>
      <c r="Q71" s="24" t="n">
        <v>44000</v>
      </c>
      <c r="R71" s="24" t="n"/>
      <c r="S71" s="24">
        <f>IF(R71="","",(R71+P71)*30 -U71)</f>
        <v/>
      </c>
      <c r="T71" s="20">
        <f>IF(R71="","",(O71-R71)/O71)</f>
        <v/>
      </c>
      <c r="U71" s="24" t="n">
        <v>55000</v>
      </c>
      <c r="V71" s="51" t="n"/>
      <c r="W71" s="24">
        <f>IF(Z71="","",Z71*30)</f>
        <v/>
      </c>
      <c r="X71" s="24">
        <f>IF(W71="","",W71-U71)</f>
        <v/>
      </c>
      <c r="Y71" s="24">
        <f>IF(V71="","",((U71+5000+5000)/(1-V71))/30)</f>
        <v/>
      </c>
      <c r="Z71" s="32" t="n"/>
      <c r="AA71" s="24">
        <f>IF(Z71="","",Z71-O71)</f>
        <v/>
      </c>
      <c r="AB71" s="24">
        <f>IF(Z71="","",R71-Z71)</f>
        <v/>
      </c>
      <c r="AC71" s="11">
        <f>IF(Z71="","",(O71-Z71)/O71)</f>
        <v/>
      </c>
      <c r="AD71" s="24" t="n"/>
      <c r="AE71" s="24">
        <f>IF(AF71="","",Q71*(1-AF71))</f>
        <v/>
      </c>
      <c r="AF71" s="51" t="n"/>
      <c r="AG71" s="28" t="n"/>
      <c r="AH71" s="28" t="n"/>
      <c r="AI71" s="33" t="inlineStr">
        <is>
          <t>2026-10-01</t>
        </is>
      </c>
      <c r="AJ71" s="33" t="inlineStr">
        <is>
          <t>2026-09-30</t>
        </is>
      </c>
      <c r="AK71" s="30" t="n"/>
    </row>
    <row r="72" ht="35.1" customHeight="1" s="69">
      <c r="B72" s="48" t="n">
        <v>3277</v>
      </c>
      <c r="C72" s="48" t="inlineStr">
        <is>
          <t>東京</t>
        </is>
      </c>
      <c r="D72" s="19" t="inlineStr">
        <is>
          <t>アットイン本厚木1</t>
        </is>
      </c>
      <c r="E72" s="48" t="inlineStr">
        <is>
          <t>1K</t>
        </is>
      </c>
      <c r="F72" s="48" t="n">
        <v>3</v>
      </c>
      <c r="G72" s="48" t="inlineStr">
        <is>
          <t>町田・本厚木</t>
        </is>
      </c>
      <c r="H72" s="48" t="n">
        <v>17.36</v>
      </c>
      <c r="I72" s="20" t="n">
        <v>0.96667</v>
      </c>
      <c r="J72" s="20" t="n">
        <v>1</v>
      </c>
      <c r="K72" s="20" t="n">
        <v>0.76667</v>
      </c>
      <c r="L72" s="20" t="n">
        <v>0.33333</v>
      </c>
      <c r="M72" s="20" t="n">
        <v>0.33333</v>
      </c>
      <c r="N72" s="24" t="n">
        <v>6100</v>
      </c>
      <c r="O72" s="24" t="n">
        <v>5220</v>
      </c>
      <c r="P72" s="24" t="n">
        <v>880</v>
      </c>
      <c r="Q72" s="24" t="n">
        <v>44000</v>
      </c>
      <c r="R72" s="24" t="n"/>
      <c r="S72" s="24">
        <f>IF(R72="","",(R72+P72)*30 -U72)</f>
        <v/>
      </c>
      <c r="T72" s="20">
        <f>IF(R72="","",(O72-R72)/O72)</f>
        <v/>
      </c>
      <c r="U72" s="24" t="n">
        <v>49000</v>
      </c>
      <c r="V72" s="51" t="n"/>
      <c r="W72" s="24">
        <f>IF(Z72="","",Z72*30)</f>
        <v/>
      </c>
      <c r="X72" s="24">
        <f>IF(W72="","",W72-U72)</f>
        <v/>
      </c>
      <c r="Y72" s="24">
        <f>IF(V72="","",((U72+5000+5000)/(1-V72))/30)</f>
        <v/>
      </c>
      <c r="Z72" s="32" t="n"/>
      <c r="AA72" s="24">
        <f>IF(Z72="","",Z72-O72)</f>
        <v/>
      </c>
      <c r="AB72" s="24">
        <f>IF(Z72="","",R72-Z72)</f>
        <v/>
      </c>
      <c r="AC72" s="11">
        <f>IF(Z72="","",(O72-Z72)/O72)</f>
        <v/>
      </c>
      <c r="AD72" s="24" t="n"/>
      <c r="AE72" s="24">
        <f>IF(AF72="","",Q72*(1-AF72))</f>
        <v/>
      </c>
      <c r="AF72" s="51" t="n"/>
      <c r="AG72" s="28" t="n"/>
      <c r="AH72" s="28" t="n"/>
      <c r="AI72" s="33" t="inlineStr">
        <is>
          <t>2026-09-09</t>
        </is>
      </c>
      <c r="AJ72" s="33" t="inlineStr">
        <is>
          <t>2026-12-18</t>
        </is>
      </c>
      <c r="AK72" s="30" t="n"/>
    </row>
    <row r="73" ht="35.1" customHeight="1" s="69">
      <c r="B73" s="48" t="n">
        <v>3282</v>
      </c>
      <c r="C73" s="48" t="inlineStr">
        <is>
          <t>名古屋</t>
        </is>
      </c>
      <c r="D73" s="19" t="inlineStr">
        <is>
          <t>アットイン名古屋駅19</t>
        </is>
      </c>
      <c r="E73" s="48" t="inlineStr">
        <is>
          <t>1K</t>
        </is>
      </c>
      <c r="F73" s="48" t="n">
        <v>2</v>
      </c>
      <c r="G73" s="48" t="inlineStr">
        <is>
          <t>名駅周辺</t>
        </is>
      </c>
      <c r="H73" s="48" t="n">
        <v>24</v>
      </c>
      <c r="I73" s="20" t="n">
        <v>1</v>
      </c>
      <c r="J73" s="20" t="n">
        <v>0.85</v>
      </c>
      <c r="K73" s="20" t="n">
        <v>1</v>
      </c>
      <c r="L73" s="20" t="n">
        <v>1</v>
      </c>
      <c r="M73" s="20" t="n">
        <v>0.7</v>
      </c>
      <c r="N73" s="24" t="n">
        <v>10840</v>
      </c>
      <c r="O73" s="24" t="n">
        <v>9960</v>
      </c>
      <c r="P73" s="24" t="n">
        <v>880</v>
      </c>
      <c r="Q73" s="24" t="n">
        <v>44000</v>
      </c>
      <c r="R73" s="24" t="n"/>
      <c r="S73" s="24">
        <f>IF(R73="","",(R73+P73)*30 -U73)</f>
        <v/>
      </c>
      <c r="T73" s="20">
        <f>IF(R73="","",(O73-R73)/O73)</f>
        <v/>
      </c>
      <c r="U73" s="24" t="n">
        <v>60000</v>
      </c>
      <c r="V73" s="51" t="n"/>
      <c r="W73" s="24">
        <f>IF(Z73="","",Z73*30)</f>
        <v/>
      </c>
      <c r="X73" s="24">
        <f>IF(W73="","",W73-U73)</f>
        <v/>
      </c>
      <c r="Y73" s="24">
        <f>IF(V73="","",((U73+5000+5000)/(1-V73))/30)</f>
        <v/>
      </c>
      <c r="Z73" s="32" t="n"/>
      <c r="AA73" s="24">
        <f>IF(Z73="","",Z73-O73)</f>
        <v/>
      </c>
      <c r="AB73" s="24">
        <f>IF(Z73="","",R73-Z73)</f>
        <v/>
      </c>
      <c r="AC73" s="11">
        <f>IF(Z73="","",(O73-Z73)/O73)</f>
        <v/>
      </c>
      <c r="AD73" s="24" t="n"/>
      <c r="AE73" s="24">
        <f>IF(AF73="","",Q73*(1-AF73))</f>
        <v/>
      </c>
      <c r="AF73" s="51" t="n"/>
      <c r="AG73" s="28" t="n"/>
      <c r="AH73" s="28" t="n"/>
      <c r="AI73" s="33" t="inlineStr">
        <is>
          <t>2026-11-13</t>
        </is>
      </c>
      <c r="AJ73" s="33" t="inlineStr">
        <is>
          <t>2027-08-03</t>
        </is>
      </c>
      <c r="AK73" s="30" t="n"/>
    </row>
    <row r="74" ht="35.1" customHeight="1" s="69">
      <c r="B74" s="48" t="n">
        <v>3285</v>
      </c>
      <c r="C74" s="48" t="inlineStr">
        <is>
          <t>名古屋</t>
        </is>
      </c>
      <c r="D74" s="19" t="inlineStr">
        <is>
          <t>アットイン名古屋駅4-1</t>
        </is>
      </c>
      <c r="E74" s="48" t="inlineStr">
        <is>
          <t>1K</t>
        </is>
      </c>
      <c r="F74" s="48" t="n">
        <v>6</v>
      </c>
      <c r="G74" s="48" t="inlineStr">
        <is>
          <t>名駅周辺</t>
        </is>
      </c>
      <c r="H74" s="48" t="n">
        <v>19.95</v>
      </c>
      <c r="I74" s="20" t="n">
        <v>0.7</v>
      </c>
      <c r="J74" s="20" t="n">
        <v>0.85</v>
      </c>
      <c r="K74" s="20" t="n">
        <v>1</v>
      </c>
      <c r="L74" s="20" t="n">
        <v>0.73333</v>
      </c>
      <c r="M74" s="20" t="n">
        <v>0.16667</v>
      </c>
      <c r="N74" s="24" t="n">
        <v>11320</v>
      </c>
      <c r="O74" s="24" t="n">
        <v>10440</v>
      </c>
      <c r="P74" s="24" t="n">
        <v>880</v>
      </c>
      <c r="Q74" s="24" t="n">
        <v>44000</v>
      </c>
      <c r="R74" s="24" t="n"/>
      <c r="S74" s="24">
        <f>IF(R74="","",(R74+P74)*30 -U74)</f>
        <v/>
      </c>
      <c r="T74" s="20">
        <f>IF(R74="","",(O74-R74)/O74)</f>
        <v/>
      </c>
      <c r="U74" s="24" t="n">
        <v>66140</v>
      </c>
      <c r="V74" s="51" t="n"/>
      <c r="W74" s="24">
        <f>IF(Z74="","",Z74*30)</f>
        <v/>
      </c>
      <c r="X74" s="24">
        <f>IF(W74="","",W74-U74)</f>
        <v/>
      </c>
      <c r="Y74" s="24">
        <f>IF(V74="","",((U74+5000+5000)/(1-V74))/30)</f>
        <v/>
      </c>
      <c r="Z74" s="32" t="n"/>
      <c r="AA74" s="24">
        <f>IF(Z74="","",Z74-O74)</f>
        <v/>
      </c>
      <c r="AB74" s="24">
        <f>IF(Z74="","",R74-Z74)</f>
        <v/>
      </c>
      <c r="AC74" s="11">
        <f>IF(Z74="","",(O74-Z74)/O74)</f>
        <v/>
      </c>
      <c r="AD74" s="24" t="n"/>
      <c r="AE74" s="24">
        <f>IF(AF74="","",Q74*(1-AF74))</f>
        <v/>
      </c>
      <c r="AF74" s="51" t="n"/>
      <c r="AG74" s="28" t="n"/>
      <c r="AH74" s="28" t="n"/>
      <c r="AI74" s="33" t="inlineStr">
        <is>
          <t>2026-10-01</t>
        </is>
      </c>
      <c r="AJ74" s="33" t="inlineStr">
        <is>
          <t>2027-03-31</t>
        </is>
      </c>
      <c r="AK74" s="30" t="n"/>
    </row>
    <row r="75" ht="35.1" customHeight="1" s="69">
      <c r="B75" s="48" t="n">
        <v>3288</v>
      </c>
      <c r="C75" s="48" t="inlineStr">
        <is>
          <t>名古屋</t>
        </is>
      </c>
      <c r="D75" s="19" t="inlineStr">
        <is>
          <t>アットイン丸の内14</t>
        </is>
      </c>
      <c r="E75" s="48" t="inlineStr">
        <is>
          <t>1K</t>
        </is>
      </c>
      <c r="F75" s="48" t="n">
        <v>1</v>
      </c>
      <c r="G75" s="48" t="inlineStr">
        <is>
          <t>伏見・丸の内周辺</t>
        </is>
      </c>
      <c r="H75" s="48" t="n">
        <v>24.97</v>
      </c>
      <c r="I75" s="20" t="n">
        <v>0.9</v>
      </c>
      <c r="J75" s="20" t="n">
        <v>1</v>
      </c>
      <c r="K75" s="20" t="n">
        <v>1</v>
      </c>
      <c r="L75" s="20" t="n">
        <v>1</v>
      </c>
      <c r="M75" s="20" t="n">
        <v>1</v>
      </c>
      <c r="N75" s="24" t="n">
        <v>11320</v>
      </c>
      <c r="O75" s="24" t="n">
        <v>10440</v>
      </c>
      <c r="P75" s="24" t="n">
        <v>880</v>
      </c>
      <c r="Q75" s="24" t="n">
        <v>44000</v>
      </c>
      <c r="R75" s="24" t="n"/>
      <c r="S75" s="24">
        <f>IF(R75="","",(R75+P75)*30 -U75)</f>
        <v/>
      </c>
      <c r="T75" s="20">
        <f>IF(R75="","",(O75-R75)/O75)</f>
        <v/>
      </c>
      <c r="U75" s="24" t="n">
        <v>64000</v>
      </c>
      <c r="V75" s="51" t="n"/>
      <c r="W75" s="24">
        <f>IF(Z75="","",Z75*30)</f>
        <v/>
      </c>
      <c r="X75" s="24">
        <f>IF(W75="","",W75-U75)</f>
        <v/>
      </c>
      <c r="Y75" s="24">
        <f>IF(V75="","",((U75+5000+5000)/(1-V75))/30)</f>
        <v/>
      </c>
      <c r="Z75" s="32" t="n"/>
      <c r="AA75" s="24">
        <f>IF(Z75="","",Z75-O75)</f>
        <v/>
      </c>
      <c r="AB75" s="24">
        <f>IF(Z75="","",R75-Z75)</f>
        <v/>
      </c>
      <c r="AC75" s="11">
        <f>IF(Z75="","",(O75-Z75)/O75)</f>
        <v/>
      </c>
      <c r="AD75" s="24" t="n"/>
      <c r="AE75" s="24">
        <f>IF(AF75="","",Q75*(1-AF75))</f>
        <v/>
      </c>
      <c r="AF75" s="51" t="n"/>
      <c r="AG75" s="28" t="n"/>
      <c r="AH75" s="28" t="n"/>
      <c r="AI75" s="33" t="inlineStr">
        <is>
          <t>2027-01-01</t>
        </is>
      </c>
      <c r="AJ75" s="33" t="inlineStr">
        <is>
          <t>2026-12-31</t>
        </is>
      </c>
      <c r="AK75" s="30" t="n"/>
    </row>
    <row r="76" ht="35.1" customHeight="1" s="69">
      <c r="B76" s="48" t="n">
        <v>3290</v>
      </c>
      <c r="C76" s="48" t="inlineStr">
        <is>
          <t>名古屋</t>
        </is>
      </c>
      <c r="D76" s="19" t="inlineStr">
        <is>
          <t>アットイン高岳1-1</t>
        </is>
      </c>
      <c r="E76" s="48" t="inlineStr">
        <is>
          <t>1K</t>
        </is>
      </c>
      <c r="F76" s="48" t="n">
        <v>47</v>
      </c>
      <c r="G76" s="48" t="inlineStr">
        <is>
          <t>栄周辺</t>
        </is>
      </c>
      <c r="H76" s="48" t="n">
        <v>23</v>
      </c>
      <c r="I76" s="20" t="n">
        <v>0.99787</v>
      </c>
      <c r="J76" s="20" t="n">
        <v>0.92553</v>
      </c>
      <c r="K76" s="20" t="n">
        <v>0.93191</v>
      </c>
      <c r="L76" s="20" t="n">
        <v>0.25319</v>
      </c>
      <c r="M76" s="20" t="n">
        <v>0.21277</v>
      </c>
      <c r="N76" s="24" t="n">
        <v>10360</v>
      </c>
      <c r="O76" s="24" t="n">
        <v>9480</v>
      </c>
      <c r="P76" s="24" t="n">
        <v>880</v>
      </c>
      <c r="Q76" s="24" t="n">
        <v>44000</v>
      </c>
      <c r="R76" s="24" t="n"/>
      <c r="S76" s="24">
        <f>IF(R76="","",(R76+P76)*30 -U76)</f>
        <v/>
      </c>
      <c r="T76" s="20">
        <f>IF(R76="","",(O76-R76)/O76)</f>
        <v/>
      </c>
      <c r="U76" s="24" t="n">
        <v>0</v>
      </c>
      <c r="V76" s="51" t="n"/>
      <c r="W76" s="24">
        <f>IF(Z76="","",Z76*30)</f>
        <v/>
      </c>
      <c r="X76" s="24">
        <f>IF(W76="","",W76-U76)</f>
        <v/>
      </c>
      <c r="Y76" s="24">
        <f>IF(V76="","",((U76+5000+5000)/(1-V76))/30)</f>
        <v/>
      </c>
      <c r="Z76" s="32" t="n"/>
      <c r="AA76" s="24">
        <f>IF(Z76="","",Z76-O76)</f>
        <v/>
      </c>
      <c r="AB76" s="24">
        <f>IF(Z76="","",R76-Z76)</f>
        <v/>
      </c>
      <c r="AC76" s="11">
        <f>IF(Z76="","",(O76-Z76)/O76)</f>
        <v/>
      </c>
      <c r="AD76" s="24" t="n"/>
      <c r="AE76" s="24">
        <f>IF(AF76="","",Q76*(1-AF76))</f>
        <v/>
      </c>
      <c r="AF76" s="51" t="n"/>
      <c r="AG76" s="28" t="n"/>
      <c r="AH76" s="28" t="n"/>
      <c r="AI76" s="33" t="inlineStr">
        <is>
          <t>2026-09-27</t>
        </is>
      </c>
      <c r="AJ76" s="33" t="inlineStr">
        <is>
          <t>2028-10-31</t>
        </is>
      </c>
      <c r="AK76" s="30" t="n"/>
    </row>
    <row r="77" ht="35.1" customHeight="1" s="69">
      <c r="B77" s="48" t="n">
        <v>3296</v>
      </c>
      <c r="C77" s="48" t="inlineStr">
        <is>
          <t>名古屋</t>
        </is>
      </c>
      <c r="D77" s="19" t="inlineStr">
        <is>
          <t>アットイン大曽根1-1（名古屋駅まで電車12分）</t>
        </is>
      </c>
      <c r="E77" s="48" t="inlineStr">
        <is>
          <t>1K</t>
        </is>
      </c>
      <c r="F77" s="48" t="n">
        <v>37</v>
      </c>
      <c r="G77" s="48" t="inlineStr">
        <is>
          <t>大曽根・黒川周辺</t>
        </is>
      </c>
      <c r="H77" s="48" t="n">
        <v>24.75</v>
      </c>
      <c r="I77" s="20" t="n">
        <v>0.85405</v>
      </c>
      <c r="J77" s="20" t="n">
        <v>0.6756799999999999</v>
      </c>
      <c r="K77" s="20" t="n">
        <v>0.69189</v>
      </c>
      <c r="L77" s="20" t="n">
        <v>0.5027</v>
      </c>
      <c r="M77" s="20" t="n">
        <v>0.37027</v>
      </c>
      <c r="N77" s="24" t="n">
        <v>10360</v>
      </c>
      <c r="O77" s="24" t="n">
        <v>9480</v>
      </c>
      <c r="P77" s="24" t="n">
        <v>880</v>
      </c>
      <c r="Q77" s="24" t="n">
        <v>44000</v>
      </c>
      <c r="R77" s="24" t="n"/>
      <c r="S77" s="24">
        <f>IF(R77="","",(R77+P77)*30 -U77)</f>
        <v/>
      </c>
      <c r="T77" s="20">
        <f>IF(R77="","",(O77-R77)/O77)</f>
        <v/>
      </c>
      <c r="U77" s="24" t="n">
        <v>2000000</v>
      </c>
      <c r="V77" s="51" t="n"/>
      <c r="W77" s="24">
        <f>IF(Z77="","",Z77*30)</f>
        <v/>
      </c>
      <c r="X77" s="24">
        <f>IF(W77="","",W77-U77)</f>
        <v/>
      </c>
      <c r="Y77" s="24">
        <f>IF(V77="","",((U77+5000+5000)/(1-V77))/30)</f>
        <v/>
      </c>
      <c r="Z77" s="32" t="n"/>
      <c r="AA77" s="24">
        <f>IF(Z77="","",Z77-O77)</f>
        <v/>
      </c>
      <c r="AB77" s="24">
        <f>IF(Z77="","",R77-Z77)</f>
        <v/>
      </c>
      <c r="AC77" s="11">
        <f>IF(Z77="","",(O77-Z77)/O77)</f>
        <v/>
      </c>
      <c r="AD77" s="24" t="n"/>
      <c r="AE77" s="24">
        <f>IF(AF77="","",Q77*(1-AF77))</f>
        <v/>
      </c>
      <c r="AF77" s="51" t="n"/>
      <c r="AG77" s="28" t="n"/>
      <c r="AH77" s="28" t="n"/>
      <c r="AI77" s="33" t="inlineStr">
        <is>
          <t>2026-08-01</t>
        </is>
      </c>
      <c r="AJ77" s="33" t="inlineStr">
        <is>
          <t>2027-09-01</t>
        </is>
      </c>
      <c r="AK77" s="30" t="n"/>
    </row>
    <row r="78" ht="35.1" customHeight="1" s="69">
      <c r="B78" s="48" t="n">
        <v>3298</v>
      </c>
      <c r="C78" s="48" t="inlineStr">
        <is>
          <t>名古屋</t>
        </is>
      </c>
      <c r="D78" s="19" t="inlineStr">
        <is>
          <t>アットイン高畑2</t>
        </is>
      </c>
      <c r="E78" s="48" t="inlineStr">
        <is>
          <t>1K</t>
        </is>
      </c>
      <c r="F78" s="48" t="n">
        <v>1</v>
      </c>
      <c r="G78" s="48" t="inlineStr">
        <is>
          <t>名古屋駅西地区</t>
        </is>
      </c>
      <c r="H78" s="48" t="n">
        <v>24.08</v>
      </c>
      <c r="I78" s="20" t="n">
        <v>1</v>
      </c>
      <c r="J78" s="20" t="n">
        <v>1</v>
      </c>
      <c r="K78" s="20" t="n">
        <v>1</v>
      </c>
      <c r="L78" s="20" t="n">
        <v>0.5</v>
      </c>
      <c r="M78" s="20" t="n">
        <v>0</v>
      </c>
      <c r="N78" s="24" t="n">
        <v>10360</v>
      </c>
      <c r="O78" s="24" t="n">
        <v>9480</v>
      </c>
      <c r="P78" s="24" t="n">
        <v>880</v>
      </c>
      <c r="Q78" s="24" t="n">
        <v>44000</v>
      </c>
      <c r="R78" s="24" t="n"/>
      <c r="S78" s="24">
        <f>IF(R78="","",(R78+P78)*30 -U78)</f>
        <v/>
      </c>
      <c r="T78" s="20">
        <f>IF(R78="","",(O78-R78)/O78)</f>
        <v/>
      </c>
      <c r="U78" s="24" t="n">
        <v>46000</v>
      </c>
      <c r="V78" s="51" t="n"/>
      <c r="W78" s="24">
        <f>IF(Z78="","",Z78*30)</f>
        <v/>
      </c>
      <c r="X78" s="24">
        <f>IF(W78="","",W78-U78)</f>
        <v/>
      </c>
      <c r="Y78" s="24">
        <f>IF(V78="","",((U78+5000+5000)/(1-V78))/30)</f>
        <v/>
      </c>
      <c r="Z78" s="32" t="n"/>
      <c r="AA78" s="24">
        <f>IF(Z78="","",Z78-O78)</f>
        <v/>
      </c>
      <c r="AB78" s="24">
        <f>IF(Z78="","",R78-Z78)</f>
        <v/>
      </c>
      <c r="AC78" s="11">
        <f>IF(Z78="","",(O78-Z78)/O78)</f>
        <v/>
      </c>
      <c r="AD78" s="24" t="n"/>
      <c r="AE78" s="24">
        <f>IF(AF78="","",Q78*(1-AF78))</f>
        <v/>
      </c>
      <c r="AF78" s="51" t="n"/>
      <c r="AG78" s="28" t="n"/>
      <c r="AH78" s="28" t="n"/>
      <c r="AI78" s="33" t="inlineStr">
        <is>
          <t>2026-10-18</t>
        </is>
      </c>
      <c r="AJ78" s="33" t="inlineStr">
        <is>
          <t>2026-10-17</t>
        </is>
      </c>
      <c r="AK78" s="30" t="n"/>
    </row>
    <row r="79" ht="35.1" customHeight="1" s="69">
      <c r="B79" s="48" t="n">
        <v>3299</v>
      </c>
      <c r="C79" s="48" t="inlineStr">
        <is>
          <t>名古屋</t>
        </is>
      </c>
      <c r="D79" s="19" t="inlineStr">
        <is>
          <t>アットイン高畑3</t>
        </is>
      </c>
      <c r="E79" s="48" t="inlineStr">
        <is>
          <t>1K</t>
        </is>
      </c>
      <c r="F79" s="48" t="n">
        <v>1</v>
      </c>
      <c r="G79" s="48" t="inlineStr">
        <is>
          <t>名古屋駅西地区</t>
        </is>
      </c>
      <c r="H79" s="48" t="n">
        <v>24.06</v>
      </c>
      <c r="I79" s="20" t="n">
        <v>0.6</v>
      </c>
      <c r="J79" s="20" t="n">
        <v>0.9</v>
      </c>
      <c r="K79" s="20" t="n">
        <v>1</v>
      </c>
      <c r="L79" s="20" t="n">
        <v>1</v>
      </c>
      <c r="M79" s="20" t="n">
        <v>1</v>
      </c>
      <c r="N79" s="24" t="n">
        <v>10360</v>
      </c>
      <c r="O79" s="24" t="n">
        <v>9480</v>
      </c>
      <c r="P79" s="24" t="n">
        <v>880</v>
      </c>
      <c r="Q79" s="24" t="n">
        <v>44000</v>
      </c>
      <c r="R79" s="24" t="n"/>
      <c r="S79" s="24">
        <f>IF(R79="","",(R79+P79)*30 -U79)</f>
        <v/>
      </c>
      <c r="T79" s="20">
        <f>IF(R79="","",(O79-R79)/O79)</f>
        <v/>
      </c>
      <c r="U79" s="24" t="n">
        <v>46000</v>
      </c>
      <c r="V79" s="51" t="n"/>
      <c r="W79" s="24">
        <f>IF(Z79="","",Z79*30)</f>
        <v/>
      </c>
      <c r="X79" s="24">
        <f>IF(W79="","",W79-U79)</f>
        <v/>
      </c>
      <c r="Y79" s="24">
        <f>IF(V79="","",((U79+5000+5000)/(1-V79))/30)</f>
        <v/>
      </c>
      <c r="Z79" s="32" t="n"/>
      <c r="AA79" s="24">
        <f>IF(Z79="","",Z79-O79)</f>
        <v/>
      </c>
      <c r="AB79" s="24">
        <f>IF(Z79="","",R79-Z79)</f>
        <v/>
      </c>
      <c r="AC79" s="11">
        <f>IF(Z79="","",(O79-Z79)/O79)</f>
        <v/>
      </c>
      <c r="AD79" s="24" t="n"/>
      <c r="AE79" s="24">
        <f>IF(AF79="","",Q79*(1-AF79))</f>
        <v/>
      </c>
      <c r="AF79" s="51" t="n"/>
      <c r="AG79" s="28" t="n"/>
      <c r="AH79" s="28" t="n"/>
      <c r="AI79" s="33" t="inlineStr">
        <is>
          <t>2027-02-28</t>
        </is>
      </c>
      <c r="AJ79" s="33" t="inlineStr">
        <is>
          <t>2027-02-27</t>
        </is>
      </c>
      <c r="AK79" s="30" t="n"/>
    </row>
    <row r="80" ht="35.1" customHeight="1" s="69">
      <c r="B80" s="48" t="n">
        <v>3302</v>
      </c>
      <c r="C80" s="48" t="inlineStr">
        <is>
          <t>名古屋</t>
        </is>
      </c>
      <c r="D80" s="19" t="inlineStr">
        <is>
          <t>アットイン新瑞橋2</t>
        </is>
      </c>
      <c r="E80" s="48" t="inlineStr">
        <is>
          <t>1K</t>
        </is>
      </c>
      <c r="F80" s="48" t="n">
        <v>1</v>
      </c>
      <c r="G80" s="48" t="inlineStr">
        <is>
          <t>笠寺・堀田・新瑞橋周辺</t>
        </is>
      </c>
      <c r="H80" s="48" t="n">
        <v>23.8</v>
      </c>
      <c r="I80" s="20" t="n">
        <v>1</v>
      </c>
      <c r="J80" s="20" t="n">
        <v>0.7</v>
      </c>
      <c r="K80" s="20" t="n">
        <v>1</v>
      </c>
      <c r="L80" s="20" t="n">
        <v>0.8</v>
      </c>
      <c r="M80" s="20" t="n">
        <v>0</v>
      </c>
      <c r="N80" s="24" t="n">
        <v>10360</v>
      </c>
      <c r="O80" s="24" t="n">
        <v>9480</v>
      </c>
      <c r="P80" s="24" t="n">
        <v>880</v>
      </c>
      <c r="Q80" s="24" t="n">
        <v>44000</v>
      </c>
      <c r="R80" s="24" t="n"/>
      <c r="S80" s="24">
        <f>IF(R80="","",(R80+P80)*30 -U80)</f>
        <v/>
      </c>
      <c r="T80" s="20">
        <f>IF(R80="","",(O80-R80)/O80)</f>
        <v/>
      </c>
      <c r="U80" s="24" t="n">
        <v>53000</v>
      </c>
      <c r="V80" s="51" t="n"/>
      <c r="W80" s="24">
        <f>IF(Z80="","",Z80*30)</f>
        <v/>
      </c>
      <c r="X80" s="24">
        <f>IF(W80="","",W80-U80)</f>
        <v/>
      </c>
      <c r="Y80" s="24">
        <f>IF(V80="","",((U80+5000+5000)/(1-V80))/30)</f>
        <v/>
      </c>
      <c r="Z80" s="32" t="n"/>
      <c r="AA80" s="24">
        <f>IF(Z80="","",Z80-O80)</f>
        <v/>
      </c>
      <c r="AB80" s="24">
        <f>IF(Z80="","",R80-Z80)</f>
        <v/>
      </c>
      <c r="AC80" s="11">
        <f>IF(Z80="","",(O80-Z80)/O80)</f>
        <v/>
      </c>
      <c r="AD80" s="24" t="n"/>
      <c r="AE80" s="24">
        <f>IF(AF80="","",Q80*(1-AF80))</f>
        <v/>
      </c>
      <c r="AF80" s="51" t="n"/>
      <c r="AG80" s="28" t="n"/>
      <c r="AH80" s="28" t="n"/>
      <c r="AI80" s="33" t="inlineStr">
        <is>
          <t>2026-10-25</t>
        </is>
      </c>
      <c r="AJ80" s="33" t="inlineStr">
        <is>
          <t>2026-10-24</t>
        </is>
      </c>
      <c r="AK80" s="30" t="n"/>
    </row>
    <row r="81" ht="35.1" customHeight="1" s="69">
      <c r="B81" s="48" t="n">
        <v>3304</v>
      </c>
      <c r="C81" s="48" t="inlineStr">
        <is>
          <t>名古屋</t>
        </is>
      </c>
      <c r="D81" s="19" t="inlineStr">
        <is>
          <t>アットイン桑名1</t>
        </is>
      </c>
      <c r="E81" s="48" t="inlineStr">
        <is>
          <t>1K</t>
        </is>
      </c>
      <c r="F81" s="48" t="n">
        <v>2</v>
      </c>
      <c r="G81" s="48" t="inlineStr">
        <is>
          <t>四日市・鈴鹿・津地区</t>
        </is>
      </c>
      <c r="H81" s="48" t="n">
        <v>30</v>
      </c>
      <c r="I81" s="20" t="n">
        <v>0.95</v>
      </c>
      <c r="J81" s="20" t="n">
        <v>1</v>
      </c>
      <c r="K81" s="20" t="n">
        <v>1</v>
      </c>
      <c r="L81" s="20" t="n">
        <v>0.5</v>
      </c>
      <c r="M81" s="20" t="n">
        <v>0.5</v>
      </c>
      <c r="N81" s="24" t="n">
        <v>5620</v>
      </c>
      <c r="O81" s="24" t="n">
        <v>4740</v>
      </c>
      <c r="P81" s="24" t="n">
        <v>880</v>
      </c>
      <c r="Q81" s="24" t="n">
        <v>44000</v>
      </c>
      <c r="R81" s="24" t="n"/>
      <c r="S81" s="24">
        <f>IF(R81="","",(R81+P81)*30 -U81)</f>
        <v/>
      </c>
      <c r="T81" s="20">
        <f>IF(R81="","",(O81-R81)/O81)</f>
        <v/>
      </c>
      <c r="U81" s="24" t="n">
        <v>51000</v>
      </c>
      <c r="V81" s="51" t="n"/>
      <c r="W81" s="24">
        <f>IF(Z81="","",Z81*30)</f>
        <v/>
      </c>
      <c r="X81" s="24">
        <f>IF(W81="","",W81-U81)</f>
        <v/>
      </c>
      <c r="Y81" s="24">
        <f>IF(V81="","",((U81+5000+5000)/(1-V81))/30)</f>
        <v/>
      </c>
      <c r="Z81" s="32" t="n"/>
      <c r="AA81" s="24">
        <f>IF(Z81="","",Z81-O81)</f>
        <v/>
      </c>
      <c r="AB81" s="24">
        <f>IF(Z81="","",R81-Z81)</f>
        <v/>
      </c>
      <c r="AC81" s="11">
        <f>IF(Z81="","",(O81-Z81)/O81)</f>
        <v/>
      </c>
      <c r="AD81" s="24" t="n"/>
      <c r="AE81" s="24">
        <f>IF(AF81="","",Q81*(1-AF81))</f>
        <v/>
      </c>
      <c r="AF81" s="51" t="n"/>
      <c r="AG81" s="28" t="n"/>
      <c r="AH81" s="28" t="n"/>
      <c r="AI81" s="33" t="inlineStr">
        <is>
          <t>2026-10-02</t>
        </is>
      </c>
      <c r="AJ81" s="33" t="inlineStr">
        <is>
          <t>2026-11-29</t>
        </is>
      </c>
      <c r="AK81" s="30" t="n"/>
    </row>
    <row r="82" ht="35.1" customHeight="1" s="69">
      <c r="B82" s="48" t="n">
        <v>3307</v>
      </c>
      <c r="C82" s="48" t="inlineStr">
        <is>
          <t>名古屋</t>
        </is>
      </c>
      <c r="D82" s="19" t="inlineStr">
        <is>
          <t>アットイン国際センター3</t>
        </is>
      </c>
      <c r="E82" s="48" t="inlineStr">
        <is>
          <t>1K</t>
        </is>
      </c>
      <c r="F82" s="48" t="n">
        <v>5</v>
      </c>
      <c r="G82" s="48" t="inlineStr">
        <is>
          <t>名駅周辺</t>
        </is>
      </c>
      <c r="H82" s="48" t="n">
        <v>21</v>
      </c>
      <c r="I82" s="20" t="n">
        <v>0.96</v>
      </c>
      <c r="J82" s="20" t="n">
        <v>1</v>
      </c>
      <c r="K82" s="20" t="n">
        <v>1</v>
      </c>
      <c r="L82" s="20" t="n">
        <v>0.72</v>
      </c>
      <c r="M82" s="20" t="n">
        <v>0.3</v>
      </c>
      <c r="N82" s="24" t="n">
        <v>12000</v>
      </c>
      <c r="O82" s="24" t="n">
        <v>11120</v>
      </c>
      <c r="P82" s="24" t="n">
        <v>880</v>
      </c>
      <c r="Q82" s="24" t="n">
        <v>44000</v>
      </c>
      <c r="R82" s="24" t="n"/>
      <c r="S82" s="24">
        <f>IF(R82="","",(R82+P82)*30 -U82)</f>
        <v/>
      </c>
      <c r="T82" s="20">
        <f>IF(R82="","",(O82-R82)/O82)</f>
        <v/>
      </c>
      <c r="U82" s="24" t="n">
        <v>69570</v>
      </c>
      <c r="V82" s="51" t="n"/>
      <c r="W82" s="24">
        <f>IF(Z82="","",Z82*30)</f>
        <v/>
      </c>
      <c r="X82" s="24">
        <f>IF(W82="","",W82-U82)</f>
        <v/>
      </c>
      <c r="Y82" s="24">
        <f>IF(V82="","",((U82+5000+5000)/(1-V82))/30)</f>
        <v/>
      </c>
      <c r="Z82" s="32" t="n"/>
      <c r="AA82" s="24">
        <f>IF(Z82="","",Z82-O82)</f>
        <v/>
      </c>
      <c r="AB82" s="24">
        <f>IF(Z82="","",R82-Z82)</f>
        <v/>
      </c>
      <c r="AC82" s="11">
        <f>IF(Z82="","",(O82-Z82)/O82)</f>
        <v/>
      </c>
      <c r="AD82" s="24" t="n"/>
      <c r="AE82" s="24">
        <f>IF(AF82="","",Q82*(1-AF82))</f>
        <v/>
      </c>
      <c r="AF82" s="51" t="n"/>
      <c r="AG82" s="28" t="n"/>
      <c r="AH82" s="28" t="n"/>
      <c r="AI82" s="33" t="inlineStr">
        <is>
          <t>2026-10-01</t>
        </is>
      </c>
      <c r="AJ82" s="33" t="inlineStr">
        <is>
          <t>2026-12-31</t>
        </is>
      </c>
      <c r="AK82" s="30" t="n"/>
    </row>
    <row r="83" ht="35.1" customHeight="1" s="69">
      <c r="B83" s="48" t="n">
        <v>3310</v>
      </c>
      <c r="C83" s="48" t="inlineStr">
        <is>
          <t>名古屋</t>
        </is>
      </c>
      <c r="D83" s="19" t="inlineStr">
        <is>
          <t>アットイン名古屋駅8</t>
        </is>
      </c>
      <c r="E83" s="48" t="inlineStr">
        <is>
          <t>1K</t>
        </is>
      </c>
      <c r="F83" s="48" t="n">
        <v>1</v>
      </c>
      <c r="G83" s="48" t="inlineStr">
        <is>
          <t>名駅周辺</t>
        </is>
      </c>
      <c r="H83" s="48" t="n">
        <v>24.96</v>
      </c>
      <c r="I83" s="20" t="n">
        <v>1</v>
      </c>
      <c r="J83" s="20" t="n">
        <v>1</v>
      </c>
      <c r="K83" s="20" t="n">
        <v>1</v>
      </c>
      <c r="L83" s="20" t="n">
        <v>1</v>
      </c>
      <c r="M83" s="20" t="n">
        <v>1</v>
      </c>
      <c r="N83" s="24" t="n">
        <v>11040</v>
      </c>
      <c r="O83" s="24" t="n">
        <v>10160</v>
      </c>
      <c r="P83" s="24" t="n">
        <v>880</v>
      </c>
      <c r="Q83" s="24" t="n">
        <v>44000</v>
      </c>
      <c r="R83" s="24" t="n"/>
      <c r="S83" s="24">
        <f>IF(R83="","",(R83+P83)*30 -U83)</f>
        <v/>
      </c>
      <c r="T83" s="20">
        <f>IF(R83="","",(O83-R83)/O83)</f>
        <v/>
      </c>
      <c r="U83" s="24" t="n">
        <v>65000</v>
      </c>
      <c r="V83" s="51" t="n"/>
      <c r="W83" s="24">
        <f>IF(Z83="","",Z83*30)</f>
        <v/>
      </c>
      <c r="X83" s="24">
        <f>IF(W83="","",W83-U83)</f>
        <v/>
      </c>
      <c r="Y83" s="24">
        <f>IF(V83="","",((U83+5000+5000)/(1-V83))/30)</f>
        <v/>
      </c>
      <c r="Z83" s="32" t="n"/>
      <c r="AA83" s="24">
        <f>IF(Z83="","",Z83-O83)</f>
        <v/>
      </c>
      <c r="AB83" s="24">
        <f>IF(Z83="","",R83-Z83)</f>
        <v/>
      </c>
      <c r="AC83" s="11">
        <f>IF(Z83="","",(O83-Z83)/O83)</f>
        <v/>
      </c>
      <c r="AD83" s="24" t="n"/>
      <c r="AE83" s="24">
        <f>IF(AF83="","",Q83*(1-AF83))</f>
        <v/>
      </c>
      <c r="AF83" s="51" t="n"/>
      <c r="AG83" s="28" t="n"/>
      <c r="AH83" s="28" t="n"/>
      <c r="AI83" s="33" t="inlineStr">
        <is>
          <t>2027-04-01</t>
        </is>
      </c>
      <c r="AJ83" s="33" t="inlineStr">
        <is>
          <t>2027-03-31</t>
        </is>
      </c>
      <c r="AK83" s="30" t="n"/>
    </row>
    <row r="84" ht="35.1" customHeight="1" s="69">
      <c r="B84" s="48" t="n">
        <v>3312</v>
      </c>
      <c r="C84" s="48" t="inlineStr">
        <is>
          <t>名古屋</t>
        </is>
      </c>
      <c r="D84" s="19" t="inlineStr">
        <is>
          <t>アットイン伏見1-1</t>
        </is>
      </c>
      <c r="E84" s="48" t="inlineStr">
        <is>
          <t>1K</t>
        </is>
      </c>
      <c r="F84" s="48" t="n">
        <v>9</v>
      </c>
      <c r="G84" s="48" t="inlineStr">
        <is>
          <t>伏見・丸の内周辺</t>
        </is>
      </c>
      <c r="H84" s="48" t="n">
        <v>24.9</v>
      </c>
      <c r="I84" s="20" t="n">
        <v>0.74286</v>
      </c>
      <c r="J84" s="20" t="n">
        <v>0.8428600000000001</v>
      </c>
      <c r="K84" s="20" t="n">
        <v>0.68571</v>
      </c>
      <c r="L84" s="20" t="n">
        <v>0.45714</v>
      </c>
      <c r="M84" s="20" t="n">
        <v>0.14286</v>
      </c>
      <c r="N84" s="24" t="n">
        <v>11720</v>
      </c>
      <c r="O84" s="24" t="n">
        <v>10840</v>
      </c>
      <c r="P84" s="24" t="n">
        <v>880</v>
      </c>
      <c r="Q84" s="24" t="n">
        <v>44000</v>
      </c>
      <c r="R84" s="24" t="n">
        <v>5420</v>
      </c>
      <c r="S84" s="24">
        <f>IF(R84="","",(R84+P84)*30 -U84)</f>
        <v/>
      </c>
      <c r="T84" s="20">
        <f>IF(R84="","",(O84-R84)/O84)</f>
        <v/>
      </c>
      <c r="U84" s="24" t="n">
        <v>68000</v>
      </c>
      <c r="V84" s="51" t="n"/>
      <c r="W84" s="24">
        <f>IF(Z84="","",Z84*30)</f>
        <v/>
      </c>
      <c r="X84" s="24">
        <f>IF(W84="","",W84-U84)</f>
        <v/>
      </c>
      <c r="Y84" s="24">
        <f>IF(V84="","",((U84+5000+5000)/(1-V84))/30)</f>
        <v/>
      </c>
      <c r="Z84" s="32" t="n"/>
      <c r="AA84" s="24">
        <f>IF(Z84="","",Z84-O84)</f>
        <v/>
      </c>
      <c r="AB84" s="24">
        <f>IF(Z84="","",R84-Z84)</f>
        <v/>
      </c>
      <c r="AC84" s="11">
        <f>IF(Z84="","",(O84-Z84)/O84)</f>
        <v/>
      </c>
      <c r="AD84" s="24" t="n">
        <v>11000</v>
      </c>
      <c r="AE84" s="24">
        <f>IF(AF84="","",Q84*(1-AF84))</f>
        <v/>
      </c>
      <c r="AF84" s="51" t="n"/>
      <c r="AG84" s="28" t="n"/>
      <c r="AH84" s="28" t="n"/>
      <c r="AI84" s="33" t="inlineStr">
        <is>
          <t>2026-08-01</t>
        </is>
      </c>
      <c r="AJ84" s="33" t="inlineStr">
        <is>
          <t>2026-12-30</t>
        </is>
      </c>
      <c r="AK84" s="30" t="n"/>
    </row>
    <row r="85" ht="35.1" customHeight="1" s="69">
      <c r="B85" s="48" t="n">
        <v>3314</v>
      </c>
      <c r="C85" s="48" t="inlineStr">
        <is>
          <t>名古屋</t>
        </is>
      </c>
      <c r="D85" s="19" t="inlineStr">
        <is>
          <t>アットイン丸の内3</t>
        </is>
      </c>
      <c r="E85" s="48" t="inlineStr">
        <is>
          <t>1K</t>
        </is>
      </c>
      <c r="F85" s="48" t="n">
        <v>14</v>
      </c>
      <c r="G85" s="48" t="inlineStr">
        <is>
          <t>伏見・丸の内周辺</t>
        </is>
      </c>
      <c r="H85" s="48" t="n">
        <v>24.98</v>
      </c>
      <c r="I85" s="20" t="n">
        <v>0.91429</v>
      </c>
      <c r="J85" s="20" t="n">
        <v>0.91429</v>
      </c>
      <c r="K85" s="20" t="n">
        <v>0.9785700000000001</v>
      </c>
      <c r="L85" s="20" t="n">
        <v>0.85714</v>
      </c>
      <c r="M85" s="20" t="n">
        <v>0.70714</v>
      </c>
      <c r="N85" s="24" t="n">
        <v>11320</v>
      </c>
      <c r="O85" s="24" t="n">
        <v>10440</v>
      </c>
      <c r="P85" s="24" t="n">
        <v>880</v>
      </c>
      <c r="Q85" s="24" t="n">
        <v>44000</v>
      </c>
      <c r="R85" s="24" t="n"/>
      <c r="S85" s="24">
        <f>IF(R85="","",(R85+P85)*30 -U85)</f>
        <v/>
      </c>
      <c r="T85" s="20">
        <f>IF(R85="","",(O85-R85)/O85)</f>
        <v/>
      </c>
      <c r="U85" s="24" t="n">
        <v>67000</v>
      </c>
      <c r="V85" s="51" t="n"/>
      <c r="W85" s="24">
        <f>IF(Z85="","",Z85*30)</f>
        <v/>
      </c>
      <c r="X85" s="24">
        <f>IF(W85="","",W85-U85)</f>
        <v/>
      </c>
      <c r="Y85" s="24">
        <f>IF(V85="","",((U85+5000+5000)/(1-V85))/30)</f>
        <v/>
      </c>
      <c r="Z85" s="32" t="n"/>
      <c r="AA85" s="24">
        <f>IF(Z85="","",Z85-O85)</f>
        <v/>
      </c>
      <c r="AB85" s="24">
        <f>IF(Z85="","",R85-Z85)</f>
        <v/>
      </c>
      <c r="AC85" s="11">
        <f>IF(Z85="","",(O85-Z85)/O85)</f>
        <v/>
      </c>
      <c r="AD85" s="24" t="n"/>
      <c r="AE85" s="24">
        <f>IF(AF85="","",Q85*(1-AF85))</f>
        <v/>
      </c>
      <c r="AF85" s="51" t="n"/>
      <c r="AG85" s="28" t="n"/>
      <c r="AH85" s="28" t="n"/>
      <c r="AI85" s="33" t="inlineStr">
        <is>
          <t>2026-09-30</t>
        </is>
      </c>
      <c r="AJ85" s="33" t="inlineStr">
        <is>
          <t>2027-04-03</t>
        </is>
      </c>
      <c r="AK85" s="30" t="n"/>
    </row>
    <row r="86" ht="35.1" customHeight="1" s="69">
      <c r="B86" s="48" t="n">
        <v>3315</v>
      </c>
      <c r="C86" s="48" t="inlineStr">
        <is>
          <t>名古屋</t>
        </is>
      </c>
      <c r="D86" s="19" t="inlineStr">
        <is>
          <t>アットイン伏見4</t>
        </is>
      </c>
      <c r="E86" s="48" t="inlineStr">
        <is>
          <t>1K</t>
        </is>
      </c>
      <c r="F86" s="48" t="n">
        <v>1</v>
      </c>
      <c r="G86" s="48" t="inlineStr">
        <is>
          <t>伏見・丸の内周辺</t>
        </is>
      </c>
      <c r="H86" s="48" t="n">
        <v>20.81</v>
      </c>
      <c r="I86" s="20" t="n">
        <v>0.9</v>
      </c>
      <c r="J86" s="20" t="n">
        <v>1</v>
      </c>
      <c r="K86" s="20" t="n">
        <v>1</v>
      </c>
      <c r="L86" s="20" t="n">
        <v>1</v>
      </c>
      <c r="M86" s="20" t="n">
        <v>1</v>
      </c>
      <c r="N86" s="24" t="n">
        <v>10640</v>
      </c>
      <c r="O86" s="24" t="n">
        <v>9760</v>
      </c>
      <c r="P86" s="24" t="n">
        <v>880</v>
      </c>
      <c r="Q86" s="24" t="n">
        <v>44000</v>
      </c>
      <c r="R86" s="24" t="n"/>
      <c r="S86" s="24">
        <f>IF(R86="","",(R86+P86)*30 -U86)</f>
        <v/>
      </c>
      <c r="T86" s="20">
        <f>IF(R86="","",(O86-R86)/O86)</f>
        <v/>
      </c>
      <c r="U86" s="24" t="n">
        <v>59000</v>
      </c>
      <c r="V86" s="51" t="n"/>
      <c r="W86" s="24">
        <f>IF(Z86="","",Z86*30)</f>
        <v/>
      </c>
      <c r="X86" s="24">
        <f>IF(W86="","",W86-U86)</f>
        <v/>
      </c>
      <c r="Y86" s="24">
        <f>IF(V86="","",((U86+5000+5000)/(1-V86))/30)</f>
        <v/>
      </c>
      <c r="Z86" s="32" t="n"/>
      <c r="AA86" s="24">
        <f>IF(Z86="","",Z86-O86)</f>
        <v/>
      </c>
      <c r="AB86" s="24">
        <f>IF(Z86="","",R86-Z86)</f>
        <v/>
      </c>
      <c r="AC86" s="11">
        <f>IF(Z86="","",(O86-Z86)/O86)</f>
        <v/>
      </c>
      <c r="AD86" s="24" t="n"/>
      <c r="AE86" s="24">
        <f>IF(AF86="","",Q86*(1-AF86))</f>
        <v/>
      </c>
      <c r="AF86" s="51" t="n"/>
      <c r="AG86" s="28" t="n"/>
      <c r="AH86" s="28" t="n"/>
      <c r="AI86" s="33" t="inlineStr">
        <is>
          <t>2027-07-01</t>
        </is>
      </c>
      <c r="AJ86" s="33" t="inlineStr">
        <is>
          <t>2027-06-30</t>
        </is>
      </c>
      <c r="AK86" s="30" t="n"/>
    </row>
    <row r="87" ht="35.1" customHeight="1" s="69">
      <c r="B87" s="48" t="n">
        <v>3316</v>
      </c>
      <c r="C87" s="48" t="inlineStr">
        <is>
          <t>名古屋</t>
        </is>
      </c>
      <c r="D87" s="19" t="inlineStr">
        <is>
          <t>アットイン丸の内4</t>
        </is>
      </c>
      <c r="E87" s="48" t="inlineStr">
        <is>
          <t>1K</t>
        </is>
      </c>
      <c r="F87" s="48" t="n">
        <v>5</v>
      </c>
      <c r="G87" s="48" t="inlineStr">
        <is>
          <t>伏見・丸の内周辺</t>
        </is>
      </c>
      <c r="H87" s="48" t="n">
        <v>21.28</v>
      </c>
      <c r="I87" s="20" t="n">
        <v>0.8</v>
      </c>
      <c r="J87" s="20" t="n">
        <v>0.48</v>
      </c>
      <c r="K87" s="20" t="n">
        <v>0.8</v>
      </c>
      <c r="L87" s="20" t="n">
        <v>0.42</v>
      </c>
      <c r="M87" s="20" t="n">
        <v>0.18</v>
      </c>
      <c r="N87" s="24" t="n">
        <v>11720</v>
      </c>
      <c r="O87" s="24" t="n">
        <v>10840</v>
      </c>
      <c r="P87" s="24" t="n">
        <v>880</v>
      </c>
      <c r="Q87" s="24" t="n">
        <v>44000</v>
      </c>
      <c r="R87" s="24" t="n"/>
      <c r="S87" s="24">
        <f>IF(R87="","",(R87+P87)*30 -U87)</f>
        <v/>
      </c>
      <c r="T87" s="20">
        <f>IF(R87="","",(O87-R87)/O87)</f>
        <v/>
      </c>
      <c r="U87" s="24" t="n">
        <v>60120</v>
      </c>
      <c r="V87" s="51" t="n"/>
      <c r="W87" s="24">
        <f>IF(Z87="","",Z87*30)</f>
        <v/>
      </c>
      <c r="X87" s="24">
        <f>IF(W87="","",W87-U87)</f>
        <v/>
      </c>
      <c r="Y87" s="24">
        <f>IF(V87="","",((U87+5000+5000)/(1-V87))/30)</f>
        <v/>
      </c>
      <c r="Z87" s="32" t="n"/>
      <c r="AA87" s="24">
        <f>IF(Z87="","",Z87-O87)</f>
        <v/>
      </c>
      <c r="AB87" s="24">
        <f>IF(Z87="","",R87-Z87)</f>
        <v/>
      </c>
      <c r="AC87" s="11">
        <f>IF(Z87="","",(O87-Z87)/O87)</f>
        <v/>
      </c>
      <c r="AD87" s="24" t="n"/>
      <c r="AE87" s="24">
        <f>IF(AF87="","",Q87*(1-AF87))</f>
        <v/>
      </c>
      <c r="AF87" s="51" t="n"/>
      <c r="AG87" s="28" t="n"/>
      <c r="AH87" s="28" t="n"/>
      <c r="AI87" s="33" t="inlineStr">
        <is>
          <t>2026-10-03</t>
        </is>
      </c>
      <c r="AJ87" s="33" t="inlineStr">
        <is>
          <t>2027-03-31</t>
        </is>
      </c>
      <c r="AK87" s="30" t="n"/>
    </row>
    <row r="88" ht="35.1" customHeight="1" s="69">
      <c r="B88" s="48" t="n">
        <v>3317</v>
      </c>
      <c r="C88" s="48" t="inlineStr">
        <is>
          <t>名古屋</t>
        </is>
      </c>
      <c r="D88" s="19" t="inlineStr">
        <is>
          <t>アットイン伏見9</t>
        </is>
      </c>
      <c r="E88" s="48" t="inlineStr">
        <is>
          <t>1K</t>
        </is>
      </c>
      <c r="F88" s="48" t="n">
        <v>1</v>
      </c>
      <c r="G88" s="48" t="inlineStr">
        <is>
          <t>伏見・丸の内周辺</t>
        </is>
      </c>
      <c r="H88" s="48" t="n">
        <v>22.91</v>
      </c>
      <c r="I88" s="20" t="n">
        <v>1</v>
      </c>
      <c r="J88" s="20" t="n">
        <v>0.6</v>
      </c>
      <c r="K88" s="20" t="n">
        <v>0.6</v>
      </c>
      <c r="L88" s="20" t="n">
        <v>0</v>
      </c>
      <c r="M88" s="20" t="n">
        <v>0</v>
      </c>
      <c r="N88" s="24" t="n">
        <v>11040</v>
      </c>
      <c r="O88" s="24" t="n">
        <v>10160</v>
      </c>
      <c r="P88" s="24" t="n">
        <v>880</v>
      </c>
      <c r="Q88" s="24" t="n">
        <v>44000</v>
      </c>
      <c r="R88" s="24" t="n"/>
      <c r="S88" s="24">
        <f>IF(R88="","",(R88+P88)*30 -U88)</f>
        <v/>
      </c>
      <c r="T88" s="20">
        <f>IF(R88="","",(O88-R88)/O88)</f>
        <v/>
      </c>
      <c r="U88" s="24" t="n">
        <v>60980</v>
      </c>
      <c r="V88" s="51" t="n"/>
      <c r="W88" s="24">
        <f>IF(Z88="","",Z88*30)</f>
        <v/>
      </c>
      <c r="X88" s="24">
        <f>IF(W88="","",W88-U88)</f>
        <v/>
      </c>
      <c r="Y88" s="24">
        <f>IF(V88="","",((U88+5000+5000)/(1-V88))/30)</f>
        <v/>
      </c>
      <c r="Z88" s="32" t="n"/>
      <c r="AA88" s="24">
        <f>IF(Z88="","",Z88-O88)</f>
        <v/>
      </c>
      <c r="AB88" s="24">
        <f>IF(Z88="","",R88-Z88)</f>
        <v/>
      </c>
      <c r="AC88" s="11">
        <f>IF(Z88="","",(O88-Z88)/O88)</f>
        <v/>
      </c>
      <c r="AD88" s="24" t="n"/>
      <c r="AE88" s="24">
        <f>IF(AF88="","",Q88*(1-AF88))</f>
        <v/>
      </c>
      <c r="AF88" s="51" t="n"/>
      <c r="AG88" s="28" t="n"/>
      <c r="AH88" s="28" t="n"/>
      <c r="AI88" s="33" t="inlineStr">
        <is>
          <t>2026-09-19</t>
        </is>
      </c>
      <c r="AJ88" s="33" t="inlineStr">
        <is>
          <t>2026-09-18</t>
        </is>
      </c>
      <c r="AK88" s="30" t="n"/>
    </row>
    <row r="89" ht="35.1" customHeight="1" s="69">
      <c r="B89" s="48" t="n">
        <v>3318</v>
      </c>
      <c r="C89" s="48" t="inlineStr">
        <is>
          <t>名古屋</t>
        </is>
      </c>
      <c r="D89" s="19" t="inlineStr">
        <is>
          <t>アットイン伏見7</t>
        </is>
      </c>
      <c r="E89" s="48" t="inlineStr">
        <is>
          <t>1K</t>
        </is>
      </c>
      <c r="F89" s="48" t="n">
        <v>3</v>
      </c>
      <c r="G89" s="48" t="inlineStr">
        <is>
          <t>伏見・丸の内周辺</t>
        </is>
      </c>
      <c r="H89" s="48" t="n">
        <v>24.96</v>
      </c>
      <c r="I89" s="20" t="n">
        <v>0.9</v>
      </c>
      <c r="J89" s="20" t="n">
        <v>0.8666700000000001</v>
      </c>
      <c r="K89" s="20" t="n">
        <v>0.96667</v>
      </c>
      <c r="L89" s="20" t="n">
        <v>0.33333</v>
      </c>
      <c r="M89" s="20" t="n">
        <v>0.33333</v>
      </c>
      <c r="N89" s="24" t="n">
        <v>12000</v>
      </c>
      <c r="O89" s="24" t="n">
        <v>11120</v>
      </c>
      <c r="P89" s="24" t="n">
        <v>880</v>
      </c>
      <c r="Q89" s="24" t="n">
        <v>44000</v>
      </c>
      <c r="R89" s="24" t="n"/>
      <c r="S89" s="24">
        <f>IF(R89="","",(R89+P89)*30 -U89)</f>
        <v/>
      </c>
      <c r="T89" s="20">
        <f>IF(R89="","",(O89-R89)/O89)</f>
        <v/>
      </c>
      <c r="U89" s="24" t="n">
        <v>68000</v>
      </c>
      <c r="V89" s="51" t="n"/>
      <c r="W89" s="24">
        <f>IF(Z89="","",Z89*30)</f>
        <v/>
      </c>
      <c r="X89" s="24">
        <f>IF(W89="","",W89-U89)</f>
        <v/>
      </c>
      <c r="Y89" s="24">
        <f>IF(V89="","",((U89+5000+5000)/(1-V89))/30)</f>
        <v/>
      </c>
      <c r="Z89" s="32" t="n"/>
      <c r="AA89" s="24">
        <f>IF(Z89="","",Z89-O89)</f>
        <v/>
      </c>
      <c r="AB89" s="24">
        <f>IF(Z89="","",R89-Z89)</f>
        <v/>
      </c>
      <c r="AC89" s="11">
        <f>IF(Z89="","",(O89-Z89)/O89)</f>
        <v/>
      </c>
      <c r="AD89" s="24" t="n"/>
      <c r="AE89" s="24">
        <f>IF(AF89="","",Q89*(1-AF89))</f>
        <v/>
      </c>
      <c r="AF89" s="51" t="n"/>
      <c r="AG89" s="28" t="n"/>
      <c r="AH89" s="28" t="n"/>
      <c r="AI89" s="33" t="inlineStr">
        <is>
          <t>2026-10-01</t>
        </is>
      </c>
      <c r="AJ89" s="33" t="inlineStr">
        <is>
          <t>2027-01-29</t>
        </is>
      </c>
      <c r="AK89" s="30" t="n"/>
    </row>
    <row r="90" ht="35.1" customHeight="1" s="69">
      <c r="B90" s="48" t="n">
        <v>3319</v>
      </c>
      <c r="C90" s="48" t="inlineStr">
        <is>
          <t>名古屋</t>
        </is>
      </c>
      <c r="D90" s="19" t="inlineStr">
        <is>
          <t>アットイン栄南1-2</t>
        </is>
      </c>
      <c r="E90" s="48" t="inlineStr">
        <is>
          <t>1K</t>
        </is>
      </c>
      <c r="F90" s="48" t="n">
        <v>31</v>
      </c>
      <c r="G90" s="48" t="inlineStr">
        <is>
          <t>栄周辺</t>
        </is>
      </c>
      <c r="H90" s="48" t="n">
        <v>25.61</v>
      </c>
      <c r="I90" s="20" t="n">
        <v>0.90968</v>
      </c>
      <c r="J90" s="20" t="n">
        <v>0.86774</v>
      </c>
      <c r="K90" s="20" t="n">
        <v>0.96774</v>
      </c>
      <c r="L90" s="20" t="n">
        <v>0.71613</v>
      </c>
      <c r="M90" s="20" t="n">
        <v>0.22903</v>
      </c>
      <c r="N90" s="24" t="n">
        <v>10640</v>
      </c>
      <c r="O90" s="24" t="n">
        <v>9760</v>
      </c>
      <c r="P90" s="24" t="n">
        <v>880</v>
      </c>
      <c r="Q90" s="24" t="n">
        <v>44000</v>
      </c>
      <c r="R90" s="24" t="n"/>
      <c r="S90" s="24">
        <f>IF(R90="","",(R90+P90)*30 -U90)</f>
        <v/>
      </c>
      <c r="T90" s="20">
        <f>IF(R90="","",(O90-R90)/O90)</f>
        <v/>
      </c>
      <c r="U90" s="24" t="n">
        <v>0</v>
      </c>
      <c r="V90" s="51" t="n"/>
      <c r="W90" s="24">
        <f>IF(Z90="","",Z90*30)</f>
        <v/>
      </c>
      <c r="X90" s="24">
        <f>IF(W90="","",W90-U90)</f>
        <v/>
      </c>
      <c r="Y90" s="24">
        <f>IF(V90="","",((U90+5000+5000)/(1-V90))/30)</f>
        <v/>
      </c>
      <c r="Z90" s="32" t="n"/>
      <c r="AA90" s="24">
        <f>IF(Z90="","",Z90-O90)</f>
        <v/>
      </c>
      <c r="AB90" s="24">
        <f>IF(Z90="","",R90-Z90)</f>
        <v/>
      </c>
      <c r="AC90" s="11">
        <f>IF(Z90="","",(O90-Z90)/O90)</f>
        <v/>
      </c>
      <c r="AD90" s="24" t="n"/>
      <c r="AE90" s="24">
        <f>IF(AF90="","",Q90*(1-AF90))</f>
        <v/>
      </c>
      <c r="AF90" s="51" t="n"/>
      <c r="AG90" s="28" t="n"/>
      <c r="AH90" s="28" t="n"/>
      <c r="AI90" s="33" t="inlineStr">
        <is>
          <t>2026-09-19</t>
        </is>
      </c>
      <c r="AJ90" s="33" t="inlineStr">
        <is>
          <t>2027-08-13</t>
        </is>
      </c>
      <c r="AK90" s="30" t="n"/>
    </row>
    <row r="91" ht="35.1" customHeight="1" s="69">
      <c r="B91" s="48" t="n">
        <v>3322</v>
      </c>
      <c r="C91" s="48" t="inlineStr">
        <is>
          <t>名古屋</t>
        </is>
      </c>
      <c r="D91" s="19" t="inlineStr">
        <is>
          <t>アットイン栄5</t>
        </is>
      </c>
      <c r="E91" s="48" t="inlineStr">
        <is>
          <t>1K</t>
        </is>
      </c>
      <c r="F91" s="48" t="n">
        <v>4</v>
      </c>
      <c r="G91" s="48" t="inlineStr">
        <is>
          <t>栄周辺</t>
        </is>
      </c>
      <c r="H91" s="48" t="n">
        <v>24.58</v>
      </c>
      <c r="I91" s="20" t="n">
        <v>1</v>
      </c>
      <c r="J91" s="20" t="n">
        <v>1</v>
      </c>
      <c r="K91" s="20" t="n">
        <v>0.925</v>
      </c>
      <c r="L91" s="20" t="n">
        <v>0.625</v>
      </c>
      <c r="M91" s="20" t="n">
        <v>0.5</v>
      </c>
      <c r="N91" s="24" t="n">
        <v>11320</v>
      </c>
      <c r="O91" s="24" t="n">
        <v>10440</v>
      </c>
      <c r="P91" s="24" t="n">
        <v>880</v>
      </c>
      <c r="Q91" s="24" t="n">
        <v>44000</v>
      </c>
      <c r="R91" s="24" t="n"/>
      <c r="S91" s="24">
        <f>IF(R91="","",(R91+P91)*30 -U91)</f>
        <v/>
      </c>
      <c r="T91" s="20">
        <f>IF(R91="","",(O91-R91)/O91)</f>
        <v/>
      </c>
      <c r="U91" s="24" t="n">
        <v>64950</v>
      </c>
      <c r="V91" s="51" t="n"/>
      <c r="W91" s="24">
        <f>IF(Z91="","",Z91*30)</f>
        <v/>
      </c>
      <c r="X91" s="24">
        <f>IF(W91="","",W91-U91)</f>
        <v/>
      </c>
      <c r="Y91" s="24">
        <f>IF(V91="","",((U91+5000+5000)/(1-V91))/30)</f>
        <v/>
      </c>
      <c r="Z91" s="32" t="n"/>
      <c r="AA91" s="24">
        <f>IF(Z91="","",Z91-O91)</f>
        <v/>
      </c>
      <c r="AB91" s="24">
        <f>IF(Z91="","",R91-Z91)</f>
        <v/>
      </c>
      <c r="AC91" s="11">
        <f>IF(Z91="","",(O91-Z91)/O91)</f>
        <v/>
      </c>
      <c r="AD91" s="24" t="n"/>
      <c r="AE91" s="24">
        <f>IF(AF91="","",Q91*(1-AF91))</f>
        <v/>
      </c>
      <c r="AF91" s="51" t="n"/>
      <c r="AG91" s="28" t="n"/>
      <c r="AH91" s="28" t="n"/>
      <c r="AI91" s="33" t="inlineStr">
        <is>
          <t>2026-10-01</t>
        </is>
      </c>
      <c r="AJ91" s="33" t="inlineStr">
        <is>
          <t>2027-03-31</t>
        </is>
      </c>
      <c r="AK91" s="30" t="n"/>
    </row>
    <row r="92" ht="35.1" customHeight="1" s="69">
      <c r="B92" s="48" t="n">
        <v>3323</v>
      </c>
      <c r="C92" s="48" t="inlineStr">
        <is>
          <t>名古屋</t>
        </is>
      </c>
      <c r="D92" s="19" t="inlineStr">
        <is>
          <t>アットイン久屋大通4</t>
        </is>
      </c>
      <c r="E92" s="48" t="inlineStr">
        <is>
          <t>1K</t>
        </is>
      </c>
      <c r="F92" s="48" t="n">
        <v>3</v>
      </c>
      <c r="G92" s="48" t="inlineStr">
        <is>
          <t>栄周辺</t>
        </is>
      </c>
      <c r="H92" s="48" t="n">
        <v>24.15</v>
      </c>
      <c r="I92" s="20" t="n">
        <v>1</v>
      </c>
      <c r="J92" s="20" t="n">
        <v>0.96667</v>
      </c>
      <c r="K92" s="20" t="n">
        <v>1</v>
      </c>
      <c r="L92" s="20" t="n">
        <v>0.96667</v>
      </c>
      <c r="M92" s="20" t="n">
        <v>0.66667</v>
      </c>
      <c r="N92" s="24" t="n">
        <v>11320</v>
      </c>
      <c r="O92" s="24" t="n">
        <v>10440</v>
      </c>
      <c r="P92" s="24" t="n">
        <v>880</v>
      </c>
      <c r="Q92" s="24" t="n">
        <v>44000</v>
      </c>
      <c r="R92" s="24" t="n"/>
      <c r="S92" s="24">
        <f>IF(R92="","",(R92+P92)*30 -U92)</f>
        <v/>
      </c>
      <c r="T92" s="20">
        <f>IF(R92="","",(O92-R92)/O92)</f>
        <v/>
      </c>
      <c r="U92" s="24" t="n">
        <v>64520</v>
      </c>
      <c r="V92" s="51" t="n"/>
      <c r="W92" s="24">
        <f>IF(Z92="","",Z92*30)</f>
        <v/>
      </c>
      <c r="X92" s="24">
        <f>IF(W92="","",W92-U92)</f>
        <v/>
      </c>
      <c r="Y92" s="24">
        <f>IF(V92="","",((U92+5000+5000)/(1-V92))/30)</f>
        <v/>
      </c>
      <c r="Z92" s="32" t="n"/>
      <c r="AA92" s="24">
        <f>IF(Z92="","",Z92-O92)</f>
        <v/>
      </c>
      <c r="AB92" s="24">
        <f>IF(Z92="","",R92-Z92)</f>
        <v/>
      </c>
      <c r="AC92" s="11">
        <f>IF(Z92="","",(O92-Z92)/O92)</f>
        <v/>
      </c>
      <c r="AD92" s="24" t="n"/>
      <c r="AE92" s="24">
        <f>IF(AF92="","",Q92*(1-AF92))</f>
        <v/>
      </c>
      <c r="AF92" s="51" t="n"/>
      <c r="AG92" s="28" t="n"/>
      <c r="AH92" s="28" t="n"/>
      <c r="AI92" s="33" t="inlineStr">
        <is>
          <t>2026-10-29</t>
        </is>
      </c>
      <c r="AJ92" s="33" t="inlineStr">
        <is>
          <t>2027-05-16</t>
        </is>
      </c>
      <c r="AK92" s="30" t="n"/>
    </row>
    <row r="93" ht="35.1" customHeight="1" s="69">
      <c r="B93" s="48" t="n">
        <v>3327</v>
      </c>
      <c r="C93" s="48" t="inlineStr">
        <is>
          <t>名古屋</t>
        </is>
      </c>
      <c r="D93" s="19" t="inlineStr">
        <is>
          <t>アットイン大須観音2-1</t>
        </is>
      </c>
      <c r="E93" s="48" t="inlineStr">
        <is>
          <t>1K</t>
        </is>
      </c>
      <c r="F93" s="48" t="n">
        <v>1</v>
      </c>
      <c r="G93" s="48" t="inlineStr">
        <is>
          <t>上前津・大須周辺</t>
        </is>
      </c>
      <c r="H93" s="48" t="n">
        <v>26.84</v>
      </c>
      <c r="I93" s="20" t="n">
        <v>1</v>
      </c>
      <c r="J93" s="20" t="n">
        <v>1</v>
      </c>
      <c r="K93" s="20" t="n">
        <v>1</v>
      </c>
      <c r="L93" s="20" t="n">
        <v>1</v>
      </c>
      <c r="M93" s="20" t="n">
        <v>1</v>
      </c>
      <c r="N93" s="24" t="n">
        <v>13080</v>
      </c>
      <c r="O93" s="24" t="n">
        <v>12200</v>
      </c>
      <c r="P93" s="24" t="n">
        <v>880</v>
      </c>
      <c r="Q93" s="24" t="n">
        <v>44000</v>
      </c>
      <c r="R93" s="24" t="n"/>
      <c r="S93" s="24">
        <f>IF(R93="","",(R93+P93)*30 -U93)</f>
        <v/>
      </c>
      <c r="T93" s="20">
        <f>IF(R93="","",(O93-R93)/O93)</f>
        <v/>
      </c>
      <c r="U93" s="24" t="n">
        <v>66000</v>
      </c>
      <c r="V93" s="51" t="n"/>
      <c r="W93" s="24">
        <f>IF(Z93="","",Z93*30)</f>
        <v/>
      </c>
      <c r="X93" s="24">
        <f>IF(W93="","",W93-U93)</f>
        <v/>
      </c>
      <c r="Y93" s="24">
        <f>IF(V93="","",((U93+5000+5000)/(1-V93))/30)</f>
        <v/>
      </c>
      <c r="Z93" s="32" t="n"/>
      <c r="AA93" s="24">
        <f>IF(Z93="","",Z93-O93)</f>
        <v/>
      </c>
      <c r="AB93" s="24">
        <f>IF(Z93="","",R93-Z93)</f>
        <v/>
      </c>
      <c r="AC93" s="11">
        <f>IF(Z93="","",(O93-Z93)/O93)</f>
        <v/>
      </c>
      <c r="AD93" s="24" t="n"/>
      <c r="AE93" s="24">
        <f>IF(AF93="","",Q93*(1-AF93))</f>
        <v/>
      </c>
      <c r="AF93" s="51" t="n"/>
      <c r="AG93" s="28" t="n"/>
      <c r="AH93" s="28" t="n"/>
      <c r="AI93" s="33" t="inlineStr">
        <is>
          <t>2026-10-01</t>
        </is>
      </c>
      <c r="AJ93" s="33" t="inlineStr">
        <is>
          <t>2027-07-22</t>
        </is>
      </c>
      <c r="AK93" s="30" t="n"/>
    </row>
    <row r="94" ht="35.1" customHeight="1" s="69">
      <c r="B94" s="48" t="n">
        <v>3328</v>
      </c>
      <c r="C94" s="48" t="inlineStr">
        <is>
          <t>名古屋</t>
        </is>
      </c>
      <c r="D94" s="19" t="inlineStr">
        <is>
          <t>アットイン金山3</t>
        </is>
      </c>
      <c r="E94" s="48" t="inlineStr">
        <is>
          <t>1K</t>
        </is>
      </c>
      <c r="F94" s="48" t="n">
        <v>7</v>
      </c>
      <c r="G94" s="48" t="inlineStr">
        <is>
          <t>金山周辺</t>
        </is>
      </c>
      <c r="H94" s="48" t="n">
        <v>24</v>
      </c>
      <c r="I94" s="20" t="n">
        <v>1</v>
      </c>
      <c r="J94" s="20" t="n">
        <v>0.94286</v>
      </c>
      <c r="K94" s="20" t="n">
        <v>0.98571</v>
      </c>
      <c r="L94" s="20" t="n">
        <v>0.8</v>
      </c>
      <c r="M94" s="20" t="n">
        <v>0.3</v>
      </c>
      <c r="N94" s="24" t="n">
        <v>12000</v>
      </c>
      <c r="O94" s="24" t="n">
        <v>11120</v>
      </c>
      <c r="P94" s="24" t="n">
        <v>880</v>
      </c>
      <c r="Q94" s="24" t="n">
        <v>44000</v>
      </c>
      <c r="R94" s="24" t="n"/>
      <c r="S94" s="24">
        <f>IF(R94="","",(R94+P94)*30 -U94)</f>
        <v/>
      </c>
      <c r="T94" s="20">
        <f>IF(R94="","",(O94-R94)/O94)</f>
        <v/>
      </c>
      <c r="U94" s="24" t="n">
        <v>68500</v>
      </c>
      <c r="V94" s="51" t="n"/>
      <c r="W94" s="24">
        <f>IF(Z94="","",Z94*30)</f>
        <v/>
      </c>
      <c r="X94" s="24">
        <f>IF(W94="","",W94-U94)</f>
        <v/>
      </c>
      <c r="Y94" s="24">
        <f>IF(V94="","",((U94+5000+5000)/(1-V94))/30)</f>
        <v/>
      </c>
      <c r="Z94" s="32" t="n"/>
      <c r="AA94" s="24">
        <f>IF(Z94="","",Z94-O94)</f>
        <v/>
      </c>
      <c r="AB94" s="24">
        <f>IF(Z94="","",R94-Z94)</f>
        <v/>
      </c>
      <c r="AC94" s="11">
        <f>IF(Z94="","",(O94-Z94)/O94)</f>
        <v/>
      </c>
      <c r="AD94" s="24" t="n"/>
      <c r="AE94" s="24">
        <f>IF(AF94="","",Q94*(1-AF94))</f>
        <v/>
      </c>
      <c r="AF94" s="51" t="n"/>
      <c r="AG94" s="28" t="n"/>
      <c r="AH94" s="28" t="n"/>
      <c r="AI94" s="33" t="inlineStr">
        <is>
          <t>2026-10-11</t>
        </is>
      </c>
      <c r="AJ94" s="33" t="inlineStr">
        <is>
          <t>2027-01-30</t>
        </is>
      </c>
      <c r="AK94" s="30" t="n"/>
    </row>
    <row r="95" ht="35.1" customHeight="1" s="69">
      <c r="B95" s="48" t="n">
        <v>3330</v>
      </c>
      <c r="C95" s="48" t="inlineStr">
        <is>
          <t>名古屋</t>
        </is>
      </c>
      <c r="D95" s="19" t="inlineStr">
        <is>
          <t>アットイン吹上1-1</t>
        </is>
      </c>
      <c r="E95" s="48" t="inlineStr">
        <is>
          <t>1K</t>
        </is>
      </c>
      <c r="F95" s="48" t="n">
        <v>3</v>
      </c>
      <c r="G95" s="48" t="inlineStr">
        <is>
          <t>千種区</t>
        </is>
      </c>
      <c r="H95" s="48" t="n">
        <v>24.59</v>
      </c>
      <c r="I95" s="20" t="n">
        <v>0.7</v>
      </c>
      <c r="J95" s="20" t="n">
        <v>0.66667</v>
      </c>
      <c r="K95" s="20" t="n">
        <v>1</v>
      </c>
      <c r="L95" s="20" t="n">
        <v>0.26667</v>
      </c>
      <c r="M95" s="20" t="n">
        <v>0</v>
      </c>
      <c r="N95" s="24" t="n">
        <v>11320</v>
      </c>
      <c r="O95" s="24" t="n">
        <v>10440</v>
      </c>
      <c r="P95" s="24" t="n">
        <v>880</v>
      </c>
      <c r="Q95" s="24" t="n">
        <v>44000</v>
      </c>
      <c r="R95" s="24" t="n">
        <v>5220</v>
      </c>
      <c r="S95" s="24">
        <f>IF(R95="","",(R95+P95)*30 -U95)</f>
        <v/>
      </c>
      <c r="T95" s="20">
        <f>IF(R95="","",(O95-R95)/O95)</f>
        <v/>
      </c>
      <c r="U95" s="24" t="n">
        <v>65000</v>
      </c>
      <c r="V95" s="51" t="n"/>
      <c r="W95" s="24">
        <f>IF(Z95="","",Z95*30)</f>
        <v/>
      </c>
      <c r="X95" s="24">
        <f>IF(W95="","",W95-U95)</f>
        <v/>
      </c>
      <c r="Y95" s="24">
        <f>IF(V95="","",((U95+5000+5000)/(1-V95))/30)</f>
        <v/>
      </c>
      <c r="Z95" s="32" t="n"/>
      <c r="AA95" s="24">
        <f>IF(Z95="","",Z95-O95)</f>
        <v/>
      </c>
      <c r="AB95" s="24">
        <f>IF(Z95="","",R95-Z95)</f>
        <v/>
      </c>
      <c r="AC95" s="11">
        <f>IF(Z95="","",(O95-Z95)/O95)</f>
        <v/>
      </c>
      <c r="AD95" s="24" t="n">
        <v>11000</v>
      </c>
      <c r="AE95" s="24">
        <f>IF(AF95="","",Q95*(1-AF95))</f>
        <v/>
      </c>
      <c r="AF95" s="51" t="n"/>
      <c r="AG95" s="28" t="n"/>
      <c r="AH95" s="28" t="n"/>
      <c r="AI95" s="33" t="inlineStr">
        <is>
          <t>2026-10-01</t>
        </is>
      </c>
      <c r="AJ95" s="33" t="inlineStr">
        <is>
          <t>2026-10-25</t>
        </is>
      </c>
      <c r="AK95" s="30" t="n"/>
    </row>
    <row r="96" ht="35.1" customHeight="1" s="69">
      <c r="B96" s="48" t="n">
        <v>3331</v>
      </c>
      <c r="C96" s="48" t="inlineStr">
        <is>
          <t>名古屋</t>
        </is>
      </c>
      <c r="D96" s="19" t="inlineStr">
        <is>
          <t>アットイン鶴舞3</t>
        </is>
      </c>
      <c r="E96" s="48" t="inlineStr">
        <is>
          <t>1K</t>
        </is>
      </c>
      <c r="F96" s="48" t="n">
        <v>2</v>
      </c>
      <c r="G96" s="48" t="inlineStr">
        <is>
          <t>鶴舞・御器所・桜山周辺</t>
        </is>
      </c>
      <c r="H96" s="48" t="n">
        <v>20.3</v>
      </c>
      <c r="I96" s="20" t="n">
        <v>1</v>
      </c>
      <c r="J96" s="20" t="n">
        <v>0.95</v>
      </c>
      <c r="K96" s="20" t="n">
        <v>0.5</v>
      </c>
      <c r="L96" s="20" t="n">
        <v>0</v>
      </c>
      <c r="M96" s="20" t="n">
        <v>0</v>
      </c>
      <c r="N96" s="24" t="n">
        <v>10640</v>
      </c>
      <c r="O96" s="24" t="n">
        <v>9760</v>
      </c>
      <c r="P96" s="24" t="n">
        <v>880</v>
      </c>
      <c r="Q96" s="24" t="n">
        <v>44000</v>
      </c>
      <c r="R96" s="24" t="n"/>
      <c r="S96" s="24">
        <f>IF(R96="","",(R96+P96)*30 -U96)</f>
        <v/>
      </c>
      <c r="T96" s="20">
        <f>IF(R96="","",(O96-R96)/O96)</f>
        <v/>
      </c>
      <c r="U96" s="24" t="n">
        <v>60000</v>
      </c>
      <c r="V96" s="51" t="n"/>
      <c r="W96" s="24">
        <f>IF(Z96="","",Z96*30)</f>
        <v/>
      </c>
      <c r="X96" s="24">
        <f>IF(W96="","",W96-U96)</f>
        <v/>
      </c>
      <c r="Y96" s="24">
        <f>IF(V96="","",((U96+5000+5000)/(1-V96))/30)</f>
        <v/>
      </c>
      <c r="Z96" s="32" t="n"/>
      <c r="AA96" s="24">
        <f>IF(Z96="","",Z96-O96)</f>
        <v/>
      </c>
      <c r="AB96" s="24">
        <f>IF(Z96="","",R96-Z96)</f>
        <v/>
      </c>
      <c r="AC96" s="11">
        <f>IF(Z96="","",(O96-Z96)/O96)</f>
        <v/>
      </c>
      <c r="AD96" s="24" t="n"/>
      <c r="AE96" s="24">
        <f>IF(AF96="","",Q96*(1-AF96))</f>
        <v/>
      </c>
      <c r="AF96" s="51" t="n"/>
      <c r="AG96" s="28" t="n"/>
      <c r="AH96" s="28" t="n"/>
      <c r="AI96" s="33" t="inlineStr">
        <is>
          <t>2026-08-29</t>
        </is>
      </c>
      <c r="AJ96" s="33" t="inlineStr">
        <is>
          <t>2026-09-30</t>
        </is>
      </c>
      <c r="AK96" s="30" t="n"/>
    </row>
    <row r="97" ht="35.1" customHeight="1" s="69">
      <c r="B97" s="48" t="n">
        <v>3332</v>
      </c>
      <c r="C97" s="48" t="inlineStr">
        <is>
          <t>名古屋</t>
        </is>
      </c>
      <c r="D97" s="19" t="inlineStr">
        <is>
          <t>アットイン鶴舞4</t>
        </is>
      </c>
      <c r="E97" s="48" t="inlineStr">
        <is>
          <t>1K</t>
        </is>
      </c>
      <c r="F97" s="48" t="n">
        <v>1</v>
      </c>
      <c r="G97" s="48" t="inlineStr">
        <is>
          <t>鶴舞・御器所・桜山周辺</t>
        </is>
      </c>
      <c r="H97" s="48" t="n">
        <v>20.09</v>
      </c>
      <c r="I97" s="20" t="n">
        <v>1</v>
      </c>
      <c r="J97" s="20" t="n">
        <v>0.9</v>
      </c>
      <c r="K97" s="20" t="n">
        <v>1</v>
      </c>
      <c r="L97" s="20" t="n">
        <v>0</v>
      </c>
      <c r="M97" s="20" t="n">
        <v>0</v>
      </c>
      <c r="N97" s="24" t="n">
        <v>10640</v>
      </c>
      <c r="O97" s="24" t="n">
        <v>9760</v>
      </c>
      <c r="P97" s="24" t="n">
        <v>880</v>
      </c>
      <c r="Q97" s="24" t="n">
        <v>44000</v>
      </c>
      <c r="R97" s="24" t="n"/>
      <c r="S97" s="24">
        <f>IF(R97="","",(R97+P97)*30 -U97)</f>
        <v/>
      </c>
      <c r="T97" s="20">
        <f>IF(R97="","",(O97-R97)/O97)</f>
        <v/>
      </c>
      <c r="U97" s="24" t="n">
        <v>59000</v>
      </c>
      <c r="V97" s="51" t="n"/>
      <c r="W97" s="24">
        <f>IF(Z97="","",Z97*30)</f>
        <v/>
      </c>
      <c r="X97" s="24">
        <f>IF(W97="","",W97-U97)</f>
        <v/>
      </c>
      <c r="Y97" s="24">
        <f>IF(V97="","",((U97+5000+5000)/(1-V97))/30)</f>
        <v/>
      </c>
      <c r="Z97" s="32" t="n"/>
      <c r="AA97" s="24">
        <f>IF(Z97="","",Z97-O97)</f>
        <v/>
      </c>
      <c r="AB97" s="24">
        <f>IF(Z97="","",R97-Z97)</f>
        <v/>
      </c>
      <c r="AC97" s="11">
        <f>IF(Z97="","",(O97-Z97)/O97)</f>
        <v/>
      </c>
      <c r="AD97" s="24" t="n"/>
      <c r="AE97" s="24">
        <f>IF(AF97="","",Q97*(1-AF97))</f>
        <v/>
      </c>
      <c r="AF97" s="51" t="n"/>
      <c r="AG97" s="28" t="n"/>
      <c r="AH97" s="28" t="n"/>
      <c r="AI97" s="33" t="inlineStr">
        <is>
          <t>2026-10-01</t>
        </is>
      </c>
      <c r="AJ97" s="33" t="inlineStr">
        <is>
          <t>2026-09-30</t>
        </is>
      </c>
      <c r="AK97" s="30" t="n"/>
    </row>
    <row r="98" ht="35.1" customHeight="1" s="69">
      <c r="B98" s="48" t="n">
        <v>3333</v>
      </c>
      <c r="C98" s="48" t="inlineStr">
        <is>
          <t>名古屋</t>
        </is>
      </c>
      <c r="D98" s="19" t="inlineStr">
        <is>
          <t>アットイン豊田市駅2</t>
        </is>
      </c>
      <c r="E98" s="48" t="inlineStr">
        <is>
          <t>1K</t>
        </is>
      </c>
      <c r="F98" s="48" t="n">
        <v>2</v>
      </c>
      <c r="G98" s="48" t="inlineStr">
        <is>
          <t>豊田地区</t>
        </is>
      </c>
      <c r="H98" s="48" t="n">
        <v>34</v>
      </c>
      <c r="I98" s="20" t="n">
        <v>0.95</v>
      </c>
      <c r="J98" s="20" t="n">
        <v>0.75</v>
      </c>
      <c r="K98" s="20" t="n">
        <v>1</v>
      </c>
      <c r="L98" s="20" t="n">
        <v>0.6</v>
      </c>
      <c r="M98" s="20" t="n">
        <v>0.5</v>
      </c>
      <c r="N98" s="24" t="n">
        <v>12000</v>
      </c>
      <c r="O98" s="24" t="n">
        <v>11120</v>
      </c>
      <c r="P98" s="24" t="n">
        <v>880</v>
      </c>
      <c r="Q98" s="24" t="n">
        <v>44000</v>
      </c>
      <c r="R98" s="24" t="n"/>
      <c r="S98" s="24">
        <f>IF(R98="","",(R98+P98)*30 -U98)</f>
        <v/>
      </c>
      <c r="T98" s="20">
        <f>IF(R98="","",(O98-R98)/O98)</f>
        <v/>
      </c>
      <c r="U98" s="24" t="n">
        <v>70000</v>
      </c>
      <c r="V98" s="51" t="n"/>
      <c r="W98" s="24">
        <f>IF(Z98="","",Z98*30)</f>
        <v/>
      </c>
      <c r="X98" s="24">
        <f>IF(W98="","",W98-U98)</f>
        <v/>
      </c>
      <c r="Y98" s="24">
        <f>IF(V98="","",((U98+5000+5000)/(1-V98))/30)</f>
        <v/>
      </c>
      <c r="Z98" s="32" t="n"/>
      <c r="AA98" s="24">
        <f>IF(Z98="","",Z98-O98)</f>
        <v/>
      </c>
      <c r="AB98" s="24">
        <f>IF(Z98="","",R98-Z98)</f>
        <v/>
      </c>
      <c r="AC98" s="11">
        <f>IF(Z98="","",(O98-Z98)/O98)</f>
        <v/>
      </c>
      <c r="AD98" s="24" t="n"/>
      <c r="AE98" s="24">
        <f>IF(AF98="","",Q98*(1-AF98))</f>
        <v/>
      </c>
      <c r="AF98" s="51" t="n"/>
      <c r="AG98" s="28" t="n"/>
      <c r="AH98" s="28" t="n"/>
      <c r="AI98" s="33" t="inlineStr">
        <is>
          <t>2026-10-08</t>
        </is>
      </c>
      <c r="AJ98" s="33" t="inlineStr">
        <is>
          <t>2027-09-30</t>
        </is>
      </c>
      <c r="AK98" s="30" t="n"/>
    </row>
    <row r="99" ht="35.1" customHeight="1" s="69">
      <c r="B99" s="48" t="n">
        <v>3336</v>
      </c>
      <c r="C99" s="48" t="inlineStr">
        <is>
          <t>東京</t>
        </is>
      </c>
      <c r="D99" s="19" t="inlineStr">
        <is>
          <t>アットイン本厚木2</t>
        </is>
      </c>
      <c r="E99" s="48" t="inlineStr">
        <is>
          <t>1K</t>
        </is>
      </c>
      <c r="F99" s="48" t="n">
        <v>2</v>
      </c>
      <c r="G99" s="48" t="inlineStr">
        <is>
          <t>町田・本厚木</t>
        </is>
      </c>
      <c r="H99" s="48" t="n">
        <v>21.35</v>
      </c>
      <c r="I99" s="20" t="n">
        <v>0.95</v>
      </c>
      <c r="J99" s="20" t="n">
        <v>0.8</v>
      </c>
      <c r="K99" s="20" t="n">
        <v>0.05</v>
      </c>
      <c r="L99" s="20" t="n">
        <v>0</v>
      </c>
      <c r="M99" s="20" t="n">
        <v>0</v>
      </c>
      <c r="N99" s="24" t="n">
        <v>6860</v>
      </c>
      <c r="O99" s="24" t="n">
        <v>5980</v>
      </c>
      <c r="P99" s="24" t="n">
        <v>880</v>
      </c>
      <c r="Q99" s="24" t="n">
        <v>44000</v>
      </c>
      <c r="R99" s="24" t="n"/>
      <c r="S99" s="24">
        <f>IF(R99="","",(R99+P99)*30 -U99)</f>
        <v/>
      </c>
      <c r="T99" s="20">
        <f>IF(R99="","",(O99-R99)/O99)</f>
        <v/>
      </c>
      <c r="U99" s="24" t="n">
        <v>51000</v>
      </c>
      <c r="V99" s="51" t="n"/>
      <c r="W99" s="24">
        <f>IF(Z99="","",Z99*30)</f>
        <v/>
      </c>
      <c r="X99" s="24">
        <f>IF(W99="","",W99-U99)</f>
        <v/>
      </c>
      <c r="Y99" s="24">
        <f>IF(V99="","",((U99+5000+5000)/(1-V99))/30)</f>
        <v/>
      </c>
      <c r="Z99" s="32" t="n"/>
      <c r="AA99" s="24">
        <f>IF(Z99="","",Z99-O99)</f>
        <v/>
      </c>
      <c r="AB99" s="24">
        <f>IF(Z99="","",R99-Z99)</f>
        <v/>
      </c>
      <c r="AC99" s="11">
        <f>IF(Z99="","",(O99-Z99)/O99)</f>
        <v/>
      </c>
      <c r="AD99" s="24" t="n"/>
      <c r="AE99" s="24">
        <f>IF(AF99="","",Q99*(1-AF99))</f>
        <v/>
      </c>
      <c r="AF99" s="51" t="n"/>
      <c r="AG99" s="28" t="n"/>
      <c r="AH99" s="28" t="n"/>
      <c r="AI99" s="33" t="inlineStr">
        <is>
          <t>2026-08-30</t>
        </is>
      </c>
      <c r="AJ99" s="33" t="inlineStr">
        <is>
          <t>2026-09-03</t>
        </is>
      </c>
      <c r="AK99" s="30" t="n"/>
    </row>
    <row r="100" ht="35.1" customHeight="1" s="69">
      <c r="B100" s="48" t="n">
        <v>3337</v>
      </c>
      <c r="C100" s="48" t="inlineStr">
        <is>
          <t>名古屋</t>
        </is>
      </c>
      <c r="D100" s="19" t="inlineStr">
        <is>
          <t>アットイン名古屋駅13</t>
        </is>
      </c>
      <c r="E100" s="48" t="inlineStr">
        <is>
          <t>1K</t>
        </is>
      </c>
      <c r="F100" s="48" t="n">
        <v>2</v>
      </c>
      <c r="G100" s="48" t="inlineStr">
        <is>
          <t>名駅周辺</t>
        </is>
      </c>
      <c r="H100" s="48" t="n">
        <v>30.9</v>
      </c>
      <c r="I100" s="20" t="n">
        <v>1</v>
      </c>
      <c r="J100" s="20" t="n">
        <v>0.85</v>
      </c>
      <c r="K100" s="20" t="n">
        <v>0.75</v>
      </c>
      <c r="L100" s="20" t="n">
        <v>0</v>
      </c>
      <c r="M100" s="20" t="n">
        <v>0</v>
      </c>
      <c r="N100" s="24" t="n">
        <v>11320</v>
      </c>
      <c r="O100" s="24" t="n">
        <v>10440</v>
      </c>
      <c r="P100" s="24" t="n">
        <v>880</v>
      </c>
      <c r="Q100" s="24" t="n">
        <v>44000</v>
      </c>
      <c r="R100" s="24" t="n"/>
      <c r="S100" s="24">
        <f>IF(R100="","",(R100+P100)*30 -U100)</f>
        <v/>
      </c>
      <c r="T100" s="20">
        <f>IF(R100="","",(O100-R100)/O100)</f>
        <v/>
      </c>
      <c r="U100" s="24" t="n">
        <v>62900</v>
      </c>
      <c r="V100" s="51" t="n"/>
      <c r="W100" s="24">
        <f>IF(Z100="","",Z100*30)</f>
        <v/>
      </c>
      <c r="X100" s="24">
        <f>IF(W100="","",W100-U100)</f>
        <v/>
      </c>
      <c r="Y100" s="24">
        <f>IF(V100="","",((U100+5000+5000)/(1-V100))/30)</f>
        <v/>
      </c>
      <c r="Z100" s="32" t="n"/>
      <c r="AA100" s="24">
        <f>IF(Z100="","",Z100-O100)</f>
        <v/>
      </c>
      <c r="AB100" s="24">
        <f>IF(Z100="","",R100-Z100)</f>
        <v/>
      </c>
      <c r="AC100" s="11">
        <f>IF(Z100="","",(O100-Z100)/O100)</f>
        <v/>
      </c>
      <c r="AD100" s="24" t="n"/>
      <c r="AE100" s="24">
        <f>IF(AF100="","",Q100*(1-AF100))</f>
        <v/>
      </c>
      <c r="AF100" s="51" t="n"/>
      <c r="AG100" s="28" t="n"/>
      <c r="AH100" s="28" t="n"/>
      <c r="AI100" s="33" t="inlineStr">
        <is>
          <t>2026-09-16</t>
        </is>
      </c>
      <c r="AJ100" s="33" t="inlineStr">
        <is>
          <t>2026-09-30</t>
        </is>
      </c>
      <c r="AK100" s="30" t="n"/>
    </row>
    <row r="101" ht="35.1" customHeight="1" s="69">
      <c r="B101" s="48" t="n">
        <v>3338</v>
      </c>
      <c r="C101" s="48" t="inlineStr">
        <is>
          <t>名古屋</t>
        </is>
      </c>
      <c r="D101" s="19" t="inlineStr">
        <is>
          <t>アットイン名古屋駅5</t>
        </is>
      </c>
      <c r="E101" s="48" t="inlineStr">
        <is>
          <t>1K</t>
        </is>
      </c>
      <c r="F101" s="48" t="n">
        <v>2</v>
      </c>
      <c r="G101" s="48" t="inlineStr">
        <is>
          <t>名駅周辺</t>
        </is>
      </c>
      <c r="H101" s="48" t="n">
        <v>22.52</v>
      </c>
      <c r="I101" s="20" t="n">
        <v>1</v>
      </c>
      <c r="J101" s="20" t="n">
        <v>1</v>
      </c>
      <c r="K101" s="20" t="n">
        <v>1</v>
      </c>
      <c r="L101" s="20" t="n">
        <v>0.6</v>
      </c>
      <c r="M101" s="20" t="n">
        <v>0</v>
      </c>
      <c r="N101" s="24" t="n">
        <v>12000</v>
      </c>
      <c r="O101" s="24" t="n">
        <v>11120</v>
      </c>
      <c r="P101" s="24" t="n">
        <v>880</v>
      </c>
      <c r="Q101" s="24" t="n">
        <v>44000</v>
      </c>
      <c r="R101" s="24" t="n"/>
      <c r="S101" s="24">
        <f>IF(R101="","",(R101+P101)*30 -U101)</f>
        <v/>
      </c>
      <c r="T101" s="20">
        <f>IF(R101="","",(O101-R101)/O101)</f>
        <v/>
      </c>
      <c r="U101" s="24" t="n">
        <v>68940</v>
      </c>
      <c r="V101" s="51" t="n"/>
      <c r="W101" s="24">
        <f>IF(Z101="","",Z101*30)</f>
        <v/>
      </c>
      <c r="X101" s="24">
        <f>IF(W101="","",W101-U101)</f>
        <v/>
      </c>
      <c r="Y101" s="24">
        <f>IF(V101="","",((U101+5000+5000)/(1-V101))/30)</f>
        <v/>
      </c>
      <c r="Z101" s="32" t="n"/>
      <c r="AA101" s="24">
        <f>IF(Z101="","",Z101-O101)</f>
        <v/>
      </c>
      <c r="AB101" s="24">
        <f>IF(Z101="","",R101-Z101)</f>
        <v/>
      </c>
      <c r="AC101" s="11">
        <f>IF(Z101="","",(O101-Z101)/O101)</f>
        <v/>
      </c>
      <c r="AD101" s="24" t="n"/>
      <c r="AE101" s="24">
        <f>IF(AF101="","",Q101*(1-AF101))</f>
        <v/>
      </c>
      <c r="AF101" s="51" t="n"/>
      <c r="AG101" s="28" t="n"/>
      <c r="AH101" s="28" t="n"/>
      <c r="AI101" s="33" t="inlineStr">
        <is>
          <t>2026-10-06</t>
        </is>
      </c>
      <c r="AJ101" s="33" t="inlineStr">
        <is>
          <t>2026-10-31</t>
        </is>
      </c>
      <c r="AK101" s="30" t="n"/>
    </row>
    <row r="102" ht="35.1" customHeight="1" s="69">
      <c r="B102" s="48" t="n">
        <v>3339</v>
      </c>
      <c r="C102" s="48" t="inlineStr">
        <is>
          <t>名古屋</t>
        </is>
      </c>
      <c r="D102" s="19" t="inlineStr">
        <is>
          <t>アットイン伏見6</t>
        </is>
      </c>
      <c r="E102" s="48" t="inlineStr">
        <is>
          <t>1K</t>
        </is>
      </c>
      <c r="F102" s="48" t="n">
        <v>1</v>
      </c>
      <c r="G102" s="48" t="inlineStr">
        <is>
          <t>伏見・丸の内周辺</t>
        </is>
      </c>
      <c r="H102" s="48" t="n">
        <v>24.18</v>
      </c>
      <c r="I102" s="20" t="n">
        <v>0.8</v>
      </c>
      <c r="J102" s="20" t="n">
        <v>0.3</v>
      </c>
      <c r="K102" s="20" t="n">
        <v>1</v>
      </c>
      <c r="L102" s="20" t="n">
        <v>1</v>
      </c>
      <c r="M102" s="20" t="n">
        <v>1</v>
      </c>
      <c r="N102" s="24" t="n">
        <v>12000</v>
      </c>
      <c r="O102" s="24" t="n">
        <v>11120</v>
      </c>
      <c r="P102" s="24" t="n">
        <v>880</v>
      </c>
      <c r="Q102" s="24" t="n">
        <v>44000</v>
      </c>
      <c r="R102" s="24" t="n">
        <v>2230</v>
      </c>
      <c r="S102" s="24">
        <f>IF(R102="","",(R102+P102)*30 -U102)</f>
        <v/>
      </c>
      <c r="T102" s="20">
        <f>IF(R102="","",(O102-R102)/O102)</f>
        <v/>
      </c>
      <c r="U102" s="24" t="n">
        <v>69000</v>
      </c>
      <c r="V102" s="51" t="n"/>
      <c r="W102" s="24">
        <f>IF(Z102="","",Z102*30)</f>
        <v/>
      </c>
      <c r="X102" s="24">
        <f>IF(W102="","",W102-U102)</f>
        <v/>
      </c>
      <c r="Y102" s="24">
        <f>IF(V102="","",((U102+5000+5000)/(1-V102))/30)</f>
        <v/>
      </c>
      <c r="Z102" s="32" t="n"/>
      <c r="AA102" s="24">
        <f>IF(Z102="","",Z102-O102)</f>
        <v/>
      </c>
      <c r="AB102" s="24">
        <f>IF(Z102="","",R102-Z102)</f>
        <v/>
      </c>
      <c r="AC102" s="11">
        <f>IF(Z102="","",(O102-Z102)/O102)</f>
        <v/>
      </c>
      <c r="AD102" s="24" t="n">
        <v>11000</v>
      </c>
      <c r="AE102" s="24">
        <f>IF(AF102="","",Q102*(1-AF102))</f>
        <v/>
      </c>
      <c r="AF102" s="51" t="n"/>
      <c r="AG102" s="28" t="n"/>
      <c r="AH102" s="28" t="n"/>
      <c r="AI102" s="33" t="inlineStr">
        <is>
          <t>2027-01-01</t>
        </is>
      </c>
      <c r="AJ102" s="33" t="inlineStr">
        <is>
          <t>2026-12-31</t>
        </is>
      </c>
      <c r="AK102" s="30" t="n"/>
    </row>
    <row r="103" ht="35.1" customHeight="1" s="69">
      <c r="B103" s="48" t="n">
        <v>3340</v>
      </c>
      <c r="C103" s="48" t="inlineStr">
        <is>
          <t>名古屋</t>
        </is>
      </c>
      <c r="D103" s="19" t="inlineStr">
        <is>
          <t>アットイン伏見5-1</t>
        </is>
      </c>
      <c r="E103" s="48" t="inlineStr">
        <is>
          <t>1R</t>
        </is>
      </c>
      <c r="F103" s="48" t="n">
        <v>1</v>
      </c>
      <c r="G103" s="48" t="inlineStr">
        <is>
          <t>伏見・丸の内周辺</t>
        </is>
      </c>
      <c r="H103" s="48" t="n">
        <v>31.47</v>
      </c>
      <c r="I103" s="20" t="n">
        <v>0.9</v>
      </c>
      <c r="J103" s="20" t="n">
        <v>1</v>
      </c>
      <c r="K103" s="20" t="n">
        <v>1</v>
      </c>
      <c r="L103" s="20" t="n">
        <v>0</v>
      </c>
      <c r="M103" s="20" t="n">
        <v>0</v>
      </c>
      <c r="N103" s="24" t="n">
        <v>14440</v>
      </c>
      <c r="O103" s="24" t="n">
        <v>13560</v>
      </c>
      <c r="P103" s="24" t="n">
        <v>880</v>
      </c>
      <c r="Q103" s="24" t="n">
        <v>44000</v>
      </c>
      <c r="R103" s="24" t="n"/>
      <c r="S103" s="24">
        <f>IF(R103="","",(R103+P103)*30 -U103)</f>
        <v/>
      </c>
      <c r="T103" s="20">
        <f>IF(R103="","",(O103-R103)/O103)</f>
        <v/>
      </c>
      <c r="U103" s="24" t="n">
        <v>70500</v>
      </c>
      <c r="V103" s="51" t="n"/>
      <c r="W103" s="24">
        <f>IF(Z103="","",Z103*30)</f>
        <v/>
      </c>
      <c r="X103" s="24">
        <f>IF(W103="","",W103-U103)</f>
        <v/>
      </c>
      <c r="Y103" s="24">
        <f>IF(V103="","",((U103+5000+5000)/(1-V103))/30)</f>
        <v/>
      </c>
      <c r="Z103" s="32" t="n"/>
      <c r="AA103" s="24">
        <f>IF(Z103="","",Z103-O103)</f>
        <v/>
      </c>
      <c r="AB103" s="24">
        <f>IF(Z103="","",R103-Z103)</f>
        <v/>
      </c>
      <c r="AC103" s="11">
        <f>IF(Z103="","",(O103-Z103)/O103)</f>
        <v/>
      </c>
      <c r="AD103" s="24" t="n"/>
      <c r="AE103" s="24">
        <f>IF(AF103="","",Q103*(1-AF103))</f>
        <v/>
      </c>
      <c r="AF103" s="51" t="n"/>
      <c r="AG103" s="28" t="n"/>
      <c r="AH103" s="28" t="n"/>
      <c r="AI103" s="33" t="inlineStr">
        <is>
          <t>2026-09-12</t>
        </is>
      </c>
      <c r="AJ103" s="33" t="inlineStr">
        <is>
          <t>2026-09-30</t>
        </is>
      </c>
      <c r="AK103" s="30" t="n"/>
    </row>
    <row r="104" ht="35.1" customHeight="1" s="69">
      <c r="B104" s="48" t="n">
        <v>3344</v>
      </c>
      <c r="C104" s="48" t="inlineStr">
        <is>
          <t>名古屋</t>
        </is>
      </c>
      <c r="D104" s="19" t="inlineStr">
        <is>
          <t>アットイン金山1-1</t>
        </is>
      </c>
      <c r="E104" s="48" t="inlineStr">
        <is>
          <t>1K</t>
        </is>
      </c>
      <c r="F104" s="48" t="n">
        <v>8</v>
      </c>
      <c r="G104" s="48" t="inlineStr">
        <is>
          <t>金山周辺</t>
        </is>
      </c>
      <c r="H104" s="48" t="n">
        <v>26.1</v>
      </c>
      <c r="I104" s="20" t="n">
        <v>0.875</v>
      </c>
      <c r="J104" s="20" t="n">
        <v>1</v>
      </c>
      <c r="K104" s="20" t="n">
        <v>0.9375</v>
      </c>
      <c r="L104" s="20" t="n">
        <v>0.25</v>
      </c>
      <c r="M104" s="20" t="n">
        <v>0.1</v>
      </c>
      <c r="N104" s="24" t="n">
        <v>10840</v>
      </c>
      <c r="O104" s="24" t="n">
        <v>9960</v>
      </c>
      <c r="P104" s="24" t="n">
        <v>880</v>
      </c>
      <c r="Q104" s="24" t="n">
        <v>44000</v>
      </c>
      <c r="R104" s="24" t="n">
        <v>8470</v>
      </c>
      <c r="S104" s="24">
        <f>IF(R104="","",(R104+P104)*30 -U104)</f>
        <v/>
      </c>
      <c r="T104" s="20">
        <f>IF(R104="","",(O104-R104)/O104)</f>
        <v/>
      </c>
      <c r="U104" s="24" t="n">
        <v>0</v>
      </c>
      <c r="V104" s="51" t="n"/>
      <c r="W104" s="24">
        <f>IF(Z104="","",Z104*30)</f>
        <v/>
      </c>
      <c r="X104" s="24">
        <f>IF(W104="","",W104-U104)</f>
        <v/>
      </c>
      <c r="Y104" s="24">
        <f>IF(V104="","",((U104+5000+5000)/(1-V104))/30)</f>
        <v/>
      </c>
      <c r="Z104" s="32" t="n"/>
      <c r="AA104" s="24">
        <f>IF(Z104="","",Z104-O104)</f>
        <v/>
      </c>
      <c r="AB104" s="24">
        <f>IF(Z104="","",R104-Z104)</f>
        <v/>
      </c>
      <c r="AC104" s="11">
        <f>IF(Z104="","",(O104-Z104)/O104)</f>
        <v/>
      </c>
      <c r="AD104" s="24" t="n">
        <v>11000</v>
      </c>
      <c r="AE104" s="24">
        <f>IF(AF104="","",Q104*(1-AF104))</f>
        <v/>
      </c>
      <c r="AF104" s="51" t="n"/>
      <c r="AG104" s="28" t="n"/>
      <c r="AH104" s="28" t="n"/>
      <c r="AI104" s="33" t="inlineStr">
        <is>
          <t>2026-10-01</t>
        </is>
      </c>
      <c r="AJ104" s="33" t="inlineStr">
        <is>
          <t>2026-11-23</t>
        </is>
      </c>
      <c r="AK104" s="30" t="n"/>
    </row>
    <row r="105" ht="35.1" customHeight="1" s="69">
      <c r="B105" s="48" t="n">
        <v>3345</v>
      </c>
      <c r="C105" s="48" t="inlineStr">
        <is>
          <t>名古屋</t>
        </is>
      </c>
      <c r="D105" s="19" t="inlineStr">
        <is>
          <t>アットイン金山2</t>
        </is>
      </c>
      <c r="E105" s="48" t="inlineStr">
        <is>
          <t>1K</t>
        </is>
      </c>
      <c r="F105" s="48" t="n">
        <v>4</v>
      </c>
      <c r="G105" s="48" t="inlineStr">
        <is>
          <t>金山周辺</t>
        </is>
      </c>
      <c r="H105" s="48" t="n">
        <v>24.3</v>
      </c>
      <c r="I105" s="20" t="n">
        <v>0.9</v>
      </c>
      <c r="J105" s="20" t="n">
        <v>1</v>
      </c>
      <c r="K105" s="20" t="n">
        <v>1</v>
      </c>
      <c r="L105" s="20" t="n">
        <v>0.775</v>
      </c>
      <c r="M105" s="20" t="n">
        <v>0.25</v>
      </c>
      <c r="N105" s="24" t="n">
        <v>12000</v>
      </c>
      <c r="O105" s="24" t="n">
        <v>11120</v>
      </c>
      <c r="P105" s="24" t="n">
        <v>880</v>
      </c>
      <c r="Q105" s="24" t="n">
        <v>44000</v>
      </c>
      <c r="R105" s="24" t="n"/>
      <c r="S105" s="24">
        <f>IF(R105="","",(R105+P105)*30 -U105)</f>
        <v/>
      </c>
      <c r="T105" s="20">
        <f>IF(R105="","",(O105-R105)/O105)</f>
        <v/>
      </c>
      <c r="U105" s="24" t="n">
        <v>71000</v>
      </c>
      <c r="V105" s="51" t="n"/>
      <c r="W105" s="24">
        <f>IF(Z105="","",Z105*30)</f>
        <v/>
      </c>
      <c r="X105" s="24">
        <f>IF(W105="","",W105-U105)</f>
        <v/>
      </c>
      <c r="Y105" s="24">
        <f>IF(V105="","",((U105+5000+5000)/(1-V105))/30)</f>
        <v/>
      </c>
      <c r="Z105" s="32" t="n"/>
      <c r="AA105" s="24">
        <f>IF(Z105="","",Z105-O105)</f>
        <v/>
      </c>
      <c r="AB105" s="24">
        <f>IF(Z105="","",R105-Z105)</f>
        <v/>
      </c>
      <c r="AC105" s="11">
        <f>IF(Z105="","",(O105-Z105)/O105)</f>
        <v/>
      </c>
      <c r="AD105" s="24" t="n"/>
      <c r="AE105" s="24">
        <f>IF(AF105="","",Q105*(1-AF105))</f>
        <v/>
      </c>
      <c r="AF105" s="51" t="n"/>
      <c r="AG105" s="28" t="n"/>
      <c r="AH105" s="28" t="n"/>
      <c r="AI105" s="33" t="inlineStr">
        <is>
          <t>2026-10-05</t>
        </is>
      </c>
      <c r="AJ105" s="33" t="inlineStr">
        <is>
          <t>2027-06-28</t>
        </is>
      </c>
      <c r="AK105" s="30" t="n"/>
    </row>
    <row r="106" ht="35.1" customHeight="1" s="69">
      <c r="B106" s="48" t="n">
        <v>3349</v>
      </c>
      <c r="C106" s="48" t="inlineStr">
        <is>
          <t>東京</t>
        </is>
      </c>
      <c r="D106" s="19" t="inlineStr">
        <is>
          <t>アットイン横浜2</t>
        </is>
      </c>
      <c r="E106" s="48" t="inlineStr">
        <is>
          <t>1R</t>
        </is>
      </c>
      <c r="F106" s="48" t="n">
        <v>1</v>
      </c>
      <c r="G106" s="48" t="inlineStr">
        <is>
          <t>横浜</t>
        </is>
      </c>
      <c r="H106" s="48" t="n">
        <v>16</v>
      </c>
      <c r="I106" s="20" t="n">
        <v>0.9</v>
      </c>
      <c r="J106" s="20" t="n">
        <v>1</v>
      </c>
      <c r="K106" s="20" t="n">
        <v>1</v>
      </c>
      <c r="L106" s="20" t="n">
        <v>0.2</v>
      </c>
      <c r="M106" s="20" t="n">
        <v>0</v>
      </c>
      <c r="N106" s="24" t="n">
        <v>7460</v>
      </c>
      <c r="O106" s="24" t="n">
        <v>6580</v>
      </c>
      <c r="P106" s="24" t="n">
        <v>880</v>
      </c>
      <c r="Q106" s="24" t="n">
        <v>44000</v>
      </c>
      <c r="R106" s="24" t="n"/>
      <c r="S106" s="24">
        <f>IF(R106="","",(R106+P106)*30 -U106)</f>
        <v/>
      </c>
      <c r="T106" s="20">
        <f>IF(R106="","",(O106-R106)/O106)</f>
        <v/>
      </c>
      <c r="U106" s="24" t="n">
        <v>60000</v>
      </c>
      <c r="V106" s="51" t="n"/>
      <c r="W106" s="24">
        <f>IF(Z106="","",Z106*30)</f>
        <v/>
      </c>
      <c r="X106" s="24">
        <f>IF(W106="","",W106-U106)</f>
        <v/>
      </c>
      <c r="Y106" s="24">
        <f>IF(V106="","",((U106+5000+5000)/(1-V106))/30)</f>
        <v/>
      </c>
      <c r="Z106" s="32" t="n"/>
      <c r="AA106" s="24">
        <f>IF(Z106="","",Z106-O106)</f>
        <v/>
      </c>
      <c r="AB106" s="24">
        <f>IF(Z106="","",R106-Z106)</f>
        <v/>
      </c>
      <c r="AC106" s="11">
        <f>IF(Z106="","",(O106-Z106)/O106)</f>
        <v/>
      </c>
      <c r="AD106" s="24" t="n"/>
      <c r="AE106" s="24">
        <f>IF(AF106="","",Q106*(1-AF106))</f>
        <v/>
      </c>
      <c r="AF106" s="51" t="n"/>
      <c r="AG106" s="28" t="n"/>
      <c r="AH106" s="28" t="n"/>
      <c r="AI106" s="33" t="inlineStr">
        <is>
          <t>2026-10-07</t>
        </is>
      </c>
      <c r="AJ106" s="33" t="inlineStr">
        <is>
          <t>2026-10-06</t>
        </is>
      </c>
      <c r="AK106" s="30" t="n"/>
    </row>
    <row r="107" ht="35.1" customHeight="1" s="69">
      <c r="B107" s="48" t="n">
        <v>3350</v>
      </c>
      <c r="C107" s="48" t="inlineStr">
        <is>
          <t>名古屋</t>
        </is>
      </c>
      <c r="D107" s="19" t="inlineStr">
        <is>
          <t>アットイン国際センター1</t>
        </is>
      </c>
      <c r="E107" s="48" t="inlineStr">
        <is>
          <t>1R</t>
        </is>
      </c>
      <c r="F107" s="48" t="n">
        <v>2</v>
      </c>
      <c r="G107" s="48" t="inlineStr">
        <is>
          <t>名駅周辺</t>
        </is>
      </c>
      <c r="H107" s="48" t="n">
        <v>26.28</v>
      </c>
      <c r="I107" s="20" t="n">
        <v>1</v>
      </c>
      <c r="J107" s="20" t="n">
        <v>1</v>
      </c>
      <c r="K107" s="20" t="n">
        <v>1</v>
      </c>
      <c r="L107" s="20" t="n">
        <v>1</v>
      </c>
      <c r="M107" s="20" t="n">
        <v>1</v>
      </c>
      <c r="N107" s="24" t="n">
        <v>12400</v>
      </c>
      <c r="O107" s="24" t="n">
        <v>11520</v>
      </c>
      <c r="P107" s="24" t="n">
        <v>880</v>
      </c>
      <c r="Q107" s="24" t="n">
        <v>44000</v>
      </c>
      <c r="R107" s="24" t="n"/>
      <c r="S107" s="24">
        <f>IF(R107="","",(R107+P107)*30 -U107)</f>
        <v/>
      </c>
      <c r="T107" s="20">
        <f>IF(R107="","",(O107-R107)/O107)</f>
        <v/>
      </c>
      <c r="U107" s="24" t="n">
        <v>74640</v>
      </c>
      <c r="V107" s="51" t="n"/>
      <c r="W107" s="24">
        <f>IF(Z107="","",Z107*30)</f>
        <v/>
      </c>
      <c r="X107" s="24">
        <f>IF(W107="","",W107-U107)</f>
        <v/>
      </c>
      <c r="Y107" s="24">
        <f>IF(V107="","",((U107+5000+5000)/(1-V107))/30)</f>
        <v/>
      </c>
      <c r="Z107" s="32" t="n"/>
      <c r="AA107" s="24">
        <f>IF(Z107="","",Z107-O107)</f>
        <v/>
      </c>
      <c r="AB107" s="24">
        <f>IF(Z107="","",R107-Z107)</f>
        <v/>
      </c>
      <c r="AC107" s="11">
        <f>IF(Z107="","",(O107-Z107)/O107)</f>
        <v/>
      </c>
      <c r="AD107" s="24" t="n"/>
      <c r="AE107" s="24">
        <f>IF(AF107="","",Q107*(1-AF107))</f>
        <v/>
      </c>
      <c r="AF107" s="51" t="n"/>
      <c r="AG107" s="28" t="n"/>
      <c r="AH107" s="28" t="n"/>
      <c r="AI107" s="33" t="inlineStr">
        <is>
          <t>2026-12-01</t>
        </is>
      </c>
      <c r="AJ107" s="33" t="inlineStr">
        <is>
          <t>2026-12-15</t>
        </is>
      </c>
      <c r="AK107" s="30" t="n"/>
    </row>
    <row r="108" ht="35.1" customHeight="1" s="69">
      <c r="B108" s="48" t="n">
        <v>3351</v>
      </c>
      <c r="C108" s="48" t="inlineStr">
        <is>
          <t>名古屋</t>
        </is>
      </c>
      <c r="D108" s="19" t="inlineStr">
        <is>
          <t>アットイン名古屋駅3-1</t>
        </is>
      </c>
      <c r="E108" s="48" t="inlineStr">
        <is>
          <t>1K</t>
        </is>
      </c>
      <c r="F108" s="48" t="n">
        <v>6</v>
      </c>
      <c r="G108" s="48" t="inlineStr">
        <is>
          <t>名駅周辺</t>
        </is>
      </c>
      <c r="H108" s="48" t="n">
        <v>30.23</v>
      </c>
      <c r="I108" s="20" t="n">
        <v>0.91667</v>
      </c>
      <c r="J108" s="20" t="n">
        <v>0.98333</v>
      </c>
      <c r="K108" s="20" t="n">
        <v>0.83333</v>
      </c>
      <c r="L108" s="20" t="n">
        <v>0.65</v>
      </c>
      <c r="M108" s="20" t="n">
        <v>0.33333</v>
      </c>
      <c r="N108" s="24" t="n">
        <v>12000</v>
      </c>
      <c r="O108" s="24" t="n">
        <v>11120</v>
      </c>
      <c r="P108" s="24" t="n">
        <v>880</v>
      </c>
      <c r="Q108" s="24" t="n">
        <v>44000</v>
      </c>
      <c r="R108" s="24" t="n"/>
      <c r="S108" s="24">
        <f>IF(R108="","",(R108+P108)*30 -U108)</f>
        <v/>
      </c>
      <c r="T108" s="20">
        <f>IF(R108="","",(O108-R108)/O108)</f>
        <v/>
      </c>
      <c r="U108" s="24" t="n">
        <v>70500</v>
      </c>
      <c r="V108" s="51" t="n"/>
      <c r="W108" s="24">
        <f>IF(Z108="","",Z108*30)</f>
        <v/>
      </c>
      <c r="X108" s="24">
        <f>IF(W108="","",W108-U108)</f>
        <v/>
      </c>
      <c r="Y108" s="24">
        <f>IF(V108="","",((U108+5000+5000)/(1-V108))/30)</f>
        <v/>
      </c>
      <c r="Z108" s="32" t="n"/>
      <c r="AA108" s="24">
        <f>IF(Z108="","",Z108-O108)</f>
        <v/>
      </c>
      <c r="AB108" s="24">
        <f>IF(Z108="","",R108-Z108)</f>
        <v/>
      </c>
      <c r="AC108" s="11">
        <f>IF(Z108="","",(O108-Z108)/O108)</f>
        <v/>
      </c>
      <c r="AD108" s="24" t="n"/>
      <c r="AE108" s="24">
        <f>IF(AF108="","",Q108*(1-AF108))</f>
        <v/>
      </c>
      <c r="AF108" s="51" t="n"/>
      <c r="AG108" s="28" t="n"/>
      <c r="AH108" s="28" t="n"/>
      <c r="AI108" s="33" t="inlineStr">
        <is>
          <t>2026-09-01</t>
        </is>
      </c>
      <c r="AJ108" s="33" t="inlineStr">
        <is>
          <t>2026-12-31</t>
        </is>
      </c>
      <c r="AK108" s="30" t="n"/>
    </row>
    <row r="109" ht="35.1" customHeight="1" s="69">
      <c r="B109" s="48" t="n">
        <v>3352</v>
      </c>
      <c r="C109" s="48" t="inlineStr">
        <is>
          <t>名古屋</t>
        </is>
      </c>
      <c r="D109" s="19" t="inlineStr">
        <is>
          <t>アットイン名古屋駅東2</t>
        </is>
      </c>
      <c r="E109" s="48" t="inlineStr">
        <is>
          <t>1K</t>
        </is>
      </c>
      <c r="F109" s="48" t="n">
        <v>2</v>
      </c>
      <c r="G109" s="48" t="inlineStr">
        <is>
          <t>名駅周辺</t>
        </is>
      </c>
      <c r="H109" s="48" t="n">
        <v>23.36</v>
      </c>
      <c r="I109" s="20" t="n">
        <v>0.95</v>
      </c>
      <c r="J109" s="20" t="n">
        <v>0.75</v>
      </c>
      <c r="K109" s="20" t="n">
        <v>0.75</v>
      </c>
      <c r="L109" s="20" t="n">
        <v>0</v>
      </c>
      <c r="M109" s="20" t="n">
        <v>0</v>
      </c>
      <c r="N109" s="24" t="n">
        <v>11320</v>
      </c>
      <c r="O109" s="24" t="n">
        <v>10440</v>
      </c>
      <c r="P109" s="24" t="n">
        <v>880</v>
      </c>
      <c r="Q109" s="24" t="n">
        <v>44000</v>
      </c>
      <c r="R109" s="24" t="n"/>
      <c r="S109" s="24">
        <f>IF(R109="","",(R109+P109)*30 -U109)</f>
        <v/>
      </c>
      <c r="T109" s="20">
        <f>IF(R109="","",(O109-R109)/O109)</f>
        <v/>
      </c>
      <c r="U109" s="24" t="n">
        <v>65000</v>
      </c>
      <c r="V109" s="51" t="n"/>
      <c r="W109" s="24">
        <f>IF(Z109="","",Z109*30)</f>
        <v/>
      </c>
      <c r="X109" s="24">
        <f>IF(W109="","",W109-U109)</f>
        <v/>
      </c>
      <c r="Y109" s="24">
        <f>IF(V109="","",((U109+5000+5000)/(1-V109))/30)</f>
        <v/>
      </c>
      <c r="Z109" s="32" t="n"/>
      <c r="AA109" s="24">
        <f>IF(Z109="","",Z109-O109)</f>
        <v/>
      </c>
      <c r="AB109" s="24">
        <f>IF(Z109="","",R109-Z109)</f>
        <v/>
      </c>
      <c r="AC109" s="11">
        <f>IF(Z109="","",(O109-Z109)/O109)</f>
        <v/>
      </c>
      <c r="AD109" s="24" t="n"/>
      <c r="AE109" s="24">
        <f>IF(AF109="","",Q109*(1-AF109))</f>
        <v/>
      </c>
      <c r="AF109" s="51" t="n"/>
      <c r="AG109" s="28" t="n"/>
      <c r="AH109" s="28" t="n"/>
      <c r="AI109" s="33" t="inlineStr">
        <is>
          <t>2026-09-16</t>
        </is>
      </c>
      <c r="AJ109" s="33" t="inlineStr">
        <is>
          <t>2026-09-30</t>
        </is>
      </c>
      <c r="AK109" s="30" t="n"/>
    </row>
    <row r="110" ht="35.1" customHeight="1" s="69">
      <c r="B110" s="48" t="n">
        <v>3355</v>
      </c>
      <c r="C110" s="48" t="inlineStr">
        <is>
          <t>名古屋</t>
        </is>
      </c>
      <c r="D110" s="19" t="inlineStr">
        <is>
          <t>アットイン伏見1-2</t>
        </is>
      </c>
      <c r="E110" s="48" t="inlineStr">
        <is>
          <t>1K</t>
        </is>
      </c>
      <c r="F110" s="48" t="n">
        <v>2</v>
      </c>
      <c r="G110" s="48" t="inlineStr">
        <is>
          <t>伏見・丸の内周辺</t>
        </is>
      </c>
      <c r="H110" s="48" t="n">
        <v>31.54</v>
      </c>
      <c r="I110" s="20" t="n">
        <v>1</v>
      </c>
      <c r="J110" s="20" t="n">
        <v>1</v>
      </c>
      <c r="K110" s="20" t="n">
        <v>0.95</v>
      </c>
      <c r="L110" s="20" t="n">
        <v>0.8</v>
      </c>
      <c r="M110" s="20" t="n">
        <v>0.5</v>
      </c>
      <c r="N110" s="24" t="n">
        <v>12880</v>
      </c>
      <c r="O110" s="24" t="n">
        <v>12000</v>
      </c>
      <c r="P110" s="24" t="n">
        <v>880</v>
      </c>
      <c r="Q110" s="24" t="n">
        <v>44000</v>
      </c>
      <c r="R110" s="24" t="n"/>
      <c r="S110" s="24">
        <f>IF(R110="","",(R110+P110)*30 -U110)</f>
        <v/>
      </c>
      <c r="T110" s="20">
        <f>IF(R110="","",(O110-R110)/O110)</f>
        <v/>
      </c>
      <c r="U110" s="24" t="n">
        <v>78000</v>
      </c>
      <c r="V110" s="51" t="n"/>
      <c r="W110" s="24">
        <f>IF(Z110="","",Z110*30)</f>
        <v/>
      </c>
      <c r="X110" s="24">
        <f>IF(W110="","",W110-U110)</f>
        <v/>
      </c>
      <c r="Y110" s="24">
        <f>IF(V110="","",((U110+5000+5000)/(1-V110))/30)</f>
        <v/>
      </c>
      <c r="Z110" s="32" t="n"/>
      <c r="AA110" s="24">
        <f>IF(Z110="","",Z110-O110)</f>
        <v/>
      </c>
      <c r="AB110" s="24">
        <f>IF(Z110="","",R110-Z110)</f>
        <v/>
      </c>
      <c r="AC110" s="11">
        <f>IF(Z110="","",(O110-Z110)/O110)</f>
        <v/>
      </c>
      <c r="AD110" s="24" t="n"/>
      <c r="AE110" s="24">
        <f>IF(AF110="","",Q110*(1-AF110))</f>
        <v/>
      </c>
      <c r="AF110" s="51" t="n"/>
      <c r="AG110" s="28" t="n"/>
      <c r="AH110" s="28" t="n"/>
      <c r="AI110" s="33" t="inlineStr">
        <is>
          <t>2026-10-19</t>
        </is>
      </c>
      <c r="AJ110" s="33" t="inlineStr">
        <is>
          <t>2027-05-16</t>
        </is>
      </c>
      <c r="AK110" s="30" t="n"/>
    </row>
    <row r="111" ht="35.1" customHeight="1" s="69">
      <c r="B111" s="48" t="n">
        <v>3356</v>
      </c>
      <c r="C111" s="48" t="inlineStr">
        <is>
          <t>名古屋</t>
        </is>
      </c>
      <c r="D111" s="19" t="inlineStr">
        <is>
          <t>アットイン伏見2</t>
        </is>
      </c>
      <c r="E111" s="48" t="inlineStr">
        <is>
          <t>1K</t>
        </is>
      </c>
      <c r="F111" s="48" t="n">
        <v>4</v>
      </c>
      <c r="G111" s="48" t="inlineStr">
        <is>
          <t>伏見・丸の内周辺</t>
        </is>
      </c>
      <c r="H111" s="48" t="n">
        <v>27</v>
      </c>
      <c r="I111" s="20" t="n">
        <v>1</v>
      </c>
      <c r="J111" s="20" t="n">
        <v>0.68571</v>
      </c>
      <c r="K111" s="20" t="n">
        <v>0.425</v>
      </c>
      <c r="L111" s="20" t="n">
        <v>0.25</v>
      </c>
      <c r="M111" s="20" t="n">
        <v>0.125</v>
      </c>
      <c r="N111" s="24" t="n">
        <v>13560</v>
      </c>
      <c r="O111" s="24" t="n">
        <v>12680</v>
      </c>
      <c r="P111" s="24" t="n">
        <v>880</v>
      </c>
      <c r="Q111" s="24" t="n">
        <v>44000</v>
      </c>
      <c r="R111" s="24" t="n"/>
      <c r="S111" s="24">
        <f>IF(R111="","",(R111+P111)*30 -U111)</f>
        <v/>
      </c>
      <c r="T111" s="20">
        <f>IF(R111="","",(O111-R111)/O111)</f>
        <v/>
      </c>
      <c r="U111" s="24" t="n">
        <v>65000</v>
      </c>
      <c r="V111" s="51" t="n"/>
      <c r="W111" s="24">
        <f>IF(Z111="","",Z111*30)</f>
        <v/>
      </c>
      <c r="X111" s="24">
        <f>IF(W111="","",W111-U111)</f>
        <v/>
      </c>
      <c r="Y111" s="24">
        <f>IF(V111="","",((U111+5000+5000)/(1-V111))/30)</f>
        <v/>
      </c>
      <c r="Z111" s="32" t="n"/>
      <c r="AA111" s="24">
        <f>IF(Z111="","",Z111-O111)</f>
        <v/>
      </c>
      <c r="AB111" s="24">
        <f>IF(Z111="","",R111-Z111)</f>
        <v/>
      </c>
      <c r="AC111" s="11">
        <f>IF(Z111="","",(O111-Z111)/O111)</f>
        <v/>
      </c>
      <c r="AD111" s="24" t="n"/>
      <c r="AE111" s="24">
        <f>IF(AF111="","",Q111*(1-AF111))</f>
        <v/>
      </c>
      <c r="AF111" s="51" t="n"/>
      <c r="AG111" s="28" t="n"/>
      <c r="AH111" s="28" t="n"/>
      <c r="AI111" s="33" t="inlineStr">
        <is>
          <t>2026-08-01</t>
        </is>
      </c>
      <c r="AJ111" s="33" t="inlineStr">
        <is>
          <t>2026-11-14</t>
        </is>
      </c>
      <c r="AK111" s="30" t="n"/>
    </row>
    <row r="112" ht="35.1" customHeight="1" s="69">
      <c r="B112" s="48" t="n">
        <v>3359</v>
      </c>
      <c r="C112" s="48" t="inlineStr">
        <is>
          <t>名古屋</t>
        </is>
      </c>
      <c r="D112" s="19" t="inlineStr">
        <is>
          <t>アットイン伏見南1</t>
        </is>
      </c>
      <c r="E112" s="48" t="inlineStr">
        <is>
          <t>1R</t>
        </is>
      </c>
      <c r="F112" s="48" t="n">
        <v>4</v>
      </c>
      <c r="G112" s="48" t="inlineStr">
        <is>
          <t>伏見・丸の内周辺</t>
        </is>
      </c>
      <c r="H112" s="48" t="n">
        <v>31.68</v>
      </c>
      <c r="I112" s="20" t="n">
        <v>1</v>
      </c>
      <c r="J112" s="20" t="n">
        <v>0.95</v>
      </c>
      <c r="K112" s="20" t="n">
        <v>1</v>
      </c>
      <c r="L112" s="20" t="n">
        <v>0.5</v>
      </c>
      <c r="M112" s="20" t="n">
        <v>0.5</v>
      </c>
      <c r="N112" s="24" t="n">
        <v>12400</v>
      </c>
      <c r="O112" s="24" t="n">
        <v>11520</v>
      </c>
      <c r="P112" s="24" t="n">
        <v>880</v>
      </c>
      <c r="Q112" s="24" t="n">
        <v>44000</v>
      </c>
      <c r="R112" s="24" t="n"/>
      <c r="S112" s="24">
        <f>IF(R112="","",(R112+P112)*30 -U112)</f>
        <v/>
      </c>
      <c r="T112" s="20">
        <f>IF(R112="","",(O112-R112)/O112)</f>
        <v/>
      </c>
      <c r="U112" s="24" t="n">
        <v>74025</v>
      </c>
      <c r="V112" s="51" t="n"/>
      <c r="W112" s="24">
        <f>IF(Z112="","",Z112*30)</f>
        <v/>
      </c>
      <c r="X112" s="24">
        <f>IF(W112="","",W112-U112)</f>
        <v/>
      </c>
      <c r="Y112" s="24">
        <f>IF(V112="","",((U112+5000+5000)/(1-V112))/30)</f>
        <v/>
      </c>
      <c r="Z112" s="32" t="n"/>
      <c r="AA112" s="24">
        <f>IF(Z112="","",Z112-O112)</f>
        <v/>
      </c>
      <c r="AB112" s="24">
        <f>IF(Z112="","",R112-Z112)</f>
        <v/>
      </c>
      <c r="AC112" s="11">
        <f>IF(Z112="","",(O112-Z112)/O112)</f>
        <v/>
      </c>
      <c r="AD112" s="24" t="n"/>
      <c r="AE112" s="24">
        <f>IF(AF112="","",Q112*(1-AF112))</f>
        <v/>
      </c>
      <c r="AF112" s="51" t="n"/>
      <c r="AG112" s="28" t="n"/>
      <c r="AH112" s="28" t="n"/>
      <c r="AI112" s="33" t="inlineStr">
        <is>
          <t>2026-10-01</t>
        </is>
      </c>
      <c r="AJ112" s="33" t="inlineStr">
        <is>
          <t>2027-03-29</t>
        </is>
      </c>
      <c r="AK112" s="30" t="n"/>
    </row>
    <row r="113" ht="35.1" customHeight="1" s="69">
      <c r="B113" s="48" t="n">
        <v>3363</v>
      </c>
      <c r="C113" s="48" t="inlineStr">
        <is>
          <t>名古屋</t>
        </is>
      </c>
      <c r="D113" s="19" t="inlineStr">
        <is>
          <t>アットイン鶴舞2</t>
        </is>
      </c>
      <c r="E113" s="48" t="inlineStr">
        <is>
          <t>1K</t>
        </is>
      </c>
      <c r="F113" s="48" t="n">
        <v>2</v>
      </c>
      <c r="G113" s="48" t="inlineStr">
        <is>
          <t>鶴舞・御器所・桜山周辺</t>
        </is>
      </c>
      <c r="H113" s="48" t="n">
        <v>27.13</v>
      </c>
      <c r="I113" s="20" t="n">
        <v>1</v>
      </c>
      <c r="J113" s="20" t="n">
        <v>0.9</v>
      </c>
      <c r="K113" s="20" t="n">
        <v>0.5</v>
      </c>
      <c r="L113" s="20" t="n">
        <v>0.5</v>
      </c>
      <c r="M113" s="20" t="n">
        <v>0</v>
      </c>
      <c r="N113" s="24" t="n">
        <v>12000</v>
      </c>
      <c r="O113" s="24" t="n">
        <v>11120</v>
      </c>
      <c r="P113" s="24" t="n">
        <v>880</v>
      </c>
      <c r="Q113" s="24" t="n">
        <v>44000</v>
      </c>
      <c r="R113" s="24" t="n"/>
      <c r="S113" s="24">
        <f>IF(R113="","",(R113+P113)*30 -U113)</f>
        <v/>
      </c>
      <c r="T113" s="20">
        <f>IF(R113="","",(O113-R113)/O113)</f>
        <v/>
      </c>
      <c r="U113" s="24" t="n">
        <v>63000</v>
      </c>
      <c r="V113" s="51" t="n"/>
      <c r="W113" s="24">
        <f>IF(Z113="","",Z113*30)</f>
        <v/>
      </c>
      <c r="X113" s="24">
        <f>IF(W113="","",W113-U113)</f>
        <v/>
      </c>
      <c r="Y113" s="24">
        <f>IF(V113="","",((U113+5000+5000)/(1-V113))/30)</f>
        <v/>
      </c>
      <c r="Z113" s="32" t="n"/>
      <c r="AA113" s="24">
        <f>IF(Z113="","",Z113-O113)</f>
        <v/>
      </c>
      <c r="AB113" s="24">
        <f>IF(Z113="","",R113-Z113)</f>
        <v/>
      </c>
      <c r="AC113" s="11">
        <f>IF(Z113="","",(O113-Z113)/O113)</f>
        <v/>
      </c>
      <c r="AD113" s="24" t="n"/>
      <c r="AE113" s="24">
        <f>IF(AF113="","",Q113*(1-AF113))</f>
        <v/>
      </c>
      <c r="AF113" s="51" t="n"/>
      <c r="AG113" s="28" t="n"/>
      <c r="AH113" s="28" t="n"/>
      <c r="AI113" s="33" t="inlineStr">
        <is>
          <t>2026-08-25</t>
        </is>
      </c>
      <c r="AJ113" s="33" t="inlineStr">
        <is>
          <t>2026-10-31</t>
        </is>
      </c>
      <c r="AK113" s="30" t="n"/>
    </row>
    <row r="114" ht="35.1" customHeight="1" s="69">
      <c r="B114" s="48" t="n">
        <v>3364</v>
      </c>
      <c r="C114" s="48" t="inlineStr">
        <is>
          <t>名古屋</t>
        </is>
      </c>
      <c r="D114" s="19" t="inlineStr">
        <is>
          <t>アットイン四日市3</t>
        </is>
      </c>
      <c r="E114" s="48" t="inlineStr">
        <is>
          <t>1LDK</t>
        </is>
      </c>
      <c r="F114" s="48" t="n">
        <v>2</v>
      </c>
      <c r="G114" s="48" t="inlineStr">
        <is>
          <t>四日市・鈴鹿・津地区</t>
        </is>
      </c>
      <c r="H114" s="48" t="n">
        <v>31.87</v>
      </c>
      <c r="I114" s="20" t="n">
        <v>1</v>
      </c>
      <c r="J114" s="20" t="n">
        <v>1</v>
      </c>
      <c r="K114" s="20" t="n">
        <v>1</v>
      </c>
      <c r="L114" s="20" t="n">
        <v>0.95</v>
      </c>
      <c r="M114" s="20" t="n">
        <v>1</v>
      </c>
      <c r="N114" s="24" t="n">
        <v>6300</v>
      </c>
      <c r="O114" s="24" t="n">
        <v>5420</v>
      </c>
      <c r="P114" s="24" t="n">
        <v>880</v>
      </c>
      <c r="Q114" s="24" t="n">
        <v>44000</v>
      </c>
      <c r="R114" s="24" t="n"/>
      <c r="S114" s="24">
        <f>IF(R114="","",(R114+P114)*30 -U114)</f>
        <v/>
      </c>
      <c r="T114" s="20">
        <f>IF(R114="","",(O114-R114)/O114)</f>
        <v/>
      </c>
      <c r="U114" s="24" t="n">
        <v>63000</v>
      </c>
      <c r="V114" s="51" t="n"/>
      <c r="W114" s="24">
        <f>IF(Z114="","",Z114*30)</f>
        <v/>
      </c>
      <c r="X114" s="24">
        <f>IF(W114="","",W114-U114)</f>
        <v/>
      </c>
      <c r="Y114" s="24">
        <f>IF(V114="","",((U114+5000+5000)/(1-V114))/30)</f>
        <v/>
      </c>
      <c r="Z114" s="32" t="n"/>
      <c r="AA114" s="24">
        <f>IF(Z114="","",Z114-O114)</f>
        <v/>
      </c>
      <c r="AB114" s="24">
        <f>IF(Z114="","",R114-Z114)</f>
        <v/>
      </c>
      <c r="AC114" s="11">
        <f>IF(Z114="","",(O114-Z114)/O114)</f>
        <v/>
      </c>
      <c r="AD114" s="24" t="n"/>
      <c r="AE114" s="24">
        <f>IF(AF114="","",Q114*(1-AF114))</f>
        <v/>
      </c>
      <c r="AF114" s="51" t="n"/>
      <c r="AG114" s="28" t="n"/>
      <c r="AH114" s="28" t="n"/>
      <c r="AI114" s="33" t="inlineStr">
        <is>
          <t>2027-02-01</t>
        </is>
      </c>
      <c r="AJ114" s="33" t="inlineStr">
        <is>
          <t>2027-02-03</t>
        </is>
      </c>
      <c r="AK114" s="30" t="n"/>
    </row>
    <row r="115" ht="35.1" customHeight="1" s="69">
      <c r="B115" s="48" t="n">
        <v>3365</v>
      </c>
      <c r="C115" s="48" t="inlineStr">
        <is>
          <t>大阪</t>
        </is>
      </c>
      <c r="D115" s="19" t="inlineStr">
        <is>
          <t>アットイン心斎橋1-1</t>
        </is>
      </c>
      <c r="E115" s="48" t="inlineStr">
        <is>
          <t>1K</t>
        </is>
      </c>
      <c r="F115" s="48" t="n">
        <v>3</v>
      </c>
      <c r="G115" s="48" t="inlineStr">
        <is>
          <t>心斎橋・なんば周辺</t>
        </is>
      </c>
      <c r="H115" s="48" t="n">
        <v>24.92</v>
      </c>
      <c r="I115" s="20" t="n">
        <v>0.9</v>
      </c>
      <c r="J115" s="20" t="n">
        <v>0.93333</v>
      </c>
      <c r="K115" s="20" t="n">
        <v>0.7</v>
      </c>
      <c r="L115" s="20" t="n">
        <v>0.96667</v>
      </c>
      <c r="M115" s="20" t="n">
        <v>0.7</v>
      </c>
      <c r="N115" s="24" t="n">
        <v>7120</v>
      </c>
      <c r="O115" s="24" t="n">
        <v>6240</v>
      </c>
      <c r="P115" s="24" t="n">
        <v>880</v>
      </c>
      <c r="Q115" s="24" t="n">
        <v>44000</v>
      </c>
      <c r="R115" s="24" t="n">
        <v>2500</v>
      </c>
      <c r="S115" s="24">
        <f>IF(R115="","",(R115+P115)*30 -U115)</f>
        <v/>
      </c>
      <c r="T115" s="20">
        <f>IF(R115="","",(O115-R115)/O115)</f>
        <v/>
      </c>
      <c r="U115" s="24" t="n">
        <v>67000</v>
      </c>
      <c r="V115" s="51" t="n"/>
      <c r="W115" s="24">
        <f>IF(Z115="","",Z115*30)</f>
        <v/>
      </c>
      <c r="X115" s="24">
        <f>IF(W115="","",W115-U115)</f>
        <v/>
      </c>
      <c r="Y115" s="24">
        <f>IF(V115="","",((U115+5000+5000)/(1-V115))/30)</f>
        <v/>
      </c>
      <c r="Z115" s="32" t="n">
        <v>2500</v>
      </c>
      <c r="AA115" s="24">
        <f>IF(Z115="","",Z115-O115)</f>
        <v/>
      </c>
      <c r="AB115" s="24">
        <f>IF(Z115="","",R115-Z115)</f>
        <v/>
      </c>
      <c r="AC115" s="11">
        <f>IF(Z115="","",(O115-Z115)/O115)</f>
        <v/>
      </c>
      <c r="AD115" s="24" t="n">
        <v>0</v>
      </c>
      <c r="AE115" s="24">
        <f>IF(AF115="","",Q115*(1-AF115))</f>
        <v/>
      </c>
      <c r="AF115" s="51" t="n"/>
      <c r="AG115" s="28" t="n">
        <v>46279</v>
      </c>
      <c r="AH115" s="28" t="n">
        <v>46287</v>
      </c>
      <c r="AI115" s="33" t="inlineStr">
        <is>
          <t>2026-11-03</t>
        </is>
      </c>
      <c r="AJ115" s="33" t="inlineStr">
        <is>
          <t>2027-05-08</t>
        </is>
      </c>
      <c r="AK115" s="30" t="inlineStr">
        <is>
          <t>○</t>
        </is>
      </c>
    </row>
    <row r="116" ht="35.1" customHeight="1" s="69">
      <c r="B116" s="48" t="n">
        <v>3368</v>
      </c>
      <c r="C116" s="48" t="inlineStr">
        <is>
          <t>名古屋</t>
        </is>
      </c>
      <c r="D116" s="19" t="inlineStr">
        <is>
          <t>アットイン伏見8</t>
        </is>
      </c>
      <c r="E116" s="48" t="inlineStr">
        <is>
          <t>1K</t>
        </is>
      </c>
      <c r="F116" s="48" t="n">
        <v>6</v>
      </c>
      <c r="G116" s="48" t="inlineStr">
        <is>
          <t>伏見・丸の内周辺</t>
        </is>
      </c>
      <c r="H116" s="48" t="n">
        <v>26.22</v>
      </c>
      <c r="I116" s="20" t="n">
        <v>0.95</v>
      </c>
      <c r="J116" s="20" t="n">
        <v>0.91667</v>
      </c>
      <c r="K116" s="20" t="n">
        <v>0.95</v>
      </c>
      <c r="L116" s="20" t="n">
        <v>0.83333</v>
      </c>
      <c r="M116" s="20" t="n">
        <v>0.83333</v>
      </c>
      <c r="N116" s="24" t="n">
        <v>12000</v>
      </c>
      <c r="O116" s="24" t="n">
        <v>11120</v>
      </c>
      <c r="P116" s="24" t="n">
        <v>880</v>
      </c>
      <c r="Q116" s="24" t="n">
        <v>44000</v>
      </c>
      <c r="R116" s="24" t="n"/>
      <c r="S116" s="24">
        <f>IF(R116="","",(R116+P116)*30 -U116)</f>
        <v/>
      </c>
      <c r="T116" s="20">
        <f>IF(R116="","",(O116-R116)/O116)</f>
        <v/>
      </c>
      <c r="U116" s="24" t="n">
        <v>68740</v>
      </c>
      <c r="V116" s="51" t="n"/>
      <c r="W116" s="24">
        <f>IF(Z116="","",Z116*30)</f>
        <v/>
      </c>
      <c r="X116" s="24">
        <f>IF(W116="","",W116-U116)</f>
        <v/>
      </c>
      <c r="Y116" s="24">
        <f>IF(V116="","",((U116+5000+5000)/(1-V116))/30)</f>
        <v/>
      </c>
      <c r="Z116" s="32" t="n"/>
      <c r="AA116" s="24">
        <f>IF(Z116="","",Z116-O116)</f>
        <v/>
      </c>
      <c r="AB116" s="24">
        <f>IF(Z116="","",R116-Z116)</f>
        <v/>
      </c>
      <c r="AC116" s="11">
        <f>IF(Z116="","",(O116-Z116)/O116)</f>
        <v/>
      </c>
      <c r="AD116" s="24" t="n"/>
      <c r="AE116" s="24">
        <f>IF(AF116="","",Q116*(1-AF116))</f>
        <v/>
      </c>
      <c r="AF116" s="51" t="n"/>
      <c r="AG116" s="28" t="n"/>
      <c r="AH116" s="28" t="n"/>
      <c r="AI116" s="33" t="inlineStr">
        <is>
          <t>2026-10-01</t>
        </is>
      </c>
      <c r="AJ116" s="33" t="inlineStr">
        <is>
          <t>2027-10-01</t>
        </is>
      </c>
      <c r="AK116" s="30" t="n"/>
    </row>
    <row r="117" ht="35.1" customHeight="1" s="69">
      <c r="B117" s="48" t="n">
        <v>3369</v>
      </c>
      <c r="C117" s="48" t="inlineStr">
        <is>
          <t>名古屋</t>
        </is>
      </c>
      <c r="D117" s="19" t="inlineStr">
        <is>
          <t>アットイン栄南1-3</t>
        </is>
      </c>
      <c r="E117" s="48" t="inlineStr">
        <is>
          <t>1K</t>
        </is>
      </c>
      <c r="F117" s="48" t="n">
        <v>2</v>
      </c>
      <c r="G117" s="48" t="inlineStr">
        <is>
          <t>栄周辺</t>
        </is>
      </c>
      <c r="H117" s="48" t="n">
        <v>34.15</v>
      </c>
      <c r="I117" s="20" t="n">
        <v>1</v>
      </c>
      <c r="J117" s="20" t="n">
        <v>1</v>
      </c>
      <c r="K117" s="20" t="n">
        <v>1</v>
      </c>
      <c r="L117" s="20" t="n">
        <v>1</v>
      </c>
      <c r="M117" s="20" t="n">
        <v>0.5</v>
      </c>
      <c r="N117" s="24" t="n">
        <v>11720</v>
      </c>
      <c r="O117" s="24" t="n">
        <v>10840</v>
      </c>
      <c r="P117" s="24" t="n">
        <v>880</v>
      </c>
      <c r="Q117" s="24" t="n">
        <v>44000</v>
      </c>
      <c r="R117" s="24" t="n"/>
      <c r="S117" s="24">
        <f>IF(R117="","",(R117+P117)*30 -U117)</f>
        <v/>
      </c>
      <c r="T117" s="20">
        <f>IF(R117="","",(O117-R117)/O117)</f>
        <v/>
      </c>
      <c r="U117" s="24" t="n">
        <v>0</v>
      </c>
      <c r="V117" s="51" t="n"/>
      <c r="W117" s="24">
        <f>IF(Z117="","",Z117*30)</f>
        <v/>
      </c>
      <c r="X117" s="24">
        <f>IF(W117="","",W117-U117)</f>
        <v/>
      </c>
      <c r="Y117" s="24">
        <f>IF(V117="","",((U117+5000+5000)/(1-V117))/30)</f>
        <v/>
      </c>
      <c r="Z117" s="32" t="n"/>
      <c r="AA117" s="24">
        <f>IF(Z117="","",Z117-O117)</f>
        <v/>
      </c>
      <c r="AB117" s="24">
        <f>IF(Z117="","",R117-Z117)</f>
        <v/>
      </c>
      <c r="AC117" s="11">
        <f>IF(Z117="","",(O117-Z117)/O117)</f>
        <v/>
      </c>
      <c r="AD117" s="24" t="n"/>
      <c r="AE117" s="24">
        <f>IF(AF117="","",Q117*(1-AF117))</f>
        <v/>
      </c>
      <c r="AF117" s="51" t="n"/>
      <c r="AG117" s="28" t="n"/>
      <c r="AH117" s="28" t="n"/>
      <c r="AI117" s="33" t="inlineStr">
        <is>
          <t>2026-11-02</t>
        </is>
      </c>
      <c r="AJ117" s="33" t="inlineStr">
        <is>
          <t>2027-09-06</t>
        </is>
      </c>
      <c r="AK117" s="30" t="n"/>
    </row>
    <row r="118" ht="35.1" customHeight="1" s="69">
      <c r="B118" s="48" t="n">
        <v>3370</v>
      </c>
      <c r="C118" s="48" t="inlineStr">
        <is>
          <t>名古屋</t>
        </is>
      </c>
      <c r="D118" s="19" t="inlineStr">
        <is>
          <t>アットイン栄1-1</t>
        </is>
      </c>
      <c r="E118" s="48" t="inlineStr">
        <is>
          <t>1K</t>
        </is>
      </c>
      <c r="F118" s="48" t="n">
        <v>40</v>
      </c>
      <c r="G118" s="48" t="inlineStr">
        <is>
          <t>栄周辺</t>
        </is>
      </c>
      <c r="H118" s="48" t="n">
        <v>29.87</v>
      </c>
      <c r="I118" s="20" t="n">
        <v>0.93</v>
      </c>
      <c r="J118" s="20" t="n">
        <v>0.8425</v>
      </c>
      <c r="K118" s="20" t="n">
        <v>0.9325</v>
      </c>
      <c r="L118" s="20" t="n">
        <v>0.65</v>
      </c>
      <c r="M118" s="20" t="n">
        <v>0.225</v>
      </c>
      <c r="N118" s="24" t="n">
        <v>11720</v>
      </c>
      <c r="O118" s="24" t="n">
        <v>10840</v>
      </c>
      <c r="P118" s="24" t="n">
        <v>880</v>
      </c>
      <c r="Q118" s="24" t="n">
        <v>44000</v>
      </c>
      <c r="R118" s="24" t="n"/>
      <c r="S118" s="24">
        <f>IF(R118="","",(R118+P118)*30 -U118)</f>
        <v/>
      </c>
      <c r="T118" s="20">
        <f>IF(R118="","",(O118-R118)/O118)</f>
        <v/>
      </c>
      <c r="U118" s="24" t="n">
        <v>0</v>
      </c>
      <c r="V118" s="51" t="n"/>
      <c r="W118" s="24">
        <f>IF(Z118="","",Z118*30)</f>
        <v/>
      </c>
      <c r="X118" s="24">
        <f>IF(W118="","",W118-U118)</f>
        <v/>
      </c>
      <c r="Y118" s="24">
        <f>IF(V118="","",((U118+5000+5000)/(1-V118))/30)</f>
        <v/>
      </c>
      <c r="Z118" s="32" t="n"/>
      <c r="AA118" s="24">
        <f>IF(Z118="","",Z118-O118)</f>
        <v/>
      </c>
      <c r="AB118" s="24">
        <f>IF(Z118="","",R118-Z118)</f>
        <v/>
      </c>
      <c r="AC118" s="11">
        <f>IF(Z118="","",(O118-Z118)/O118)</f>
        <v/>
      </c>
      <c r="AD118" s="24" t="n"/>
      <c r="AE118" s="24">
        <f>IF(AF118="","",Q118*(1-AF118))</f>
        <v/>
      </c>
      <c r="AF118" s="51" t="n"/>
      <c r="AG118" s="28" t="n"/>
      <c r="AH118" s="28" t="n"/>
      <c r="AI118" s="33" t="inlineStr">
        <is>
          <t>2026-08-01</t>
        </is>
      </c>
      <c r="AJ118" s="33" t="inlineStr">
        <is>
          <t>2027-07-14</t>
        </is>
      </c>
      <c r="AK118" s="30" t="n"/>
    </row>
    <row r="119" ht="35.1" customHeight="1" s="69">
      <c r="B119" s="48" t="n">
        <v>3372</v>
      </c>
      <c r="C119" s="48" t="inlineStr">
        <is>
          <t>名古屋</t>
        </is>
      </c>
      <c r="D119" s="19" t="inlineStr">
        <is>
          <t>アットイン金山11</t>
        </is>
      </c>
      <c r="E119" s="48" t="inlineStr">
        <is>
          <t>1K</t>
        </is>
      </c>
      <c r="F119" s="48" t="n">
        <v>2</v>
      </c>
      <c r="G119" s="48" t="inlineStr">
        <is>
          <t>金山周辺</t>
        </is>
      </c>
      <c r="H119" s="48" t="n">
        <v>29.25</v>
      </c>
      <c r="I119" s="20" t="n">
        <v>1</v>
      </c>
      <c r="J119" s="20" t="n">
        <v>1</v>
      </c>
      <c r="K119" s="20" t="n">
        <v>1</v>
      </c>
      <c r="L119" s="20" t="n">
        <v>0.5</v>
      </c>
      <c r="M119" s="20" t="n">
        <v>0.5</v>
      </c>
      <c r="N119" s="24" t="n">
        <v>12000</v>
      </c>
      <c r="O119" s="24" t="n">
        <v>11120</v>
      </c>
      <c r="P119" s="24" t="n">
        <v>880</v>
      </c>
      <c r="Q119" s="24" t="n">
        <v>44000</v>
      </c>
      <c r="R119" s="24" t="n"/>
      <c r="S119" s="24">
        <f>IF(R119="","",(R119+P119)*30 -U119)</f>
        <v/>
      </c>
      <c r="T119" s="20">
        <f>IF(R119="","",(O119-R119)/O119)</f>
        <v/>
      </c>
      <c r="U119" s="24" t="n">
        <v>73000</v>
      </c>
      <c r="V119" s="51" t="n"/>
      <c r="W119" s="24">
        <f>IF(Z119="","",Z119*30)</f>
        <v/>
      </c>
      <c r="X119" s="24">
        <f>IF(W119="","",W119-U119)</f>
        <v/>
      </c>
      <c r="Y119" s="24">
        <f>IF(V119="","",((U119+5000+5000)/(1-V119))/30)</f>
        <v/>
      </c>
      <c r="Z119" s="32" t="n"/>
      <c r="AA119" s="24">
        <f>IF(Z119="","",Z119-O119)</f>
        <v/>
      </c>
      <c r="AB119" s="24">
        <f>IF(Z119="","",R119-Z119)</f>
        <v/>
      </c>
      <c r="AC119" s="11">
        <f>IF(Z119="","",(O119-Z119)/O119)</f>
        <v/>
      </c>
      <c r="AD119" s="24" t="n"/>
      <c r="AE119" s="24">
        <f>IF(AF119="","",Q119*(1-AF119))</f>
        <v/>
      </c>
      <c r="AF119" s="51" t="n"/>
      <c r="AG119" s="28" t="n"/>
      <c r="AH119" s="28" t="n"/>
      <c r="AI119" s="33" t="inlineStr">
        <is>
          <t>2026-10-01</t>
        </is>
      </c>
      <c r="AJ119" s="33" t="inlineStr">
        <is>
          <t>2026-12-29</t>
        </is>
      </c>
      <c r="AK119" s="30" t="n"/>
    </row>
    <row r="120" ht="35.1" customHeight="1" s="69">
      <c r="B120" s="48" t="n">
        <v>3373</v>
      </c>
      <c r="C120" s="48" t="inlineStr">
        <is>
          <t>名古屋</t>
        </is>
      </c>
      <c r="D120" s="19" t="inlineStr">
        <is>
          <t>アットイン金山6</t>
        </is>
      </c>
      <c r="E120" s="48" t="inlineStr">
        <is>
          <t>1K</t>
        </is>
      </c>
      <c r="F120" s="48" t="n">
        <v>3</v>
      </c>
      <c r="G120" s="48" t="inlineStr">
        <is>
          <t>金山周辺</t>
        </is>
      </c>
      <c r="H120" s="48" t="n">
        <v>30.8</v>
      </c>
      <c r="I120" s="20" t="n">
        <v>1</v>
      </c>
      <c r="J120" s="20" t="n">
        <v>0.83333</v>
      </c>
      <c r="K120" s="20" t="n">
        <v>1</v>
      </c>
      <c r="L120" s="20" t="n">
        <v>1</v>
      </c>
      <c r="M120" s="20" t="n">
        <v>0.3</v>
      </c>
      <c r="N120" s="24" t="n">
        <v>12880</v>
      </c>
      <c r="O120" s="24" t="n">
        <v>12000</v>
      </c>
      <c r="P120" s="24" t="n">
        <v>880</v>
      </c>
      <c r="Q120" s="24" t="n">
        <v>44000</v>
      </c>
      <c r="R120" s="24" t="n"/>
      <c r="S120" s="24">
        <f>IF(R120="","",(R120+P120)*30 -U120)</f>
        <v/>
      </c>
      <c r="T120" s="20">
        <f>IF(R120="","",(O120-R120)/O120)</f>
        <v/>
      </c>
      <c r="U120" s="24" t="n">
        <v>76000</v>
      </c>
      <c r="V120" s="51" t="n"/>
      <c r="W120" s="24">
        <f>IF(Z120="","",Z120*30)</f>
        <v/>
      </c>
      <c r="X120" s="24">
        <f>IF(W120="","",W120-U120)</f>
        <v/>
      </c>
      <c r="Y120" s="24">
        <f>IF(V120="","",((U120+5000+5000)/(1-V120))/30)</f>
        <v/>
      </c>
      <c r="Z120" s="32" t="n"/>
      <c r="AA120" s="24">
        <f>IF(Z120="","",Z120-O120)</f>
        <v/>
      </c>
      <c r="AB120" s="24">
        <f>IF(Z120="","",R120-Z120)</f>
        <v/>
      </c>
      <c r="AC120" s="11">
        <f>IF(Z120="","",(O120-Z120)/O120)</f>
        <v/>
      </c>
      <c r="AD120" s="24" t="n"/>
      <c r="AE120" s="24">
        <f>IF(AF120="","",Q120*(1-AF120))</f>
        <v/>
      </c>
      <c r="AF120" s="51" t="n"/>
      <c r="AG120" s="28" t="n"/>
      <c r="AH120" s="28" t="n"/>
      <c r="AI120" s="33" t="inlineStr">
        <is>
          <t>2026-11-01</t>
        </is>
      </c>
      <c r="AJ120" s="33" t="inlineStr">
        <is>
          <t>2026-12-02</t>
        </is>
      </c>
      <c r="AK120" s="30" t="n"/>
    </row>
    <row r="121" ht="35.1" customHeight="1" s="69">
      <c r="B121" s="48" t="n">
        <v>3374</v>
      </c>
      <c r="C121" s="48" t="inlineStr">
        <is>
          <t>名古屋</t>
        </is>
      </c>
      <c r="D121" s="19" t="inlineStr">
        <is>
          <t>アットイン金山5</t>
        </is>
      </c>
      <c r="E121" s="48" t="inlineStr">
        <is>
          <t>1K</t>
        </is>
      </c>
      <c r="F121" s="48" t="n">
        <v>1</v>
      </c>
      <c r="G121" s="48" t="inlineStr">
        <is>
          <t>金山周辺</t>
        </is>
      </c>
      <c r="H121" s="48" t="n">
        <v>34.43</v>
      </c>
      <c r="I121" s="20" t="n">
        <v>1</v>
      </c>
      <c r="J121" s="20" t="n">
        <v>1</v>
      </c>
      <c r="K121" s="20" t="n">
        <v>0</v>
      </c>
      <c r="L121" s="20" t="n">
        <v>0</v>
      </c>
      <c r="M121" s="20" t="n">
        <v>0</v>
      </c>
      <c r="N121" s="24" t="n">
        <v>12880</v>
      </c>
      <c r="O121" s="24" t="n">
        <v>12000</v>
      </c>
      <c r="P121" s="24" t="n">
        <v>880</v>
      </c>
      <c r="Q121" s="24" t="n">
        <v>44000</v>
      </c>
      <c r="R121" s="24" t="n"/>
      <c r="S121" s="24">
        <f>IF(R121="","",(R121+P121)*30 -U121)</f>
        <v/>
      </c>
      <c r="T121" s="20">
        <f>IF(R121="","",(O121-R121)/O121)</f>
        <v/>
      </c>
      <c r="U121" s="24" t="n">
        <v>76525</v>
      </c>
      <c r="V121" s="51" t="n"/>
      <c r="W121" s="24">
        <f>IF(Z121="","",Z121*30)</f>
        <v/>
      </c>
      <c r="X121" s="24">
        <f>IF(W121="","",W121-U121)</f>
        <v/>
      </c>
      <c r="Y121" s="24">
        <f>IF(V121="","",((U121+5000+5000)/(1-V121))/30)</f>
        <v/>
      </c>
      <c r="Z121" s="32" t="n"/>
      <c r="AA121" s="24">
        <f>IF(Z121="","",Z121-O121)</f>
        <v/>
      </c>
      <c r="AB121" s="24">
        <f>IF(Z121="","",R121-Z121)</f>
        <v/>
      </c>
      <c r="AC121" s="11">
        <f>IF(Z121="","",(O121-Z121)/O121)</f>
        <v/>
      </c>
      <c r="AD121" s="24" t="n"/>
      <c r="AE121" s="24">
        <f>IF(AF121="","",Q121*(1-AF121))</f>
        <v/>
      </c>
      <c r="AF121" s="51" t="n"/>
      <c r="AG121" s="28" t="n"/>
      <c r="AH121" s="28" t="n"/>
      <c r="AI121" s="33" t="inlineStr">
        <is>
          <t>2026-09-01</t>
        </is>
      </c>
      <c r="AJ121" s="33" t="inlineStr">
        <is>
          <t>2026-08-31</t>
        </is>
      </c>
      <c r="AK121" s="30" t="n"/>
    </row>
    <row r="122" ht="35.1" customHeight="1" s="69">
      <c r="B122" s="48" t="n">
        <v>3375</v>
      </c>
      <c r="C122" s="48" t="inlineStr">
        <is>
          <t>東京</t>
        </is>
      </c>
      <c r="D122" s="19" t="inlineStr">
        <is>
          <t>アットイン町田1</t>
        </is>
      </c>
      <c r="E122" s="48" t="inlineStr">
        <is>
          <t>1K</t>
        </is>
      </c>
      <c r="F122" s="48" t="n">
        <v>2</v>
      </c>
      <c r="G122" s="48" t="inlineStr">
        <is>
          <t>町田・本厚木</t>
        </is>
      </c>
      <c r="H122" s="48" t="n">
        <v>18</v>
      </c>
      <c r="I122" s="20" t="n">
        <v>1</v>
      </c>
      <c r="J122" s="20" t="n">
        <v>1</v>
      </c>
      <c r="K122" s="20" t="n">
        <v>0.55</v>
      </c>
      <c r="L122" s="20" t="n">
        <v>0</v>
      </c>
      <c r="M122" s="20" t="n">
        <v>0</v>
      </c>
      <c r="N122" s="24" t="n">
        <v>7800</v>
      </c>
      <c r="O122" s="24" t="n">
        <v>6920</v>
      </c>
      <c r="P122" s="24" t="n">
        <v>880</v>
      </c>
      <c r="Q122" s="24" t="n">
        <v>44000</v>
      </c>
      <c r="R122" s="24" t="n"/>
      <c r="S122" s="24">
        <f>IF(R122="","",(R122+P122)*30 -U122)</f>
        <v/>
      </c>
      <c r="T122" s="20">
        <f>IF(R122="","",(O122-R122)/O122)</f>
        <v/>
      </c>
      <c r="U122" s="24" t="n">
        <v>65000</v>
      </c>
      <c r="V122" s="51" t="n"/>
      <c r="W122" s="24">
        <f>IF(Z122="","",Z122*30)</f>
        <v/>
      </c>
      <c r="X122" s="24">
        <f>IF(W122="","",W122-U122)</f>
        <v/>
      </c>
      <c r="Y122" s="24">
        <f>IF(V122="","",((U122+5000+5000)/(1-V122))/30)</f>
        <v/>
      </c>
      <c r="Z122" s="32" t="n"/>
      <c r="AA122" s="24">
        <f>IF(Z122="","",Z122-O122)</f>
        <v/>
      </c>
      <c r="AB122" s="24">
        <f>IF(Z122="","",R122-Z122)</f>
        <v/>
      </c>
      <c r="AC122" s="11">
        <f>IF(Z122="","",(O122-Z122)/O122)</f>
        <v/>
      </c>
      <c r="AD122" s="24" t="n"/>
      <c r="AE122" s="24">
        <f>IF(AF122="","",Q122*(1-AF122))</f>
        <v/>
      </c>
      <c r="AF122" s="51" t="n"/>
      <c r="AG122" s="28" t="n"/>
      <c r="AH122" s="28" t="n"/>
      <c r="AI122" s="33" t="inlineStr">
        <is>
          <t>2026-09-17</t>
        </is>
      </c>
      <c r="AJ122" s="33" t="inlineStr">
        <is>
          <t>2026-09-16</t>
        </is>
      </c>
      <c r="AK122" s="30" t="n"/>
    </row>
    <row r="123" ht="35.1" customHeight="1" s="69">
      <c r="B123" s="48" t="n">
        <v>3382</v>
      </c>
      <c r="C123" s="48" t="inlineStr">
        <is>
          <t>名古屋</t>
        </is>
      </c>
      <c r="D123" s="19" t="inlineStr">
        <is>
          <t>アットイン金山15-1</t>
        </is>
      </c>
      <c r="E123" s="48" t="inlineStr">
        <is>
          <t>1DK</t>
        </is>
      </c>
      <c r="F123" s="48" t="n">
        <v>1</v>
      </c>
      <c r="G123" s="48" t="inlineStr">
        <is>
          <t>金山周辺</t>
        </is>
      </c>
      <c r="H123" s="48" t="n">
        <v>47.12</v>
      </c>
      <c r="I123" s="20" t="n">
        <v>1</v>
      </c>
      <c r="J123" s="20" t="n">
        <v>1</v>
      </c>
      <c r="K123" s="20" t="n">
        <v>0.9</v>
      </c>
      <c r="L123" s="20" t="n">
        <v>0</v>
      </c>
      <c r="M123" s="20" t="n">
        <v>0</v>
      </c>
      <c r="N123" s="24" t="n">
        <v>12000</v>
      </c>
      <c r="O123" s="24" t="n">
        <v>11120</v>
      </c>
      <c r="P123" s="24" t="n">
        <v>880</v>
      </c>
      <c r="Q123" s="24" t="n">
        <v>44000</v>
      </c>
      <c r="R123" s="24" t="n"/>
      <c r="S123" s="24">
        <f>IF(R123="","",(R123+P123)*30 -U123)</f>
        <v/>
      </c>
      <c r="T123" s="20">
        <f>IF(R123="","",(O123-R123)/O123)</f>
        <v/>
      </c>
      <c r="U123" s="24" t="n">
        <v>70000</v>
      </c>
      <c r="V123" s="51" t="n"/>
      <c r="W123" s="24">
        <f>IF(Z123="","",Z123*30)</f>
        <v/>
      </c>
      <c r="X123" s="24">
        <f>IF(W123="","",W123-U123)</f>
        <v/>
      </c>
      <c r="Y123" s="24">
        <f>IF(V123="","",((U123+5000+5000)/(1-V123))/30)</f>
        <v/>
      </c>
      <c r="Z123" s="32" t="n"/>
      <c r="AA123" s="24">
        <f>IF(Z123="","",Z123-O123)</f>
        <v/>
      </c>
      <c r="AB123" s="24">
        <f>IF(Z123="","",R123-Z123)</f>
        <v/>
      </c>
      <c r="AC123" s="11">
        <f>IF(Z123="","",(O123-Z123)/O123)</f>
        <v/>
      </c>
      <c r="AD123" s="24" t="n"/>
      <c r="AE123" s="24">
        <f>IF(AF123="","",Q123*(1-AF123))</f>
        <v/>
      </c>
      <c r="AF123" s="51" t="n"/>
      <c r="AG123" s="28" t="n"/>
      <c r="AH123" s="28" t="n"/>
      <c r="AI123" s="33" t="inlineStr">
        <is>
          <t>2026-09-27</t>
        </is>
      </c>
      <c r="AJ123" s="33" t="inlineStr">
        <is>
          <t>2026-09-26</t>
        </is>
      </c>
      <c r="AK123" s="30" t="n"/>
    </row>
    <row r="124" ht="35.1" customHeight="1" s="69">
      <c r="B124" s="48" t="n">
        <v>3383</v>
      </c>
      <c r="C124" s="48" t="inlineStr">
        <is>
          <t>名古屋</t>
        </is>
      </c>
      <c r="D124" s="19" t="inlineStr">
        <is>
          <t>アットイン千種2</t>
        </is>
      </c>
      <c r="E124" s="48" t="inlineStr">
        <is>
          <t>1K</t>
        </is>
      </c>
      <c r="F124" s="48" t="n">
        <v>2</v>
      </c>
      <c r="G124" s="48" t="inlineStr">
        <is>
          <t>千種区</t>
        </is>
      </c>
      <c r="H124" s="48" t="n">
        <v>40.87</v>
      </c>
      <c r="I124" s="20" t="n">
        <v>1</v>
      </c>
      <c r="J124" s="20" t="n">
        <v>1</v>
      </c>
      <c r="K124" s="20" t="n">
        <v>1</v>
      </c>
      <c r="L124" s="20" t="n">
        <v>0.3</v>
      </c>
      <c r="M124" s="20" t="n">
        <v>0</v>
      </c>
      <c r="N124" s="24" t="n">
        <v>14240</v>
      </c>
      <c r="O124" s="24" t="n">
        <v>13360</v>
      </c>
      <c r="P124" s="24" t="n">
        <v>880</v>
      </c>
      <c r="Q124" s="24" t="n">
        <v>44000</v>
      </c>
      <c r="R124" s="24" t="n">
        <v>4680</v>
      </c>
      <c r="S124" s="24">
        <f>IF(R124="","",(R124+P124)*30 -U124)</f>
        <v/>
      </c>
      <c r="T124" s="20">
        <f>IF(R124="","",(O124-R124)/O124)</f>
        <v/>
      </c>
      <c r="U124" s="24" t="n">
        <v>87000</v>
      </c>
      <c r="V124" s="51" t="n"/>
      <c r="W124" s="24">
        <f>IF(Z124="","",Z124*30)</f>
        <v/>
      </c>
      <c r="X124" s="24">
        <f>IF(W124="","",W124-U124)</f>
        <v/>
      </c>
      <c r="Y124" s="24">
        <f>IF(V124="","",((U124+5000+5000)/(1-V124))/30)</f>
        <v/>
      </c>
      <c r="Z124" s="32" t="n"/>
      <c r="AA124" s="24">
        <f>IF(Z124="","",Z124-O124)</f>
        <v/>
      </c>
      <c r="AB124" s="24">
        <f>IF(Z124="","",R124-Z124)</f>
        <v/>
      </c>
      <c r="AC124" s="11">
        <f>IF(Z124="","",(O124-Z124)/O124)</f>
        <v/>
      </c>
      <c r="AD124" s="24" t="n">
        <v>11000</v>
      </c>
      <c r="AE124" s="24">
        <f>IF(AF124="","",Q124*(1-AF124))</f>
        <v/>
      </c>
      <c r="AF124" s="51" t="n"/>
      <c r="AG124" s="28" t="n"/>
      <c r="AH124" s="28" t="n"/>
      <c r="AI124" s="33" t="inlineStr">
        <is>
          <t>2026-10-01</t>
        </is>
      </c>
      <c r="AJ124" s="33" t="inlineStr">
        <is>
          <t>2026-11-01</t>
        </is>
      </c>
      <c r="AK124" s="30" t="n"/>
    </row>
    <row r="125" ht="35.1" customHeight="1" s="69">
      <c r="B125" s="48" t="n">
        <v>3389</v>
      </c>
      <c r="C125" s="48" t="inlineStr">
        <is>
          <t>東京</t>
        </is>
      </c>
      <c r="D125" s="19" t="inlineStr">
        <is>
          <t>アットイン横浜桜木町1</t>
        </is>
      </c>
      <c r="E125" s="48" t="inlineStr">
        <is>
          <t>1K</t>
        </is>
      </c>
      <c r="F125" s="48" t="n">
        <v>2</v>
      </c>
      <c r="G125" s="48" t="inlineStr">
        <is>
          <t>横浜</t>
        </is>
      </c>
      <c r="H125" s="48" t="n">
        <v>17.01</v>
      </c>
      <c r="I125" s="20" t="n">
        <v>0.9</v>
      </c>
      <c r="J125" s="20" t="n">
        <v>0.75</v>
      </c>
      <c r="K125" s="20" t="n">
        <v>0.5</v>
      </c>
      <c r="L125" s="20" t="n">
        <v>0.25</v>
      </c>
      <c r="M125" s="20" t="n">
        <v>0</v>
      </c>
      <c r="N125" s="24" t="n">
        <v>7900</v>
      </c>
      <c r="O125" s="24" t="n">
        <v>7020</v>
      </c>
      <c r="P125" s="24" t="n">
        <v>880</v>
      </c>
      <c r="Q125" s="24" t="n">
        <v>44000</v>
      </c>
      <c r="R125" s="24" t="n"/>
      <c r="S125" s="24">
        <f>IF(R125="","",(R125+P125)*30 -U125)</f>
        <v/>
      </c>
      <c r="T125" s="20">
        <f>IF(R125="","",(O125-R125)/O125)</f>
        <v/>
      </c>
      <c r="U125" s="24" t="n">
        <v>70000</v>
      </c>
      <c r="V125" s="51" t="n"/>
      <c r="W125" s="24">
        <f>IF(Z125="","",Z125*30)</f>
        <v/>
      </c>
      <c r="X125" s="24">
        <f>IF(W125="","",W125-U125)</f>
        <v/>
      </c>
      <c r="Y125" s="24">
        <f>IF(V125="","",((U125+5000+5000)/(1-V125))/30)</f>
        <v/>
      </c>
      <c r="Z125" s="32" t="n"/>
      <c r="AA125" s="24">
        <f>IF(Z125="","",Z125-O125)</f>
        <v/>
      </c>
      <c r="AB125" s="24">
        <f>IF(Z125="","",R125-Z125)</f>
        <v/>
      </c>
      <c r="AC125" s="11">
        <f>IF(Z125="","",(O125-Z125)/O125)</f>
        <v/>
      </c>
      <c r="AD125" s="24" t="n"/>
      <c r="AE125" s="24">
        <f>IF(AF125="","",Q125*(1-AF125))</f>
        <v/>
      </c>
      <c r="AF125" s="51" t="n"/>
      <c r="AG125" s="28" t="n"/>
      <c r="AH125" s="28" t="n"/>
      <c r="AI125" s="33" t="inlineStr">
        <is>
          <t>2026-09-01</t>
        </is>
      </c>
      <c r="AJ125" s="33" t="inlineStr">
        <is>
          <t>2026-10-17</t>
        </is>
      </c>
      <c r="AK125" s="30" t="n"/>
    </row>
    <row r="126" ht="35.1" customHeight="1" s="69">
      <c r="B126" s="48" t="n">
        <v>3393</v>
      </c>
      <c r="C126" s="48" t="inlineStr">
        <is>
          <t>東京</t>
        </is>
      </c>
      <c r="D126" s="19" t="inlineStr">
        <is>
          <t>アットイン新小岩2</t>
        </is>
      </c>
      <c r="E126" s="48" t="inlineStr">
        <is>
          <t>1DK</t>
        </is>
      </c>
      <c r="F126" s="48" t="n">
        <v>1</v>
      </c>
      <c r="G126" s="48" t="inlineStr">
        <is>
          <t>錦糸町・両国</t>
        </is>
      </c>
      <c r="H126" s="48" t="n">
        <v>29</v>
      </c>
      <c r="I126" s="20" t="n">
        <v>0.7</v>
      </c>
      <c r="J126" s="20" t="n">
        <v>1</v>
      </c>
      <c r="K126" s="20" t="n">
        <v>1</v>
      </c>
      <c r="L126" s="20" t="n">
        <v>1</v>
      </c>
      <c r="M126" s="20" t="n">
        <v>1</v>
      </c>
      <c r="N126" s="24" t="n">
        <v>8820</v>
      </c>
      <c r="O126" s="24" t="n">
        <v>7940</v>
      </c>
      <c r="P126" s="24" t="n">
        <v>880</v>
      </c>
      <c r="Q126" s="24" t="n">
        <v>44000</v>
      </c>
      <c r="R126" s="24" t="n"/>
      <c r="S126" s="24">
        <f>IF(R126="","",(R126+P126)*30 -U126)</f>
        <v/>
      </c>
      <c r="T126" s="20">
        <f>IF(R126="","",(O126-R126)/O126)</f>
        <v/>
      </c>
      <c r="U126" s="24" t="n">
        <v>75000</v>
      </c>
      <c r="V126" s="51" t="n"/>
      <c r="W126" s="24">
        <f>IF(Z126="","",Z126*30)</f>
        <v/>
      </c>
      <c r="X126" s="24">
        <f>IF(W126="","",W126-U126)</f>
        <v/>
      </c>
      <c r="Y126" s="24">
        <f>IF(V126="","",((U126+5000+5000)/(1-V126))/30)</f>
        <v/>
      </c>
      <c r="Z126" s="32" t="n"/>
      <c r="AA126" s="24">
        <f>IF(Z126="","",Z126-O126)</f>
        <v/>
      </c>
      <c r="AB126" s="24">
        <f>IF(Z126="","",R126-Z126)</f>
        <v/>
      </c>
      <c r="AC126" s="11">
        <f>IF(Z126="","",(O126-Z126)/O126)</f>
        <v/>
      </c>
      <c r="AD126" s="24" t="n"/>
      <c r="AE126" s="24">
        <f>IF(AF126="","",Q126*(1-AF126))</f>
        <v/>
      </c>
      <c r="AF126" s="51" t="n"/>
      <c r="AG126" s="28" t="n"/>
      <c r="AH126" s="28" t="n"/>
      <c r="AI126" s="33" t="inlineStr">
        <is>
          <t>2026-12-18</t>
        </is>
      </c>
      <c r="AJ126" s="33" t="inlineStr">
        <is>
          <t>2026-12-17</t>
        </is>
      </c>
      <c r="AK126" s="30" t="n"/>
    </row>
    <row r="127" ht="35.1" customHeight="1" s="69">
      <c r="B127" s="48" t="n">
        <v>3396</v>
      </c>
      <c r="C127" s="48" t="inlineStr">
        <is>
          <t>名古屋</t>
        </is>
      </c>
      <c r="D127" s="19" t="inlineStr">
        <is>
          <t>アットイン金山15-2</t>
        </is>
      </c>
      <c r="E127" s="48" t="inlineStr">
        <is>
          <t>2DK</t>
        </is>
      </c>
      <c r="F127" s="48" t="n">
        <v>1</v>
      </c>
      <c r="G127" s="48" t="inlineStr">
        <is>
          <t>金山周辺</t>
        </is>
      </c>
      <c r="H127" s="48" t="n">
        <v>41.12</v>
      </c>
      <c r="I127" s="20" t="n">
        <v>1</v>
      </c>
      <c r="J127" s="20" t="n">
        <v>1</v>
      </c>
      <c r="K127" s="20" t="n">
        <v>1</v>
      </c>
      <c r="L127" s="20" t="n">
        <v>0.8</v>
      </c>
      <c r="M127" s="20" t="n">
        <v>0</v>
      </c>
      <c r="N127" s="24" t="n">
        <v>7340</v>
      </c>
      <c r="O127" s="24" t="n">
        <v>6240</v>
      </c>
      <c r="P127" s="24" t="n">
        <v>1100</v>
      </c>
      <c r="Q127" s="24" t="n">
        <v>68000</v>
      </c>
      <c r="R127" s="24" t="n"/>
      <c r="S127" s="24">
        <f>IF(R127="","",(R127+P127)*30 -U127)</f>
        <v/>
      </c>
      <c r="T127" s="20">
        <f>IF(R127="","",(O127-R127)/O127)</f>
        <v/>
      </c>
      <c r="U127" s="24" t="n">
        <v>72000</v>
      </c>
      <c r="V127" s="51" t="n"/>
      <c r="W127" s="24">
        <f>IF(Z127="","",Z127*30)</f>
        <v/>
      </c>
      <c r="X127" s="24">
        <f>IF(W127="","",W127-U127)</f>
        <v/>
      </c>
      <c r="Y127" s="24">
        <f>IF(V127="","",((U127+5000+5000)/(1-V127))/30)</f>
        <v/>
      </c>
      <c r="Z127" s="32" t="n"/>
      <c r="AA127" s="24">
        <f>IF(Z127="","",Z127-O127)</f>
        <v/>
      </c>
      <c r="AB127" s="24">
        <f>IF(Z127="","",R127-Z127)</f>
        <v/>
      </c>
      <c r="AC127" s="11">
        <f>IF(Z127="","",(O127-Z127)/O127)</f>
        <v/>
      </c>
      <c r="AD127" s="24" t="n"/>
      <c r="AE127" s="24">
        <f>IF(AF127="","",Q127*(1-AF127))</f>
        <v/>
      </c>
      <c r="AF127" s="51" t="n"/>
      <c r="AG127" s="28" t="n"/>
      <c r="AH127" s="28" t="n"/>
      <c r="AI127" s="33" t="inlineStr">
        <is>
          <t>2026-10-26</t>
        </is>
      </c>
      <c r="AJ127" s="33" t="inlineStr">
        <is>
          <t>2026-10-25</t>
        </is>
      </c>
      <c r="AK127" s="30" t="n"/>
    </row>
    <row r="128" ht="35.1" customHeight="1" s="69">
      <c r="B128" s="48" t="n">
        <v>3400</v>
      </c>
      <c r="C128" s="48" t="inlineStr">
        <is>
          <t>名古屋</t>
        </is>
      </c>
      <c r="D128" s="19" t="inlineStr">
        <is>
          <t>アットイン藤ヶ丘6</t>
        </is>
      </c>
      <c r="E128" s="48" t="inlineStr">
        <is>
          <t>2LDK</t>
        </is>
      </c>
      <c r="F128" s="48" t="n">
        <v>2</v>
      </c>
      <c r="G128" s="48" t="inlineStr">
        <is>
          <t>名東区</t>
        </is>
      </c>
      <c r="H128" s="48" t="n">
        <v>62.69</v>
      </c>
      <c r="I128" s="20" t="n">
        <v>0.7</v>
      </c>
      <c r="J128" s="20" t="n">
        <v>0.85</v>
      </c>
      <c r="K128" s="20" t="n">
        <v>1</v>
      </c>
      <c r="L128" s="20" t="n">
        <v>1</v>
      </c>
      <c r="M128" s="20" t="n">
        <v>0.65</v>
      </c>
      <c r="N128" s="24" t="n">
        <v>7340</v>
      </c>
      <c r="O128" s="24" t="n">
        <v>6240</v>
      </c>
      <c r="P128" s="24" t="n">
        <v>1100</v>
      </c>
      <c r="Q128" s="24" t="n">
        <v>68000</v>
      </c>
      <c r="R128" s="24" t="n"/>
      <c r="S128" s="24">
        <f>IF(R128="","",(R128+P128)*30 -U128)</f>
        <v/>
      </c>
      <c r="T128" s="20">
        <f>IF(R128="","",(O128-R128)/O128)</f>
        <v/>
      </c>
      <c r="U128" s="24" t="n">
        <v>75000</v>
      </c>
      <c r="V128" s="51" t="n"/>
      <c r="W128" s="24">
        <f>IF(Z128="","",Z128*30)</f>
        <v/>
      </c>
      <c r="X128" s="24">
        <f>IF(W128="","",W128-U128)</f>
        <v/>
      </c>
      <c r="Y128" s="24">
        <f>IF(V128="","",((U128+5000+5000)/(1-V128))/30)</f>
        <v/>
      </c>
      <c r="Z128" s="32" t="n"/>
      <c r="AA128" s="24">
        <f>IF(Z128="","",Z128-O128)</f>
        <v/>
      </c>
      <c r="AB128" s="24">
        <f>IF(Z128="","",R128-Z128)</f>
        <v/>
      </c>
      <c r="AC128" s="11">
        <f>IF(Z128="","",(O128-Z128)/O128)</f>
        <v/>
      </c>
      <c r="AD128" s="24" t="n"/>
      <c r="AE128" s="24">
        <f>IF(AF128="","",Q128*(1-AF128))</f>
        <v/>
      </c>
      <c r="AF128" s="51" t="n"/>
      <c r="AG128" s="28" t="n"/>
      <c r="AH128" s="28" t="n"/>
      <c r="AI128" s="33" t="inlineStr">
        <is>
          <t>2026-11-11</t>
        </is>
      </c>
      <c r="AJ128" s="33" t="inlineStr">
        <is>
          <t>2027-05-05</t>
        </is>
      </c>
      <c r="AK128" s="30" t="n"/>
    </row>
    <row r="129" ht="35.1" customHeight="1" s="69">
      <c r="B129" s="48" t="n">
        <v>3401</v>
      </c>
      <c r="C129" s="48" t="inlineStr">
        <is>
          <t>名古屋</t>
        </is>
      </c>
      <c r="D129" s="19" t="inlineStr">
        <is>
          <t>アットイン豊田市駅3</t>
        </is>
      </c>
      <c r="E129" s="48" t="inlineStr">
        <is>
          <t>1LDK</t>
        </is>
      </c>
      <c r="F129" s="48" t="n">
        <v>1</v>
      </c>
      <c r="G129" s="48" t="inlineStr">
        <is>
          <t>豊田地区</t>
        </is>
      </c>
      <c r="H129" s="48" t="n">
        <v>44.38</v>
      </c>
      <c r="I129" s="20" t="n">
        <v>1</v>
      </c>
      <c r="J129" s="20" t="n">
        <v>1</v>
      </c>
      <c r="K129" s="20" t="n">
        <v>1</v>
      </c>
      <c r="L129" s="20" t="n">
        <v>1</v>
      </c>
      <c r="M129" s="20" t="n">
        <v>1</v>
      </c>
      <c r="N129" s="24" t="n">
        <v>12880</v>
      </c>
      <c r="O129" s="24" t="n">
        <v>12000</v>
      </c>
      <c r="P129" s="24" t="n">
        <v>880</v>
      </c>
      <c r="Q129" s="24" t="n">
        <v>44000</v>
      </c>
      <c r="R129" s="24" t="n"/>
      <c r="S129" s="24">
        <f>IF(R129="","",(R129+P129)*30 -U129)</f>
        <v/>
      </c>
      <c r="T129" s="20">
        <f>IF(R129="","",(O129-R129)/O129)</f>
        <v/>
      </c>
      <c r="U129" s="24" t="n">
        <v>73000</v>
      </c>
      <c r="V129" s="51" t="n"/>
      <c r="W129" s="24">
        <f>IF(Z129="","",Z129*30)</f>
        <v/>
      </c>
      <c r="X129" s="24">
        <f>IF(W129="","",W129-U129)</f>
        <v/>
      </c>
      <c r="Y129" s="24">
        <f>IF(V129="","",((U129+5000+5000)/(1-V129))/30)</f>
        <v/>
      </c>
      <c r="Z129" s="32" t="n"/>
      <c r="AA129" s="24">
        <f>IF(Z129="","",Z129-O129)</f>
        <v/>
      </c>
      <c r="AB129" s="24">
        <f>IF(Z129="","",R129-Z129)</f>
        <v/>
      </c>
      <c r="AC129" s="11">
        <f>IF(Z129="","",(O129-Z129)/O129)</f>
        <v/>
      </c>
      <c r="AD129" s="24" t="n"/>
      <c r="AE129" s="24">
        <f>IF(AF129="","",Q129*(1-AF129))</f>
        <v/>
      </c>
      <c r="AF129" s="51" t="n"/>
      <c r="AG129" s="28" t="n"/>
      <c r="AH129" s="28" t="n"/>
      <c r="AI129" s="33" t="inlineStr">
        <is>
          <t>2027-03-01</t>
        </is>
      </c>
      <c r="AJ129" s="33" t="inlineStr">
        <is>
          <t>2027-02-28</t>
        </is>
      </c>
      <c r="AK129" s="30" t="n"/>
    </row>
    <row r="130" ht="35.1" customHeight="1" s="69">
      <c r="B130" s="48" t="n">
        <v>3403</v>
      </c>
      <c r="C130" s="48" t="inlineStr">
        <is>
          <t>名古屋</t>
        </is>
      </c>
      <c r="D130" s="19" t="inlineStr">
        <is>
          <t>アットイン四日市1-3</t>
        </is>
      </c>
      <c r="E130" s="48" t="inlineStr">
        <is>
          <t>2LDK</t>
        </is>
      </c>
      <c r="F130" s="48" t="n">
        <v>2</v>
      </c>
      <c r="G130" s="48" t="inlineStr">
        <is>
          <t>四日市・鈴鹿・津地区</t>
        </is>
      </c>
      <c r="H130" s="48" t="n">
        <v>49.28</v>
      </c>
      <c r="I130" s="20" t="n">
        <v>1</v>
      </c>
      <c r="J130" s="20" t="n">
        <v>1</v>
      </c>
      <c r="K130" s="20" t="n">
        <v>1</v>
      </c>
      <c r="L130" s="20" t="n">
        <v>0</v>
      </c>
      <c r="M130" s="20" t="n">
        <v>0</v>
      </c>
      <c r="N130" s="24" t="n">
        <v>8120</v>
      </c>
      <c r="O130" s="24" t="n">
        <v>7020</v>
      </c>
      <c r="P130" s="24" t="n">
        <v>1100</v>
      </c>
      <c r="Q130" s="24" t="n">
        <v>68000</v>
      </c>
      <c r="R130" s="24" t="n"/>
      <c r="S130" s="24">
        <f>IF(R130="","",(R130+P130)*30 -U130)</f>
        <v/>
      </c>
      <c r="T130" s="20">
        <f>IF(R130="","",(O130-R130)/O130)</f>
        <v/>
      </c>
      <c r="U130" s="24" t="n">
        <v>0</v>
      </c>
      <c r="V130" s="51" t="n"/>
      <c r="W130" s="24">
        <f>IF(Z130="","",Z130*30)</f>
        <v/>
      </c>
      <c r="X130" s="24">
        <f>IF(W130="","",W130-U130)</f>
        <v/>
      </c>
      <c r="Y130" s="24">
        <f>IF(V130="","",((U130+5000+5000)/(1-V130))/30)</f>
        <v/>
      </c>
      <c r="Z130" s="32" t="n"/>
      <c r="AA130" s="24">
        <f>IF(Z130="","",Z130-O130)</f>
        <v/>
      </c>
      <c r="AB130" s="24">
        <f>IF(Z130="","",R130-Z130)</f>
        <v/>
      </c>
      <c r="AC130" s="11">
        <f>IF(Z130="","",(O130-Z130)/O130)</f>
        <v/>
      </c>
      <c r="AD130" s="24" t="n"/>
      <c r="AE130" s="24">
        <f>IF(AF130="","",Q130*(1-AF130))</f>
        <v/>
      </c>
      <c r="AF130" s="51" t="n"/>
      <c r="AG130" s="28" t="n"/>
      <c r="AH130" s="28" t="n"/>
      <c r="AI130" s="33" t="inlineStr">
        <is>
          <t>2026-10-01</t>
        </is>
      </c>
      <c r="AJ130" s="33" t="inlineStr">
        <is>
          <t>2026-09-30</t>
        </is>
      </c>
      <c r="AK130" s="30" t="n"/>
    </row>
    <row r="131" ht="35.1" customHeight="1" s="69">
      <c r="B131" s="48" t="n">
        <v>3404</v>
      </c>
      <c r="C131" s="48" t="inlineStr">
        <is>
          <t>名古屋</t>
        </is>
      </c>
      <c r="D131" s="19" t="inlineStr">
        <is>
          <t>アットイン四日市19</t>
        </is>
      </c>
      <c r="E131" s="48" t="inlineStr">
        <is>
          <t>3LDK</t>
        </is>
      </c>
      <c r="F131" s="48" t="n">
        <v>1</v>
      </c>
      <c r="G131" s="48" t="inlineStr">
        <is>
          <t>四日市・鈴鹿・津地区</t>
        </is>
      </c>
      <c r="H131" s="48" t="n">
        <v>62.35</v>
      </c>
      <c r="I131" s="20" t="n">
        <v>1</v>
      </c>
      <c r="J131" s="20" t="n">
        <v>1</v>
      </c>
      <c r="K131" s="20" t="n">
        <v>1</v>
      </c>
      <c r="L131" s="20" t="n">
        <v>1</v>
      </c>
      <c r="M131" s="20" t="n">
        <v>0.7</v>
      </c>
      <c r="N131" s="24" t="n">
        <v>7210</v>
      </c>
      <c r="O131" s="24" t="n">
        <v>6000</v>
      </c>
      <c r="P131" s="24" t="n">
        <v>1210</v>
      </c>
      <c r="Q131" s="24" t="n">
        <v>84000</v>
      </c>
      <c r="R131" s="24" t="n"/>
      <c r="S131" s="24">
        <f>IF(R131="","",(R131+P131)*30 -U131)</f>
        <v/>
      </c>
      <c r="T131" s="20">
        <f>IF(R131="","",(O131-R131)/O131)</f>
        <v/>
      </c>
      <c r="U131" s="24" t="n">
        <v>66500</v>
      </c>
      <c r="V131" s="51" t="n"/>
      <c r="W131" s="24">
        <f>IF(Z131="","",Z131*30)</f>
        <v/>
      </c>
      <c r="X131" s="24">
        <f>IF(W131="","",W131-U131)</f>
        <v/>
      </c>
      <c r="Y131" s="24">
        <f>IF(V131="","",((U131+5000+5000)/(1-V131))/30)</f>
        <v/>
      </c>
      <c r="Z131" s="32" t="n"/>
      <c r="AA131" s="24">
        <f>IF(Z131="","",Z131-O131)</f>
        <v/>
      </c>
      <c r="AB131" s="24">
        <f>IF(Z131="","",R131-Z131)</f>
        <v/>
      </c>
      <c r="AC131" s="11">
        <f>IF(Z131="","",(O131-Z131)/O131)</f>
        <v/>
      </c>
      <c r="AD131" s="24" t="n"/>
      <c r="AE131" s="24">
        <f>IF(AF131="","",Q131*(1-AF131))</f>
        <v/>
      </c>
      <c r="AF131" s="51" t="n"/>
      <c r="AG131" s="28" t="n"/>
      <c r="AH131" s="28" t="n"/>
      <c r="AI131" s="33" t="inlineStr">
        <is>
          <t>2026-11-23</t>
        </is>
      </c>
      <c r="AJ131" s="33" t="inlineStr">
        <is>
          <t>2026-11-22</t>
        </is>
      </c>
      <c r="AK131" s="30" t="n"/>
    </row>
    <row r="132" ht="35.1" customHeight="1" s="69">
      <c r="B132" s="48" t="n">
        <v>3405</v>
      </c>
      <c r="C132" s="48" t="inlineStr">
        <is>
          <t>東京</t>
        </is>
      </c>
      <c r="D132" s="19" t="inlineStr">
        <is>
          <t>アットイン板橋1</t>
        </is>
      </c>
      <c r="E132" s="48" t="inlineStr">
        <is>
          <t>1K</t>
        </is>
      </c>
      <c r="F132" s="48" t="n">
        <v>8</v>
      </c>
      <c r="G132" s="48" t="inlineStr">
        <is>
          <t>池袋・大塚</t>
        </is>
      </c>
      <c r="H132" s="48" t="n">
        <v>23.76</v>
      </c>
      <c r="I132" s="20" t="n">
        <v>0.575</v>
      </c>
      <c r="J132" s="20" t="n">
        <v>0.9625</v>
      </c>
      <c r="K132" s="20" t="n">
        <v>0.8375</v>
      </c>
      <c r="L132" s="20" t="n">
        <v>0.3625</v>
      </c>
      <c r="M132" s="20" t="n">
        <v>0.125</v>
      </c>
      <c r="N132" s="24" t="n">
        <v>6860</v>
      </c>
      <c r="O132" s="24" t="n">
        <v>5980</v>
      </c>
      <c r="P132" s="24" t="n">
        <v>880</v>
      </c>
      <c r="Q132" s="24" t="n">
        <v>44000</v>
      </c>
      <c r="R132" s="24" t="n">
        <v>2990</v>
      </c>
      <c r="S132" s="24">
        <f>IF(R132="","",(R132+P132)*30 -U132)</f>
        <v/>
      </c>
      <c r="T132" s="20">
        <f>IF(R132="","",(O132-R132)/O132)</f>
        <v/>
      </c>
      <c r="U132" s="24" t="n">
        <v>58000</v>
      </c>
      <c r="V132" s="51" t="n"/>
      <c r="W132" s="24">
        <f>IF(Z132="","",Z132*30)</f>
        <v/>
      </c>
      <c r="X132" s="24">
        <f>IF(W132="","",W132-U132)</f>
        <v/>
      </c>
      <c r="Y132" s="24">
        <f>IF(V132="","",((U132+5000+5000)/(1-V132))/30)</f>
        <v/>
      </c>
      <c r="Z132" s="32" t="n"/>
      <c r="AA132" s="24">
        <f>IF(Z132="","",Z132-O132)</f>
        <v/>
      </c>
      <c r="AB132" s="24">
        <f>IF(Z132="","",R132-Z132)</f>
        <v/>
      </c>
      <c r="AC132" s="11">
        <f>IF(Z132="","",(O132-Z132)/O132)</f>
        <v/>
      </c>
      <c r="AD132" s="24" t="n">
        <v>11000</v>
      </c>
      <c r="AE132" s="24">
        <f>IF(AF132="","",Q132*(1-AF132))</f>
        <v/>
      </c>
      <c r="AF132" s="51" t="n"/>
      <c r="AG132" s="28" t="n"/>
      <c r="AH132" s="28" t="n"/>
      <c r="AI132" s="33" t="inlineStr">
        <is>
          <t>2026-09-15</t>
        </is>
      </c>
      <c r="AJ132" s="33" t="inlineStr">
        <is>
          <t>2026-12-06</t>
        </is>
      </c>
      <c r="AK132" s="30" t="n"/>
    </row>
    <row r="133" ht="35.1" customHeight="1" s="69">
      <c r="B133" s="48" t="n">
        <v>3406</v>
      </c>
      <c r="C133" s="48" t="inlineStr">
        <is>
          <t>名古屋</t>
        </is>
      </c>
      <c r="D133" s="19" t="inlineStr">
        <is>
          <t>アットイン丸の内5</t>
        </is>
      </c>
      <c r="E133" s="48" t="inlineStr">
        <is>
          <t>1LDK</t>
        </is>
      </c>
      <c r="F133" s="48" t="n">
        <v>1</v>
      </c>
      <c r="G133" s="48" t="inlineStr">
        <is>
          <t>伏見・丸の内周辺</t>
        </is>
      </c>
      <c r="H133" s="48" t="n">
        <v>42.15</v>
      </c>
      <c r="I133" s="20" t="n">
        <v>0</v>
      </c>
      <c r="J133" s="20" t="n">
        <v>1</v>
      </c>
      <c r="K133" s="20" t="n">
        <v>1</v>
      </c>
      <c r="L133" s="20" t="n">
        <v>1</v>
      </c>
      <c r="M133" s="20" t="n">
        <v>0</v>
      </c>
      <c r="N133" s="24" t="n">
        <v>13760</v>
      </c>
      <c r="O133" s="24" t="n">
        <v>12880</v>
      </c>
      <c r="P133" s="24" t="n">
        <v>880</v>
      </c>
      <c r="Q133" s="24" t="n">
        <v>44000</v>
      </c>
      <c r="R133" s="24" t="n"/>
      <c r="S133" s="24">
        <f>IF(R133="","",(R133+P133)*30 -U133)</f>
        <v/>
      </c>
      <c r="T133" s="20">
        <f>IF(R133="","",(O133-R133)/O133)</f>
        <v/>
      </c>
      <c r="U133" s="24" t="n">
        <v>85200</v>
      </c>
      <c r="V133" s="51" t="n"/>
      <c r="W133" s="24">
        <f>IF(Z133="","",Z133*30)</f>
        <v/>
      </c>
      <c r="X133" s="24">
        <f>IF(W133="","",W133-U133)</f>
        <v/>
      </c>
      <c r="Y133" s="24">
        <f>IF(V133="","",((U133+5000+5000)/(1-V133))/30)</f>
        <v/>
      </c>
      <c r="Z133" s="32" t="n"/>
      <c r="AA133" s="24">
        <f>IF(Z133="","",Z133-O133)</f>
        <v/>
      </c>
      <c r="AB133" s="24">
        <f>IF(Z133="","",R133-Z133)</f>
        <v/>
      </c>
      <c r="AC133" s="11">
        <f>IF(Z133="","",(O133-Z133)/O133)</f>
        <v/>
      </c>
      <c r="AD133" s="24" t="n"/>
      <c r="AE133" s="24">
        <f>IF(AF133="","",Q133*(1-AF133))</f>
        <v/>
      </c>
      <c r="AF133" s="51" t="n"/>
      <c r="AG133" s="28" t="n"/>
      <c r="AH133" s="28" t="n"/>
      <c r="AI133" s="33" t="inlineStr">
        <is>
          <t>2026-11-01</t>
        </is>
      </c>
      <c r="AJ133" s="33" t="inlineStr">
        <is>
          <t>2026-10-31</t>
        </is>
      </c>
      <c r="AK133" s="30" t="n"/>
    </row>
    <row r="134" ht="35.1" customHeight="1" s="69">
      <c r="B134" s="48" t="n">
        <v>3412</v>
      </c>
      <c r="C134" s="48" t="inlineStr">
        <is>
          <t>名古屋</t>
        </is>
      </c>
      <c r="D134" s="19" t="inlineStr">
        <is>
          <t>アットイン鶴舞8</t>
        </is>
      </c>
      <c r="E134" s="48" t="inlineStr">
        <is>
          <t>2LDK</t>
        </is>
      </c>
      <c r="F134" s="48" t="n">
        <v>1</v>
      </c>
      <c r="G134" s="48" t="inlineStr">
        <is>
          <t>鶴舞・御器所・桜山周辺</t>
        </is>
      </c>
      <c r="H134" s="48" t="n">
        <v>49</v>
      </c>
      <c r="I134" s="20" t="n">
        <v>1</v>
      </c>
      <c r="J134" s="20" t="n">
        <v>1</v>
      </c>
      <c r="K134" s="20" t="n">
        <v>1</v>
      </c>
      <c r="L134" s="20" t="n">
        <v>1</v>
      </c>
      <c r="M134" s="20" t="n">
        <v>0</v>
      </c>
      <c r="N134" s="24" t="n">
        <v>7340</v>
      </c>
      <c r="O134" s="24" t="n">
        <v>6240</v>
      </c>
      <c r="P134" s="24" t="n">
        <v>1100</v>
      </c>
      <c r="Q134" s="24" t="n">
        <v>68000</v>
      </c>
      <c r="R134" s="24" t="n"/>
      <c r="S134" s="24">
        <f>IF(R134="","",(R134+P134)*30 -U134)</f>
        <v/>
      </c>
      <c r="T134" s="20">
        <f>IF(R134="","",(O134-R134)/O134)</f>
        <v/>
      </c>
      <c r="U134" s="24" t="n">
        <v>75000</v>
      </c>
      <c r="V134" s="51" t="n"/>
      <c r="W134" s="24">
        <f>IF(Z134="","",Z134*30)</f>
        <v/>
      </c>
      <c r="X134" s="24">
        <f>IF(W134="","",W134-U134)</f>
        <v/>
      </c>
      <c r="Y134" s="24">
        <f>IF(V134="","",((U134+5000+5000)/(1-V134))/30)</f>
        <v/>
      </c>
      <c r="Z134" s="32" t="n"/>
      <c r="AA134" s="24">
        <f>IF(Z134="","",Z134-O134)</f>
        <v/>
      </c>
      <c r="AB134" s="24">
        <f>IF(Z134="","",R134-Z134)</f>
        <v/>
      </c>
      <c r="AC134" s="11">
        <f>IF(Z134="","",(O134-Z134)/O134)</f>
        <v/>
      </c>
      <c r="AD134" s="24" t="n"/>
      <c r="AE134" s="24">
        <f>IF(AF134="","",Q134*(1-AF134))</f>
        <v/>
      </c>
      <c r="AF134" s="51" t="n"/>
      <c r="AG134" s="28" t="n"/>
      <c r="AH134" s="28" t="n"/>
      <c r="AI134" s="33" t="inlineStr">
        <is>
          <t>2026-11-01</t>
        </is>
      </c>
      <c r="AJ134" s="33" t="inlineStr">
        <is>
          <t>2026-10-31</t>
        </is>
      </c>
      <c r="AK134" s="30" t="n"/>
    </row>
    <row r="135" ht="35.1" customHeight="1" s="69">
      <c r="B135" s="48" t="n">
        <v>3413</v>
      </c>
      <c r="C135" s="48" t="inlineStr">
        <is>
          <t>名古屋</t>
        </is>
      </c>
      <c r="D135" s="19" t="inlineStr">
        <is>
          <t>アットイン平針3</t>
        </is>
      </c>
      <c r="E135" s="48" t="inlineStr">
        <is>
          <t>2LDK</t>
        </is>
      </c>
      <c r="F135" s="48" t="n">
        <v>2</v>
      </c>
      <c r="G135" s="48" t="inlineStr">
        <is>
          <t>天白・八事周辺</t>
        </is>
      </c>
      <c r="H135" s="48" t="n">
        <v>58.32</v>
      </c>
      <c r="I135" s="20" t="n">
        <v>0.9</v>
      </c>
      <c r="J135" s="20" t="n">
        <v>1</v>
      </c>
      <c r="K135" s="20" t="n">
        <v>1</v>
      </c>
      <c r="L135" s="20" t="n">
        <v>0.75</v>
      </c>
      <c r="M135" s="20" t="n">
        <v>0.5</v>
      </c>
      <c r="N135" s="24" t="n">
        <v>7780</v>
      </c>
      <c r="O135" s="24" t="n">
        <v>6680</v>
      </c>
      <c r="P135" s="24" t="n">
        <v>1100</v>
      </c>
      <c r="Q135" s="24" t="n">
        <v>68000</v>
      </c>
      <c r="R135" s="24" t="n"/>
      <c r="S135" s="24">
        <f>IF(R135="","",(R135+P135)*30 -U135)</f>
        <v/>
      </c>
      <c r="T135" s="20">
        <f>IF(R135="","",(O135-R135)/O135)</f>
        <v/>
      </c>
      <c r="U135" s="24" t="n">
        <v>68000</v>
      </c>
      <c r="V135" s="51" t="n"/>
      <c r="W135" s="24">
        <f>IF(Z135="","",Z135*30)</f>
        <v/>
      </c>
      <c r="X135" s="24">
        <f>IF(W135="","",W135-U135)</f>
        <v/>
      </c>
      <c r="Y135" s="24">
        <f>IF(V135="","",((U135+5000+5000)/(1-V135))/30)</f>
        <v/>
      </c>
      <c r="Z135" s="32" t="n"/>
      <c r="AA135" s="24">
        <f>IF(Z135="","",Z135-O135)</f>
        <v/>
      </c>
      <c r="AB135" s="24">
        <f>IF(Z135="","",R135-Z135)</f>
        <v/>
      </c>
      <c r="AC135" s="11">
        <f>IF(Z135="","",(O135-Z135)/O135)</f>
        <v/>
      </c>
      <c r="AD135" s="24" t="n"/>
      <c r="AE135" s="24">
        <f>IF(AF135="","",Q135*(1-AF135))</f>
        <v/>
      </c>
      <c r="AF135" s="51" t="n"/>
      <c r="AG135" s="28" t="n"/>
      <c r="AH135" s="28" t="n"/>
      <c r="AI135" s="33" t="inlineStr">
        <is>
          <t>2026-10-15</t>
        </is>
      </c>
      <c r="AJ135" s="33" t="inlineStr">
        <is>
          <t>2026-12-31</t>
        </is>
      </c>
      <c r="AK135" s="30" t="n"/>
    </row>
    <row r="136" ht="35.1" customHeight="1" s="69">
      <c r="B136" s="48" t="n">
        <v>3416</v>
      </c>
      <c r="C136" s="48" t="inlineStr">
        <is>
          <t>東京</t>
        </is>
      </c>
      <c r="D136" s="19" t="inlineStr">
        <is>
          <t>アットイン飯田橋4</t>
        </is>
      </c>
      <c r="E136" s="48" t="inlineStr">
        <is>
          <t>1R</t>
        </is>
      </c>
      <c r="F136" s="48" t="n">
        <v>1</v>
      </c>
      <c r="G136" s="48" t="inlineStr">
        <is>
          <t>飯田橋・水道橋・九段</t>
        </is>
      </c>
      <c r="H136" s="48" t="n">
        <v>18.04</v>
      </c>
      <c r="I136" s="20" t="n">
        <v>1</v>
      </c>
      <c r="J136" s="20" t="n">
        <v>1</v>
      </c>
      <c r="K136" s="20" t="n">
        <v>1</v>
      </c>
      <c r="L136" s="20" t="n">
        <v>1</v>
      </c>
      <c r="M136" s="20" t="n">
        <v>1</v>
      </c>
      <c r="N136" s="24" t="n">
        <v>8340</v>
      </c>
      <c r="O136" s="24" t="n">
        <v>7460</v>
      </c>
      <c r="P136" s="24" t="n">
        <v>880</v>
      </c>
      <c r="Q136" s="24" t="n">
        <v>44000</v>
      </c>
      <c r="R136" s="24" t="n"/>
      <c r="S136" s="24">
        <f>IF(R136="","",(R136+P136)*30 -U136)</f>
        <v/>
      </c>
      <c r="T136" s="20">
        <f>IF(R136="","",(O136-R136)/O136)</f>
        <v/>
      </c>
      <c r="U136" s="24" t="n">
        <v>72000</v>
      </c>
      <c r="V136" s="51" t="n"/>
      <c r="W136" s="24">
        <f>IF(Z136="","",Z136*30)</f>
        <v/>
      </c>
      <c r="X136" s="24">
        <f>IF(W136="","",W136-U136)</f>
        <v/>
      </c>
      <c r="Y136" s="24">
        <f>IF(V136="","",((U136+5000+5000)/(1-V136))/30)</f>
        <v/>
      </c>
      <c r="Z136" s="32" t="n"/>
      <c r="AA136" s="24">
        <f>IF(Z136="","",Z136-O136)</f>
        <v/>
      </c>
      <c r="AB136" s="24">
        <f>IF(Z136="","",R136-Z136)</f>
        <v/>
      </c>
      <c r="AC136" s="11">
        <f>IF(Z136="","",(O136-Z136)/O136)</f>
        <v/>
      </c>
      <c r="AD136" s="24" t="n"/>
      <c r="AE136" s="24">
        <f>IF(AF136="","",Q136*(1-AF136))</f>
        <v/>
      </c>
      <c r="AF136" s="51" t="n"/>
      <c r="AG136" s="28" t="n"/>
      <c r="AH136" s="28" t="n"/>
      <c r="AI136" s="33" t="inlineStr">
        <is>
          <t>2027-08-01</t>
        </is>
      </c>
      <c r="AJ136" s="33" t="inlineStr">
        <is>
          <t>2027-07-31</t>
        </is>
      </c>
      <c r="AK136" s="30" t="n"/>
    </row>
    <row r="137" ht="35.1" customHeight="1" s="69">
      <c r="B137" s="48" t="n">
        <v>3417</v>
      </c>
      <c r="C137" s="48" t="inlineStr">
        <is>
          <t>東京</t>
        </is>
      </c>
      <c r="D137" s="19" t="inlineStr">
        <is>
          <t>◆アットイン新宿7</t>
        </is>
      </c>
      <c r="E137" s="48" t="inlineStr">
        <is>
          <t>1R</t>
        </is>
      </c>
      <c r="F137" s="48" t="n">
        <v>1</v>
      </c>
      <c r="G137" s="48" t="inlineStr">
        <is>
          <t>新宿</t>
        </is>
      </c>
      <c r="H137" s="48" t="n">
        <v>20.35</v>
      </c>
      <c r="I137" s="20" t="n">
        <v>1</v>
      </c>
      <c r="J137" s="20" t="n">
        <v>1</v>
      </c>
      <c r="K137" s="20" t="n">
        <v>1</v>
      </c>
      <c r="L137" s="20" t="n">
        <v>0.5</v>
      </c>
      <c r="M137" s="20" t="n">
        <v>0</v>
      </c>
      <c r="N137" s="24" t="n">
        <v>8480</v>
      </c>
      <c r="O137" s="24" t="n">
        <v>7600</v>
      </c>
      <c r="P137" s="24" t="n">
        <v>880</v>
      </c>
      <c r="Q137" s="24" t="n">
        <v>44000</v>
      </c>
      <c r="R137" s="24" t="n"/>
      <c r="S137" s="24">
        <f>IF(R137="","",(R137+P137)*30 -U137)</f>
        <v/>
      </c>
      <c r="T137" s="20">
        <f>IF(R137="","",(O137-R137)/O137)</f>
        <v/>
      </c>
      <c r="U137" s="24" t="n">
        <v>71000</v>
      </c>
      <c r="V137" s="51" t="n"/>
      <c r="W137" s="24">
        <f>IF(Z137="","",Z137*30)</f>
        <v/>
      </c>
      <c r="X137" s="24">
        <f>IF(W137="","",W137-U137)</f>
        <v/>
      </c>
      <c r="Y137" s="24">
        <f>IF(V137="","",((U137+5000+5000)/(1-V137))/30)</f>
        <v/>
      </c>
      <c r="Z137" s="32" t="n"/>
      <c r="AA137" s="24">
        <f>IF(Z137="","",Z137-O137)</f>
        <v/>
      </c>
      <c r="AB137" s="24">
        <f>IF(Z137="","",R137-Z137)</f>
        <v/>
      </c>
      <c r="AC137" s="11">
        <f>IF(Z137="","",(O137-Z137)/O137)</f>
        <v/>
      </c>
      <c r="AD137" s="24" t="n"/>
      <c r="AE137" s="24">
        <f>IF(AF137="","",Q137*(1-AF137))</f>
        <v/>
      </c>
      <c r="AF137" s="51" t="n"/>
      <c r="AG137" s="28" t="n"/>
      <c r="AH137" s="28" t="n"/>
      <c r="AI137" s="33" t="inlineStr">
        <is>
          <t>2026-10-16</t>
        </is>
      </c>
      <c r="AJ137" s="33" t="inlineStr">
        <is>
          <t>2026-10-15</t>
        </is>
      </c>
      <c r="AK137" s="30" t="n"/>
    </row>
    <row r="138" ht="35.1" customHeight="1" s="69">
      <c r="B138" s="48" t="n">
        <v>3420</v>
      </c>
      <c r="C138" s="48" t="inlineStr">
        <is>
          <t>東京</t>
        </is>
      </c>
      <c r="D138" s="19" t="inlineStr">
        <is>
          <t>◆アットイン立川3-1</t>
        </is>
      </c>
      <c r="E138" s="48" t="inlineStr">
        <is>
          <t>1K</t>
        </is>
      </c>
      <c r="F138" s="48" t="n">
        <v>11</v>
      </c>
      <c r="G138" s="48" t="inlineStr">
        <is>
          <t>立川・八王子</t>
        </is>
      </c>
      <c r="H138" s="48" t="n">
        <v>20.15</v>
      </c>
      <c r="I138" s="20" t="n">
        <v>0.90909</v>
      </c>
      <c r="J138" s="20" t="n">
        <v>0.88182</v>
      </c>
      <c r="K138" s="20" t="n">
        <v>0.64545</v>
      </c>
      <c r="L138" s="20" t="n">
        <v>0.4</v>
      </c>
      <c r="M138" s="20" t="n">
        <v>0.09091</v>
      </c>
      <c r="N138" s="24" t="n">
        <v>8820</v>
      </c>
      <c r="O138" s="24" t="n">
        <v>7940</v>
      </c>
      <c r="P138" s="24" t="n">
        <v>880</v>
      </c>
      <c r="Q138" s="24" t="n">
        <v>44000</v>
      </c>
      <c r="R138" s="24" t="n">
        <v>3970</v>
      </c>
      <c r="S138" s="24">
        <f>IF(R138="","",(R138+P138)*30 -U138)</f>
        <v/>
      </c>
      <c r="T138" s="20">
        <f>IF(R138="","",(O138-R138)/O138)</f>
        <v/>
      </c>
      <c r="U138" s="24" t="n">
        <v>87000</v>
      </c>
      <c r="V138" s="51" t="n"/>
      <c r="W138" s="24">
        <f>IF(Z138="","",Z138*30)</f>
        <v/>
      </c>
      <c r="X138" s="24">
        <f>IF(W138="","",W138-U138)</f>
        <v/>
      </c>
      <c r="Y138" s="24">
        <f>IF(V138="","",((U138+5000+5000)/(1-V138))/30)</f>
        <v/>
      </c>
      <c r="Z138" s="32" t="n"/>
      <c r="AA138" s="24">
        <f>IF(Z138="","",Z138-O138)</f>
        <v/>
      </c>
      <c r="AB138" s="24">
        <f>IF(Z138="","",R138-Z138)</f>
        <v/>
      </c>
      <c r="AC138" s="11">
        <f>IF(Z138="","",(O138-Z138)/O138)</f>
        <v/>
      </c>
      <c r="AD138" s="24" t="n">
        <v>11000</v>
      </c>
      <c r="AE138" s="24">
        <f>IF(AF138="","",Q138*(1-AF138))</f>
        <v/>
      </c>
      <c r="AF138" s="51" t="n"/>
      <c r="AG138" s="28" t="n"/>
      <c r="AH138" s="28" t="n"/>
      <c r="AI138" s="33" t="inlineStr">
        <is>
          <t>2026-08-22</t>
        </is>
      </c>
      <c r="AJ138" s="33" t="inlineStr">
        <is>
          <t>2027-06-18</t>
        </is>
      </c>
      <c r="AK138" s="30" t="n"/>
    </row>
    <row r="139" ht="35.1" customHeight="1" s="69">
      <c r="B139" s="48" t="n">
        <v>3421</v>
      </c>
      <c r="C139" s="48" t="inlineStr">
        <is>
          <t>東京</t>
        </is>
      </c>
      <c r="D139" s="19" t="inlineStr">
        <is>
          <t>アットイン錦糸町9</t>
        </is>
      </c>
      <c r="E139" s="48" t="inlineStr">
        <is>
          <t>1K</t>
        </is>
      </c>
      <c r="F139" s="48" t="n">
        <v>1</v>
      </c>
      <c r="G139" s="48" t="inlineStr">
        <is>
          <t>錦糸町・両国</t>
        </is>
      </c>
      <c r="H139" s="48" t="n">
        <v>21.23</v>
      </c>
      <c r="I139" s="20" t="n">
        <v>1</v>
      </c>
      <c r="J139" s="20" t="n">
        <v>1</v>
      </c>
      <c r="K139" s="20" t="n">
        <v>0</v>
      </c>
      <c r="L139" s="20" t="n">
        <v>0</v>
      </c>
      <c r="M139" s="20" t="n">
        <v>0</v>
      </c>
      <c r="N139" s="24" t="n">
        <v>8340</v>
      </c>
      <c r="O139" s="24" t="n">
        <v>7460</v>
      </c>
      <c r="P139" s="24" t="n">
        <v>880</v>
      </c>
      <c r="Q139" s="24" t="n">
        <v>44000</v>
      </c>
      <c r="R139" s="24" t="n"/>
      <c r="S139" s="24">
        <f>IF(R139="","",(R139+P139)*30 -U139)</f>
        <v/>
      </c>
      <c r="T139" s="20">
        <f>IF(R139="","",(O139-R139)/O139)</f>
        <v/>
      </c>
      <c r="U139" s="24" t="n">
        <v>68000</v>
      </c>
      <c r="V139" s="51" t="n"/>
      <c r="W139" s="24">
        <f>IF(Z139="","",Z139*30)</f>
        <v/>
      </c>
      <c r="X139" s="24">
        <f>IF(W139="","",W139-U139)</f>
        <v/>
      </c>
      <c r="Y139" s="24">
        <f>IF(V139="","",((U139+5000+5000)/(1-V139))/30)</f>
        <v/>
      </c>
      <c r="Z139" s="32" t="n"/>
      <c r="AA139" s="24">
        <f>IF(Z139="","",Z139-O139)</f>
        <v/>
      </c>
      <c r="AB139" s="24">
        <f>IF(Z139="","",R139-Z139)</f>
        <v/>
      </c>
      <c r="AC139" s="11">
        <f>IF(Z139="","",(O139-Z139)/O139)</f>
        <v/>
      </c>
      <c r="AD139" s="24" t="n"/>
      <c r="AE139" s="24">
        <f>IF(AF139="","",Q139*(1-AF139))</f>
        <v/>
      </c>
      <c r="AF139" s="51" t="n"/>
      <c r="AG139" s="28" t="n"/>
      <c r="AH139" s="28" t="n"/>
      <c r="AI139" s="33" t="inlineStr">
        <is>
          <t>2026-09-02</t>
        </is>
      </c>
      <c r="AJ139" s="33" t="inlineStr">
        <is>
          <t>2026-09-01</t>
        </is>
      </c>
      <c r="AK139" s="30" t="n"/>
    </row>
    <row r="140" ht="35.1" customHeight="1" s="69">
      <c r="B140" s="48" t="n">
        <v>3423</v>
      </c>
      <c r="C140" s="48" t="inlineStr">
        <is>
          <t>名古屋</t>
        </is>
      </c>
      <c r="D140" s="19" t="inlineStr">
        <is>
          <t>アットイン名古屋駅15</t>
        </is>
      </c>
      <c r="E140" s="48" t="inlineStr">
        <is>
          <t>2LDK</t>
        </is>
      </c>
      <c r="F140" s="48" t="n">
        <v>2</v>
      </c>
      <c r="G140" s="48" t="inlineStr">
        <is>
          <t>名駅周辺</t>
        </is>
      </c>
      <c r="H140" s="48" t="n">
        <v>49.3</v>
      </c>
      <c r="I140" s="20" t="n">
        <v>1</v>
      </c>
      <c r="J140" s="20" t="n">
        <v>0.15</v>
      </c>
      <c r="K140" s="20" t="n">
        <v>1</v>
      </c>
      <c r="L140" s="20" t="n">
        <v>1</v>
      </c>
      <c r="M140" s="20" t="n">
        <v>0.5</v>
      </c>
      <c r="N140" s="24" t="n">
        <v>8120</v>
      </c>
      <c r="O140" s="24" t="n">
        <v>7020</v>
      </c>
      <c r="P140" s="24" t="n">
        <v>1100</v>
      </c>
      <c r="Q140" s="24" t="n">
        <v>68000</v>
      </c>
      <c r="R140" s="24" t="n">
        <v>3510</v>
      </c>
      <c r="S140" s="24">
        <f>IF(R140="","",(R140+P140)*30 -U140)</f>
        <v/>
      </c>
      <c r="T140" s="20">
        <f>IF(R140="","",(O140-R140)/O140)</f>
        <v/>
      </c>
      <c r="U140" s="24" t="n">
        <v>87000</v>
      </c>
      <c r="V140" s="51" t="n"/>
      <c r="W140" s="24">
        <f>IF(Z140="","",Z140*30)</f>
        <v/>
      </c>
      <c r="X140" s="24">
        <f>IF(W140="","",W140-U140)</f>
        <v/>
      </c>
      <c r="Y140" s="24">
        <f>IF(V140="","",((U140+5000+5000)/(1-V140))/30)</f>
        <v/>
      </c>
      <c r="Z140" s="32" t="n"/>
      <c r="AA140" s="24">
        <f>IF(Z140="","",Z140-O140)</f>
        <v/>
      </c>
      <c r="AB140" s="24">
        <f>IF(Z140="","",R140-Z140)</f>
        <v/>
      </c>
      <c r="AC140" s="11">
        <f>IF(Z140="","",(O140-Z140)/O140)</f>
        <v/>
      </c>
      <c r="AD140" s="24" t="n">
        <v>17000</v>
      </c>
      <c r="AE140" s="24">
        <f>IF(AF140="","",Q140*(1-AF140))</f>
        <v/>
      </c>
      <c r="AF140" s="51" t="n"/>
      <c r="AG140" s="28" t="n"/>
      <c r="AH140" s="28" t="n"/>
      <c r="AI140" s="33" t="inlineStr">
        <is>
          <t>2026-11-01</t>
        </is>
      </c>
      <c r="AJ140" s="33" t="inlineStr">
        <is>
          <t>2027-01-31</t>
        </is>
      </c>
      <c r="AK140" s="30" t="n"/>
    </row>
    <row r="141" ht="35.1" customHeight="1" s="69">
      <c r="B141" s="48" t="n">
        <v>3425</v>
      </c>
      <c r="C141" s="48" t="inlineStr">
        <is>
          <t>名古屋</t>
        </is>
      </c>
      <c r="D141" s="19" t="inlineStr">
        <is>
          <t>アットイン高岳7</t>
        </is>
      </c>
      <c r="E141" s="48" t="inlineStr">
        <is>
          <t>2LDK</t>
        </is>
      </c>
      <c r="F141" s="48" t="n">
        <v>1</v>
      </c>
      <c r="G141" s="48" t="inlineStr">
        <is>
          <t>栄周辺</t>
        </is>
      </c>
      <c r="H141" s="48" t="n">
        <v>48</v>
      </c>
      <c r="I141" s="20" t="n">
        <v>1</v>
      </c>
      <c r="J141" s="20" t="n">
        <v>1</v>
      </c>
      <c r="K141" s="20" t="n">
        <v>1</v>
      </c>
      <c r="L141" s="20" t="n">
        <v>1</v>
      </c>
      <c r="M141" s="20" t="n">
        <v>1</v>
      </c>
      <c r="N141" s="24" t="n">
        <v>7340</v>
      </c>
      <c r="O141" s="24" t="n">
        <v>6240</v>
      </c>
      <c r="P141" s="24" t="n">
        <v>1100</v>
      </c>
      <c r="Q141" s="24" t="n">
        <v>68000</v>
      </c>
      <c r="R141" s="24" t="n"/>
      <c r="S141" s="24">
        <f>IF(R141="","",(R141+P141)*30 -U141)</f>
        <v/>
      </c>
      <c r="T141" s="20">
        <f>IF(R141="","",(O141-R141)/O141)</f>
        <v/>
      </c>
      <c r="U141" s="24" t="n">
        <v>70000</v>
      </c>
      <c r="V141" s="51" t="n"/>
      <c r="W141" s="24">
        <f>IF(Z141="","",Z141*30)</f>
        <v/>
      </c>
      <c r="X141" s="24">
        <f>IF(W141="","",W141-U141)</f>
        <v/>
      </c>
      <c r="Y141" s="24">
        <f>IF(V141="","",((U141+5000+5000)/(1-V141))/30)</f>
        <v/>
      </c>
      <c r="Z141" s="32" t="n"/>
      <c r="AA141" s="24">
        <f>IF(Z141="","",Z141-O141)</f>
        <v/>
      </c>
      <c r="AB141" s="24">
        <f>IF(Z141="","",R141-Z141)</f>
        <v/>
      </c>
      <c r="AC141" s="11">
        <f>IF(Z141="","",(O141-Z141)/O141)</f>
        <v/>
      </c>
      <c r="AD141" s="24" t="n"/>
      <c r="AE141" s="24">
        <f>IF(AF141="","",Q141*(1-AF141))</f>
        <v/>
      </c>
      <c r="AF141" s="51" t="n"/>
      <c r="AG141" s="28" t="n"/>
      <c r="AH141" s="28" t="n"/>
      <c r="AI141" s="33" t="inlineStr">
        <is>
          <t>2028-03-16</t>
        </is>
      </c>
      <c r="AJ141" s="33" t="inlineStr">
        <is>
          <t>2028-03-15</t>
        </is>
      </c>
      <c r="AK141" s="30" t="n"/>
    </row>
    <row r="142" ht="35.1" customHeight="1" s="69">
      <c r="B142" s="48" t="n">
        <v>3435</v>
      </c>
      <c r="C142" s="48" t="inlineStr">
        <is>
          <t>名古屋</t>
        </is>
      </c>
      <c r="D142" s="19" t="inlineStr">
        <is>
          <t>アットイン三河豊田2-3</t>
        </is>
      </c>
      <c r="E142" s="48" t="inlineStr">
        <is>
          <t>2LDK</t>
        </is>
      </c>
      <c r="F142" s="48" t="n">
        <v>2</v>
      </c>
      <c r="G142" s="48" t="inlineStr">
        <is>
          <t>豊田地区</t>
        </is>
      </c>
      <c r="H142" s="48" t="n">
        <v>49.7</v>
      </c>
      <c r="I142" s="20" t="n">
        <v>1</v>
      </c>
      <c r="J142" s="20" t="n">
        <v>0.85</v>
      </c>
      <c r="K142" s="20" t="n">
        <v>1</v>
      </c>
      <c r="L142" s="20" t="n">
        <v>0.8</v>
      </c>
      <c r="M142" s="20" t="n">
        <v>0.5</v>
      </c>
      <c r="N142" s="24" t="n">
        <v>8020</v>
      </c>
      <c r="O142" s="24" t="n">
        <v>6920</v>
      </c>
      <c r="P142" s="24" t="n">
        <v>1100</v>
      </c>
      <c r="Q142" s="24" t="n">
        <v>68000</v>
      </c>
      <c r="R142" s="24" t="n"/>
      <c r="S142" s="24">
        <f>IF(R142="","",(R142+P142)*30 -U142)</f>
        <v/>
      </c>
      <c r="T142" s="20">
        <f>IF(R142="","",(O142-R142)/O142)</f>
        <v/>
      </c>
      <c r="U142" s="24" t="n">
        <v>0</v>
      </c>
      <c r="V142" s="51" t="n"/>
      <c r="W142" s="24">
        <f>IF(Z142="","",Z142*30)</f>
        <v/>
      </c>
      <c r="X142" s="24">
        <f>IF(W142="","",W142-U142)</f>
        <v/>
      </c>
      <c r="Y142" s="24">
        <f>IF(V142="","",((U142+5000+5000)/(1-V142))/30)</f>
        <v/>
      </c>
      <c r="Z142" s="32" t="n"/>
      <c r="AA142" s="24">
        <f>IF(Z142="","",Z142-O142)</f>
        <v/>
      </c>
      <c r="AB142" s="24">
        <f>IF(Z142="","",R142-Z142)</f>
        <v/>
      </c>
      <c r="AC142" s="11">
        <f>IF(Z142="","",(O142-Z142)/O142)</f>
        <v/>
      </c>
      <c r="AD142" s="24" t="n"/>
      <c r="AE142" s="24">
        <f>IF(AF142="","",Q142*(1-AF142))</f>
        <v/>
      </c>
      <c r="AF142" s="51" t="n"/>
      <c r="AG142" s="28" t="n"/>
      <c r="AH142" s="28" t="n"/>
      <c r="AI142" s="33" t="inlineStr">
        <is>
          <t>2026-10-21</t>
        </is>
      </c>
      <c r="AJ142" s="33" t="inlineStr">
        <is>
          <t>2026-12-26</t>
        </is>
      </c>
      <c r="AK142" s="30" t="n"/>
    </row>
    <row r="143" ht="35.1" customHeight="1" s="69">
      <c r="B143" s="48" t="n">
        <v>3436</v>
      </c>
      <c r="C143" s="48" t="inlineStr">
        <is>
          <t>名古屋</t>
        </is>
      </c>
      <c r="D143" s="19" t="inlineStr">
        <is>
          <t>アットイン豊田市駅1-2</t>
        </is>
      </c>
      <c r="E143" s="48" t="inlineStr">
        <is>
          <t>2LDK</t>
        </is>
      </c>
      <c r="F143" s="48" t="n">
        <v>3</v>
      </c>
      <c r="G143" s="48" t="inlineStr">
        <is>
          <t>豊田地区</t>
        </is>
      </c>
      <c r="H143" s="48" t="n">
        <v>49.6</v>
      </c>
      <c r="I143" s="20" t="n">
        <v>0.53333</v>
      </c>
      <c r="J143" s="20" t="n">
        <v>0.66667</v>
      </c>
      <c r="K143" s="20" t="n">
        <v>0.8666700000000001</v>
      </c>
      <c r="L143" s="20" t="n">
        <v>0.7</v>
      </c>
      <c r="M143" s="20" t="n">
        <v>0</v>
      </c>
      <c r="N143" s="24" t="n">
        <v>8020</v>
      </c>
      <c r="O143" s="24" t="n">
        <v>6920</v>
      </c>
      <c r="P143" s="24" t="n">
        <v>1100</v>
      </c>
      <c r="Q143" s="24" t="n">
        <v>68000</v>
      </c>
      <c r="R143" s="24" t="n">
        <v>4850</v>
      </c>
      <c r="S143" s="24">
        <f>IF(R143="","",(R143+P143)*30 -U143)</f>
        <v/>
      </c>
      <c r="T143" s="20">
        <f>IF(R143="","",(O143-R143)/O143)</f>
        <v/>
      </c>
      <c r="U143" s="24" t="n">
        <v>2500000</v>
      </c>
      <c r="V143" s="51" t="n"/>
      <c r="W143" s="24">
        <f>IF(Z143="","",Z143*30)</f>
        <v/>
      </c>
      <c r="X143" s="24">
        <f>IF(W143="","",W143-U143)</f>
        <v/>
      </c>
      <c r="Y143" s="24">
        <f>IF(V143="","",((U143+5000+5000)/(1-V143))/30)</f>
        <v/>
      </c>
      <c r="Z143" s="32" t="n"/>
      <c r="AA143" s="24">
        <f>IF(Z143="","",Z143-O143)</f>
        <v/>
      </c>
      <c r="AB143" s="24">
        <f>IF(Z143="","",R143-Z143)</f>
        <v/>
      </c>
      <c r="AC143" s="11">
        <f>IF(Z143="","",(O143-Z143)/O143)</f>
        <v/>
      </c>
      <c r="AD143" s="24" t="n">
        <v>17000</v>
      </c>
      <c r="AE143" s="24">
        <f>IF(AF143="","",Q143*(1-AF143))</f>
        <v/>
      </c>
      <c r="AF143" s="51" t="n"/>
      <c r="AG143" s="28" t="n"/>
      <c r="AH143" s="28" t="n"/>
      <c r="AI143" s="33" t="inlineStr">
        <is>
          <t>2026-10-05</t>
        </is>
      </c>
      <c r="AJ143" s="33" t="inlineStr">
        <is>
          <t>2026-10-31</t>
        </is>
      </c>
      <c r="AK143" s="30" t="n"/>
    </row>
    <row r="144" ht="35.1" customHeight="1" s="69">
      <c r="B144" s="48" t="n">
        <v>3438</v>
      </c>
      <c r="C144" s="48" t="inlineStr">
        <is>
          <t>東京</t>
        </is>
      </c>
      <c r="D144" s="19" t="inlineStr">
        <is>
          <t>◆アットイン川崎1</t>
        </is>
      </c>
      <c r="E144" s="48" t="inlineStr">
        <is>
          <t>1K</t>
        </is>
      </c>
      <c r="F144" s="48" t="n">
        <v>4</v>
      </c>
      <c r="G144" s="48" t="inlineStr">
        <is>
          <t>川崎・大森・蒲田</t>
        </is>
      </c>
      <c r="H144" s="48" t="n">
        <v>20.44</v>
      </c>
      <c r="I144" s="20" t="n">
        <v>1</v>
      </c>
      <c r="J144" s="20" t="n">
        <v>0.875</v>
      </c>
      <c r="K144" s="20" t="n">
        <v>0.75</v>
      </c>
      <c r="L144" s="20" t="n">
        <v>0.475</v>
      </c>
      <c r="M144" s="20" t="n">
        <v>0.25</v>
      </c>
      <c r="N144" s="24" t="n">
        <v>9020</v>
      </c>
      <c r="O144" s="24" t="n">
        <v>8140</v>
      </c>
      <c r="P144" s="24" t="n">
        <v>880</v>
      </c>
      <c r="Q144" s="24" t="n">
        <v>44000</v>
      </c>
      <c r="R144" s="24" t="n"/>
      <c r="S144" s="24">
        <f>IF(R144="","",(R144+P144)*30 -U144)</f>
        <v/>
      </c>
      <c r="T144" s="20">
        <f>IF(R144="","",(O144-R144)/O144)</f>
        <v/>
      </c>
      <c r="U144" s="24" t="n">
        <v>88000</v>
      </c>
      <c r="V144" s="51" t="n"/>
      <c r="W144" s="24">
        <f>IF(Z144="","",Z144*30)</f>
        <v/>
      </c>
      <c r="X144" s="24">
        <f>IF(W144="","",W144-U144)</f>
        <v/>
      </c>
      <c r="Y144" s="24">
        <f>IF(V144="","",((U144+5000+5000)/(1-V144))/30)</f>
        <v/>
      </c>
      <c r="Z144" s="32" t="n"/>
      <c r="AA144" s="24">
        <f>IF(Z144="","",Z144-O144)</f>
        <v/>
      </c>
      <c r="AB144" s="24">
        <f>IF(Z144="","",R144-Z144)</f>
        <v/>
      </c>
      <c r="AC144" s="11">
        <f>IF(Z144="","",(O144-Z144)/O144)</f>
        <v/>
      </c>
      <c r="AD144" s="24" t="n"/>
      <c r="AE144" s="24">
        <f>IF(AF144="","",Q144*(1-AF144))</f>
        <v/>
      </c>
      <c r="AF144" s="51" t="n"/>
      <c r="AG144" s="28" t="n"/>
      <c r="AH144" s="28" t="n"/>
      <c r="AI144" s="33" t="inlineStr">
        <is>
          <t>2026-09-30</t>
        </is>
      </c>
      <c r="AJ144" s="33" t="inlineStr">
        <is>
          <t>2027-01-22</t>
        </is>
      </c>
      <c r="AK144" s="30" t="n"/>
    </row>
    <row r="145" ht="35.1" customHeight="1" s="69">
      <c r="B145" s="48" t="n">
        <v>3439</v>
      </c>
      <c r="C145" s="48" t="inlineStr">
        <is>
          <t>東京</t>
        </is>
      </c>
      <c r="D145" s="19" t="inlineStr">
        <is>
          <t>◆アットイン横浜関内4-1</t>
        </is>
      </c>
      <c r="E145" s="48" t="inlineStr">
        <is>
          <t>1K</t>
        </is>
      </c>
      <c r="F145" s="48" t="n">
        <v>2</v>
      </c>
      <c r="G145" s="48" t="inlineStr">
        <is>
          <t>横浜</t>
        </is>
      </c>
      <c r="H145" s="48" t="n">
        <v>20.1</v>
      </c>
      <c r="I145" s="20" t="n">
        <v>0.9</v>
      </c>
      <c r="J145" s="20" t="n">
        <v>0.9</v>
      </c>
      <c r="K145" s="20" t="n">
        <v>1</v>
      </c>
      <c r="L145" s="20" t="n">
        <v>1</v>
      </c>
      <c r="M145" s="20" t="n">
        <v>0.5</v>
      </c>
      <c r="N145" s="24" t="n">
        <v>8680</v>
      </c>
      <c r="O145" s="24" t="n">
        <v>7800</v>
      </c>
      <c r="P145" s="24" t="n">
        <v>880</v>
      </c>
      <c r="Q145" s="24" t="n">
        <v>44000</v>
      </c>
      <c r="R145" s="24" t="n"/>
      <c r="S145" s="24">
        <f>IF(R145="","",(R145+P145)*30 -U145)</f>
        <v/>
      </c>
      <c r="T145" s="20">
        <f>IF(R145="","",(O145-R145)/O145)</f>
        <v/>
      </c>
      <c r="U145" s="24" t="n">
        <v>81500</v>
      </c>
      <c r="V145" s="51" t="n"/>
      <c r="W145" s="24">
        <f>IF(Z145="","",Z145*30)</f>
        <v/>
      </c>
      <c r="X145" s="24">
        <f>IF(W145="","",W145-U145)</f>
        <v/>
      </c>
      <c r="Y145" s="24">
        <f>IF(V145="","",((U145+5000+5000)/(1-V145))/30)</f>
        <v/>
      </c>
      <c r="Z145" s="32" t="n"/>
      <c r="AA145" s="24">
        <f>IF(Z145="","",Z145-O145)</f>
        <v/>
      </c>
      <c r="AB145" s="24">
        <f>IF(Z145="","",R145-Z145)</f>
        <v/>
      </c>
      <c r="AC145" s="11">
        <f>IF(Z145="","",(O145-Z145)/O145)</f>
        <v/>
      </c>
      <c r="AD145" s="24" t="n"/>
      <c r="AE145" s="24">
        <f>IF(AF145="","",Q145*(1-AF145))</f>
        <v/>
      </c>
      <c r="AF145" s="51" t="n"/>
      <c r="AG145" s="28" t="n"/>
      <c r="AH145" s="28" t="n"/>
      <c r="AI145" s="33" t="inlineStr">
        <is>
          <t>2026-11-01</t>
        </is>
      </c>
      <c r="AJ145" s="33" t="inlineStr">
        <is>
          <t>2026-12-20</t>
        </is>
      </c>
      <c r="AK145" s="30" t="n"/>
    </row>
    <row r="146" ht="35.1" customHeight="1" s="69">
      <c r="B146" s="48" t="n">
        <v>3442</v>
      </c>
      <c r="C146" s="48" t="inlineStr">
        <is>
          <t>東京</t>
        </is>
      </c>
      <c r="D146" s="19" t="inlineStr">
        <is>
          <t>アットイン北板橋1</t>
        </is>
      </c>
      <c r="E146" s="48" t="inlineStr">
        <is>
          <t>1K</t>
        </is>
      </c>
      <c r="F146" s="48" t="n">
        <v>2</v>
      </c>
      <c r="G146" s="48" t="inlineStr">
        <is>
          <t>池袋・大塚</t>
        </is>
      </c>
      <c r="H146" s="48" t="n">
        <v>25.52</v>
      </c>
      <c r="I146" s="20" t="n">
        <v>0.95</v>
      </c>
      <c r="J146" s="20" t="n">
        <v>1</v>
      </c>
      <c r="K146" s="20" t="n">
        <v>0.85</v>
      </c>
      <c r="L146" s="20" t="n">
        <v>0.5</v>
      </c>
      <c r="M146" s="20" t="n">
        <v>0.5</v>
      </c>
      <c r="N146" s="24" t="n">
        <v>9020</v>
      </c>
      <c r="O146" s="24" t="n">
        <v>8140</v>
      </c>
      <c r="P146" s="24" t="n">
        <v>880</v>
      </c>
      <c r="Q146" s="24" t="n">
        <v>44000</v>
      </c>
      <c r="R146" s="24" t="n"/>
      <c r="S146" s="24">
        <f>IF(R146="","",(R146+P146)*30 -U146)</f>
        <v/>
      </c>
      <c r="T146" s="20">
        <f>IF(R146="","",(O146-R146)/O146)</f>
        <v/>
      </c>
      <c r="U146" s="24" t="n">
        <v>88500</v>
      </c>
      <c r="V146" s="51" t="n"/>
      <c r="W146" s="24">
        <f>IF(Z146="","",Z146*30)</f>
        <v/>
      </c>
      <c r="X146" s="24">
        <f>IF(W146="","",W146-U146)</f>
        <v/>
      </c>
      <c r="Y146" s="24">
        <f>IF(V146="","",((U146+5000+5000)/(1-V146))/30)</f>
        <v/>
      </c>
      <c r="Z146" s="32" t="n"/>
      <c r="AA146" s="24">
        <f>IF(Z146="","",Z146-O146)</f>
        <v/>
      </c>
      <c r="AB146" s="24">
        <f>IF(Z146="","",R146-Z146)</f>
        <v/>
      </c>
      <c r="AC146" s="11">
        <f>IF(Z146="","",(O146-Z146)/O146)</f>
        <v/>
      </c>
      <c r="AD146" s="24" t="n"/>
      <c r="AE146" s="24">
        <f>IF(AF146="","",Q146*(1-AF146))</f>
        <v/>
      </c>
      <c r="AF146" s="51" t="n"/>
      <c r="AG146" s="28" t="n"/>
      <c r="AH146" s="28" t="n"/>
      <c r="AI146" s="33" t="inlineStr">
        <is>
          <t>2026-09-21</t>
        </is>
      </c>
      <c r="AJ146" s="33" t="inlineStr">
        <is>
          <t>2027-07-18</t>
        </is>
      </c>
      <c r="AK146" s="30" t="n"/>
    </row>
    <row r="147" ht="35.1" customHeight="1" s="69">
      <c r="B147" s="48" t="n">
        <v>3443</v>
      </c>
      <c r="C147" s="48" t="inlineStr">
        <is>
          <t>東京</t>
        </is>
      </c>
      <c r="D147" s="19" t="inlineStr">
        <is>
          <t>◆アットイン国分寺1</t>
        </is>
      </c>
      <c r="E147" s="48" t="inlineStr">
        <is>
          <t>1K</t>
        </is>
      </c>
      <c r="F147" s="48" t="n">
        <v>1</v>
      </c>
      <c r="G147" s="48" t="inlineStr">
        <is>
          <t>中野・荻窪・吉祥寺</t>
        </is>
      </c>
      <c r="H147" s="48" t="n">
        <v>22.8</v>
      </c>
      <c r="I147" s="20" t="n">
        <v>1</v>
      </c>
      <c r="J147" s="20" t="n">
        <v>0.8</v>
      </c>
      <c r="K147" s="20" t="n">
        <v>1</v>
      </c>
      <c r="L147" s="20" t="n">
        <v>0.1</v>
      </c>
      <c r="M147" s="20" t="n">
        <v>0</v>
      </c>
      <c r="N147" s="24" t="n">
        <v>8580</v>
      </c>
      <c r="O147" s="24" t="n">
        <v>7700</v>
      </c>
      <c r="P147" s="24" t="n">
        <v>880</v>
      </c>
      <c r="Q147" s="24" t="n">
        <v>44000</v>
      </c>
      <c r="R147" s="24" t="n"/>
      <c r="S147" s="24">
        <f>IF(R147="","",(R147+P147)*30 -U147)</f>
        <v/>
      </c>
      <c r="T147" s="20">
        <f>IF(R147="","",(O147-R147)/O147)</f>
        <v/>
      </c>
      <c r="U147" s="24" t="n">
        <v>75000</v>
      </c>
      <c r="V147" s="51" t="n"/>
      <c r="W147" s="24">
        <f>IF(Z147="","",Z147*30)</f>
        <v/>
      </c>
      <c r="X147" s="24">
        <f>IF(W147="","",W147-U147)</f>
        <v/>
      </c>
      <c r="Y147" s="24">
        <f>IF(V147="","",((U147+5000+5000)/(1-V147))/30)</f>
        <v/>
      </c>
      <c r="Z147" s="32" t="n"/>
      <c r="AA147" s="24">
        <f>IF(Z147="","",Z147-O147)</f>
        <v/>
      </c>
      <c r="AB147" s="24">
        <f>IF(Z147="","",R147-Z147)</f>
        <v/>
      </c>
      <c r="AC147" s="11">
        <f>IF(Z147="","",(O147-Z147)/O147)</f>
        <v/>
      </c>
      <c r="AD147" s="24" t="n"/>
      <c r="AE147" s="24">
        <f>IF(AF147="","",Q147*(1-AF147))</f>
        <v/>
      </c>
      <c r="AF147" s="51" t="n"/>
      <c r="AG147" s="28" t="n"/>
      <c r="AH147" s="28" t="n"/>
      <c r="AI147" s="33" t="inlineStr">
        <is>
          <t>2026-10-03</t>
        </is>
      </c>
      <c r="AJ147" s="33" t="inlineStr">
        <is>
          <t>2026-10-02</t>
        </is>
      </c>
      <c r="AK147" s="30" t="n"/>
    </row>
    <row r="148" ht="35.1" customHeight="1" s="69">
      <c r="B148" s="48" t="n">
        <v>3444</v>
      </c>
      <c r="C148" s="48" t="inlineStr">
        <is>
          <t>東京</t>
        </is>
      </c>
      <c r="D148" s="19" t="inlineStr">
        <is>
          <t>アットイン横浜3</t>
        </is>
      </c>
      <c r="E148" s="48" t="inlineStr">
        <is>
          <t>1K</t>
        </is>
      </c>
      <c r="F148" s="48" t="n">
        <v>1</v>
      </c>
      <c r="G148" s="48" t="inlineStr">
        <is>
          <t>横浜</t>
        </is>
      </c>
      <c r="H148" s="48" t="n">
        <v>25.92</v>
      </c>
      <c r="I148" s="20" t="n">
        <v>1</v>
      </c>
      <c r="J148" s="20" t="n">
        <v>1</v>
      </c>
      <c r="K148" s="20" t="n">
        <v>1</v>
      </c>
      <c r="L148" s="20" t="n">
        <v>1</v>
      </c>
      <c r="M148" s="20" t="n">
        <v>1</v>
      </c>
      <c r="N148" s="24" t="n">
        <v>8820</v>
      </c>
      <c r="O148" s="24" t="n">
        <v>7940</v>
      </c>
      <c r="P148" s="24" t="n">
        <v>880</v>
      </c>
      <c r="Q148" s="24" t="n">
        <v>44000</v>
      </c>
      <c r="R148" s="24" t="n"/>
      <c r="S148" s="24">
        <f>IF(R148="","",(R148+P148)*30 -U148)</f>
        <v/>
      </c>
      <c r="T148" s="20">
        <f>IF(R148="","",(O148-R148)/O148)</f>
        <v/>
      </c>
      <c r="U148" s="24" t="n">
        <v>78000</v>
      </c>
      <c r="V148" s="51" t="n"/>
      <c r="W148" s="24">
        <f>IF(Z148="","",Z148*30)</f>
        <v/>
      </c>
      <c r="X148" s="24">
        <f>IF(W148="","",W148-U148)</f>
        <v/>
      </c>
      <c r="Y148" s="24">
        <f>IF(V148="","",((U148+5000+5000)/(1-V148))/30)</f>
        <v/>
      </c>
      <c r="Z148" s="32" t="n"/>
      <c r="AA148" s="24">
        <f>IF(Z148="","",Z148-O148)</f>
        <v/>
      </c>
      <c r="AB148" s="24">
        <f>IF(Z148="","",R148-Z148)</f>
        <v/>
      </c>
      <c r="AC148" s="11">
        <f>IF(Z148="","",(O148-Z148)/O148)</f>
        <v/>
      </c>
      <c r="AD148" s="24" t="n"/>
      <c r="AE148" s="24">
        <f>IF(AF148="","",Q148*(1-AF148))</f>
        <v/>
      </c>
      <c r="AF148" s="51" t="n"/>
      <c r="AG148" s="28" t="n"/>
      <c r="AH148" s="28" t="n"/>
      <c r="AI148" s="33" t="inlineStr">
        <is>
          <t>2027-08-01</t>
        </is>
      </c>
      <c r="AJ148" s="33" t="inlineStr">
        <is>
          <t>2027-07-31</t>
        </is>
      </c>
      <c r="AK148" s="30" t="n"/>
    </row>
    <row r="149" ht="35.1" customHeight="1" s="69">
      <c r="B149" s="48" t="n">
        <v>3445</v>
      </c>
      <c r="C149" s="48" t="inlineStr">
        <is>
          <t>東京</t>
        </is>
      </c>
      <c r="D149" s="19" t="inlineStr">
        <is>
          <t>アットイン錦糸町1</t>
        </is>
      </c>
      <c r="E149" s="48" t="inlineStr">
        <is>
          <t>1K</t>
        </is>
      </c>
      <c r="F149" s="48" t="n">
        <v>1</v>
      </c>
      <c r="G149" s="48" t="inlineStr">
        <is>
          <t>錦糸町・両国</t>
        </is>
      </c>
      <c r="H149" s="48" t="n">
        <v>20.62</v>
      </c>
      <c r="I149" s="20" t="n">
        <v>1</v>
      </c>
      <c r="J149" s="20" t="n">
        <v>1</v>
      </c>
      <c r="K149" s="20" t="n">
        <v>0</v>
      </c>
      <c r="L149" s="20" t="n">
        <v>0</v>
      </c>
      <c r="M149" s="20" t="n">
        <v>0</v>
      </c>
      <c r="N149" s="24" t="n">
        <v>9840</v>
      </c>
      <c r="O149" s="24" t="n">
        <v>8960</v>
      </c>
      <c r="P149" s="24" t="n">
        <v>880</v>
      </c>
      <c r="Q149" s="24" t="n">
        <v>44000</v>
      </c>
      <c r="R149" s="24" t="n"/>
      <c r="S149" s="24">
        <f>IF(R149="","",(R149+P149)*30 -U149)</f>
        <v/>
      </c>
      <c r="T149" s="20">
        <f>IF(R149="","",(O149-R149)/O149)</f>
        <v/>
      </c>
      <c r="U149" s="24" t="n">
        <v>89000</v>
      </c>
      <c r="V149" s="51" t="n"/>
      <c r="W149" s="24">
        <f>IF(Z149="","",Z149*30)</f>
        <v/>
      </c>
      <c r="X149" s="24">
        <f>IF(W149="","",W149-U149)</f>
        <v/>
      </c>
      <c r="Y149" s="24">
        <f>IF(V149="","",((U149+5000+5000)/(1-V149))/30)</f>
        <v/>
      </c>
      <c r="Z149" s="32" t="n"/>
      <c r="AA149" s="24">
        <f>IF(Z149="","",Z149-O149)</f>
        <v/>
      </c>
      <c r="AB149" s="24">
        <f>IF(Z149="","",R149-Z149)</f>
        <v/>
      </c>
      <c r="AC149" s="11">
        <f>IF(Z149="","",(O149-Z149)/O149)</f>
        <v/>
      </c>
      <c r="AD149" s="24" t="n"/>
      <c r="AE149" s="24">
        <f>IF(AF149="","",Q149*(1-AF149))</f>
        <v/>
      </c>
      <c r="AF149" s="51" t="n"/>
      <c r="AG149" s="28" t="n"/>
      <c r="AH149" s="28" t="n"/>
      <c r="AI149" s="33" t="inlineStr">
        <is>
          <t>2026-09-01</t>
        </is>
      </c>
      <c r="AJ149" s="33" t="inlineStr">
        <is>
          <t>2026-08-31</t>
        </is>
      </c>
      <c r="AK149" s="30" t="n"/>
    </row>
    <row r="150" ht="35.1" customHeight="1" s="69">
      <c r="B150" s="48" t="n">
        <v>3447</v>
      </c>
      <c r="C150" s="48" t="inlineStr">
        <is>
          <t>東京</t>
        </is>
      </c>
      <c r="D150" s="19" t="inlineStr">
        <is>
          <t>◆アットイン銀座3</t>
        </is>
      </c>
      <c r="E150" s="48" t="inlineStr">
        <is>
          <t>1K</t>
        </is>
      </c>
      <c r="F150" s="48" t="n">
        <v>2</v>
      </c>
      <c r="G150" s="48" t="inlineStr">
        <is>
          <t>東京駅エリア（銀座・日本橋・神田）</t>
        </is>
      </c>
      <c r="H150" s="48" t="n">
        <v>21.75</v>
      </c>
      <c r="I150" s="20" t="n">
        <v>0.75</v>
      </c>
      <c r="J150" s="20" t="n">
        <v>1</v>
      </c>
      <c r="K150" s="20" t="n">
        <v>0.65</v>
      </c>
      <c r="L150" s="20" t="n">
        <v>1</v>
      </c>
      <c r="M150" s="20" t="n">
        <v>0.5</v>
      </c>
      <c r="N150" s="24" t="n">
        <v>9700</v>
      </c>
      <c r="O150" s="24" t="n">
        <v>8820</v>
      </c>
      <c r="P150" s="24" t="n">
        <v>880</v>
      </c>
      <c r="Q150" s="24" t="n">
        <v>44000</v>
      </c>
      <c r="R150" s="24" t="n">
        <v>4410</v>
      </c>
      <c r="S150" s="24">
        <f>IF(R150="","",(R150+P150)*30 -U150)</f>
        <v/>
      </c>
      <c r="T150" s="20">
        <f>IF(R150="","",(O150-R150)/O150)</f>
        <v/>
      </c>
      <c r="U150" s="24" t="n">
        <v>89000</v>
      </c>
      <c r="V150" s="51" t="n"/>
      <c r="W150" s="24">
        <f>IF(Z150="","",Z150*30)</f>
        <v/>
      </c>
      <c r="X150" s="24">
        <f>IF(W150="","",W150-U150)</f>
        <v/>
      </c>
      <c r="Y150" s="24">
        <f>IF(V150="","",((U150+5000+5000)/(1-V150))/30)</f>
        <v/>
      </c>
      <c r="Z150" s="32" t="n"/>
      <c r="AA150" s="24">
        <f>IF(Z150="","",Z150-O150)</f>
        <v/>
      </c>
      <c r="AB150" s="24">
        <f>IF(Z150="","",R150-Z150)</f>
        <v/>
      </c>
      <c r="AC150" s="11">
        <f>IF(Z150="","",(O150-Z150)/O150)</f>
        <v/>
      </c>
      <c r="AD150" s="24" t="n">
        <v>11000</v>
      </c>
      <c r="AE150" s="24">
        <f>IF(AF150="","",Q150*(1-AF150))</f>
        <v/>
      </c>
      <c r="AF150" s="51" t="n"/>
      <c r="AG150" s="28" t="n"/>
      <c r="AH150" s="28" t="n"/>
      <c r="AI150" s="33" t="inlineStr">
        <is>
          <t>2026-11-02</t>
        </is>
      </c>
      <c r="AJ150" s="33" t="inlineStr">
        <is>
          <t>2026-12-07</t>
        </is>
      </c>
      <c r="AK150" s="30" t="n"/>
    </row>
    <row r="151" ht="35.1" customHeight="1" s="69">
      <c r="B151" s="48" t="n">
        <v>3448</v>
      </c>
      <c r="C151" s="48" t="inlineStr">
        <is>
          <t>東京</t>
        </is>
      </c>
      <c r="D151" s="19" t="inlineStr">
        <is>
          <t>アットイン飯田橋1</t>
        </is>
      </c>
      <c r="E151" s="48" t="inlineStr">
        <is>
          <t>1K</t>
        </is>
      </c>
      <c r="F151" s="48" t="n">
        <v>1</v>
      </c>
      <c r="G151" s="48" t="inlineStr">
        <is>
          <t>飯田橋・水道橋・九段</t>
        </is>
      </c>
      <c r="H151" s="48" t="n">
        <v>20.19</v>
      </c>
      <c r="I151" s="20" t="n">
        <v>1</v>
      </c>
      <c r="J151" s="20" t="n">
        <v>0.8</v>
      </c>
      <c r="K151" s="20" t="n">
        <v>1</v>
      </c>
      <c r="L151" s="20" t="n">
        <v>1</v>
      </c>
      <c r="M151" s="20" t="n">
        <v>0.2</v>
      </c>
      <c r="N151" s="24" t="n">
        <v>9700</v>
      </c>
      <c r="O151" s="24" t="n">
        <v>8820</v>
      </c>
      <c r="P151" s="24" t="n">
        <v>880</v>
      </c>
      <c r="Q151" s="24" t="n">
        <v>44000</v>
      </c>
      <c r="R151" s="24" t="n"/>
      <c r="S151" s="24">
        <f>IF(R151="","",(R151+P151)*30 -U151)</f>
        <v/>
      </c>
      <c r="T151" s="20">
        <f>IF(R151="","",(O151-R151)/O151)</f>
        <v/>
      </c>
      <c r="U151" s="24" t="n">
        <v>85000</v>
      </c>
      <c r="V151" s="51" t="n"/>
      <c r="W151" s="24">
        <f>IF(Z151="","",Z151*30)</f>
        <v/>
      </c>
      <c r="X151" s="24">
        <f>IF(W151="","",W151-U151)</f>
        <v/>
      </c>
      <c r="Y151" s="24">
        <f>IF(V151="","",((U151+5000+5000)/(1-V151))/30)</f>
        <v/>
      </c>
      <c r="Z151" s="32" t="n"/>
      <c r="AA151" s="24">
        <f>IF(Z151="","",Z151-O151)</f>
        <v/>
      </c>
      <c r="AB151" s="24">
        <f>IF(Z151="","",R151-Z151)</f>
        <v/>
      </c>
      <c r="AC151" s="11">
        <f>IF(Z151="","",(O151-Z151)/O151)</f>
        <v/>
      </c>
      <c r="AD151" s="24" t="n"/>
      <c r="AE151" s="24">
        <f>IF(AF151="","",Q151*(1-AF151))</f>
        <v/>
      </c>
      <c r="AF151" s="51" t="n"/>
      <c r="AG151" s="28" t="n"/>
      <c r="AH151" s="28" t="n"/>
      <c r="AI151" s="33" t="inlineStr">
        <is>
          <t>2026-11-06</t>
        </is>
      </c>
      <c r="AJ151" s="33" t="inlineStr">
        <is>
          <t>2026-11-05</t>
        </is>
      </c>
      <c r="AK151" s="30" t="n"/>
    </row>
    <row r="152" ht="35.1" customHeight="1" s="69">
      <c r="B152" s="48" t="n">
        <v>3449</v>
      </c>
      <c r="C152" s="48" t="inlineStr">
        <is>
          <t>名古屋</t>
        </is>
      </c>
      <c r="D152" s="19" t="inlineStr">
        <is>
          <t>アットイン栄南1-7</t>
        </is>
      </c>
      <c r="E152" s="48" t="inlineStr">
        <is>
          <t>1K</t>
        </is>
      </c>
      <c r="F152" s="48" t="n">
        <v>2</v>
      </c>
      <c r="G152" s="48" t="inlineStr">
        <is>
          <t>栄周辺</t>
        </is>
      </c>
      <c r="H152" s="48" t="n">
        <v>34.15</v>
      </c>
      <c r="I152" s="20" t="n">
        <v>1</v>
      </c>
      <c r="J152" s="20" t="n">
        <v>0.85</v>
      </c>
      <c r="K152" s="20" t="n">
        <v>1</v>
      </c>
      <c r="L152" s="20" t="n">
        <v>1</v>
      </c>
      <c r="M152" s="20" t="n">
        <v>0.5</v>
      </c>
      <c r="N152" s="24" t="n">
        <v>14440</v>
      </c>
      <c r="O152" s="24" t="n">
        <v>13560</v>
      </c>
      <c r="P152" s="24" t="n">
        <v>880</v>
      </c>
      <c r="Q152" s="24" t="n">
        <v>44000</v>
      </c>
      <c r="R152" s="24" t="n"/>
      <c r="S152" s="24">
        <f>IF(R152="","",(R152+P152)*30 -U152)</f>
        <v/>
      </c>
      <c r="T152" s="20">
        <f>IF(R152="","",(O152-R152)/O152)</f>
        <v/>
      </c>
      <c r="U152" s="24" t="n">
        <v>0</v>
      </c>
      <c r="V152" s="51" t="n"/>
      <c r="W152" s="24">
        <f>IF(Z152="","",Z152*30)</f>
        <v/>
      </c>
      <c r="X152" s="24">
        <f>IF(W152="","",W152-U152)</f>
        <v/>
      </c>
      <c r="Y152" s="24">
        <f>IF(V152="","",((U152+5000+5000)/(1-V152))/30)</f>
        <v/>
      </c>
      <c r="Z152" s="32" t="n"/>
      <c r="AA152" s="24">
        <f>IF(Z152="","",Z152-O152)</f>
        <v/>
      </c>
      <c r="AB152" s="24">
        <f>IF(Z152="","",R152-Z152)</f>
        <v/>
      </c>
      <c r="AC152" s="11">
        <f>IF(Z152="","",(O152-Z152)/O152)</f>
        <v/>
      </c>
      <c r="AD152" s="24" t="n"/>
      <c r="AE152" s="24">
        <f>IF(AF152="","",Q152*(1-AF152))</f>
        <v/>
      </c>
      <c r="AF152" s="51" t="n"/>
      <c r="AG152" s="28" t="n"/>
      <c r="AH152" s="28" t="n"/>
      <c r="AI152" s="33" t="inlineStr">
        <is>
          <t>2026-11-01</t>
        </is>
      </c>
      <c r="AJ152" s="33" t="inlineStr">
        <is>
          <t>2027-01-11</t>
        </is>
      </c>
      <c r="AK152" s="30" t="n"/>
    </row>
    <row r="153" ht="35.1" customHeight="1" s="69">
      <c r="B153" s="48" t="n">
        <v>3450</v>
      </c>
      <c r="C153" s="48" t="inlineStr">
        <is>
          <t>名古屋</t>
        </is>
      </c>
      <c r="D153" s="19" t="inlineStr">
        <is>
          <t>アットイン栄11</t>
        </is>
      </c>
      <c r="E153" s="48" t="inlineStr">
        <is>
          <t>1LDK</t>
        </is>
      </c>
      <c r="F153" s="48" t="n">
        <v>2</v>
      </c>
      <c r="G153" s="48" t="inlineStr">
        <is>
          <t>栄周辺</t>
        </is>
      </c>
      <c r="H153" s="48" t="n">
        <v>36</v>
      </c>
      <c r="I153" s="20" t="n">
        <v>1</v>
      </c>
      <c r="J153" s="20" t="n">
        <v>1</v>
      </c>
      <c r="K153" s="20" t="n">
        <v>1</v>
      </c>
      <c r="L153" s="20" t="n">
        <v>1</v>
      </c>
      <c r="M153" s="20" t="n">
        <v>1</v>
      </c>
      <c r="N153" s="24" t="n">
        <v>14720</v>
      </c>
      <c r="O153" s="24" t="n">
        <v>13840</v>
      </c>
      <c r="P153" s="24" t="n">
        <v>880</v>
      </c>
      <c r="Q153" s="24" t="n">
        <v>44000</v>
      </c>
      <c r="R153" s="24" t="n"/>
      <c r="S153" s="24">
        <f>IF(R153="","",(R153+P153)*30 -U153)</f>
        <v/>
      </c>
      <c r="T153" s="20">
        <f>IF(R153="","",(O153-R153)/O153)</f>
        <v/>
      </c>
      <c r="U153" s="24" t="n">
        <v>90720</v>
      </c>
      <c r="V153" s="51" t="n"/>
      <c r="W153" s="24">
        <f>IF(Z153="","",Z153*30)</f>
        <v/>
      </c>
      <c r="X153" s="24">
        <f>IF(W153="","",W153-U153)</f>
        <v/>
      </c>
      <c r="Y153" s="24">
        <f>IF(V153="","",((U153+5000+5000)/(1-V153))/30)</f>
        <v/>
      </c>
      <c r="Z153" s="32" t="n"/>
      <c r="AA153" s="24">
        <f>IF(Z153="","",Z153-O153)</f>
        <v/>
      </c>
      <c r="AB153" s="24">
        <f>IF(Z153="","",R153-Z153)</f>
        <v/>
      </c>
      <c r="AC153" s="11">
        <f>IF(Z153="","",(O153-Z153)/O153)</f>
        <v/>
      </c>
      <c r="AD153" s="24" t="n"/>
      <c r="AE153" s="24">
        <f>IF(AF153="","",Q153*(1-AF153))</f>
        <v/>
      </c>
      <c r="AF153" s="51" t="n"/>
      <c r="AG153" s="28" t="n"/>
      <c r="AH153" s="28" t="n"/>
      <c r="AI153" s="33" t="inlineStr">
        <is>
          <t>2027-05-17</t>
        </is>
      </c>
      <c r="AJ153" s="33" t="inlineStr">
        <is>
          <t>2027-05-16</t>
        </is>
      </c>
      <c r="AK153" s="30" t="n"/>
    </row>
    <row r="154" ht="35.1" customHeight="1" s="69">
      <c r="B154" s="48" t="n">
        <v>3453</v>
      </c>
      <c r="C154" s="48" t="inlineStr">
        <is>
          <t>東京</t>
        </is>
      </c>
      <c r="D154" s="19" t="inlineStr">
        <is>
          <t>アットイン大塚2</t>
        </is>
      </c>
      <c r="E154" s="48" t="inlineStr">
        <is>
          <t>1K</t>
        </is>
      </c>
      <c r="F154" s="48" t="n">
        <v>2</v>
      </c>
      <c r="G154" s="48" t="inlineStr">
        <is>
          <t>池袋・大塚</t>
        </is>
      </c>
      <c r="H154" s="48" t="n">
        <v>20.34</v>
      </c>
      <c r="I154" s="20" t="n">
        <v>0.95</v>
      </c>
      <c r="J154" s="20" t="n">
        <v>0.7</v>
      </c>
      <c r="K154" s="20" t="n">
        <v>1</v>
      </c>
      <c r="L154" s="20" t="n">
        <v>1</v>
      </c>
      <c r="M154" s="20" t="n">
        <v>1</v>
      </c>
      <c r="N154" s="24" t="n">
        <v>9260</v>
      </c>
      <c r="O154" s="24" t="n">
        <v>8380</v>
      </c>
      <c r="P154" s="24" t="n">
        <v>880</v>
      </c>
      <c r="Q154" s="24" t="n">
        <v>44000</v>
      </c>
      <c r="R154" s="24" t="n">
        <v>4190</v>
      </c>
      <c r="S154" s="24">
        <f>IF(R154="","",(R154+P154)*30 -U154)</f>
        <v/>
      </c>
      <c r="T154" s="20">
        <f>IF(R154="","",(O154-R154)/O154)</f>
        <v/>
      </c>
      <c r="U154" s="24" t="n">
        <v>88000</v>
      </c>
      <c r="V154" s="51" t="n"/>
      <c r="W154" s="24">
        <f>IF(Z154="","",Z154*30)</f>
        <v/>
      </c>
      <c r="X154" s="24">
        <f>IF(W154="","",W154-U154)</f>
        <v/>
      </c>
      <c r="Y154" s="24">
        <f>IF(V154="","",((U154+5000+5000)/(1-V154))/30)</f>
        <v/>
      </c>
      <c r="Z154" s="32" t="n"/>
      <c r="AA154" s="24">
        <f>IF(Z154="","",Z154-O154)</f>
        <v/>
      </c>
      <c r="AB154" s="24">
        <f>IF(Z154="","",R154-Z154)</f>
        <v/>
      </c>
      <c r="AC154" s="11">
        <f>IF(Z154="","",(O154-Z154)/O154)</f>
        <v/>
      </c>
      <c r="AD154" s="24" t="n">
        <v>11000</v>
      </c>
      <c r="AE154" s="24">
        <f>IF(AF154="","",Q154*(1-AF154))</f>
        <v/>
      </c>
      <c r="AF154" s="51" t="n"/>
      <c r="AG154" s="28" t="n"/>
      <c r="AH154" s="28" t="n"/>
      <c r="AI154" s="33" t="inlineStr">
        <is>
          <t>2027-01-01</t>
        </is>
      </c>
      <c r="AJ154" s="33" t="inlineStr">
        <is>
          <t>2027-08-31</t>
        </is>
      </c>
      <c r="AK154" s="30" t="n"/>
    </row>
    <row r="155" ht="35.1" customHeight="1" s="69">
      <c r="B155" s="48" t="n">
        <v>3454</v>
      </c>
      <c r="C155" s="48" t="inlineStr">
        <is>
          <t>東京</t>
        </is>
      </c>
      <c r="D155" s="19" t="inlineStr">
        <is>
          <t>◆アットイン日本橋1-1</t>
        </is>
      </c>
      <c r="E155" s="48" t="inlineStr">
        <is>
          <t>1K</t>
        </is>
      </c>
      <c r="F155" s="48" t="n">
        <v>1</v>
      </c>
      <c r="G155" s="48" t="inlineStr">
        <is>
          <t>東京駅エリア（銀座・日本橋・神田）</t>
        </is>
      </c>
      <c r="H155" s="48" t="n">
        <v>20.24</v>
      </c>
      <c r="I155" s="20" t="n">
        <v>1</v>
      </c>
      <c r="J155" s="20" t="n">
        <v>0.8</v>
      </c>
      <c r="K155" s="20" t="n">
        <v>0</v>
      </c>
      <c r="L155" s="20" t="n">
        <v>0</v>
      </c>
      <c r="M155" s="20" t="n">
        <v>0</v>
      </c>
      <c r="N155" s="24" t="n">
        <v>9260</v>
      </c>
      <c r="O155" s="24" t="n">
        <v>8380</v>
      </c>
      <c r="P155" s="24" t="n">
        <v>880</v>
      </c>
      <c r="Q155" s="24" t="n">
        <v>44000</v>
      </c>
      <c r="R155" s="24" t="n"/>
      <c r="S155" s="24">
        <f>IF(R155="","",(R155+P155)*30 -U155)</f>
        <v/>
      </c>
      <c r="T155" s="20">
        <f>IF(R155="","",(O155-R155)/O155)</f>
        <v/>
      </c>
      <c r="U155" s="24" t="n">
        <v>84000</v>
      </c>
      <c r="V155" s="51" t="n"/>
      <c r="W155" s="24">
        <f>IF(Z155="","",Z155*30)</f>
        <v/>
      </c>
      <c r="X155" s="24">
        <f>IF(W155="","",W155-U155)</f>
        <v/>
      </c>
      <c r="Y155" s="24">
        <f>IF(V155="","",((U155+5000+5000)/(1-V155))/30)</f>
        <v/>
      </c>
      <c r="Z155" s="32" t="n"/>
      <c r="AA155" s="24">
        <f>IF(Z155="","",Z155-O155)</f>
        <v/>
      </c>
      <c r="AB155" s="24">
        <f>IF(Z155="","",R155-Z155)</f>
        <v/>
      </c>
      <c r="AC155" s="11">
        <f>IF(Z155="","",(O155-Z155)/O155)</f>
        <v/>
      </c>
      <c r="AD155" s="24" t="n"/>
      <c r="AE155" s="24">
        <f>IF(AF155="","",Q155*(1-AF155))</f>
        <v/>
      </c>
      <c r="AF155" s="51" t="n"/>
      <c r="AG155" s="28" t="n"/>
      <c r="AH155" s="28" t="n"/>
      <c r="AI155" s="33" t="inlineStr">
        <is>
          <t>2026-08-25</t>
        </is>
      </c>
      <c r="AJ155" s="33" t="inlineStr">
        <is>
          <t>2026-08-24</t>
        </is>
      </c>
      <c r="AK155" s="30" t="n"/>
    </row>
    <row r="156" ht="35.1" customHeight="1" s="69">
      <c r="B156" s="48" t="n">
        <v>3456</v>
      </c>
      <c r="C156" s="48" t="inlineStr">
        <is>
          <t>東京</t>
        </is>
      </c>
      <c r="D156" s="19" t="inlineStr">
        <is>
          <t>◆アットイン横浜桜木町5</t>
        </is>
      </c>
      <c r="E156" s="48" t="inlineStr">
        <is>
          <t>1K</t>
        </is>
      </c>
      <c r="F156" s="48" t="n">
        <v>1</v>
      </c>
      <c r="G156" s="48" t="inlineStr">
        <is>
          <t>横浜</t>
        </is>
      </c>
      <c r="H156" s="48" t="n">
        <v>21.62</v>
      </c>
      <c r="I156" s="20" t="n">
        <v>1</v>
      </c>
      <c r="J156" s="20" t="n">
        <v>0</v>
      </c>
      <c r="K156" s="20" t="n">
        <v>0.7</v>
      </c>
      <c r="L156" s="20" t="n">
        <v>1</v>
      </c>
      <c r="M156" s="20" t="n">
        <v>1</v>
      </c>
      <c r="N156" s="24" t="n">
        <v>9700</v>
      </c>
      <c r="O156" s="24" t="n">
        <v>8820</v>
      </c>
      <c r="P156" s="24" t="n">
        <v>880</v>
      </c>
      <c r="Q156" s="24" t="n">
        <v>44000</v>
      </c>
      <c r="R156" s="24" t="n">
        <v>4410</v>
      </c>
      <c r="S156" s="24">
        <f>IF(R156="","",(R156+P156)*30 -U156)</f>
        <v/>
      </c>
      <c r="T156" s="20">
        <f>IF(R156="","",(O156-R156)/O156)</f>
        <v/>
      </c>
      <c r="U156" s="24" t="n">
        <v>88500</v>
      </c>
      <c r="V156" s="51" t="n"/>
      <c r="W156" s="24">
        <f>IF(Z156="","",Z156*30)</f>
        <v/>
      </c>
      <c r="X156" s="24">
        <f>IF(W156="","",W156-U156)</f>
        <v/>
      </c>
      <c r="Y156" s="24">
        <f>IF(V156="","",((U156+5000+5000)/(1-V156))/30)</f>
        <v/>
      </c>
      <c r="Z156" s="32" t="n"/>
      <c r="AA156" s="24">
        <f>IF(Z156="","",Z156-O156)</f>
        <v/>
      </c>
      <c r="AB156" s="24">
        <f>IF(Z156="","",R156-Z156)</f>
        <v/>
      </c>
      <c r="AC156" s="11">
        <f>IF(Z156="","",(O156-Z156)/O156)</f>
        <v/>
      </c>
      <c r="AD156" s="24" t="n">
        <v>11000</v>
      </c>
      <c r="AE156" s="24">
        <f>IF(AF156="","",Q156*(1-AF156))</f>
        <v/>
      </c>
      <c r="AF156" s="51" t="n"/>
      <c r="AG156" s="28" t="n"/>
      <c r="AH156" s="28" t="n"/>
      <c r="AI156" s="33" t="inlineStr">
        <is>
          <t>2027-06-01</t>
        </is>
      </c>
      <c r="AJ156" s="33" t="inlineStr">
        <is>
          <t>2027-05-31</t>
        </is>
      </c>
      <c r="AK156" s="30" t="n"/>
    </row>
    <row r="157" ht="35.1" customHeight="1" s="69">
      <c r="B157" s="48" t="n">
        <v>3457</v>
      </c>
      <c r="C157" s="48" t="inlineStr">
        <is>
          <t>東京</t>
        </is>
      </c>
      <c r="D157" s="19" t="inlineStr">
        <is>
          <t>◆アットイン横浜桜木町6</t>
        </is>
      </c>
      <c r="E157" s="48" t="inlineStr">
        <is>
          <t>1K</t>
        </is>
      </c>
      <c r="F157" s="48" t="n">
        <v>1</v>
      </c>
      <c r="G157" s="48" t="inlineStr">
        <is>
          <t>横浜</t>
        </is>
      </c>
      <c r="H157" s="48" t="n">
        <v>24.06</v>
      </c>
      <c r="I157" s="20" t="n">
        <v>0.1</v>
      </c>
      <c r="J157" s="20" t="n">
        <v>0</v>
      </c>
      <c r="K157" s="20" t="n">
        <v>1</v>
      </c>
      <c r="L157" s="20" t="n">
        <v>1</v>
      </c>
      <c r="M157" s="20" t="n">
        <v>1</v>
      </c>
      <c r="N157" s="24" t="n">
        <v>9700</v>
      </c>
      <c r="O157" s="24" t="n">
        <v>8820</v>
      </c>
      <c r="P157" s="24" t="n">
        <v>880</v>
      </c>
      <c r="Q157" s="24" t="n">
        <v>44000</v>
      </c>
      <c r="R157" s="24" t="n">
        <v>4410</v>
      </c>
      <c r="S157" s="24">
        <f>IF(R157="","",(R157+P157)*30 -U157)</f>
        <v/>
      </c>
      <c r="T157" s="20">
        <f>IF(R157="","",(O157-R157)/O157)</f>
        <v/>
      </c>
      <c r="U157" s="24" t="n">
        <v>90500</v>
      </c>
      <c r="V157" s="51" t="n"/>
      <c r="W157" s="24">
        <f>IF(Z157="","",Z157*30)</f>
        <v/>
      </c>
      <c r="X157" s="24">
        <f>IF(W157="","",W157-U157)</f>
        <v/>
      </c>
      <c r="Y157" s="24">
        <f>IF(V157="","",((U157+5000+5000)/(1-V157))/30)</f>
        <v/>
      </c>
      <c r="Z157" s="32" t="n"/>
      <c r="AA157" s="24">
        <f>IF(Z157="","",Z157-O157)</f>
        <v/>
      </c>
      <c r="AB157" s="24">
        <f>IF(Z157="","",R157-Z157)</f>
        <v/>
      </c>
      <c r="AC157" s="11">
        <f>IF(Z157="","",(O157-Z157)/O157)</f>
        <v/>
      </c>
      <c r="AD157" s="24" t="n">
        <v>11000</v>
      </c>
      <c r="AE157" s="24">
        <f>IF(AF157="","",Q157*(1-AF157))</f>
        <v/>
      </c>
      <c r="AF157" s="51" t="n"/>
      <c r="AG157" s="28" t="n"/>
      <c r="AH157" s="28" t="n"/>
      <c r="AI157" s="33" t="inlineStr">
        <is>
          <t>2026-12-01</t>
        </is>
      </c>
      <c r="AJ157" s="33" t="inlineStr">
        <is>
          <t>2026-11-30</t>
        </is>
      </c>
      <c r="AK157" s="30" t="n"/>
    </row>
    <row r="158" ht="35.1" customHeight="1" s="69">
      <c r="B158" s="48" t="n">
        <v>3458</v>
      </c>
      <c r="C158" s="48" t="inlineStr">
        <is>
          <t>東京</t>
        </is>
      </c>
      <c r="D158" s="19" t="inlineStr">
        <is>
          <t>アットイン錦糸町11</t>
        </is>
      </c>
      <c r="E158" s="48" t="inlineStr">
        <is>
          <t>1K</t>
        </is>
      </c>
      <c r="F158" s="48" t="n">
        <v>1</v>
      </c>
      <c r="G158" s="48" t="inlineStr">
        <is>
          <t>錦糸町・両国</t>
        </is>
      </c>
      <c r="H158" s="48" t="n">
        <v>26.69</v>
      </c>
      <c r="I158" s="20" t="n">
        <v>0.9</v>
      </c>
      <c r="J158" s="20" t="n">
        <v>0.9</v>
      </c>
      <c r="K158" s="20" t="n">
        <v>1</v>
      </c>
      <c r="L158" s="20" t="n">
        <v>0.1</v>
      </c>
      <c r="M158" s="20" t="n">
        <v>1</v>
      </c>
      <c r="N158" s="24" t="n">
        <v>9700</v>
      </c>
      <c r="O158" s="24" t="n">
        <v>8820</v>
      </c>
      <c r="P158" s="24" t="n">
        <v>880</v>
      </c>
      <c r="Q158" s="24" t="n">
        <v>44000</v>
      </c>
      <c r="R158" s="24" t="n">
        <v>4410</v>
      </c>
      <c r="S158" s="24">
        <f>IF(R158="","",(R158+P158)*30 -U158)</f>
        <v/>
      </c>
      <c r="T158" s="20">
        <f>IF(R158="","",(O158-R158)/O158)</f>
        <v/>
      </c>
      <c r="U158" s="24" t="n">
        <v>94000</v>
      </c>
      <c r="V158" s="51" t="n"/>
      <c r="W158" s="24">
        <f>IF(Z158="","",Z158*30)</f>
        <v/>
      </c>
      <c r="X158" s="24">
        <f>IF(W158="","",W158-U158)</f>
        <v/>
      </c>
      <c r="Y158" s="24">
        <f>IF(V158="","",((U158+5000+5000)/(1-V158))/30)</f>
        <v/>
      </c>
      <c r="Z158" s="32" t="n"/>
      <c r="AA158" s="24">
        <f>IF(Z158="","",Z158-O158)</f>
        <v/>
      </c>
      <c r="AB158" s="24">
        <f>IF(Z158="","",R158-Z158)</f>
        <v/>
      </c>
      <c r="AC158" s="11">
        <f>IF(Z158="","",(O158-Z158)/O158)</f>
        <v/>
      </c>
      <c r="AD158" s="24" t="n">
        <v>11000</v>
      </c>
      <c r="AE158" s="24">
        <f>IF(AF158="","",Q158*(1-AF158))</f>
        <v/>
      </c>
      <c r="AF158" s="51" t="n"/>
      <c r="AG158" s="28" t="n"/>
      <c r="AH158" s="28" t="n"/>
      <c r="AI158" s="33" t="inlineStr">
        <is>
          <t>2027-02-01</t>
        </is>
      </c>
      <c r="AJ158" s="33" t="inlineStr">
        <is>
          <t>2027-01-31</t>
        </is>
      </c>
      <c r="AK158" s="30" t="n"/>
    </row>
    <row r="159" ht="35.1" customHeight="1" s="69">
      <c r="B159" s="48" t="n">
        <v>3459</v>
      </c>
      <c r="C159" s="48" t="inlineStr">
        <is>
          <t>東京</t>
        </is>
      </c>
      <c r="D159" s="19" t="inlineStr">
        <is>
          <t>アットイン錦糸町7</t>
        </is>
      </c>
      <c r="E159" s="48" t="inlineStr">
        <is>
          <t>1K</t>
        </is>
      </c>
      <c r="F159" s="48" t="n">
        <v>2</v>
      </c>
      <c r="G159" s="48" t="inlineStr">
        <is>
          <t>錦糸町・両国</t>
        </is>
      </c>
      <c r="H159" s="48" t="n">
        <v>24.46</v>
      </c>
      <c r="I159" s="20" t="n">
        <v>1</v>
      </c>
      <c r="J159" s="20" t="n">
        <v>1</v>
      </c>
      <c r="K159" s="20" t="n">
        <v>1</v>
      </c>
      <c r="L159" s="20" t="n">
        <v>0.5</v>
      </c>
      <c r="M159" s="20" t="n">
        <v>0.5</v>
      </c>
      <c r="N159" s="24" t="n">
        <v>9700</v>
      </c>
      <c r="O159" s="24" t="n">
        <v>8820</v>
      </c>
      <c r="P159" s="24" t="n">
        <v>880</v>
      </c>
      <c r="Q159" s="24" t="n">
        <v>44000</v>
      </c>
      <c r="R159" s="24" t="n"/>
      <c r="S159" s="24">
        <f>IF(R159="","",(R159+P159)*30 -U159)</f>
        <v/>
      </c>
      <c r="T159" s="20">
        <f>IF(R159="","",(O159-R159)/O159)</f>
        <v/>
      </c>
      <c r="U159" s="24" t="n">
        <v>88000</v>
      </c>
      <c r="V159" s="51" t="n"/>
      <c r="W159" s="24">
        <f>IF(Z159="","",Z159*30)</f>
        <v/>
      </c>
      <c r="X159" s="24">
        <f>IF(W159="","",W159-U159)</f>
        <v/>
      </c>
      <c r="Y159" s="24">
        <f>IF(V159="","",((U159+5000+5000)/(1-V159))/30)</f>
        <v/>
      </c>
      <c r="Z159" s="32" t="n"/>
      <c r="AA159" s="24">
        <f>IF(Z159="","",Z159-O159)</f>
        <v/>
      </c>
      <c r="AB159" s="24">
        <f>IF(Z159="","",R159-Z159)</f>
        <v/>
      </c>
      <c r="AC159" s="11">
        <f>IF(Z159="","",(O159-Z159)/O159)</f>
        <v/>
      </c>
      <c r="AD159" s="24" t="n"/>
      <c r="AE159" s="24">
        <f>IF(AF159="","",Q159*(1-AF159))</f>
        <v/>
      </c>
      <c r="AF159" s="51" t="n"/>
      <c r="AG159" s="28" t="n"/>
      <c r="AH159" s="28" t="n"/>
      <c r="AI159" s="33" t="inlineStr">
        <is>
          <t>2026-10-01</t>
        </is>
      </c>
      <c r="AJ159" s="33" t="inlineStr">
        <is>
          <t>2028-08-21</t>
        </is>
      </c>
      <c r="AK159" s="30" t="n"/>
    </row>
    <row r="160" ht="35.1" customHeight="1" s="69">
      <c r="B160" s="48" t="n">
        <v>3462</v>
      </c>
      <c r="C160" s="48" t="inlineStr">
        <is>
          <t>東京</t>
        </is>
      </c>
      <c r="D160" s="19" t="inlineStr">
        <is>
          <t>◆アットイン川崎7</t>
        </is>
      </c>
      <c r="E160" s="48" t="inlineStr">
        <is>
          <t>1K</t>
        </is>
      </c>
      <c r="F160" s="48" t="n">
        <v>17</v>
      </c>
      <c r="G160" s="48" t="inlineStr">
        <is>
          <t>川崎・大森・蒲田</t>
        </is>
      </c>
      <c r="H160" s="48" t="n">
        <v>20.21</v>
      </c>
      <c r="I160" s="20" t="n">
        <v>0.89412</v>
      </c>
      <c r="J160" s="20" t="n">
        <v>0.22353</v>
      </c>
      <c r="K160" s="20" t="n">
        <v>0.27647</v>
      </c>
      <c r="L160" s="20" t="n">
        <v>0.17647</v>
      </c>
      <c r="M160" s="20" t="n">
        <v>0.17647</v>
      </c>
      <c r="N160" s="24" t="n">
        <v>9700</v>
      </c>
      <c r="O160" s="24" t="n">
        <v>8820</v>
      </c>
      <c r="P160" s="24" t="n">
        <v>880</v>
      </c>
      <c r="Q160" s="24" t="n">
        <v>44000</v>
      </c>
      <c r="R160" s="24" t="n">
        <v>4410</v>
      </c>
      <c r="S160" s="24">
        <f>IF(R160="","",(R160+P160)*30 -U160)</f>
        <v/>
      </c>
      <c r="T160" s="20">
        <f>IF(R160="","",(O160-R160)/O160)</f>
        <v/>
      </c>
      <c r="U160" s="24" t="n">
        <v>95500</v>
      </c>
      <c r="V160" s="51" t="n"/>
      <c r="W160" s="24">
        <f>IF(Z160="","",Z160*30)</f>
        <v/>
      </c>
      <c r="X160" s="24">
        <f>IF(W160="","",W160-U160)</f>
        <v/>
      </c>
      <c r="Y160" s="24">
        <f>IF(V160="","",((U160+5000+5000)/(1-V160))/30)</f>
        <v/>
      </c>
      <c r="Z160" s="32" t="n"/>
      <c r="AA160" s="24">
        <f>IF(Z160="","",Z160-O160)</f>
        <v/>
      </c>
      <c r="AB160" s="24">
        <f>IF(Z160="","",R160-Z160)</f>
        <v/>
      </c>
      <c r="AC160" s="11">
        <f>IF(Z160="","",(O160-Z160)/O160)</f>
        <v/>
      </c>
      <c r="AD160" s="24" t="n">
        <v>11000</v>
      </c>
      <c r="AE160" s="24">
        <f>IF(AF160="","",Q160*(1-AF160))</f>
        <v/>
      </c>
      <c r="AF160" s="51" t="n"/>
      <c r="AG160" s="28" t="n"/>
      <c r="AH160" s="28" t="n"/>
      <c r="AI160" s="33" t="inlineStr">
        <is>
          <t>2026-08-01</t>
        </is>
      </c>
      <c r="AJ160" s="33" t="inlineStr">
        <is>
          <t>2027-08-31</t>
        </is>
      </c>
      <c r="AK160" s="30" t="n"/>
    </row>
    <row r="161" ht="35.1" customHeight="1" s="69">
      <c r="B161" s="48" t="n">
        <v>3463</v>
      </c>
      <c r="C161" s="48" t="inlineStr">
        <is>
          <t>東京</t>
        </is>
      </c>
      <c r="D161" s="19" t="inlineStr">
        <is>
          <t>◆アットイン新宿8</t>
        </is>
      </c>
      <c r="E161" s="48" t="inlineStr">
        <is>
          <t>1K</t>
        </is>
      </c>
      <c r="F161" s="48" t="n">
        <v>2</v>
      </c>
      <c r="G161" s="48" t="inlineStr">
        <is>
          <t>新宿</t>
        </is>
      </c>
      <c r="H161" s="48" t="n">
        <v>19.88</v>
      </c>
      <c r="I161" s="20" t="n">
        <v>1</v>
      </c>
      <c r="J161" s="20" t="n">
        <v>1</v>
      </c>
      <c r="K161" s="20" t="n">
        <v>1</v>
      </c>
      <c r="L161" s="20" t="n">
        <v>0.5</v>
      </c>
      <c r="M161" s="20" t="n">
        <v>0.5</v>
      </c>
      <c r="N161" s="24" t="n">
        <v>9700</v>
      </c>
      <c r="O161" s="24" t="n">
        <v>8820</v>
      </c>
      <c r="P161" s="24" t="n">
        <v>880</v>
      </c>
      <c r="Q161" s="24" t="n">
        <v>44000</v>
      </c>
      <c r="R161" s="24" t="n"/>
      <c r="S161" s="24">
        <f>IF(R161="","",(R161+P161)*30 -U161)</f>
        <v/>
      </c>
      <c r="T161" s="20">
        <f>IF(R161="","",(O161-R161)/O161)</f>
        <v/>
      </c>
      <c r="U161" s="24" t="n">
        <v>86000</v>
      </c>
      <c r="V161" s="51" t="n"/>
      <c r="W161" s="24">
        <f>IF(Z161="","",Z161*30)</f>
        <v/>
      </c>
      <c r="X161" s="24">
        <f>IF(W161="","",W161-U161)</f>
        <v/>
      </c>
      <c r="Y161" s="24">
        <f>IF(V161="","",((U161+5000+5000)/(1-V161))/30)</f>
        <v/>
      </c>
      <c r="Z161" s="32" t="n"/>
      <c r="AA161" s="24">
        <f>IF(Z161="","",Z161-O161)</f>
        <v/>
      </c>
      <c r="AB161" s="24">
        <f>IF(Z161="","",R161-Z161)</f>
        <v/>
      </c>
      <c r="AC161" s="11">
        <f>IF(Z161="","",(O161-Z161)/O161)</f>
        <v/>
      </c>
      <c r="AD161" s="24" t="n"/>
      <c r="AE161" s="24">
        <f>IF(AF161="","",Q161*(1-AF161))</f>
        <v/>
      </c>
      <c r="AF161" s="51" t="n"/>
      <c r="AG161" s="28" t="n"/>
      <c r="AH161" s="28" t="n"/>
      <c r="AI161" s="33" t="inlineStr">
        <is>
          <t>2026-10-01</t>
        </is>
      </c>
      <c r="AJ161" s="33" t="inlineStr">
        <is>
          <t>2028-07-16</t>
        </is>
      </c>
      <c r="AK161" s="30" t="n"/>
    </row>
    <row r="162" ht="35.1" customHeight="1" s="69">
      <c r="B162" s="48" t="n">
        <v>3464</v>
      </c>
      <c r="C162" s="48" t="inlineStr">
        <is>
          <t>東京</t>
        </is>
      </c>
      <c r="D162" s="19" t="inlineStr">
        <is>
          <t>アットイン本郷三丁目1</t>
        </is>
      </c>
      <c r="E162" s="48" t="inlineStr">
        <is>
          <t>1K</t>
        </is>
      </c>
      <c r="F162" s="48" t="n">
        <v>1</v>
      </c>
      <c r="G162" s="48" t="inlineStr">
        <is>
          <t>飯田橋・水道橋・九段</t>
        </is>
      </c>
      <c r="H162" s="48" t="n">
        <v>21.6</v>
      </c>
      <c r="I162" s="20" t="n">
        <v>1</v>
      </c>
      <c r="J162" s="20" t="n">
        <v>1</v>
      </c>
      <c r="K162" s="20" t="n">
        <v>1</v>
      </c>
      <c r="L162" s="20" t="n">
        <v>0.8</v>
      </c>
      <c r="M162" s="20" t="n">
        <v>1</v>
      </c>
      <c r="N162" s="24" t="n">
        <v>9700</v>
      </c>
      <c r="O162" s="24" t="n">
        <v>8820</v>
      </c>
      <c r="P162" s="24" t="n">
        <v>880</v>
      </c>
      <c r="Q162" s="24" t="n">
        <v>44000</v>
      </c>
      <c r="R162" s="24" t="n"/>
      <c r="S162" s="24">
        <f>IF(R162="","",(R162+P162)*30 -U162)</f>
        <v/>
      </c>
      <c r="T162" s="20">
        <f>IF(R162="","",(O162-R162)/O162)</f>
        <v/>
      </c>
      <c r="U162" s="24" t="n">
        <v>86000</v>
      </c>
      <c r="V162" s="51" t="n"/>
      <c r="W162" s="24">
        <f>IF(Z162="","",Z162*30)</f>
        <v/>
      </c>
      <c r="X162" s="24">
        <f>IF(W162="","",W162-U162)</f>
        <v/>
      </c>
      <c r="Y162" s="24">
        <f>IF(V162="","",((U162+5000+5000)/(1-V162))/30)</f>
        <v/>
      </c>
      <c r="Z162" s="32" t="n"/>
      <c r="AA162" s="24">
        <f>IF(Z162="","",Z162-O162)</f>
        <v/>
      </c>
      <c r="AB162" s="24">
        <f>IF(Z162="","",R162-Z162)</f>
        <v/>
      </c>
      <c r="AC162" s="11">
        <f>IF(Z162="","",(O162-Z162)/O162)</f>
        <v/>
      </c>
      <c r="AD162" s="24" t="n"/>
      <c r="AE162" s="24">
        <f>IF(AF162="","",Q162*(1-AF162))</f>
        <v/>
      </c>
      <c r="AF162" s="51" t="n"/>
      <c r="AG162" s="28" t="n"/>
      <c r="AH162" s="28" t="n"/>
      <c r="AI162" s="33" t="inlineStr">
        <is>
          <t>2027-05-01</t>
        </is>
      </c>
      <c r="AJ162" s="33" t="inlineStr">
        <is>
          <t>2027-04-30</t>
        </is>
      </c>
      <c r="AK162" s="30" t="n"/>
    </row>
    <row r="163" ht="35.1" customHeight="1" s="69">
      <c r="B163" s="48" t="n">
        <v>3465</v>
      </c>
      <c r="C163" s="48" t="inlineStr">
        <is>
          <t>東京</t>
        </is>
      </c>
      <c r="D163" s="19" t="inlineStr">
        <is>
          <t>◆アットイン横浜関内5</t>
        </is>
      </c>
      <c r="E163" s="48" t="inlineStr">
        <is>
          <t>1K</t>
        </is>
      </c>
      <c r="F163" s="48" t="n">
        <v>1</v>
      </c>
      <c r="G163" s="48" t="inlineStr">
        <is>
          <t>横浜</t>
        </is>
      </c>
      <c r="H163" s="48" t="n">
        <v>20</v>
      </c>
      <c r="I163" s="20" t="n">
        <v>1</v>
      </c>
      <c r="J163" s="20" t="n">
        <v>1</v>
      </c>
      <c r="K163" s="20" t="n">
        <v>0.9</v>
      </c>
      <c r="L163" s="20" t="n">
        <v>0</v>
      </c>
      <c r="M163" s="20" t="n">
        <v>0</v>
      </c>
      <c r="N163" s="24" t="n">
        <v>9160</v>
      </c>
      <c r="O163" s="24" t="n">
        <v>8280</v>
      </c>
      <c r="P163" s="24" t="n">
        <v>880</v>
      </c>
      <c r="Q163" s="24" t="n">
        <v>44000</v>
      </c>
      <c r="R163" s="24" t="n"/>
      <c r="S163" s="24">
        <f>IF(R163="","",(R163+P163)*30 -U163)</f>
        <v/>
      </c>
      <c r="T163" s="20">
        <f>IF(R163="","",(O163-R163)/O163)</f>
        <v/>
      </c>
      <c r="U163" s="24" t="n">
        <v>81500</v>
      </c>
      <c r="V163" s="51" t="n"/>
      <c r="W163" s="24">
        <f>IF(Z163="","",Z163*30)</f>
        <v/>
      </c>
      <c r="X163" s="24">
        <f>IF(W163="","",W163-U163)</f>
        <v/>
      </c>
      <c r="Y163" s="24">
        <f>IF(V163="","",((U163+5000+5000)/(1-V163))/30)</f>
        <v/>
      </c>
      <c r="Z163" s="32" t="n"/>
      <c r="AA163" s="24">
        <f>IF(Z163="","",Z163-O163)</f>
        <v/>
      </c>
      <c r="AB163" s="24">
        <f>IF(Z163="","",R163-Z163)</f>
        <v/>
      </c>
      <c r="AC163" s="11">
        <f>IF(Z163="","",(O163-Z163)/O163)</f>
        <v/>
      </c>
      <c r="AD163" s="24" t="n"/>
      <c r="AE163" s="24">
        <f>IF(AF163="","",Q163*(1-AF163))</f>
        <v/>
      </c>
      <c r="AF163" s="51" t="n"/>
      <c r="AG163" s="28" t="n"/>
      <c r="AH163" s="28" t="n"/>
      <c r="AI163" s="33" t="inlineStr">
        <is>
          <t>2026-09-29</t>
        </is>
      </c>
      <c r="AJ163" s="33" t="inlineStr">
        <is>
          <t>2026-09-28</t>
        </is>
      </c>
      <c r="AK163" s="30" t="n"/>
    </row>
    <row r="164" ht="35.1" customHeight="1" s="69">
      <c r="B164" s="48" t="n">
        <v>3466</v>
      </c>
      <c r="C164" s="48" t="inlineStr">
        <is>
          <t>東京</t>
        </is>
      </c>
      <c r="D164" s="19" t="inlineStr">
        <is>
          <t>アットイン飯田橋2</t>
        </is>
      </c>
      <c r="E164" s="48" t="inlineStr">
        <is>
          <t>1R</t>
        </is>
      </c>
      <c r="F164" s="48" t="n">
        <v>1</v>
      </c>
      <c r="G164" s="48" t="inlineStr">
        <is>
          <t>飯田橋・水道橋・九段</t>
        </is>
      </c>
      <c r="H164" s="48" t="n">
        <v>21.21</v>
      </c>
      <c r="I164" s="20" t="n">
        <v>1</v>
      </c>
      <c r="J164" s="20" t="n">
        <v>1</v>
      </c>
      <c r="K164" s="20" t="n">
        <v>1</v>
      </c>
      <c r="L164" s="20" t="n">
        <v>1</v>
      </c>
      <c r="M164" s="20" t="n">
        <v>1</v>
      </c>
      <c r="N164" s="24" t="n">
        <v>9700</v>
      </c>
      <c r="O164" s="24" t="n">
        <v>8820</v>
      </c>
      <c r="P164" s="24" t="n">
        <v>880</v>
      </c>
      <c r="Q164" s="24" t="n">
        <v>44000</v>
      </c>
      <c r="R164" s="24" t="n"/>
      <c r="S164" s="24">
        <f>IF(R164="","",(R164+P164)*30 -U164)</f>
        <v/>
      </c>
      <c r="T164" s="20">
        <f>IF(R164="","",(O164-R164)/O164)</f>
        <v/>
      </c>
      <c r="U164" s="24" t="n">
        <v>83000</v>
      </c>
      <c r="V164" s="51" t="n"/>
      <c r="W164" s="24">
        <f>IF(Z164="","",Z164*30)</f>
        <v/>
      </c>
      <c r="X164" s="24">
        <f>IF(W164="","",W164-U164)</f>
        <v/>
      </c>
      <c r="Y164" s="24">
        <f>IF(V164="","",((U164+5000+5000)/(1-V164))/30)</f>
        <v/>
      </c>
      <c r="Z164" s="32" t="n"/>
      <c r="AA164" s="24">
        <f>IF(Z164="","",Z164-O164)</f>
        <v/>
      </c>
      <c r="AB164" s="24">
        <f>IF(Z164="","",R164-Z164)</f>
        <v/>
      </c>
      <c r="AC164" s="11">
        <f>IF(Z164="","",(O164-Z164)/O164)</f>
        <v/>
      </c>
      <c r="AD164" s="24" t="n"/>
      <c r="AE164" s="24">
        <f>IF(AF164="","",Q164*(1-AF164))</f>
        <v/>
      </c>
      <c r="AF164" s="51" t="n"/>
      <c r="AG164" s="28" t="n"/>
      <c r="AH164" s="28" t="n"/>
      <c r="AI164" s="33" t="inlineStr">
        <is>
          <t>2028-07-04</t>
        </is>
      </c>
      <c r="AJ164" s="33" t="inlineStr">
        <is>
          <t>2028-07-03</t>
        </is>
      </c>
      <c r="AK164" s="30" t="n"/>
    </row>
    <row r="165" ht="35.1" customHeight="1" s="69">
      <c r="B165" s="48" t="n">
        <v>3467</v>
      </c>
      <c r="C165" s="48" t="inlineStr">
        <is>
          <t>東京</t>
        </is>
      </c>
      <c r="D165" s="19" t="inlineStr">
        <is>
          <t>◆アットイン高田馬場1</t>
        </is>
      </c>
      <c r="E165" s="48" t="inlineStr">
        <is>
          <t>1K</t>
        </is>
      </c>
      <c r="F165" s="48" t="n">
        <v>1</v>
      </c>
      <c r="G165" s="48" t="inlineStr">
        <is>
          <t>新宿</t>
        </is>
      </c>
      <c r="H165" s="48" t="n">
        <v>21.39</v>
      </c>
      <c r="I165" s="20" t="n">
        <v>1</v>
      </c>
      <c r="J165" s="20" t="n">
        <v>1</v>
      </c>
      <c r="K165" s="20" t="n">
        <v>1</v>
      </c>
      <c r="L165" s="20" t="n">
        <v>1</v>
      </c>
      <c r="M165" s="20" t="n">
        <v>0.1</v>
      </c>
      <c r="N165" s="24" t="n">
        <v>9700</v>
      </c>
      <c r="O165" s="24" t="n">
        <v>8820</v>
      </c>
      <c r="P165" s="24" t="n">
        <v>880</v>
      </c>
      <c r="Q165" s="24" t="n">
        <v>44000</v>
      </c>
      <c r="R165" s="24" t="n"/>
      <c r="S165" s="24">
        <f>IF(R165="","",(R165+P165)*30 -U165)</f>
        <v/>
      </c>
      <c r="T165" s="20">
        <f>IF(R165="","",(O165-R165)/O165)</f>
        <v/>
      </c>
      <c r="U165" s="24" t="n">
        <v>84000</v>
      </c>
      <c r="V165" s="51" t="n"/>
      <c r="W165" s="24">
        <f>IF(Z165="","",Z165*30)</f>
        <v/>
      </c>
      <c r="X165" s="24">
        <f>IF(W165="","",W165-U165)</f>
        <v/>
      </c>
      <c r="Y165" s="24">
        <f>IF(V165="","",((U165+5000+5000)/(1-V165))/30)</f>
        <v/>
      </c>
      <c r="Z165" s="32" t="n"/>
      <c r="AA165" s="24">
        <f>IF(Z165="","",Z165-O165)</f>
        <v/>
      </c>
      <c r="AB165" s="24">
        <f>IF(Z165="","",R165-Z165)</f>
        <v/>
      </c>
      <c r="AC165" s="11">
        <f>IF(Z165="","",(O165-Z165)/O165)</f>
        <v/>
      </c>
      <c r="AD165" s="24" t="n"/>
      <c r="AE165" s="24">
        <f>IF(AF165="","",Q165*(1-AF165))</f>
        <v/>
      </c>
      <c r="AF165" s="51" t="n"/>
      <c r="AG165" s="28" t="n"/>
      <c r="AH165" s="28" t="n"/>
      <c r="AI165" s="33" t="inlineStr">
        <is>
          <t>2026-11-03</t>
        </is>
      </c>
      <c r="AJ165" s="33" t="inlineStr">
        <is>
          <t>2026-11-02</t>
        </is>
      </c>
      <c r="AK165" s="30" t="n"/>
    </row>
    <row r="166" ht="35.1" customHeight="1" s="69">
      <c r="B166" s="48" t="n">
        <v>3468</v>
      </c>
      <c r="C166" s="48" t="inlineStr">
        <is>
          <t>東京</t>
        </is>
      </c>
      <c r="D166" s="19" t="inlineStr">
        <is>
          <t>◆アットイン横浜桜木町4</t>
        </is>
      </c>
      <c r="E166" s="48" t="inlineStr">
        <is>
          <t>1K</t>
        </is>
      </c>
      <c r="F166" s="48" t="n">
        <v>3</v>
      </c>
      <c r="G166" s="48" t="inlineStr">
        <is>
          <t>横浜</t>
        </is>
      </c>
      <c r="H166" s="48" t="n">
        <v>21.92</v>
      </c>
      <c r="I166" s="20" t="n">
        <v>1</v>
      </c>
      <c r="J166" s="20" t="n">
        <v>0.96667</v>
      </c>
      <c r="K166" s="20" t="n">
        <v>1</v>
      </c>
      <c r="L166" s="20" t="n">
        <v>0.66667</v>
      </c>
      <c r="M166" s="20" t="n">
        <v>0.6333299999999999</v>
      </c>
      <c r="N166" s="24" t="n">
        <v>9700</v>
      </c>
      <c r="O166" s="24" t="n">
        <v>8820</v>
      </c>
      <c r="P166" s="24" t="n">
        <v>880</v>
      </c>
      <c r="Q166" s="24" t="n">
        <v>44000</v>
      </c>
      <c r="R166" s="24" t="n"/>
      <c r="S166" s="24">
        <f>IF(R166="","",(R166+P166)*30 -U166)</f>
        <v/>
      </c>
      <c r="T166" s="20">
        <f>IF(R166="","",(O166-R166)/O166)</f>
        <v/>
      </c>
      <c r="U166" s="24" t="n">
        <v>90000</v>
      </c>
      <c r="V166" s="51" t="n"/>
      <c r="W166" s="24">
        <f>IF(Z166="","",Z166*30)</f>
        <v/>
      </c>
      <c r="X166" s="24">
        <f>IF(W166="","",W166-U166)</f>
        <v/>
      </c>
      <c r="Y166" s="24">
        <f>IF(V166="","",((U166+5000+5000)/(1-V166))/30)</f>
        <v/>
      </c>
      <c r="Z166" s="32" t="n"/>
      <c r="AA166" s="24">
        <f>IF(Z166="","",Z166-O166)</f>
        <v/>
      </c>
      <c r="AB166" s="24">
        <f>IF(Z166="","",R166-Z166)</f>
        <v/>
      </c>
      <c r="AC166" s="11">
        <f>IF(Z166="","",(O166-Z166)/O166)</f>
        <v/>
      </c>
      <c r="AD166" s="24" t="n"/>
      <c r="AE166" s="24">
        <f>IF(AF166="","",Q166*(1-AF166))</f>
        <v/>
      </c>
      <c r="AF166" s="51" t="n"/>
      <c r="AG166" s="28" t="n"/>
      <c r="AH166" s="28" t="n"/>
      <c r="AI166" s="33" t="inlineStr">
        <is>
          <t>2026-10-01</t>
        </is>
      </c>
      <c r="AJ166" s="33" t="inlineStr">
        <is>
          <t>2026-12-27</t>
        </is>
      </c>
      <c r="AK166" s="30" t="n"/>
    </row>
    <row r="167" ht="35.1" customHeight="1" s="69">
      <c r="B167" s="48" t="n">
        <v>3469</v>
      </c>
      <c r="C167" s="48" t="inlineStr">
        <is>
          <t>東京</t>
        </is>
      </c>
      <c r="D167" s="19" t="inlineStr">
        <is>
          <t>アットイン浅草橋2-1</t>
        </is>
      </c>
      <c r="E167" s="48" t="inlineStr">
        <is>
          <t>1K</t>
        </is>
      </c>
      <c r="F167" s="48" t="n">
        <v>1</v>
      </c>
      <c r="G167" s="48" t="inlineStr">
        <is>
          <t>上野・浅草</t>
        </is>
      </c>
      <c r="H167" s="48" t="n">
        <v>22.95</v>
      </c>
      <c r="I167" s="20" t="n">
        <v>1</v>
      </c>
      <c r="J167" s="20" t="n">
        <v>0.7</v>
      </c>
      <c r="K167" s="20" t="n">
        <v>0</v>
      </c>
      <c r="L167" s="20" t="n">
        <v>0</v>
      </c>
      <c r="M167" s="20" t="n">
        <v>0</v>
      </c>
      <c r="N167" s="24" t="n">
        <v>10040</v>
      </c>
      <c r="O167" s="24" t="n">
        <v>9160</v>
      </c>
      <c r="P167" s="24" t="n">
        <v>880</v>
      </c>
      <c r="Q167" s="24" t="n">
        <v>44000</v>
      </c>
      <c r="R167" s="24" t="n"/>
      <c r="S167" s="24">
        <f>IF(R167="","",(R167+P167)*30 -U167)</f>
        <v/>
      </c>
      <c r="T167" s="20">
        <f>IF(R167="","",(O167-R167)/O167)</f>
        <v/>
      </c>
      <c r="U167" s="24" t="n">
        <v>90000</v>
      </c>
      <c r="V167" s="51" t="n"/>
      <c r="W167" s="24">
        <f>IF(Z167="","",Z167*30)</f>
        <v/>
      </c>
      <c r="X167" s="24">
        <f>IF(W167="","",W167-U167)</f>
        <v/>
      </c>
      <c r="Y167" s="24">
        <f>IF(V167="","",((U167+5000+5000)/(1-V167))/30)</f>
        <v/>
      </c>
      <c r="Z167" s="32" t="n"/>
      <c r="AA167" s="24">
        <f>IF(Z167="","",Z167-O167)</f>
        <v/>
      </c>
      <c r="AB167" s="24">
        <f>IF(Z167="","",R167-Z167)</f>
        <v/>
      </c>
      <c r="AC167" s="11">
        <f>IF(Z167="","",(O167-Z167)/O167)</f>
        <v/>
      </c>
      <c r="AD167" s="24" t="n"/>
      <c r="AE167" s="24">
        <f>IF(AF167="","",Q167*(1-AF167))</f>
        <v/>
      </c>
      <c r="AF167" s="51" t="n"/>
      <c r="AG167" s="28" t="n"/>
      <c r="AH167" s="28" t="n"/>
      <c r="AI167" s="33" t="inlineStr">
        <is>
          <t>2026-08-24</t>
        </is>
      </c>
      <c r="AJ167" s="33" t="inlineStr">
        <is>
          <t>2026-08-23</t>
        </is>
      </c>
      <c r="AK167" s="30" t="n"/>
    </row>
    <row r="168" ht="35.1" customHeight="1" s="69">
      <c r="B168" s="48" t="n">
        <v>3470</v>
      </c>
      <c r="C168" s="48" t="inlineStr">
        <is>
          <t>東京</t>
        </is>
      </c>
      <c r="D168" s="19" t="inlineStr">
        <is>
          <t>◆アットイン浜松町1</t>
        </is>
      </c>
      <c r="E168" s="48" t="inlineStr">
        <is>
          <t>1K</t>
        </is>
      </c>
      <c r="F168" s="48" t="n">
        <v>1</v>
      </c>
      <c r="G168" s="48" t="inlineStr">
        <is>
          <t>品川・田町・大崎</t>
        </is>
      </c>
      <c r="H168" s="48" t="n">
        <v>20.68</v>
      </c>
      <c r="I168" s="20" t="n">
        <v>1</v>
      </c>
      <c r="J168" s="20" t="n">
        <v>1</v>
      </c>
      <c r="K168" s="20" t="n">
        <v>1</v>
      </c>
      <c r="L168" s="20" t="n">
        <v>1</v>
      </c>
      <c r="M168" s="20" t="n">
        <v>0</v>
      </c>
      <c r="N168" s="24" t="n">
        <v>9700</v>
      </c>
      <c r="O168" s="24" t="n">
        <v>8820</v>
      </c>
      <c r="P168" s="24" t="n">
        <v>880</v>
      </c>
      <c r="Q168" s="24" t="n">
        <v>44000</v>
      </c>
      <c r="R168" s="24" t="n"/>
      <c r="S168" s="24">
        <f>IF(R168="","",(R168+P168)*30 -U168)</f>
        <v/>
      </c>
      <c r="T168" s="20">
        <f>IF(R168="","",(O168-R168)/O168)</f>
        <v/>
      </c>
      <c r="U168" s="24" t="n">
        <v>85000</v>
      </c>
      <c r="V168" s="51" t="n"/>
      <c r="W168" s="24">
        <f>IF(Z168="","",Z168*30)</f>
        <v/>
      </c>
      <c r="X168" s="24">
        <f>IF(W168="","",W168-U168)</f>
        <v/>
      </c>
      <c r="Y168" s="24">
        <f>IF(V168="","",((U168+5000+5000)/(1-V168))/30)</f>
        <v/>
      </c>
      <c r="Z168" s="32" t="n"/>
      <c r="AA168" s="24">
        <f>IF(Z168="","",Z168-O168)</f>
        <v/>
      </c>
      <c r="AB168" s="24">
        <f>IF(Z168="","",R168-Z168)</f>
        <v/>
      </c>
      <c r="AC168" s="11">
        <f>IF(Z168="","",(O168-Z168)/O168)</f>
        <v/>
      </c>
      <c r="AD168" s="24" t="n"/>
      <c r="AE168" s="24">
        <f>IF(AF168="","",Q168*(1-AF168))</f>
        <v/>
      </c>
      <c r="AF168" s="51" t="n"/>
      <c r="AG168" s="28" t="n"/>
      <c r="AH168" s="28" t="n"/>
      <c r="AI168" s="33" t="inlineStr">
        <is>
          <t>2026-11-01</t>
        </is>
      </c>
      <c r="AJ168" s="33" t="inlineStr">
        <is>
          <t>2026-10-31</t>
        </is>
      </c>
      <c r="AK168" s="30" t="n"/>
    </row>
    <row r="169" ht="35.1" customHeight="1" s="69">
      <c r="B169" s="48" t="n">
        <v>3472</v>
      </c>
      <c r="C169" s="48" t="inlineStr">
        <is>
          <t>名古屋</t>
        </is>
      </c>
      <c r="D169" s="19" t="inlineStr">
        <is>
          <t>アットイン栄南1-4</t>
        </is>
      </c>
      <c r="E169" s="48" t="inlineStr">
        <is>
          <t>2DK</t>
        </is>
      </c>
      <c r="F169" s="48" t="n">
        <v>2</v>
      </c>
      <c r="G169" s="48" t="inlineStr">
        <is>
          <t>栄周辺</t>
        </is>
      </c>
      <c r="H169" s="48" t="n">
        <v>53.25</v>
      </c>
      <c r="I169" s="20" t="n">
        <v>1</v>
      </c>
      <c r="J169" s="20" t="n">
        <v>1</v>
      </c>
      <c r="K169" s="20" t="n">
        <v>1</v>
      </c>
      <c r="L169" s="20" t="n">
        <v>1</v>
      </c>
      <c r="M169" s="20" t="n">
        <v>0</v>
      </c>
      <c r="N169" s="24" t="n">
        <v>8900</v>
      </c>
      <c r="O169" s="24" t="n">
        <v>7800</v>
      </c>
      <c r="P169" s="24" t="n">
        <v>1100</v>
      </c>
      <c r="Q169" s="24" t="n">
        <v>68000</v>
      </c>
      <c r="R169" s="24" t="n"/>
      <c r="S169" s="24">
        <f>IF(R169="","",(R169+P169)*30 -U169)</f>
        <v/>
      </c>
      <c r="T169" s="20">
        <f>IF(R169="","",(O169-R169)/O169)</f>
        <v/>
      </c>
      <c r="U169" s="24" t="n">
        <v>0</v>
      </c>
      <c r="V169" s="51" t="n"/>
      <c r="W169" s="24">
        <f>IF(Z169="","",Z169*30)</f>
        <v/>
      </c>
      <c r="X169" s="24">
        <f>IF(W169="","",W169-U169)</f>
        <v/>
      </c>
      <c r="Y169" s="24">
        <f>IF(V169="","",((U169+5000+5000)/(1-V169))/30)</f>
        <v/>
      </c>
      <c r="Z169" s="32" t="n"/>
      <c r="AA169" s="24">
        <f>IF(Z169="","",Z169-O169)</f>
        <v/>
      </c>
      <c r="AB169" s="24">
        <f>IF(Z169="","",R169-Z169)</f>
        <v/>
      </c>
      <c r="AC169" s="11">
        <f>IF(Z169="","",(O169-Z169)/O169)</f>
        <v/>
      </c>
      <c r="AD169" s="24" t="n"/>
      <c r="AE169" s="24">
        <f>IF(AF169="","",Q169*(1-AF169))</f>
        <v/>
      </c>
      <c r="AF169" s="51" t="n"/>
      <c r="AG169" s="28" t="n"/>
      <c r="AH169" s="28" t="n"/>
      <c r="AI169" s="33" t="inlineStr">
        <is>
          <t>2026-11-01</t>
        </is>
      </c>
      <c r="AJ169" s="33" t="inlineStr">
        <is>
          <t>2026-10-31</t>
        </is>
      </c>
      <c r="AK169" s="30" t="n"/>
    </row>
    <row r="170" ht="35.1" customHeight="1" s="69">
      <c r="B170" s="48" t="n">
        <v>3473</v>
      </c>
      <c r="C170" s="48" t="inlineStr">
        <is>
          <t>名古屋</t>
        </is>
      </c>
      <c r="D170" s="19" t="inlineStr">
        <is>
          <t>アットイン大曽根1-2（名古屋駅まで電車12分）</t>
        </is>
      </c>
      <c r="E170" s="48" t="inlineStr">
        <is>
          <t>2LDK</t>
        </is>
      </c>
      <c r="F170" s="48" t="n">
        <v>4</v>
      </c>
      <c r="G170" s="48" t="inlineStr">
        <is>
          <t>大曽根・黒川周辺</t>
        </is>
      </c>
      <c r="H170" s="48" t="n">
        <v>49.96</v>
      </c>
      <c r="I170" s="20" t="n">
        <v>0.975</v>
      </c>
      <c r="J170" s="20" t="n">
        <v>0.75</v>
      </c>
      <c r="K170" s="20" t="n">
        <v>0.75</v>
      </c>
      <c r="L170" s="20" t="n">
        <v>0.5</v>
      </c>
      <c r="M170" s="20" t="n">
        <v>0.25</v>
      </c>
      <c r="N170" s="24" t="n">
        <v>8560</v>
      </c>
      <c r="O170" s="24" t="n">
        <v>7460</v>
      </c>
      <c r="P170" s="24" t="n">
        <v>1100</v>
      </c>
      <c r="Q170" s="24" t="n">
        <v>68000</v>
      </c>
      <c r="R170" s="24" t="n">
        <v>2240</v>
      </c>
      <c r="S170" s="24">
        <f>IF(R170="","",(R170+P170)*30 -U170)</f>
        <v/>
      </c>
      <c r="T170" s="20">
        <f>IF(R170="","",(O170-R170)/O170)</f>
        <v/>
      </c>
      <c r="U170" s="24" t="n">
        <v>2000000</v>
      </c>
      <c r="V170" s="51" t="n"/>
      <c r="W170" s="24">
        <f>IF(Z170="","",Z170*30)</f>
        <v/>
      </c>
      <c r="X170" s="24">
        <f>IF(W170="","",W170-U170)</f>
        <v/>
      </c>
      <c r="Y170" s="24">
        <f>IF(V170="","",((U170+5000+5000)/(1-V170))/30)</f>
        <v/>
      </c>
      <c r="Z170" s="32" t="n"/>
      <c r="AA170" s="24">
        <f>IF(Z170="","",Z170-O170)</f>
        <v/>
      </c>
      <c r="AB170" s="24">
        <f>IF(Z170="","",R170-Z170)</f>
        <v/>
      </c>
      <c r="AC170" s="11">
        <f>IF(Z170="","",(O170-Z170)/O170)</f>
        <v/>
      </c>
      <c r="AD170" s="24" t="n">
        <v>17000</v>
      </c>
      <c r="AE170" s="24">
        <f>IF(AF170="","",Q170*(1-AF170))</f>
        <v/>
      </c>
      <c r="AF170" s="51" t="n"/>
      <c r="AG170" s="28" t="n"/>
      <c r="AH170" s="28" t="n"/>
      <c r="AI170" s="33" t="inlineStr">
        <is>
          <t>2026-10-01</t>
        </is>
      </c>
      <c r="AJ170" s="33" t="inlineStr">
        <is>
          <t>2027-09-24</t>
        </is>
      </c>
      <c r="AK170" s="30" t="n"/>
    </row>
    <row r="171" ht="35.1" customHeight="1" s="69">
      <c r="B171" s="48" t="n">
        <v>3475</v>
      </c>
      <c r="C171" s="48" t="inlineStr">
        <is>
          <t>名古屋</t>
        </is>
      </c>
      <c r="D171" s="19" t="inlineStr">
        <is>
          <t>アットイン刈谷23</t>
        </is>
      </c>
      <c r="E171" s="48" t="inlineStr">
        <is>
          <t>2LDK</t>
        </is>
      </c>
      <c r="F171" s="48" t="n">
        <v>1</v>
      </c>
      <c r="G171" s="48" t="inlineStr">
        <is>
          <t>知立・刈谷・安城地区</t>
        </is>
      </c>
      <c r="H171" s="48" t="n">
        <v>53.35</v>
      </c>
      <c r="I171" s="20" t="n">
        <v>0.7</v>
      </c>
      <c r="J171" s="20" t="n">
        <v>0.8</v>
      </c>
      <c r="K171" s="20" t="n">
        <v>1</v>
      </c>
      <c r="L171" s="20" t="n">
        <v>1</v>
      </c>
      <c r="M171" s="20" t="n">
        <v>1</v>
      </c>
      <c r="N171" s="24" t="n">
        <v>8360</v>
      </c>
      <c r="O171" s="24" t="n">
        <v>7260</v>
      </c>
      <c r="P171" s="24" t="n">
        <v>1100</v>
      </c>
      <c r="Q171" s="24" t="n">
        <v>68000</v>
      </c>
      <c r="R171" s="24" t="n"/>
      <c r="S171" s="24">
        <f>IF(R171="","",(R171+P171)*30 -U171)</f>
        <v/>
      </c>
      <c r="T171" s="20">
        <f>IF(R171="","",(O171-R171)/O171)</f>
        <v/>
      </c>
      <c r="U171" s="24" t="n">
        <v>86000</v>
      </c>
      <c r="V171" s="51" t="n"/>
      <c r="W171" s="24">
        <f>IF(Z171="","",Z171*30)</f>
        <v/>
      </c>
      <c r="X171" s="24">
        <f>IF(W171="","",W171-U171)</f>
        <v/>
      </c>
      <c r="Y171" s="24">
        <f>IF(V171="","",((U171+5000+5000)/(1-V171))/30)</f>
        <v/>
      </c>
      <c r="Z171" s="32" t="n"/>
      <c r="AA171" s="24">
        <f>IF(Z171="","",Z171-O171)</f>
        <v/>
      </c>
      <c r="AB171" s="24">
        <f>IF(Z171="","",R171-Z171)</f>
        <v/>
      </c>
      <c r="AC171" s="11">
        <f>IF(Z171="","",(O171-Z171)/O171)</f>
        <v/>
      </c>
      <c r="AD171" s="24" t="n"/>
      <c r="AE171" s="24">
        <f>IF(AF171="","",Q171*(1-AF171))</f>
        <v/>
      </c>
      <c r="AF171" s="51" t="n"/>
      <c r="AG171" s="28" t="n"/>
      <c r="AH171" s="28" t="n"/>
      <c r="AI171" s="33" t="inlineStr">
        <is>
          <t>2027-03-01</t>
        </is>
      </c>
      <c r="AJ171" s="33" t="inlineStr">
        <is>
          <t>2027-02-28</t>
        </is>
      </c>
      <c r="AK171" s="30" t="n"/>
    </row>
    <row r="172" ht="35.1" customHeight="1" s="69">
      <c r="B172" s="48" t="n">
        <v>3477</v>
      </c>
      <c r="C172" s="48" t="inlineStr">
        <is>
          <t>東京</t>
        </is>
      </c>
      <c r="D172" s="19" t="inlineStr">
        <is>
          <t>◆アットイン日本橋1-2</t>
        </is>
      </c>
      <c r="E172" s="48" t="inlineStr">
        <is>
          <t>1K</t>
        </is>
      </c>
      <c r="F172" s="48" t="n">
        <v>1</v>
      </c>
      <c r="G172" s="48" t="inlineStr">
        <is>
          <t>東京駅エリア（銀座・日本橋・神田）</t>
        </is>
      </c>
      <c r="H172" s="48" t="n">
        <v>22.07</v>
      </c>
      <c r="I172" s="20" t="n">
        <v>0.8</v>
      </c>
      <c r="J172" s="20" t="n">
        <v>0.9</v>
      </c>
      <c r="K172" s="20" t="n">
        <v>0</v>
      </c>
      <c r="L172" s="20" t="n">
        <v>0</v>
      </c>
      <c r="M172" s="20" t="n">
        <v>0</v>
      </c>
      <c r="N172" s="24" t="n">
        <v>9700</v>
      </c>
      <c r="O172" s="24" t="n">
        <v>8820</v>
      </c>
      <c r="P172" s="24" t="n">
        <v>880</v>
      </c>
      <c r="Q172" s="24" t="n">
        <v>44000</v>
      </c>
      <c r="R172" s="24" t="n"/>
      <c r="S172" s="24">
        <f>IF(R172="","",(R172+P172)*30 -U172)</f>
        <v/>
      </c>
      <c r="T172" s="20">
        <f>IF(R172="","",(O172-R172)/O172)</f>
        <v/>
      </c>
      <c r="U172" s="24" t="n">
        <v>88000</v>
      </c>
      <c r="V172" s="51" t="n"/>
      <c r="W172" s="24">
        <f>IF(Z172="","",Z172*30)</f>
        <v/>
      </c>
      <c r="X172" s="24">
        <f>IF(W172="","",W172-U172)</f>
        <v/>
      </c>
      <c r="Y172" s="24">
        <f>IF(V172="","",((U172+5000+5000)/(1-V172))/30)</f>
        <v/>
      </c>
      <c r="Z172" s="32" t="n"/>
      <c r="AA172" s="24">
        <f>IF(Z172="","",Z172-O172)</f>
        <v/>
      </c>
      <c r="AB172" s="24">
        <f>IF(Z172="","",R172-Z172)</f>
        <v/>
      </c>
      <c r="AC172" s="11">
        <f>IF(Z172="","",(O172-Z172)/O172)</f>
        <v/>
      </c>
      <c r="AD172" s="24" t="n"/>
      <c r="AE172" s="24">
        <f>IF(AF172="","",Q172*(1-AF172))</f>
        <v/>
      </c>
      <c r="AF172" s="51" t="n"/>
      <c r="AG172" s="28" t="n"/>
      <c r="AH172" s="28" t="n"/>
      <c r="AI172" s="33" t="inlineStr">
        <is>
          <t>2026-08-29</t>
        </is>
      </c>
      <c r="AJ172" s="33" t="inlineStr">
        <is>
          <t>2026-08-28</t>
        </is>
      </c>
      <c r="AK172" s="30" t="n"/>
    </row>
    <row r="173" ht="35.1" customHeight="1" s="69">
      <c r="B173" s="48" t="n">
        <v>3478</v>
      </c>
      <c r="C173" s="48" t="inlineStr">
        <is>
          <t>東京</t>
        </is>
      </c>
      <c r="D173" s="19" t="inlineStr">
        <is>
          <t>◆アットイン日本橋6-1</t>
        </is>
      </c>
      <c r="E173" s="48" t="inlineStr">
        <is>
          <t>1K</t>
        </is>
      </c>
      <c r="F173" s="48" t="n">
        <v>1</v>
      </c>
      <c r="G173" s="48" t="inlineStr">
        <is>
          <t>東京駅エリア（銀座・日本橋・神田）</t>
        </is>
      </c>
      <c r="H173" s="48" t="n">
        <v>22.57</v>
      </c>
      <c r="I173" s="20" t="n">
        <v>1</v>
      </c>
      <c r="J173" s="20" t="n">
        <v>1</v>
      </c>
      <c r="K173" s="20" t="n">
        <v>1</v>
      </c>
      <c r="L173" s="20" t="n">
        <v>1</v>
      </c>
      <c r="M173" s="20" t="n">
        <v>0</v>
      </c>
      <c r="N173" s="24" t="n">
        <v>10040</v>
      </c>
      <c r="O173" s="24" t="n">
        <v>9160</v>
      </c>
      <c r="P173" s="24" t="n">
        <v>880</v>
      </c>
      <c r="Q173" s="24" t="n">
        <v>44000</v>
      </c>
      <c r="R173" s="24" t="n"/>
      <c r="S173" s="24">
        <f>IF(R173="","",(R173+P173)*30 -U173)</f>
        <v/>
      </c>
      <c r="T173" s="20">
        <f>IF(R173="","",(O173-R173)/O173)</f>
        <v/>
      </c>
      <c r="U173" s="24" t="n">
        <v>90000</v>
      </c>
      <c r="V173" s="51" t="n"/>
      <c r="W173" s="24">
        <f>IF(Z173="","",Z173*30)</f>
        <v/>
      </c>
      <c r="X173" s="24">
        <f>IF(W173="","",W173-U173)</f>
        <v/>
      </c>
      <c r="Y173" s="24">
        <f>IF(V173="","",((U173+5000+5000)/(1-V173))/30)</f>
        <v/>
      </c>
      <c r="Z173" s="32" t="n"/>
      <c r="AA173" s="24">
        <f>IF(Z173="","",Z173-O173)</f>
        <v/>
      </c>
      <c r="AB173" s="24">
        <f>IF(Z173="","",R173-Z173)</f>
        <v/>
      </c>
      <c r="AC173" s="11">
        <f>IF(Z173="","",(O173-Z173)/O173)</f>
        <v/>
      </c>
      <c r="AD173" s="24" t="n"/>
      <c r="AE173" s="24">
        <f>IF(AF173="","",Q173*(1-AF173))</f>
        <v/>
      </c>
      <c r="AF173" s="51" t="n"/>
      <c r="AG173" s="28" t="n"/>
      <c r="AH173" s="28" t="n"/>
      <c r="AI173" s="33" t="inlineStr">
        <is>
          <t>2026-11-01</t>
        </is>
      </c>
      <c r="AJ173" s="33" t="inlineStr">
        <is>
          <t>2026-10-31</t>
        </is>
      </c>
      <c r="AK173" s="30" t="n"/>
    </row>
    <row r="174" ht="35.1" customHeight="1" s="69">
      <c r="B174" s="48" t="n">
        <v>3479</v>
      </c>
      <c r="C174" s="48" t="inlineStr">
        <is>
          <t>東京</t>
        </is>
      </c>
      <c r="D174" s="19" t="inlineStr">
        <is>
          <t>◆アットイン日本橋8-1</t>
        </is>
      </c>
      <c r="E174" s="48" t="inlineStr">
        <is>
          <t>1K</t>
        </is>
      </c>
      <c r="F174" s="48" t="n">
        <v>1</v>
      </c>
      <c r="G174" s="48" t="inlineStr">
        <is>
          <t>東京駅エリア（銀座・日本橋・神田）</t>
        </is>
      </c>
      <c r="H174" s="48" t="n">
        <v>21.97</v>
      </c>
      <c r="I174" s="20" t="n">
        <v>1</v>
      </c>
      <c r="J174" s="20" t="n">
        <v>0.9</v>
      </c>
      <c r="K174" s="20" t="n">
        <v>1</v>
      </c>
      <c r="L174" s="20" t="n">
        <v>1</v>
      </c>
      <c r="M174" s="20" t="n">
        <v>0.9</v>
      </c>
      <c r="N174" s="24" t="n">
        <v>9700</v>
      </c>
      <c r="O174" s="24" t="n">
        <v>8820</v>
      </c>
      <c r="P174" s="24" t="n">
        <v>880</v>
      </c>
      <c r="Q174" s="24" t="n">
        <v>44000</v>
      </c>
      <c r="R174" s="24" t="n"/>
      <c r="S174" s="24">
        <f>IF(R174="","",(R174+P174)*30 -U174)</f>
        <v/>
      </c>
      <c r="T174" s="20">
        <f>IF(R174="","",(O174-R174)/O174)</f>
        <v/>
      </c>
      <c r="U174" s="24" t="n">
        <v>88000</v>
      </c>
      <c r="V174" s="51" t="n"/>
      <c r="W174" s="24">
        <f>IF(Z174="","",Z174*30)</f>
        <v/>
      </c>
      <c r="X174" s="24">
        <f>IF(W174="","",W174-U174)</f>
        <v/>
      </c>
      <c r="Y174" s="24">
        <f>IF(V174="","",((U174+5000+5000)/(1-V174))/30)</f>
        <v/>
      </c>
      <c r="Z174" s="32" t="n"/>
      <c r="AA174" s="24">
        <f>IF(Z174="","",Z174-O174)</f>
        <v/>
      </c>
      <c r="AB174" s="24">
        <f>IF(Z174="","",R174-Z174)</f>
        <v/>
      </c>
      <c r="AC174" s="11">
        <f>IF(Z174="","",(O174-Z174)/O174)</f>
        <v/>
      </c>
      <c r="AD174" s="24" t="n"/>
      <c r="AE174" s="24">
        <f>IF(AF174="","",Q174*(1-AF174))</f>
        <v/>
      </c>
      <c r="AF174" s="51" t="n"/>
      <c r="AG174" s="28" t="n"/>
      <c r="AH174" s="28" t="n"/>
      <c r="AI174" s="33" t="inlineStr">
        <is>
          <t>2026-11-29</t>
        </is>
      </c>
      <c r="AJ174" s="33" t="inlineStr">
        <is>
          <t>2026-11-28</t>
        </is>
      </c>
      <c r="AK174" s="30" t="n"/>
    </row>
    <row r="175" ht="35.1" customHeight="1" s="69">
      <c r="B175" s="48" t="n">
        <v>3480</v>
      </c>
      <c r="C175" s="48" t="inlineStr">
        <is>
          <t>東京</t>
        </is>
      </c>
      <c r="D175" s="19" t="inlineStr">
        <is>
          <t>アットイン東日本橋2</t>
        </is>
      </c>
      <c r="E175" s="48" t="inlineStr">
        <is>
          <t>1K</t>
        </is>
      </c>
      <c r="F175" s="48" t="n">
        <v>1</v>
      </c>
      <c r="G175" s="48" t="inlineStr">
        <is>
          <t>東京駅エリア（銀座・日本橋・神田）</t>
        </is>
      </c>
      <c r="H175" s="48" t="n">
        <v>18.76</v>
      </c>
      <c r="I175" s="20" t="n">
        <v>0.9</v>
      </c>
      <c r="J175" s="20" t="n">
        <v>1</v>
      </c>
      <c r="K175" s="20" t="n">
        <v>1</v>
      </c>
      <c r="L175" s="20" t="n">
        <v>1</v>
      </c>
      <c r="M175" s="20" t="n">
        <v>1</v>
      </c>
      <c r="N175" s="24" t="n">
        <v>9700</v>
      </c>
      <c r="O175" s="24" t="n">
        <v>8820</v>
      </c>
      <c r="P175" s="24" t="n">
        <v>880</v>
      </c>
      <c r="Q175" s="24" t="n">
        <v>44000</v>
      </c>
      <c r="R175" s="24" t="n"/>
      <c r="S175" s="24">
        <f>IF(R175="","",(R175+P175)*30 -U175)</f>
        <v/>
      </c>
      <c r="T175" s="20">
        <f>IF(R175="","",(O175-R175)/O175)</f>
        <v/>
      </c>
      <c r="U175" s="24" t="n">
        <v>89000</v>
      </c>
      <c r="V175" s="51" t="n"/>
      <c r="W175" s="24">
        <f>IF(Z175="","",Z175*30)</f>
        <v/>
      </c>
      <c r="X175" s="24">
        <f>IF(W175="","",W175-U175)</f>
        <v/>
      </c>
      <c r="Y175" s="24">
        <f>IF(V175="","",((U175+5000+5000)/(1-V175))/30)</f>
        <v/>
      </c>
      <c r="Z175" s="32" t="n"/>
      <c r="AA175" s="24">
        <f>IF(Z175="","",Z175-O175)</f>
        <v/>
      </c>
      <c r="AB175" s="24">
        <f>IF(Z175="","",R175-Z175)</f>
        <v/>
      </c>
      <c r="AC175" s="11">
        <f>IF(Z175="","",(O175-Z175)/O175)</f>
        <v/>
      </c>
      <c r="AD175" s="24" t="n"/>
      <c r="AE175" s="24">
        <f>IF(AF175="","",Q175*(1-AF175))</f>
        <v/>
      </c>
      <c r="AF175" s="51" t="n"/>
      <c r="AG175" s="28" t="n"/>
      <c r="AH175" s="28" t="n"/>
      <c r="AI175" s="33" t="inlineStr">
        <is>
          <t>2027-04-01</t>
        </is>
      </c>
      <c r="AJ175" s="33" t="inlineStr">
        <is>
          <t>2027-03-31</t>
        </is>
      </c>
      <c r="AK175" s="30" t="n"/>
    </row>
    <row r="176" ht="35.1" customHeight="1" s="69">
      <c r="B176" s="48" t="n">
        <v>3481</v>
      </c>
      <c r="C176" s="48" t="inlineStr">
        <is>
          <t>東京</t>
        </is>
      </c>
      <c r="D176" s="19" t="inlineStr">
        <is>
          <t>アットイン浅草橋2-2</t>
        </is>
      </c>
      <c r="E176" s="48" t="inlineStr">
        <is>
          <t>1K</t>
        </is>
      </c>
      <c r="F176" s="48" t="n">
        <v>1</v>
      </c>
      <c r="G176" s="48" t="inlineStr">
        <is>
          <t>上野・浅草</t>
        </is>
      </c>
      <c r="H176" s="48" t="n">
        <v>26.32</v>
      </c>
      <c r="I176" s="20" t="n">
        <v>1</v>
      </c>
      <c r="J176" s="20" t="n">
        <v>1</v>
      </c>
      <c r="K176" s="20" t="n">
        <v>1</v>
      </c>
      <c r="L176" s="20" t="n">
        <v>1</v>
      </c>
      <c r="M176" s="20" t="n">
        <v>1</v>
      </c>
      <c r="N176" s="24" t="n">
        <v>10380</v>
      </c>
      <c r="O176" s="24" t="n">
        <v>9500</v>
      </c>
      <c r="P176" s="24" t="n">
        <v>880</v>
      </c>
      <c r="Q176" s="24" t="n">
        <v>44000</v>
      </c>
      <c r="R176" s="24" t="n"/>
      <c r="S176" s="24">
        <f>IF(R176="","",(R176+P176)*30 -U176)</f>
        <v/>
      </c>
      <c r="T176" s="20">
        <f>IF(R176="","",(O176-R176)/O176)</f>
        <v/>
      </c>
      <c r="U176" s="24" t="n">
        <v>93000</v>
      </c>
      <c r="V176" s="51" t="n"/>
      <c r="W176" s="24">
        <f>IF(Z176="","",Z176*30)</f>
        <v/>
      </c>
      <c r="X176" s="24">
        <f>IF(W176="","",W176-U176)</f>
        <v/>
      </c>
      <c r="Y176" s="24">
        <f>IF(V176="","",((U176+5000+5000)/(1-V176))/30)</f>
        <v/>
      </c>
      <c r="Z176" s="32" t="n"/>
      <c r="AA176" s="24">
        <f>IF(Z176="","",Z176-O176)</f>
        <v/>
      </c>
      <c r="AB176" s="24">
        <f>IF(Z176="","",R176-Z176)</f>
        <v/>
      </c>
      <c r="AC176" s="11">
        <f>IF(Z176="","",(O176-Z176)/O176)</f>
        <v/>
      </c>
      <c r="AD176" s="24" t="n"/>
      <c r="AE176" s="24">
        <f>IF(AF176="","",Q176*(1-AF176))</f>
        <v/>
      </c>
      <c r="AF176" s="51" t="n"/>
      <c r="AG176" s="28" t="n"/>
      <c r="AH176" s="28" t="n"/>
      <c r="AI176" s="33" t="inlineStr">
        <is>
          <t>2026-12-03</t>
        </is>
      </c>
      <c r="AJ176" s="33" t="inlineStr">
        <is>
          <t>2026-12-02</t>
        </is>
      </c>
      <c r="AK176" s="30" t="n"/>
    </row>
    <row r="177" ht="35.1" customHeight="1" s="69">
      <c r="B177" s="48" t="n">
        <v>3482</v>
      </c>
      <c r="C177" s="48" t="inlineStr">
        <is>
          <t>東京</t>
        </is>
      </c>
      <c r="D177" s="19" t="inlineStr">
        <is>
          <t>アットイン田端2</t>
        </is>
      </c>
      <c r="E177" s="48" t="inlineStr">
        <is>
          <t>1K</t>
        </is>
      </c>
      <c r="F177" s="48" t="n">
        <v>1</v>
      </c>
      <c r="G177" s="48" t="inlineStr">
        <is>
          <t>東京北エリア（田端・赤羽）</t>
        </is>
      </c>
      <c r="H177" s="48" t="n">
        <v>25.69</v>
      </c>
      <c r="I177" s="20" t="n">
        <v>1</v>
      </c>
      <c r="J177" s="20" t="n">
        <v>1</v>
      </c>
      <c r="K177" s="20" t="n">
        <v>0</v>
      </c>
      <c r="L177" s="20" t="n">
        <v>0</v>
      </c>
      <c r="M177" s="20" t="n">
        <v>0</v>
      </c>
      <c r="N177" s="24" t="n">
        <v>10380</v>
      </c>
      <c r="O177" s="24" t="n">
        <v>9500</v>
      </c>
      <c r="P177" s="24" t="n">
        <v>880</v>
      </c>
      <c r="Q177" s="24" t="n">
        <v>44000</v>
      </c>
      <c r="R177" s="24" t="n"/>
      <c r="S177" s="24">
        <f>IF(R177="","",(R177+P177)*30 -U177)</f>
        <v/>
      </c>
      <c r="T177" s="20">
        <f>IF(R177="","",(O177-R177)/O177)</f>
        <v/>
      </c>
      <c r="U177" s="24" t="n">
        <v>94500</v>
      </c>
      <c r="V177" s="51" t="n"/>
      <c r="W177" s="24">
        <f>IF(Z177="","",Z177*30)</f>
        <v/>
      </c>
      <c r="X177" s="24">
        <f>IF(W177="","",W177-U177)</f>
        <v/>
      </c>
      <c r="Y177" s="24">
        <f>IF(V177="","",((U177+5000+5000)/(1-V177))/30)</f>
        <v/>
      </c>
      <c r="Z177" s="32" t="n"/>
      <c r="AA177" s="24">
        <f>IF(Z177="","",Z177-O177)</f>
        <v/>
      </c>
      <c r="AB177" s="24">
        <f>IF(Z177="","",R177-Z177)</f>
        <v/>
      </c>
      <c r="AC177" s="11">
        <f>IF(Z177="","",(O177-Z177)/O177)</f>
        <v/>
      </c>
      <c r="AD177" s="24" t="n"/>
      <c r="AE177" s="24">
        <f>IF(AF177="","",Q177*(1-AF177))</f>
        <v/>
      </c>
      <c r="AF177" s="51" t="n"/>
      <c r="AG177" s="28" t="n"/>
      <c r="AH177" s="28" t="n"/>
      <c r="AI177" s="33" t="inlineStr">
        <is>
          <t>2026-09-01</t>
        </is>
      </c>
      <c r="AJ177" s="33" t="inlineStr">
        <is>
          <t>2026-08-31</t>
        </is>
      </c>
      <c r="AK177" s="30" t="n"/>
    </row>
    <row r="178" ht="35.1" customHeight="1" s="69">
      <c r="B178" s="48" t="n">
        <v>3483</v>
      </c>
      <c r="C178" s="48" t="inlineStr">
        <is>
          <t>東京</t>
        </is>
      </c>
      <c r="D178" s="19" t="inlineStr">
        <is>
          <t>◆アットイン五反田5</t>
        </is>
      </c>
      <c r="E178" s="48" t="inlineStr">
        <is>
          <t>1K</t>
        </is>
      </c>
      <c r="F178" s="48" t="n">
        <v>1</v>
      </c>
      <c r="G178" s="48" t="inlineStr">
        <is>
          <t>五反田・目黒</t>
        </is>
      </c>
      <c r="H178" s="48" t="n">
        <v>22.26</v>
      </c>
      <c r="I178" s="20" t="n">
        <v>1</v>
      </c>
      <c r="J178" s="20" t="n">
        <v>0.6</v>
      </c>
      <c r="K178" s="20" t="n">
        <v>0</v>
      </c>
      <c r="L178" s="20" t="n">
        <v>0</v>
      </c>
      <c r="M178" s="20" t="n">
        <v>0</v>
      </c>
      <c r="N178" s="24" t="n">
        <v>10180</v>
      </c>
      <c r="O178" s="24" t="n">
        <v>9300</v>
      </c>
      <c r="P178" s="24" t="n">
        <v>880</v>
      </c>
      <c r="Q178" s="24" t="n">
        <v>44000</v>
      </c>
      <c r="R178" s="24" t="n"/>
      <c r="S178" s="24">
        <f>IF(R178="","",(R178+P178)*30 -U178)</f>
        <v/>
      </c>
      <c r="T178" s="20">
        <f>IF(R178="","",(O178-R178)/O178)</f>
        <v/>
      </c>
      <c r="U178" s="24" t="n">
        <v>92000</v>
      </c>
      <c r="V178" s="51" t="n"/>
      <c r="W178" s="24">
        <f>IF(Z178="","",Z178*30)</f>
        <v/>
      </c>
      <c r="X178" s="24">
        <f>IF(W178="","",W178-U178)</f>
        <v/>
      </c>
      <c r="Y178" s="24">
        <f>IF(V178="","",((U178+5000+5000)/(1-V178))/30)</f>
        <v/>
      </c>
      <c r="Z178" s="32" t="n"/>
      <c r="AA178" s="24">
        <f>IF(Z178="","",Z178-O178)</f>
        <v/>
      </c>
      <c r="AB178" s="24">
        <f>IF(Z178="","",R178-Z178)</f>
        <v/>
      </c>
      <c r="AC178" s="11">
        <f>IF(Z178="","",(O178-Z178)/O178)</f>
        <v/>
      </c>
      <c r="AD178" s="24" t="n"/>
      <c r="AE178" s="24">
        <f>IF(AF178="","",Q178*(1-AF178))</f>
        <v/>
      </c>
      <c r="AF178" s="51" t="n"/>
      <c r="AG178" s="28" t="n"/>
      <c r="AH178" s="28" t="n"/>
      <c r="AI178" s="33" t="inlineStr">
        <is>
          <t>2026-08-22</t>
        </is>
      </c>
      <c r="AJ178" s="33" t="inlineStr">
        <is>
          <t>2026-08-21</t>
        </is>
      </c>
      <c r="AK178" s="30" t="n"/>
    </row>
    <row r="179" ht="35.1" customHeight="1" s="69">
      <c r="B179" s="48" t="n">
        <v>3484</v>
      </c>
      <c r="C179" s="48" t="inlineStr">
        <is>
          <t>東京</t>
        </is>
      </c>
      <c r="D179" s="19" t="inlineStr">
        <is>
          <t>◆アットイン日本橋4-2</t>
        </is>
      </c>
      <c r="E179" s="48" t="inlineStr">
        <is>
          <t>1K</t>
        </is>
      </c>
      <c r="F179" s="48" t="n">
        <v>1</v>
      </c>
      <c r="G179" s="48" t="inlineStr">
        <is>
          <t>東京駅エリア（銀座・日本橋・神田）</t>
        </is>
      </c>
      <c r="H179" s="48" t="n">
        <v>19.62</v>
      </c>
      <c r="I179" s="20" t="n">
        <v>1</v>
      </c>
      <c r="J179" s="20" t="n">
        <v>1</v>
      </c>
      <c r="K179" s="20" t="n">
        <v>1</v>
      </c>
      <c r="L179" s="20" t="n">
        <v>1</v>
      </c>
      <c r="M179" s="20" t="n">
        <v>1</v>
      </c>
      <c r="N179" s="24" t="n">
        <v>10040</v>
      </c>
      <c r="O179" s="24" t="n">
        <v>9160</v>
      </c>
      <c r="P179" s="24" t="n">
        <v>880</v>
      </c>
      <c r="Q179" s="24" t="n">
        <v>44000</v>
      </c>
      <c r="R179" s="24" t="n"/>
      <c r="S179" s="24">
        <f>IF(R179="","",(R179+P179)*30 -U179)</f>
        <v/>
      </c>
      <c r="T179" s="20">
        <f>IF(R179="","",(O179-R179)/O179)</f>
        <v/>
      </c>
      <c r="U179" s="24" t="n">
        <v>93000</v>
      </c>
      <c r="V179" s="51" t="n"/>
      <c r="W179" s="24">
        <f>IF(Z179="","",Z179*30)</f>
        <v/>
      </c>
      <c r="X179" s="24">
        <f>IF(W179="","",W179-U179)</f>
        <v/>
      </c>
      <c r="Y179" s="24">
        <f>IF(V179="","",((U179+5000+5000)/(1-V179))/30)</f>
        <v/>
      </c>
      <c r="Z179" s="32" t="n"/>
      <c r="AA179" s="24">
        <f>IF(Z179="","",Z179-O179)</f>
        <v/>
      </c>
      <c r="AB179" s="24">
        <f>IF(Z179="","",R179-Z179)</f>
        <v/>
      </c>
      <c r="AC179" s="11">
        <f>IF(Z179="","",(O179-Z179)/O179)</f>
        <v/>
      </c>
      <c r="AD179" s="24" t="n"/>
      <c r="AE179" s="24">
        <f>IF(AF179="","",Q179*(1-AF179))</f>
        <v/>
      </c>
      <c r="AF179" s="51" t="n"/>
      <c r="AG179" s="28" t="n"/>
      <c r="AH179" s="28" t="n"/>
      <c r="AI179" s="33" t="inlineStr">
        <is>
          <t>2027-06-26</t>
        </is>
      </c>
      <c r="AJ179" s="33" t="inlineStr">
        <is>
          <t>2027-06-25</t>
        </is>
      </c>
      <c r="AK179" s="30" t="n"/>
    </row>
    <row r="180" ht="35.1" customHeight="1" s="69">
      <c r="B180" s="48" t="n">
        <v>3486</v>
      </c>
      <c r="C180" s="48" t="inlineStr">
        <is>
          <t>東京</t>
        </is>
      </c>
      <c r="D180" s="19" t="inlineStr">
        <is>
          <t>アットイン田端1</t>
        </is>
      </c>
      <c r="E180" s="48" t="inlineStr">
        <is>
          <t>1K</t>
        </is>
      </c>
      <c r="F180" s="48" t="n">
        <v>6</v>
      </c>
      <c r="G180" s="48" t="inlineStr">
        <is>
          <t>東京北エリア（田端・赤羽）</t>
        </is>
      </c>
      <c r="H180" s="48" t="n">
        <v>25.36</v>
      </c>
      <c r="I180" s="20" t="n">
        <v>0.96667</v>
      </c>
      <c r="J180" s="20" t="n">
        <v>0.98333</v>
      </c>
      <c r="K180" s="20" t="n">
        <v>0.85</v>
      </c>
      <c r="L180" s="20" t="n">
        <v>0.8666700000000001</v>
      </c>
      <c r="M180" s="20" t="n">
        <v>0.68333</v>
      </c>
      <c r="N180" s="24" t="n">
        <v>10720</v>
      </c>
      <c r="O180" s="24" t="n">
        <v>9840</v>
      </c>
      <c r="P180" s="24" t="n">
        <v>880</v>
      </c>
      <c r="Q180" s="24" t="n">
        <v>44000</v>
      </c>
      <c r="R180" s="24" t="n">
        <v>4920</v>
      </c>
      <c r="S180" s="24">
        <f>IF(R180="","",(R180+P180)*30 -U180)</f>
        <v/>
      </c>
      <c r="T180" s="20">
        <f>IF(R180="","",(O180-R180)/O180)</f>
        <v/>
      </c>
      <c r="U180" s="24" t="n">
        <v>106500</v>
      </c>
      <c r="V180" s="51" t="n"/>
      <c r="W180" s="24">
        <f>IF(Z180="","",Z180*30)</f>
        <v/>
      </c>
      <c r="X180" s="24">
        <f>IF(W180="","",W180-U180)</f>
        <v/>
      </c>
      <c r="Y180" s="24">
        <f>IF(V180="","",((U180+5000+5000)/(1-V180))/30)</f>
        <v/>
      </c>
      <c r="Z180" s="32" t="n"/>
      <c r="AA180" s="24">
        <f>IF(Z180="","",Z180-O180)</f>
        <v/>
      </c>
      <c r="AB180" s="24">
        <f>IF(Z180="","",R180-Z180)</f>
        <v/>
      </c>
      <c r="AC180" s="11">
        <f>IF(Z180="","",(O180-Z180)/O180)</f>
        <v/>
      </c>
      <c r="AD180" s="24" t="n">
        <v>11000</v>
      </c>
      <c r="AE180" s="24">
        <f>IF(AF180="","",Q180*(1-AF180))</f>
        <v/>
      </c>
      <c r="AF180" s="51" t="n"/>
      <c r="AG180" s="28" t="n"/>
      <c r="AH180" s="28" t="n"/>
      <c r="AI180" s="33" t="inlineStr">
        <is>
          <t>2026-10-08</t>
        </is>
      </c>
      <c r="AJ180" s="33" t="inlineStr">
        <is>
          <t>2028-04-14</t>
        </is>
      </c>
      <c r="AK180" s="30" t="n"/>
    </row>
    <row r="181" ht="35.1" customHeight="1" s="69">
      <c r="B181" s="48" t="n">
        <v>3487</v>
      </c>
      <c r="C181" s="48" t="inlineStr">
        <is>
          <t>東京</t>
        </is>
      </c>
      <c r="D181" s="19" t="inlineStr">
        <is>
          <t>アットイン神田2</t>
        </is>
      </c>
      <c r="E181" s="48" t="inlineStr">
        <is>
          <t>1K</t>
        </is>
      </c>
      <c r="F181" s="48" t="n">
        <v>1</v>
      </c>
      <c r="G181" s="48" t="inlineStr">
        <is>
          <t>東京駅エリア（銀座・日本橋・神田）</t>
        </is>
      </c>
      <c r="H181" s="48" t="n">
        <v>23.04</v>
      </c>
      <c r="I181" s="20" t="n">
        <v>1</v>
      </c>
      <c r="J181" s="20" t="n">
        <v>1</v>
      </c>
      <c r="K181" s="20" t="n">
        <v>1</v>
      </c>
      <c r="L181" s="20" t="n">
        <v>1</v>
      </c>
      <c r="M181" s="20" t="n">
        <v>1</v>
      </c>
      <c r="N181" s="24" t="n">
        <v>10040</v>
      </c>
      <c r="O181" s="24" t="n">
        <v>9160</v>
      </c>
      <c r="P181" s="24" t="n">
        <v>880</v>
      </c>
      <c r="Q181" s="24" t="n">
        <v>44000</v>
      </c>
      <c r="R181" s="24" t="n"/>
      <c r="S181" s="24">
        <f>IF(R181="","",(R181+P181)*30 -U181)</f>
        <v/>
      </c>
      <c r="T181" s="20">
        <f>IF(R181="","",(O181-R181)/O181)</f>
        <v/>
      </c>
      <c r="U181" s="24" t="n">
        <v>91000</v>
      </c>
      <c r="V181" s="51" t="n"/>
      <c r="W181" s="24">
        <f>IF(Z181="","",Z181*30)</f>
        <v/>
      </c>
      <c r="X181" s="24">
        <f>IF(W181="","",W181-U181)</f>
        <v/>
      </c>
      <c r="Y181" s="24">
        <f>IF(V181="","",((U181+5000+5000)/(1-V181))/30)</f>
        <v/>
      </c>
      <c r="Z181" s="32" t="n"/>
      <c r="AA181" s="24">
        <f>IF(Z181="","",Z181-O181)</f>
        <v/>
      </c>
      <c r="AB181" s="24">
        <f>IF(Z181="","",R181-Z181)</f>
        <v/>
      </c>
      <c r="AC181" s="11">
        <f>IF(Z181="","",(O181-Z181)/O181)</f>
        <v/>
      </c>
      <c r="AD181" s="24" t="n"/>
      <c r="AE181" s="24">
        <f>IF(AF181="","",Q181*(1-AF181))</f>
        <v/>
      </c>
      <c r="AF181" s="51" t="n"/>
      <c r="AG181" s="28" t="n"/>
      <c r="AH181" s="28" t="n"/>
      <c r="AI181" s="33" t="inlineStr">
        <is>
          <t>2027-02-13</t>
        </is>
      </c>
      <c r="AJ181" s="33" t="inlineStr">
        <is>
          <t>2027-02-12</t>
        </is>
      </c>
      <c r="AK181" s="30" t="n"/>
    </row>
    <row r="182" ht="35.1" customHeight="1" s="69">
      <c r="B182" s="48" t="n">
        <v>3488</v>
      </c>
      <c r="C182" s="48" t="inlineStr">
        <is>
          <t>東京</t>
        </is>
      </c>
      <c r="D182" s="19" t="inlineStr">
        <is>
          <t>◆アットイン大崎2-2</t>
        </is>
      </c>
      <c r="E182" s="48" t="inlineStr">
        <is>
          <t>1K</t>
        </is>
      </c>
      <c r="F182" s="48" t="n">
        <v>2</v>
      </c>
      <c r="G182" s="48" t="inlineStr">
        <is>
          <t>品川・田町・大崎</t>
        </is>
      </c>
      <c r="H182" s="48" t="n">
        <v>20.88</v>
      </c>
      <c r="I182" s="20" t="n">
        <v>1</v>
      </c>
      <c r="J182" s="20" t="n">
        <v>0.85</v>
      </c>
      <c r="K182" s="20" t="n">
        <v>0.7</v>
      </c>
      <c r="L182" s="20" t="n">
        <v>0.3</v>
      </c>
      <c r="M182" s="20" t="n">
        <v>0</v>
      </c>
      <c r="N182" s="24" t="n">
        <v>10520</v>
      </c>
      <c r="O182" s="24" t="n">
        <v>9640</v>
      </c>
      <c r="P182" s="24" t="n">
        <v>880</v>
      </c>
      <c r="Q182" s="24" t="n">
        <v>44000</v>
      </c>
      <c r="R182" s="24" t="n"/>
      <c r="S182" s="24">
        <f>IF(R182="","",(R182+P182)*30 -U182)</f>
        <v/>
      </c>
      <c r="T182" s="20">
        <f>IF(R182="","",(O182-R182)/O182)</f>
        <v/>
      </c>
      <c r="U182" s="24" t="n">
        <v>97000</v>
      </c>
      <c r="V182" s="51" t="n"/>
      <c r="W182" s="24">
        <f>IF(Z182="","",Z182*30)</f>
        <v/>
      </c>
      <c r="X182" s="24">
        <f>IF(W182="","",W182-U182)</f>
        <v/>
      </c>
      <c r="Y182" s="24">
        <f>IF(V182="","",((U182+5000+5000)/(1-V182))/30)</f>
        <v/>
      </c>
      <c r="Z182" s="32" t="n"/>
      <c r="AA182" s="24">
        <f>IF(Z182="","",Z182-O182)</f>
        <v/>
      </c>
      <c r="AB182" s="24">
        <f>IF(Z182="","",R182-Z182)</f>
        <v/>
      </c>
      <c r="AC182" s="11">
        <f>IF(Z182="","",(O182-Z182)/O182)</f>
        <v/>
      </c>
      <c r="AD182" s="24" t="n"/>
      <c r="AE182" s="24">
        <f>IF(AF182="","",Q182*(1-AF182))</f>
        <v/>
      </c>
      <c r="AF182" s="51" t="n"/>
      <c r="AG182" s="28" t="n"/>
      <c r="AH182" s="28" t="n"/>
      <c r="AI182" s="33" t="inlineStr">
        <is>
          <t>2026-09-12</t>
        </is>
      </c>
      <c r="AJ182" s="33" t="inlineStr">
        <is>
          <t>2026-10-18</t>
        </is>
      </c>
      <c r="AK182" s="30" t="n"/>
    </row>
    <row r="183" ht="35.1" customHeight="1" s="69">
      <c r="B183" s="48" t="n">
        <v>3489</v>
      </c>
      <c r="C183" s="48" t="inlineStr">
        <is>
          <t>東京</t>
        </is>
      </c>
      <c r="D183" s="19" t="inlineStr">
        <is>
          <t>◆アットイン新宿2-2</t>
        </is>
      </c>
      <c r="E183" s="48" t="inlineStr">
        <is>
          <t>1K</t>
        </is>
      </c>
      <c r="F183" s="48" t="n">
        <v>1</v>
      </c>
      <c r="G183" s="48" t="inlineStr">
        <is>
          <t>新宿</t>
        </is>
      </c>
      <c r="H183" s="48" t="n">
        <v>18.67</v>
      </c>
      <c r="I183" s="20" t="n">
        <v>1</v>
      </c>
      <c r="J183" s="20" t="n">
        <v>1</v>
      </c>
      <c r="K183" s="20" t="n">
        <v>1</v>
      </c>
      <c r="L183" s="20" t="n">
        <v>0.5</v>
      </c>
      <c r="M183" s="20" t="n">
        <v>0</v>
      </c>
      <c r="N183" s="24" t="n">
        <v>10180</v>
      </c>
      <c r="O183" s="24" t="n">
        <v>9300</v>
      </c>
      <c r="P183" s="24" t="n">
        <v>880</v>
      </c>
      <c r="Q183" s="24" t="n">
        <v>44000</v>
      </c>
      <c r="R183" s="24" t="n"/>
      <c r="S183" s="24">
        <f>IF(R183="","",(R183+P183)*30 -U183)</f>
        <v/>
      </c>
      <c r="T183" s="20">
        <f>IF(R183="","",(O183-R183)/O183)</f>
        <v/>
      </c>
      <c r="U183" s="24" t="n">
        <v>89000</v>
      </c>
      <c r="V183" s="51" t="n"/>
      <c r="W183" s="24">
        <f>IF(Z183="","",Z183*30)</f>
        <v/>
      </c>
      <c r="X183" s="24">
        <f>IF(W183="","",W183-U183)</f>
        <v/>
      </c>
      <c r="Y183" s="24">
        <f>IF(V183="","",((U183+5000+5000)/(1-V183))/30)</f>
        <v/>
      </c>
      <c r="Z183" s="32" t="n"/>
      <c r="AA183" s="24">
        <f>IF(Z183="","",Z183-O183)</f>
        <v/>
      </c>
      <c r="AB183" s="24">
        <f>IF(Z183="","",R183-Z183)</f>
        <v/>
      </c>
      <c r="AC183" s="11">
        <f>IF(Z183="","",(O183-Z183)/O183)</f>
        <v/>
      </c>
      <c r="AD183" s="24" t="n"/>
      <c r="AE183" s="24">
        <f>IF(AF183="","",Q183*(1-AF183))</f>
        <v/>
      </c>
      <c r="AF183" s="51" t="n"/>
      <c r="AG183" s="28" t="n"/>
      <c r="AH183" s="28" t="n"/>
      <c r="AI183" s="33" t="inlineStr">
        <is>
          <t>2026-10-16</t>
        </is>
      </c>
      <c r="AJ183" s="33" t="inlineStr">
        <is>
          <t>2026-10-15</t>
        </is>
      </c>
      <c r="AK183" s="30" t="n"/>
    </row>
    <row r="184" ht="35.1" customHeight="1" s="69">
      <c r="B184" s="48" t="n">
        <v>3490</v>
      </c>
      <c r="C184" s="48" t="inlineStr">
        <is>
          <t>東京</t>
        </is>
      </c>
      <c r="D184" s="19" t="inlineStr">
        <is>
          <t>◆アットイン日本橋14</t>
        </is>
      </c>
      <c r="E184" s="48" t="inlineStr">
        <is>
          <t>1K</t>
        </is>
      </c>
      <c r="F184" s="48" t="n">
        <v>1</v>
      </c>
      <c r="G184" s="48" t="inlineStr">
        <is>
          <t>東京駅エリア（銀座・日本橋・神田）</t>
        </is>
      </c>
      <c r="H184" s="48" t="n">
        <v>22.33</v>
      </c>
      <c r="I184" s="20" t="n">
        <v>1</v>
      </c>
      <c r="J184" s="20" t="n">
        <v>1</v>
      </c>
      <c r="K184" s="20" t="n">
        <v>1</v>
      </c>
      <c r="L184" s="20" t="n">
        <v>1</v>
      </c>
      <c r="M184" s="20" t="n">
        <v>1</v>
      </c>
      <c r="N184" s="24" t="n">
        <v>10040</v>
      </c>
      <c r="O184" s="24" t="n">
        <v>9160</v>
      </c>
      <c r="P184" s="24" t="n">
        <v>880</v>
      </c>
      <c r="Q184" s="24" t="n">
        <v>44000</v>
      </c>
      <c r="R184" s="24" t="n"/>
      <c r="S184" s="24">
        <f>IF(R184="","",(R184+P184)*30 -U184)</f>
        <v/>
      </c>
      <c r="T184" s="20">
        <f>IF(R184="","",(O184-R184)/O184)</f>
        <v/>
      </c>
      <c r="U184" s="24" t="n">
        <v>92500</v>
      </c>
      <c r="V184" s="51" t="n"/>
      <c r="W184" s="24">
        <f>IF(Z184="","",Z184*30)</f>
        <v/>
      </c>
      <c r="X184" s="24">
        <f>IF(W184="","",W184-U184)</f>
        <v/>
      </c>
      <c r="Y184" s="24">
        <f>IF(V184="","",((U184+5000+5000)/(1-V184))/30)</f>
        <v/>
      </c>
      <c r="Z184" s="32" t="n"/>
      <c r="AA184" s="24">
        <f>IF(Z184="","",Z184-O184)</f>
        <v/>
      </c>
      <c r="AB184" s="24">
        <f>IF(Z184="","",R184-Z184)</f>
        <v/>
      </c>
      <c r="AC184" s="11">
        <f>IF(Z184="","",(O184-Z184)/O184)</f>
        <v/>
      </c>
      <c r="AD184" s="24" t="n"/>
      <c r="AE184" s="24">
        <f>IF(AF184="","",Q184*(1-AF184))</f>
        <v/>
      </c>
      <c r="AF184" s="51" t="n"/>
      <c r="AG184" s="28" t="n"/>
      <c r="AH184" s="28" t="n"/>
      <c r="AI184" s="33" t="inlineStr">
        <is>
          <t>2027-01-01</t>
        </is>
      </c>
      <c r="AJ184" s="33" t="inlineStr">
        <is>
          <t>2026-12-31</t>
        </is>
      </c>
      <c r="AK184" s="30" t="n"/>
    </row>
    <row r="185" ht="35.1" customHeight="1" s="69">
      <c r="B185" s="48" t="n">
        <v>3491</v>
      </c>
      <c r="C185" s="48" t="inlineStr">
        <is>
          <t>東京</t>
        </is>
      </c>
      <c r="D185" s="19" t="inlineStr">
        <is>
          <t>◆アットイン銀座4-1</t>
        </is>
      </c>
      <c r="E185" s="48" t="inlineStr">
        <is>
          <t>1K</t>
        </is>
      </c>
      <c r="F185" s="48" t="n">
        <v>1</v>
      </c>
      <c r="G185" s="48" t="inlineStr">
        <is>
          <t>東京駅エリア（銀座・日本橋・神田）</t>
        </is>
      </c>
      <c r="H185" s="48" t="n">
        <v>20.99</v>
      </c>
      <c r="I185" s="20" t="n">
        <v>1</v>
      </c>
      <c r="J185" s="20" t="n">
        <v>1</v>
      </c>
      <c r="K185" s="20" t="n">
        <v>1</v>
      </c>
      <c r="L185" s="20" t="n">
        <v>1</v>
      </c>
      <c r="M185" s="20" t="n">
        <v>0.1</v>
      </c>
      <c r="N185" s="24" t="n">
        <v>10520</v>
      </c>
      <c r="O185" s="24" t="n">
        <v>9640</v>
      </c>
      <c r="P185" s="24" t="n">
        <v>880</v>
      </c>
      <c r="Q185" s="24" t="n">
        <v>44000</v>
      </c>
      <c r="R185" s="24" t="n"/>
      <c r="S185" s="24">
        <f>IF(R185="","",(R185+P185)*30 -U185)</f>
        <v/>
      </c>
      <c r="T185" s="20">
        <f>IF(R185="","",(O185-R185)/O185)</f>
        <v/>
      </c>
      <c r="U185" s="24" t="n">
        <v>96000</v>
      </c>
      <c r="V185" s="51" t="n"/>
      <c r="W185" s="24">
        <f>IF(Z185="","",Z185*30)</f>
        <v/>
      </c>
      <c r="X185" s="24">
        <f>IF(W185="","",W185-U185)</f>
        <v/>
      </c>
      <c r="Y185" s="24">
        <f>IF(V185="","",((U185+5000+5000)/(1-V185))/30)</f>
        <v/>
      </c>
      <c r="Z185" s="32" t="n"/>
      <c r="AA185" s="24">
        <f>IF(Z185="","",Z185-O185)</f>
        <v/>
      </c>
      <c r="AB185" s="24">
        <f>IF(Z185="","",R185-Z185)</f>
        <v/>
      </c>
      <c r="AC185" s="11">
        <f>IF(Z185="","",(O185-Z185)/O185)</f>
        <v/>
      </c>
      <c r="AD185" s="24" t="n"/>
      <c r="AE185" s="24">
        <f>IF(AF185="","",Q185*(1-AF185))</f>
        <v/>
      </c>
      <c r="AF185" s="51" t="n"/>
      <c r="AG185" s="28" t="n"/>
      <c r="AH185" s="28" t="n"/>
      <c r="AI185" s="33" t="inlineStr">
        <is>
          <t>2026-11-04</t>
        </is>
      </c>
      <c r="AJ185" s="33" t="inlineStr">
        <is>
          <t>2026-11-03</t>
        </is>
      </c>
      <c r="AK185" s="30" t="n"/>
    </row>
    <row r="186" ht="35.1" customHeight="1" s="69">
      <c r="B186" s="48" t="n">
        <v>3492</v>
      </c>
      <c r="C186" s="48" t="inlineStr">
        <is>
          <t>東京</t>
        </is>
      </c>
      <c r="D186" s="19" t="inlineStr">
        <is>
          <t>◆アットイン銀座5</t>
        </is>
      </c>
      <c r="E186" s="48" t="inlineStr">
        <is>
          <t>1K</t>
        </is>
      </c>
      <c r="F186" s="48" t="n">
        <v>1</v>
      </c>
      <c r="G186" s="48" t="inlineStr">
        <is>
          <t>東京駅エリア（銀座・日本橋・神田）</t>
        </is>
      </c>
      <c r="H186" s="48" t="n">
        <v>21.74</v>
      </c>
      <c r="I186" s="20" t="n">
        <v>1</v>
      </c>
      <c r="J186" s="20" t="n">
        <v>1</v>
      </c>
      <c r="K186" s="20" t="n">
        <v>1</v>
      </c>
      <c r="L186" s="20" t="n">
        <v>1</v>
      </c>
      <c r="M186" s="20" t="n">
        <v>1</v>
      </c>
      <c r="N186" s="24" t="n">
        <v>10040</v>
      </c>
      <c r="O186" s="24" t="n">
        <v>9160</v>
      </c>
      <c r="P186" s="24" t="n">
        <v>880</v>
      </c>
      <c r="Q186" s="24" t="n">
        <v>44000</v>
      </c>
      <c r="R186" s="24" t="n"/>
      <c r="S186" s="24">
        <f>IF(R186="","",(R186+P186)*30 -U186)</f>
        <v/>
      </c>
      <c r="T186" s="20">
        <f>IF(R186="","",(O186-R186)/O186)</f>
        <v/>
      </c>
      <c r="U186" s="24" t="n">
        <v>92000</v>
      </c>
      <c r="V186" s="51" t="n"/>
      <c r="W186" s="24">
        <f>IF(Z186="","",Z186*30)</f>
        <v/>
      </c>
      <c r="X186" s="24">
        <f>IF(W186="","",W186-U186)</f>
        <v/>
      </c>
      <c r="Y186" s="24">
        <f>IF(V186="","",((U186+5000+5000)/(1-V186))/30)</f>
        <v/>
      </c>
      <c r="Z186" s="32" t="n"/>
      <c r="AA186" s="24">
        <f>IF(Z186="","",Z186-O186)</f>
        <v/>
      </c>
      <c r="AB186" s="24">
        <f>IF(Z186="","",R186-Z186)</f>
        <v/>
      </c>
      <c r="AC186" s="11">
        <f>IF(Z186="","",(O186-Z186)/O186)</f>
        <v/>
      </c>
      <c r="AD186" s="24" t="n"/>
      <c r="AE186" s="24">
        <f>IF(AF186="","",Q186*(1-AF186))</f>
        <v/>
      </c>
      <c r="AF186" s="51" t="n"/>
      <c r="AG186" s="28" t="n"/>
      <c r="AH186" s="28" t="n"/>
      <c r="AI186" s="33" t="inlineStr">
        <is>
          <t>2026-12-26</t>
        </is>
      </c>
      <c r="AJ186" s="33" t="inlineStr">
        <is>
          <t>2026-12-25</t>
        </is>
      </c>
      <c r="AK186" s="30" t="n"/>
    </row>
    <row r="187" ht="35.1" customHeight="1" s="69">
      <c r="B187" s="48" t="n">
        <v>3493</v>
      </c>
      <c r="C187" s="48" t="inlineStr">
        <is>
          <t>名古屋</t>
        </is>
      </c>
      <c r="D187" s="19" t="inlineStr">
        <is>
          <t>アットイン名古屋駅9</t>
        </is>
      </c>
      <c r="E187" s="48" t="inlineStr">
        <is>
          <t>1LDK</t>
        </is>
      </c>
      <c r="F187" s="48" t="n">
        <v>3</v>
      </c>
      <c r="G187" s="48" t="inlineStr">
        <is>
          <t>名駅周辺</t>
        </is>
      </c>
      <c r="H187" s="48" t="n">
        <v>40.03</v>
      </c>
      <c r="I187" s="20" t="n">
        <v>1</v>
      </c>
      <c r="J187" s="20" t="n">
        <v>0.93333</v>
      </c>
      <c r="K187" s="20" t="n">
        <v>0.8666700000000001</v>
      </c>
      <c r="L187" s="20" t="n">
        <v>0.66667</v>
      </c>
      <c r="M187" s="20" t="n">
        <v>0.66667</v>
      </c>
      <c r="N187" s="24" t="n">
        <v>16080</v>
      </c>
      <c r="O187" s="24" t="n">
        <v>15200</v>
      </c>
      <c r="P187" s="24" t="n">
        <v>880</v>
      </c>
      <c r="Q187" s="24" t="n">
        <v>44000</v>
      </c>
      <c r="R187" s="24" t="n"/>
      <c r="S187" s="24">
        <f>IF(R187="","",(R187+P187)*30 -U187)</f>
        <v/>
      </c>
      <c r="T187" s="20">
        <f>IF(R187="","",(O187-R187)/O187)</f>
        <v/>
      </c>
      <c r="U187" s="24" t="n">
        <v>90000</v>
      </c>
      <c r="V187" s="51" t="n"/>
      <c r="W187" s="24">
        <f>IF(Z187="","",Z187*30)</f>
        <v/>
      </c>
      <c r="X187" s="24">
        <f>IF(W187="","",W187-U187)</f>
        <v/>
      </c>
      <c r="Y187" s="24">
        <f>IF(V187="","",((U187+5000+5000)/(1-V187))/30)</f>
        <v/>
      </c>
      <c r="Z187" s="32" t="n"/>
      <c r="AA187" s="24">
        <f>IF(Z187="","",Z187-O187)</f>
        <v/>
      </c>
      <c r="AB187" s="24">
        <f>IF(Z187="","",R187-Z187)</f>
        <v/>
      </c>
      <c r="AC187" s="11">
        <f>IF(Z187="","",(O187-Z187)/O187)</f>
        <v/>
      </c>
      <c r="AD187" s="24" t="n"/>
      <c r="AE187" s="24">
        <f>IF(AF187="","",Q187*(1-AF187))</f>
        <v/>
      </c>
      <c r="AF187" s="51" t="n"/>
      <c r="AG187" s="28" t="n"/>
      <c r="AH187" s="28" t="n"/>
      <c r="AI187" s="33" t="inlineStr">
        <is>
          <t>2026-09-19</t>
        </is>
      </c>
      <c r="AJ187" s="33" t="inlineStr">
        <is>
          <t>2027-06-25</t>
        </is>
      </c>
      <c r="AK187" s="30" t="n"/>
    </row>
    <row r="188" ht="35.1" customHeight="1" s="69">
      <c r="B188" s="48" t="n">
        <v>3494</v>
      </c>
      <c r="C188" s="48" t="inlineStr">
        <is>
          <t>名古屋</t>
        </is>
      </c>
      <c r="D188" s="19" t="inlineStr">
        <is>
          <t>アットイン栄南1-8</t>
        </is>
      </c>
      <c r="E188" s="48" t="inlineStr">
        <is>
          <t>1DK</t>
        </is>
      </c>
      <c r="F188" s="48" t="n">
        <v>1</v>
      </c>
      <c r="G188" s="48" t="inlineStr">
        <is>
          <t>栄周辺</t>
        </is>
      </c>
      <c r="H188" s="48" t="n">
        <v>41.26</v>
      </c>
      <c r="I188" s="20" t="n">
        <v>0.8</v>
      </c>
      <c r="J188" s="20" t="n">
        <v>0.8</v>
      </c>
      <c r="K188" s="20" t="n">
        <v>0</v>
      </c>
      <c r="L188" s="20" t="n">
        <v>0</v>
      </c>
      <c r="M188" s="20" t="n">
        <v>0</v>
      </c>
      <c r="N188" s="24" t="n">
        <v>16080</v>
      </c>
      <c r="O188" s="24" t="n">
        <v>15200</v>
      </c>
      <c r="P188" s="24" t="n">
        <v>880</v>
      </c>
      <c r="Q188" s="24" t="n">
        <v>44000</v>
      </c>
      <c r="R188" s="24" t="n"/>
      <c r="S188" s="24">
        <f>IF(R188="","",(R188+P188)*30 -U188)</f>
        <v/>
      </c>
      <c r="T188" s="20">
        <f>IF(R188="","",(O188-R188)/O188)</f>
        <v/>
      </c>
      <c r="U188" s="24" t="n">
        <v>0</v>
      </c>
      <c r="V188" s="51" t="n"/>
      <c r="W188" s="24">
        <f>IF(Z188="","",Z188*30)</f>
        <v/>
      </c>
      <c r="X188" s="24">
        <f>IF(W188="","",W188-U188)</f>
        <v/>
      </c>
      <c r="Y188" s="24">
        <f>IF(V188="","",((U188+5000+5000)/(1-V188))/30)</f>
        <v/>
      </c>
      <c r="Z188" s="32" t="n"/>
      <c r="AA188" s="24">
        <f>IF(Z188="","",Z188-O188)</f>
        <v/>
      </c>
      <c r="AB188" s="24">
        <f>IF(Z188="","",R188-Z188)</f>
        <v/>
      </c>
      <c r="AC188" s="11">
        <f>IF(Z188="","",(O188-Z188)/O188)</f>
        <v/>
      </c>
      <c r="AD188" s="24" t="n"/>
      <c r="AE188" s="24">
        <f>IF(AF188="","",Q188*(1-AF188))</f>
        <v/>
      </c>
      <c r="AF188" s="51" t="n"/>
      <c r="AG188" s="28" t="n"/>
      <c r="AH188" s="28" t="n"/>
      <c r="AI188" s="33" t="inlineStr">
        <is>
          <t>2026-08-27</t>
        </is>
      </c>
      <c r="AJ188" s="33" t="inlineStr">
        <is>
          <t>2026-08-26</t>
        </is>
      </c>
      <c r="AK188" s="30" t="n"/>
    </row>
    <row r="189" ht="35.1" customHeight="1" s="69">
      <c r="B189" s="48" t="n">
        <v>3496</v>
      </c>
      <c r="C189" s="48" t="inlineStr">
        <is>
          <t>名古屋</t>
        </is>
      </c>
      <c r="D189" s="19" t="inlineStr">
        <is>
          <t>アットイン金山18-2</t>
        </is>
      </c>
      <c r="E189" s="48" t="inlineStr">
        <is>
          <t>3LDK</t>
        </is>
      </c>
      <c r="F189" s="48" t="n">
        <v>1</v>
      </c>
      <c r="G189" s="48" t="inlineStr">
        <is>
          <t>金山周辺</t>
        </is>
      </c>
      <c r="H189" s="48" t="n">
        <v>65.61</v>
      </c>
      <c r="I189" s="20" t="n">
        <v>1</v>
      </c>
      <c r="J189" s="20" t="n">
        <v>0.5</v>
      </c>
      <c r="K189" s="20" t="n">
        <v>1</v>
      </c>
      <c r="L189" s="20" t="n">
        <v>0.7</v>
      </c>
      <c r="M189" s="20" t="n">
        <v>0</v>
      </c>
      <c r="N189" s="24" t="n">
        <v>8810</v>
      </c>
      <c r="O189" s="24" t="n">
        <v>7600</v>
      </c>
      <c r="P189" s="24" t="n">
        <v>1210</v>
      </c>
      <c r="Q189" s="24" t="n">
        <v>84000</v>
      </c>
      <c r="R189" s="24" t="n"/>
      <c r="S189" s="24">
        <f>IF(R189="","",(R189+P189)*30 -U189)</f>
        <v/>
      </c>
      <c r="T189" s="20">
        <f>IF(R189="","",(O189-R189)/O189)</f>
        <v/>
      </c>
      <c r="U189" s="24" t="n">
        <v>88000</v>
      </c>
      <c r="V189" s="51" t="n"/>
      <c r="W189" s="24">
        <f>IF(Z189="","",Z189*30)</f>
        <v/>
      </c>
      <c r="X189" s="24">
        <f>IF(W189="","",W189-U189)</f>
        <v/>
      </c>
      <c r="Y189" s="24">
        <f>IF(V189="","",((U189+5000+5000)/(1-V189))/30)</f>
        <v/>
      </c>
      <c r="Z189" s="32" t="n"/>
      <c r="AA189" s="24">
        <f>IF(Z189="","",Z189-O189)</f>
        <v/>
      </c>
      <c r="AB189" s="24">
        <f>IF(Z189="","",R189-Z189)</f>
        <v/>
      </c>
      <c r="AC189" s="11">
        <f>IF(Z189="","",(O189-Z189)/O189)</f>
        <v/>
      </c>
      <c r="AD189" s="24" t="n"/>
      <c r="AE189" s="24">
        <f>IF(AF189="","",Q189*(1-AF189))</f>
        <v/>
      </c>
      <c r="AF189" s="51" t="n"/>
      <c r="AG189" s="28" t="n"/>
      <c r="AH189" s="28" t="n"/>
      <c r="AI189" s="33" t="inlineStr">
        <is>
          <t>2026-10-22</t>
        </is>
      </c>
      <c r="AJ189" s="33" t="inlineStr">
        <is>
          <t>2026-10-21</t>
        </is>
      </c>
      <c r="AK189" s="30" t="n"/>
    </row>
    <row r="190" ht="35.1" customHeight="1" s="69">
      <c r="B190" s="48" t="n">
        <v>3497</v>
      </c>
      <c r="C190" s="48" t="inlineStr">
        <is>
          <t>東京</t>
        </is>
      </c>
      <c r="D190" s="19" t="inlineStr">
        <is>
          <t>アットイン五反田1</t>
        </is>
      </c>
      <c r="E190" s="48" t="inlineStr">
        <is>
          <t>1K</t>
        </is>
      </c>
      <c r="F190" s="48" t="n">
        <v>2</v>
      </c>
      <c r="G190" s="48" t="inlineStr">
        <is>
          <t>五反田・目黒</t>
        </is>
      </c>
      <c r="H190" s="48" t="n">
        <v>22.65</v>
      </c>
      <c r="I190" s="20" t="n">
        <v>1</v>
      </c>
      <c r="J190" s="20" t="n">
        <v>1</v>
      </c>
      <c r="K190" s="20" t="n">
        <v>1</v>
      </c>
      <c r="L190" s="20" t="n">
        <v>1</v>
      </c>
      <c r="M190" s="20" t="n">
        <v>1</v>
      </c>
      <c r="N190" s="24" t="n">
        <v>11400</v>
      </c>
      <c r="O190" s="24" t="n">
        <v>10520</v>
      </c>
      <c r="P190" s="24" t="n">
        <v>880</v>
      </c>
      <c r="Q190" s="24" t="n">
        <v>44000</v>
      </c>
      <c r="R190" s="24" t="n"/>
      <c r="S190" s="24">
        <f>IF(R190="","",(R190+P190)*30 -U190)</f>
        <v/>
      </c>
      <c r="T190" s="20">
        <f>IF(R190="","",(O190-R190)/O190)</f>
        <v/>
      </c>
      <c r="U190" s="24" t="n">
        <v>112000</v>
      </c>
      <c r="V190" s="51" t="n"/>
      <c r="W190" s="24">
        <f>IF(Z190="","",Z190*30)</f>
        <v/>
      </c>
      <c r="X190" s="24">
        <f>IF(W190="","",W190-U190)</f>
        <v/>
      </c>
      <c r="Y190" s="24">
        <f>IF(V190="","",((U190+5000+5000)/(1-V190))/30)</f>
        <v/>
      </c>
      <c r="Z190" s="32" t="n"/>
      <c r="AA190" s="24">
        <f>IF(Z190="","",Z190-O190)</f>
        <v/>
      </c>
      <c r="AB190" s="24">
        <f>IF(Z190="","",R190-Z190)</f>
        <v/>
      </c>
      <c r="AC190" s="11">
        <f>IF(Z190="","",(O190-Z190)/O190)</f>
        <v/>
      </c>
      <c r="AD190" s="24" t="n"/>
      <c r="AE190" s="24">
        <f>IF(AF190="","",Q190*(1-AF190))</f>
        <v/>
      </c>
      <c r="AF190" s="51" t="n"/>
      <c r="AG190" s="28" t="n"/>
      <c r="AH190" s="28" t="n"/>
      <c r="AI190" s="33" t="inlineStr">
        <is>
          <t>2026-12-01</t>
        </is>
      </c>
      <c r="AJ190" s="33" t="inlineStr">
        <is>
          <t>2027-01-31</t>
        </is>
      </c>
      <c r="AK190" s="30" t="n"/>
    </row>
    <row r="191" ht="35.1" customHeight="1" s="69">
      <c r="B191" s="48" t="n">
        <v>3500</v>
      </c>
      <c r="C191" s="48" t="inlineStr">
        <is>
          <t>東京</t>
        </is>
      </c>
      <c r="D191" s="19" t="inlineStr">
        <is>
          <t>◆アットイン品川2</t>
        </is>
      </c>
      <c r="E191" s="48" t="inlineStr">
        <is>
          <t>1K</t>
        </is>
      </c>
      <c r="F191" s="48" t="n">
        <v>9</v>
      </c>
      <c r="G191" s="48" t="inlineStr">
        <is>
          <t>品川・田町・大崎</t>
        </is>
      </c>
      <c r="H191" s="48" t="n">
        <v>21.31</v>
      </c>
      <c r="I191" s="20" t="n">
        <v>0.88889</v>
      </c>
      <c r="J191" s="20" t="n">
        <v>0.97778</v>
      </c>
      <c r="K191" s="20" t="n">
        <v>0.23333</v>
      </c>
      <c r="L191" s="20" t="n">
        <v>0.22222</v>
      </c>
      <c r="M191" s="20" t="n">
        <v>0.22222</v>
      </c>
      <c r="N191" s="24" t="n">
        <v>10620</v>
      </c>
      <c r="O191" s="24" t="n">
        <v>9740</v>
      </c>
      <c r="P191" s="24" t="n">
        <v>880</v>
      </c>
      <c r="Q191" s="24" t="n">
        <v>44000</v>
      </c>
      <c r="R191" s="24" t="n"/>
      <c r="S191" s="24">
        <f>IF(R191="","",(R191+P191)*30 -U191)</f>
        <v/>
      </c>
      <c r="T191" s="20">
        <f>IF(R191="","",(O191-R191)/O191)</f>
        <v/>
      </c>
      <c r="U191" s="24" t="n">
        <v>101000</v>
      </c>
      <c r="V191" s="51" t="n"/>
      <c r="W191" s="24">
        <f>IF(Z191="","",Z191*30)</f>
        <v/>
      </c>
      <c r="X191" s="24">
        <f>IF(W191="","",W191-U191)</f>
        <v/>
      </c>
      <c r="Y191" s="24">
        <f>IF(V191="","",((U191+5000+5000)/(1-V191))/30)</f>
        <v/>
      </c>
      <c r="Z191" s="32" t="n"/>
      <c r="AA191" s="24">
        <f>IF(Z191="","",Z191-O191)</f>
        <v/>
      </c>
      <c r="AB191" s="24">
        <f>IF(Z191="","",R191-Z191)</f>
        <v/>
      </c>
      <c r="AC191" s="11">
        <f>IF(Z191="","",(O191-Z191)/O191)</f>
        <v/>
      </c>
      <c r="AD191" s="24" t="n"/>
      <c r="AE191" s="24">
        <f>IF(AF191="","",Q191*(1-AF191))</f>
        <v/>
      </c>
      <c r="AF191" s="51" t="n"/>
      <c r="AG191" s="28" t="n"/>
      <c r="AH191" s="28" t="n"/>
      <c r="AI191" s="33" t="inlineStr">
        <is>
          <t>2026-08-30</t>
        </is>
      </c>
      <c r="AJ191" s="33" t="inlineStr">
        <is>
          <t>2028-06-12</t>
        </is>
      </c>
      <c r="AK191" s="30" t="n"/>
    </row>
    <row r="192" ht="35.1" customHeight="1" s="69">
      <c r="B192" s="48" t="n">
        <v>3501</v>
      </c>
      <c r="C192" s="48" t="inlineStr">
        <is>
          <t>東京</t>
        </is>
      </c>
      <c r="D192" s="19" t="inlineStr">
        <is>
          <t>◆アットイン新宿1-1</t>
        </is>
      </c>
      <c r="E192" s="48" t="inlineStr">
        <is>
          <t>1K</t>
        </is>
      </c>
      <c r="F192" s="48" t="n">
        <v>1</v>
      </c>
      <c r="G192" s="48" t="inlineStr">
        <is>
          <t>新宿</t>
        </is>
      </c>
      <c r="H192" s="48" t="n">
        <v>19.8</v>
      </c>
      <c r="I192" s="20" t="n">
        <v>1</v>
      </c>
      <c r="J192" s="20" t="n">
        <v>1</v>
      </c>
      <c r="K192" s="20" t="n">
        <v>1</v>
      </c>
      <c r="L192" s="20" t="n">
        <v>0</v>
      </c>
      <c r="M192" s="20" t="n">
        <v>0</v>
      </c>
      <c r="N192" s="24" t="n">
        <v>10520</v>
      </c>
      <c r="O192" s="24" t="n">
        <v>9640</v>
      </c>
      <c r="P192" s="24" t="n">
        <v>880</v>
      </c>
      <c r="Q192" s="24" t="n">
        <v>44000</v>
      </c>
      <c r="R192" s="24" t="n"/>
      <c r="S192" s="24">
        <f>IF(R192="","",(R192+P192)*30 -U192)</f>
        <v/>
      </c>
      <c r="T192" s="20">
        <f>IF(R192="","",(O192-R192)/O192)</f>
        <v/>
      </c>
      <c r="U192" s="24" t="n">
        <v>89000</v>
      </c>
      <c r="V192" s="51" t="n"/>
      <c r="W192" s="24">
        <f>IF(Z192="","",Z192*30)</f>
        <v/>
      </c>
      <c r="X192" s="24">
        <f>IF(W192="","",W192-U192)</f>
        <v/>
      </c>
      <c r="Y192" s="24">
        <f>IF(V192="","",((U192+5000+5000)/(1-V192))/30)</f>
        <v/>
      </c>
      <c r="Z192" s="32" t="n"/>
      <c r="AA192" s="24">
        <f>IF(Z192="","",Z192-O192)</f>
        <v/>
      </c>
      <c r="AB192" s="24">
        <f>IF(Z192="","",R192-Z192)</f>
        <v/>
      </c>
      <c r="AC192" s="11">
        <f>IF(Z192="","",(O192-Z192)/O192)</f>
        <v/>
      </c>
      <c r="AD192" s="24" t="n"/>
      <c r="AE192" s="24">
        <f>IF(AF192="","",Q192*(1-AF192))</f>
        <v/>
      </c>
      <c r="AF192" s="51" t="n"/>
      <c r="AG192" s="28" t="n"/>
      <c r="AH192" s="28" t="n"/>
      <c r="AI192" s="33" t="inlineStr">
        <is>
          <t>2026-10-01</t>
        </is>
      </c>
      <c r="AJ192" s="33" t="inlineStr">
        <is>
          <t>2026-09-30</t>
        </is>
      </c>
      <c r="AK192" s="30" t="n"/>
    </row>
    <row r="193" ht="35.1" customHeight="1" s="69">
      <c r="B193" s="48" t="n">
        <v>3503</v>
      </c>
      <c r="C193" s="48" t="inlineStr">
        <is>
          <t>東京</t>
        </is>
      </c>
      <c r="D193" s="19" t="inlineStr">
        <is>
          <t>◆アットイン新宿2-1</t>
        </is>
      </c>
      <c r="E193" s="48" t="inlineStr">
        <is>
          <t>1K</t>
        </is>
      </c>
      <c r="F193" s="48" t="n">
        <v>7</v>
      </c>
      <c r="G193" s="48" t="inlineStr">
        <is>
          <t>新宿</t>
        </is>
      </c>
      <c r="H193" s="48" t="n">
        <v>19.98</v>
      </c>
      <c r="I193" s="20" t="n">
        <v>1</v>
      </c>
      <c r="J193" s="20" t="n">
        <v>0.7285700000000001</v>
      </c>
      <c r="K193" s="20" t="n">
        <v>0.81429</v>
      </c>
      <c r="L193" s="20" t="n">
        <v>0.28571</v>
      </c>
      <c r="M193" s="20" t="n">
        <v>0.14286</v>
      </c>
      <c r="N193" s="24" t="n">
        <v>10520</v>
      </c>
      <c r="O193" s="24" t="n">
        <v>9640</v>
      </c>
      <c r="P193" s="24" t="n">
        <v>880</v>
      </c>
      <c r="Q193" s="24" t="n">
        <v>44000</v>
      </c>
      <c r="R193" s="24" t="n">
        <v>4820</v>
      </c>
      <c r="S193" s="24">
        <f>IF(R193="","",(R193+P193)*30 -U193)</f>
        <v/>
      </c>
      <c r="T193" s="20">
        <f>IF(R193="","",(O193-R193)/O193)</f>
        <v/>
      </c>
      <c r="U193" s="24" t="n">
        <v>93000</v>
      </c>
      <c r="V193" s="51" t="n"/>
      <c r="W193" s="24">
        <f>IF(Z193="","",Z193*30)</f>
        <v/>
      </c>
      <c r="X193" s="24">
        <f>IF(W193="","",W193-U193)</f>
        <v/>
      </c>
      <c r="Y193" s="24">
        <f>IF(V193="","",((U193+5000+5000)/(1-V193))/30)</f>
        <v/>
      </c>
      <c r="Z193" s="32" t="n"/>
      <c r="AA193" s="24">
        <f>IF(Z193="","",Z193-O193)</f>
        <v/>
      </c>
      <c r="AB193" s="24">
        <f>IF(Z193="","",R193-Z193)</f>
        <v/>
      </c>
      <c r="AC193" s="11">
        <f>IF(Z193="","",(O193-Z193)/O193)</f>
        <v/>
      </c>
      <c r="AD193" s="24" t="n">
        <v>11000</v>
      </c>
      <c r="AE193" s="24">
        <f>IF(AF193="","",Q193*(1-AF193))</f>
        <v/>
      </c>
      <c r="AF193" s="51" t="n"/>
      <c r="AG193" s="28" t="n"/>
      <c r="AH193" s="28" t="n"/>
      <c r="AI193" s="33" t="inlineStr">
        <is>
          <t>2026-09-01</t>
        </is>
      </c>
      <c r="AJ193" s="33" t="inlineStr">
        <is>
          <t>2026-11-30</t>
        </is>
      </c>
      <c r="AK193" s="30" t="n"/>
    </row>
    <row r="194" ht="35.1" customHeight="1" s="69">
      <c r="B194" s="48" t="n">
        <v>3504</v>
      </c>
      <c r="C194" s="48" t="inlineStr">
        <is>
          <t>東京</t>
        </is>
      </c>
      <c r="D194" s="19" t="inlineStr">
        <is>
          <t>アットイン新宿5-1</t>
        </is>
      </c>
      <c r="E194" s="48" t="inlineStr">
        <is>
          <t>1K</t>
        </is>
      </c>
      <c r="F194" s="48" t="n">
        <v>2</v>
      </c>
      <c r="G194" s="48" t="inlineStr">
        <is>
          <t>新宿</t>
        </is>
      </c>
      <c r="H194" s="48" t="n">
        <v>19.59</v>
      </c>
      <c r="I194" s="20" t="n">
        <v>0.75</v>
      </c>
      <c r="J194" s="20" t="n">
        <v>1</v>
      </c>
      <c r="K194" s="20" t="n">
        <v>0.9</v>
      </c>
      <c r="L194" s="20" t="n">
        <v>0.35</v>
      </c>
      <c r="M194" s="20" t="n">
        <v>0</v>
      </c>
      <c r="N194" s="24" t="n">
        <v>10520</v>
      </c>
      <c r="O194" s="24" t="n">
        <v>9640</v>
      </c>
      <c r="P194" s="24" t="n">
        <v>880</v>
      </c>
      <c r="Q194" s="24" t="n">
        <v>44000</v>
      </c>
      <c r="R194" s="24" t="n"/>
      <c r="S194" s="24">
        <f>IF(R194="","",(R194+P194)*30 -U194)</f>
        <v/>
      </c>
      <c r="T194" s="20">
        <f>IF(R194="","",(O194-R194)/O194)</f>
        <v/>
      </c>
      <c r="U194" s="24" t="n">
        <v>98000</v>
      </c>
      <c r="V194" s="51" t="n"/>
      <c r="W194" s="24">
        <f>IF(Z194="","",Z194*30)</f>
        <v/>
      </c>
      <c r="X194" s="24">
        <f>IF(W194="","",W194-U194)</f>
        <v/>
      </c>
      <c r="Y194" s="24">
        <f>IF(V194="","",((U194+5000+5000)/(1-V194))/30)</f>
        <v/>
      </c>
      <c r="Z194" s="32" t="n"/>
      <c r="AA194" s="24">
        <f>IF(Z194="","",Z194-O194)</f>
        <v/>
      </c>
      <c r="AB194" s="24">
        <f>IF(Z194="","",R194-Z194)</f>
        <v/>
      </c>
      <c r="AC194" s="11">
        <f>IF(Z194="","",(O194-Z194)/O194)</f>
        <v/>
      </c>
      <c r="AD194" s="24" t="n"/>
      <c r="AE194" s="24">
        <f>IF(AF194="","",Q194*(1-AF194))</f>
        <v/>
      </c>
      <c r="AF194" s="51" t="n"/>
      <c r="AG194" s="28" t="n"/>
      <c r="AH194" s="28" t="n"/>
      <c r="AI194" s="33" t="inlineStr">
        <is>
          <t>2026-10-10</t>
        </is>
      </c>
      <c r="AJ194" s="33" t="inlineStr">
        <is>
          <t>2026-10-13</t>
        </is>
      </c>
      <c r="AK194" s="30" t="n"/>
    </row>
    <row r="195" ht="35.1" customHeight="1" s="69">
      <c r="B195" s="48" t="n">
        <v>3505</v>
      </c>
      <c r="C195" s="48" t="inlineStr">
        <is>
          <t>東京</t>
        </is>
      </c>
      <c r="D195" s="19" t="inlineStr">
        <is>
          <t>◆アットイン新宿6</t>
        </is>
      </c>
      <c r="E195" s="48" t="inlineStr">
        <is>
          <t>1K</t>
        </is>
      </c>
      <c r="F195" s="48" t="n">
        <v>1</v>
      </c>
      <c r="G195" s="48" t="inlineStr">
        <is>
          <t>新宿</t>
        </is>
      </c>
      <c r="H195" s="48" t="n">
        <v>23.11</v>
      </c>
      <c r="I195" s="20" t="n">
        <v>1</v>
      </c>
      <c r="J195" s="20" t="n">
        <v>1</v>
      </c>
      <c r="K195" s="20" t="n">
        <v>0.8</v>
      </c>
      <c r="L195" s="20" t="n">
        <v>0</v>
      </c>
      <c r="M195" s="20" t="n">
        <v>0</v>
      </c>
      <c r="N195" s="24" t="n">
        <v>10380</v>
      </c>
      <c r="O195" s="24" t="n">
        <v>9500</v>
      </c>
      <c r="P195" s="24" t="n">
        <v>880</v>
      </c>
      <c r="Q195" s="24" t="n">
        <v>44000</v>
      </c>
      <c r="R195" s="24" t="n"/>
      <c r="S195" s="24">
        <f>IF(R195="","",(R195+P195)*30 -U195)</f>
        <v/>
      </c>
      <c r="T195" s="20">
        <f>IF(R195="","",(O195-R195)/O195)</f>
        <v/>
      </c>
      <c r="U195" s="24" t="n">
        <v>95000</v>
      </c>
      <c r="V195" s="51" t="n"/>
      <c r="W195" s="24">
        <f>IF(Z195="","",Z195*30)</f>
        <v/>
      </c>
      <c r="X195" s="24">
        <f>IF(W195="","",W195-U195)</f>
        <v/>
      </c>
      <c r="Y195" s="24">
        <f>IF(V195="","",((U195+5000+5000)/(1-V195))/30)</f>
        <v/>
      </c>
      <c r="Z195" s="32" t="n"/>
      <c r="AA195" s="24">
        <f>IF(Z195="","",Z195-O195)</f>
        <v/>
      </c>
      <c r="AB195" s="24">
        <f>IF(Z195="","",R195-Z195)</f>
        <v/>
      </c>
      <c r="AC195" s="11">
        <f>IF(Z195="","",(O195-Z195)/O195)</f>
        <v/>
      </c>
      <c r="AD195" s="24" t="n"/>
      <c r="AE195" s="24">
        <f>IF(AF195="","",Q195*(1-AF195))</f>
        <v/>
      </c>
      <c r="AF195" s="51" t="n"/>
      <c r="AG195" s="28" t="n"/>
      <c r="AH195" s="28" t="n"/>
      <c r="AI195" s="33" t="inlineStr">
        <is>
          <t>2026-09-24</t>
        </is>
      </c>
      <c r="AJ195" s="33" t="inlineStr">
        <is>
          <t>2026-09-23</t>
        </is>
      </c>
      <c r="AK195" s="30" t="n"/>
    </row>
    <row r="196" ht="35.1" customHeight="1" s="69">
      <c r="B196" s="48" t="n">
        <v>3506</v>
      </c>
      <c r="C196" s="48" t="inlineStr">
        <is>
          <t>東京</t>
        </is>
      </c>
      <c r="D196" s="19" t="inlineStr">
        <is>
          <t>◆アットイン日本橋4-1</t>
        </is>
      </c>
      <c r="E196" s="48" t="inlineStr">
        <is>
          <t>1K</t>
        </is>
      </c>
      <c r="F196" s="48" t="n">
        <v>2</v>
      </c>
      <c r="G196" s="48" t="inlineStr">
        <is>
          <t>東京駅エリア（銀座・日本橋・神田）</t>
        </is>
      </c>
      <c r="H196" s="48" t="n">
        <v>21.63</v>
      </c>
      <c r="I196" s="20" t="n">
        <v>0.9</v>
      </c>
      <c r="J196" s="20" t="n">
        <v>1</v>
      </c>
      <c r="K196" s="20" t="n">
        <v>0.9</v>
      </c>
      <c r="L196" s="20" t="n">
        <v>0.75</v>
      </c>
      <c r="M196" s="20" t="n">
        <v>0</v>
      </c>
      <c r="N196" s="24" t="n">
        <v>10380</v>
      </c>
      <c r="O196" s="24" t="n">
        <v>9500</v>
      </c>
      <c r="P196" s="24" t="n">
        <v>880</v>
      </c>
      <c r="Q196" s="24" t="n">
        <v>44000</v>
      </c>
      <c r="R196" s="24" t="n"/>
      <c r="S196" s="24">
        <f>IF(R196="","",(R196+P196)*30 -U196)</f>
        <v/>
      </c>
      <c r="T196" s="20">
        <f>IF(R196="","",(O196-R196)/O196)</f>
        <v/>
      </c>
      <c r="U196" s="24" t="n">
        <v>96100</v>
      </c>
      <c r="V196" s="51" t="n"/>
      <c r="W196" s="24">
        <f>IF(Z196="","",Z196*30)</f>
        <v/>
      </c>
      <c r="X196" s="24">
        <f>IF(W196="","",W196-U196)</f>
        <v/>
      </c>
      <c r="Y196" s="24">
        <f>IF(V196="","",((U196+5000+5000)/(1-V196))/30)</f>
        <v/>
      </c>
      <c r="Z196" s="32" t="n"/>
      <c r="AA196" s="24">
        <f>IF(Z196="","",Z196-O196)</f>
        <v/>
      </c>
      <c r="AB196" s="24">
        <f>IF(Z196="","",R196-Z196)</f>
        <v/>
      </c>
      <c r="AC196" s="11">
        <f>IF(Z196="","",(O196-Z196)/O196)</f>
        <v/>
      </c>
      <c r="AD196" s="24" t="n"/>
      <c r="AE196" s="24">
        <f>IF(AF196="","",Q196*(1-AF196))</f>
        <v/>
      </c>
      <c r="AF196" s="51" t="n"/>
      <c r="AG196" s="28" t="n"/>
      <c r="AH196" s="28" t="n"/>
      <c r="AI196" s="33" t="inlineStr">
        <is>
          <t>2026-10-17</t>
        </is>
      </c>
      <c r="AJ196" s="33" t="inlineStr">
        <is>
          <t>2026-10-30</t>
        </is>
      </c>
      <c r="AK196" s="30" t="n"/>
    </row>
    <row r="197" ht="35.1" customHeight="1" s="69">
      <c r="B197" s="48" t="n">
        <v>3507</v>
      </c>
      <c r="C197" s="48" t="inlineStr">
        <is>
          <t>東京</t>
        </is>
      </c>
      <c r="D197" s="19" t="inlineStr">
        <is>
          <t>◆アットイン池袋4</t>
        </is>
      </c>
      <c r="E197" s="48" t="inlineStr">
        <is>
          <t>1K</t>
        </is>
      </c>
      <c r="F197" s="48" t="n">
        <v>1</v>
      </c>
      <c r="G197" s="48" t="inlineStr">
        <is>
          <t>池袋・大塚</t>
        </is>
      </c>
      <c r="H197" s="48" t="n">
        <v>22.95</v>
      </c>
      <c r="I197" s="20" t="n">
        <v>0</v>
      </c>
      <c r="J197" s="20" t="n">
        <v>0</v>
      </c>
      <c r="K197" s="20" t="n">
        <v>0</v>
      </c>
      <c r="L197" s="20" t="n">
        <v>0</v>
      </c>
      <c r="M197" s="20" t="n">
        <v>0</v>
      </c>
      <c r="N197" s="24" t="n">
        <v>10180</v>
      </c>
      <c r="O197" s="24" t="n">
        <v>9300</v>
      </c>
      <c r="P197" s="24" t="n">
        <v>880</v>
      </c>
      <c r="Q197" s="24" t="n">
        <v>44000</v>
      </c>
      <c r="R197" s="24" t="n"/>
      <c r="S197" s="24">
        <f>IF(R197="","",(R197+P197)*30 -U197)</f>
        <v/>
      </c>
      <c r="T197" s="20">
        <f>IF(R197="","",(O197-R197)/O197)</f>
        <v/>
      </c>
      <c r="U197" s="24" t="n">
        <v>96500</v>
      </c>
      <c r="V197" s="51" t="n"/>
      <c r="W197" s="24">
        <f>IF(Z197="","",Z197*30)</f>
        <v/>
      </c>
      <c r="X197" s="24">
        <f>IF(W197="","",W197-U197)</f>
        <v/>
      </c>
      <c r="Y197" s="24">
        <f>IF(V197="","",((U197+5000+5000)/(1-V197))/30)</f>
        <v/>
      </c>
      <c r="Z197" s="32" t="n"/>
      <c r="AA197" s="24">
        <f>IF(Z197="","",Z197-O197)</f>
        <v/>
      </c>
      <c r="AB197" s="24">
        <f>IF(Z197="","",R197-Z197)</f>
        <v/>
      </c>
      <c r="AC197" s="11">
        <f>IF(Z197="","",(O197-Z197)/O197)</f>
        <v/>
      </c>
      <c r="AD197" s="24" t="n"/>
      <c r="AE197" s="24">
        <f>IF(AF197="","",Q197*(1-AF197))</f>
        <v/>
      </c>
      <c r="AF197" s="51" t="n"/>
      <c r="AG197" s="28" t="n"/>
      <c r="AH197" s="28" t="n"/>
      <c r="AI197" s="33" t="inlineStr">
        <is>
          <t>2026-08-01</t>
        </is>
      </c>
      <c r="AJ197" s="33" t="inlineStr">
        <is>
          <t>2026-07-31</t>
        </is>
      </c>
      <c r="AK197" s="30" t="n"/>
    </row>
    <row r="198" ht="35.1" customHeight="1" s="69">
      <c r="B198" s="48" t="n">
        <v>3508</v>
      </c>
      <c r="C198" s="48" t="inlineStr">
        <is>
          <t>東京</t>
        </is>
      </c>
      <c r="D198" s="19" t="inlineStr">
        <is>
          <t>アットイン清澄白河1</t>
        </is>
      </c>
      <c r="E198" s="48" t="inlineStr">
        <is>
          <t>1K</t>
        </is>
      </c>
      <c r="F198" s="48" t="n">
        <v>4</v>
      </c>
      <c r="G198" s="48" t="inlineStr">
        <is>
          <t>門前仲町・木場・葛西</t>
        </is>
      </c>
      <c r="H198" s="48" t="n">
        <v>25.5</v>
      </c>
      <c r="I198" s="20" t="n">
        <v>0.925</v>
      </c>
      <c r="J198" s="20" t="n">
        <v>0.975</v>
      </c>
      <c r="K198" s="20" t="n">
        <v>0.85</v>
      </c>
      <c r="L198" s="20" t="n">
        <v>0.75</v>
      </c>
      <c r="M198" s="20" t="n">
        <v>0.75</v>
      </c>
      <c r="N198" s="24" t="n">
        <v>10860</v>
      </c>
      <c r="O198" s="24" t="n">
        <v>9980</v>
      </c>
      <c r="P198" s="24" t="n">
        <v>880</v>
      </c>
      <c r="Q198" s="24" t="n">
        <v>44000</v>
      </c>
      <c r="R198" s="24" t="n"/>
      <c r="S198" s="24">
        <f>IF(R198="","",(R198+P198)*30 -U198)</f>
        <v/>
      </c>
      <c r="T198" s="20">
        <f>IF(R198="","",(O198-R198)/O198)</f>
        <v/>
      </c>
      <c r="U198" s="24" t="n">
        <v>105000</v>
      </c>
      <c r="V198" s="51" t="n"/>
      <c r="W198" s="24">
        <f>IF(Z198="","",Z198*30)</f>
        <v/>
      </c>
      <c r="X198" s="24">
        <f>IF(W198="","",W198-U198)</f>
        <v/>
      </c>
      <c r="Y198" s="24">
        <f>IF(V198="","",((U198+5000+5000)/(1-V198))/30)</f>
        <v/>
      </c>
      <c r="Z198" s="32" t="n"/>
      <c r="AA198" s="24">
        <f>IF(Z198="","",Z198-O198)</f>
        <v/>
      </c>
      <c r="AB198" s="24">
        <f>IF(Z198="","",R198-Z198)</f>
        <v/>
      </c>
      <c r="AC198" s="11">
        <f>IF(Z198="","",(O198-Z198)/O198)</f>
        <v/>
      </c>
      <c r="AD198" s="24" t="n"/>
      <c r="AE198" s="24">
        <f>IF(AF198="","",Q198*(1-AF198))</f>
        <v/>
      </c>
      <c r="AF198" s="51" t="n"/>
      <c r="AG198" s="28" t="n"/>
      <c r="AH198" s="28" t="n"/>
      <c r="AI198" s="33" t="inlineStr">
        <is>
          <t>2026-09-21</t>
        </is>
      </c>
      <c r="AJ198" s="33" t="inlineStr">
        <is>
          <t>2027-03-31</t>
        </is>
      </c>
      <c r="AK198" s="30" t="n"/>
    </row>
    <row r="199" ht="35.1" customHeight="1" s="69">
      <c r="B199" s="48" t="n">
        <v>3509</v>
      </c>
      <c r="C199" s="48" t="inlineStr">
        <is>
          <t>東京</t>
        </is>
      </c>
      <c r="D199" s="19" t="inlineStr">
        <is>
          <t>アットイン両国3</t>
        </is>
      </c>
      <c r="E199" s="48" t="inlineStr">
        <is>
          <t>1K</t>
        </is>
      </c>
      <c r="F199" s="48" t="n">
        <v>1</v>
      </c>
      <c r="G199" s="48" t="inlineStr">
        <is>
          <t>錦糸町・両国</t>
        </is>
      </c>
      <c r="H199" s="48" t="n">
        <v>25.56</v>
      </c>
      <c r="I199" s="20" t="n">
        <v>1</v>
      </c>
      <c r="J199" s="20" t="n">
        <v>1</v>
      </c>
      <c r="K199" s="20" t="n">
        <v>1</v>
      </c>
      <c r="L199" s="20" t="n">
        <v>0.1</v>
      </c>
      <c r="M199" s="20" t="n">
        <v>0</v>
      </c>
      <c r="N199" s="24" t="n">
        <v>11400</v>
      </c>
      <c r="O199" s="24" t="n">
        <v>10520</v>
      </c>
      <c r="P199" s="24" t="n">
        <v>880</v>
      </c>
      <c r="Q199" s="24" t="n">
        <v>44000</v>
      </c>
      <c r="R199" s="24" t="n"/>
      <c r="S199" s="24">
        <f>IF(R199="","",(R199+P199)*30 -U199)</f>
        <v/>
      </c>
      <c r="T199" s="20">
        <f>IF(R199="","",(O199-R199)/O199)</f>
        <v/>
      </c>
      <c r="U199" s="24" t="n">
        <v>105000</v>
      </c>
      <c r="V199" s="51" t="n"/>
      <c r="W199" s="24">
        <f>IF(Z199="","",Z199*30)</f>
        <v/>
      </c>
      <c r="X199" s="24">
        <f>IF(W199="","",W199-U199)</f>
        <v/>
      </c>
      <c r="Y199" s="24">
        <f>IF(V199="","",((U199+5000+5000)/(1-V199))/30)</f>
        <v/>
      </c>
      <c r="Z199" s="32" t="n"/>
      <c r="AA199" s="24">
        <f>IF(Z199="","",Z199-O199)</f>
        <v/>
      </c>
      <c r="AB199" s="24">
        <f>IF(Z199="","",R199-Z199)</f>
        <v/>
      </c>
      <c r="AC199" s="11">
        <f>IF(Z199="","",(O199-Z199)/O199)</f>
        <v/>
      </c>
      <c r="AD199" s="24" t="n"/>
      <c r="AE199" s="24">
        <f>IF(AF199="","",Q199*(1-AF199))</f>
        <v/>
      </c>
      <c r="AF199" s="51" t="n"/>
      <c r="AG199" s="28" t="n"/>
      <c r="AH199" s="28" t="n"/>
      <c r="AI199" s="33" t="inlineStr">
        <is>
          <t>2026-10-04</t>
        </is>
      </c>
      <c r="AJ199" s="33" t="inlineStr">
        <is>
          <t>2026-10-03</t>
        </is>
      </c>
      <c r="AK199" s="30" t="n"/>
    </row>
    <row r="200" ht="35.1" customHeight="1" s="69">
      <c r="B200" s="48" t="n">
        <v>3510</v>
      </c>
      <c r="C200" s="48" t="inlineStr">
        <is>
          <t>東京</t>
        </is>
      </c>
      <c r="D200" s="19" t="inlineStr">
        <is>
          <t>アットイン新宿5-2</t>
        </is>
      </c>
      <c r="E200" s="48" t="inlineStr">
        <is>
          <t>1K</t>
        </is>
      </c>
      <c r="F200" s="48" t="n">
        <v>1</v>
      </c>
      <c r="G200" s="48" t="inlineStr">
        <is>
          <t>新宿</t>
        </is>
      </c>
      <c r="H200" s="48" t="n">
        <v>20.25</v>
      </c>
      <c r="I200" s="20" t="n">
        <v>0.4</v>
      </c>
      <c r="J200" s="20" t="n">
        <v>1</v>
      </c>
      <c r="K200" s="20" t="n">
        <v>1</v>
      </c>
      <c r="L200" s="20" t="n">
        <v>0.6</v>
      </c>
      <c r="M200" s="20" t="n">
        <v>0</v>
      </c>
      <c r="N200" s="24" t="n">
        <v>11740</v>
      </c>
      <c r="O200" s="24" t="n">
        <v>10860</v>
      </c>
      <c r="P200" s="24" t="n">
        <v>880</v>
      </c>
      <c r="Q200" s="24" t="n">
        <v>44000</v>
      </c>
      <c r="R200" s="24" t="n"/>
      <c r="S200" s="24">
        <f>IF(R200="","",(R200+P200)*30 -U200)</f>
        <v/>
      </c>
      <c r="T200" s="20">
        <f>IF(R200="","",(O200-R200)/O200)</f>
        <v/>
      </c>
      <c r="U200" s="24" t="n">
        <v>107000</v>
      </c>
      <c r="V200" s="51" t="n"/>
      <c r="W200" s="24">
        <f>IF(Z200="","",Z200*30)</f>
        <v/>
      </c>
      <c r="X200" s="24">
        <f>IF(W200="","",W200-U200)</f>
        <v/>
      </c>
      <c r="Y200" s="24">
        <f>IF(V200="","",((U200+5000+5000)/(1-V200))/30)</f>
        <v/>
      </c>
      <c r="Z200" s="32" t="n"/>
      <c r="AA200" s="24">
        <f>IF(Z200="","",Z200-O200)</f>
        <v/>
      </c>
      <c r="AB200" s="24">
        <f>IF(Z200="","",R200-Z200)</f>
        <v/>
      </c>
      <c r="AC200" s="11">
        <f>IF(Z200="","",(O200-Z200)/O200)</f>
        <v/>
      </c>
      <c r="AD200" s="24" t="n"/>
      <c r="AE200" s="24">
        <f>IF(AF200="","",Q200*(1-AF200))</f>
        <v/>
      </c>
      <c r="AF200" s="51" t="n"/>
      <c r="AG200" s="28" t="n"/>
      <c r="AH200" s="28" t="n"/>
      <c r="AI200" s="33" t="inlineStr">
        <is>
          <t>2026-10-20</t>
        </is>
      </c>
      <c r="AJ200" s="33" t="inlineStr">
        <is>
          <t>2026-10-19</t>
        </is>
      </c>
      <c r="AK200" s="30" t="n"/>
    </row>
    <row r="201" ht="35.1" customHeight="1" s="69">
      <c r="B201" s="48" t="n">
        <v>3511</v>
      </c>
      <c r="C201" s="48" t="inlineStr">
        <is>
          <t>東京</t>
        </is>
      </c>
      <c r="D201" s="19" t="inlineStr">
        <is>
          <t>◆アットイン新橋1</t>
        </is>
      </c>
      <c r="E201" s="48" t="inlineStr">
        <is>
          <t>1K</t>
        </is>
      </c>
      <c r="F201" s="48" t="n">
        <v>1</v>
      </c>
      <c r="G201" s="48" t="inlineStr">
        <is>
          <t>東京駅エリア（銀座・日本橋・神田）</t>
        </is>
      </c>
      <c r="H201" s="48" t="n">
        <v>20.09</v>
      </c>
      <c r="I201" s="20" t="n">
        <v>1</v>
      </c>
      <c r="J201" s="20" t="n">
        <v>1</v>
      </c>
      <c r="K201" s="20" t="n">
        <v>1</v>
      </c>
      <c r="L201" s="20" t="n">
        <v>1</v>
      </c>
      <c r="M201" s="20" t="n">
        <v>1</v>
      </c>
      <c r="N201" s="24" t="n">
        <v>10520</v>
      </c>
      <c r="O201" s="24" t="n">
        <v>9640</v>
      </c>
      <c r="P201" s="24" t="n">
        <v>880</v>
      </c>
      <c r="Q201" s="24" t="n">
        <v>44000</v>
      </c>
      <c r="R201" s="24" t="n"/>
      <c r="S201" s="24">
        <f>IF(R201="","",(R201+P201)*30 -U201)</f>
        <v/>
      </c>
      <c r="T201" s="20">
        <f>IF(R201="","",(O201-R201)/O201)</f>
        <v/>
      </c>
      <c r="U201" s="24" t="n">
        <v>98000</v>
      </c>
      <c r="V201" s="51" t="n"/>
      <c r="W201" s="24">
        <f>IF(Z201="","",Z201*30)</f>
        <v/>
      </c>
      <c r="X201" s="24">
        <f>IF(W201="","",W201-U201)</f>
        <v/>
      </c>
      <c r="Y201" s="24">
        <f>IF(V201="","",((U201+5000+5000)/(1-V201))/30)</f>
        <v/>
      </c>
      <c r="Z201" s="32" t="n"/>
      <c r="AA201" s="24">
        <f>IF(Z201="","",Z201-O201)</f>
        <v/>
      </c>
      <c r="AB201" s="24">
        <f>IF(Z201="","",R201-Z201)</f>
        <v/>
      </c>
      <c r="AC201" s="11">
        <f>IF(Z201="","",(O201-Z201)/O201)</f>
        <v/>
      </c>
      <c r="AD201" s="24" t="n"/>
      <c r="AE201" s="24">
        <f>IF(AF201="","",Q201*(1-AF201))</f>
        <v/>
      </c>
      <c r="AF201" s="51" t="n"/>
      <c r="AG201" s="28" t="n"/>
      <c r="AH201" s="28" t="n"/>
      <c r="AI201" s="33" t="inlineStr">
        <is>
          <t>2027-01-04</t>
        </is>
      </c>
      <c r="AJ201" s="33" t="inlineStr">
        <is>
          <t>2027-01-03</t>
        </is>
      </c>
      <c r="AK201" s="30" t="n"/>
    </row>
    <row r="202" ht="35.1" customHeight="1" s="69">
      <c r="B202" s="48" t="n">
        <v>3513</v>
      </c>
      <c r="C202" s="48" t="inlineStr">
        <is>
          <t>東京</t>
        </is>
      </c>
      <c r="D202" s="19" t="inlineStr">
        <is>
          <t>◆アットイン神田1</t>
        </is>
      </c>
      <c r="E202" s="48" t="inlineStr">
        <is>
          <t>1K</t>
        </is>
      </c>
      <c r="F202" s="48" t="n">
        <v>1</v>
      </c>
      <c r="G202" s="48" t="inlineStr">
        <is>
          <t>東京駅エリア（銀座・日本橋・神田）</t>
        </is>
      </c>
      <c r="H202" s="48" t="n">
        <v>22.63</v>
      </c>
      <c r="I202" s="20" t="n">
        <v>1</v>
      </c>
      <c r="J202" s="20" t="n">
        <v>1</v>
      </c>
      <c r="K202" s="20" t="n">
        <v>1</v>
      </c>
      <c r="L202" s="20" t="n">
        <v>1</v>
      </c>
      <c r="M202" s="20" t="n">
        <v>1</v>
      </c>
      <c r="N202" s="24" t="n">
        <v>11740</v>
      </c>
      <c r="O202" s="24" t="n">
        <v>10860</v>
      </c>
      <c r="P202" s="24" t="n">
        <v>880</v>
      </c>
      <c r="Q202" s="24" t="n">
        <v>44000</v>
      </c>
      <c r="R202" s="24" t="n"/>
      <c r="S202" s="24">
        <f>IF(R202="","",(R202+P202)*30 -U202)</f>
        <v/>
      </c>
      <c r="T202" s="20">
        <f>IF(R202="","",(O202-R202)/O202)</f>
        <v/>
      </c>
      <c r="U202" s="24" t="n">
        <v>99000</v>
      </c>
      <c r="V202" s="51" t="n"/>
      <c r="W202" s="24">
        <f>IF(Z202="","",Z202*30)</f>
        <v/>
      </c>
      <c r="X202" s="24">
        <f>IF(W202="","",W202-U202)</f>
        <v/>
      </c>
      <c r="Y202" s="24">
        <f>IF(V202="","",((U202+5000+5000)/(1-V202))/30)</f>
        <v/>
      </c>
      <c r="Z202" s="32" t="n"/>
      <c r="AA202" s="24">
        <f>IF(Z202="","",Z202-O202)</f>
        <v/>
      </c>
      <c r="AB202" s="24">
        <f>IF(Z202="","",R202-Z202)</f>
        <v/>
      </c>
      <c r="AC202" s="11">
        <f>IF(Z202="","",(O202-Z202)/O202)</f>
        <v/>
      </c>
      <c r="AD202" s="24" t="n"/>
      <c r="AE202" s="24">
        <f>IF(AF202="","",Q202*(1-AF202))</f>
        <v/>
      </c>
      <c r="AF202" s="51" t="n"/>
      <c r="AG202" s="28" t="n"/>
      <c r="AH202" s="28" t="n"/>
      <c r="AI202" s="33" t="inlineStr">
        <is>
          <t>2027-04-01</t>
        </is>
      </c>
      <c r="AJ202" s="33" t="inlineStr">
        <is>
          <t>2027-03-31</t>
        </is>
      </c>
      <c r="AK202" s="30" t="n"/>
    </row>
    <row r="203" ht="35.1" customHeight="1" s="69">
      <c r="B203" s="48" t="n">
        <v>3514</v>
      </c>
      <c r="C203" s="48" t="inlineStr">
        <is>
          <t>東京</t>
        </is>
      </c>
      <c r="D203" s="19" t="inlineStr">
        <is>
          <t>◆アットイン銀座4-2</t>
        </is>
      </c>
      <c r="E203" s="48" t="inlineStr">
        <is>
          <t>1K</t>
        </is>
      </c>
      <c r="F203" s="48" t="n">
        <v>1</v>
      </c>
      <c r="G203" s="48" t="inlineStr">
        <is>
          <t>東京駅エリア（銀座・日本橋・神田）</t>
        </is>
      </c>
      <c r="H203" s="48" t="n">
        <v>21.08</v>
      </c>
      <c r="I203" s="20" t="n">
        <v>1</v>
      </c>
      <c r="J203" s="20" t="n">
        <v>1</v>
      </c>
      <c r="K203" s="20" t="n">
        <v>1</v>
      </c>
      <c r="L203" s="20" t="n">
        <v>1</v>
      </c>
      <c r="M203" s="20" t="n">
        <v>1</v>
      </c>
      <c r="N203" s="24" t="n">
        <v>10520</v>
      </c>
      <c r="O203" s="24" t="n">
        <v>9640</v>
      </c>
      <c r="P203" s="24" t="n">
        <v>880</v>
      </c>
      <c r="Q203" s="24" t="n">
        <v>44000</v>
      </c>
      <c r="R203" s="24" t="n"/>
      <c r="S203" s="24">
        <f>IF(R203="","",(R203+P203)*30 -U203)</f>
        <v/>
      </c>
      <c r="T203" s="20">
        <f>IF(R203="","",(O203-R203)/O203)</f>
        <v/>
      </c>
      <c r="U203" s="24" t="n">
        <v>101000</v>
      </c>
      <c r="V203" s="51" t="n"/>
      <c r="W203" s="24">
        <f>IF(Z203="","",Z203*30)</f>
        <v/>
      </c>
      <c r="X203" s="24">
        <f>IF(W203="","",W203-U203)</f>
        <v/>
      </c>
      <c r="Y203" s="24">
        <f>IF(V203="","",((U203+5000+5000)/(1-V203))/30)</f>
        <v/>
      </c>
      <c r="Z203" s="32" t="n"/>
      <c r="AA203" s="24">
        <f>IF(Z203="","",Z203-O203)</f>
        <v/>
      </c>
      <c r="AB203" s="24">
        <f>IF(Z203="","",R203-Z203)</f>
        <v/>
      </c>
      <c r="AC203" s="11">
        <f>IF(Z203="","",(O203-Z203)/O203)</f>
        <v/>
      </c>
      <c r="AD203" s="24" t="n"/>
      <c r="AE203" s="24">
        <f>IF(AF203="","",Q203*(1-AF203))</f>
        <v/>
      </c>
      <c r="AF203" s="51" t="n"/>
      <c r="AG203" s="28" t="n"/>
      <c r="AH203" s="28" t="n"/>
      <c r="AI203" s="33" t="inlineStr">
        <is>
          <t>2027-03-21</t>
        </is>
      </c>
      <c r="AJ203" s="33" t="inlineStr">
        <is>
          <t>2027-03-20</t>
        </is>
      </c>
      <c r="AK203" s="30" t="n"/>
    </row>
    <row r="204" ht="35.1" customHeight="1" s="69">
      <c r="B204" s="48" t="n">
        <v>3515</v>
      </c>
      <c r="C204" s="48" t="inlineStr">
        <is>
          <t>東京</t>
        </is>
      </c>
      <c r="D204" s="19" t="inlineStr">
        <is>
          <t>アットイン大崎3</t>
        </is>
      </c>
      <c r="E204" s="48" t="inlineStr">
        <is>
          <t>1K</t>
        </is>
      </c>
      <c r="F204" s="48" t="n">
        <v>1</v>
      </c>
      <c r="G204" s="48" t="inlineStr">
        <is>
          <t>品川・田町・大崎</t>
        </is>
      </c>
      <c r="H204" s="48" t="n">
        <v>21.28</v>
      </c>
      <c r="I204" s="20" t="n">
        <v>1</v>
      </c>
      <c r="J204" s="20" t="n">
        <v>1</v>
      </c>
      <c r="K204" s="20" t="n">
        <v>1</v>
      </c>
      <c r="L204" s="20" t="n">
        <v>0</v>
      </c>
      <c r="M204" s="20" t="n">
        <v>0</v>
      </c>
      <c r="N204" s="24" t="n">
        <v>10620</v>
      </c>
      <c r="O204" s="24" t="n">
        <v>9740</v>
      </c>
      <c r="P204" s="24" t="n">
        <v>880</v>
      </c>
      <c r="Q204" s="24" t="n">
        <v>44000</v>
      </c>
      <c r="R204" s="24" t="n"/>
      <c r="S204" s="24">
        <f>IF(R204="","",(R204+P204)*30 -U204)</f>
        <v/>
      </c>
      <c r="T204" s="20">
        <f>IF(R204="","",(O204-R204)/O204)</f>
        <v/>
      </c>
      <c r="U204" s="24" t="n">
        <v>100500</v>
      </c>
      <c r="V204" s="51" t="n"/>
      <c r="W204" s="24">
        <f>IF(Z204="","",Z204*30)</f>
        <v/>
      </c>
      <c r="X204" s="24">
        <f>IF(W204="","",W204-U204)</f>
        <v/>
      </c>
      <c r="Y204" s="24">
        <f>IF(V204="","",((U204+5000+5000)/(1-V204))/30)</f>
        <v/>
      </c>
      <c r="Z204" s="32" t="n"/>
      <c r="AA204" s="24">
        <f>IF(Z204="","",Z204-O204)</f>
        <v/>
      </c>
      <c r="AB204" s="24">
        <f>IF(Z204="","",R204-Z204)</f>
        <v/>
      </c>
      <c r="AC204" s="11">
        <f>IF(Z204="","",(O204-Z204)/O204)</f>
        <v/>
      </c>
      <c r="AD204" s="24" t="n"/>
      <c r="AE204" s="24">
        <f>IF(AF204="","",Q204*(1-AF204))</f>
        <v/>
      </c>
      <c r="AF204" s="51" t="n"/>
      <c r="AG204" s="28" t="n"/>
      <c r="AH204" s="28" t="n"/>
      <c r="AI204" s="33" t="inlineStr">
        <is>
          <t>2026-10-01</t>
        </is>
      </c>
      <c r="AJ204" s="33" t="inlineStr">
        <is>
          <t>2026-09-30</t>
        </is>
      </c>
      <c r="AK204" s="30" t="n"/>
    </row>
    <row r="205" ht="35.1" customHeight="1" s="69">
      <c r="B205" s="48" t="n">
        <v>3516</v>
      </c>
      <c r="C205" s="48" t="inlineStr">
        <is>
          <t>東京</t>
        </is>
      </c>
      <c r="D205" s="19" t="inlineStr">
        <is>
          <t>◆アットイン日本橋10</t>
        </is>
      </c>
      <c r="E205" s="48" t="inlineStr">
        <is>
          <t>1K</t>
        </is>
      </c>
      <c r="F205" s="48" t="n">
        <v>1</v>
      </c>
      <c r="G205" s="48" t="inlineStr">
        <is>
          <t>東京駅エリア（銀座・日本橋・神田）</t>
        </is>
      </c>
      <c r="H205" s="48" t="n">
        <v>23.63</v>
      </c>
      <c r="I205" s="20" t="n">
        <v>1</v>
      </c>
      <c r="J205" s="20" t="n">
        <v>1</v>
      </c>
      <c r="K205" s="20" t="n">
        <v>1</v>
      </c>
      <c r="L205" s="20" t="n">
        <v>1</v>
      </c>
      <c r="M205" s="20" t="n">
        <v>1</v>
      </c>
      <c r="N205" s="24" t="n">
        <v>11400</v>
      </c>
      <c r="O205" s="24" t="n">
        <v>10520</v>
      </c>
      <c r="P205" s="24" t="n">
        <v>880</v>
      </c>
      <c r="Q205" s="24" t="n">
        <v>44000</v>
      </c>
      <c r="R205" s="24" t="n"/>
      <c r="S205" s="24">
        <f>IF(R205="","",(R205+P205)*30 -U205)</f>
        <v/>
      </c>
      <c r="T205" s="20">
        <f>IF(R205="","",(O205-R205)/O205)</f>
        <v/>
      </c>
      <c r="U205" s="24" t="n">
        <v>102000</v>
      </c>
      <c r="V205" s="51" t="n"/>
      <c r="W205" s="24">
        <f>IF(Z205="","",Z205*30)</f>
        <v/>
      </c>
      <c r="X205" s="24">
        <f>IF(W205="","",W205-U205)</f>
        <v/>
      </c>
      <c r="Y205" s="24">
        <f>IF(V205="","",((U205+5000+5000)/(1-V205))/30)</f>
        <v/>
      </c>
      <c r="Z205" s="32" t="n"/>
      <c r="AA205" s="24">
        <f>IF(Z205="","",Z205-O205)</f>
        <v/>
      </c>
      <c r="AB205" s="24">
        <f>IF(Z205="","",R205-Z205)</f>
        <v/>
      </c>
      <c r="AC205" s="11">
        <f>IF(Z205="","",(O205-Z205)/O205)</f>
        <v/>
      </c>
      <c r="AD205" s="24" t="n"/>
      <c r="AE205" s="24">
        <f>IF(AF205="","",Q205*(1-AF205))</f>
        <v/>
      </c>
      <c r="AF205" s="51" t="n"/>
      <c r="AG205" s="28" t="n"/>
      <c r="AH205" s="28" t="n"/>
      <c r="AI205" s="33" t="inlineStr">
        <is>
          <t>2027-08-01</t>
        </is>
      </c>
      <c r="AJ205" s="33" t="inlineStr">
        <is>
          <t>2027-07-31</t>
        </is>
      </c>
      <c r="AK205" s="30" t="n"/>
    </row>
    <row r="206" ht="35.1" customHeight="1" s="69">
      <c r="B206" s="48" t="n">
        <v>3518</v>
      </c>
      <c r="C206" s="48" t="inlineStr">
        <is>
          <t>東京</t>
        </is>
      </c>
      <c r="D206" s="19" t="inlineStr">
        <is>
          <t>◆アットイン大手町1</t>
        </is>
      </c>
      <c r="E206" s="48" t="inlineStr">
        <is>
          <t>1K</t>
        </is>
      </c>
      <c r="F206" s="48" t="n">
        <v>3</v>
      </c>
      <c r="G206" s="48" t="inlineStr">
        <is>
          <t>東京駅エリア（銀座・日本橋・神田）</t>
        </is>
      </c>
      <c r="H206" s="48" t="n">
        <v>23.24</v>
      </c>
      <c r="I206" s="20" t="n">
        <v>0.96667</v>
      </c>
      <c r="J206" s="20" t="n">
        <v>1</v>
      </c>
      <c r="K206" s="20" t="n">
        <v>1</v>
      </c>
      <c r="L206" s="20" t="n">
        <v>0</v>
      </c>
      <c r="M206" s="20" t="n">
        <v>0</v>
      </c>
      <c r="N206" s="24" t="n">
        <v>11400</v>
      </c>
      <c r="O206" s="24" t="n">
        <v>10520</v>
      </c>
      <c r="P206" s="24" t="n">
        <v>880</v>
      </c>
      <c r="Q206" s="24" t="n">
        <v>44000</v>
      </c>
      <c r="R206" s="24" t="n"/>
      <c r="S206" s="24">
        <f>IF(R206="","",(R206+P206)*30 -U206)</f>
        <v/>
      </c>
      <c r="T206" s="20">
        <f>IF(R206="","",(O206-R206)/O206)</f>
        <v/>
      </c>
      <c r="U206" s="24" t="n">
        <v>107375</v>
      </c>
      <c r="V206" s="51" t="n"/>
      <c r="W206" s="24">
        <f>IF(Z206="","",Z206*30)</f>
        <v/>
      </c>
      <c r="X206" s="24">
        <f>IF(W206="","",W206-U206)</f>
        <v/>
      </c>
      <c r="Y206" s="24">
        <f>IF(V206="","",((U206+5000+5000)/(1-V206))/30)</f>
        <v/>
      </c>
      <c r="Z206" s="32" t="n"/>
      <c r="AA206" s="24">
        <f>IF(Z206="","",Z206-O206)</f>
        <v/>
      </c>
      <c r="AB206" s="24">
        <f>IF(Z206="","",R206-Z206)</f>
        <v/>
      </c>
      <c r="AC206" s="11">
        <f>IF(Z206="","",(O206-Z206)/O206)</f>
        <v/>
      </c>
      <c r="AD206" s="24" t="n"/>
      <c r="AE206" s="24">
        <f>IF(AF206="","",Q206*(1-AF206))</f>
        <v/>
      </c>
      <c r="AF206" s="51" t="n"/>
      <c r="AG206" s="28" t="n"/>
      <c r="AH206" s="28" t="n"/>
      <c r="AI206" s="33" t="inlineStr">
        <is>
          <t>2026-10-01</t>
        </is>
      </c>
      <c r="AJ206" s="33" t="inlineStr">
        <is>
          <t>2026-09-30</t>
        </is>
      </c>
      <c r="AK206" s="30" t="n"/>
    </row>
    <row r="207" ht="35.1" customHeight="1" s="69">
      <c r="B207" s="48" t="n">
        <v>3520</v>
      </c>
      <c r="C207" s="48" t="inlineStr">
        <is>
          <t>東京</t>
        </is>
      </c>
      <c r="D207" s="19" t="inlineStr">
        <is>
          <t>◆アットイン清澄白河2</t>
        </is>
      </c>
      <c r="E207" s="48" t="inlineStr">
        <is>
          <t>1K</t>
        </is>
      </c>
      <c r="F207" s="48" t="n">
        <v>24</v>
      </c>
      <c r="G207" s="48" t="inlineStr">
        <is>
          <t>門前仲町・木場・葛西</t>
        </is>
      </c>
      <c r="H207" s="48" t="n">
        <v>25.57</v>
      </c>
      <c r="I207" s="20" t="n">
        <v>0.97083</v>
      </c>
      <c r="J207" s="20" t="n">
        <v>1</v>
      </c>
      <c r="K207" s="20" t="n">
        <v>0.4375</v>
      </c>
      <c r="L207" s="20" t="n">
        <v>0.39583</v>
      </c>
      <c r="M207" s="20" t="n">
        <v>0.375</v>
      </c>
      <c r="N207" s="24" t="n">
        <v>11400</v>
      </c>
      <c r="O207" s="24" t="n">
        <v>10520</v>
      </c>
      <c r="P207" s="24" t="n">
        <v>880</v>
      </c>
      <c r="Q207" s="24" t="n">
        <v>44000</v>
      </c>
      <c r="R207" s="24" t="n"/>
      <c r="S207" s="24">
        <f>IF(R207="","",(R207+P207)*30 -U207)</f>
        <v/>
      </c>
      <c r="T207" s="20">
        <f>IF(R207="","",(O207-R207)/O207)</f>
        <v/>
      </c>
      <c r="U207" s="24" t="n">
        <v>121500</v>
      </c>
      <c r="V207" s="51" t="n"/>
      <c r="W207" s="24">
        <f>IF(Z207="","",Z207*30)</f>
        <v/>
      </c>
      <c r="X207" s="24">
        <f>IF(W207="","",W207-U207)</f>
        <v/>
      </c>
      <c r="Y207" s="24">
        <f>IF(V207="","",((U207+5000+5000)/(1-V207))/30)</f>
        <v/>
      </c>
      <c r="Z207" s="32" t="n"/>
      <c r="AA207" s="24">
        <f>IF(Z207="","",Z207-O207)</f>
        <v/>
      </c>
      <c r="AB207" s="24">
        <f>IF(Z207="","",R207-Z207)</f>
        <v/>
      </c>
      <c r="AC207" s="11">
        <f>IF(Z207="","",(O207-Z207)/O207)</f>
        <v/>
      </c>
      <c r="AD207" s="24" t="n"/>
      <c r="AE207" s="24">
        <f>IF(AF207="","",Q207*(1-AF207))</f>
        <v/>
      </c>
      <c r="AF207" s="51" t="n"/>
      <c r="AG207" s="28" t="n"/>
      <c r="AH207" s="28" t="n"/>
      <c r="AI207" s="33" t="inlineStr">
        <is>
          <t>2026-09-01</t>
        </is>
      </c>
      <c r="AJ207" s="33" t="inlineStr">
        <is>
          <t>2028-11-13</t>
        </is>
      </c>
      <c r="AK207" s="30" t="n"/>
    </row>
    <row r="208" ht="35.1" customHeight="1" s="69">
      <c r="B208" s="48" t="n">
        <v>3521</v>
      </c>
      <c r="C208" s="48" t="inlineStr">
        <is>
          <t>東京</t>
        </is>
      </c>
      <c r="D208" s="19" t="inlineStr">
        <is>
          <t>◆アットイン門前仲町1</t>
        </is>
      </c>
      <c r="E208" s="48" t="inlineStr">
        <is>
          <t>1K</t>
        </is>
      </c>
      <c r="F208" s="48" t="n">
        <v>2</v>
      </c>
      <c r="G208" s="48" t="inlineStr">
        <is>
          <t>門前仲町・木場・葛西</t>
        </is>
      </c>
      <c r="H208" s="48" t="n">
        <v>25.4</v>
      </c>
      <c r="I208" s="20" t="n">
        <v>0.85</v>
      </c>
      <c r="J208" s="20" t="n">
        <v>0.85</v>
      </c>
      <c r="K208" s="20" t="n">
        <v>0.7</v>
      </c>
      <c r="L208" s="20" t="n">
        <v>0.5</v>
      </c>
      <c r="M208" s="20" t="n">
        <v>1</v>
      </c>
      <c r="N208" s="24" t="n">
        <v>10520</v>
      </c>
      <c r="O208" s="24" t="n">
        <v>9640</v>
      </c>
      <c r="P208" s="24" t="n">
        <v>880</v>
      </c>
      <c r="Q208" s="24" t="n">
        <v>44000</v>
      </c>
      <c r="R208" s="24" t="n">
        <v>4820</v>
      </c>
      <c r="S208" s="24">
        <f>IF(R208="","",(R208+P208)*30 -U208)</f>
        <v/>
      </c>
      <c r="T208" s="20">
        <f>IF(R208="","",(O208-R208)/O208)</f>
        <v/>
      </c>
      <c r="U208" s="24" t="n">
        <v>105000</v>
      </c>
      <c r="V208" s="51" t="n"/>
      <c r="W208" s="24">
        <f>IF(Z208="","",Z208*30)</f>
        <v/>
      </c>
      <c r="X208" s="24">
        <f>IF(W208="","",W208-U208)</f>
        <v/>
      </c>
      <c r="Y208" s="24">
        <f>IF(V208="","",((U208+5000+5000)/(1-V208))/30)</f>
        <v/>
      </c>
      <c r="Z208" s="32" t="n"/>
      <c r="AA208" s="24">
        <f>IF(Z208="","",Z208-O208)</f>
        <v/>
      </c>
      <c r="AB208" s="24">
        <f>IF(Z208="","",R208-Z208)</f>
        <v/>
      </c>
      <c r="AC208" s="11">
        <f>IF(Z208="","",(O208-Z208)/O208)</f>
        <v/>
      </c>
      <c r="AD208" s="24" t="n">
        <v>11000</v>
      </c>
      <c r="AE208" s="24">
        <f>IF(AF208="","",Q208*(1-AF208))</f>
        <v/>
      </c>
      <c r="AF208" s="51" t="n"/>
      <c r="AG208" s="28" t="n"/>
      <c r="AH208" s="28" t="n"/>
      <c r="AI208" s="33" t="inlineStr">
        <is>
          <t>2027-02-01</t>
        </is>
      </c>
      <c r="AJ208" s="33" t="inlineStr">
        <is>
          <t>2027-07-31</t>
        </is>
      </c>
      <c r="AK208" s="30" t="n"/>
    </row>
    <row r="209" ht="35.1" customHeight="1" s="69">
      <c r="B209" s="48" t="n">
        <v>3522</v>
      </c>
      <c r="C209" s="48" t="inlineStr">
        <is>
          <t>東京</t>
        </is>
      </c>
      <c r="D209" s="19" t="inlineStr">
        <is>
          <t>◆アットイン品川4</t>
        </is>
      </c>
      <c r="E209" s="48" t="inlineStr">
        <is>
          <t>1K</t>
        </is>
      </c>
      <c r="F209" s="48" t="n">
        <v>6</v>
      </c>
      <c r="G209" s="48" t="inlineStr">
        <is>
          <t>品川・田町・大崎</t>
        </is>
      </c>
      <c r="H209" s="48" t="n">
        <v>20.48</v>
      </c>
      <c r="I209" s="20" t="n">
        <v>0.71667</v>
      </c>
      <c r="J209" s="20" t="n">
        <v>0.95</v>
      </c>
      <c r="K209" s="20" t="n">
        <v>0.66667</v>
      </c>
      <c r="L209" s="20" t="n">
        <v>0.51667</v>
      </c>
      <c r="M209" s="20" t="n">
        <v>0.5</v>
      </c>
      <c r="N209" s="24" t="n">
        <v>10620</v>
      </c>
      <c r="O209" s="24" t="n">
        <v>9740</v>
      </c>
      <c r="P209" s="24" t="n">
        <v>880</v>
      </c>
      <c r="Q209" s="24" t="n">
        <v>44000</v>
      </c>
      <c r="R209" s="24" t="n"/>
      <c r="S209" s="24">
        <f>IF(R209="","",(R209+P209)*30 -U209)</f>
        <v/>
      </c>
      <c r="T209" s="20">
        <f>IF(R209="","",(O209-R209)/O209)</f>
        <v/>
      </c>
      <c r="U209" s="24" t="n">
        <v>98500</v>
      </c>
      <c r="V209" s="51" t="n"/>
      <c r="W209" s="24">
        <f>IF(Z209="","",Z209*30)</f>
        <v/>
      </c>
      <c r="X209" s="24">
        <f>IF(W209="","",W209-U209)</f>
        <v/>
      </c>
      <c r="Y209" s="24">
        <f>IF(V209="","",((U209+5000+5000)/(1-V209))/30)</f>
        <v/>
      </c>
      <c r="Z209" s="32" t="n"/>
      <c r="AA209" s="24">
        <f>IF(Z209="","",Z209-O209)</f>
        <v/>
      </c>
      <c r="AB209" s="24">
        <f>IF(Z209="","",R209-Z209)</f>
        <v/>
      </c>
      <c r="AC209" s="11">
        <f>IF(Z209="","",(O209-Z209)/O209)</f>
        <v/>
      </c>
      <c r="AD209" s="24" t="n"/>
      <c r="AE209" s="24">
        <f>IF(AF209="","",Q209*(1-AF209))</f>
        <v/>
      </c>
      <c r="AF209" s="51" t="n"/>
      <c r="AG209" s="28" t="n"/>
      <c r="AH209" s="28" t="n"/>
      <c r="AI209" s="33" t="inlineStr">
        <is>
          <t>2026-08-23</t>
        </is>
      </c>
      <c r="AJ209" s="33" t="inlineStr">
        <is>
          <t>2027-05-17</t>
        </is>
      </c>
      <c r="AK209" s="30" t="n"/>
    </row>
    <row r="210" ht="35.1" customHeight="1" s="69">
      <c r="B210" s="48" t="n">
        <v>3523</v>
      </c>
      <c r="C210" s="48" t="inlineStr">
        <is>
          <t>東京</t>
        </is>
      </c>
      <c r="D210" s="19" t="inlineStr">
        <is>
          <t>◆アットイン浜松町2</t>
        </is>
      </c>
      <c r="E210" s="48" t="inlineStr">
        <is>
          <t>1K</t>
        </is>
      </c>
      <c r="F210" s="48" t="n">
        <v>3</v>
      </c>
      <c r="G210" s="48" t="inlineStr">
        <is>
          <t>品川・田町・大崎</t>
        </is>
      </c>
      <c r="H210" s="48" t="n">
        <v>22.1</v>
      </c>
      <c r="I210" s="20" t="n">
        <v>1</v>
      </c>
      <c r="J210" s="20" t="n">
        <v>1</v>
      </c>
      <c r="K210" s="20" t="n">
        <v>0.33333</v>
      </c>
      <c r="L210" s="20" t="n">
        <v>0</v>
      </c>
      <c r="M210" s="20" t="n">
        <v>0</v>
      </c>
      <c r="N210" s="24" t="n">
        <v>11400</v>
      </c>
      <c r="O210" s="24" t="n">
        <v>10520</v>
      </c>
      <c r="P210" s="24" t="n">
        <v>880</v>
      </c>
      <c r="Q210" s="24" t="n">
        <v>44000</v>
      </c>
      <c r="R210" s="24" t="n"/>
      <c r="S210" s="24">
        <f>IF(R210="","",(R210+P210)*30 -U210)</f>
        <v/>
      </c>
      <c r="T210" s="20">
        <f>IF(R210="","",(O210-R210)/O210)</f>
        <v/>
      </c>
      <c r="U210" s="24" t="n">
        <v>106000</v>
      </c>
      <c r="V210" s="51" t="n"/>
      <c r="W210" s="24">
        <f>IF(Z210="","",Z210*30)</f>
        <v/>
      </c>
      <c r="X210" s="24">
        <f>IF(W210="","",W210-U210)</f>
        <v/>
      </c>
      <c r="Y210" s="24">
        <f>IF(V210="","",((U210+5000+5000)/(1-V210))/30)</f>
        <v/>
      </c>
      <c r="Z210" s="32" t="n"/>
      <c r="AA210" s="24">
        <f>IF(Z210="","",Z210-O210)</f>
        <v/>
      </c>
      <c r="AB210" s="24">
        <f>IF(Z210="","",R210-Z210)</f>
        <v/>
      </c>
      <c r="AC210" s="11">
        <f>IF(Z210="","",(O210-Z210)/O210)</f>
        <v/>
      </c>
      <c r="AD210" s="24" t="n"/>
      <c r="AE210" s="24">
        <f>IF(AF210="","",Q210*(1-AF210))</f>
        <v/>
      </c>
      <c r="AF210" s="51" t="n"/>
      <c r="AG210" s="28" t="n"/>
      <c r="AH210" s="28" t="n"/>
      <c r="AI210" s="33" t="inlineStr">
        <is>
          <t>2026-09-01</t>
        </is>
      </c>
      <c r="AJ210" s="33" t="inlineStr">
        <is>
          <t>2026-10-01</t>
        </is>
      </c>
      <c r="AK210" s="30" t="n"/>
    </row>
    <row r="211" ht="35.1" customHeight="1" s="69">
      <c r="B211" s="48" t="n">
        <v>3524</v>
      </c>
      <c r="C211" s="48" t="inlineStr">
        <is>
          <t>東京</t>
        </is>
      </c>
      <c r="D211" s="19" t="inlineStr">
        <is>
          <t>◆アットイン銀座1-1</t>
        </is>
      </c>
      <c r="E211" s="48" t="inlineStr">
        <is>
          <t>1K</t>
        </is>
      </c>
      <c r="F211" s="48" t="n">
        <v>2</v>
      </c>
      <c r="G211" s="48" t="inlineStr">
        <is>
          <t>東京駅エリア（銀座・日本橋・神田）</t>
        </is>
      </c>
      <c r="H211" s="48" t="n">
        <v>25.07</v>
      </c>
      <c r="I211" s="20" t="n">
        <v>0.95</v>
      </c>
      <c r="J211" s="20" t="n">
        <v>0.75</v>
      </c>
      <c r="K211" s="20" t="n">
        <v>0.6</v>
      </c>
      <c r="L211" s="20" t="n">
        <v>0.05</v>
      </c>
      <c r="M211" s="20" t="n">
        <v>0</v>
      </c>
      <c r="N211" s="24" t="n">
        <v>12760</v>
      </c>
      <c r="O211" s="24" t="n">
        <v>11880</v>
      </c>
      <c r="P211" s="24" t="n">
        <v>880</v>
      </c>
      <c r="Q211" s="24" t="n">
        <v>44000</v>
      </c>
      <c r="R211" s="24" t="n"/>
      <c r="S211" s="24">
        <f>IF(R211="","",(R211+P211)*30 -U211)</f>
        <v/>
      </c>
      <c r="T211" s="20">
        <f>IF(R211="","",(O211-R211)/O211)</f>
        <v/>
      </c>
      <c r="U211" s="24" t="n">
        <v>120000</v>
      </c>
      <c r="V211" s="51" t="n"/>
      <c r="W211" s="24">
        <f>IF(Z211="","",Z211*30)</f>
        <v/>
      </c>
      <c r="X211" s="24">
        <f>IF(W211="","",W211-U211)</f>
        <v/>
      </c>
      <c r="Y211" s="24">
        <f>IF(V211="","",((U211+5000+5000)/(1-V211))/30)</f>
        <v/>
      </c>
      <c r="Z211" s="32" t="n"/>
      <c r="AA211" s="24">
        <f>IF(Z211="","",Z211-O211)</f>
        <v/>
      </c>
      <c r="AB211" s="24">
        <f>IF(Z211="","",R211-Z211)</f>
        <v/>
      </c>
      <c r="AC211" s="11">
        <f>IF(Z211="","",(O211-Z211)/O211)</f>
        <v/>
      </c>
      <c r="AD211" s="24" t="n"/>
      <c r="AE211" s="24">
        <f>IF(AF211="","",Q211*(1-AF211))</f>
        <v/>
      </c>
      <c r="AF211" s="51" t="n"/>
      <c r="AG211" s="28" t="n"/>
      <c r="AH211" s="28" t="n"/>
      <c r="AI211" s="33" t="inlineStr">
        <is>
          <t>2026-09-07</t>
        </is>
      </c>
      <c r="AJ211" s="33" t="inlineStr">
        <is>
          <t>2026-10-03</t>
        </is>
      </c>
      <c r="AK211" s="30" t="n"/>
    </row>
    <row r="212" ht="35.1" customHeight="1" s="69">
      <c r="B212" s="48" t="n">
        <v>3527</v>
      </c>
      <c r="C212" s="48" t="inlineStr">
        <is>
          <t>東京</t>
        </is>
      </c>
      <c r="D212" s="19" t="inlineStr">
        <is>
          <t>アットイン月島1</t>
        </is>
      </c>
      <c r="E212" s="48" t="inlineStr">
        <is>
          <t>1K</t>
        </is>
      </c>
      <c r="F212" s="48" t="n">
        <v>2</v>
      </c>
      <c r="G212" s="48" t="inlineStr">
        <is>
          <t>豊洲・勝どき</t>
        </is>
      </c>
      <c r="H212" s="48" t="n">
        <v>25.36</v>
      </c>
      <c r="I212" s="20" t="n">
        <v>1</v>
      </c>
      <c r="J212" s="20" t="n">
        <v>1</v>
      </c>
      <c r="K212" s="20" t="n">
        <v>0.5</v>
      </c>
      <c r="L212" s="20" t="n">
        <v>0.5</v>
      </c>
      <c r="M212" s="20" t="n">
        <v>0.5</v>
      </c>
      <c r="N212" s="24" t="n">
        <v>12760</v>
      </c>
      <c r="O212" s="24" t="n">
        <v>11880</v>
      </c>
      <c r="P212" s="24" t="n">
        <v>880</v>
      </c>
      <c r="Q212" s="24" t="n">
        <v>44000</v>
      </c>
      <c r="R212" s="24" t="n"/>
      <c r="S212" s="24">
        <f>IF(R212="","",(R212+P212)*30 -U212)</f>
        <v/>
      </c>
      <c r="T212" s="20">
        <f>IF(R212="","",(O212-R212)/O212)</f>
        <v/>
      </c>
      <c r="U212" s="24" t="n">
        <v>124000</v>
      </c>
      <c r="V212" s="51" t="n"/>
      <c r="W212" s="24">
        <f>IF(Z212="","",Z212*30)</f>
        <v/>
      </c>
      <c r="X212" s="24">
        <f>IF(W212="","",W212-U212)</f>
        <v/>
      </c>
      <c r="Y212" s="24">
        <f>IF(V212="","",((U212+5000+5000)/(1-V212))/30)</f>
        <v/>
      </c>
      <c r="Z212" s="32" t="n"/>
      <c r="AA212" s="24">
        <f>IF(Z212="","",Z212-O212)</f>
        <v/>
      </c>
      <c r="AB212" s="24">
        <f>IF(Z212="","",R212-Z212)</f>
        <v/>
      </c>
      <c r="AC212" s="11">
        <f>IF(Z212="","",(O212-Z212)/O212)</f>
        <v/>
      </c>
      <c r="AD212" s="24" t="n"/>
      <c r="AE212" s="24">
        <f>IF(AF212="","",Q212*(1-AF212))</f>
        <v/>
      </c>
      <c r="AF212" s="51" t="n"/>
      <c r="AG212" s="28" t="n"/>
      <c r="AH212" s="28" t="n"/>
      <c r="AI212" s="33" t="inlineStr">
        <is>
          <t>2026-09-02</t>
        </is>
      </c>
      <c r="AJ212" s="33" t="inlineStr">
        <is>
          <t>2026-12-31</t>
        </is>
      </c>
      <c r="AK212" s="30" t="n"/>
    </row>
    <row r="213" ht="35.1" customHeight="1" s="69">
      <c r="B213" s="48" t="n">
        <v>3528</v>
      </c>
      <c r="C213" s="48" t="inlineStr">
        <is>
          <t>東京</t>
        </is>
      </c>
      <c r="D213" s="19" t="inlineStr">
        <is>
          <t>◆アットイン白金高輪1</t>
        </is>
      </c>
      <c r="E213" s="48" t="inlineStr">
        <is>
          <t>1K</t>
        </is>
      </c>
      <c r="F213" s="48" t="n">
        <v>3</v>
      </c>
      <c r="G213" s="48" t="inlineStr">
        <is>
          <t>六本木・麻布十番・白金高輪</t>
        </is>
      </c>
      <c r="H213" s="48" t="n">
        <v>25.51</v>
      </c>
      <c r="I213" s="20" t="n">
        <v>1</v>
      </c>
      <c r="J213" s="20" t="n">
        <v>1</v>
      </c>
      <c r="K213" s="20" t="n">
        <v>0.83333</v>
      </c>
      <c r="L213" s="20" t="n">
        <v>0.36667</v>
      </c>
      <c r="M213" s="20" t="n">
        <v>0.33333</v>
      </c>
      <c r="N213" s="24" t="n">
        <v>11740</v>
      </c>
      <c r="O213" s="24" t="n">
        <v>10860</v>
      </c>
      <c r="P213" s="24" t="n">
        <v>880</v>
      </c>
      <c r="Q213" s="24" t="n">
        <v>44000</v>
      </c>
      <c r="R213" s="24" t="n"/>
      <c r="S213" s="24">
        <f>IF(R213="","",(R213+P213)*30 -U213)</f>
        <v/>
      </c>
      <c r="T213" s="20">
        <f>IF(R213="","",(O213-R213)/O213)</f>
        <v/>
      </c>
      <c r="U213" s="24" t="n">
        <v>128500</v>
      </c>
      <c r="V213" s="51" t="n"/>
      <c r="W213" s="24">
        <f>IF(Z213="","",Z213*30)</f>
        <v/>
      </c>
      <c r="X213" s="24">
        <f>IF(W213="","",W213-U213)</f>
        <v/>
      </c>
      <c r="Y213" s="24">
        <f>IF(V213="","",((U213+5000+5000)/(1-V213))/30)</f>
        <v/>
      </c>
      <c r="Z213" s="32" t="n"/>
      <c r="AA213" s="24">
        <f>IF(Z213="","",Z213-O213)</f>
        <v/>
      </c>
      <c r="AB213" s="24">
        <f>IF(Z213="","",R213-Z213)</f>
        <v/>
      </c>
      <c r="AC213" s="11">
        <f>IF(Z213="","",(O213-Z213)/O213)</f>
        <v/>
      </c>
      <c r="AD213" s="24" t="n"/>
      <c r="AE213" s="24">
        <f>IF(AF213="","",Q213*(1-AF213))</f>
        <v/>
      </c>
      <c r="AF213" s="51" t="n"/>
      <c r="AG213" s="28" t="n"/>
      <c r="AH213" s="28" t="n"/>
      <c r="AI213" s="33" t="inlineStr">
        <is>
          <t>2026-09-16</t>
        </is>
      </c>
      <c r="AJ213" s="33" t="inlineStr">
        <is>
          <t>2027-05-31</t>
        </is>
      </c>
      <c r="AK213" s="30" t="n"/>
    </row>
    <row r="214" ht="35.1" customHeight="1" s="69">
      <c r="B214" s="48" t="n">
        <v>3529</v>
      </c>
      <c r="C214" s="48" t="inlineStr">
        <is>
          <t>東京</t>
        </is>
      </c>
      <c r="D214" s="19" t="inlineStr">
        <is>
          <t>◆アットイン銀座1-2</t>
        </is>
      </c>
      <c r="E214" s="48" t="inlineStr">
        <is>
          <t>1K</t>
        </is>
      </c>
      <c r="F214" s="48" t="n">
        <v>3</v>
      </c>
      <c r="G214" s="48" t="inlineStr">
        <is>
          <t>東京駅エリア（銀座・日本橋・神田）</t>
        </is>
      </c>
      <c r="H214" s="48" t="n">
        <v>24.85</v>
      </c>
      <c r="I214" s="20" t="n">
        <v>1</v>
      </c>
      <c r="J214" s="20" t="n">
        <v>0.76667</v>
      </c>
      <c r="K214" s="20" t="n">
        <v>0.93333</v>
      </c>
      <c r="L214" s="20" t="n">
        <v>0.66667</v>
      </c>
      <c r="M214" s="20" t="n">
        <v>0.66667</v>
      </c>
      <c r="N214" s="24" t="n">
        <v>13440</v>
      </c>
      <c r="O214" s="24" t="n">
        <v>12560</v>
      </c>
      <c r="P214" s="24" t="n">
        <v>880</v>
      </c>
      <c r="Q214" s="24" t="n">
        <v>44000</v>
      </c>
      <c r="R214" s="24" t="n"/>
      <c r="S214" s="24">
        <f>IF(R214="","",(R214+P214)*30 -U214)</f>
        <v/>
      </c>
      <c r="T214" s="20">
        <f>IF(R214="","",(O214-R214)/O214)</f>
        <v/>
      </c>
      <c r="U214" s="24" t="n">
        <v>126000</v>
      </c>
      <c r="V214" s="51" t="n"/>
      <c r="W214" s="24">
        <f>IF(Z214="","",Z214*30)</f>
        <v/>
      </c>
      <c r="X214" s="24">
        <f>IF(W214="","",W214-U214)</f>
        <v/>
      </c>
      <c r="Y214" s="24">
        <f>IF(V214="","",((U214+5000+5000)/(1-V214))/30)</f>
        <v/>
      </c>
      <c r="Z214" s="32" t="n"/>
      <c r="AA214" s="24">
        <f>IF(Z214="","",Z214-O214)</f>
        <v/>
      </c>
      <c r="AB214" s="24">
        <f>IF(Z214="","",R214-Z214)</f>
        <v/>
      </c>
      <c r="AC214" s="11">
        <f>IF(Z214="","",(O214-Z214)/O214)</f>
        <v/>
      </c>
      <c r="AD214" s="24" t="n"/>
      <c r="AE214" s="24">
        <f>IF(AF214="","",Q214*(1-AF214))</f>
        <v/>
      </c>
      <c r="AF214" s="51" t="n"/>
      <c r="AG214" s="28" t="n"/>
      <c r="AH214" s="28" t="n"/>
      <c r="AI214" s="33" t="inlineStr">
        <is>
          <t>2026-10-01</t>
        </is>
      </c>
      <c r="AJ214" s="33" t="inlineStr">
        <is>
          <t>2027-04-30</t>
        </is>
      </c>
      <c r="AK214" s="30" t="n"/>
    </row>
    <row r="215" ht="35.1" customHeight="1" s="69">
      <c r="B215" s="48" t="n">
        <v>3530</v>
      </c>
      <c r="C215" s="48" t="inlineStr">
        <is>
          <t>東京</t>
        </is>
      </c>
      <c r="D215" s="19" t="inlineStr">
        <is>
          <t>アットイン六本木3</t>
        </is>
      </c>
      <c r="E215" s="48" t="inlineStr">
        <is>
          <t>1R</t>
        </is>
      </c>
      <c r="F215" s="48" t="n">
        <v>1</v>
      </c>
      <c r="G215" s="48" t="inlineStr">
        <is>
          <t>六本木・麻布十番・白金高輪</t>
        </is>
      </c>
      <c r="H215" s="48" t="n">
        <v>24.69</v>
      </c>
      <c r="I215" s="20" t="n">
        <v>0.8</v>
      </c>
      <c r="J215" s="20" t="n">
        <v>1</v>
      </c>
      <c r="K215" s="20" t="n">
        <v>1</v>
      </c>
      <c r="L215" s="20" t="n">
        <v>1</v>
      </c>
      <c r="M215" s="20" t="n">
        <v>0</v>
      </c>
      <c r="N215" s="24" t="n">
        <v>12760</v>
      </c>
      <c r="O215" s="24" t="n">
        <v>11880</v>
      </c>
      <c r="P215" s="24" t="n">
        <v>880</v>
      </c>
      <c r="Q215" s="24" t="n">
        <v>44000</v>
      </c>
      <c r="R215" s="24" t="n"/>
      <c r="S215" s="24">
        <f>IF(R215="","",(R215+P215)*30 -U215)</f>
        <v/>
      </c>
      <c r="T215" s="20">
        <f>IF(R215="","",(O215-R215)/O215)</f>
        <v/>
      </c>
      <c r="U215" s="24" t="n">
        <v>118000</v>
      </c>
      <c r="V215" s="51" t="n"/>
      <c r="W215" s="24">
        <f>IF(Z215="","",Z215*30)</f>
        <v/>
      </c>
      <c r="X215" s="24">
        <f>IF(W215="","",W215-U215)</f>
        <v/>
      </c>
      <c r="Y215" s="24">
        <f>IF(V215="","",((U215+5000+5000)/(1-V215))/30)</f>
        <v/>
      </c>
      <c r="Z215" s="32" t="n"/>
      <c r="AA215" s="24">
        <f>IF(Z215="","",Z215-O215)</f>
        <v/>
      </c>
      <c r="AB215" s="24">
        <f>IF(Z215="","",R215-Z215)</f>
        <v/>
      </c>
      <c r="AC215" s="11">
        <f>IF(Z215="","",(O215-Z215)/O215)</f>
        <v/>
      </c>
      <c r="AD215" s="24" t="n"/>
      <c r="AE215" s="24">
        <f>IF(AF215="","",Q215*(1-AF215))</f>
        <v/>
      </c>
      <c r="AF215" s="51" t="n"/>
      <c r="AG215" s="28" t="n"/>
      <c r="AH215" s="28" t="n"/>
      <c r="AI215" s="33" t="inlineStr">
        <is>
          <t>2026-11-01</t>
        </is>
      </c>
      <c r="AJ215" s="33" t="inlineStr">
        <is>
          <t>2026-10-31</t>
        </is>
      </c>
      <c r="AK215" s="30" t="n"/>
    </row>
    <row r="216" ht="35.1" customHeight="1" s="69">
      <c r="B216" s="48" t="n">
        <v>3531</v>
      </c>
      <c r="C216" s="48" t="inlineStr">
        <is>
          <t>東京</t>
        </is>
      </c>
      <c r="D216" s="19" t="inlineStr">
        <is>
          <t>アットイン六本木4</t>
        </is>
      </c>
      <c r="E216" s="48" t="inlineStr">
        <is>
          <t>1R</t>
        </is>
      </c>
      <c r="F216" s="48" t="n">
        <v>1</v>
      </c>
      <c r="G216" s="48" t="inlineStr">
        <is>
          <t>六本木・麻布十番・白金高輪</t>
        </is>
      </c>
      <c r="H216" s="48" t="n">
        <v>21.3</v>
      </c>
      <c r="I216" s="20" t="n">
        <v>1</v>
      </c>
      <c r="J216" s="20" t="n">
        <v>0.9</v>
      </c>
      <c r="K216" s="20" t="n">
        <v>1</v>
      </c>
      <c r="L216" s="20" t="n">
        <v>0</v>
      </c>
      <c r="M216" s="20" t="n">
        <v>0</v>
      </c>
      <c r="N216" s="24" t="n">
        <v>12760</v>
      </c>
      <c r="O216" s="24" t="n">
        <v>11880</v>
      </c>
      <c r="P216" s="24" t="n">
        <v>880</v>
      </c>
      <c r="Q216" s="24" t="n">
        <v>44000</v>
      </c>
      <c r="R216" s="24" t="n"/>
      <c r="S216" s="24">
        <f>IF(R216="","",(R216+P216)*30 -U216)</f>
        <v/>
      </c>
      <c r="T216" s="20">
        <f>IF(R216="","",(O216-R216)/O216)</f>
        <v/>
      </c>
      <c r="U216" s="24" t="n">
        <v>107500</v>
      </c>
      <c r="V216" s="51" t="n"/>
      <c r="W216" s="24">
        <f>IF(Z216="","",Z216*30)</f>
        <v/>
      </c>
      <c r="X216" s="24">
        <f>IF(W216="","",W216-U216)</f>
        <v/>
      </c>
      <c r="Y216" s="24">
        <f>IF(V216="","",((U216+5000+5000)/(1-V216))/30)</f>
        <v/>
      </c>
      <c r="Z216" s="32" t="n"/>
      <c r="AA216" s="24">
        <f>IF(Z216="","",Z216-O216)</f>
        <v/>
      </c>
      <c r="AB216" s="24">
        <f>IF(Z216="","",R216-Z216)</f>
        <v/>
      </c>
      <c r="AC216" s="11">
        <f>IF(Z216="","",(O216-Z216)/O216)</f>
        <v/>
      </c>
      <c r="AD216" s="24" t="n"/>
      <c r="AE216" s="24">
        <f>IF(AF216="","",Q216*(1-AF216))</f>
        <v/>
      </c>
      <c r="AF216" s="51" t="n"/>
      <c r="AG216" s="28" t="n"/>
      <c r="AH216" s="28" t="n"/>
      <c r="AI216" s="33" t="inlineStr">
        <is>
          <t>2026-10-01</t>
        </is>
      </c>
      <c r="AJ216" s="33" t="inlineStr">
        <is>
          <t>2026-09-30</t>
        </is>
      </c>
      <c r="AK216" s="30" t="n"/>
    </row>
    <row r="217" ht="35.1" customHeight="1" s="69">
      <c r="B217" s="48" t="n">
        <v>3532</v>
      </c>
      <c r="C217" s="48" t="inlineStr">
        <is>
          <t>東京</t>
        </is>
      </c>
      <c r="D217" s="19" t="inlineStr">
        <is>
          <t>◆アットイン麻布十番1</t>
        </is>
      </c>
      <c r="E217" s="48" t="inlineStr">
        <is>
          <t>1K</t>
        </is>
      </c>
      <c r="F217" s="48" t="n">
        <v>2</v>
      </c>
      <c r="G217" s="48" t="inlineStr">
        <is>
          <t>六本木・麻布十番・白金高輪</t>
        </is>
      </c>
      <c r="H217" s="48" t="n">
        <v>25.57</v>
      </c>
      <c r="I217" s="20" t="n">
        <v>1</v>
      </c>
      <c r="J217" s="20" t="n">
        <v>1</v>
      </c>
      <c r="K217" s="20" t="n">
        <v>1</v>
      </c>
      <c r="L217" s="20" t="n">
        <v>1</v>
      </c>
      <c r="M217" s="20" t="n">
        <v>1</v>
      </c>
      <c r="N217" s="24" t="n">
        <v>13440</v>
      </c>
      <c r="O217" s="24" t="n">
        <v>12560</v>
      </c>
      <c r="P217" s="24" t="n">
        <v>880</v>
      </c>
      <c r="Q217" s="24" t="n">
        <v>44000</v>
      </c>
      <c r="R217" s="24" t="n"/>
      <c r="S217" s="24">
        <f>IF(R217="","",(R217+P217)*30 -U217)</f>
        <v/>
      </c>
      <c r="T217" s="20">
        <f>IF(R217="","",(O217-R217)/O217)</f>
        <v/>
      </c>
      <c r="U217" s="24" t="n">
        <v>134500</v>
      </c>
      <c r="V217" s="51" t="n"/>
      <c r="W217" s="24">
        <f>IF(Z217="","",Z217*30)</f>
        <v/>
      </c>
      <c r="X217" s="24">
        <f>IF(W217="","",W217-U217)</f>
        <v/>
      </c>
      <c r="Y217" s="24">
        <f>IF(V217="","",((U217+5000+5000)/(1-V217))/30)</f>
        <v/>
      </c>
      <c r="Z217" s="32" t="n"/>
      <c r="AA217" s="24">
        <f>IF(Z217="","",Z217-O217)</f>
        <v/>
      </c>
      <c r="AB217" s="24">
        <f>IF(Z217="","",R217-Z217)</f>
        <v/>
      </c>
      <c r="AC217" s="11">
        <f>IF(Z217="","",(O217-Z217)/O217)</f>
        <v/>
      </c>
      <c r="AD217" s="24" t="n"/>
      <c r="AE217" s="24">
        <f>IF(AF217="","",Q217*(1-AF217))</f>
        <v/>
      </c>
      <c r="AF217" s="51" t="n"/>
      <c r="AG217" s="28" t="n"/>
      <c r="AH217" s="28" t="n"/>
      <c r="AI217" s="33" t="inlineStr">
        <is>
          <t>2026-08-23</t>
        </is>
      </c>
      <c r="AJ217" s="33" t="inlineStr">
        <is>
          <t>2027-05-31</t>
        </is>
      </c>
      <c r="AK217" s="30" t="n"/>
    </row>
    <row r="218" ht="35.1" customHeight="1" s="69">
      <c r="B218" s="48" t="n">
        <v>3537</v>
      </c>
      <c r="C218" s="48" t="inlineStr">
        <is>
          <t>名古屋</t>
        </is>
      </c>
      <c r="D218" s="19" t="inlineStr">
        <is>
          <t>アットイン栄南1-9</t>
        </is>
      </c>
      <c r="E218" s="48" t="inlineStr">
        <is>
          <t>2DK</t>
        </is>
      </c>
      <c r="F218" s="48" t="n">
        <v>1</v>
      </c>
      <c r="G218" s="48" t="inlineStr">
        <is>
          <t>栄周辺</t>
        </is>
      </c>
      <c r="H218" s="48" t="n">
        <v>53.25</v>
      </c>
      <c r="I218" s="20" t="n">
        <v>0.3</v>
      </c>
      <c r="J218" s="20" t="n">
        <v>0</v>
      </c>
      <c r="K218" s="20" t="n">
        <v>0</v>
      </c>
      <c r="L218" s="20" t="n">
        <v>0</v>
      </c>
      <c r="M218" s="20" t="n">
        <v>0</v>
      </c>
      <c r="N218" s="24" t="n">
        <v>10600</v>
      </c>
      <c r="O218" s="24" t="n">
        <v>9500</v>
      </c>
      <c r="P218" s="24" t="n">
        <v>1100</v>
      </c>
      <c r="Q218" s="24" t="n">
        <v>68000</v>
      </c>
      <c r="R218" s="24" t="n"/>
      <c r="S218" s="24">
        <f>IF(R218="","",(R218+P218)*30 -U218)</f>
        <v/>
      </c>
      <c r="T218" s="20">
        <f>IF(R218="","",(O218-R218)/O218)</f>
        <v/>
      </c>
      <c r="U218" s="24" t="n">
        <v>0</v>
      </c>
      <c r="V218" s="51" t="n"/>
      <c r="W218" s="24">
        <f>IF(Z218="","",Z218*30)</f>
        <v/>
      </c>
      <c r="X218" s="24">
        <f>IF(W218="","",W218-U218)</f>
        <v/>
      </c>
      <c r="Y218" s="24">
        <f>IF(V218="","",((U218+5000+5000)/(1-V218))/30)</f>
        <v/>
      </c>
      <c r="Z218" s="32" t="n"/>
      <c r="AA218" s="24">
        <f>IF(Z218="","",Z218-O218)</f>
        <v/>
      </c>
      <c r="AB218" s="24">
        <f>IF(Z218="","",R218-Z218)</f>
        <v/>
      </c>
      <c r="AC218" s="11">
        <f>IF(Z218="","",(O218-Z218)/O218)</f>
        <v/>
      </c>
      <c r="AD218" s="24" t="n"/>
      <c r="AE218" s="24">
        <f>IF(AF218="","",Q218*(1-AF218))</f>
        <v/>
      </c>
      <c r="AF218" s="51" t="n"/>
      <c r="AG218" s="28" t="n"/>
      <c r="AH218" s="28" t="n"/>
      <c r="AI218" s="33" t="inlineStr">
        <is>
          <t>2026-08-01</t>
        </is>
      </c>
      <c r="AJ218" s="33" t="inlineStr">
        <is>
          <t>2026-07-31</t>
        </is>
      </c>
      <c r="AK218" s="30" t="n"/>
    </row>
    <row r="219" ht="35.1" customHeight="1" s="69">
      <c r="B219" s="48" t="n">
        <v>3538</v>
      </c>
      <c r="C219" s="48" t="inlineStr">
        <is>
          <t>東京</t>
        </is>
      </c>
      <c r="D219" s="19" t="inlineStr">
        <is>
          <t>アットイン麻布十番7</t>
        </is>
      </c>
      <c r="E219" s="48" t="inlineStr">
        <is>
          <t>1K</t>
        </is>
      </c>
      <c r="F219" s="48" t="n">
        <v>1</v>
      </c>
      <c r="G219" s="48" t="inlineStr">
        <is>
          <t>六本木・麻布十番・白金高輪</t>
        </is>
      </c>
      <c r="H219" s="48" t="n">
        <v>26.4</v>
      </c>
      <c r="I219" s="20" t="n">
        <v>1</v>
      </c>
      <c r="J219" s="20" t="n">
        <v>0.2</v>
      </c>
      <c r="K219" s="20" t="n">
        <v>0</v>
      </c>
      <c r="L219" s="20" t="n">
        <v>0</v>
      </c>
      <c r="M219" s="20" t="n">
        <v>0</v>
      </c>
      <c r="N219" s="24" t="n">
        <v>14360</v>
      </c>
      <c r="O219" s="24" t="n">
        <v>13480</v>
      </c>
      <c r="P219" s="24" t="n">
        <v>880</v>
      </c>
      <c r="Q219" s="24" t="n">
        <v>44000</v>
      </c>
      <c r="R219" s="24" t="n"/>
      <c r="S219" s="24">
        <f>IF(R219="","",(R219+P219)*30 -U219)</f>
        <v/>
      </c>
      <c r="T219" s="20">
        <f>IF(R219="","",(O219-R219)/O219)</f>
        <v/>
      </c>
      <c r="U219" s="24" t="n">
        <v>134500</v>
      </c>
      <c r="V219" s="51" t="n"/>
      <c r="W219" s="24">
        <f>IF(Z219="","",Z219*30)</f>
        <v/>
      </c>
      <c r="X219" s="24">
        <f>IF(W219="","",W219-U219)</f>
        <v/>
      </c>
      <c r="Y219" s="24">
        <f>IF(V219="","",((U219+5000+5000)/(1-V219))/30)</f>
        <v/>
      </c>
      <c r="Z219" s="32" t="n"/>
      <c r="AA219" s="24">
        <f>IF(Z219="","",Z219-O219)</f>
        <v/>
      </c>
      <c r="AB219" s="24">
        <f>IF(Z219="","",R219-Z219)</f>
        <v/>
      </c>
      <c r="AC219" s="11">
        <f>IF(Z219="","",(O219-Z219)/O219)</f>
        <v/>
      </c>
      <c r="AD219" s="24" t="n"/>
      <c r="AE219" s="24">
        <f>IF(AF219="","",Q219*(1-AF219))</f>
        <v/>
      </c>
      <c r="AF219" s="51" t="n"/>
      <c r="AG219" s="28" t="n"/>
      <c r="AH219" s="28" t="n"/>
      <c r="AI219" s="33" t="inlineStr">
        <is>
          <t>2026-08-08</t>
        </is>
      </c>
      <c r="AJ219" s="33" t="inlineStr">
        <is>
          <t>2026-08-07</t>
        </is>
      </c>
      <c r="AK219" s="30" t="n"/>
    </row>
    <row r="220" ht="35.1" customHeight="1" s="69">
      <c r="B220" s="48" t="n">
        <v>3539</v>
      </c>
      <c r="C220" s="48" t="inlineStr">
        <is>
          <t>名古屋</t>
        </is>
      </c>
      <c r="D220" s="19" t="inlineStr">
        <is>
          <t>アットイン栄1-2</t>
        </is>
      </c>
      <c r="E220" s="48" t="inlineStr">
        <is>
          <t>2LDK</t>
        </is>
      </c>
      <c r="F220" s="48" t="n">
        <v>4</v>
      </c>
      <c r="G220" s="48" t="inlineStr">
        <is>
          <t>栄周辺</t>
        </is>
      </c>
      <c r="H220" s="48" t="n">
        <v>59.73</v>
      </c>
      <c r="I220" s="20" t="n">
        <v>0.975</v>
      </c>
      <c r="J220" s="20" t="n">
        <v>0.95</v>
      </c>
      <c r="K220" s="20" t="n">
        <v>0.75</v>
      </c>
      <c r="L220" s="20" t="n">
        <v>0.25</v>
      </c>
      <c r="M220" s="20" t="n">
        <v>0.25</v>
      </c>
      <c r="N220" s="24" t="n">
        <v>12100</v>
      </c>
      <c r="O220" s="24" t="n">
        <v>11000</v>
      </c>
      <c r="P220" s="24" t="n">
        <v>1100</v>
      </c>
      <c r="Q220" s="24" t="n">
        <v>68000</v>
      </c>
      <c r="R220" s="24" t="n"/>
      <c r="S220" s="24">
        <f>IF(R220="","",(R220+P220)*30 -U220)</f>
        <v/>
      </c>
      <c r="T220" s="20">
        <f>IF(R220="","",(O220-R220)/O220)</f>
        <v/>
      </c>
      <c r="U220" s="24" t="n">
        <v>0</v>
      </c>
      <c r="V220" s="51" t="n"/>
      <c r="W220" s="24">
        <f>IF(Z220="","",Z220*30)</f>
        <v/>
      </c>
      <c r="X220" s="24">
        <f>IF(W220="","",W220-U220)</f>
        <v/>
      </c>
      <c r="Y220" s="24">
        <f>IF(V220="","",((U220+5000+5000)/(1-V220))/30)</f>
        <v/>
      </c>
      <c r="Z220" s="32" t="n"/>
      <c r="AA220" s="24">
        <f>IF(Z220="","",Z220-O220)</f>
        <v/>
      </c>
      <c r="AB220" s="24">
        <f>IF(Z220="","",R220-Z220)</f>
        <v/>
      </c>
      <c r="AC220" s="11">
        <f>IF(Z220="","",(O220-Z220)/O220)</f>
        <v/>
      </c>
      <c r="AD220" s="24" t="n"/>
      <c r="AE220" s="24">
        <f>IF(AF220="","",Q220*(1-AF220))</f>
        <v/>
      </c>
      <c r="AF220" s="51" t="n"/>
      <c r="AG220" s="28" t="n"/>
      <c r="AH220" s="28" t="n"/>
      <c r="AI220" s="33" t="inlineStr">
        <is>
          <t>2026-08-25</t>
        </is>
      </c>
      <c r="AJ220" s="33" t="inlineStr">
        <is>
          <t>2026-12-31</t>
        </is>
      </c>
      <c r="AK220" s="30" t="n"/>
    </row>
    <row r="221" ht="35.1" customHeight="1" s="69">
      <c r="B221" s="48" t="n">
        <v>3540</v>
      </c>
      <c r="C221" s="48" t="inlineStr">
        <is>
          <t>名古屋</t>
        </is>
      </c>
      <c r="D221" s="19" t="inlineStr">
        <is>
          <t>アットイン金山8</t>
        </is>
      </c>
      <c r="E221" s="48" t="inlineStr">
        <is>
          <t>2LDK</t>
        </is>
      </c>
      <c r="F221" s="48" t="n">
        <v>1</v>
      </c>
      <c r="G221" s="48" t="inlineStr">
        <is>
          <t>金山周辺</t>
        </is>
      </c>
      <c r="H221" s="48" t="n">
        <v>73.38</v>
      </c>
      <c r="I221" s="20" t="n">
        <v>1</v>
      </c>
      <c r="J221" s="20" t="n">
        <v>1</v>
      </c>
      <c r="K221" s="20" t="n">
        <v>1</v>
      </c>
      <c r="L221" s="20" t="n">
        <v>1</v>
      </c>
      <c r="M221" s="20" t="n">
        <v>1</v>
      </c>
      <c r="N221" s="24" t="n">
        <v>11620</v>
      </c>
      <c r="O221" s="24" t="n">
        <v>10520</v>
      </c>
      <c r="P221" s="24" t="n">
        <v>1100</v>
      </c>
      <c r="Q221" s="24" t="n">
        <v>68000</v>
      </c>
      <c r="R221" s="24" t="n"/>
      <c r="S221" s="24">
        <f>IF(R221="","",(R221+P221)*30 -U221)</f>
        <v/>
      </c>
      <c r="T221" s="20">
        <f>IF(R221="","",(O221-R221)/O221)</f>
        <v/>
      </c>
      <c r="U221" s="24" t="n">
        <v>127000</v>
      </c>
      <c r="V221" s="51" t="n"/>
      <c r="W221" s="24">
        <f>IF(Z221="","",Z221*30)</f>
        <v/>
      </c>
      <c r="X221" s="24">
        <f>IF(W221="","",W221-U221)</f>
        <v/>
      </c>
      <c r="Y221" s="24">
        <f>IF(V221="","",((U221+5000+5000)/(1-V221))/30)</f>
        <v/>
      </c>
      <c r="Z221" s="32" t="n"/>
      <c r="AA221" s="24">
        <f>IF(Z221="","",Z221-O221)</f>
        <v/>
      </c>
      <c r="AB221" s="24">
        <f>IF(Z221="","",R221-Z221)</f>
        <v/>
      </c>
      <c r="AC221" s="11">
        <f>IF(Z221="","",(O221-Z221)/O221)</f>
        <v/>
      </c>
      <c r="AD221" s="24" t="n"/>
      <c r="AE221" s="24">
        <f>IF(AF221="","",Q221*(1-AF221))</f>
        <v/>
      </c>
      <c r="AF221" s="51" t="n"/>
      <c r="AG221" s="28" t="n"/>
      <c r="AH221" s="28" t="n"/>
      <c r="AI221" s="33" t="inlineStr">
        <is>
          <t>2027-07-01</t>
        </is>
      </c>
      <c r="AJ221" s="33" t="inlineStr">
        <is>
          <t>2027-06-30</t>
        </is>
      </c>
      <c r="AK221" s="30" t="n"/>
    </row>
    <row r="222" ht="35.1" customHeight="1" s="69">
      <c r="B222" s="48" t="n">
        <v>3545</v>
      </c>
      <c r="C222" s="48" t="inlineStr">
        <is>
          <t>名古屋</t>
        </is>
      </c>
      <c r="D222" s="19" t="inlineStr">
        <is>
          <t>アットイン名古屋駅14-1</t>
        </is>
      </c>
      <c r="E222" s="48" t="inlineStr">
        <is>
          <t>1K</t>
        </is>
      </c>
      <c r="F222" s="48" t="n">
        <v>19</v>
      </c>
      <c r="G222" s="48" t="inlineStr">
        <is>
          <t>名駅周辺</t>
        </is>
      </c>
      <c r="H222" s="48" t="n">
        <v>24.03</v>
      </c>
      <c r="I222" s="20" t="n">
        <v>0.87895</v>
      </c>
      <c r="J222" s="20" t="n">
        <v>0.85263</v>
      </c>
      <c r="K222" s="20" t="n">
        <v>0.97368</v>
      </c>
      <c r="L222" s="20" t="n">
        <v>0.68421</v>
      </c>
      <c r="M222" s="20" t="n">
        <v>0.32105</v>
      </c>
      <c r="N222" s="24" t="n">
        <v>12000</v>
      </c>
      <c r="O222" s="24" t="n">
        <v>11120</v>
      </c>
      <c r="P222" s="24" t="n">
        <v>880</v>
      </c>
      <c r="Q222" s="24" t="n">
        <v>44000</v>
      </c>
      <c r="R222" s="24" t="n">
        <v>5560</v>
      </c>
      <c r="S222" s="24">
        <f>IF(R222="","",(R222+P222)*30 -U222)</f>
        <v/>
      </c>
      <c r="T222" s="20">
        <f>IF(R222="","",(O222-R222)/O222)</f>
        <v/>
      </c>
      <c r="U222" s="24" t="n">
        <v>68330</v>
      </c>
      <c r="V222" s="51" t="n"/>
      <c r="W222" s="24">
        <f>IF(Z222="","",Z222*30)</f>
        <v/>
      </c>
      <c r="X222" s="24">
        <f>IF(W222="","",W222-U222)</f>
        <v/>
      </c>
      <c r="Y222" s="24">
        <f>IF(V222="","",((U222+5000+5000)/(1-V222))/30)</f>
        <v/>
      </c>
      <c r="Z222" s="32" t="n"/>
      <c r="AA222" s="24">
        <f>IF(Z222="","",Z222-O222)</f>
        <v/>
      </c>
      <c r="AB222" s="24">
        <f>IF(Z222="","",R222-Z222)</f>
        <v/>
      </c>
      <c r="AC222" s="11">
        <f>IF(Z222="","",(O222-Z222)/O222)</f>
        <v/>
      </c>
      <c r="AD222" s="24" t="n">
        <v>11000</v>
      </c>
      <c r="AE222" s="24">
        <f>IF(AF222="","",Q222*(1-AF222))</f>
        <v/>
      </c>
      <c r="AF222" s="51" t="n"/>
      <c r="AG222" s="28" t="n"/>
      <c r="AH222" s="28" t="n"/>
      <c r="AI222" s="33" t="inlineStr">
        <is>
          <t>2026-09-16</t>
        </is>
      </c>
      <c r="AJ222" s="33" t="inlineStr">
        <is>
          <t>2027-07-12</t>
        </is>
      </c>
      <c r="AK222" s="30" t="n"/>
    </row>
    <row r="223" ht="35.1" customHeight="1" s="69">
      <c r="B223" s="48" t="n">
        <v>3546</v>
      </c>
      <c r="C223" s="48" t="inlineStr">
        <is>
          <t>名古屋</t>
        </is>
      </c>
      <c r="D223" s="19" t="inlineStr">
        <is>
          <t>アットイン名古屋駅14-2</t>
        </is>
      </c>
      <c r="E223" s="48" t="inlineStr">
        <is>
          <t>1K</t>
        </is>
      </c>
      <c r="F223" s="48" t="n">
        <v>10</v>
      </c>
      <c r="G223" s="48" t="inlineStr">
        <is>
          <t>名駅周辺</t>
        </is>
      </c>
      <c r="H223" s="48" t="n">
        <v>26.08</v>
      </c>
      <c r="I223" s="20" t="n">
        <v>0.84</v>
      </c>
      <c r="J223" s="20" t="n">
        <v>0.75</v>
      </c>
      <c r="K223" s="20" t="n">
        <v>1.1</v>
      </c>
      <c r="L223" s="20" t="n">
        <v>0.84</v>
      </c>
      <c r="M223" s="20" t="n">
        <v>0.5</v>
      </c>
      <c r="N223" s="24" t="n">
        <v>12400</v>
      </c>
      <c r="O223" s="24" t="n">
        <v>11520</v>
      </c>
      <c r="P223" s="24" t="n">
        <v>880</v>
      </c>
      <c r="Q223" s="24" t="n">
        <v>44000</v>
      </c>
      <c r="R223" s="24" t="n"/>
      <c r="S223" s="24">
        <f>IF(R223="","",(R223+P223)*30 -U223)</f>
        <v/>
      </c>
      <c r="T223" s="20">
        <f>IF(R223="","",(O223-R223)/O223)</f>
        <v/>
      </c>
      <c r="U223" s="24" t="n">
        <v>71450</v>
      </c>
      <c r="V223" s="51" t="n"/>
      <c r="W223" s="24">
        <f>IF(Z223="","",Z223*30)</f>
        <v/>
      </c>
      <c r="X223" s="24">
        <f>IF(W223="","",W223-U223)</f>
        <v/>
      </c>
      <c r="Y223" s="24">
        <f>IF(V223="","",((U223+5000+5000)/(1-V223))/30)</f>
        <v/>
      </c>
      <c r="Z223" s="32" t="n"/>
      <c r="AA223" s="24">
        <f>IF(Z223="","",Z223-O223)</f>
        <v/>
      </c>
      <c r="AB223" s="24">
        <f>IF(Z223="","",R223-Z223)</f>
        <v/>
      </c>
      <c r="AC223" s="11">
        <f>IF(Z223="","",(O223-Z223)/O223)</f>
        <v/>
      </c>
      <c r="AD223" s="24" t="n"/>
      <c r="AE223" s="24">
        <f>IF(AF223="","",Q223*(1-AF223))</f>
        <v/>
      </c>
      <c r="AF223" s="51" t="n"/>
      <c r="AG223" s="28" t="n"/>
      <c r="AH223" s="28" t="n"/>
      <c r="AI223" s="33" t="inlineStr">
        <is>
          <t>2026-10-01</t>
        </is>
      </c>
      <c r="AJ223" s="33" t="inlineStr">
        <is>
          <t>2027-06-27</t>
        </is>
      </c>
      <c r="AK223" s="30" t="n"/>
    </row>
    <row r="224" ht="35.1" customHeight="1" s="69">
      <c r="B224" s="48" t="n">
        <v>3547</v>
      </c>
      <c r="C224" s="48" t="inlineStr">
        <is>
          <t>名古屋</t>
        </is>
      </c>
      <c r="D224" s="19" t="inlineStr">
        <is>
          <t>アットイン名古屋駅14-3</t>
        </is>
      </c>
      <c r="E224" s="48" t="inlineStr">
        <is>
          <t>1K</t>
        </is>
      </c>
      <c r="F224" s="48" t="n">
        <v>11</v>
      </c>
      <c r="G224" s="48" t="inlineStr">
        <is>
          <t>名駅周辺</t>
        </is>
      </c>
      <c r="H224" s="48" t="n">
        <v>29.92</v>
      </c>
      <c r="I224" s="20" t="n">
        <v>0.8</v>
      </c>
      <c r="J224" s="20" t="n">
        <v>0.7454499999999999</v>
      </c>
      <c r="K224" s="20" t="n">
        <v>1</v>
      </c>
      <c r="L224" s="20" t="n">
        <v>0.7545500000000001</v>
      </c>
      <c r="M224" s="20" t="n">
        <v>0.36364</v>
      </c>
      <c r="N224" s="24" t="n">
        <v>12880</v>
      </c>
      <c r="O224" s="24" t="n">
        <v>12000</v>
      </c>
      <c r="P224" s="24" t="n">
        <v>880</v>
      </c>
      <c r="Q224" s="24" t="n">
        <v>44000</v>
      </c>
      <c r="R224" s="24" t="n"/>
      <c r="S224" s="24">
        <f>IF(R224="","",(R224+P224)*30 -U224)</f>
        <v/>
      </c>
      <c r="T224" s="20">
        <f>IF(R224="","",(O224-R224)/O224)</f>
        <v/>
      </c>
      <c r="U224" s="24" t="n">
        <v>80000</v>
      </c>
      <c r="V224" s="51" t="n"/>
      <c r="W224" s="24">
        <f>IF(Z224="","",Z224*30)</f>
        <v/>
      </c>
      <c r="X224" s="24">
        <f>IF(W224="","",W224-U224)</f>
        <v/>
      </c>
      <c r="Y224" s="24">
        <f>IF(V224="","",((U224+5000+5000)/(1-V224))/30)</f>
        <v/>
      </c>
      <c r="Z224" s="32" t="n"/>
      <c r="AA224" s="24">
        <f>IF(Z224="","",Z224-O224)</f>
        <v/>
      </c>
      <c r="AB224" s="24">
        <f>IF(Z224="","",R224-Z224)</f>
        <v/>
      </c>
      <c r="AC224" s="11">
        <f>IF(Z224="","",(O224-Z224)/O224)</f>
        <v/>
      </c>
      <c r="AD224" s="24" t="n"/>
      <c r="AE224" s="24">
        <f>IF(AF224="","",Q224*(1-AF224))</f>
        <v/>
      </c>
      <c r="AF224" s="51" t="n"/>
      <c r="AG224" s="28" t="n"/>
      <c r="AH224" s="28" t="n"/>
      <c r="AI224" s="33" t="inlineStr">
        <is>
          <t>2026-10-01</t>
        </is>
      </c>
      <c r="AJ224" s="33" t="inlineStr">
        <is>
          <t>2027-09-08</t>
        </is>
      </c>
      <c r="AK224" s="30" t="n"/>
    </row>
    <row r="225" ht="35.1" customHeight="1" s="69">
      <c r="B225" s="48" t="n">
        <v>3560</v>
      </c>
      <c r="C225" s="48" t="inlineStr">
        <is>
          <t>名古屋</t>
        </is>
      </c>
      <c r="D225" s="19" t="inlineStr">
        <is>
          <t>アットイン金山23-1</t>
        </is>
      </c>
      <c r="E225" s="48" t="inlineStr">
        <is>
          <t>2LDK</t>
        </is>
      </c>
      <c r="F225" s="48" t="n">
        <v>1</v>
      </c>
      <c r="G225" s="48" t="inlineStr">
        <is>
          <t>金山周辺</t>
        </is>
      </c>
      <c r="H225" s="48" t="n">
        <v>66.61</v>
      </c>
      <c r="I225" s="20" t="n">
        <v>1</v>
      </c>
      <c r="J225" s="20" t="n">
        <v>1</v>
      </c>
      <c r="K225" s="20" t="n">
        <v>0</v>
      </c>
      <c r="L225" s="20" t="n">
        <v>0</v>
      </c>
      <c r="M225" s="20" t="n">
        <v>0</v>
      </c>
      <c r="N225" s="24" t="n">
        <v>8360</v>
      </c>
      <c r="O225" s="24" t="n">
        <v>7260</v>
      </c>
      <c r="P225" s="24" t="n">
        <v>1100</v>
      </c>
      <c r="Q225" s="24" t="n">
        <v>68000</v>
      </c>
      <c r="R225" s="24" t="n"/>
      <c r="S225" s="24">
        <f>IF(R225="","",(R225+P225)*30 -U225)</f>
        <v/>
      </c>
      <c r="T225" s="20">
        <f>IF(R225="","",(O225-R225)/O225)</f>
        <v/>
      </c>
      <c r="U225" s="24" t="n">
        <v>90000</v>
      </c>
      <c r="V225" s="51" t="n"/>
      <c r="W225" s="24">
        <f>IF(Z225="","",Z225*30)</f>
        <v/>
      </c>
      <c r="X225" s="24">
        <f>IF(W225="","",W225-U225)</f>
        <v/>
      </c>
      <c r="Y225" s="24">
        <f>IF(V225="","",((U225+5000+5000)/(1-V225))/30)</f>
        <v/>
      </c>
      <c r="Z225" s="32" t="n"/>
      <c r="AA225" s="24">
        <f>IF(Z225="","",Z225-O225)</f>
        <v/>
      </c>
      <c r="AB225" s="24">
        <f>IF(Z225="","",R225-Z225)</f>
        <v/>
      </c>
      <c r="AC225" s="11">
        <f>IF(Z225="","",(O225-Z225)/O225)</f>
        <v/>
      </c>
      <c r="AD225" s="24" t="n"/>
      <c r="AE225" s="24">
        <f>IF(AF225="","",Q225*(1-AF225))</f>
        <v/>
      </c>
      <c r="AF225" s="51" t="n"/>
      <c r="AG225" s="28" t="n"/>
      <c r="AH225" s="28" t="n"/>
      <c r="AI225" s="33" t="inlineStr">
        <is>
          <t>2026-09-01</t>
        </is>
      </c>
      <c r="AJ225" s="33" t="inlineStr">
        <is>
          <t>2026-08-31</t>
        </is>
      </c>
      <c r="AK225" s="30" t="n"/>
    </row>
    <row r="226" ht="35.1" customHeight="1" s="69">
      <c r="B226" s="48" t="n">
        <v>3563</v>
      </c>
      <c r="C226" s="48" t="inlineStr">
        <is>
          <t>名古屋</t>
        </is>
      </c>
      <c r="D226" s="19" t="inlineStr">
        <is>
          <t>アットイン藤ヶ丘7</t>
        </is>
      </c>
      <c r="E226" s="48" t="inlineStr">
        <is>
          <t>1K</t>
        </is>
      </c>
      <c r="F226" s="48" t="n">
        <v>1</v>
      </c>
      <c r="G226" s="48" t="inlineStr">
        <is>
          <t>名東区</t>
        </is>
      </c>
      <c r="H226" s="48" t="n">
        <v>23.8</v>
      </c>
      <c r="I226" s="20" t="n">
        <v>1</v>
      </c>
      <c r="J226" s="20" t="n">
        <v>1</v>
      </c>
      <c r="K226" s="20" t="n">
        <v>1</v>
      </c>
      <c r="L226" s="20" t="n">
        <v>0</v>
      </c>
      <c r="M226" s="20" t="n">
        <v>0</v>
      </c>
      <c r="N226" s="24" t="n">
        <v>5180</v>
      </c>
      <c r="O226" s="24" t="n">
        <v>4300</v>
      </c>
      <c r="P226" s="24" t="n">
        <v>880</v>
      </c>
      <c r="Q226" s="24" t="n">
        <v>44000</v>
      </c>
      <c r="R226" s="24" t="n"/>
      <c r="S226" s="24">
        <f>IF(R226="","",(R226+P226)*30 -U226)</f>
        <v/>
      </c>
      <c r="T226" s="20">
        <f>IF(R226="","",(O226-R226)/O226)</f>
        <v/>
      </c>
      <c r="U226" s="24" t="n">
        <v>48000</v>
      </c>
      <c r="V226" s="51" t="n"/>
      <c r="W226" s="24">
        <f>IF(Z226="","",Z226*30)</f>
        <v/>
      </c>
      <c r="X226" s="24">
        <f>IF(W226="","",W226-U226)</f>
        <v/>
      </c>
      <c r="Y226" s="24">
        <f>IF(V226="","",((U226+5000+5000)/(1-V226))/30)</f>
        <v/>
      </c>
      <c r="Z226" s="32" t="n"/>
      <c r="AA226" s="24">
        <f>IF(Z226="","",Z226-O226)</f>
        <v/>
      </c>
      <c r="AB226" s="24">
        <f>IF(Z226="","",R226-Z226)</f>
        <v/>
      </c>
      <c r="AC226" s="11">
        <f>IF(Z226="","",(O226-Z226)/O226)</f>
        <v/>
      </c>
      <c r="AD226" s="24" t="n"/>
      <c r="AE226" s="24">
        <f>IF(AF226="","",Q226*(1-AF226))</f>
        <v/>
      </c>
      <c r="AF226" s="51" t="n"/>
      <c r="AG226" s="28" t="n"/>
      <c r="AH226" s="28" t="n"/>
      <c r="AI226" s="33" t="inlineStr">
        <is>
          <t>2026-10-01</t>
        </is>
      </c>
      <c r="AJ226" s="33" t="inlineStr">
        <is>
          <t>2026-09-30</t>
        </is>
      </c>
      <c r="AK226" s="30" t="n"/>
    </row>
    <row r="227" ht="35.1" customHeight="1" s="69">
      <c r="B227" s="48" t="n">
        <v>3564</v>
      </c>
      <c r="C227" s="48" t="inlineStr">
        <is>
          <t>名古屋</t>
        </is>
      </c>
      <c r="D227" s="19" t="inlineStr">
        <is>
          <t>アットイン藤ヶ丘8</t>
        </is>
      </c>
      <c r="E227" s="48" t="inlineStr">
        <is>
          <t>1K</t>
        </is>
      </c>
      <c r="F227" s="48" t="n">
        <v>1</v>
      </c>
      <c r="G227" s="48" t="inlineStr">
        <is>
          <t>名東区</t>
        </is>
      </c>
      <c r="H227" s="48" t="n">
        <v>24.64</v>
      </c>
      <c r="I227" s="20" t="n">
        <v>0.8</v>
      </c>
      <c r="J227" s="20" t="n">
        <v>0.3</v>
      </c>
      <c r="K227" s="20" t="n">
        <v>0</v>
      </c>
      <c r="L227" s="20" t="n">
        <v>0</v>
      </c>
      <c r="M227" s="20" t="n">
        <v>0</v>
      </c>
      <c r="N227" s="24" t="n">
        <v>5760</v>
      </c>
      <c r="O227" s="24" t="n">
        <v>4880</v>
      </c>
      <c r="P227" s="24" t="n">
        <v>880</v>
      </c>
      <c r="Q227" s="24" t="n">
        <v>44000</v>
      </c>
      <c r="R227" s="24" t="n"/>
      <c r="S227" s="24">
        <f>IF(R227="","",(R227+P227)*30 -U227)</f>
        <v/>
      </c>
      <c r="T227" s="20">
        <f>IF(R227="","",(O227-R227)/O227)</f>
        <v/>
      </c>
      <c r="U227" s="24" t="n">
        <v>57000</v>
      </c>
      <c r="V227" s="51" t="n"/>
      <c r="W227" s="24">
        <f>IF(Z227="","",Z227*30)</f>
        <v/>
      </c>
      <c r="X227" s="24">
        <f>IF(W227="","",W227-U227)</f>
        <v/>
      </c>
      <c r="Y227" s="24">
        <f>IF(V227="","",((U227+5000+5000)/(1-V227))/30)</f>
        <v/>
      </c>
      <c r="Z227" s="32" t="n"/>
      <c r="AA227" s="24">
        <f>IF(Z227="","",Z227-O227)</f>
        <v/>
      </c>
      <c r="AB227" s="24">
        <f>IF(Z227="","",R227-Z227)</f>
        <v/>
      </c>
      <c r="AC227" s="11">
        <f>IF(Z227="","",(O227-Z227)/O227)</f>
        <v/>
      </c>
      <c r="AD227" s="24" t="n"/>
      <c r="AE227" s="24">
        <f>IF(AF227="","",Q227*(1-AF227))</f>
        <v/>
      </c>
      <c r="AF227" s="51" t="n"/>
      <c r="AG227" s="28" t="n"/>
      <c r="AH227" s="28" t="n"/>
      <c r="AI227" s="33" t="inlineStr">
        <is>
          <t>2026-10-01</t>
        </is>
      </c>
      <c r="AJ227" s="33" t="inlineStr">
        <is>
          <t>2026-09-30</t>
        </is>
      </c>
      <c r="AK227" s="30" t="n"/>
    </row>
    <row r="228" ht="35.1" customHeight="1" s="69">
      <c r="B228" s="48" t="n">
        <v>3567</v>
      </c>
      <c r="C228" s="48" t="inlineStr">
        <is>
          <t>名古屋</t>
        </is>
      </c>
      <c r="D228" s="19" t="inlineStr">
        <is>
          <t>アットイン塩釜口2</t>
        </is>
      </c>
      <c r="E228" s="48" t="inlineStr">
        <is>
          <t>1R</t>
        </is>
      </c>
      <c r="F228" s="48" t="n">
        <v>1</v>
      </c>
      <c r="G228" s="48" t="inlineStr">
        <is>
          <t>天白・八事周辺</t>
        </is>
      </c>
      <c r="H228" s="48" t="n">
        <v>22.4</v>
      </c>
      <c r="I228" s="20" t="n">
        <v>1</v>
      </c>
      <c r="J228" s="20" t="n">
        <v>1</v>
      </c>
      <c r="K228" s="20" t="n">
        <v>1</v>
      </c>
      <c r="L228" s="20" t="n">
        <v>0.2</v>
      </c>
      <c r="M228" s="20" t="n">
        <v>0</v>
      </c>
      <c r="N228" s="24" t="n">
        <v>4600</v>
      </c>
      <c r="O228" s="24" t="n">
        <v>3720</v>
      </c>
      <c r="P228" s="24" t="n">
        <v>880</v>
      </c>
      <c r="Q228" s="24" t="n">
        <v>44000</v>
      </c>
      <c r="R228" s="24" t="n"/>
      <c r="S228" s="24">
        <f>IF(R228="","",(R228+P228)*30 -U228)</f>
        <v/>
      </c>
      <c r="T228" s="20">
        <f>IF(R228="","",(O228-R228)/O228)</f>
        <v/>
      </c>
      <c r="U228" s="24" t="n">
        <v>39000</v>
      </c>
      <c r="V228" s="51" t="n"/>
      <c r="W228" s="24">
        <f>IF(Z228="","",Z228*30)</f>
        <v/>
      </c>
      <c r="X228" s="24">
        <f>IF(W228="","",W228-U228)</f>
        <v/>
      </c>
      <c r="Y228" s="24">
        <f>IF(V228="","",((U228+5000+5000)/(1-V228))/30)</f>
        <v/>
      </c>
      <c r="Z228" s="32" t="n"/>
      <c r="AA228" s="24">
        <f>IF(Z228="","",Z228-O228)</f>
        <v/>
      </c>
      <c r="AB228" s="24">
        <f>IF(Z228="","",R228-Z228)</f>
        <v/>
      </c>
      <c r="AC228" s="11">
        <f>IF(Z228="","",(O228-Z228)/O228)</f>
        <v/>
      </c>
      <c r="AD228" s="24" t="n"/>
      <c r="AE228" s="24">
        <f>IF(AF228="","",Q228*(1-AF228))</f>
        <v/>
      </c>
      <c r="AF228" s="51" t="n"/>
      <c r="AG228" s="28" t="n"/>
      <c r="AH228" s="28" t="n"/>
      <c r="AI228" s="33" t="inlineStr">
        <is>
          <t>2026-10-07</t>
        </is>
      </c>
      <c r="AJ228" s="33" t="inlineStr">
        <is>
          <t>2026-10-06</t>
        </is>
      </c>
      <c r="AK228" s="30" t="n"/>
    </row>
    <row r="229" ht="35.1" customHeight="1" s="69">
      <c r="B229" s="48" t="n">
        <v>3570</v>
      </c>
      <c r="C229" s="48" t="inlineStr">
        <is>
          <t>名古屋</t>
        </is>
      </c>
      <c r="D229" s="19" t="inlineStr">
        <is>
          <t>アットイン築地口3（名古屋駅まで電車22分）</t>
        </is>
      </c>
      <c r="E229" s="48" t="inlineStr">
        <is>
          <t>1K</t>
        </is>
      </c>
      <c r="F229" s="48" t="n">
        <v>4</v>
      </c>
      <c r="G229" s="48" t="inlineStr">
        <is>
          <t>名古屋港周辺</t>
        </is>
      </c>
      <c r="H229" s="48" t="n">
        <v>24.79</v>
      </c>
      <c r="I229" s="20" t="n">
        <v>0.925</v>
      </c>
      <c r="J229" s="20" t="n">
        <v>0.725</v>
      </c>
      <c r="K229" s="20" t="n">
        <v>0.675</v>
      </c>
      <c r="L229" s="20" t="n">
        <v>0.35</v>
      </c>
      <c r="M229" s="20" t="n">
        <v>0</v>
      </c>
      <c r="N229" s="24" t="n">
        <v>5280</v>
      </c>
      <c r="O229" s="24" t="n">
        <v>4400</v>
      </c>
      <c r="P229" s="24" t="n">
        <v>880</v>
      </c>
      <c r="Q229" s="24" t="n">
        <v>44000</v>
      </c>
      <c r="R229" s="24" t="n">
        <v>1760</v>
      </c>
      <c r="S229" s="24">
        <f>IF(R229="","",(R229+P229)*30 -U229)</f>
        <v/>
      </c>
      <c r="T229" s="20">
        <f>IF(R229="","",(O229-R229)/O229)</f>
        <v/>
      </c>
      <c r="U229" s="24" t="n">
        <v>50500</v>
      </c>
      <c r="V229" s="51" t="n"/>
      <c r="W229" s="24">
        <f>IF(Z229="","",Z229*30)</f>
        <v/>
      </c>
      <c r="X229" s="24">
        <f>IF(W229="","",W229-U229)</f>
        <v/>
      </c>
      <c r="Y229" s="24">
        <f>IF(V229="","",((U229+5000+5000)/(1-V229))/30)</f>
        <v/>
      </c>
      <c r="Z229" s="32" t="n"/>
      <c r="AA229" s="24">
        <f>IF(Z229="","",Z229-O229)</f>
        <v/>
      </c>
      <c r="AB229" s="24">
        <f>IF(Z229="","",R229-Z229)</f>
        <v/>
      </c>
      <c r="AC229" s="11">
        <f>IF(Z229="","",(O229-Z229)/O229)</f>
        <v/>
      </c>
      <c r="AD229" s="24" t="n">
        <v>11000</v>
      </c>
      <c r="AE229" s="24">
        <f>IF(AF229="","",Q229*(1-AF229))</f>
        <v/>
      </c>
      <c r="AF229" s="51" t="n"/>
      <c r="AG229" s="28" t="n"/>
      <c r="AH229" s="28" t="n"/>
      <c r="AI229" s="33" t="inlineStr">
        <is>
          <t>2026-09-02</t>
        </is>
      </c>
      <c r="AJ229" s="33" t="inlineStr">
        <is>
          <t>2026-10-22</t>
        </is>
      </c>
      <c r="AK229" s="30" t="n"/>
    </row>
    <row r="230" ht="35.1" customHeight="1" s="69">
      <c r="B230" s="48" t="n">
        <v>3572</v>
      </c>
      <c r="C230" s="48" t="inlineStr">
        <is>
          <t>名古屋</t>
        </is>
      </c>
      <c r="D230" s="19" t="inlineStr">
        <is>
          <t>アットイン道徳1（名古屋駅まで電車20分）</t>
        </is>
      </c>
      <c r="E230" s="48" t="inlineStr">
        <is>
          <t>1K</t>
        </is>
      </c>
      <c r="F230" s="48" t="n">
        <v>5</v>
      </c>
      <c r="G230" s="48" t="inlineStr">
        <is>
          <t>笠寺・堀田・新瑞橋周辺</t>
        </is>
      </c>
      <c r="H230" s="48" t="n">
        <v>24</v>
      </c>
      <c r="I230" s="20" t="n">
        <v>0.82</v>
      </c>
      <c r="J230" s="20" t="n">
        <v>0.9</v>
      </c>
      <c r="K230" s="20" t="n">
        <v>0.96</v>
      </c>
      <c r="L230" s="20" t="n">
        <v>0.46</v>
      </c>
      <c r="M230" s="20" t="n">
        <v>0</v>
      </c>
      <c r="N230" s="24" t="n">
        <v>9680</v>
      </c>
      <c r="O230" s="24" t="n">
        <v>8800</v>
      </c>
      <c r="P230" s="24" t="n">
        <v>880</v>
      </c>
      <c r="Q230" s="24" t="n">
        <v>44000</v>
      </c>
      <c r="R230" s="24" t="n"/>
      <c r="S230" s="24">
        <f>IF(R230="","",(R230+P230)*30 -U230)</f>
        <v/>
      </c>
      <c r="T230" s="20">
        <f>IF(R230="","",(O230-R230)/O230)</f>
        <v/>
      </c>
      <c r="U230" s="24" t="n">
        <v>51000</v>
      </c>
      <c r="V230" s="51" t="n"/>
      <c r="W230" s="24">
        <f>IF(Z230="","",Z230*30)</f>
        <v/>
      </c>
      <c r="X230" s="24">
        <f>IF(W230="","",W230-U230)</f>
        <v/>
      </c>
      <c r="Y230" s="24">
        <f>IF(V230="","",((U230+5000+5000)/(1-V230))/30)</f>
        <v/>
      </c>
      <c r="Z230" s="32" t="n"/>
      <c r="AA230" s="24">
        <f>IF(Z230="","",Z230-O230)</f>
        <v/>
      </c>
      <c r="AB230" s="24">
        <f>IF(Z230="","",R230-Z230)</f>
        <v/>
      </c>
      <c r="AC230" s="11">
        <f>IF(Z230="","",(O230-Z230)/O230)</f>
        <v/>
      </c>
      <c r="AD230" s="24" t="n"/>
      <c r="AE230" s="24">
        <f>IF(AF230="","",Q230*(1-AF230))</f>
        <v/>
      </c>
      <c r="AF230" s="51" t="n"/>
      <c r="AG230" s="28" t="n"/>
      <c r="AH230" s="28" t="n"/>
      <c r="AI230" s="33" t="inlineStr">
        <is>
          <t>2026-10-06</t>
        </is>
      </c>
      <c r="AJ230" s="33" t="inlineStr">
        <is>
          <t>2026-11-01</t>
        </is>
      </c>
      <c r="AK230" s="30" t="n"/>
    </row>
    <row r="231" ht="35.1" customHeight="1" s="69">
      <c r="B231" s="48" t="n">
        <v>3575</v>
      </c>
      <c r="C231" s="48" t="inlineStr">
        <is>
          <t>名古屋</t>
        </is>
      </c>
      <c r="D231" s="19" t="inlineStr">
        <is>
          <t>アットイン北岡崎1</t>
        </is>
      </c>
      <c r="E231" s="48" t="inlineStr">
        <is>
          <t>1R</t>
        </is>
      </c>
      <c r="F231" s="48" t="n">
        <v>1</v>
      </c>
      <c r="G231" s="48" t="inlineStr">
        <is>
          <t>岡崎・豊橋地区</t>
        </is>
      </c>
      <c r="H231" s="48" t="n">
        <v>30.45</v>
      </c>
      <c r="I231" s="20" t="n">
        <v>1</v>
      </c>
      <c r="J231" s="20" t="n">
        <v>1</v>
      </c>
      <c r="K231" s="20" t="n">
        <v>1</v>
      </c>
      <c r="L231" s="20" t="n">
        <v>0</v>
      </c>
      <c r="M231" s="20" t="n">
        <v>0</v>
      </c>
      <c r="N231" s="24" t="n">
        <v>10640</v>
      </c>
      <c r="O231" s="24" t="n">
        <v>9760</v>
      </c>
      <c r="P231" s="24" t="n">
        <v>880</v>
      </c>
      <c r="Q231" s="24" t="n">
        <v>44000</v>
      </c>
      <c r="R231" s="24" t="n"/>
      <c r="S231" s="24">
        <f>IF(R231="","",(R231+P231)*30 -U231)</f>
        <v/>
      </c>
      <c r="T231" s="20">
        <f>IF(R231="","",(O231-R231)/O231)</f>
        <v/>
      </c>
      <c r="U231" s="24" t="n">
        <v>49000</v>
      </c>
      <c r="V231" s="51" t="n"/>
      <c r="W231" s="24">
        <f>IF(Z231="","",Z231*30)</f>
        <v/>
      </c>
      <c r="X231" s="24">
        <f>IF(W231="","",W231-U231)</f>
        <v/>
      </c>
      <c r="Y231" s="24">
        <f>IF(V231="","",((U231+5000+5000)/(1-V231))/30)</f>
        <v/>
      </c>
      <c r="Z231" s="32" t="n"/>
      <c r="AA231" s="24">
        <f>IF(Z231="","",Z231-O231)</f>
        <v/>
      </c>
      <c r="AB231" s="24">
        <f>IF(Z231="","",R231-Z231)</f>
        <v/>
      </c>
      <c r="AC231" s="11">
        <f>IF(Z231="","",(O231-Z231)/O231)</f>
        <v/>
      </c>
      <c r="AD231" s="24" t="n"/>
      <c r="AE231" s="24">
        <f>IF(AF231="","",Q231*(1-AF231))</f>
        <v/>
      </c>
      <c r="AF231" s="51" t="n"/>
      <c r="AG231" s="28" t="n"/>
      <c r="AH231" s="28" t="n"/>
      <c r="AI231" s="33" t="inlineStr">
        <is>
          <t>2026-10-01</t>
        </is>
      </c>
      <c r="AJ231" s="33" t="inlineStr">
        <is>
          <t>2026-09-30</t>
        </is>
      </c>
      <c r="AK231" s="30" t="n"/>
    </row>
    <row r="232" ht="35.1" customHeight="1" s="69">
      <c r="B232" s="48" t="n">
        <v>3576</v>
      </c>
      <c r="C232" s="48" t="inlineStr">
        <is>
          <t>名古屋</t>
        </is>
      </c>
      <c r="D232" s="19" t="inlineStr">
        <is>
          <t>アットイン東岡崎12</t>
        </is>
      </c>
      <c r="E232" s="48" t="inlineStr">
        <is>
          <t>1K</t>
        </is>
      </c>
      <c r="F232" s="48" t="n">
        <v>1</v>
      </c>
      <c r="G232" s="48" t="inlineStr">
        <is>
          <t>岡崎・豊橋地区</t>
        </is>
      </c>
      <c r="H232" s="48" t="n">
        <v>25.07</v>
      </c>
      <c r="I232" s="20" t="n">
        <v>1</v>
      </c>
      <c r="J232" s="20" t="n">
        <v>1</v>
      </c>
      <c r="K232" s="20" t="n">
        <v>1</v>
      </c>
      <c r="L232" s="20" t="n">
        <v>0</v>
      </c>
      <c r="M232" s="20" t="n">
        <v>0</v>
      </c>
      <c r="N232" s="24" t="n">
        <v>9680</v>
      </c>
      <c r="O232" s="24" t="n">
        <v>8800</v>
      </c>
      <c r="P232" s="24" t="n">
        <v>880</v>
      </c>
      <c r="Q232" s="24" t="n">
        <v>44000</v>
      </c>
      <c r="R232" s="24" t="n"/>
      <c r="S232" s="24">
        <f>IF(R232="","",(R232+P232)*30 -U232)</f>
        <v/>
      </c>
      <c r="T232" s="20">
        <f>IF(R232="","",(O232-R232)/O232)</f>
        <v/>
      </c>
      <c r="U232" s="24" t="n">
        <v>52000</v>
      </c>
      <c r="V232" s="51" t="n"/>
      <c r="W232" s="24">
        <f>IF(Z232="","",Z232*30)</f>
        <v/>
      </c>
      <c r="X232" s="24">
        <f>IF(W232="","",W232-U232)</f>
        <v/>
      </c>
      <c r="Y232" s="24">
        <f>IF(V232="","",((U232+5000+5000)/(1-V232))/30)</f>
        <v/>
      </c>
      <c r="Z232" s="32" t="n"/>
      <c r="AA232" s="24">
        <f>IF(Z232="","",Z232-O232)</f>
        <v/>
      </c>
      <c r="AB232" s="24">
        <f>IF(Z232="","",R232-Z232)</f>
        <v/>
      </c>
      <c r="AC232" s="11">
        <f>IF(Z232="","",(O232-Z232)/O232)</f>
        <v/>
      </c>
      <c r="AD232" s="24" t="n"/>
      <c r="AE232" s="24">
        <f>IF(AF232="","",Q232*(1-AF232))</f>
        <v/>
      </c>
      <c r="AF232" s="51" t="n"/>
      <c r="AG232" s="28" t="n"/>
      <c r="AH232" s="28" t="n"/>
      <c r="AI232" s="33" t="inlineStr">
        <is>
          <t>2026-10-01</t>
        </is>
      </c>
      <c r="AJ232" s="33" t="inlineStr">
        <is>
          <t>2026-09-30</t>
        </is>
      </c>
      <c r="AK232" s="30" t="n"/>
    </row>
    <row r="233" ht="35.1" customHeight="1" s="69">
      <c r="B233" s="48" t="n">
        <v>3577</v>
      </c>
      <c r="C233" s="48" t="inlineStr">
        <is>
          <t>名古屋</t>
        </is>
      </c>
      <c r="D233" s="19" t="inlineStr">
        <is>
          <t>アットイン四日市1-4</t>
        </is>
      </c>
      <c r="E233" s="48" t="inlineStr">
        <is>
          <t>1K</t>
        </is>
      </c>
      <c r="F233" s="48" t="n">
        <v>3</v>
      </c>
      <c r="G233" s="48" t="inlineStr">
        <is>
          <t>四日市・鈴鹿・津地区</t>
        </is>
      </c>
      <c r="H233" s="48" t="n">
        <v>26.29</v>
      </c>
      <c r="I233" s="20" t="n">
        <v>0.76667</v>
      </c>
      <c r="J233" s="20" t="n">
        <v>0.83333</v>
      </c>
      <c r="K233" s="20" t="n">
        <v>1</v>
      </c>
      <c r="L233" s="20" t="n">
        <v>0.8666700000000001</v>
      </c>
      <c r="M233" s="20" t="n">
        <v>0.66667</v>
      </c>
      <c r="N233" s="24" t="n">
        <v>5620</v>
      </c>
      <c r="O233" s="24" t="n">
        <v>4740</v>
      </c>
      <c r="P233" s="24" t="n">
        <v>880</v>
      </c>
      <c r="Q233" s="24" t="n">
        <v>44000</v>
      </c>
      <c r="R233" s="24" t="n"/>
      <c r="S233" s="24">
        <f>IF(R233="","",(R233+P233)*30 -U233)</f>
        <v/>
      </c>
      <c r="T233" s="20">
        <f>IF(R233="","",(O233-R233)/O233)</f>
        <v/>
      </c>
      <c r="U233" s="24" t="n">
        <v>0</v>
      </c>
      <c r="V233" s="51" t="n"/>
      <c r="W233" s="24">
        <f>IF(Z233="","",Z233*30)</f>
        <v/>
      </c>
      <c r="X233" s="24">
        <f>IF(W233="","",W233-U233)</f>
        <v/>
      </c>
      <c r="Y233" s="24">
        <f>IF(V233="","",((U233+5000+5000)/(1-V233))/30)</f>
        <v/>
      </c>
      <c r="Z233" s="32" t="n"/>
      <c r="AA233" s="24">
        <f>IF(Z233="","",Z233-O233)</f>
        <v/>
      </c>
      <c r="AB233" s="24">
        <f>IF(Z233="","",R233-Z233)</f>
        <v/>
      </c>
      <c r="AC233" s="11">
        <f>IF(Z233="","",(O233-Z233)/O233)</f>
        <v/>
      </c>
      <c r="AD233" s="24" t="n"/>
      <c r="AE233" s="24">
        <f>IF(AF233="","",Q233*(1-AF233))</f>
        <v/>
      </c>
      <c r="AF233" s="51" t="n"/>
      <c r="AG233" s="28" t="n"/>
      <c r="AH233" s="28" t="n"/>
      <c r="AI233" s="33" t="inlineStr">
        <is>
          <t>2026-10-23</t>
        </is>
      </c>
      <c r="AJ233" s="33" t="inlineStr">
        <is>
          <t>2026-12-31</t>
        </is>
      </c>
      <c r="AK233" s="30" t="n"/>
    </row>
    <row r="234" ht="35.1" customHeight="1" s="69">
      <c r="B234" s="48" t="n">
        <v>4568</v>
      </c>
      <c r="C234" s="48" t="inlineStr">
        <is>
          <t>東京</t>
        </is>
      </c>
      <c r="D234" s="19" t="inlineStr">
        <is>
          <t>アットイン西葛西1</t>
        </is>
      </c>
      <c r="E234" s="48" t="inlineStr">
        <is>
          <t>1K</t>
        </is>
      </c>
      <c r="F234" s="48" t="n">
        <v>3</v>
      </c>
      <c r="G234" s="48" t="inlineStr">
        <is>
          <t>門前仲町・木場・葛西</t>
        </is>
      </c>
      <c r="H234" s="48" t="n">
        <v>24.44</v>
      </c>
      <c r="I234" s="20" t="n">
        <v>1</v>
      </c>
      <c r="J234" s="20" t="n">
        <v>0.93333</v>
      </c>
      <c r="K234" s="20" t="n">
        <v>0.8666700000000001</v>
      </c>
      <c r="L234" s="20" t="n">
        <v>0.66667</v>
      </c>
      <c r="M234" s="20" t="n">
        <v>0.33333</v>
      </c>
      <c r="N234" s="24" t="n">
        <v>9160</v>
      </c>
      <c r="O234" s="24" t="n">
        <v>8280</v>
      </c>
      <c r="P234" s="24" t="n">
        <v>880</v>
      </c>
      <c r="Q234" s="24" t="n">
        <v>44000</v>
      </c>
      <c r="R234" s="24" t="n"/>
      <c r="S234" s="24">
        <f>IF(R234="","",(R234+P234)*30 -U234)</f>
        <v/>
      </c>
      <c r="T234" s="20">
        <f>IF(R234="","",(O234-R234)/O234)</f>
        <v/>
      </c>
      <c r="U234" s="24" t="n">
        <v>81000</v>
      </c>
      <c r="V234" s="51" t="n"/>
      <c r="W234" s="24">
        <f>IF(Z234="","",Z234*30)</f>
        <v/>
      </c>
      <c r="X234" s="24">
        <f>IF(W234="","",W234-U234)</f>
        <v/>
      </c>
      <c r="Y234" s="24">
        <f>IF(V234="","",((U234+5000+5000)/(1-V234))/30)</f>
        <v/>
      </c>
      <c r="Z234" s="32" t="n"/>
      <c r="AA234" s="24">
        <f>IF(Z234="","",Z234-O234)</f>
        <v/>
      </c>
      <c r="AB234" s="24">
        <f>IF(Z234="","",R234-Z234)</f>
        <v/>
      </c>
      <c r="AC234" s="11">
        <f>IF(Z234="","",(O234-Z234)/O234)</f>
        <v/>
      </c>
      <c r="AD234" s="24" t="n"/>
      <c r="AE234" s="24">
        <f>IF(AF234="","",Q234*(1-AF234))</f>
        <v/>
      </c>
      <c r="AF234" s="51" t="n"/>
      <c r="AG234" s="28" t="n"/>
      <c r="AH234" s="28" t="n"/>
      <c r="AI234" s="33" t="inlineStr">
        <is>
          <t>2026-09-19</t>
        </is>
      </c>
      <c r="AJ234" s="33" t="inlineStr">
        <is>
          <t>2028-08-12</t>
        </is>
      </c>
      <c r="AK234" s="30" t="n"/>
    </row>
    <row r="235" ht="35.1" customHeight="1" s="69">
      <c r="B235" s="48" t="n">
        <v>4570</v>
      </c>
      <c r="C235" s="48" t="inlineStr">
        <is>
          <t>東京</t>
        </is>
      </c>
      <c r="D235" s="19" t="inlineStr">
        <is>
          <t>アットイン葛西1</t>
        </is>
      </c>
      <c r="E235" s="48" t="inlineStr">
        <is>
          <t>1K</t>
        </is>
      </c>
      <c r="F235" s="48" t="n">
        <v>1</v>
      </c>
      <c r="G235" s="48" t="inlineStr">
        <is>
          <t>門前仲町・木場・葛西</t>
        </is>
      </c>
      <c r="H235" s="48" t="n">
        <v>29.07</v>
      </c>
      <c r="I235" s="20" t="n">
        <v>1</v>
      </c>
      <c r="J235" s="20" t="n">
        <v>1</v>
      </c>
      <c r="K235" s="20" t="n">
        <v>1</v>
      </c>
      <c r="L235" s="20" t="n">
        <v>1</v>
      </c>
      <c r="M235" s="20" t="n">
        <v>1</v>
      </c>
      <c r="N235" s="24" t="n">
        <v>9260</v>
      </c>
      <c r="O235" s="24" t="n">
        <v>8380</v>
      </c>
      <c r="P235" s="24" t="n">
        <v>880</v>
      </c>
      <c r="Q235" s="24" t="n">
        <v>44000</v>
      </c>
      <c r="R235" s="24" t="n"/>
      <c r="S235" s="24">
        <f>IF(R235="","",(R235+P235)*30 -U235)</f>
        <v/>
      </c>
      <c r="T235" s="20">
        <f>IF(R235="","",(O235-R235)/O235)</f>
        <v/>
      </c>
      <c r="U235" s="24" t="n">
        <v>81000</v>
      </c>
      <c r="V235" s="51" t="n"/>
      <c r="W235" s="24">
        <f>IF(Z235="","",Z235*30)</f>
        <v/>
      </c>
      <c r="X235" s="24">
        <f>IF(W235="","",W235-U235)</f>
        <v/>
      </c>
      <c r="Y235" s="24">
        <f>IF(V235="","",((U235+5000+5000)/(1-V235))/30)</f>
        <v/>
      </c>
      <c r="Z235" s="32" t="n"/>
      <c r="AA235" s="24">
        <f>IF(Z235="","",Z235-O235)</f>
        <v/>
      </c>
      <c r="AB235" s="24">
        <f>IF(Z235="","",R235-Z235)</f>
        <v/>
      </c>
      <c r="AC235" s="11">
        <f>IF(Z235="","",(O235-Z235)/O235)</f>
        <v/>
      </c>
      <c r="AD235" s="24" t="n"/>
      <c r="AE235" s="24">
        <f>IF(AF235="","",Q235*(1-AF235))</f>
        <v/>
      </c>
      <c r="AF235" s="51" t="n"/>
      <c r="AG235" s="28" t="n"/>
      <c r="AH235" s="28" t="n"/>
      <c r="AI235" s="33" t="inlineStr">
        <is>
          <t>2027-07-01</t>
        </is>
      </c>
      <c r="AJ235" s="33" t="inlineStr">
        <is>
          <t>2027-06-30</t>
        </is>
      </c>
      <c r="AK235" s="30" t="n"/>
    </row>
    <row r="236" ht="35.1" customHeight="1" s="69">
      <c r="B236" s="48" t="n">
        <v>4571</v>
      </c>
      <c r="C236" s="48" t="inlineStr">
        <is>
          <t>東京</t>
        </is>
      </c>
      <c r="D236" s="19" t="inlineStr">
        <is>
          <t>アットイン駒込1-1</t>
        </is>
      </c>
      <c r="E236" s="48" t="inlineStr">
        <is>
          <t>1K</t>
        </is>
      </c>
      <c r="F236" s="48" t="n">
        <v>30</v>
      </c>
      <c r="G236" s="48" t="inlineStr">
        <is>
          <t>東京北エリア（田端・赤羽）</t>
        </is>
      </c>
      <c r="H236" s="48" t="n">
        <v>25.71</v>
      </c>
      <c r="I236" s="20" t="n">
        <v>0.8733300000000001</v>
      </c>
      <c r="J236" s="20" t="n">
        <v>0.84</v>
      </c>
      <c r="K236" s="20" t="n">
        <v>0.6333299999999999</v>
      </c>
      <c r="L236" s="20" t="n">
        <v>0.27333</v>
      </c>
      <c r="M236" s="20" t="n">
        <v>0.15</v>
      </c>
      <c r="N236" s="24" t="n">
        <v>13440</v>
      </c>
      <c r="O236" s="24" t="n">
        <v>12560</v>
      </c>
      <c r="P236" s="24" t="n">
        <v>880</v>
      </c>
      <c r="Q236" s="24" t="n">
        <v>44000</v>
      </c>
      <c r="R236" s="24" t="n">
        <v>4000</v>
      </c>
      <c r="S236" s="24">
        <f>IF(R236="","",(R236+P236)*30 -U236)</f>
        <v/>
      </c>
      <c r="T236" s="20">
        <f>IF(R236="","",(O236-R236)/O236)</f>
        <v/>
      </c>
      <c r="U236" s="24" t="n">
        <v>134000</v>
      </c>
      <c r="V236" s="51" t="n"/>
      <c r="W236" s="24">
        <f>IF(Z236="","",Z236*30)</f>
        <v/>
      </c>
      <c r="X236" s="24">
        <f>IF(W236="","",W236-U236)</f>
        <v/>
      </c>
      <c r="Y236" s="24">
        <f>IF(V236="","",((U236+5000+5000)/(1-V236))/30)</f>
        <v/>
      </c>
      <c r="Z236" s="32" t="n"/>
      <c r="AA236" s="24">
        <f>IF(Z236="","",Z236-O236)</f>
        <v/>
      </c>
      <c r="AB236" s="24">
        <f>IF(Z236="","",R236-Z236)</f>
        <v/>
      </c>
      <c r="AC236" s="11">
        <f>IF(Z236="","",(O236-Z236)/O236)</f>
        <v/>
      </c>
      <c r="AD236" s="24" t="n">
        <v>11000</v>
      </c>
      <c r="AE236" s="24">
        <f>IF(AF236="","",Q236*(1-AF236))</f>
        <v/>
      </c>
      <c r="AF236" s="51" t="n"/>
      <c r="AG236" s="28" t="n"/>
      <c r="AH236" s="28" t="n"/>
      <c r="AI236" s="33" t="inlineStr">
        <is>
          <t>2026-08-03</t>
        </is>
      </c>
      <c r="AJ236" s="33" t="inlineStr">
        <is>
          <t>2027-07-04</t>
        </is>
      </c>
      <c r="AK236" s="30" t="n"/>
    </row>
    <row r="237" ht="35.1" customHeight="1" s="69">
      <c r="B237" s="48" t="n">
        <v>4572</v>
      </c>
      <c r="C237" s="48" t="inlineStr">
        <is>
          <t>東京</t>
        </is>
      </c>
      <c r="D237" s="19" t="inlineStr">
        <is>
          <t>アットイン駒込1-2</t>
        </is>
      </c>
      <c r="E237" s="48" t="inlineStr">
        <is>
          <t>2LDK</t>
        </is>
      </c>
      <c r="F237" s="48" t="n">
        <v>4</v>
      </c>
      <c r="G237" s="48" t="inlineStr">
        <is>
          <t>東京北エリア（田端・赤羽）</t>
        </is>
      </c>
      <c r="H237" s="48" t="n">
        <v>52.48</v>
      </c>
      <c r="I237" s="20" t="n">
        <v>0.9</v>
      </c>
      <c r="J237" s="20" t="n">
        <v>0.95</v>
      </c>
      <c r="K237" s="20" t="n">
        <v>0.75</v>
      </c>
      <c r="L237" s="20" t="n">
        <v>0.95</v>
      </c>
      <c r="M237" s="20" t="n">
        <v>0.775</v>
      </c>
      <c r="N237" s="24" t="n">
        <v>26240</v>
      </c>
      <c r="O237" s="24" t="n">
        <v>25140</v>
      </c>
      <c r="P237" s="24" t="n">
        <v>1100</v>
      </c>
      <c r="Q237" s="24" t="n">
        <v>68000</v>
      </c>
      <c r="R237" s="24" t="n">
        <v>12570</v>
      </c>
      <c r="S237" s="24">
        <f>IF(R237="","",(R237+P237)*30 -U237)</f>
        <v/>
      </c>
      <c r="T237" s="20">
        <f>IF(R237="","",(O237-R237)/O237)</f>
        <v/>
      </c>
      <c r="U237" s="24" t="n">
        <v>215000</v>
      </c>
      <c r="V237" s="51" t="n"/>
      <c r="W237" s="24">
        <f>IF(Z237="","",Z237*30)</f>
        <v/>
      </c>
      <c r="X237" s="24">
        <f>IF(W237="","",W237-U237)</f>
        <v/>
      </c>
      <c r="Y237" s="24">
        <f>IF(V237="","",((U237+5000+5000)/(1-V237))/30)</f>
        <v/>
      </c>
      <c r="Z237" s="32" t="n"/>
      <c r="AA237" s="24">
        <f>IF(Z237="","",Z237-O237)</f>
        <v/>
      </c>
      <c r="AB237" s="24">
        <f>IF(Z237="","",R237-Z237)</f>
        <v/>
      </c>
      <c r="AC237" s="11">
        <f>IF(Z237="","",(O237-Z237)/O237)</f>
        <v/>
      </c>
      <c r="AD237" s="24" t="n">
        <v>17000</v>
      </c>
      <c r="AE237" s="24">
        <f>IF(AF237="","",Q237*(1-AF237))</f>
        <v/>
      </c>
      <c r="AF237" s="51" t="n"/>
      <c r="AG237" s="28" t="n"/>
      <c r="AH237" s="28" t="n"/>
      <c r="AI237" s="33" t="inlineStr">
        <is>
          <t>2027-01-01</t>
        </is>
      </c>
      <c r="AJ237" s="33" t="inlineStr">
        <is>
          <t>2027-05-25</t>
        </is>
      </c>
      <c r="AK237" s="30" t="n"/>
    </row>
    <row r="238" ht="35.1" customHeight="1" s="69">
      <c r="B238" s="48" t="n">
        <v>4576</v>
      </c>
      <c r="C238" s="48" t="inlineStr">
        <is>
          <t>名古屋</t>
        </is>
      </c>
      <c r="D238" s="19" t="inlineStr">
        <is>
          <t>アットイン金山1-2</t>
        </is>
      </c>
      <c r="E238" s="48" t="inlineStr">
        <is>
          <t>1LDK</t>
        </is>
      </c>
      <c r="F238" s="48" t="n">
        <v>7</v>
      </c>
      <c r="G238" s="48" t="inlineStr">
        <is>
          <t>金山周辺</t>
        </is>
      </c>
      <c r="H238" s="48" t="n">
        <v>48.6</v>
      </c>
      <c r="I238" s="20" t="n">
        <v>0.94286</v>
      </c>
      <c r="J238" s="20" t="n">
        <v>0.95714</v>
      </c>
      <c r="K238" s="20" t="n">
        <v>0.97143</v>
      </c>
      <c r="L238" s="20" t="n">
        <v>0.6</v>
      </c>
      <c r="M238" s="20" t="n">
        <v>0.57143</v>
      </c>
      <c r="N238" s="24" t="n">
        <v>19880</v>
      </c>
      <c r="O238" s="24" t="n">
        <v>19000</v>
      </c>
      <c r="P238" s="24" t="n">
        <v>880</v>
      </c>
      <c r="Q238" s="24" t="n">
        <v>44000</v>
      </c>
      <c r="R238" s="24" t="n"/>
      <c r="S238" s="24">
        <f>IF(R238="","",(R238+P238)*30 -U238)</f>
        <v/>
      </c>
      <c r="T238" s="20">
        <f>IF(R238="","",(O238-R238)/O238)</f>
        <v/>
      </c>
      <c r="U238" s="24" t="n">
        <v>0</v>
      </c>
      <c r="V238" s="51" t="n"/>
      <c r="W238" s="24">
        <f>IF(Z238="","",Z238*30)</f>
        <v/>
      </c>
      <c r="X238" s="24">
        <f>IF(W238="","",W238-U238)</f>
        <v/>
      </c>
      <c r="Y238" s="24">
        <f>IF(V238="","",((U238+5000+5000)/(1-V238))/30)</f>
        <v/>
      </c>
      <c r="Z238" s="32" t="n"/>
      <c r="AA238" s="24">
        <f>IF(Z238="","",Z238-O238)</f>
        <v/>
      </c>
      <c r="AB238" s="24">
        <f>IF(Z238="","",R238-Z238)</f>
        <v/>
      </c>
      <c r="AC238" s="11">
        <f>IF(Z238="","",(O238-Z238)/O238)</f>
        <v/>
      </c>
      <c r="AD238" s="24" t="n"/>
      <c r="AE238" s="24">
        <f>IF(AF238="","",Q238*(1-AF238))</f>
        <v/>
      </c>
      <c r="AF238" s="51" t="n"/>
      <c r="AG238" s="28" t="n"/>
      <c r="AH238" s="28" t="n"/>
      <c r="AI238" s="33" t="inlineStr">
        <is>
          <t>2026-10-01</t>
        </is>
      </c>
      <c r="AJ238" s="33" t="inlineStr">
        <is>
          <t>2027-08-09</t>
        </is>
      </c>
      <c r="AK238" s="30" t="n"/>
    </row>
    <row r="239" ht="35.1" customHeight="1" s="69">
      <c r="B239" s="48" t="n">
        <v>4581</v>
      </c>
      <c r="C239" s="48" t="inlineStr">
        <is>
          <t>東京</t>
        </is>
      </c>
      <c r="D239" s="19" t="inlineStr">
        <is>
          <t>◆アットイン川崎4</t>
        </is>
      </c>
      <c r="E239" s="48" t="inlineStr">
        <is>
          <t>1K</t>
        </is>
      </c>
      <c r="F239" s="48" t="n">
        <v>1</v>
      </c>
      <c r="G239" s="48" t="inlineStr">
        <is>
          <t>川崎・大森・蒲田</t>
        </is>
      </c>
      <c r="H239" s="48" t="n">
        <v>20.57</v>
      </c>
      <c r="I239" s="20" t="n">
        <v>1</v>
      </c>
      <c r="J239" s="20" t="n">
        <v>1</v>
      </c>
      <c r="K239" s="20" t="n">
        <v>0</v>
      </c>
      <c r="L239" s="20" t="n">
        <v>0</v>
      </c>
      <c r="M239" s="20" t="n">
        <v>0</v>
      </c>
      <c r="N239" s="24" t="n">
        <v>9700</v>
      </c>
      <c r="O239" s="24" t="n">
        <v>8820</v>
      </c>
      <c r="P239" s="24" t="n">
        <v>880</v>
      </c>
      <c r="Q239" s="24" t="n">
        <v>44000</v>
      </c>
      <c r="R239" s="24" t="n"/>
      <c r="S239" s="24">
        <f>IF(R239="","",(R239+P239)*30 -U239)</f>
        <v/>
      </c>
      <c r="T239" s="20">
        <f>IF(R239="","",(O239-R239)/O239)</f>
        <v/>
      </c>
      <c r="U239" s="24" t="n">
        <v>84500</v>
      </c>
      <c r="V239" s="51" t="n"/>
      <c r="W239" s="24">
        <f>IF(Z239="","",Z239*30)</f>
        <v/>
      </c>
      <c r="X239" s="24">
        <f>IF(W239="","",W239-U239)</f>
        <v/>
      </c>
      <c r="Y239" s="24">
        <f>IF(V239="","",((U239+5000+5000)/(1-V239))/30)</f>
        <v/>
      </c>
      <c r="Z239" s="32" t="n"/>
      <c r="AA239" s="24">
        <f>IF(Z239="","",Z239-O239)</f>
        <v/>
      </c>
      <c r="AB239" s="24">
        <f>IF(Z239="","",R239-Z239)</f>
        <v/>
      </c>
      <c r="AC239" s="11">
        <f>IF(Z239="","",(O239-Z239)/O239)</f>
        <v/>
      </c>
      <c r="AD239" s="24" t="n"/>
      <c r="AE239" s="24">
        <f>IF(AF239="","",Q239*(1-AF239))</f>
        <v/>
      </c>
      <c r="AF239" s="51" t="n"/>
      <c r="AG239" s="28" t="n"/>
      <c r="AH239" s="28" t="n"/>
      <c r="AI239" s="33" t="inlineStr">
        <is>
          <t>2026-09-01</t>
        </is>
      </c>
      <c r="AJ239" s="33" t="inlineStr">
        <is>
          <t>2026-08-31</t>
        </is>
      </c>
      <c r="AK239" s="30" t="n"/>
    </row>
    <row r="240" ht="35.1" customHeight="1" s="69">
      <c r="B240" s="48" t="n">
        <v>4582</v>
      </c>
      <c r="C240" s="48" t="inlineStr">
        <is>
          <t>東京</t>
        </is>
      </c>
      <c r="D240" s="19" t="inlineStr">
        <is>
          <t>アットイン赤羽2</t>
        </is>
      </c>
      <c r="E240" s="48" t="inlineStr">
        <is>
          <t>1K</t>
        </is>
      </c>
      <c r="F240" s="48" t="n">
        <v>4</v>
      </c>
      <c r="G240" s="48" t="inlineStr">
        <is>
          <t>東京北エリア（田端・赤羽）</t>
        </is>
      </c>
      <c r="H240" s="48" t="n">
        <v>18.01</v>
      </c>
      <c r="I240" s="20" t="n">
        <v>1</v>
      </c>
      <c r="J240" s="20" t="n">
        <v>1</v>
      </c>
      <c r="K240" s="20" t="n">
        <v>1</v>
      </c>
      <c r="L240" s="20" t="n">
        <v>0.75</v>
      </c>
      <c r="M240" s="20" t="n">
        <v>0.75</v>
      </c>
      <c r="N240" s="24" t="n">
        <v>9020</v>
      </c>
      <c r="O240" s="24" t="n">
        <v>8140</v>
      </c>
      <c r="P240" s="24" t="n">
        <v>880</v>
      </c>
      <c r="Q240" s="24" t="n">
        <v>44000</v>
      </c>
      <c r="R240" s="24" t="n"/>
      <c r="S240" s="24">
        <f>IF(R240="","",(R240+P240)*30 -U240)</f>
        <v/>
      </c>
      <c r="T240" s="20">
        <f>IF(R240="","",(O240-R240)/O240)</f>
        <v/>
      </c>
      <c r="U240" s="24" t="n">
        <v>88000</v>
      </c>
      <c r="V240" s="51" t="n"/>
      <c r="W240" s="24">
        <f>IF(Z240="","",Z240*30)</f>
        <v/>
      </c>
      <c r="X240" s="24">
        <f>IF(W240="","",W240-U240)</f>
        <v/>
      </c>
      <c r="Y240" s="24">
        <f>IF(V240="","",((U240+5000+5000)/(1-V240))/30)</f>
        <v/>
      </c>
      <c r="Z240" s="32" t="n"/>
      <c r="AA240" s="24">
        <f>IF(Z240="","",Z240-O240)</f>
        <v/>
      </c>
      <c r="AB240" s="24">
        <f>IF(Z240="","",R240-Z240)</f>
        <v/>
      </c>
      <c r="AC240" s="11">
        <f>IF(Z240="","",(O240-Z240)/O240)</f>
        <v/>
      </c>
      <c r="AD240" s="24" t="n"/>
      <c r="AE240" s="24">
        <f>IF(AF240="","",Q240*(1-AF240))</f>
        <v/>
      </c>
      <c r="AF240" s="51" t="n"/>
      <c r="AG240" s="28" t="n"/>
      <c r="AH240" s="28" t="n"/>
      <c r="AI240" s="33" t="inlineStr">
        <is>
          <t>2026-10-01</t>
        </is>
      </c>
      <c r="AJ240" s="33" t="inlineStr">
        <is>
          <t>2027-03-31</t>
        </is>
      </c>
      <c r="AK240" s="30" t="n"/>
    </row>
    <row r="241" ht="35.1" customHeight="1" s="69">
      <c r="B241" s="48" t="n">
        <v>4587</v>
      </c>
      <c r="C241" s="48" t="inlineStr">
        <is>
          <t>名古屋</t>
        </is>
      </c>
      <c r="D241" s="19" t="inlineStr">
        <is>
          <t>アットイン四間道1</t>
        </is>
      </c>
      <c r="E241" s="48" t="inlineStr">
        <is>
          <t>2LDK</t>
        </is>
      </c>
      <c r="F241" s="48" t="n">
        <v>1</v>
      </c>
      <c r="G241" s="48" t="inlineStr">
        <is>
          <t>名駅周辺</t>
        </is>
      </c>
      <c r="H241" s="48" t="n">
        <v>94.06999999999999</v>
      </c>
      <c r="I241" s="20" t="n">
        <v>0.5</v>
      </c>
      <c r="J241" s="20" t="n">
        <v>0.5</v>
      </c>
      <c r="K241" s="20" t="n">
        <v>0.4</v>
      </c>
      <c r="L241" s="20" t="n">
        <v>0.1</v>
      </c>
      <c r="M241" s="20" t="n">
        <v>0</v>
      </c>
      <c r="N241" s="24" t="n">
        <v>14916</v>
      </c>
      <c r="O241" s="24" t="n">
        <v>13816</v>
      </c>
      <c r="P241" s="24" t="n">
        <v>1100</v>
      </c>
      <c r="Q241" s="24" t="n">
        <v>68000</v>
      </c>
      <c r="R241" s="24" t="n"/>
      <c r="S241" s="24">
        <f>IF(R241="","",(R241+P241)*30 -U241)</f>
        <v/>
      </c>
      <c r="T241" s="20">
        <f>IF(R241="","",(O241-R241)/O241)</f>
        <v/>
      </c>
      <c r="U241" s="24" t="n">
        <v>100000</v>
      </c>
      <c r="V241" s="51" t="n"/>
      <c r="W241" s="24">
        <f>IF(Z241="","",Z241*30)</f>
        <v/>
      </c>
      <c r="X241" s="24">
        <f>IF(W241="","",W241-U241)</f>
        <v/>
      </c>
      <c r="Y241" s="24">
        <f>IF(V241="","",((U241+5000+5000)/(1-V241))/30)</f>
        <v/>
      </c>
      <c r="Z241" s="32" t="n"/>
      <c r="AA241" s="24">
        <f>IF(Z241="","",Z241-O241)</f>
        <v/>
      </c>
      <c r="AB241" s="24">
        <f>IF(Z241="","",R241-Z241)</f>
        <v/>
      </c>
      <c r="AC241" s="11">
        <f>IF(Z241="","",(O241-Z241)/O241)</f>
        <v/>
      </c>
      <c r="AD241" s="24" t="n"/>
      <c r="AE241" s="24">
        <f>IF(AF241="","",Q241*(1-AF241))</f>
        <v/>
      </c>
      <c r="AF241" s="51" t="n"/>
      <c r="AG241" s="28" t="n"/>
      <c r="AH241" s="28" t="n"/>
      <c r="AI241" s="33" t="inlineStr">
        <is>
          <t>2027-01-23</t>
        </is>
      </c>
      <c r="AJ241" s="33" t="inlineStr">
        <is>
          <t>2027-01-22</t>
        </is>
      </c>
      <c r="AK241" s="30" t="n"/>
    </row>
    <row r="242" ht="35.1" customHeight="1" s="69">
      <c r="B242" s="48" t="n">
        <v>4606</v>
      </c>
      <c r="C242" s="48" t="inlineStr">
        <is>
          <t>東京</t>
        </is>
      </c>
      <c r="D242" s="19" t="inlineStr">
        <is>
          <t>アットイン横浜10</t>
        </is>
      </c>
      <c r="E242" s="48" t="inlineStr">
        <is>
          <t>1K</t>
        </is>
      </c>
      <c r="F242" s="48" t="n">
        <v>1</v>
      </c>
      <c r="G242" s="48" t="inlineStr">
        <is>
          <t>横浜</t>
        </is>
      </c>
      <c r="H242" s="48" t="n">
        <v>21.38</v>
      </c>
      <c r="I242" s="20" t="n">
        <v>1</v>
      </c>
      <c r="J242" s="20" t="n">
        <v>1</v>
      </c>
      <c r="K242" s="20" t="n">
        <v>0.3</v>
      </c>
      <c r="L242" s="20" t="n">
        <v>0</v>
      </c>
      <c r="M242" s="20" t="n">
        <v>0</v>
      </c>
      <c r="N242" s="24" t="n">
        <v>9020</v>
      </c>
      <c r="O242" s="24" t="n">
        <v>8140</v>
      </c>
      <c r="P242" s="24" t="n">
        <v>880</v>
      </c>
      <c r="Q242" s="24" t="n">
        <v>44000</v>
      </c>
      <c r="R242" s="24" t="n"/>
      <c r="S242" s="24">
        <f>IF(R242="","",(R242+P242)*30 -U242)</f>
        <v/>
      </c>
      <c r="T242" s="20">
        <f>IF(R242="","",(O242-R242)/O242)</f>
        <v/>
      </c>
      <c r="U242" s="24" t="n">
        <v>81500</v>
      </c>
      <c r="V242" s="51" t="n"/>
      <c r="W242" s="24">
        <f>IF(Z242="","",Z242*30)</f>
        <v/>
      </c>
      <c r="X242" s="24">
        <f>IF(W242="","",W242-U242)</f>
        <v/>
      </c>
      <c r="Y242" s="24">
        <f>IF(V242="","",((U242+5000+5000)/(1-V242))/30)</f>
        <v/>
      </c>
      <c r="Z242" s="32" t="n"/>
      <c r="AA242" s="24">
        <f>IF(Z242="","",Z242-O242)</f>
        <v/>
      </c>
      <c r="AB242" s="24">
        <f>IF(Z242="","",R242-Z242)</f>
        <v/>
      </c>
      <c r="AC242" s="11">
        <f>IF(Z242="","",(O242-Z242)/O242)</f>
        <v/>
      </c>
      <c r="AD242" s="24" t="n"/>
      <c r="AE242" s="24">
        <f>IF(AF242="","",Q242*(1-AF242))</f>
        <v/>
      </c>
      <c r="AF242" s="51" t="n"/>
      <c r="AG242" s="28" t="n"/>
      <c r="AH242" s="28" t="n"/>
      <c r="AI242" s="33" t="inlineStr">
        <is>
          <t>2026-11-11</t>
        </is>
      </c>
      <c r="AJ242" s="33" t="inlineStr">
        <is>
          <t>2026-11-10</t>
        </is>
      </c>
      <c r="AK242" s="30" t="n"/>
    </row>
    <row r="243" ht="35.1" customHeight="1" s="69">
      <c r="B243" s="48" t="n">
        <v>4611</v>
      </c>
      <c r="C243" s="48" t="inlineStr">
        <is>
          <t>東京</t>
        </is>
      </c>
      <c r="D243" s="19" t="inlineStr">
        <is>
          <t>◆アットイン武蔵小杉1</t>
        </is>
      </c>
      <c r="E243" s="48" t="inlineStr">
        <is>
          <t>1K</t>
        </is>
      </c>
      <c r="F243" s="48" t="n">
        <v>2</v>
      </c>
      <c r="G243" s="48" t="inlineStr">
        <is>
          <t>川崎・大森・蒲田</t>
        </is>
      </c>
      <c r="H243" s="48" t="n">
        <v>21.1</v>
      </c>
      <c r="I243" s="20" t="n">
        <v>0.75</v>
      </c>
      <c r="J243" s="20" t="n">
        <v>0.65</v>
      </c>
      <c r="K243" s="20" t="n">
        <v>0.5</v>
      </c>
      <c r="L243" s="20" t="n">
        <v>0.5</v>
      </c>
      <c r="M243" s="20" t="n">
        <v>0.5</v>
      </c>
      <c r="N243" s="24" t="n">
        <v>10380</v>
      </c>
      <c r="O243" s="24" t="n">
        <v>9500</v>
      </c>
      <c r="P243" s="24" t="n">
        <v>880</v>
      </c>
      <c r="Q243" s="24" t="n">
        <v>44000</v>
      </c>
      <c r="R243" s="24" t="n"/>
      <c r="S243" s="24">
        <f>IF(R243="","",(R243+P243)*30 -U243)</f>
        <v/>
      </c>
      <c r="T243" s="20">
        <f>IF(R243="","",(O243-R243)/O243)</f>
        <v/>
      </c>
      <c r="U243" s="24" t="n">
        <v>94000</v>
      </c>
      <c r="V243" s="51" t="n"/>
      <c r="W243" s="24">
        <f>IF(Z243="","",Z243*30)</f>
        <v/>
      </c>
      <c r="X243" s="24">
        <f>IF(W243="","",W243-U243)</f>
        <v/>
      </c>
      <c r="Y243" s="24">
        <f>IF(V243="","",((U243+5000+5000)/(1-V243))/30)</f>
        <v/>
      </c>
      <c r="Z243" s="32" t="n"/>
      <c r="AA243" s="24">
        <f>IF(Z243="","",Z243-O243)</f>
        <v/>
      </c>
      <c r="AB243" s="24">
        <f>IF(Z243="","",R243-Z243)</f>
        <v/>
      </c>
      <c r="AC243" s="11">
        <f>IF(Z243="","",(O243-Z243)/O243)</f>
        <v/>
      </c>
      <c r="AD243" s="24" t="n"/>
      <c r="AE243" s="24">
        <f>IF(AF243="","",Q243*(1-AF243))</f>
        <v/>
      </c>
      <c r="AF243" s="51" t="n"/>
      <c r="AG243" s="28" t="n"/>
      <c r="AH243" s="28" t="n"/>
      <c r="AI243" s="33" t="inlineStr">
        <is>
          <t>2026-08-09</t>
        </is>
      </c>
      <c r="AJ243" s="33" t="inlineStr">
        <is>
          <t>2027-03-31</t>
        </is>
      </c>
      <c r="AK243" s="30" t="n"/>
    </row>
    <row r="244" ht="35.1" customHeight="1" s="69">
      <c r="B244" s="48" t="n">
        <v>4620</v>
      </c>
      <c r="C244" s="48" t="inlineStr">
        <is>
          <t>名古屋</t>
        </is>
      </c>
      <c r="D244" s="19" t="inlineStr">
        <is>
          <t>アットイン一宮2</t>
        </is>
      </c>
      <c r="E244" s="48" t="inlineStr">
        <is>
          <t>2LDK</t>
        </is>
      </c>
      <c r="F244" s="48" t="n">
        <v>1</v>
      </c>
      <c r="G244" s="48" t="inlineStr">
        <is>
          <t>一宮・稲沢地区</t>
        </is>
      </c>
      <c r="H244" s="48" t="n"/>
      <c r="I244" s="20" t="n">
        <v>1</v>
      </c>
      <c r="J244" s="20" t="n">
        <v>1</v>
      </c>
      <c r="K244" s="20" t="n">
        <v>1</v>
      </c>
      <c r="L244" s="20" t="n">
        <v>1</v>
      </c>
      <c r="M244" s="20" t="n">
        <v>1</v>
      </c>
      <c r="N244" s="24" t="n">
        <v>7100</v>
      </c>
      <c r="O244" s="24" t="n">
        <v>6000</v>
      </c>
      <c r="P244" s="24" t="n">
        <v>1100</v>
      </c>
      <c r="Q244" s="24" t="n">
        <v>68000</v>
      </c>
      <c r="R244" s="24" t="n"/>
      <c r="S244" s="24">
        <f>IF(R244="","",(R244+P244)*30 -U244)</f>
        <v/>
      </c>
      <c r="T244" s="20">
        <f>IF(R244="","",(O244-R244)/O244)</f>
        <v/>
      </c>
      <c r="U244" s="24" t="n">
        <v>0</v>
      </c>
      <c r="V244" s="51" t="n"/>
      <c r="W244" s="24">
        <f>IF(Z244="","",Z244*30)</f>
        <v/>
      </c>
      <c r="X244" s="24">
        <f>IF(W244="","",W244-U244)</f>
        <v/>
      </c>
      <c r="Y244" s="24">
        <f>IF(V244="","",((U244+5000+5000)/(1-V244))/30)</f>
        <v/>
      </c>
      <c r="Z244" s="32" t="n"/>
      <c r="AA244" s="24">
        <f>IF(Z244="","",Z244-O244)</f>
        <v/>
      </c>
      <c r="AB244" s="24">
        <f>IF(Z244="","",R244-Z244)</f>
        <v/>
      </c>
      <c r="AC244" s="11">
        <f>IF(Z244="","",(O244-Z244)/O244)</f>
        <v/>
      </c>
      <c r="AD244" s="24" t="n"/>
      <c r="AE244" s="24">
        <f>IF(AF244="","",Q244*(1-AF244))</f>
        <v/>
      </c>
      <c r="AF244" s="51" t="n"/>
      <c r="AG244" s="28" t="n"/>
      <c r="AH244" s="28" t="n"/>
      <c r="AI244" s="33" t="inlineStr">
        <is>
          <t>2027-01-01</t>
        </is>
      </c>
      <c r="AJ244" s="33" t="inlineStr">
        <is>
          <t>2026-12-31</t>
        </is>
      </c>
      <c r="AK244" s="30" t="n"/>
    </row>
    <row r="245" ht="35.1" customHeight="1" s="69">
      <c r="B245" s="48" t="n">
        <v>4624</v>
      </c>
      <c r="C245" s="48" t="inlineStr">
        <is>
          <t>名古屋</t>
        </is>
      </c>
      <c r="D245" s="19" t="inlineStr">
        <is>
          <t>アットイン金山23-2</t>
        </is>
      </c>
      <c r="E245" s="48" t="inlineStr">
        <is>
          <t>1DK</t>
        </is>
      </c>
      <c r="F245" s="48" t="n">
        <v>1</v>
      </c>
      <c r="G245" s="48" t="inlineStr">
        <is>
          <t>金山周辺</t>
        </is>
      </c>
      <c r="H245" s="48" t="n">
        <v>49.27</v>
      </c>
      <c r="I245" s="20" t="n">
        <v>1</v>
      </c>
      <c r="J245" s="20" t="n">
        <v>1</v>
      </c>
      <c r="K245" s="20" t="n">
        <v>0</v>
      </c>
      <c r="L245" s="20" t="n">
        <v>0</v>
      </c>
      <c r="M245" s="20" t="n">
        <v>0</v>
      </c>
      <c r="N245" s="24" t="n">
        <v>13560</v>
      </c>
      <c r="O245" s="24" t="n">
        <v>12680</v>
      </c>
      <c r="P245" s="24" t="n">
        <v>880</v>
      </c>
      <c r="Q245" s="24" t="n">
        <v>44000</v>
      </c>
      <c r="R245" s="24" t="n"/>
      <c r="S245" s="24">
        <f>IF(R245="","",(R245+P245)*30 -U245)</f>
        <v/>
      </c>
      <c r="T245" s="20">
        <f>IF(R245="","",(O245-R245)/O245)</f>
        <v/>
      </c>
      <c r="U245" s="24" t="n">
        <v>81000</v>
      </c>
      <c r="V245" s="51" t="n"/>
      <c r="W245" s="24">
        <f>IF(Z245="","",Z245*30)</f>
        <v/>
      </c>
      <c r="X245" s="24">
        <f>IF(W245="","",W245-U245)</f>
        <v/>
      </c>
      <c r="Y245" s="24">
        <f>IF(V245="","",((U245+5000+5000)/(1-V245))/30)</f>
        <v/>
      </c>
      <c r="Z245" s="32" t="n"/>
      <c r="AA245" s="24">
        <f>IF(Z245="","",Z245-O245)</f>
        <v/>
      </c>
      <c r="AB245" s="24">
        <f>IF(Z245="","",R245-Z245)</f>
        <v/>
      </c>
      <c r="AC245" s="11">
        <f>IF(Z245="","",(O245-Z245)/O245)</f>
        <v/>
      </c>
      <c r="AD245" s="24" t="n"/>
      <c r="AE245" s="24">
        <f>IF(AF245="","",Q245*(1-AF245))</f>
        <v/>
      </c>
      <c r="AF245" s="51" t="n"/>
      <c r="AG245" s="28" t="n"/>
      <c r="AH245" s="28" t="n"/>
      <c r="AI245" s="33" t="inlineStr">
        <is>
          <t>2026-09-02</t>
        </is>
      </c>
      <c r="AJ245" s="33" t="inlineStr">
        <is>
          <t>2026-09-01</t>
        </is>
      </c>
      <c r="AK245" s="30" t="n"/>
    </row>
    <row r="246" ht="35.1" customHeight="1" s="69">
      <c r="B246" s="48" t="n">
        <v>4650</v>
      </c>
      <c r="C246" s="48" t="inlineStr">
        <is>
          <t>東京</t>
        </is>
      </c>
      <c r="D246" s="19" t="inlineStr">
        <is>
          <t>◇アットイン町屋1-1</t>
        </is>
      </c>
      <c r="E246" s="48" t="inlineStr">
        <is>
          <t>1K</t>
        </is>
      </c>
      <c r="F246" s="48" t="n">
        <v>2</v>
      </c>
      <c r="G246" s="48" t="inlineStr">
        <is>
          <t>東京北エリア（田端・赤羽）</t>
        </is>
      </c>
      <c r="H246" s="48" t="n">
        <v>25.57</v>
      </c>
      <c r="I246" s="20" t="n">
        <v>1</v>
      </c>
      <c r="J246" s="20" t="n">
        <v>1</v>
      </c>
      <c r="K246" s="20" t="n">
        <v>1</v>
      </c>
      <c r="L246" s="20" t="n">
        <v>1</v>
      </c>
      <c r="M246" s="20" t="n">
        <v>0.5</v>
      </c>
      <c r="N246" s="24" t="n">
        <v>10180</v>
      </c>
      <c r="O246" s="24" t="n">
        <v>9300</v>
      </c>
      <c r="P246" s="24" t="n">
        <v>880</v>
      </c>
      <c r="Q246" s="24" t="n">
        <v>44000</v>
      </c>
      <c r="R246" s="24" t="n"/>
      <c r="S246" s="24">
        <f>IF(R246="","",(R246+P246)*30 -U246)</f>
        <v/>
      </c>
      <c r="T246" s="20">
        <f>IF(R246="","",(O246-R246)/O246)</f>
        <v/>
      </c>
      <c r="U246" s="24" t="n">
        <v>98500</v>
      </c>
      <c r="V246" s="51" t="n"/>
      <c r="W246" s="24">
        <f>IF(Z246="","",Z246*30)</f>
        <v/>
      </c>
      <c r="X246" s="24">
        <f>IF(W246="","",W246-U246)</f>
        <v/>
      </c>
      <c r="Y246" s="24">
        <f>IF(V246="","",((U246+5000+5000)/(1-V246))/30)</f>
        <v/>
      </c>
      <c r="Z246" s="32" t="n"/>
      <c r="AA246" s="24">
        <f>IF(Z246="","",Z246-O246)</f>
        <v/>
      </c>
      <c r="AB246" s="24">
        <f>IF(Z246="","",R246-Z246)</f>
        <v/>
      </c>
      <c r="AC246" s="11">
        <f>IF(Z246="","",(O246-Z246)/O246)</f>
        <v/>
      </c>
      <c r="AD246" s="24" t="n"/>
      <c r="AE246" s="24">
        <f>IF(AF246="","",Q246*(1-AF246))</f>
        <v/>
      </c>
      <c r="AF246" s="51" t="n"/>
      <c r="AG246" s="28" t="n"/>
      <c r="AH246" s="28" t="n"/>
      <c r="AI246" s="33" t="inlineStr">
        <is>
          <t>2026-11-01</t>
        </is>
      </c>
      <c r="AJ246" s="33" t="inlineStr">
        <is>
          <t>2027-03-15</t>
        </is>
      </c>
      <c r="AK246" s="30" t="n"/>
    </row>
    <row r="247" ht="35.1" customHeight="1" s="69">
      <c r="B247" s="48" t="n">
        <v>4653</v>
      </c>
      <c r="C247" s="48" t="inlineStr">
        <is>
          <t>東京</t>
        </is>
      </c>
      <c r="D247" s="19" t="inlineStr">
        <is>
          <t>アットイン潮見1</t>
        </is>
      </c>
      <c r="E247" s="48" t="inlineStr">
        <is>
          <t>1K</t>
        </is>
      </c>
      <c r="F247" s="48" t="n">
        <v>1</v>
      </c>
      <c r="G247" s="48" t="inlineStr">
        <is>
          <t>豊洲・勝どき</t>
        </is>
      </c>
      <c r="H247" s="48" t="n">
        <v>26.34</v>
      </c>
      <c r="I247" s="20" t="n">
        <v>1</v>
      </c>
      <c r="J247" s="20" t="n">
        <v>1</v>
      </c>
      <c r="K247" s="20" t="n">
        <v>1</v>
      </c>
      <c r="L247" s="20" t="n">
        <v>0</v>
      </c>
      <c r="M247" s="20" t="n">
        <v>0</v>
      </c>
      <c r="N247" s="24" t="n">
        <v>10620</v>
      </c>
      <c r="O247" s="24" t="n">
        <v>9740</v>
      </c>
      <c r="P247" s="24" t="n">
        <v>880</v>
      </c>
      <c r="Q247" s="24" t="n">
        <v>44000</v>
      </c>
      <c r="R247" s="24" t="n"/>
      <c r="S247" s="24">
        <f>IF(R247="","",(R247+P247)*30 -U247)</f>
        <v/>
      </c>
      <c r="T247" s="20">
        <f>IF(R247="","",(O247-R247)/O247)</f>
        <v/>
      </c>
      <c r="U247" s="24" t="n">
        <v>106000</v>
      </c>
      <c r="V247" s="51" t="n"/>
      <c r="W247" s="24">
        <f>IF(Z247="","",Z247*30)</f>
        <v/>
      </c>
      <c r="X247" s="24">
        <f>IF(W247="","",W247-U247)</f>
        <v/>
      </c>
      <c r="Y247" s="24">
        <f>IF(V247="","",((U247+5000+5000)/(1-V247))/30)</f>
        <v/>
      </c>
      <c r="Z247" s="32" t="n"/>
      <c r="AA247" s="24">
        <f>IF(Z247="","",Z247-O247)</f>
        <v/>
      </c>
      <c r="AB247" s="24">
        <f>IF(Z247="","",R247-Z247)</f>
        <v/>
      </c>
      <c r="AC247" s="11">
        <f>IF(Z247="","",(O247-Z247)/O247)</f>
        <v/>
      </c>
      <c r="AD247" s="24" t="n"/>
      <c r="AE247" s="24">
        <f>IF(AF247="","",Q247*(1-AF247))</f>
        <v/>
      </c>
      <c r="AF247" s="51" t="n"/>
      <c r="AG247" s="28" t="n"/>
      <c r="AH247" s="28" t="n"/>
      <c r="AI247" s="33" t="inlineStr">
        <is>
          <t>2026-10-01</t>
        </is>
      </c>
      <c r="AJ247" s="33" t="inlineStr">
        <is>
          <t>2026-09-30</t>
        </is>
      </c>
      <c r="AK247" s="30" t="n"/>
    </row>
    <row r="248" ht="35.1" customHeight="1" s="69">
      <c r="B248" s="48" t="n">
        <v>4655</v>
      </c>
      <c r="C248" s="48" t="inlineStr">
        <is>
          <t>東京</t>
        </is>
      </c>
      <c r="D248" s="19" t="inlineStr">
        <is>
          <t>アットイン亀戸3</t>
        </is>
      </c>
      <c r="E248" s="48" t="inlineStr">
        <is>
          <t>1K</t>
        </is>
      </c>
      <c r="F248" s="48" t="n">
        <v>1</v>
      </c>
      <c r="G248" s="48" t="inlineStr">
        <is>
          <t>錦糸町・両国</t>
        </is>
      </c>
      <c r="H248" s="48" t="n">
        <v>25.24</v>
      </c>
      <c r="I248" s="20" t="n">
        <v>1</v>
      </c>
      <c r="J248" s="20" t="n">
        <v>1</v>
      </c>
      <c r="K248" s="20" t="n">
        <v>1</v>
      </c>
      <c r="L248" s="20" t="n">
        <v>1</v>
      </c>
      <c r="M248" s="20" t="n">
        <v>1</v>
      </c>
      <c r="N248" s="24" t="n">
        <v>9700</v>
      </c>
      <c r="O248" s="24" t="n">
        <v>8820</v>
      </c>
      <c r="P248" s="24" t="n">
        <v>880</v>
      </c>
      <c r="Q248" s="24" t="n">
        <v>44000</v>
      </c>
      <c r="R248" s="24" t="n"/>
      <c r="S248" s="24">
        <f>IF(R248="","",(R248+P248)*30 -U248)</f>
        <v/>
      </c>
      <c r="T248" s="20">
        <f>IF(R248="","",(O248-R248)/O248)</f>
        <v/>
      </c>
      <c r="U248" s="24" t="n">
        <v>88500</v>
      </c>
      <c r="V248" s="51" t="n"/>
      <c r="W248" s="24">
        <f>IF(Z248="","",Z248*30)</f>
        <v/>
      </c>
      <c r="X248" s="24">
        <f>IF(W248="","",W248-U248)</f>
        <v/>
      </c>
      <c r="Y248" s="24">
        <f>IF(V248="","",((U248+5000+5000)/(1-V248))/30)</f>
        <v/>
      </c>
      <c r="Z248" s="32" t="n"/>
      <c r="AA248" s="24">
        <f>IF(Z248="","",Z248-O248)</f>
        <v/>
      </c>
      <c r="AB248" s="24">
        <f>IF(Z248="","",R248-Z248)</f>
        <v/>
      </c>
      <c r="AC248" s="11">
        <f>IF(Z248="","",(O248-Z248)/O248)</f>
        <v/>
      </c>
      <c r="AD248" s="24" t="n"/>
      <c r="AE248" s="24">
        <f>IF(AF248="","",Q248*(1-AF248))</f>
        <v/>
      </c>
      <c r="AF248" s="51" t="n"/>
      <c r="AG248" s="28" t="n"/>
      <c r="AH248" s="28" t="n"/>
      <c r="AI248" s="33" t="inlineStr">
        <is>
          <t>2027-05-02</t>
        </is>
      </c>
      <c r="AJ248" s="33" t="inlineStr">
        <is>
          <t>2027-05-01</t>
        </is>
      </c>
      <c r="AK248" s="30" t="n"/>
    </row>
    <row r="249" ht="35.1" customHeight="1" s="69">
      <c r="B249" s="48" t="n">
        <v>4678</v>
      </c>
      <c r="C249" s="48" t="inlineStr">
        <is>
          <t>東京</t>
        </is>
      </c>
      <c r="D249" s="19" t="inlineStr">
        <is>
          <t>◆アットイン渋谷1</t>
        </is>
      </c>
      <c r="E249" s="48" t="inlineStr">
        <is>
          <t>1K</t>
        </is>
      </c>
      <c r="F249" s="48" t="n">
        <v>1</v>
      </c>
      <c r="G249" s="48" t="inlineStr">
        <is>
          <t>渋谷・三軒茶屋・自由が丘</t>
        </is>
      </c>
      <c r="H249" s="48" t="n">
        <v>24.25</v>
      </c>
      <c r="I249" s="20" t="n">
        <v>0.6</v>
      </c>
      <c r="J249" s="20" t="n">
        <v>1</v>
      </c>
      <c r="K249" s="20" t="n">
        <v>1</v>
      </c>
      <c r="L249" s="20" t="n">
        <v>1</v>
      </c>
      <c r="M249" s="20" t="n">
        <v>0.5</v>
      </c>
      <c r="N249" s="24" t="n">
        <v>11740</v>
      </c>
      <c r="O249" s="24" t="n">
        <v>10860</v>
      </c>
      <c r="P249" s="24" t="n">
        <v>880</v>
      </c>
      <c r="Q249" s="24" t="n">
        <v>44000</v>
      </c>
      <c r="R249" s="24" t="n"/>
      <c r="S249" s="24">
        <f>IF(R249="","",(R249+P249)*30 -U249)</f>
        <v/>
      </c>
      <c r="T249" s="20">
        <f>IF(R249="","",(O249-R249)/O249)</f>
        <v/>
      </c>
      <c r="U249" s="24" t="n">
        <v>108000</v>
      </c>
      <c r="V249" s="51" t="n"/>
      <c r="W249" s="24">
        <f>IF(Z249="","",Z249*30)</f>
        <v/>
      </c>
      <c r="X249" s="24">
        <f>IF(W249="","",W249-U249)</f>
        <v/>
      </c>
      <c r="Y249" s="24">
        <f>IF(V249="","",((U249+5000+5000)/(1-V249))/30)</f>
        <v/>
      </c>
      <c r="Z249" s="32" t="n"/>
      <c r="AA249" s="24">
        <f>IF(Z249="","",Z249-O249)</f>
        <v/>
      </c>
      <c r="AB249" s="24">
        <f>IF(Z249="","",R249-Z249)</f>
        <v/>
      </c>
      <c r="AC249" s="11">
        <f>IF(Z249="","",(O249-Z249)/O249)</f>
        <v/>
      </c>
      <c r="AD249" s="24" t="n"/>
      <c r="AE249" s="24">
        <f>IF(AF249="","",Q249*(1-AF249))</f>
        <v/>
      </c>
      <c r="AF249" s="51" t="n"/>
      <c r="AG249" s="28" t="n"/>
      <c r="AH249" s="28" t="n"/>
      <c r="AI249" s="33" t="inlineStr">
        <is>
          <t>2026-11-17</t>
        </is>
      </c>
      <c r="AJ249" s="33" t="inlineStr">
        <is>
          <t>2026-11-16</t>
        </is>
      </c>
      <c r="AK249" s="30" t="n"/>
    </row>
    <row r="250" ht="35.1" customHeight="1" s="69">
      <c r="B250" s="48" t="n">
        <v>4682</v>
      </c>
      <c r="C250" s="48" t="inlineStr">
        <is>
          <t>名古屋</t>
        </is>
      </c>
      <c r="D250" s="19" t="inlineStr">
        <is>
          <t>アットイン東山公園2</t>
        </is>
      </c>
      <c r="E250" s="48" t="inlineStr">
        <is>
          <t>1R</t>
        </is>
      </c>
      <c r="F250" s="48" t="n">
        <v>1</v>
      </c>
      <c r="G250" s="48" t="inlineStr">
        <is>
          <t>千種区</t>
        </is>
      </c>
      <c r="H250" s="48" t="n">
        <v>22.87</v>
      </c>
      <c r="I250" s="20" t="n">
        <v>1</v>
      </c>
      <c r="J250" s="20" t="n">
        <v>1</v>
      </c>
      <c r="K250" s="20" t="n">
        <v>1</v>
      </c>
      <c r="L250" s="20" t="n">
        <v>1</v>
      </c>
      <c r="M250" s="20" t="n">
        <v>1</v>
      </c>
      <c r="N250" s="24" t="n">
        <v>4600</v>
      </c>
      <c r="O250" s="24" t="n">
        <v>3720</v>
      </c>
      <c r="P250" s="24" t="n">
        <v>880</v>
      </c>
      <c r="Q250" s="24" t="n">
        <v>44000</v>
      </c>
      <c r="R250" s="24" t="n"/>
      <c r="S250" s="24">
        <f>IF(R250="","",(R250+P250)*30 -U250)</f>
        <v/>
      </c>
      <c r="T250" s="20">
        <f>IF(R250="","",(O250-R250)/O250)</f>
        <v/>
      </c>
      <c r="U250" s="24" t="n">
        <v>43000</v>
      </c>
      <c r="V250" s="51" t="n"/>
      <c r="W250" s="24">
        <f>IF(Z250="","",Z250*30)</f>
        <v/>
      </c>
      <c r="X250" s="24">
        <f>IF(W250="","",W250-U250)</f>
        <v/>
      </c>
      <c r="Y250" s="24">
        <f>IF(V250="","",((U250+5000+5000)/(1-V250))/30)</f>
        <v/>
      </c>
      <c r="Z250" s="32" t="n"/>
      <c r="AA250" s="24">
        <f>IF(Z250="","",Z250-O250)</f>
        <v/>
      </c>
      <c r="AB250" s="24">
        <f>IF(Z250="","",R250-Z250)</f>
        <v/>
      </c>
      <c r="AC250" s="11">
        <f>IF(Z250="","",(O250-Z250)/O250)</f>
        <v/>
      </c>
      <c r="AD250" s="24" t="n"/>
      <c r="AE250" s="24">
        <f>IF(AF250="","",Q250*(1-AF250))</f>
        <v/>
      </c>
      <c r="AF250" s="51" t="n"/>
      <c r="AG250" s="28" t="n"/>
      <c r="AH250" s="28" t="n"/>
      <c r="AI250" s="33" t="inlineStr">
        <is>
          <t>2028-09-20</t>
        </is>
      </c>
      <c r="AJ250" s="33" t="inlineStr">
        <is>
          <t>2028-09-19</t>
        </is>
      </c>
      <c r="AK250" s="30" t="n"/>
    </row>
    <row r="251" ht="35.1" customHeight="1" s="69">
      <c r="B251" s="48" t="n">
        <v>4683</v>
      </c>
      <c r="C251" s="48" t="inlineStr">
        <is>
          <t>東京</t>
        </is>
      </c>
      <c r="D251" s="19" t="inlineStr">
        <is>
          <t>アットイン本厚木4</t>
        </is>
      </c>
      <c r="E251" s="48" t="inlineStr">
        <is>
          <t>3DK</t>
        </is>
      </c>
      <c r="F251" s="48" t="n">
        <v>2</v>
      </c>
      <c r="G251" s="48" t="inlineStr">
        <is>
          <t>町田・本厚木</t>
        </is>
      </c>
      <c r="H251" s="48" t="n">
        <v>52</v>
      </c>
      <c r="I251" s="20" t="n">
        <v>0.25</v>
      </c>
      <c r="J251" s="20" t="n">
        <v>0.9</v>
      </c>
      <c r="K251" s="20" t="n">
        <v>0.5</v>
      </c>
      <c r="L251" s="20" t="n">
        <v>0.5</v>
      </c>
      <c r="M251" s="20" t="n">
        <v>0.45</v>
      </c>
      <c r="N251" s="24" t="n">
        <v>13090</v>
      </c>
      <c r="O251" s="24" t="n">
        <v>11880</v>
      </c>
      <c r="P251" s="24" t="n">
        <v>1210</v>
      </c>
      <c r="Q251" s="24" t="n">
        <v>84000</v>
      </c>
      <c r="R251" s="24" t="n">
        <v>5940</v>
      </c>
      <c r="S251" s="24">
        <f>IF(R251="","",(R251+P251)*30 -U251)</f>
        <v/>
      </c>
      <c r="T251" s="20">
        <f>IF(R251="","",(O251-R251)/O251)</f>
        <v/>
      </c>
      <c r="U251" s="24" t="n">
        <v>83000</v>
      </c>
      <c r="V251" s="51" t="n"/>
      <c r="W251" s="24">
        <f>IF(Z251="","",Z251*30)</f>
        <v/>
      </c>
      <c r="X251" s="24">
        <f>IF(W251="","",W251-U251)</f>
        <v/>
      </c>
      <c r="Y251" s="24">
        <f>IF(V251="","",((U251+5000+5000)/(1-V251))/30)</f>
        <v/>
      </c>
      <c r="Z251" s="32" t="n"/>
      <c r="AA251" s="24">
        <f>IF(Z251="","",Z251-O251)</f>
        <v/>
      </c>
      <c r="AB251" s="24">
        <f>IF(Z251="","",R251-Z251)</f>
        <v/>
      </c>
      <c r="AC251" s="11">
        <f>IF(Z251="","",(O251-Z251)/O251)</f>
        <v/>
      </c>
      <c r="AD251" s="24" t="n">
        <v>21000</v>
      </c>
      <c r="AE251" s="24">
        <f>IF(AF251="","",Q251*(1-AF251))</f>
        <v/>
      </c>
      <c r="AF251" s="51" t="n"/>
      <c r="AG251" s="28" t="n"/>
      <c r="AH251" s="28" t="n"/>
      <c r="AI251" s="33" t="inlineStr">
        <is>
          <t>2026-08-29</t>
        </is>
      </c>
      <c r="AJ251" s="33" t="inlineStr">
        <is>
          <t>2026-11-28</t>
        </is>
      </c>
      <c r="AK251" s="30" t="n"/>
    </row>
    <row r="252" ht="35.1" customHeight="1" s="69">
      <c r="B252" s="48" t="n">
        <v>4684</v>
      </c>
      <c r="C252" s="48" t="inlineStr">
        <is>
          <t>東京</t>
        </is>
      </c>
      <c r="D252" s="19" t="inlineStr">
        <is>
          <t>◆アットイン西池袋1</t>
        </is>
      </c>
      <c r="E252" s="48" t="inlineStr">
        <is>
          <t>2K</t>
        </is>
      </c>
      <c r="F252" s="48" t="n">
        <v>2</v>
      </c>
      <c r="G252" s="48" t="inlineStr">
        <is>
          <t>池袋・大塚</t>
        </is>
      </c>
      <c r="H252" s="48" t="n">
        <v>25.52</v>
      </c>
      <c r="I252" s="20" t="n">
        <v>1</v>
      </c>
      <c r="J252" s="20" t="n">
        <v>1</v>
      </c>
      <c r="K252" s="20" t="n">
        <v>1</v>
      </c>
      <c r="L252" s="20" t="n">
        <v>0.5</v>
      </c>
      <c r="M252" s="20" t="n">
        <v>0.5</v>
      </c>
      <c r="N252" s="24" t="n">
        <v>10780</v>
      </c>
      <c r="O252" s="24" t="n">
        <v>9900</v>
      </c>
      <c r="P252" s="24" t="n">
        <v>880</v>
      </c>
      <c r="Q252" s="24" t="n">
        <v>44000</v>
      </c>
      <c r="R252" s="24" t="n"/>
      <c r="S252" s="24">
        <f>IF(R252="","",(R252+P252)*30 -U252)</f>
        <v/>
      </c>
      <c r="T252" s="20">
        <f>IF(R252="","",(O252-R252)/O252)</f>
        <v/>
      </c>
      <c r="U252" s="24" t="n">
        <v>97000</v>
      </c>
      <c r="V252" s="51" t="n"/>
      <c r="W252" s="24">
        <f>IF(Z252="","",Z252*30)</f>
        <v/>
      </c>
      <c r="X252" s="24">
        <f>IF(W252="","",W252-U252)</f>
        <v/>
      </c>
      <c r="Y252" s="24">
        <f>IF(V252="","",((U252+5000+5000)/(1-V252))/30)</f>
        <v/>
      </c>
      <c r="Z252" s="32" t="n"/>
      <c r="AA252" s="24">
        <f>IF(Z252="","",Z252-O252)</f>
        <v/>
      </c>
      <c r="AB252" s="24">
        <f>IF(Z252="","",R252-Z252)</f>
        <v/>
      </c>
      <c r="AC252" s="11">
        <f>IF(Z252="","",(O252-Z252)/O252)</f>
        <v/>
      </c>
      <c r="AD252" s="24" t="n"/>
      <c r="AE252" s="24">
        <f>IF(AF252="","",Q252*(1-AF252))</f>
        <v/>
      </c>
      <c r="AF252" s="51" t="n"/>
      <c r="AG252" s="28" t="n"/>
      <c r="AH252" s="28" t="n"/>
      <c r="AI252" s="33" t="inlineStr">
        <is>
          <t>2026-10-02</t>
        </is>
      </c>
      <c r="AJ252" s="33" t="inlineStr">
        <is>
          <t>2026-12-19</t>
        </is>
      </c>
      <c r="AK252" s="30" t="n"/>
    </row>
    <row r="253" ht="35.1" customHeight="1" s="69">
      <c r="B253" s="48" t="n">
        <v>4689</v>
      </c>
      <c r="C253" s="48" t="inlineStr">
        <is>
          <t>東京</t>
        </is>
      </c>
      <c r="D253" s="19" t="inlineStr">
        <is>
          <t>◆アットイン川崎10</t>
        </is>
      </c>
      <c r="E253" s="48" t="inlineStr">
        <is>
          <t>1K</t>
        </is>
      </c>
      <c r="F253" s="48" t="n">
        <v>2</v>
      </c>
      <c r="G253" s="48" t="inlineStr">
        <is>
          <t>川崎・大森・蒲田</t>
        </is>
      </c>
      <c r="H253" s="48" t="n">
        <v>21.96</v>
      </c>
      <c r="I253" s="20" t="n">
        <v>0.95</v>
      </c>
      <c r="J253" s="20" t="n">
        <v>0.75</v>
      </c>
      <c r="K253" s="20" t="n">
        <v>0.8</v>
      </c>
      <c r="L253" s="20" t="n">
        <v>0.5</v>
      </c>
      <c r="M253" s="20" t="n">
        <v>0.5</v>
      </c>
      <c r="N253" s="24" t="n">
        <v>9700</v>
      </c>
      <c r="O253" s="24" t="n">
        <v>8820</v>
      </c>
      <c r="P253" s="24" t="n">
        <v>880</v>
      </c>
      <c r="Q253" s="24" t="n">
        <v>44000</v>
      </c>
      <c r="R253" s="24" t="n"/>
      <c r="S253" s="24">
        <f>IF(R253="","",(R253+P253)*30 -U253)</f>
        <v/>
      </c>
      <c r="T253" s="20">
        <f>IF(R253="","",(O253-R253)/O253)</f>
        <v/>
      </c>
      <c r="U253" s="24" t="n">
        <v>87000</v>
      </c>
      <c r="V253" s="51" t="n"/>
      <c r="W253" s="24">
        <f>IF(Z253="","",Z253*30)</f>
        <v/>
      </c>
      <c r="X253" s="24">
        <f>IF(W253="","",W253-U253)</f>
        <v/>
      </c>
      <c r="Y253" s="24">
        <f>IF(V253="","",((U253+5000+5000)/(1-V253))/30)</f>
        <v/>
      </c>
      <c r="Z253" s="32" t="n"/>
      <c r="AA253" s="24">
        <f>IF(Z253="","",Z253-O253)</f>
        <v/>
      </c>
      <c r="AB253" s="24">
        <f>IF(Z253="","",R253-Z253)</f>
        <v/>
      </c>
      <c r="AC253" s="11">
        <f>IF(Z253="","",(O253-Z253)/O253)</f>
        <v/>
      </c>
      <c r="AD253" s="24" t="n"/>
      <c r="AE253" s="24">
        <f>IF(AF253="","",Q253*(1-AF253))</f>
        <v/>
      </c>
      <c r="AF253" s="51" t="n"/>
      <c r="AG253" s="28" t="n"/>
      <c r="AH253" s="28" t="n"/>
      <c r="AI253" s="33" t="inlineStr">
        <is>
          <t>2026-09-20</t>
        </is>
      </c>
      <c r="AJ253" s="33" t="inlineStr">
        <is>
          <t>2026-12-25</t>
        </is>
      </c>
      <c r="AK253" s="30" t="n"/>
    </row>
    <row r="254" ht="35.1" customHeight="1" s="69">
      <c r="B254" s="48" t="n">
        <v>4712</v>
      </c>
      <c r="C254" s="48" t="inlineStr">
        <is>
          <t>東京</t>
        </is>
      </c>
      <c r="D254" s="19" t="inlineStr">
        <is>
          <t>◆アットイン目黒3</t>
        </is>
      </c>
      <c r="E254" s="48" t="inlineStr">
        <is>
          <t>1K</t>
        </is>
      </c>
      <c r="F254" s="48" t="n">
        <v>10</v>
      </c>
      <c r="G254" s="48" t="inlineStr">
        <is>
          <t>五反田・目黒</t>
        </is>
      </c>
      <c r="H254" s="48" t="n">
        <v>20.6</v>
      </c>
      <c r="I254" s="20" t="n">
        <v>0.9</v>
      </c>
      <c r="J254" s="20" t="n">
        <v>0.91</v>
      </c>
      <c r="K254" s="20" t="n">
        <v>0.5</v>
      </c>
      <c r="L254" s="20" t="n">
        <v>0.31</v>
      </c>
      <c r="M254" s="20" t="n">
        <v>0.1</v>
      </c>
      <c r="N254" s="24" t="n">
        <v>11400</v>
      </c>
      <c r="O254" s="24" t="n">
        <v>10520</v>
      </c>
      <c r="P254" s="24" t="n">
        <v>880</v>
      </c>
      <c r="Q254" s="24" t="n">
        <v>44000</v>
      </c>
      <c r="R254" s="24" t="n">
        <v>5260</v>
      </c>
      <c r="S254" s="24">
        <f>IF(R254="","",(R254+P254)*30 -U254)</f>
        <v/>
      </c>
      <c r="T254" s="20">
        <f>IF(R254="","",(O254-R254)/O254)</f>
        <v/>
      </c>
      <c r="U254" s="24" t="n">
        <v>108000</v>
      </c>
      <c r="V254" s="51" t="n"/>
      <c r="W254" s="24">
        <f>IF(Z254="","",Z254*30)</f>
        <v/>
      </c>
      <c r="X254" s="24">
        <f>IF(W254="","",W254-U254)</f>
        <v/>
      </c>
      <c r="Y254" s="24">
        <f>IF(V254="","",((U254+5000+5000)/(1-V254))/30)</f>
        <v/>
      </c>
      <c r="Z254" s="32" t="n"/>
      <c r="AA254" s="24">
        <f>IF(Z254="","",Z254-O254)</f>
        <v/>
      </c>
      <c r="AB254" s="24">
        <f>IF(Z254="","",R254-Z254)</f>
        <v/>
      </c>
      <c r="AC254" s="11">
        <f>IF(Z254="","",(O254-Z254)/O254)</f>
        <v/>
      </c>
      <c r="AD254" s="24" t="n">
        <v>11000</v>
      </c>
      <c r="AE254" s="24">
        <f>IF(AF254="","",Q254*(1-AF254))</f>
        <v/>
      </c>
      <c r="AF254" s="51" t="n"/>
      <c r="AG254" s="28" t="n"/>
      <c r="AH254" s="28" t="n"/>
      <c r="AI254" s="33" t="inlineStr">
        <is>
          <t>2026-08-29</t>
        </is>
      </c>
      <c r="AJ254" s="33" t="inlineStr">
        <is>
          <t>2027-03-26</t>
        </is>
      </c>
      <c r="AK254" s="30" t="n"/>
    </row>
    <row r="255" ht="35.1" customHeight="1" s="69">
      <c r="B255" s="48" t="n">
        <v>4745</v>
      </c>
      <c r="C255" s="48" t="inlineStr">
        <is>
          <t>東京</t>
        </is>
      </c>
      <c r="D255" s="19" t="inlineStr">
        <is>
          <t>◆アットイン木場1</t>
        </is>
      </c>
      <c r="E255" s="48" t="inlineStr">
        <is>
          <t>1K</t>
        </is>
      </c>
      <c r="F255" s="48" t="n">
        <v>2</v>
      </c>
      <c r="G255" s="48" t="inlineStr">
        <is>
          <t>門前仲町・木場・葛西</t>
        </is>
      </c>
      <c r="H255" s="48" t="n">
        <v>22.05</v>
      </c>
      <c r="I255" s="20" t="n">
        <v>1</v>
      </c>
      <c r="J255" s="20" t="n">
        <v>1</v>
      </c>
      <c r="K255" s="20" t="n">
        <v>0.95</v>
      </c>
      <c r="L255" s="20" t="n">
        <v>0.7</v>
      </c>
      <c r="M255" s="20" t="n">
        <v>1</v>
      </c>
      <c r="N255" s="24" t="n">
        <v>10180</v>
      </c>
      <c r="O255" s="24" t="n">
        <v>9300</v>
      </c>
      <c r="P255" s="24" t="n">
        <v>880</v>
      </c>
      <c r="Q255" s="24" t="n">
        <v>44000</v>
      </c>
      <c r="R255" s="24" t="n">
        <v>4650</v>
      </c>
      <c r="S255" s="24">
        <f>IF(R255="","",(R255+P255)*30 -U255)</f>
        <v/>
      </c>
      <c r="T255" s="20">
        <f>IF(R255="","",(O255-R255)/O255)</f>
        <v/>
      </c>
      <c r="U255" s="24" t="n">
        <v>93000</v>
      </c>
      <c r="V255" s="51" t="n"/>
      <c r="W255" s="24">
        <f>IF(Z255="","",Z255*30)</f>
        <v/>
      </c>
      <c r="X255" s="24">
        <f>IF(W255="","",W255-U255)</f>
        <v/>
      </c>
      <c r="Y255" s="24">
        <f>IF(V255="","",((U255+5000+5000)/(1-V255))/30)</f>
        <v/>
      </c>
      <c r="Z255" s="32" t="n"/>
      <c r="AA255" s="24">
        <f>IF(Z255="","",Z255-O255)</f>
        <v/>
      </c>
      <c r="AB255" s="24">
        <f>IF(Z255="","",R255-Z255)</f>
        <v/>
      </c>
      <c r="AC255" s="11">
        <f>IF(Z255="","",(O255-Z255)/O255)</f>
        <v/>
      </c>
      <c r="AD255" s="24" t="n">
        <v>11000</v>
      </c>
      <c r="AE255" s="24">
        <f>IF(AF255="","",Q255*(1-AF255))</f>
        <v/>
      </c>
      <c r="AF255" s="51" t="n"/>
      <c r="AG255" s="28" t="n"/>
      <c r="AH255" s="28" t="n"/>
      <c r="AI255" s="33" t="inlineStr">
        <is>
          <t>2026-12-07</t>
        </is>
      </c>
      <c r="AJ255" s="33" t="inlineStr">
        <is>
          <t>2027-01-31</t>
        </is>
      </c>
      <c r="AK255" s="30" t="n"/>
    </row>
    <row r="256" ht="35.1" customHeight="1" s="69">
      <c r="B256" s="48" t="n">
        <v>4807</v>
      </c>
      <c r="C256" s="48" t="inlineStr">
        <is>
          <t>東京</t>
        </is>
      </c>
      <c r="D256" s="19" t="inlineStr">
        <is>
          <t>◆アットイン立川4-1</t>
        </is>
      </c>
      <c r="E256" s="48" t="inlineStr">
        <is>
          <t>1K</t>
        </is>
      </c>
      <c r="F256" s="48" t="n">
        <v>1</v>
      </c>
      <c r="G256" s="48" t="inlineStr">
        <is>
          <t>立川・八王子</t>
        </is>
      </c>
      <c r="H256" s="48" t="n">
        <v>21.81</v>
      </c>
      <c r="I256" s="20" t="n">
        <v>1</v>
      </c>
      <c r="J256" s="20" t="n">
        <v>1</v>
      </c>
      <c r="K256" s="20" t="n">
        <v>1</v>
      </c>
      <c r="L256" s="20" t="n">
        <v>1</v>
      </c>
      <c r="M256" s="20" t="n">
        <v>0</v>
      </c>
      <c r="N256" s="24" t="n">
        <v>8480</v>
      </c>
      <c r="O256" s="24" t="n">
        <v>7600</v>
      </c>
      <c r="P256" s="24" t="n">
        <v>880</v>
      </c>
      <c r="Q256" s="24" t="n">
        <v>44000</v>
      </c>
      <c r="R256" s="24" t="n"/>
      <c r="S256" s="24">
        <f>IF(R256="","",(R256+P256)*30 -U256)</f>
        <v/>
      </c>
      <c r="T256" s="20">
        <f>IF(R256="","",(O256-R256)/O256)</f>
        <v/>
      </c>
      <c r="U256" s="24" t="n">
        <v>73500</v>
      </c>
      <c r="V256" s="51" t="n"/>
      <c r="W256" s="24">
        <f>IF(Z256="","",Z256*30)</f>
        <v/>
      </c>
      <c r="X256" s="24">
        <f>IF(W256="","",W256-U256)</f>
        <v/>
      </c>
      <c r="Y256" s="24">
        <f>IF(V256="","",((U256+5000+5000)/(1-V256))/30)</f>
        <v/>
      </c>
      <c r="Z256" s="32" t="n"/>
      <c r="AA256" s="24">
        <f>IF(Z256="","",Z256-O256)</f>
        <v/>
      </c>
      <c r="AB256" s="24">
        <f>IF(Z256="","",R256-Z256)</f>
        <v/>
      </c>
      <c r="AC256" s="11">
        <f>IF(Z256="","",(O256-Z256)/O256)</f>
        <v/>
      </c>
      <c r="AD256" s="24" t="n"/>
      <c r="AE256" s="24">
        <f>IF(AF256="","",Q256*(1-AF256))</f>
        <v/>
      </c>
      <c r="AF256" s="51" t="n"/>
      <c r="AG256" s="28" t="n"/>
      <c r="AH256" s="28" t="n"/>
      <c r="AI256" s="33" t="inlineStr">
        <is>
          <t>2026-11-01</t>
        </is>
      </c>
      <c r="AJ256" s="33" t="inlineStr">
        <is>
          <t>2026-10-31</t>
        </is>
      </c>
      <c r="AK256" s="30" t="n"/>
    </row>
    <row r="257" ht="35.1" customHeight="1" s="69">
      <c r="B257" s="48" t="n">
        <v>4839</v>
      </c>
      <c r="C257" s="48" t="inlineStr">
        <is>
          <t>東京</t>
        </is>
      </c>
      <c r="D257" s="19" t="inlineStr">
        <is>
          <t>アットイン浅草蔵前1-1</t>
        </is>
      </c>
      <c r="E257" s="48" t="inlineStr">
        <is>
          <t>1K</t>
        </is>
      </c>
      <c r="F257" s="48" t="n">
        <v>13</v>
      </c>
      <c r="G257" s="48" t="inlineStr">
        <is>
          <t>上野・浅草</t>
        </is>
      </c>
      <c r="H257" s="48" t="n">
        <v>26.1</v>
      </c>
      <c r="I257" s="20" t="n">
        <v>0.89231</v>
      </c>
      <c r="J257" s="20" t="n">
        <v>0.90769</v>
      </c>
      <c r="K257" s="20" t="n">
        <v>0.96923</v>
      </c>
      <c r="L257" s="20" t="n">
        <v>0.73077</v>
      </c>
      <c r="M257" s="20" t="n">
        <v>0.43077</v>
      </c>
      <c r="N257" s="24" t="n">
        <v>11740</v>
      </c>
      <c r="O257" s="24" t="n">
        <v>10860</v>
      </c>
      <c r="P257" s="24" t="n">
        <v>880</v>
      </c>
      <c r="Q257" s="24" t="n">
        <v>44000</v>
      </c>
      <c r="R257" s="24" t="n"/>
      <c r="S257" s="24">
        <f>IF(R257="","",(R257+P257)*30 -U257)</f>
        <v/>
      </c>
      <c r="T257" s="20">
        <f>IF(R257="","",(O257-R257)/O257)</f>
        <v/>
      </c>
      <c r="U257" s="24" t="n">
        <v>121500</v>
      </c>
      <c r="V257" s="51" t="n"/>
      <c r="W257" s="24">
        <f>IF(Z257="","",Z257*30)</f>
        <v/>
      </c>
      <c r="X257" s="24">
        <f>IF(W257="","",W257-U257)</f>
        <v/>
      </c>
      <c r="Y257" s="24">
        <f>IF(V257="","",((U257+5000+5000)/(1-V257))/30)</f>
        <v/>
      </c>
      <c r="Z257" s="32" t="n"/>
      <c r="AA257" s="24">
        <f>IF(Z257="","",Z257-O257)</f>
        <v/>
      </c>
      <c r="AB257" s="24">
        <f>IF(Z257="","",R257-Z257)</f>
        <v/>
      </c>
      <c r="AC257" s="11">
        <f>IF(Z257="","",(O257-Z257)/O257)</f>
        <v/>
      </c>
      <c r="AD257" s="24" t="n"/>
      <c r="AE257" s="24">
        <f>IF(AF257="","",Q257*(1-AF257))</f>
        <v/>
      </c>
      <c r="AF257" s="51" t="n"/>
      <c r="AG257" s="28" t="n"/>
      <c r="AH257" s="28" t="n"/>
      <c r="AI257" s="33" t="inlineStr">
        <is>
          <t>2026-09-30</t>
        </is>
      </c>
      <c r="AJ257" s="33" t="inlineStr">
        <is>
          <t>2027-05-24</t>
        </is>
      </c>
      <c r="AK257" s="30" t="n"/>
    </row>
    <row r="258" ht="35.1" customHeight="1" s="69">
      <c r="B258" s="48" t="n">
        <v>4840</v>
      </c>
      <c r="C258" s="48" t="inlineStr">
        <is>
          <t>東京</t>
        </is>
      </c>
      <c r="D258" s="19" t="inlineStr">
        <is>
          <t>アットイン浅草蔵前1-2</t>
        </is>
      </c>
      <c r="E258" s="48" t="inlineStr">
        <is>
          <t>1DK</t>
        </is>
      </c>
      <c r="F258" s="48" t="n">
        <v>9</v>
      </c>
      <c r="G258" s="48" t="inlineStr">
        <is>
          <t>上野・浅草</t>
        </is>
      </c>
      <c r="H258" s="48" t="n">
        <v>25.87</v>
      </c>
      <c r="I258" s="20" t="n">
        <v>0.9444399999999999</v>
      </c>
      <c r="J258" s="20" t="n">
        <v>0.93333</v>
      </c>
      <c r="K258" s="20" t="n">
        <v>0.78889</v>
      </c>
      <c r="L258" s="20" t="n">
        <v>0.6</v>
      </c>
      <c r="M258" s="20" t="n">
        <v>0.46667</v>
      </c>
      <c r="N258" s="24" t="n">
        <v>11740</v>
      </c>
      <c r="O258" s="24" t="n">
        <v>10860</v>
      </c>
      <c r="P258" s="24" t="n">
        <v>880</v>
      </c>
      <c r="Q258" s="24" t="n">
        <v>44000</v>
      </c>
      <c r="R258" s="24" t="n">
        <v>5430</v>
      </c>
      <c r="S258" s="24">
        <f>IF(R258="","",(R258+P258)*30 -U258)</f>
        <v/>
      </c>
      <c r="T258" s="20">
        <f>IF(R258="","",(O258-R258)/O258)</f>
        <v/>
      </c>
      <c r="U258" s="24" t="n">
        <v>118500</v>
      </c>
      <c r="V258" s="51" t="n"/>
      <c r="W258" s="24">
        <f>IF(Z258="","",Z258*30)</f>
        <v/>
      </c>
      <c r="X258" s="24">
        <f>IF(W258="","",W258-U258)</f>
        <v/>
      </c>
      <c r="Y258" s="24">
        <f>IF(V258="","",((U258+5000+5000)/(1-V258))/30)</f>
        <v/>
      </c>
      <c r="Z258" s="32" t="n"/>
      <c r="AA258" s="24">
        <f>IF(Z258="","",Z258-O258)</f>
        <v/>
      </c>
      <c r="AB258" s="24">
        <f>IF(Z258="","",R258-Z258)</f>
        <v/>
      </c>
      <c r="AC258" s="11">
        <f>IF(Z258="","",(O258-Z258)/O258)</f>
        <v/>
      </c>
      <c r="AD258" s="24" t="n">
        <v>11000</v>
      </c>
      <c r="AE258" s="24">
        <f>IF(AF258="","",Q258*(1-AF258))</f>
        <v/>
      </c>
      <c r="AF258" s="51" t="n"/>
      <c r="AG258" s="28" t="n"/>
      <c r="AH258" s="28" t="n"/>
      <c r="AI258" s="33" t="inlineStr">
        <is>
          <t>2026-08-13</t>
        </is>
      </c>
      <c r="AJ258" s="33" t="inlineStr">
        <is>
          <t>2027-08-31</t>
        </is>
      </c>
      <c r="AK258" s="30" t="n"/>
    </row>
    <row r="259" ht="35.1" customHeight="1" s="69">
      <c r="B259" s="48" t="n">
        <v>4912</v>
      </c>
      <c r="C259" s="48" t="inlineStr">
        <is>
          <t>名古屋</t>
        </is>
      </c>
      <c r="D259" s="19" t="inlineStr">
        <is>
          <t>アットイン豊田小川1</t>
        </is>
      </c>
      <c r="E259" s="48" t="inlineStr">
        <is>
          <t>1R</t>
        </is>
      </c>
      <c r="F259" s="48" t="n">
        <v>2</v>
      </c>
      <c r="G259" s="48" t="inlineStr">
        <is>
          <t>豊田地区</t>
        </is>
      </c>
      <c r="H259" s="48" t="n">
        <v>23</v>
      </c>
      <c r="I259" s="20" t="n">
        <v>1</v>
      </c>
      <c r="J259" s="20" t="n">
        <v>0.75</v>
      </c>
      <c r="K259" s="20" t="n">
        <v>1</v>
      </c>
      <c r="L259" s="20" t="n">
        <v>1</v>
      </c>
      <c r="M259" s="20" t="n">
        <v>1</v>
      </c>
      <c r="N259" s="24" t="n">
        <v>5180</v>
      </c>
      <c r="O259" s="24" t="n">
        <v>4300</v>
      </c>
      <c r="P259" s="24" t="n">
        <v>880</v>
      </c>
      <c r="Q259" s="24" t="n">
        <v>44000</v>
      </c>
      <c r="R259" s="24" t="n"/>
      <c r="S259" s="24">
        <f>IF(R259="","",(R259+P259)*30 -U259)</f>
        <v/>
      </c>
      <c r="T259" s="20">
        <f>IF(R259="","",(O259-R259)/O259)</f>
        <v/>
      </c>
      <c r="U259" s="24" t="n">
        <v>39000</v>
      </c>
      <c r="V259" s="51" t="n"/>
      <c r="W259" s="24">
        <f>IF(Z259="","",Z259*30)</f>
        <v/>
      </c>
      <c r="X259" s="24">
        <f>IF(W259="","",W259-U259)</f>
        <v/>
      </c>
      <c r="Y259" s="24">
        <f>IF(V259="","",((U259+5000+5000)/(1-V259))/30)</f>
        <v/>
      </c>
      <c r="Z259" s="32" t="n"/>
      <c r="AA259" s="24">
        <f>IF(Z259="","",Z259-O259)</f>
        <v/>
      </c>
      <c r="AB259" s="24">
        <f>IF(Z259="","",R259-Z259)</f>
        <v/>
      </c>
      <c r="AC259" s="11">
        <f>IF(Z259="","",(O259-Z259)/O259)</f>
        <v/>
      </c>
      <c r="AD259" s="24" t="n"/>
      <c r="AE259" s="24">
        <f>IF(AF259="","",Q259*(1-AF259))</f>
        <v/>
      </c>
      <c r="AF259" s="51" t="n"/>
      <c r="AG259" s="28" t="n"/>
      <c r="AH259" s="28" t="n"/>
      <c r="AI259" s="33" t="inlineStr">
        <is>
          <t>2027-08-17</t>
        </is>
      </c>
      <c r="AJ259" s="33" t="inlineStr">
        <is>
          <t>2027-11-21</t>
        </is>
      </c>
      <c r="AK259" s="30" t="n"/>
    </row>
    <row r="260" ht="35.1" customHeight="1" s="69">
      <c r="B260" s="48" t="n">
        <v>4943</v>
      </c>
      <c r="C260" s="48" t="inlineStr">
        <is>
          <t>東京</t>
        </is>
      </c>
      <c r="D260" s="19" t="inlineStr">
        <is>
          <t>◆アットイン田町2</t>
        </is>
      </c>
      <c r="E260" s="48" t="inlineStr">
        <is>
          <t>1K</t>
        </is>
      </c>
      <c r="F260" s="48" t="n">
        <v>1</v>
      </c>
      <c r="G260" s="48" t="inlineStr">
        <is>
          <t>品川・田町・大崎</t>
        </is>
      </c>
      <c r="H260" s="48" t="n">
        <v>18.91</v>
      </c>
      <c r="I260" s="20" t="n">
        <v>1</v>
      </c>
      <c r="J260" s="20" t="n">
        <v>0</v>
      </c>
      <c r="K260" s="20" t="n">
        <v>0.9</v>
      </c>
      <c r="L260" s="20" t="n">
        <v>1</v>
      </c>
      <c r="M260" s="20" t="n">
        <v>0</v>
      </c>
      <c r="N260" s="24" t="n">
        <v>9700</v>
      </c>
      <c r="O260" s="24" t="n">
        <v>8820</v>
      </c>
      <c r="P260" s="24" t="n">
        <v>880</v>
      </c>
      <c r="Q260" s="24" t="n">
        <v>44000</v>
      </c>
      <c r="R260" s="24" t="n">
        <v>4410</v>
      </c>
      <c r="S260" s="24">
        <f>IF(R260="","",(R260+P260)*30 -U260)</f>
        <v/>
      </c>
      <c r="T260" s="20">
        <f>IF(R260="","",(O260-R260)/O260)</f>
        <v/>
      </c>
      <c r="U260" s="24" t="n">
        <v>86000</v>
      </c>
      <c r="V260" s="51" t="n"/>
      <c r="W260" s="24">
        <f>IF(Z260="","",Z260*30)</f>
        <v/>
      </c>
      <c r="X260" s="24">
        <f>IF(W260="","",W260-U260)</f>
        <v/>
      </c>
      <c r="Y260" s="24">
        <f>IF(V260="","",((U260+5000+5000)/(1-V260))/30)</f>
        <v/>
      </c>
      <c r="Z260" s="32" t="n"/>
      <c r="AA260" s="24">
        <f>IF(Z260="","",Z260-O260)</f>
        <v/>
      </c>
      <c r="AB260" s="24">
        <f>IF(Z260="","",R260-Z260)</f>
        <v/>
      </c>
      <c r="AC260" s="11">
        <f>IF(Z260="","",(O260-Z260)/O260)</f>
        <v/>
      </c>
      <c r="AD260" s="24" t="n">
        <v>11000</v>
      </c>
      <c r="AE260" s="24">
        <f>IF(AF260="","",Q260*(1-AF260))</f>
        <v/>
      </c>
      <c r="AF260" s="51" t="n"/>
      <c r="AG260" s="28" t="n"/>
      <c r="AH260" s="28" t="n"/>
      <c r="AI260" s="33" t="inlineStr">
        <is>
          <t>2026-11-02</t>
        </is>
      </c>
      <c r="AJ260" s="33" t="inlineStr">
        <is>
          <t>2026-11-01</t>
        </is>
      </c>
      <c r="AK260" s="30" t="n"/>
    </row>
    <row r="261" ht="35.1" customHeight="1" s="69">
      <c r="B261" s="48" t="n">
        <v>4983</v>
      </c>
      <c r="C261" s="48" t="inlineStr">
        <is>
          <t>東京</t>
        </is>
      </c>
      <c r="D261" s="19" t="inlineStr">
        <is>
          <t>アットイン中野3</t>
        </is>
      </c>
      <c r="E261" s="48" t="inlineStr">
        <is>
          <t>1K</t>
        </is>
      </c>
      <c r="F261" s="48" t="n">
        <v>3</v>
      </c>
      <c r="G261" s="48" t="inlineStr">
        <is>
          <t>中野・荻窪・吉祥寺</t>
        </is>
      </c>
      <c r="H261" s="48" t="n">
        <v>20.9</v>
      </c>
      <c r="I261" s="20" t="n">
        <v>0.96667</v>
      </c>
      <c r="J261" s="20" t="n">
        <v>1</v>
      </c>
      <c r="K261" s="20" t="n">
        <v>1</v>
      </c>
      <c r="L261" s="20" t="n">
        <v>1</v>
      </c>
      <c r="M261" s="20" t="n">
        <v>0.66667</v>
      </c>
      <c r="N261" s="24" t="n">
        <v>8680</v>
      </c>
      <c r="O261" s="24" t="n">
        <v>7800</v>
      </c>
      <c r="P261" s="24" t="n">
        <v>880</v>
      </c>
      <c r="Q261" s="24" t="n">
        <v>44000</v>
      </c>
      <c r="R261" s="24" t="n"/>
      <c r="S261" s="24">
        <f>IF(R261="","",(R261+P261)*30 -U261)</f>
        <v/>
      </c>
      <c r="T261" s="20">
        <f>IF(R261="","",(O261-R261)/O261)</f>
        <v/>
      </c>
      <c r="U261" s="24" t="n">
        <v>84500</v>
      </c>
      <c r="V261" s="51" t="n"/>
      <c r="W261" s="24">
        <f>IF(Z261="","",Z261*30)</f>
        <v/>
      </c>
      <c r="X261" s="24">
        <f>IF(W261="","",W261-U261)</f>
        <v/>
      </c>
      <c r="Y261" s="24">
        <f>IF(V261="","",((U261+5000+5000)/(1-V261))/30)</f>
        <v/>
      </c>
      <c r="Z261" s="32" t="n"/>
      <c r="AA261" s="24">
        <f>IF(Z261="","",Z261-O261)</f>
        <v/>
      </c>
      <c r="AB261" s="24">
        <f>IF(Z261="","",R261-Z261)</f>
        <v/>
      </c>
      <c r="AC261" s="11">
        <f>IF(Z261="","",(O261-Z261)/O261)</f>
        <v/>
      </c>
      <c r="AD261" s="24" t="n"/>
      <c r="AE261" s="24">
        <f>IF(AF261="","",Q261*(1-AF261))</f>
        <v/>
      </c>
      <c r="AF261" s="51" t="n"/>
      <c r="AG261" s="28" t="n"/>
      <c r="AH261" s="28" t="n"/>
      <c r="AI261" s="33" t="inlineStr">
        <is>
          <t>2026-11-01</t>
        </is>
      </c>
      <c r="AJ261" s="33" t="inlineStr">
        <is>
          <t>2027-03-31</t>
        </is>
      </c>
      <c r="AK261" s="30" t="n"/>
    </row>
    <row r="262" ht="35.1" customHeight="1" s="69">
      <c r="B262" s="48" t="n">
        <v>4984</v>
      </c>
      <c r="C262" s="48" t="inlineStr">
        <is>
          <t>名古屋</t>
        </is>
      </c>
      <c r="D262" s="19" t="inlineStr">
        <is>
          <t>アットイン今池7</t>
        </is>
      </c>
      <c r="E262" s="48" t="inlineStr">
        <is>
          <t>1K</t>
        </is>
      </c>
      <c r="F262" s="48" t="n">
        <v>1</v>
      </c>
      <c r="G262" s="48" t="inlineStr">
        <is>
          <t>千種区</t>
        </is>
      </c>
      <c r="H262" s="48" t="n">
        <v>26.69</v>
      </c>
      <c r="I262" s="20" t="n">
        <v>1</v>
      </c>
      <c r="J262" s="20" t="n">
        <v>0.5</v>
      </c>
      <c r="K262" s="20" t="n">
        <v>0.9</v>
      </c>
      <c r="L262" s="20" t="n">
        <v>0</v>
      </c>
      <c r="M262" s="20" t="n">
        <v>0</v>
      </c>
      <c r="N262" s="24" t="n">
        <v>9680</v>
      </c>
      <c r="O262" s="24" t="n">
        <v>8800</v>
      </c>
      <c r="P262" s="24" t="n">
        <v>880</v>
      </c>
      <c r="Q262" s="24" t="n">
        <v>44000</v>
      </c>
      <c r="R262" s="24" t="n"/>
      <c r="S262" s="24">
        <f>IF(R262="","",(R262+P262)*30 -U262)</f>
        <v/>
      </c>
      <c r="T262" s="20">
        <f>IF(R262="","",(O262-R262)/O262)</f>
        <v/>
      </c>
      <c r="U262" s="24" t="n">
        <v>57000</v>
      </c>
      <c r="V262" s="51" t="n"/>
      <c r="W262" s="24">
        <f>IF(Z262="","",Z262*30)</f>
        <v/>
      </c>
      <c r="X262" s="24">
        <f>IF(W262="","",W262-U262)</f>
        <v/>
      </c>
      <c r="Y262" s="24">
        <f>IF(V262="","",((U262+5000+5000)/(1-V262))/30)</f>
        <v/>
      </c>
      <c r="Z262" s="32" t="n"/>
      <c r="AA262" s="24">
        <f>IF(Z262="","",Z262-O262)</f>
        <v/>
      </c>
      <c r="AB262" s="24">
        <f>IF(Z262="","",R262-Z262)</f>
        <v/>
      </c>
      <c r="AC262" s="11">
        <f>IF(Z262="","",(O262-Z262)/O262)</f>
        <v/>
      </c>
      <c r="AD262" s="24" t="n"/>
      <c r="AE262" s="24">
        <f>IF(AF262="","",Q262*(1-AF262))</f>
        <v/>
      </c>
      <c r="AF262" s="51" t="n"/>
      <c r="AG262" s="28" t="n"/>
      <c r="AH262" s="28" t="n"/>
      <c r="AI262" s="33" t="inlineStr">
        <is>
          <t>2026-09-28</t>
        </is>
      </c>
      <c r="AJ262" s="33" t="inlineStr">
        <is>
          <t>2026-09-27</t>
        </is>
      </c>
      <c r="AK262" s="30" t="n"/>
    </row>
    <row r="263" ht="35.1" customHeight="1" s="69">
      <c r="B263" s="48" t="n">
        <v>5006</v>
      </c>
      <c r="C263" s="48" t="inlineStr">
        <is>
          <t>東京</t>
        </is>
      </c>
      <c r="D263" s="19" t="inlineStr">
        <is>
          <t>◆アットイン立川4-2</t>
        </is>
      </c>
      <c r="E263" s="48" t="inlineStr">
        <is>
          <t>1K</t>
        </is>
      </c>
      <c r="F263" s="48" t="n">
        <v>1</v>
      </c>
      <c r="G263" s="48" t="inlineStr">
        <is>
          <t>立川・八王子</t>
        </is>
      </c>
      <c r="H263" s="48" t="n">
        <v>24.3</v>
      </c>
      <c r="I263" s="20" t="n">
        <v>1</v>
      </c>
      <c r="J263" s="20" t="n">
        <v>1</v>
      </c>
      <c r="K263" s="20" t="n">
        <v>1</v>
      </c>
      <c r="L263" s="20" t="n">
        <v>0</v>
      </c>
      <c r="M263" s="20" t="n">
        <v>0</v>
      </c>
      <c r="N263" s="24" t="n">
        <v>9020</v>
      </c>
      <c r="O263" s="24" t="n">
        <v>8140</v>
      </c>
      <c r="P263" s="24" t="n">
        <v>880</v>
      </c>
      <c r="Q263" s="24" t="n">
        <v>44000</v>
      </c>
      <c r="R263" s="24" t="n"/>
      <c r="S263" s="24">
        <f>IF(R263="","",(R263+P263)*30 -U263)</f>
        <v/>
      </c>
      <c r="T263" s="20">
        <f>IF(R263="","",(O263-R263)/O263)</f>
        <v/>
      </c>
      <c r="U263" s="24" t="n">
        <v>81000</v>
      </c>
      <c r="V263" s="51" t="n"/>
      <c r="W263" s="24">
        <f>IF(Z263="","",Z263*30)</f>
        <v/>
      </c>
      <c r="X263" s="24">
        <f>IF(W263="","",W263-U263)</f>
        <v/>
      </c>
      <c r="Y263" s="24">
        <f>IF(V263="","",((U263+5000+5000)/(1-V263))/30)</f>
        <v/>
      </c>
      <c r="Z263" s="32" t="n"/>
      <c r="AA263" s="24">
        <f>IF(Z263="","",Z263-O263)</f>
        <v/>
      </c>
      <c r="AB263" s="24">
        <f>IF(Z263="","",R263-Z263)</f>
        <v/>
      </c>
      <c r="AC263" s="11">
        <f>IF(Z263="","",(O263-Z263)/O263)</f>
        <v/>
      </c>
      <c r="AD263" s="24" t="n"/>
      <c r="AE263" s="24">
        <f>IF(AF263="","",Q263*(1-AF263))</f>
        <v/>
      </c>
      <c r="AF263" s="51" t="n"/>
      <c r="AG263" s="28" t="n"/>
      <c r="AH263" s="28" t="n"/>
      <c r="AI263" s="33" t="inlineStr">
        <is>
          <t>2026-10-02</t>
        </is>
      </c>
      <c r="AJ263" s="33" t="inlineStr">
        <is>
          <t>2026-10-01</t>
        </is>
      </c>
      <c r="AK263" s="30" t="n"/>
    </row>
    <row r="264" ht="35.1" customHeight="1" s="69">
      <c r="B264" s="48" t="n">
        <v>5019</v>
      </c>
      <c r="C264" s="48" t="inlineStr">
        <is>
          <t>東京</t>
        </is>
      </c>
      <c r="D264" s="19" t="inlineStr">
        <is>
          <t>アットイン本厚木6-2</t>
        </is>
      </c>
      <c r="E264" s="48" t="inlineStr">
        <is>
          <t>1K</t>
        </is>
      </c>
      <c r="F264" s="48" t="n">
        <v>4</v>
      </c>
      <c r="G264" s="48" t="inlineStr">
        <is>
          <t>町田・本厚木</t>
        </is>
      </c>
      <c r="H264" s="48" t="n">
        <v>21.11</v>
      </c>
      <c r="I264" s="20" t="n">
        <v>1</v>
      </c>
      <c r="J264" s="20" t="n">
        <v>0.75</v>
      </c>
      <c r="K264" s="20" t="n">
        <v>1</v>
      </c>
      <c r="L264" s="20" t="n">
        <v>1</v>
      </c>
      <c r="M264" s="20" t="n">
        <v>1</v>
      </c>
      <c r="N264" s="24" t="n">
        <v>8140</v>
      </c>
      <c r="O264" s="24" t="n">
        <v>7260</v>
      </c>
      <c r="P264" s="24" t="n">
        <v>880</v>
      </c>
      <c r="Q264" s="24" t="n">
        <v>44000</v>
      </c>
      <c r="R264" s="24" t="n"/>
      <c r="S264" s="24">
        <f>IF(R264="","",(R264+P264)*30 -U264)</f>
        <v/>
      </c>
      <c r="T264" s="20">
        <f>IF(R264="","",(O264-R264)/O264)</f>
        <v/>
      </c>
      <c r="U264" s="24" t="n">
        <v>61000</v>
      </c>
      <c r="V264" s="51" t="n"/>
      <c r="W264" s="24">
        <f>IF(Z264="","",Z264*30)</f>
        <v/>
      </c>
      <c r="X264" s="24">
        <f>IF(W264="","",W264-U264)</f>
        <v/>
      </c>
      <c r="Y264" s="24">
        <f>IF(V264="","",((U264+5000+5000)/(1-V264))/30)</f>
        <v/>
      </c>
      <c r="Z264" s="32" t="n"/>
      <c r="AA264" s="24">
        <f>IF(Z264="","",Z264-O264)</f>
        <v/>
      </c>
      <c r="AB264" s="24">
        <f>IF(Z264="","",R264-Z264)</f>
        <v/>
      </c>
      <c r="AC264" s="11">
        <f>IF(Z264="","",(O264-Z264)/O264)</f>
        <v/>
      </c>
      <c r="AD264" s="24" t="n"/>
      <c r="AE264" s="24">
        <f>IF(AF264="","",Q264*(1-AF264))</f>
        <v/>
      </c>
      <c r="AF264" s="51" t="n"/>
      <c r="AG264" s="28" t="n"/>
      <c r="AH264" s="28" t="n"/>
      <c r="AI264" s="33" t="inlineStr">
        <is>
          <t>2026-12-01</t>
        </is>
      </c>
      <c r="AJ264" s="33" t="inlineStr">
        <is>
          <t>2026-12-31</t>
        </is>
      </c>
      <c r="AK264" s="30" t="n"/>
    </row>
    <row r="265" ht="35.1" customHeight="1" s="69">
      <c r="B265" s="48" t="n">
        <v>5020</v>
      </c>
      <c r="C265" s="48" t="inlineStr">
        <is>
          <t>東京</t>
        </is>
      </c>
      <c r="D265" s="19" t="inlineStr">
        <is>
          <t>アットイン本厚木6-1</t>
        </is>
      </c>
      <c r="E265" s="48" t="inlineStr">
        <is>
          <t>1R</t>
        </is>
      </c>
      <c r="F265" s="48" t="n">
        <v>1</v>
      </c>
      <c r="G265" s="48" t="inlineStr">
        <is>
          <t>町田・本厚木</t>
        </is>
      </c>
      <c r="H265" s="48" t="n">
        <v>22.17</v>
      </c>
      <c r="I265" s="20" t="n">
        <v>0.1</v>
      </c>
      <c r="J265" s="20" t="n">
        <v>1</v>
      </c>
      <c r="K265" s="20" t="n">
        <v>1</v>
      </c>
      <c r="L265" s="20" t="n">
        <v>1</v>
      </c>
      <c r="M265" s="20" t="n">
        <v>1</v>
      </c>
      <c r="N265" s="24" t="n">
        <v>8000</v>
      </c>
      <c r="O265" s="24" t="n">
        <v>7120</v>
      </c>
      <c r="P265" s="24" t="n">
        <v>880</v>
      </c>
      <c r="Q265" s="24" t="n">
        <v>44000</v>
      </c>
      <c r="R265" s="24" t="n"/>
      <c r="S265" s="24">
        <f>IF(R265="","",(R265+P265)*30 -U265)</f>
        <v/>
      </c>
      <c r="T265" s="20">
        <f>IF(R265="","",(O265-R265)/O265)</f>
        <v/>
      </c>
      <c r="U265" s="24" t="n">
        <v>57000</v>
      </c>
      <c r="V265" s="51" t="n"/>
      <c r="W265" s="24">
        <f>IF(Z265="","",Z265*30)</f>
        <v/>
      </c>
      <c r="X265" s="24">
        <f>IF(W265="","",W265-U265)</f>
        <v/>
      </c>
      <c r="Y265" s="24">
        <f>IF(V265="","",((U265+5000+5000)/(1-V265))/30)</f>
        <v/>
      </c>
      <c r="Z265" s="32" t="n"/>
      <c r="AA265" s="24">
        <f>IF(Z265="","",Z265-O265)</f>
        <v/>
      </c>
      <c r="AB265" s="24">
        <f>IF(Z265="","",R265-Z265)</f>
        <v/>
      </c>
      <c r="AC265" s="11">
        <f>IF(Z265="","",(O265-Z265)/O265)</f>
        <v/>
      </c>
      <c r="AD265" s="24" t="n"/>
      <c r="AE265" s="24">
        <f>IF(AF265="","",Q265*(1-AF265))</f>
        <v/>
      </c>
      <c r="AF265" s="51" t="n"/>
      <c r="AG265" s="28" t="n"/>
      <c r="AH265" s="28" t="n"/>
      <c r="AI265" s="33" t="inlineStr">
        <is>
          <t>2026-12-19</t>
        </is>
      </c>
      <c r="AJ265" s="33" t="inlineStr">
        <is>
          <t>2026-12-18</t>
        </is>
      </c>
      <c r="AK265" s="30" t="n"/>
    </row>
    <row r="266" ht="35.1" customHeight="1" s="69">
      <c r="B266" s="48" t="n">
        <v>5036</v>
      </c>
      <c r="C266" s="48" t="inlineStr">
        <is>
          <t>東京</t>
        </is>
      </c>
      <c r="D266" s="19" t="inlineStr">
        <is>
          <t>◆アットイン東新宿4</t>
        </is>
      </c>
      <c r="E266" s="48" t="inlineStr">
        <is>
          <t>1K</t>
        </is>
      </c>
      <c r="F266" s="48" t="n">
        <v>1</v>
      </c>
      <c r="G266" s="48" t="inlineStr">
        <is>
          <t>新宿</t>
        </is>
      </c>
      <c r="H266" s="48" t="n">
        <v>18.87</v>
      </c>
      <c r="I266" s="20" t="n">
        <v>0.8</v>
      </c>
      <c r="J266" s="20" t="n">
        <v>1</v>
      </c>
      <c r="K266" s="20" t="n">
        <v>0.7</v>
      </c>
      <c r="L266" s="20" t="n">
        <v>0</v>
      </c>
      <c r="M266" s="20" t="n">
        <v>0</v>
      </c>
      <c r="N266" s="24" t="n">
        <v>9700</v>
      </c>
      <c r="O266" s="24" t="n">
        <v>8820</v>
      </c>
      <c r="P266" s="24" t="n">
        <v>880</v>
      </c>
      <c r="Q266" s="24" t="n">
        <v>44000</v>
      </c>
      <c r="R266" s="24" t="n"/>
      <c r="S266" s="24">
        <f>IF(R266="","",(R266+P266)*30 -U266)</f>
        <v/>
      </c>
      <c r="T266" s="20">
        <f>IF(R266="","",(O266-R266)/O266)</f>
        <v/>
      </c>
      <c r="U266" s="24" t="n">
        <v>85000</v>
      </c>
      <c r="V266" s="51" t="n"/>
      <c r="W266" s="24">
        <f>IF(Z266="","",Z266*30)</f>
        <v/>
      </c>
      <c r="X266" s="24">
        <f>IF(W266="","",W266-U266)</f>
        <v/>
      </c>
      <c r="Y266" s="24">
        <f>IF(V266="","",((U266+5000+5000)/(1-V266))/30)</f>
        <v/>
      </c>
      <c r="Z266" s="32" t="n"/>
      <c r="AA266" s="24">
        <f>IF(Z266="","",Z266-O266)</f>
        <v/>
      </c>
      <c r="AB266" s="24">
        <f>IF(Z266="","",R266-Z266)</f>
        <v/>
      </c>
      <c r="AC266" s="11">
        <f>IF(Z266="","",(O266-Z266)/O266)</f>
        <v/>
      </c>
      <c r="AD266" s="24" t="n"/>
      <c r="AE266" s="24">
        <f>IF(AF266="","",Q266*(1-AF266))</f>
        <v/>
      </c>
      <c r="AF266" s="51" t="n"/>
      <c r="AG266" s="28" t="n"/>
      <c r="AH266" s="28" t="n"/>
      <c r="AI266" s="33" t="inlineStr">
        <is>
          <t>2026-09-22</t>
        </is>
      </c>
      <c r="AJ266" s="33" t="inlineStr">
        <is>
          <t>2026-09-21</t>
        </is>
      </c>
      <c r="AK266" s="30" t="n"/>
    </row>
    <row r="267" ht="35.1" customHeight="1" s="69">
      <c r="B267" s="48" t="n">
        <v>5103</v>
      </c>
      <c r="C267" s="48" t="inlineStr">
        <is>
          <t>東京</t>
        </is>
      </c>
      <c r="D267" s="19" t="inlineStr">
        <is>
          <t>アットイン東向島1-1</t>
        </is>
      </c>
      <c r="E267" s="48" t="inlineStr">
        <is>
          <t>1K</t>
        </is>
      </c>
      <c r="F267" s="48" t="n">
        <v>1</v>
      </c>
      <c r="G267" s="48" t="inlineStr">
        <is>
          <t>東京北エリア（田端・赤羽）</t>
        </is>
      </c>
      <c r="H267" s="48" t="n">
        <v>26.07</v>
      </c>
      <c r="I267" s="20" t="n">
        <v>1</v>
      </c>
      <c r="J267" s="20" t="n">
        <v>1</v>
      </c>
      <c r="K267" s="20" t="n">
        <v>1</v>
      </c>
      <c r="L267" s="20" t="n">
        <v>0.4</v>
      </c>
      <c r="M267" s="20" t="n">
        <v>0</v>
      </c>
      <c r="N267" s="24" t="n">
        <v>9700</v>
      </c>
      <c r="O267" s="24" t="n">
        <v>8820</v>
      </c>
      <c r="P267" s="24" t="n">
        <v>880</v>
      </c>
      <c r="Q267" s="24" t="n">
        <v>44000</v>
      </c>
      <c r="R267" s="24" t="n"/>
      <c r="S267" s="24">
        <f>IF(R267="","",(R267+P267)*30 -U267)</f>
        <v/>
      </c>
      <c r="T267" s="20">
        <f>IF(R267="","",(O267-R267)/O267)</f>
        <v/>
      </c>
      <c r="U267" s="24" t="n">
        <v>45750</v>
      </c>
      <c r="V267" s="51" t="n"/>
      <c r="W267" s="24">
        <f>IF(Z267="","",Z267*30)</f>
        <v/>
      </c>
      <c r="X267" s="24">
        <f>IF(W267="","",W267-U267)</f>
        <v/>
      </c>
      <c r="Y267" s="24">
        <f>IF(V267="","",((U267+5000+5000)/(1-V267))/30)</f>
        <v/>
      </c>
      <c r="Z267" s="32" t="n"/>
      <c r="AA267" s="24">
        <f>IF(Z267="","",Z267-O267)</f>
        <v/>
      </c>
      <c r="AB267" s="24">
        <f>IF(Z267="","",R267-Z267)</f>
        <v/>
      </c>
      <c r="AC267" s="11">
        <f>IF(Z267="","",(O267-Z267)/O267)</f>
        <v/>
      </c>
      <c r="AD267" s="24" t="n"/>
      <c r="AE267" s="24">
        <f>IF(AF267="","",Q267*(1-AF267))</f>
        <v/>
      </c>
      <c r="AF267" s="51" t="n"/>
      <c r="AG267" s="28" t="n"/>
      <c r="AH267" s="28" t="n"/>
      <c r="AI267" s="33" t="inlineStr">
        <is>
          <t>2026-10-12</t>
        </is>
      </c>
      <c r="AJ267" s="33" t="inlineStr">
        <is>
          <t>2026-10-11</t>
        </is>
      </c>
      <c r="AK267" s="30" t="n"/>
    </row>
    <row r="268" ht="35.1" customHeight="1" s="69">
      <c r="B268" s="48" t="n">
        <v>5172</v>
      </c>
      <c r="C268" s="48" t="inlineStr">
        <is>
          <t>名古屋</t>
        </is>
      </c>
      <c r="D268" s="19" t="inlineStr">
        <is>
          <t>アットイン金山25</t>
        </is>
      </c>
      <c r="E268" s="48" t="inlineStr">
        <is>
          <t>1K</t>
        </is>
      </c>
      <c r="F268" s="48" t="n">
        <v>4</v>
      </c>
      <c r="G268" s="48" t="inlineStr">
        <is>
          <t>金山周辺</t>
        </is>
      </c>
      <c r="H268" s="48" t="n">
        <v>21.45</v>
      </c>
      <c r="I268" s="20" t="n">
        <v>0.4</v>
      </c>
      <c r="J268" s="20" t="n">
        <v>0.575</v>
      </c>
      <c r="K268" s="20" t="n">
        <v>0.975</v>
      </c>
      <c r="L268" s="20" t="n">
        <v>0.5</v>
      </c>
      <c r="M268" s="20" t="n">
        <v>0.25</v>
      </c>
      <c r="N268" s="24" t="n">
        <v>12400</v>
      </c>
      <c r="O268" s="24" t="n">
        <v>11520</v>
      </c>
      <c r="P268" s="24" t="n">
        <v>880</v>
      </c>
      <c r="Q268" s="24" t="n">
        <v>44000</v>
      </c>
      <c r="R268" s="24" t="n">
        <v>10510</v>
      </c>
      <c r="S268" s="24">
        <f>IF(R268="","",(R268+P268)*30 -U268)</f>
        <v/>
      </c>
      <c r="T268" s="20">
        <f>IF(R268="","",(O268-R268)/O268)</f>
        <v/>
      </c>
      <c r="U268" s="24" t="n">
        <v>59000</v>
      </c>
      <c r="V268" s="51" t="n"/>
      <c r="W268" s="24">
        <f>IF(Z268="","",Z268*30)</f>
        <v/>
      </c>
      <c r="X268" s="24">
        <f>IF(W268="","",W268-U268)</f>
        <v/>
      </c>
      <c r="Y268" s="24">
        <f>IF(V268="","",((U268+5000+5000)/(1-V268))/30)</f>
        <v/>
      </c>
      <c r="Z268" s="32" t="n"/>
      <c r="AA268" s="24">
        <f>IF(Z268="","",Z268-O268)</f>
        <v/>
      </c>
      <c r="AB268" s="24">
        <f>IF(Z268="","",R268-Z268)</f>
        <v/>
      </c>
      <c r="AC268" s="11">
        <f>IF(Z268="","",(O268-Z268)/O268)</f>
        <v/>
      </c>
      <c r="AD268" s="24" t="n">
        <v>11000</v>
      </c>
      <c r="AE268" s="24">
        <f>IF(AF268="","",Q268*(1-AF268))</f>
        <v/>
      </c>
      <c r="AF268" s="51" t="n"/>
      <c r="AG268" s="28" t="n"/>
      <c r="AH268" s="28" t="n"/>
      <c r="AI268" s="33" t="inlineStr">
        <is>
          <t>2026-10-01</t>
        </is>
      </c>
      <c r="AJ268" s="33" t="inlineStr">
        <is>
          <t>2026-11-30</t>
        </is>
      </c>
      <c r="AK268" s="30" t="n"/>
    </row>
    <row r="269" ht="35.1" customHeight="1" s="69">
      <c r="B269" s="48" t="n">
        <v>5246</v>
      </c>
      <c r="C269" s="48" t="inlineStr">
        <is>
          <t>名古屋</t>
        </is>
      </c>
      <c r="D269" s="19" t="inlineStr">
        <is>
          <t>アットイン刈谷1</t>
        </is>
      </c>
      <c r="E269" s="48" t="inlineStr">
        <is>
          <t>1R</t>
        </is>
      </c>
      <c r="F269" s="48" t="n">
        <v>9</v>
      </c>
      <c r="G269" s="48" t="inlineStr">
        <is>
          <t>知立・刈谷・安城地区</t>
        </is>
      </c>
      <c r="H269" s="48" t="n">
        <v>24</v>
      </c>
      <c r="I269" s="20" t="n">
        <v>1</v>
      </c>
      <c r="J269" s="20" t="n">
        <v>0.95556</v>
      </c>
      <c r="K269" s="20" t="n">
        <v>1</v>
      </c>
      <c r="L269" s="20" t="n">
        <v>0.66667</v>
      </c>
      <c r="M269" s="20" t="n">
        <v>0.5555600000000001</v>
      </c>
      <c r="N269" s="24" t="n">
        <v>12000</v>
      </c>
      <c r="O269" s="24" t="n">
        <v>11120</v>
      </c>
      <c r="P269" s="24" t="n">
        <v>880</v>
      </c>
      <c r="Q269" s="24" t="n">
        <v>44000</v>
      </c>
      <c r="R269" s="24" t="n"/>
      <c r="S269" s="24">
        <f>IF(R269="","",(R269+P269)*30 -U269)</f>
        <v/>
      </c>
      <c r="T269" s="20">
        <f>IF(R269="","",(O269-R269)/O269)</f>
        <v/>
      </c>
      <c r="U269" s="24" t="n">
        <v>71000</v>
      </c>
      <c r="V269" s="51" t="n"/>
      <c r="W269" s="24">
        <f>IF(Z269="","",Z269*30)</f>
        <v/>
      </c>
      <c r="X269" s="24">
        <f>IF(W269="","",W269-U269)</f>
        <v/>
      </c>
      <c r="Y269" s="24">
        <f>IF(V269="","",((U269+5000+5000)/(1-V269))/30)</f>
        <v/>
      </c>
      <c r="Z269" s="32" t="n"/>
      <c r="AA269" s="24">
        <f>IF(Z269="","",Z269-O269)</f>
        <v/>
      </c>
      <c r="AB269" s="24">
        <f>IF(Z269="","",R269-Z269)</f>
        <v/>
      </c>
      <c r="AC269" s="11">
        <f>IF(Z269="","",(O269-Z269)/O269)</f>
        <v/>
      </c>
      <c r="AD269" s="24" t="n"/>
      <c r="AE269" s="24">
        <f>IF(AF269="","",Q269*(1-AF269))</f>
        <v/>
      </c>
      <c r="AF269" s="51" t="n"/>
      <c r="AG269" s="28" t="n"/>
      <c r="AH269" s="28" t="n"/>
      <c r="AI269" s="33" t="inlineStr">
        <is>
          <t>2026-10-01</t>
        </is>
      </c>
      <c r="AJ269" s="33" t="inlineStr">
        <is>
          <t>2026-12-27</t>
        </is>
      </c>
      <c r="AK269" s="30" t="n"/>
    </row>
    <row r="270" ht="35.1" customHeight="1" s="69">
      <c r="B270" s="48" t="n">
        <v>5248</v>
      </c>
      <c r="C270" s="48" t="inlineStr">
        <is>
          <t>東京</t>
        </is>
      </c>
      <c r="D270" s="19" t="inlineStr">
        <is>
          <t>アットイン本厚木5-2</t>
        </is>
      </c>
      <c r="E270" s="48" t="inlineStr">
        <is>
          <t>1K</t>
        </is>
      </c>
      <c r="F270" s="48" t="n">
        <v>4</v>
      </c>
      <c r="G270" s="48" t="inlineStr">
        <is>
          <t>町田・本厚木</t>
        </is>
      </c>
      <c r="H270" s="48" t="n">
        <v>19.5</v>
      </c>
      <c r="I270" s="20" t="n">
        <v>1</v>
      </c>
      <c r="J270" s="20" t="n">
        <v>1</v>
      </c>
      <c r="K270" s="20" t="n">
        <v>1</v>
      </c>
      <c r="L270" s="20" t="n">
        <v>0.5</v>
      </c>
      <c r="M270" s="20" t="n">
        <v>0.45</v>
      </c>
      <c r="N270" s="24" t="n">
        <v>7120</v>
      </c>
      <c r="O270" s="24" t="n">
        <v>6240</v>
      </c>
      <c r="P270" s="24" t="n">
        <v>880</v>
      </c>
      <c r="Q270" s="24" t="n">
        <v>44000</v>
      </c>
      <c r="R270" s="24" t="n"/>
      <c r="S270" s="24">
        <f>IF(R270="","",(R270+P270)*30 -U270)</f>
        <v/>
      </c>
      <c r="T270" s="20">
        <f>IF(R270="","",(O270-R270)/O270)</f>
        <v/>
      </c>
      <c r="U270" s="24" t="n">
        <v>60000</v>
      </c>
      <c r="V270" s="51" t="n"/>
      <c r="W270" s="24">
        <f>IF(Z270="","",Z270*30)</f>
        <v/>
      </c>
      <c r="X270" s="24">
        <f>IF(W270="","",W270-U270)</f>
        <v/>
      </c>
      <c r="Y270" s="24">
        <f>IF(V270="","",((U270+5000+5000)/(1-V270))/30)</f>
        <v/>
      </c>
      <c r="Z270" s="32" t="n"/>
      <c r="AA270" s="24">
        <f>IF(Z270="","",Z270-O270)</f>
        <v/>
      </c>
      <c r="AB270" s="24">
        <f>IF(Z270="","",R270-Z270)</f>
        <v/>
      </c>
      <c r="AC270" s="11">
        <f>IF(Z270="","",(O270-Z270)/O270)</f>
        <v/>
      </c>
      <c r="AD270" s="24" t="n"/>
      <c r="AE270" s="24">
        <f>IF(AF270="","",Q270*(1-AF270))</f>
        <v/>
      </c>
      <c r="AF270" s="51" t="n"/>
      <c r="AG270" s="28" t="n"/>
      <c r="AH270" s="28" t="n"/>
      <c r="AI270" s="33" t="inlineStr">
        <is>
          <t>2026-10-01</t>
        </is>
      </c>
      <c r="AJ270" s="33" t="inlineStr">
        <is>
          <t>2026-12-31</t>
        </is>
      </c>
      <c r="AK270" s="30" t="n"/>
    </row>
    <row r="271" ht="35.1" customHeight="1" s="69">
      <c r="B271" s="48" t="n">
        <v>5251</v>
      </c>
      <c r="C271" s="48" t="inlineStr">
        <is>
          <t>東京</t>
        </is>
      </c>
      <c r="D271" s="19" t="inlineStr">
        <is>
          <t>◆アットイン川崎12</t>
        </is>
      </c>
      <c r="E271" s="48" t="inlineStr">
        <is>
          <t>1K</t>
        </is>
      </c>
      <c r="F271" s="48" t="n">
        <v>1</v>
      </c>
      <c r="G271" s="48" t="inlineStr">
        <is>
          <t>川崎・大森・蒲田</t>
        </is>
      </c>
      <c r="H271" s="48" t="n">
        <v>22.26</v>
      </c>
      <c r="I271" s="20" t="n">
        <v>0.9</v>
      </c>
      <c r="J271" s="20" t="n">
        <v>0.6</v>
      </c>
      <c r="K271" s="20" t="n">
        <v>0</v>
      </c>
      <c r="L271" s="20" t="n">
        <v>0</v>
      </c>
      <c r="M271" s="20" t="n">
        <v>0</v>
      </c>
      <c r="N271" s="24" t="n">
        <v>7220</v>
      </c>
      <c r="O271" s="24" t="n">
        <v>6340</v>
      </c>
      <c r="P271" s="24" t="n">
        <v>880</v>
      </c>
      <c r="Q271" s="24" t="n">
        <v>44000</v>
      </c>
      <c r="R271" s="24" t="n"/>
      <c r="S271" s="24">
        <f>IF(R271="","",(R271+P271)*30 -U271)</f>
        <v/>
      </c>
      <c r="T271" s="20">
        <f>IF(R271="","",(O271-R271)/O271)</f>
        <v/>
      </c>
      <c r="U271" s="24" t="n">
        <v>61000</v>
      </c>
      <c r="V271" s="51" t="n"/>
      <c r="W271" s="24">
        <f>IF(Z271="","",Z271*30)</f>
        <v/>
      </c>
      <c r="X271" s="24">
        <f>IF(W271="","",W271-U271)</f>
        <v/>
      </c>
      <c r="Y271" s="24">
        <f>IF(V271="","",((U271+5000+5000)/(1-V271))/30)</f>
        <v/>
      </c>
      <c r="Z271" s="32" t="n"/>
      <c r="AA271" s="24">
        <f>IF(Z271="","",Z271-O271)</f>
        <v/>
      </c>
      <c r="AB271" s="24">
        <f>IF(Z271="","",R271-Z271)</f>
        <v/>
      </c>
      <c r="AC271" s="11">
        <f>IF(Z271="","",(O271-Z271)/O271)</f>
        <v/>
      </c>
      <c r="AD271" s="24" t="n"/>
      <c r="AE271" s="24">
        <f>IF(AF271="","",Q271*(1-AF271))</f>
        <v/>
      </c>
      <c r="AF271" s="51" t="n"/>
      <c r="AG271" s="28" t="n"/>
      <c r="AH271" s="28" t="n"/>
      <c r="AI271" s="33" t="inlineStr">
        <is>
          <t>2026-08-21</t>
        </is>
      </c>
      <c r="AJ271" s="33" t="inlineStr">
        <is>
          <t>2026-08-20</t>
        </is>
      </c>
      <c r="AK271" s="30" t="n"/>
    </row>
    <row r="272" ht="35.1" customHeight="1" s="69">
      <c r="B272" s="48" t="n">
        <v>5263</v>
      </c>
      <c r="C272" s="48" t="inlineStr">
        <is>
          <t>名古屋</t>
        </is>
      </c>
      <c r="D272" s="19" t="inlineStr">
        <is>
          <t>アットイン栄東1-1</t>
        </is>
      </c>
      <c r="E272" s="48" t="inlineStr">
        <is>
          <t>1LDK</t>
        </is>
      </c>
      <c r="F272" s="48" t="n">
        <v>2</v>
      </c>
      <c r="G272" s="48" t="inlineStr">
        <is>
          <t>栄周辺</t>
        </is>
      </c>
      <c r="H272" s="48" t="n">
        <v>37.06</v>
      </c>
      <c r="I272" s="20" t="n">
        <v>1</v>
      </c>
      <c r="J272" s="20" t="n">
        <v>1</v>
      </c>
      <c r="K272" s="20" t="n">
        <v>0.5</v>
      </c>
      <c r="L272" s="20" t="n">
        <v>0.5</v>
      </c>
      <c r="M272" s="20" t="n">
        <v>0.5</v>
      </c>
      <c r="N272" s="24" t="n">
        <v>19880</v>
      </c>
      <c r="O272" s="24" t="n">
        <v>19000</v>
      </c>
      <c r="P272" s="24" t="n">
        <v>880</v>
      </c>
      <c r="Q272" s="24" t="n">
        <v>68000</v>
      </c>
      <c r="R272" s="24" t="n">
        <v>4750</v>
      </c>
      <c r="S272" s="24">
        <f>IF(R272="","",(R272+P272)*30 -U272)</f>
        <v/>
      </c>
      <c r="T272" s="20">
        <f>IF(R272="","",(O272-R272)/O272)</f>
        <v/>
      </c>
      <c r="U272" s="24" t="n">
        <v>93000</v>
      </c>
      <c r="V272" s="51" t="n"/>
      <c r="W272" s="24">
        <f>IF(Z272="","",Z272*30)</f>
        <v/>
      </c>
      <c r="X272" s="24">
        <f>IF(W272="","",W272-U272)</f>
        <v/>
      </c>
      <c r="Y272" s="24">
        <f>IF(V272="","",((U272+5000+5000)/(1-V272))/30)</f>
        <v/>
      </c>
      <c r="Z272" s="32" t="n"/>
      <c r="AA272" s="24">
        <f>IF(Z272="","",Z272-O272)</f>
        <v/>
      </c>
      <c r="AB272" s="24">
        <f>IF(Z272="","",R272-Z272)</f>
        <v/>
      </c>
      <c r="AC272" s="11">
        <f>IF(Z272="","",(O272-Z272)/O272)</f>
        <v/>
      </c>
      <c r="AD272" s="24" t="n">
        <v>17000</v>
      </c>
      <c r="AE272" s="24">
        <f>IF(AF272="","",Q272*(1-AF272))</f>
        <v/>
      </c>
      <c r="AF272" s="51" t="n"/>
      <c r="AG272" s="28" t="n"/>
      <c r="AH272" s="28" t="n"/>
      <c r="AI272" s="33" t="inlineStr">
        <is>
          <t>2026-09-11</t>
        </is>
      </c>
      <c r="AJ272" s="33" t="inlineStr">
        <is>
          <t>2026-12-24</t>
        </is>
      </c>
      <c r="AK272" s="30" t="n"/>
    </row>
    <row r="273" ht="35.1" customHeight="1" s="69">
      <c r="B273" s="48" t="n">
        <v>5264</v>
      </c>
      <c r="C273" s="48" t="inlineStr">
        <is>
          <t>名古屋</t>
        </is>
      </c>
      <c r="D273" s="19" t="inlineStr">
        <is>
          <t>アットイン栄東1-2</t>
        </is>
      </c>
      <c r="E273" s="48" t="inlineStr">
        <is>
          <t>1LDK</t>
        </is>
      </c>
      <c r="F273" s="48" t="n">
        <v>3</v>
      </c>
      <c r="G273" s="48" t="inlineStr">
        <is>
          <t>栄周辺</t>
        </is>
      </c>
      <c r="H273" s="48" t="n">
        <v>51.33</v>
      </c>
      <c r="I273" s="20" t="n">
        <v>0.93333</v>
      </c>
      <c r="J273" s="20" t="n">
        <v>0.96667</v>
      </c>
      <c r="K273" s="20" t="n">
        <v>0.8666700000000001</v>
      </c>
      <c r="L273" s="20" t="n">
        <v>0.66667</v>
      </c>
      <c r="M273" s="20" t="n">
        <v>0.66667</v>
      </c>
      <c r="N273" s="24" t="n">
        <v>22400</v>
      </c>
      <c r="O273" s="24" t="n">
        <v>21520</v>
      </c>
      <c r="P273" s="24" t="n">
        <v>880</v>
      </c>
      <c r="Q273" s="24" t="n">
        <v>68000</v>
      </c>
      <c r="R273" s="24" t="n"/>
      <c r="S273" s="24">
        <f>IF(R273="","",(R273+P273)*30 -U273)</f>
        <v/>
      </c>
      <c r="T273" s="20">
        <f>IF(R273="","",(O273-R273)/O273)</f>
        <v/>
      </c>
      <c r="U273" s="24" t="n">
        <v>131000</v>
      </c>
      <c r="V273" s="51" t="n"/>
      <c r="W273" s="24">
        <f>IF(Z273="","",Z273*30)</f>
        <v/>
      </c>
      <c r="X273" s="24">
        <f>IF(W273="","",W273-U273)</f>
        <v/>
      </c>
      <c r="Y273" s="24">
        <f>IF(V273="","",((U273+5000+5000)/(1-V273))/30)</f>
        <v/>
      </c>
      <c r="Z273" s="32" t="n"/>
      <c r="AA273" s="24">
        <f>IF(Z273="","",Z273-O273)</f>
        <v/>
      </c>
      <c r="AB273" s="24">
        <f>IF(Z273="","",R273-Z273)</f>
        <v/>
      </c>
      <c r="AC273" s="11">
        <f>IF(Z273="","",(O273-Z273)/O273)</f>
        <v/>
      </c>
      <c r="AD273" s="24" t="n"/>
      <c r="AE273" s="24">
        <f>IF(AF273="","",Q273*(1-AF273))</f>
        <v/>
      </c>
      <c r="AF273" s="51" t="n"/>
      <c r="AG273" s="28" t="n"/>
      <c r="AH273" s="28" t="n"/>
      <c r="AI273" s="33" t="inlineStr">
        <is>
          <t>2026-09-20</t>
        </is>
      </c>
      <c r="AJ273" s="33" t="inlineStr">
        <is>
          <t>2027-01-31</t>
        </is>
      </c>
      <c r="AK273" s="30" t="n"/>
    </row>
    <row r="274" ht="35.1" customHeight="1" s="69">
      <c r="B274" s="48" t="n">
        <v>5268</v>
      </c>
      <c r="C274" s="48" t="inlineStr">
        <is>
          <t>東京</t>
        </is>
      </c>
      <c r="D274" s="19" t="inlineStr">
        <is>
          <t>◆アットイン川崎13</t>
        </is>
      </c>
      <c r="E274" s="48" t="inlineStr">
        <is>
          <t>1K</t>
        </is>
      </c>
      <c r="F274" s="48" t="n">
        <v>1</v>
      </c>
      <c r="G274" s="48" t="inlineStr">
        <is>
          <t>川崎・大森・蒲田</t>
        </is>
      </c>
      <c r="H274" s="48" t="n">
        <v>20</v>
      </c>
      <c r="I274" s="20" t="n">
        <v>1</v>
      </c>
      <c r="J274" s="20" t="n">
        <v>0.6</v>
      </c>
      <c r="K274" s="20" t="n">
        <v>1</v>
      </c>
      <c r="L274" s="20" t="n">
        <v>1</v>
      </c>
      <c r="M274" s="20" t="n">
        <v>0.4</v>
      </c>
      <c r="N274" s="24" t="n">
        <v>9700</v>
      </c>
      <c r="O274" s="24" t="n">
        <v>8820</v>
      </c>
      <c r="P274" s="24" t="n">
        <v>880</v>
      </c>
      <c r="Q274" s="24" t="n">
        <v>44000</v>
      </c>
      <c r="R274" s="24" t="n"/>
      <c r="S274" s="24">
        <f>IF(R274="","",(R274+P274)*30 -U274)</f>
        <v/>
      </c>
      <c r="T274" s="20">
        <f>IF(R274="","",(O274-R274)/O274)</f>
        <v/>
      </c>
      <c r="U274" s="24" t="n">
        <v>93500</v>
      </c>
      <c r="V274" s="51" t="n"/>
      <c r="W274" s="24">
        <f>IF(Z274="","",Z274*30)</f>
        <v/>
      </c>
      <c r="X274" s="24">
        <f>IF(W274="","",W274-U274)</f>
        <v/>
      </c>
      <c r="Y274" s="24">
        <f>IF(V274="","",((U274+5000+5000)/(1-V274))/30)</f>
        <v/>
      </c>
      <c r="Z274" s="32" t="n"/>
      <c r="AA274" s="24">
        <f>IF(Z274="","",Z274-O274)</f>
        <v/>
      </c>
      <c r="AB274" s="24">
        <f>IF(Z274="","",R274-Z274)</f>
        <v/>
      </c>
      <c r="AC274" s="11">
        <f>IF(Z274="","",(O274-Z274)/O274)</f>
        <v/>
      </c>
      <c r="AD274" s="24" t="n"/>
      <c r="AE274" s="24">
        <f>IF(AF274="","",Q274*(1-AF274))</f>
        <v/>
      </c>
      <c r="AF274" s="51" t="n"/>
      <c r="AG274" s="28" t="n"/>
      <c r="AH274" s="28" t="n"/>
      <c r="AI274" s="33" t="inlineStr">
        <is>
          <t>2026-11-14</t>
        </is>
      </c>
      <c r="AJ274" s="33" t="inlineStr">
        <is>
          <t>2026-11-13</t>
        </is>
      </c>
      <c r="AK274" s="30" t="n"/>
    </row>
    <row r="275" ht="35.1" customHeight="1" s="69">
      <c r="B275" s="48" t="n">
        <v>5294</v>
      </c>
      <c r="C275" s="48" t="inlineStr">
        <is>
          <t>東京</t>
        </is>
      </c>
      <c r="D275" s="19" t="inlineStr">
        <is>
          <t>◆アットイン大森3</t>
        </is>
      </c>
      <c r="E275" s="48" t="inlineStr">
        <is>
          <t>1K</t>
        </is>
      </c>
      <c r="F275" s="48" t="n">
        <v>1</v>
      </c>
      <c r="G275" s="48" t="inlineStr">
        <is>
          <t>川崎・大森・蒲田</t>
        </is>
      </c>
      <c r="H275" s="48" t="n">
        <v>20.26</v>
      </c>
      <c r="I275" s="20" t="n">
        <v>1</v>
      </c>
      <c r="J275" s="20" t="n">
        <v>1</v>
      </c>
      <c r="K275" s="20" t="n">
        <v>0.9</v>
      </c>
      <c r="L275" s="20" t="n">
        <v>1</v>
      </c>
      <c r="M275" s="20" t="n">
        <v>1</v>
      </c>
      <c r="N275" s="24" t="n">
        <v>9700</v>
      </c>
      <c r="O275" s="24" t="n">
        <v>8820</v>
      </c>
      <c r="P275" s="24" t="n">
        <v>880</v>
      </c>
      <c r="Q275" s="24" t="n">
        <v>44000</v>
      </c>
      <c r="R275" s="24" t="n"/>
      <c r="S275" s="24">
        <f>IF(R275="","",(R275+P275)*30 -U275)</f>
        <v/>
      </c>
      <c r="T275" s="20">
        <f>IF(R275="","",(O275-R275)/O275)</f>
        <v/>
      </c>
      <c r="U275" s="24" t="n">
        <v>90000</v>
      </c>
      <c r="V275" s="51" t="n"/>
      <c r="W275" s="24">
        <f>IF(Z275="","",Z275*30)</f>
        <v/>
      </c>
      <c r="X275" s="24">
        <f>IF(W275="","",W275-U275)</f>
        <v/>
      </c>
      <c r="Y275" s="24">
        <f>IF(V275="","",((U275+5000+5000)/(1-V275))/30)</f>
        <v/>
      </c>
      <c r="Z275" s="32" t="n"/>
      <c r="AA275" s="24">
        <f>IF(Z275="","",Z275-O275)</f>
        <v/>
      </c>
      <c r="AB275" s="24">
        <f>IF(Z275="","",R275-Z275)</f>
        <v/>
      </c>
      <c r="AC275" s="11">
        <f>IF(Z275="","",(O275-Z275)/O275)</f>
        <v/>
      </c>
      <c r="AD275" s="24" t="n"/>
      <c r="AE275" s="24">
        <f>IF(AF275="","",Q275*(1-AF275))</f>
        <v/>
      </c>
      <c r="AF275" s="51" t="n"/>
      <c r="AG275" s="28" t="n"/>
      <c r="AH275" s="28" t="n"/>
      <c r="AI275" s="33" t="inlineStr">
        <is>
          <t>2027-09-01</t>
        </is>
      </c>
      <c r="AJ275" s="33" t="inlineStr">
        <is>
          <t>2027-08-31</t>
        </is>
      </c>
      <c r="AK275" s="30" t="n"/>
    </row>
    <row r="276" ht="35.1" customHeight="1" s="69">
      <c r="B276" s="48" t="n">
        <v>5295</v>
      </c>
      <c r="C276" s="48" t="inlineStr">
        <is>
          <t>東京</t>
        </is>
      </c>
      <c r="D276" s="19" t="inlineStr">
        <is>
          <t>アットインmini川崎11-2</t>
        </is>
      </c>
      <c r="E276" s="48" t="inlineStr">
        <is>
          <t>1R</t>
        </is>
      </c>
      <c r="F276" s="48" t="n">
        <v>2</v>
      </c>
      <c r="G276" s="48" t="inlineStr">
        <is>
          <t>川崎・大森・蒲田</t>
        </is>
      </c>
      <c r="H276" s="48" t="n">
        <v>12.05</v>
      </c>
      <c r="I276" s="20" t="n">
        <v>0.75</v>
      </c>
      <c r="J276" s="20" t="n">
        <v>0.75</v>
      </c>
      <c r="K276" s="20" t="n">
        <v>1</v>
      </c>
      <c r="L276" s="20" t="n">
        <v>0.5</v>
      </c>
      <c r="M276" s="20" t="n">
        <v>0.5</v>
      </c>
      <c r="N276" s="24" t="n">
        <v>6640</v>
      </c>
      <c r="O276" s="24" t="n">
        <v>5760</v>
      </c>
      <c r="P276" s="24" t="n">
        <v>880</v>
      </c>
      <c r="Q276" s="24" t="n">
        <v>44000</v>
      </c>
      <c r="R276" s="24" t="n"/>
      <c r="S276" s="24">
        <f>IF(R276="","",(R276+P276)*30 -U276)</f>
        <v/>
      </c>
      <c r="T276" s="20">
        <f>IF(R276="","",(O276-R276)/O276)</f>
        <v/>
      </c>
      <c r="U276" s="24" t="n">
        <v>60000</v>
      </c>
      <c r="V276" s="51" t="n"/>
      <c r="W276" s="24">
        <f>IF(Z276="","",Z276*30)</f>
        <v/>
      </c>
      <c r="X276" s="24">
        <f>IF(W276="","",W276-U276)</f>
        <v/>
      </c>
      <c r="Y276" s="24">
        <f>IF(V276="","",((U276+5000+5000)/(1-V276))/30)</f>
        <v/>
      </c>
      <c r="Z276" s="32" t="n"/>
      <c r="AA276" s="24">
        <f>IF(Z276="","",Z276-O276)</f>
        <v/>
      </c>
      <c r="AB276" s="24">
        <f>IF(Z276="","",R276-Z276)</f>
        <v/>
      </c>
      <c r="AC276" s="11">
        <f>IF(Z276="","",(O276-Z276)/O276)</f>
        <v/>
      </c>
      <c r="AD276" s="24" t="n"/>
      <c r="AE276" s="24">
        <f>IF(AF276="","",Q276*(1-AF276))</f>
        <v/>
      </c>
      <c r="AF276" s="51" t="n"/>
      <c r="AG276" s="28" t="n"/>
      <c r="AH276" s="28" t="n"/>
      <c r="AI276" s="33" t="inlineStr">
        <is>
          <t>2026-10-01</t>
        </is>
      </c>
      <c r="AJ276" s="33" t="inlineStr">
        <is>
          <t>2027-02-28</t>
        </is>
      </c>
      <c r="AK276" s="30" t="n"/>
    </row>
    <row r="277" ht="35.1" customHeight="1" s="69">
      <c r="B277" s="48" t="n">
        <v>5296</v>
      </c>
      <c r="C277" s="48" t="inlineStr">
        <is>
          <t>東京</t>
        </is>
      </c>
      <c r="D277" s="19" t="inlineStr">
        <is>
          <t>アットインmini川崎11-1</t>
        </is>
      </c>
      <c r="E277" s="48" t="inlineStr">
        <is>
          <t>1R</t>
        </is>
      </c>
      <c r="F277" s="48" t="n">
        <v>3</v>
      </c>
      <c r="G277" s="48" t="inlineStr">
        <is>
          <t>川崎・大森・蒲田</t>
        </is>
      </c>
      <c r="H277" s="48" t="n">
        <v>13.01</v>
      </c>
      <c r="I277" s="20" t="n">
        <v>0.83333</v>
      </c>
      <c r="J277" s="20" t="n">
        <v>0.8</v>
      </c>
      <c r="K277" s="20" t="n">
        <v>0.33333</v>
      </c>
      <c r="L277" s="20" t="n">
        <v>0.33333</v>
      </c>
      <c r="M277" s="20" t="n">
        <v>0</v>
      </c>
      <c r="N277" s="24" t="n">
        <v>7120</v>
      </c>
      <c r="O277" s="24" t="n">
        <v>6240</v>
      </c>
      <c r="P277" s="24" t="n">
        <v>880</v>
      </c>
      <c r="Q277" s="24" t="n">
        <v>44000</v>
      </c>
      <c r="R277" s="24" t="n"/>
      <c r="S277" s="24">
        <f>IF(R277="","",(R277+P277)*30 -U277)</f>
        <v/>
      </c>
      <c r="T277" s="20">
        <f>IF(R277="","",(O277-R277)/O277)</f>
        <v/>
      </c>
      <c r="U277" s="24" t="n">
        <v>60000</v>
      </c>
      <c r="V277" s="51" t="n"/>
      <c r="W277" s="24">
        <f>IF(Z277="","",Z277*30)</f>
        <v/>
      </c>
      <c r="X277" s="24">
        <f>IF(W277="","",W277-U277)</f>
        <v/>
      </c>
      <c r="Y277" s="24">
        <f>IF(V277="","",((U277+5000+5000)/(1-V277))/30)</f>
        <v/>
      </c>
      <c r="Z277" s="32" t="n"/>
      <c r="AA277" s="24">
        <f>IF(Z277="","",Z277-O277)</f>
        <v/>
      </c>
      <c r="AB277" s="24">
        <f>IF(Z277="","",R277-Z277)</f>
        <v/>
      </c>
      <c r="AC277" s="11">
        <f>IF(Z277="","",(O277-Z277)/O277)</f>
        <v/>
      </c>
      <c r="AD277" s="24" t="n"/>
      <c r="AE277" s="24">
        <f>IF(AF277="","",Q277*(1-AF277))</f>
        <v/>
      </c>
      <c r="AF277" s="51" t="n"/>
      <c r="AG277" s="28" t="n"/>
      <c r="AH277" s="28" t="n"/>
      <c r="AI277" s="33" t="inlineStr">
        <is>
          <t>2026-08-16</t>
        </is>
      </c>
      <c r="AJ277" s="33" t="inlineStr">
        <is>
          <t>2026-10-31</t>
        </is>
      </c>
      <c r="AK277" s="30" t="n"/>
    </row>
    <row r="278" ht="35.1" customHeight="1" s="69">
      <c r="B278" s="48" t="n">
        <v>5307</v>
      </c>
      <c r="C278" s="48" t="inlineStr">
        <is>
          <t>東京</t>
        </is>
      </c>
      <c r="D278" s="19" t="inlineStr">
        <is>
          <t>アットイン本厚木7</t>
        </is>
      </c>
      <c r="E278" s="48" t="inlineStr">
        <is>
          <t>3DK</t>
        </is>
      </c>
      <c r="F278" s="48" t="n">
        <v>1</v>
      </c>
      <c r="G278" s="48" t="inlineStr">
        <is>
          <t>町田・本厚木</t>
        </is>
      </c>
      <c r="H278" s="48" t="n">
        <v>57.33</v>
      </c>
      <c r="I278" s="20" t="n">
        <v>0.4</v>
      </c>
      <c r="J278" s="20" t="n">
        <v>0.2</v>
      </c>
      <c r="K278" s="20" t="n">
        <v>1</v>
      </c>
      <c r="L278" s="20" t="n">
        <v>0.8</v>
      </c>
      <c r="M278" s="20" t="n">
        <v>0</v>
      </c>
      <c r="N278" s="24" t="n">
        <v>15130</v>
      </c>
      <c r="O278" s="24" t="n">
        <v>13920</v>
      </c>
      <c r="P278" s="24" t="n">
        <v>1210</v>
      </c>
      <c r="Q278" s="24" t="n">
        <v>84000</v>
      </c>
      <c r="R278" s="24" t="n"/>
      <c r="S278" s="24">
        <f>IF(R278="","",(R278+P278)*30 -U278)</f>
        <v/>
      </c>
      <c r="T278" s="20">
        <f>IF(R278="","",(O278-R278)/O278)</f>
        <v/>
      </c>
      <c r="U278" s="24" t="n">
        <v>100000</v>
      </c>
      <c r="V278" s="51" t="n"/>
      <c r="W278" s="24">
        <f>IF(Z278="","",Z278*30)</f>
        <v/>
      </c>
      <c r="X278" s="24">
        <f>IF(W278="","",W278-U278)</f>
        <v/>
      </c>
      <c r="Y278" s="24">
        <f>IF(V278="","",((U278+5000+5000)/(1-V278))/30)</f>
        <v/>
      </c>
      <c r="Z278" s="32" t="n"/>
      <c r="AA278" s="24">
        <f>IF(Z278="","",Z278-O278)</f>
        <v/>
      </c>
      <c r="AB278" s="24">
        <f>IF(Z278="","",R278-Z278)</f>
        <v/>
      </c>
      <c r="AC278" s="11">
        <f>IF(Z278="","",(O278-Z278)/O278)</f>
        <v/>
      </c>
      <c r="AD278" s="24" t="n"/>
      <c r="AE278" s="24">
        <f>IF(AF278="","",Q278*(1-AF278))</f>
        <v/>
      </c>
      <c r="AF278" s="51" t="n"/>
      <c r="AG278" s="28" t="n"/>
      <c r="AH278" s="28" t="n"/>
      <c r="AI278" s="33" t="inlineStr">
        <is>
          <t>2026-10-25</t>
        </is>
      </c>
      <c r="AJ278" s="33" t="inlineStr">
        <is>
          <t>2026-10-24</t>
        </is>
      </c>
      <c r="AK278" s="30" t="n"/>
    </row>
    <row r="279" ht="35.1" customHeight="1" s="69">
      <c r="B279" s="48" t="n">
        <v>5309</v>
      </c>
      <c r="C279" s="48" t="inlineStr">
        <is>
          <t>東京</t>
        </is>
      </c>
      <c r="D279" s="19" t="inlineStr">
        <is>
          <t>アットイン芝浦1</t>
        </is>
      </c>
      <c r="E279" s="48" t="inlineStr">
        <is>
          <t>1K</t>
        </is>
      </c>
      <c r="F279" s="48" t="n">
        <v>2</v>
      </c>
      <c r="G279" s="48" t="inlineStr">
        <is>
          <t>品川・田町・大崎</t>
        </is>
      </c>
      <c r="H279" s="48" t="n">
        <v>21.65</v>
      </c>
      <c r="I279" s="20" t="n">
        <v>0.95</v>
      </c>
      <c r="J279" s="20" t="n">
        <v>0.5</v>
      </c>
      <c r="K279" s="20" t="n">
        <v>0.05</v>
      </c>
      <c r="L279" s="20" t="n">
        <v>0</v>
      </c>
      <c r="M279" s="20" t="n">
        <v>0</v>
      </c>
      <c r="N279" s="24" t="n">
        <v>10380</v>
      </c>
      <c r="O279" s="24" t="n">
        <v>9500</v>
      </c>
      <c r="P279" s="24" t="n">
        <v>880</v>
      </c>
      <c r="Q279" s="24" t="n">
        <v>44000</v>
      </c>
      <c r="R279" s="24" t="n"/>
      <c r="S279" s="24">
        <f>IF(R279="","",(R279+P279)*30 -U279)</f>
        <v/>
      </c>
      <c r="T279" s="20">
        <f>IF(R279="","",(O279-R279)/O279)</f>
        <v/>
      </c>
      <c r="U279" s="24" t="n">
        <v>99000</v>
      </c>
      <c r="V279" s="51" t="n"/>
      <c r="W279" s="24">
        <f>IF(Z279="","",Z279*30)</f>
        <v/>
      </c>
      <c r="X279" s="24">
        <f>IF(W279="","",W279-U279)</f>
        <v/>
      </c>
      <c r="Y279" s="24">
        <f>IF(V279="","",((U279+5000+5000)/(1-V279))/30)</f>
        <v/>
      </c>
      <c r="Z279" s="32" t="n"/>
      <c r="AA279" s="24">
        <f>IF(Z279="","",Z279-O279)</f>
        <v/>
      </c>
      <c r="AB279" s="24">
        <f>IF(Z279="","",R279-Z279)</f>
        <v/>
      </c>
      <c r="AC279" s="11">
        <f>IF(Z279="","",(O279-Z279)/O279)</f>
        <v/>
      </c>
      <c r="AD279" s="24" t="n"/>
      <c r="AE279" s="24">
        <f>IF(AF279="","",Q279*(1-AF279))</f>
        <v/>
      </c>
      <c r="AF279" s="51" t="n"/>
      <c r="AG279" s="28" t="n"/>
      <c r="AH279" s="28" t="n"/>
      <c r="AI279" s="33" t="inlineStr">
        <is>
          <t>2026-08-01</t>
        </is>
      </c>
      <c r="AJ279" s="33" t="inlineStr">
        <is>
          <t>2026-09-02</t>
        </is>
      </c>
      <c r="AK279" s="30" t="n"/>
    </row>
    <row r="280" ht="35.1" customHeight="1" s="69">
      <c r="B280" s="48" t="n">
        <v>5316</v>
      </c>
      <c r="C280" s="48" t="inlineStr">
        <is>
          <t>東京</t>
        </is>
      </c>
      <c r="D280" s="19" t="inlineStr">
        <is>
          <t>アットイン川崎14</t>
        </is>
      </c>
      <c r="E280" s="48" t="inlineStr">
        <is>
          <t>1K</t>
        </is>
      </c>
      <c r="F280" s="48" t="n">
        <v>1</v>
      </c>
      <c r="G280" s="48" t="inlineStr">
        <is>
          <t>川崎・大森・蒲田</t>
        </is>
      </c>
      <c r="H280" s="48" t="n">
        <v>21.84</v>
      </c>
      <c r="I280" s="20" t="n">
        <v>1</v>
      </c>
      <c r="J280" s="20" t="n">
        <v>0.1</v>
      </c>
      <c r="K280" s="20" t="n">
        <v>0</v>
      </c>
      <c r="L280" s="20" t="n">
        <v>0</v>
      </c>
      <c r="M280" s="20" t="n">
        <v>0</v>
      </c>
      <c r="N280" s="24" t="n">
        <v>8580</v>
      </c>
      <c r="O280" s="24" t="n">
        <v>7700</v>
      </c>
      <c r="P280" s="24" t="n">
        <v>880</v>
      </c>
      <c r="Q280" s="24" t="n">
        <v>44000</v>
      </c>
      <c r="R280" s="24" t="n"/>
      <c r="S280" s="24">
        <f>IF(R280="","",(R280+P280)*30 -U280)</f>
        <v/>
      </c>
      <c r="T280" s="20">
        <f>IF(R280="","",(O280-R280)/O280)</f>
        <v/>
      </c>
      <c r="U280" s="24" t="n">
        <v>77500</v>
      </c>
      <c r="V280" s="51" t="n"/>
      <c r="W280" s="24">
        <f>IF(Z280="","",Z280*30)</f>
        <v/>
      </c>
      <c r="X280" s="24">
        <f>IF(W280="","",W280-U280)</f>
        <v/>
      </c>
      <c r="Y280" s="24">
        <f>IF(V280="","",((U280+5000+5000)/(1-V280))/30)</f>
        <v/>
      </c>
      <c r="Z280" s="32" t="n"/>
      <c r="AA280" s="24">
        <f>IF(Z280="","",Z280-O280)</f>
        <v/>
      </c>
      <c r="AB280" s="24">
        <f>IF(Z280="","",R280-Z280)</f>
        <v/>
      </c>
      <c r="AC280" s="11">
        <f>IF(Z280="","",(O280-Z280)/O280)</f>
        <v/>
      </c>
      <c r="AD280" s="24" t="n"/>
      <c r="AE280" s="24">
        <f>IF(AF280="","",Q280*(1-AF280))</f>
        <v/>
      </c>
      <c r="AF280" s="51" t="n"/>
      <c r="AG280" s="28" t="n"/>
      <c r="AH280" s="28" t="n"/>
      <c r="AI280" s="33" t="inlineStr">
        <is>
          <t>2026-08-05</t>
        </is>
      </c>
      <c r="AJ280" s="33" t="inlineStr">
        <is>
          <t>2026-08-04</t>
        </is>
      </c>
      <c r="AK280" s="30" t="n"/>
    </row>
    <row r="281" ht="35.1" customHeight="1" s="69">
      <c r="B281" s="48" t="n">
        <v>5317</v>
      </c>
      <c r="C281" s="48" t="inlineStr">
        <is>
          <t>東京</t>
        </is>
      </c>
      <c r="D281" s="19" t="inlineStr">
        <is>
          <t>アットイン両国4</t>
        </is>
      </c>
      <c r="E281" s="48" t="inlineStr">
        <is>
          <t>1K</t>
        </is>
      </c>
      <c r="F281" s="48" t="n">
        <v>1</v>
      </c>
      <c r="G281" s="48" t="inlineStr">
        <is>
          <t>錦糸町・両国</t>
        </is>
      </c>
      <c r="H281" s="48" t="n">
        <v>22.75</v>
      </c>
      <c r="I281" s="20" t="n">
        <v>1</v>
      </c>
      <c r="J281" s="20" t="n">
        <v>1</v>
      </c>
      <c r="K281" s="20" t="n">
        <v>1</v>
      </c>
      <c r="L281" s="20" t="n">
        <v>0.2</v>
      </c>
      <c r="M281" s="20" t="n">
        <v>0</v>
      </c>
      <c r="N281" s="24" t="n">
        <v>9700</v>
      </c>
      <c r="O281" s="24" t="n">
        <v>8820</v>
      </c>
      <c r="P281" s="24" t="n">
        <v>880</v>
      </c>
      <c r="Q281" s="24" t="n">
        <v>44000</v>
      </c>
      <c r="R281" s="24" t="n"/>
      <c r="S281" s="24">
        <f>IF(R281="","",(R281+P281)*30 -U281)</f>
        <v/>
      </c>
      <c r="T281" s="20">
        <f>IF(R281="","",(O281-R281)/O281)</f>
        <v/>
      </c>
      <c r="U281" s="24" t="n">
        <v>88000</v>
      </c>
      <c r="V281" s="51" t="n"/>
      <c r="W281" s="24">
        <f>IF(Z281="","",Z281*30)</f>
        <v/>
      </c>
      <c r="X281" s="24">
        <f>IF(W281="","",W281-U281)</f>
        <v/>
      </c>
      <c r="Y281" s="24">
        <f>IF(V281="","",((U281+5000+5000)/(1-V281))/30)</f>
        <v/>
      </c>
      <c r="Z281" s="32" t="n"/>
      <c r="AA281" s="24">
        <f>IF(Z281="","",Z281-O281)</f>
        <v/>
      </c>
      <c r="AB281" s="24">
        <f>IF(Z281="","",R281-Z281)</f>
        <v/>
      </c>
      <c r="AC281" s="11">
        <f>IF(Z281="","",(O281-Z281)/O281)</f>
        <v/>
      </c>
      <c r="AD281" s="24" t="n"/>
      <c r="AE281" s="24">
        <f>IF(AF281="","",Q281*(1-AF281))</f>
        <v/>
      </c>
      <c r="AF281" s="51" t="n"/>
      <c r="AG281" s="28" t="n"/>
      <c r="AH281" s="28" t="n"/>
      <c r="AI281" s="33" t="inlineStr">
        <is>
          <t>2026-10-06</t>
        </is>
      </c>
      <c r="AJ281" s="33" t="inlineStr">
        <is>
          <t>2026-10-05</t>
        </is>
      </c>
      <c r="AK281" s="30" t="n"/>
    </row>
    <row r="282" ht="35.1" customHeight="1" s="69">
      <c r="B282" s="48" t="n">
        <v>5330</v>
      </c>
      <c r="C282" s="48" t="inlineStr">
        <is>
          <t>東京</t>
        </is>
      </c>
      <c r="D282" s="19" t="inlineStr">
        <is>
          <t>アットイン日本橋11-1</t>
        </is>
      </c>
      <c r="E282" s="48" t="inlineStr">
        <is>
          <t>1K</t>
        </is>
      </c>
      <c r="F282" s="48" t="n">
        <v>23</v>
      </c>
      <c r="G282" s="48" t="inlineStr">
        <is>
          <t>東京駅エリア（銀座・日本橋・神田）</t>
        </is>
      </c>
      <c r="H282" s="48" t="n">
        <v>20.7</v>
      </c>
      <c r="I282" s="20" t="n">
        <v>0.9087</v>
      </c>
      <c r="J282" s="20" t="n">
        <v>0.91304</v>
      </c>
      <c r="K282" s="20" t="n">
        <v>0.56087</v>
      </c>
      <c r="L282" s="20" t="n">
        <v>0.4913</v>
      </c>
      <c r="M282" s="20" t="n">
        <v>0.18696</v>
      </c>
      <c r="N282" s="24" t="n">
        <v>11400</v>
      </c>
      <c r="O282" s="24" t="n">
        <v>10520</v>
      </c>
      <c r="P282" s="24" t="n">
        <v>880</v>
      </c>
      <c r="Q282" s="24" t="n">
        <v>44000</v>
      </c>
      <c r="R282" s="24" t="n">
        <v>5260</v>
      </c>
      <c r="S282" s="24">
        <f>IF(R282="","",(R282+P282)*30 -U282)</f>
        <v/>
      </c>
      <c r="T282" s="20">
        <f>IF(R282="","",(O282-R282)/O282)</f>
        <v/>
      </c>
      <c r="U282" s="24" t="n">
        <v>104200</v>
      </c>
      <c r="V282" s="51" t="n"/>
      <c r="W282" s="24">
        <f>IF(Z282="","",Z282*30)</f>
        <v/>
      </c>
      <c r="X282" s="24">
        <f>IF(W282="","",W282-U282)</f>
        <v/>
      </c>
      <c r="Y282" s="24">
        <f>IF(V282="","",((U282+5000+5000)/(1-V282))/30)</f>
        <v/>
      </c>
      <c r="Z282" s="32" t="n"/>
      <c r="AA282" s="24">
        <f>IF(Z282="","",Z282-O282)</f>
        <v/>
      </c>
      <c r="AB282" s="24">
        <f>IF(Z282="","",R282-Z282)</f>
        <v/>
      </c>
      <c r="AC282" s="11">
        <f>IF(Z282="","",(O282-Z282)/O282)</f>
        <v/>
      </c>
      <c r="AD282" s="24" t="n">
        <v>11000</v>
      </c>
      <c r="AE282" s="24">
        <f>IF(AF282="","",Q282*(1-AF282))</f>
        <v/>
      </c>
      <c r="AF282" s="51" t="n"/>
      <c r="AG282" s="28" t="n"/>
      <c r="AH282" s="28" t="n"/>
      <c r="AI282" s="33" t="inlineStr">
        <is>
          <t>2026-08-23</t>
        </is>
      </c>
      <c r="AJ282" s="33" t="inlineStr">
        <is>
          <t>2027-06-22</t>
        </is>
      </c>
      <c r="AK282" s="30" t="n"/>
    </row>
    <row r="283" ht="35.1" customHeight="1" s="69">
      <c r="B283" s="48" t="n">
        <v>5331</v>
      </c>
      <c r="C283" s="48" t="inlineStr">
        <is>
          <t>東京</t>
        </is>
      </c>
      <c r="D283" s="19" t="inlineStr">
        <is>
          <t>アットイン日本橋11-6</t>
        </is>
      </c>
      <c r="E283" s="48" t="inlineStr">
        <is>
          <t>1LDK</t>
        </is>
      </c>
      <c r="F283" s="48" t="n">
        <v>4</v>
      </c>
      <c r="G283" s="48" t="inlineStr">
        <is>
          <t>東京駅エリア（銀座・日本橋・神田）</t>
        </is>
      </c>
      <c r="H283" s="48" t="n">
        <v>41.4</v>
      </c>
      <c r="I283" s="20" t="n">
        <v>0.875</v>
      </c>
      <c r="J283" s="20" t="n">
        <v>0.675</v>
      </c>
      <c r="K283" s="20" t="n">
        <v>0.75</v>
      </c>
      <c r="L283" s="20" t="n">
        <v>0.475</v>
      </c>
      <c r="M283" s="20" t="n">
        <v>0.25</v>
      </c>
      <c r="N283" s="24" t="n">
        <v>18200</v>
      </c>
      <c r="O283" s="24" t="n">
        <v>17320</v>
      </c>
      <c r="P283" s="24" t="n">
        <v>880</v>
      </c>
      <c r="Q283" s="24" t="n">
        <v>44000</v>
      </c>
      <c r="R283" s="24" t="n"/>
      <c r="S283" s="24">
        <f>IF(R283="","",(R283+P283)*30 -U283)</f>
        <v/>
      </c>
      <c r="T283" s="20">
        <f>IF(R283="","",(O283-R283)/O283)</f>
        <v/>
      </c>
      <c r="U283" s="24" t="n">
        <v>165000</v>
      </c>
      <c r="V283" s="51" t="n"/>
      <c r="W283" s="24">
        <f>IF(Z283="","",Z283*30)</f>
        <v/>
      </c>
      <c r="X283" s="24">
        <f>IF(W283="","",W283-U283)</f>
        <v/>
      </c>
      <c r="Y283" s="24">
        <f>IF(V283="","",((U283+5000+5000)/(1-V283))/30)</f>
        <v/>
      </c>
      <c r="Z283" s="32" t="n"/>
      <c r="AA283" s="24">
        <f>IF(Z283="","",Z283-O283)</f>
        <v/>
      </c>
      <c r="AB283" s="24">
        <f>IF(Z283="","",R283-Z283)</f>
        <v/>
      </c>
      <c r="AC283" s="11">
        <f>IF(Z283="","",(O283-Z283)/O283)</f>
        <v/>
      </c>
      <c r="AD283" s="24" t="n"/>
      <c r="AE283" s="24">
        <f>IF(AF283="","",Q283*(1-AF283))</f>
        <v/>
      </c>
      <c r="AF283" s="51" t="n"/>
      <c r="AG283" s="28" t="n"/>
      <c r="AH283" s="28" t="n"/>
      <c r="AI283" s="33" t="inlineStr">
        <is>
          <t>2026-08-21</t>
        </is>
      </c>
      <c r="AJ283" s="33" t="inlineStr">
        <is>
          <t>2027-03-31</t>
        </is>
      </c>
      <c r="AK283" s="30" t="n"/>
    </row>
    <row r="284" ht="35.1" customHeight="1" s="69">
      <c r="B284" s="48" t="n">
        <v>5350</v>
      </c>
      <c r="C284" s="48" t="inlineStr">
        <is>
          <t>東京</t>
        </is>
      </c>
      <c r="D284" s="19" t="inlineStr">
        <is>
          <t>アットイン日本橋11-2</t>
        </is>
      </c>
      <c r="E284" s="48" t="inlineStr">
        <is>
          <t>1K</t>
        </is>
      </c>
      <c r="F284" s="48" t="n">
        <v>31</v>
      </c>
      <c r="G284" s="48" t="inlineStr">
        <is>
          <t>東京駅エリア（銀座・日本橋・神田）</t>
        </is>
      </c>
      <c r="H284" s="48" t="n">
        <v>20.7</v>
      </c>
      <c r="I284" s="20" t="n">
        <v>0.9129</v>
      </c>
      <c r="J284" s="20" t="n">
        <v>0.9129</v>
      </c>
      <c r="K284" s="20" t="n">
        <v>0.38387</v>
      </c>
      <c r="L284" s="20" t="n">
        <v>0.30968</v>
      </c>
      <c r="M284" s="20" t="n">
        <v>0.07742</v>
      </c>
      <c r="N284" s="24" t="n">
        <v>11400</v>
      </c>
      <c r="O284" s="24" t="n">
        <v>10520</v>
      </c>
      <c r="P284" s="24" t="n">
        <v>880</v>
      </c>
      <c r="Q284" s="24" t="n">
        <v>44000</v>
      </c>
      <c r="R284" s="24" t="n">
        <v>5260</v>
      </c>
      <c r="S284" s="24">
        <f>IF(R284="","",(R284+P284)*30 -U284)</f>
        <v/>
      </c>
      <c r="T284" s="20">
        <f>IF(R284="","",(O284-R284)/O284)</f>
        <v/>
      </c>
      <c r="U284" s="24" t="n">
        <v>104200</v>
      </c>
      <c r="V284" s="51" t="n"/>
      <c r="W284" s="24">
        <f>IF(Z284="","",Z284*30)</f>
        <v/>
      </c>
      <c r="X284" s="24">
        <f>IF(W284="","",W284-U284)</f>
        <v/>
      </c>
      <c r="Y284" s="24">
        <f>IF(V284="","",((U284+5000+5000)/(1-V284))/30)</f>
        <v/>
      </c>
      <c r="Z284" s="32" t="n"/>
      <c r="AA284" s="24">
        <f>IF(Z284="","",Z284-O284)</f>
        <v/>
      </c>
      <c r="AB284" s="24">
        <f>IF(Z284="","",R284-Z284)</f>
        <v/>
      </c>
      <c r="AC284" s="11">
        <f>IF(Z284="","",(O284-Z284)/O284)</f>
        <v/>
      </c>
      <c r="AD284" s="24" t="n">
        <v>11000</v>
      </c>
      <c r="AE284" s="24">
        <f>IF(AF284="","",Q284*(1-AF284))</f>
        <v/>
      </c>
      <c r="AF284" s="51" t="n"/>
      <c r="AG284" s="28" t="n"/>
      <c r="AH284" s="28" t="n"/>
      <c r="AI284" s="33" t="inlineStr">
        <is>
          <t>2026-08-23</t>
        </is>
      </c>
      <c r="AJ284" s="33" t="inlineStr">
        <is>
          <t>2027-06-04</t>
        </is>
      </c>
      <c r="AK284" s="30" t="n"/>
    </row>
    <row r="285" ht="35.1" customHeight="1" s="69">
      <c r="B285" s="48" t="n">
        <v>5377</v>
      </c>
      <c r="C285" s="48" t="inlineStr">
        <is>
          <t>東京</t>
        </is>
      </c>
      <c r="D285" s="19" t="inlineStr">
        <is>
          <t>アットイン浅草1</t>
        </is>
      </c>
      <c r="E285" s="48" t="inlineStr">
        <is>
          <t>1K</t>
        </is>
      </c>
      <c r="F285" s="48" t="n">
        <v>1</v>
      </c>
      <c r="G285" s="48" t="inlineStr">
        <is>
          <t>上野・浅草</t>
        </is>
      </c>
      <c r="H285" s="48" t="n">
        <v>25.31</v>
      </c>
      <c r="I285" s="20" t="n">
        <v>1</v>
      </c>
      <c r="J285" s="20" t="n">
        <v>1</v>
      </c>
      <c r="K285" s="20" t="n">
        <v>1</v>
      </c>
      <c r="L285" s="20" t="n">
        <v>1</v>
      </c>
      <c r="M285" s="20" t="n">
        <v>1</v>
      </c>
      <c r="N285" s="24" t="n">
        <v>10860</v>
      </c>
      <c r="O285" s="24" t="n">
        <v>9980</v>
      </c>
      <c r="P285" s="24" t="n">
        <v>880</v>
      </c>
      <c r="Q285" s="24" t="n">
        <v>44000</v>
      </c>
      <c r="R285" s="24" t="n"/>
      <c r="S285" s="24">
        <f>IF(R285="","",(R285+P285)*30 -U285)</f>
        <v/>
      </c>
      <c r="T285" s="20">
        <f>IF(R285="","",(O285-R285)/O285)</f>
        <v/>
      </c>
      <c r="U285" s="24" t="n">
        <v>103000</v>
      </c>
      <c r="V285" s="51" t="n"/>
      <c r="W285" s="24">
        <f>IF(Z285="","",Z285*30)</f>
        <v/>
      </c>
      <c r="X285" s="24">
        <f>IF(W285="","",W285-U285)</f>
        <v/>
      </c>
      <c r="Y285" s="24">
        <f>IF(V285="","",((U285+5000+5000)/(1-V285))/30)</f>
        <v/>
      </c>
      <c r="Z285" s="32" t="n"/>
      <c r="AA285" s="24">
        <f>IF(Z285="","",Z285-O285)</f>
        <v/>
      </c>
      <c r="AB285" s="24">
        <f>IF(Z285="","",R285-Z285)</f>
        <v/>
      </c>
      <c r="AC285" s="11">
        <f>IF(Z285="","",(O285-Z285)/O285)</f>
        <v/>
      </c>
      <c r="AD285" s="24" t="n"/>
      <c r="AE285" s="24">
        <f>IF(AF285="","",Q285*(1-AF285))</f>
        <v/>
      </c>
      <c r="AF285" s="51" t="n"/>
      <c r="AG285" s="28" t="n"/>
      <c r="AH285" s="28" t="n"/>
      <c r="AI285" s="33" t="inlineStr">
        <is>
          <t>2027-04-02</t>
        </is>
      </c>
      <c r="AJ285" s="33" t="inlineStr">
        <is>
          <t>2027-04-01</t>
        </is>
      </c>
      <c r="AK285" s="30" t="n"/>
    </row>
    <row r="286" ht="35.1" customHeight="1" s="69">
      <c r="B286" s="48" t="n">
        <v>5378</v>
      </c>
      <c r="C286" s="48" t="inlineStr">
        <is>
          <t>東京</t>
        </is>
      </c>
      <c r="D286" s="19" t="inlineStr">
        <is>
          <t>アットイン北日暮里1</t>
        </is>
      </c>
      <c r="E286" s="48" t="inlineStr">
        <is>
          <t>1K</t>
        </is>
      </c>
      <c r="F286" s="48" t="n">
        <v>1</v>
      </c>
      <c r="G286" s="48" t="inlineStr">
        <is>
          <t>東京北エリア（田端・赤羽）</t>
        </is>
      </c>
      <c r="H286" s="48" t="n">
        <v>25.42</v>
      </c>
      <c r="I286" s="20" t="n">
        <v>1</v>
      </c>
      <c r="J286" s="20" t="n">
        <v>0.8</v>
      </c>
      <c r="K286" s="20" t="n">
        <v>1</v>
      </c>
      <c r="L286" s="20" t="n">
        <v>0.6</v>
      </c>
      <c r="M286" s="20" t="n">
        <v>0</v>
      </c>
      <c r="N286" s="24" t="n">
        <v>7900</v>
      </c>
      <c r="O286" s="24" t="n">
        <v>7020</v>
      </c>
      <c r="P286" s="24" t="n">
        <v>880</v>
      </c>
      <c r="Q286" s="24" t="n">
        <v>44000</v>
      </c>
      <c r="R286" s="24" t="n"/>
      <c r="S286" s="24">
        <f>IF(R286="","",(R286+P286)*30 -U286)</f>
        <v/>
      </c>
      <c r="T286" s="20">
        <f>IF(R286="","",(O286-R286)/O286)</f>
        <v/>
      </c>
      <c r="U286" s="24" t="n">
        <v>69500</v>
      </c>
      <c r="V286" s="51" t="n"/>
      <c r="W286" s="24">
        <f>IF(Z286="","",Z286*30)</f>
        <v/>
      </c>
      <c r="X286" s="24">
        <f>IF(W286="","",W286-U286)</f>
        <v/>
      </c>
      <c r="Y286" s="24">
        <f>IF(V286="","",((U286+5000+5000)/(1-V286))/30)</f>
        <v/>
      </c>
      <c r="Z286" s="32" t="n"/>
      <c r="AA286" s="24">
        <f>IF(Z286="","",Z286-O286)</f>
        <v/>
      </c>
      <c r="AB286" s="24">
        <f>IF(Z286="","",R286-Z286)</f>
        <v/>
      </c>
      <c r="AC286" s="11">
        <f>IF(Z286="","",(O286-Z286)/O286)</f>
        <v/>
      </c>
      <c r="AD286" s="24" t="n"/>
      <c r="AE286" s="24">
        <f>IF(AF286="","",Q286*(1-AF286))</f>
        <v/>
      </c>
      <c r="AF286" s="51" t="n"/>
      <c r="AG286" s="28" t="n"/>
      <c r="AH286" s="28" t="n"/>
      <c r="AI286" s="33" t="inlineStr">
        <is>
          <t>2026-10-20</t>
        </is>
      </c>
      <c r="AJ286" s="33" t="inlineStr">
        <is>
          <t>2026-10-19</t>
        </is>
      </c>
      <c r="AK286" s="30" t="n"/>
    </row>
    <row r="287" ht="35.1" customHeight="1" s="69">
      <c r="B287" s="48" t="n">
        <v>5381</v>
      </c>
      <c r="C287" s="48" t="inlineStr">
        <is>
          <t>東京</t>
        </is>
      </c>
      <c r="D287" s="19" t="inlineStr">
        <is>
          <t>◇アットイン学芸大学1</t>
        </is>
      </c>
      <c r="E287" s="48" t="inlineStr">
        <is>
          <t>1K</t>
        </is>
      </c>
      <c r="F287" s="48" t="n">
        <v>1</v>
      </c>
      <c r="G287" s="48" t="inlineStr">
        <is>
          <t>渋谷・三軒茶屋・自由が丘</t>
        </is>
      </c>
      <c r="H287" s="48" t="n">
        <v>22.61</v>
      </c>
      <c r="I287" s="20" t="n">
        <v>1</v>
      </c>
      <c r="J287" s="20" t="n">
        <v>0.5</v>
      </c>
      <c r="K287" s="20" t="n">
        <v>0</v>
      </c>
      <c r="L287" s="20" t="n">
        <v>0</v>
      </c>
      <c r="M287" s="20" t="n">
        <v>0</v>
      </c>
      <c r="N287" s="24" t="n">
        <v>10380</v>
      </c>
      <c r="O287" s="24" t="n">
        <v>9500</v>
      </c>
      <c r="P287" s="24" t="n">
        <v>880</v>
      </c>
      <c r="Q287" s="24" t="n">
        <v>44000</v>
      </c>
      <c r="R287" s="24" t="n"/>
      <c r="S287" s="24">
        <f>IF(R287="","",(R287+P287)*30 -U287)</f>
        <v/>
      </c>
      <c r="T287" s="20">
        <f>IF(R287="","",(O287-R287)/O287)</f>
        <v/>
      </c>
      <c r="U287" s="24" t="n">
        <v>94000</v>
      </c>
      <c r="V287" s="51" t="n"/>
      <c r="W287" s="24">
        <f>IF(Z287="","",Z287*30)</f>
        <v/>
      </c>
      <c r="X287" s="24">
        <f>IF(W287="","",W287-U287)</f>
        <v/>
      </c>
      <c r="Y287" s="24">
        <f>IF(V287="","",((U287+5000+5000)/(1-V287))/30)</f>
        <v/>
      </c>
      <c r="Z287" s="32" t="n"/>
      <c r="AA287" s="24">
        <f>IF(Z287="","",Z287-O287)</f>
        <v/>
      </c>
      <c r="AB287" s="24">
        <f>IF(Z287="","",R287-Z287)</f>
        <v/>
      </c>
      <c r="AC287" s="11">
        <f>IF(Z287="","",(O287-Z287)/O287)</f>
        <v/>
      </c>
      <c r="AD287" s="24" t="n"/>
      <c r="AE287" s="24">
        <f>IF(AF287="","",Q287*(1-AF287))</f>
        <v/>
      </c>
      <c r="AF287" s="51" t="n"/>
      <c r="AG287" s="28" t="n"/>
      <c r="AH287" s="28" t="n"/>
      <c r="AI287" s="33" t="inlineStr">
        <is>
          <t>2026-08-18</t>
        </is>
      </c>
      <c r="AJ287" s="33" t="inlineStr">
        <is>
          <t>2026-08-17</t>
        </is>
      </c>
      <c r="AK287" s="30" t="n"/>
    </row>
    <row r="288" ht="35.1" customHeight="1" s="69">
      <c r="B288" s="48" t="n">
        <v>5382</v>
      </c>
      <c r="C288" s="48" t="inlineStr">
        <is>
          <t>東京</t>
        </is>
      </c>
      <c r="D288" s="19" t="inlineStr">
        <is>
          <t>◇アットイン大塚3</t>
        </is>
      </c>
      <c r="E288" s="48" t="inlineStr">
        <is>
          <t>1R</t>
        </is>
      </c>
      <c r="F288" s="48" t="n">
        <v>2</v>
      </c>
      <c r="G288" s="48" t="inlineStr">
        <is>
          <t>池袋・大塚</t>
        </is>
      </c>
      <c r="H288" s="48" t="n">
        <v>16.02</v>
      </c>
      <c r="I288" s="20" t="n">
        <v>1</v>
      </c>
      <c r="J288" s="20" t="n">
        <v>1</v>
      </c>
      <c r="K288" s="20" t="n">
        <v>1</v>
      </c>
      <c r="L288" s="20" t="n">
        <v>0.9</v>
      </c>
      <c r="M288" s="20" t="n">
        <v>0.5</v>
      </c>
      <c r="N288" s="24" t="n">
        <v>7120</v>
      </c>
      <c r="O288" s="24" t="n">
        <v>6240</v>
      </c>
      <c r="P288" s="24" t="n">
        <v>880</v>
      </c>
      <c r="Q288" s="24" t="n">
        <v>44000</v>
      </c>
      <c r="R288" s="24" t="n"/>
      <c r="S288" s="24">
        <f>IF(R288="","",(R288+P288)*30 -U288)</f>
        <v/>
      </c>
      <c r="T288" s="20">
        <f>IF(R288="","",(O288-R288)/O288)</f>
        <v/>
      </c>
      <c r="U288" s="24" t="n">
        <v>61000</v>
      </c>
      <c r="V288" s="51" t="n"/>
      <c r="W288" s="24">
        <f>IF(Z288="","",Z288*30)</f>
        <v/>
      </c>
      <c r="X288" s="24">
        <f>IF(W288="","",W288-U288)</f>
        <v/>
      </c>
      <c r="Y288" s="24">
        <f>IF(V288="","",((U288+5000+5000)/(1-V288))/30)</f>
        <v/>
      </c>
      <c r="Z288" s="32" t="n"/>
      <c r="AA288" s="24">
        <f>IF(Z288="","",Z288-O288)</f>
        <v/>
      </c>
      <c r="AB288" s="24">
        <f>IF(Z288="","",R288-Z288)</f>
        <v/>
      </c>
      <c r="AC288" s="11">
        <f>IF(Z288="","",(O288-Z288)/O288)</f>
        <v/>
      </c>
      <c r="AD288" s="24" t="n"/>
      <c r="AE288" s="24">
        <f>IF(AF288="","",Q288*(1-AF288))</f>
        <v/>
      </c>
      <c r="AF288" s="51" t="n"/>
      <c r="AG288" s="28" t="n"/>
      <c r="AH288" s="28" t="n"/>
      <c r="AI288" s="33" t="inlineStr">
        <is>
          <t>2026-10-25</t>
        </is>
      </c>
      <c r="AJ288" s="33" t="inlineStr">
        <is>
          <t>2027-05-12</t>
        </is>
      </c>
      <c r="AK288" s="30" t="n"/>
    </row>
    <row r="289" ht="35.1" customHeight="1" s="69">
      <c r="B289" s="48" t="n">
        <v>5383</v>
      </c>
      <c r="C289" s="48" t="inlineStr">
        <is>
          <t>東京</t>
        </is>
      </c>
      <c r="D289" s="19" t="inlineStr">
        <is>
          <t>アットイン新横浜2</t>
        </is>
      </c>
      <c r="E289" s="48" t="inlineStr">
        <is>
          <t>1K</t>
        </is>
      </c>
      <c r="F289" s="48" t="n">
        <v>8</v>
      </c>
      <c r="G289" s="48" t="inlineStr">
        <is>
          <t>横浜</t>
        </is>
      </c>
      <c r="H289" s="48" t="n">
        <v>18.63</v>
      </c>
      <c r="I289" s="20" t="n">
        <v>0.825</v>
      </c>
      <c r="J289" s="20" t="n">
        <v>0.9</v>
      </c>
      <c r="K289" s="20" t="n">
        <v>0.9875</v>
      </c>
      <c r="L289" s="20" t="n">
        <v>0.525</v>
      </c>
      <c r="M289" s="20" t="n">
        <v>0.25</v>
      </c>
      <c r="N289" s="24" t="n">
        <v>8140</v>
      </c>
      <c r="O289" s="24" t="n">
        <v>7260</v>
      </c>
      <c r="P289" s="24" t="n">
        <v>880</v>
      </c>
      <c r="Q289" s="24" t="n">
        <v>44000</v>
      </c>
      <c r="R289" s="24" t="n">
        <v>3630</v>
      </c>
      <c r="S289" s="24">
        <f>IF(R289="","",(R289+P289)*30 -U289)</f>
        <v/>
      </c>
      <c r="T289" s="20">
        <f>IF(R289="","",(O289-R289)/O289)</f>
        <v/>
      </c>
      <c r="U289" s="24" t="n">
        <v>67000</v>
      </c>
      <c r="V289" s="51" t="n"/>
      <c r="W289" s="24">
        <f>IF(Z289="","",Z289*30)</f>
        <v/>
      </c>
      <c r="X289" s="24">
        <f>IF(W289="","",W289-U289)</f>
        <v/>
      </c>
      <c r="Y289" s="24">
        <f>IF(V289="","",((U289+5000+5000)/(1-V289))/30)</f>
        <v/>
      </c>
      <c r="Z289" s="32" t="n"/>
      <c r="AA289" s="24">
        <f>IF(Z289="","",Z289-O289)</f>
        <v/>
      </c>
      <c r="AB289" s="24">
        <f>IF(Z289="","",R289-Z289)</f>
        <v/>
      </c>
      <c r="AC289" s="11">
        <f>IF(Z289="","",(O289-Z289)/O289)</f>
        <v/>
      </c>
      <c r="AD289" s="24" t="n">
        <v>11000</v>
      </c>
      <c r="AE289" s="24">
        <f>IF(AF289="","",Q289*(1-AF289))</f>
        <v/>
      </c>
      <c r="AF289" s="51" t="n"/>
      <c r="AG289" s="28" t="n"/>
      <c r="AH289" s="28" t="n"/>
      <c r="AI289" s="33" t="inlineStr">
        <is>
          <t>2026-09-28</t>
        </is>
      </c>
      <c r="AJ289" s="33" t="inlineStr">
        <is>
          <t>2027-08-31</t>
        </is>
      </c>
      <c r="AK289" s="30" t="n"/>
    </row>
    <row r="290" ht="35.1" customHeight="1" s="69">
      <c r="B290" s="48" t="n">
        <v>5384</v>
      </c>
      <c r="C290" s="48" t="inlineStr">
        <is>
          <t>東京</t>
        </is>
      </c>
      <c r="D290" s="19" t="inlineStr">
        <is>
          <t>◇アットイン横浜11</t>
        </is>
      </c>
      <c r="E290" s="48" t="inlineStr">
        <is>
          <t>1R</t>
        </is>
      </c>
      <c r="F290" s="48" t="n">
        <v>1</v>
      </c>
      <c r="G290" s="48" t="inlineStr">
        <is>
          <t>横浜</t>
        </is>
      </c>
      <c r="H290" s="48" t="n">
        <v>19.89</v>
      </c>
      <c r="I290" s="20" t="n">
        <v>0.7</v>
      </c>
      <c r="J290" s="20" t="n">
        <v>0.9</v>
      </c>
      <c r="K290" s="20" t="n">
        <v>0.6</v>
      </c>
      <c r="L290" s="20" t="n">
        <v>0</v>
      </c>
      <c r="M290" s="20" t="n">
        <v>0</v>
      </c>
      <c r="N290" s="24" t="n">
        <v>7560</v>
      </c>
      <c r="O290" s="24" t="n">
        <v>6680</v>
      </c>
      <c r="P290" s="24" t="n">
        <v>880</v>
      </c>
      <c r="Q290" s="24" t="n">
        <v>44000</v>
      </c>
      <c r="R290" s="24" t="n"/>
      <c r="S290" s="24">
        <f>IF(R290="","",(R290+P290)*30 -U290)</f>
        <v/>
      </c>
      <c r="T290" s="20">
        <f>IF(R290="","",(O290-R290)/O290)</f>
        <v/>
      </c>
      <c r="U290" s="24" t="n">
        <v>63000</v>
      </c>
      <c r="V290" s="51" t="n"/>
      <c r="W290" s="24">
        <f>IF(Z290="","",Z290*30)</f>
        <v/>
      </c>
      <c r="X290" s="24">
        <f>IF(W290="","",W290-U290)</f>
        <v/>
      </c>
      <c r="Y290" s="24">
        <f>IF(V290="","",((U290+5000+5000)/(1-V290))/30)</f>
        <v/>
      </c>
      <c r="Z290" s="32" t="n"/>
      <c r="AA290" s="24">
        <f>IF(Z290="","",Z290-O290)</f>
        <v/>
      </c>
      <c r="AB290" s="24">
        <f>IF(Z290="","",R290-Z290)</f>
        <v/>
      </c>
      <c r="AC290" s="11">
        <f>IF(Z290="","",(O290-Z290)/O290)</f>
        <v/>
      </c>
      <c r="AD290" s="24" t="n"/>
      <c r="AE290" s="24">
        <f>IF(AF290="","",Q290*(1-AF290))</f>
        <v/>
      </c>
      <c r="AF290" s="51" t="n"/>
      <c r="AG290" s="28" t="n"/>
      <c r="AH290" s="28" t="n"/>
      <c r="AI290" s="33" t="inlineStr">
        <is>
          <t>2026-09-20</t>
        </is>
      </c>
      <c r="AJ290" s="33" t="inlineStr">
        <is>
          <t>2026-09-19</t>
        </is>
      </c>
      <c r="AK290" s="30" t="n"/>
    </row>
    <row r="291" ht="35.1" customHeight="1" s="69">
      <c r="B291" s="48" t="n">
        <v>5385</v>
      </c>
      <c r="C291" s="48" t="inlineStr">
        <is>
          <t>東京</t>
        </is>
      </c>
      <c r="D291" s="19" t="inlineStr">
        <is>
          <t>アットイン行徳2</t>
        </is>
      </c>
      <c r="E291" s="48" t="inlineStr">
        <is>
          <t>1K</t>
        </is>
      </c>
      <c r="F291" s="48" t="n">
        <v>8</v>
      </c>
      <c r="G291" s="48" t="inlineStr">
        <is>
          <t>門前仲町・木場・葛西</t>
        </is>
      </c>
      <c r="H291" s="48" t="n">
        <v>25.19</v>
      </c>
      <c r="I291" s="20" t="n">
        <v>0.7875</v>
      </c>
      <c r="J291" s="20" t="n">
        <v>0.9125</v>
      </c>
      <c r="K291" s="20" t="n">
        <v>0.75</v>
      </c>
      <c r="L291" s="20" t="n">
        <v>0.75</v>
      </c>
      <c r="M291" s="20" t="n">
        <v>0.6875</v>
      </c>
      <c r="N291" s="24" t="n">
        <v>8240</v>
      </c>
      <c r="O291" s="24" t="n">
        <v>7360</v>
      </c>
      <c r="P291" s="24" t="n">
        <v>880</v>
      </c>
      <c r="Q291" s="24" t="n">
        <v>44000</v>
      </c>
      <c r="R291" s="24" t="n"/>
      <c r="S291" s="24">
        <f>IF(R291="","",(R291+P291)*30 -U291)</f>
        <v/>
      </c>
      <c r="T291" s="20">
        <f>IF(R291="","",(O291-R291)/O291)</f>
        <v/>
      </c>
      <c r="U291" s="24" t="n">
        <v>67000</v>
      </c>
      <c r="V291" s="51" t="n"/>
      <c r="W291" s="24">
        <f>IF(Z291="","",Z291*30)</f>
        <v/>
      </c>
      <c r="X291" s="24">
        <f>IF(W291="","",W291-U291)</f>
        <v/>
      </c>
      <c r="Y291" s="24">
        <f>IF(V291="","",((U291+5000+5000)/(1-V291))/30)</f>
        <v/>
      </c>
      <c r="Z291" s="32" t="n"/>
      <c r="AA291" s="24">
        <f>IF(Z291="","",Z291-O291)</f>
        <v/>
      </c>
      <c r="AB291" s="24">
        <f>IF(Z291="","",R291-Z291)</f>
        <v/>
      </c>
      <c r="AC291" s="11">
        <f>IF(Z291="","",(O291-Z291)/O291)</f>
        <v/>
      </c>
      <c r="AD291" s="24" t="n"/>
      <c r="AE291" s="24">
        <f>IF(AF291="","",Q291*(1-AF291))</f>
        <v/>
      </c>
      <c r="AF291" s="51" t="n"/>
      <c r="AG291" s="28" t="n"/>
      <c r="AH291" s="28" t="n"/>
      <c r="AI291" s="33" t="inlineStr">
        <is>
          <t>2026-08-19</t>
        </is>
      </c>
      <c r="AJ291" s="33" t="inlineStr">
        <is>
          <t>2027-07-30</t>
        </is>
      </c>
      <c r="AK291" s="30" t="n"/>
    </row>
    <row r="292" ht="35.1" customHeight="1" s="69">
      <c r="B292" s="48" t="n">
        <v>5386</v>
      </c>
      <c r="C292" s="48" t="inlineStr">
        <is>
          <t>東京</t>
        </is>
      </c>
      <c r="D292" s="19" t="inlineStr">
        <is>
          <t>◇アットイン都立大学1</t>
        </is>
      </c>
      <c r="E292" s="48" t="inlineStr">
        <is>
          <t>1R</t>
        </is>
      </c>
      <c r="F292" s="48" t="n">
        <v>1</v>
      </c>
      <c r="G292" s="48" t="inlineStr">
        <is>
          <t>渋谷・三軒茶屋・自由が丘</t>
        </is>
      </c>
      <c r="H292" s="48" t="n">
        <v>17.1</v>
      </c>
      <c r="I292" s="20" t="n">
        <v>1</v>
      </c>
      <c r="J292" s="20" t="n">
        <v>1</v>
      </c>
      <c r="K292" s="20" t="n">
        <v>1</v>
      </c>
      <c r="L292" s="20" t="n">
        <v>0.8</v>
      </c>
      <c r="M292" s="20" t="n">
        <v>0</v>
      </c>
      <c r="N292" s="24" t="n">
        <v>9160</v>
      </c>
      <c r="O292" s="24" t="n">
        <v>8280</v>
      </c>
      <c r="P292" s="24" t="n">
        <v>880</v>
      </c>
      <c r="Q292" s="24" t="n">
        <v>44000</v>
      </c>
      <c r="R292" s="24" t="n"/>
      <c r="S292" s="24">
        <f>IF(R292="","",(R292+P292)*30 -U292)</f>
        <v/>
      </c>
      <c r="T292" s="20">
        <f>IF(R292="","",(O292-R292)/O292)</f>
        <v/>
      </c>
      <c r="U292" s="24" t="n">
        <v>81000</v>
      </c>
      <c r="V292" s="51" t="n"/>
      <c r="W292" s="24">
        <f>IF(Z292="","",Z292*30)</f>
        <v/>
      </c>
      <c r="X292" s="24">
        <f>IF(W292="","",W292-U292)</f>
        <v/>
      </c>
      <c r="Y292" s="24">
        <f>IF(V292="","",((U292+5000+5000)/(1-V292))/30)</f>
        <v/>
      </c>
      <c r="Z292" s="32" t="n"/>
      <c r="AA292" s="24">
        <f>IF(Z292="","",Z292-O292)</f>
        <v/>
      </c>
      <c r="AB292" s="24">
        <f>IF(Z292="","",R292-Z292)</f>
        <v/>
      </c>
      <c r="AC292" s="11">
        <f>IF(Z292="","",(O292-Z292)/O292)</f>
        <v/>
      </c>
      <c r="AD292" s="24" t="n"/>
      <c r="AE292" s="24">
        <f>IF(AF292="","",Q292*(1-AF292))</f>
        <v/>
      </c>
      <c r="AF292" s="51" t="n"/>
      <c r="AG292" s="28" t="n"/>
      <c r="AH292" s="28" t="n"/>
      <c r="AI292" s="33" t="inlineStr">
        <is>
          <t>2026-10-26</t>
        </is>
      </c>
      <c r="AJ292" s="33" t="inlineStr">
        <is>
          <t>2026-10-25</t>
        </is>
      </c>
      <c r="AK292" s="30" t="n"/>
    </row>
    <row r="293" ht="35.1" customHeight="1" s="69">
      <c r="B293" s="48" t="n">
        <v>5387</v>
      </c>
      <c r="C293" s="48" t="inlineStr">
        <is>
          <t>東京</t>
        </is>
      </c>
      <c r="D293" s="19" t="inlineStr">
        <is>
          <t>◇アットイン品川5</t>
        </is>
      </c>
      <c r="E293" s="48" t="inlineStr">
        <is>
          <t>1K</t>
        </is>
      </c>
      <c r="F293" s="48" t="n">
        <v>1</v>
      </c>
      <c r="G293" s="48" t="inlineStr">
        <is>
          <t>品川・田町・大崎</t>
        </is>
      </c>
      <c r="H293" s="48" t="n">
        <v>21.84</v>
      </c>
      <c r="I293" s="20" t="n">
        <v>1</v>
      </c>
      <c r="J293" s="20" t="n">
        <v>0.8</v>
      </c>
      <c r="K293" s="20" t="n">
        <v>0</v>
      </c>
      <c r="L293" s="20" t="n">
        <v>0</v>
      </c>
      <c r="M293" s="20" t="n">
        <v>0</v>
      </c>
      <c r="N293" s="24" t="n">
        <v>9840</v>
      </c>
      <c r="O293" s="24" t="n">
        <v>8960</v>
      </c>
      <c r="P293" s="24" t="n">
        <v>880</v>
      </c>
      <c r="Q293" s="24" t="n">
        <v>44000</v>
      </c>
      <c r="R293" s="24" t="n"/>
      <c r="S293" s="24">
        <f>IF(R293="","",(R293+P293)*30 -U293)</f>
        <v/>
      </c>
      <c r="T293" s="20">
        <f>IF(R293="","",(O293-R293)/O293)</f>
        <v/>
      </c>
      <c r="U293" s="24" t="n">
        <v>86500</v>
      </c>
      <c r="V293" s="51" t="n"/>
      <c r="W293" s="24">
        <f>IF(Z293="","",Z293*30)</f>
        <v/>
      </c>
      <c r="X293" s="24">
        <f>IF(W293="","",W293-U293)</f>
        <v/>
      </c>
      <c r="Y293" s="24">
        <f>IF(V293="","",((U293+5000+5000)/(1-V293))/30)</f>
        <v/>
      </c>
      <c r="Z293" s="32" t="n"/>
      <c r="AA293" s="24">
        <f>IF(Z293="","",Z293-O293)</f>
        <v/>
      </c>
      <c r="AB293" s="24">
        <f>IF(Z293="","",R293-Z293)</f>
        <v/>
      </c>
      <c r="AC293" s="11">
        <f>IF(Z293="","",(O293-Z293)/O293)</f>
        <v/>
      </c>
      <c r="AD293" s="24" t="n"/>
      <c r="AE293" s="24">
        <f>IF(AF293="","",Q293*(1-AF293))</f>
        <v/>
      </c>
      <c r="AF293" s="51" t="n"/>
      <c r="AG293" s="28" t="n"/>
      <c r="AH293" s="28" t="n"/>
      <c r="AI293" s="33" t="inlineStr">
        <is>
          <t>2026-08-25</t>
        </is>
      </c>
      <c r="AJ293" s="33" t="inlineStr">
        <is>
          <t>2026-08-24</t>
        </is>
      </c>
      <c r="AK293" s="30" t="n"/>
    </row>
    <row r="294" ht="35.1" customHeight="1" s="69">
      <c r="B294" s="48" t="n">
        <v>5388</v>
      </c>
      <c r="C294" s="48" t="inlineStr">
        <is>
          <t>東京</t>
        </is>
      </c>
      <c r="D294" s="19" t="inlineStr">
        <is>
          <t>◇アットイン東新宿2</t>
        </is>
      </c>
      <c r="E294" s="48" t="inlineStr">
        <is>
          <t>1K</t>
        </is>
      </c>
      <c r="F294" s="48" t="n">
        <v>1</v>
      </c>
      <c r="G294" s="48" t="inlineStr">
        <is>
          <t>新宿</t>
        </is>
      </c>
      <c r="H294" s="48" t="n">
        <v>24.56</v>
      </c>
      <c r="I294" s="20" t="n">
        <v>1</v>
      </c>
      <c r="J294" s="20" t="n">
        <v>1</v>
      </c>
      <c r="K294" s="20" t="n">
        <v>1</v>
      </c>
      <c r="L294" s="20" t="n">
        <v>1</v>
      </c>
      <c r="M294" s="20" t="n">
        <v>1</v>
      </c>
      <c r="N294" s="24" t="n">
        <v>10380</v>
      </c>
      <c r="O294" s="24" t="n">
        <v>9500</v>
      </c>
      <c r="P294" s="24" t="n">
        <v>880</v>
      </c>
      <c r="Q294" s="24" t="n">
        <v>44000</v>
      </c>
      <c r="R294" s="24" t="n"/>
      <c r="S294" s="24">
        <f>IF(R294="","",(R294+P294)*30 -U294)</f>
        <v/>
      </c>
      <c r="T294" s="20">
        <f>IF(R294="","",(O294-R294)/O294)</f>
        <v/>
      </c>
      <c r="U294" s="24" t="n">
        <v>98000</v>
      </c>
      <c r="V294" s="51" t="n"/>
      <c r="W294" s="24">
        <f>IF(Z294="","",Z294*30)</f>
        <v/>
      </c>
      <c r="X294" s="24">
        <f>IF(W294="","",W294-U294)</f>
        <v/>
      </c>
      <c r="Y294" s="24">
        <f>IF(V294="","",((U294+5000+5000)/(1-V294))/30)</f>
        <v/>
      </c>
      <c r="Z294" s="32" t="n"/>
      <c r="AA294" s="24">
        <f>IF(Z294="","",Z294-O294)</f>
        <v/>
      </c>
      <c r="AB294" s="24">
        <f>IF(Z294="","",R294-Z294)</f>
        <v/>
      </c>
      <c r="AC294" s="11">
        <f>IF(Z294="","",(O294-Z294)/O294)</f>
        <v/>
      </c>
      <c r="AD294" s="24" t="n"/>
      <c r="AE294" s="24">
        <f>IF(AF294="","",Q294*(1-AF294))</f>
        <v/>
      </c>
      <c r="AF294" s="51" t="n"/>
      <c r="AG294" s="28" t="n"/>
      <c r="AH294" s="28" t="n"/>
      <c r="AI294" s="33" t="inlineStr">
        <is>
          <t>2027-02-01</t>
        </is>
      </c>
      <c r="AJ294" s="33" t="inlineStr">
        <is>
          <t>2027-01-31</t>
        </is>
      </c>
      <c r="AK294" s="30" t="n"/>
    </row>
    <row r="295" ht="35.1" customHeight="1" s="69">
      <c r="B295" s="48" t="n">
        <v>5389</v>
      </c>
      <c r="C295" s="48" t="inlineStr">
        <is>
          <t>東京</t>
        </is>
      </c>
      <c r="D295" s="19" t="inlineStr">
        <is>
          <t>◇アットイン大塚4</t>
        </is>
      </c>
      <c r="E295" s="48" t="inlineStr">
        <is>
          <t>1R</t>
        </is>
      </c>
      <c r="F295" s="48" t="n">
        <v>1</v>
      </c>
      <c r="G295" s="48" t="inlineStr">
        <is>
          <t>池袋・大塚</t>
        </is>
      </c>
      <c r="H295" s="48" t="n">
        <v>21.21</v>
      </c>
      <c r="I295" s="20" t="n">
        <v>1</v>
      </c>
      <c r="J295" s="20" t="n">
        <v>1</v>
      </c>
      <c r="K295" s="20" t="n">
        <v>1</v>
      </c>
      <c r="L295" s="20" t="n">
        <v>1</v>
      </c>
      <c r="M295" s="20" t="n">
        <v>1</v>
      </c>
      <c r="N295" s="24" t="n">
        <v>9700</v>
      </c>
      <c r="O295" s="24" t="n">
        <v>8820</v>
      </c>
      <c r="P295" s="24" t="n">
        <v>880</v>
      </c>
      <c r="Q295" s="24" t="n">
        <v>44000</v>
      </c>
      <c r="R295" s="24" t="n"/>
      <c r="S295" s="24">
        <f>IF(R295="","",(R295+P295)*30 -U295)</f>
        <v/>
      </c>
      <c r="T295" s="20">
        <f>IF(R295="","",(O295-R295)/O295)</f>
        <v/>
      </c>
      <c r="U295" s="24" t="n">
        <v>77000</v>
      </c>
      <c r="V295" s="51" t="n"/>
      <c r="W295" s="24">
        <f>IF(Z295="","",Z295*30)</f>
        <v/>
      </c>
      <c r="X295" s="24">
        <f>IF(W295="","",W295-U295)</f>
        <v/>
      </c>
      <c r="Y295" s="24">
        <f>IF(V295="","",((U295+5000+5000)/(1-V295))/30)</f>
        <v/>
      </c>
      <c r="Z295" s="32" t="n"/>
      <c r="AA295" s="24">
        <f>IF(Z295="","",Z295-O295)</f>
        <v/>
      </c>
      <c r="AB295" s="24">
        <f>IF(Z295="","",R295-Z295)</f>
        <v/>
      </c>
      <c r="AC295" s="11">
        <f>IF(Z295="","",(O295-Z295)/O295)</f>
        <v/>
      </c>
      <c r="AD295" s="24" t="n"/>
      <c r="AE295" s="24">
        <f>IF(AF295="","",Q295*(1-AF295))</f>
        <v/>
      </c>
      <c r="AF295" s="51" t="n"/>
      <c r="AG295" s="28" t="n"/>
      <c r="AH295" s="28" t="n"/>
      <c r="AI295" s="33" t="inlineStr">
        <is>
          <t>2027-05-13</t>
        </is>
      </c>
      <c r="AJ295" s="33" t="inlineStr">
        <is>
          <t>2027-05-12</t>
        </is>
      </c>
      <c r="AK295" s="30" t="n"/>
    </row>
    <row r="296" ht="35.1" customHeight="1" s="69">
      <c r="B296" s="48" t="n">
        <v>5390</v>
      </c>
      <c r="C296" s="48" t="inlineStr">
        <is>
          <t>東京</t>
        </is>
      </c>
      <c r="D296" s="19" t="inlineStr">
        <is>
          <t>◇アットイン行徳3</t>
        </is>
      </c>
      <c r="E296" s="48" t="inlineStr">
        <is>
          <t>1K</t>
        </is>
      </c>
      <c r="F296" s="48" t="n">
        <v>1</v>
      </c>
      <c r="G296" s="48" t="inlineStr">
        <is>
          <t>門前仲町・木場・葛西</t>
        </is>
      </c>
      <c r="H296" s="48" t="n">
        <v>16.51</v>
      </c>
      <c r="I296" s="20" t="n">
        <v>1</v>
      </c>
      <c r="J296" s="20" t="n">
        <v>0.5</v>
      </c>
      <c r="K296" s="20" t="n">
        <v>1</v>
      </c>
      <c r="L296" s="20" t="n">
        <v>1</v>
      </c>
      <c r="M296" s="20" t="n">
        <v>0.6</v>
      </c>
      <c r="N296" s="24" t="n">
        <v>7460</v>
      </c>
      <c r="O296" s="24" t="n">
        <v>6580</v>
      </c>
      <c r="P296" s="24" t="n">
        <v>880</v>
      </c>
      <c r="Q296" s="24" t="n">
        <v>44000</v>
      </c>
      <c r="R296" s="24" t="n"/>
      <c r="S296" s="24">
        <f>IF(R296="","",(R296+P296)*30 -U296)</f>
        <v/>
      </c>
      <c r="T296" s="20">
        <f>IF(R296="","",(O296-R296)/O296)</f>
        <v/>
      </c>
      <c r="U296" s="24" t="n">
        <v>52000</v>
      </c>
      <c r="V296" s="51" t="n"/>
      <c r="W296" s="24">
        <f>IF(Z296="","",Z296*30)</f>
        <v/>
      </c>
      <c r="X296" s="24">
        <f>IF(W296="","",W296-U296)</f>
        <v/>
      </c>
      <c r="Y296" s="24">
        <f>IF(V296="","",((U296+5000+5000)/(1-V296))/30)</f>
        <v/>
      </c>
      <c r="Z296" s="32" t="n"/>
      <c r="AA296" s="24">
        <f>IF(Z296="","",Z296-O296)</f>
        <v/>
      </c>
      <c r="AB296" s="24">
        <f>IF(Z296="","",R296-Z296)</f>
        <v/>
      </c>
      <c r="AC296" s="11">
        <f>IF(Z296="","",(O296-Z296)/O296)</f>
        <v/>
      </c>
      <c r="AD296" s="24" t="n"/>
      <c r="AE296" s="24">
        <f>IF(AF296="","",Q296*(1-AF296))</f>
        <v/>
      </c>
      <c r="AF296" s="51" t="n"/>
      <c r="AG296" s="28" t="n"/>
      <c r="AH296" s="28" t="n"/>
      <c r="AI296" s="33" t="inlineStr">
        <is>
          <t>2026-11-18</t>
        </is>
      </c>
      <c r="AJ296" s="33" t="inlineStr">
        <is>
          <t>2026-11-17</t>
        </is>
      </c>
      <c r="AK296" s="30" t="n"/>
    </row>
    <row r="297" ht="35.1" customHeight="1" s="69">
      <c r="B297" s="48" t="n">
        <v>5391</v>
      </c>
      <c r="C297" s="48" t="inlineStr">
        <is>
          <t>東京</t>
        </is>
      </c>
      <c r="D297" s="19" t="inlineStr">
        <is>
          <t>◇アットイン神田3</t>
        </is>
      </c>
      <c r="E297" s="48" t="inlineStr">
        <is>
          <t>1K</t>
        </is>
      </c>
      <c r="F297" s="48" t="n">
        <v>1</v>
      </c>
      <c r="G297" s="48" t="inlineStr">
        <is>
          <t>東京駅エリア（銀座・日本橋・神田）</t>
        </is>
      </c>
      <c r="H297" s="48" t="n">
        <v>29.14</v>
      </c>
      <c r="I297" s="20" t="n">
        <v>1</v>
      </c>
      <c r="J297" s="20" t="n">
        <v>0.9</v>
      </c>
      <c r="K297" s="20" t="n">
        <v>1</v>
      </c>
      <c r="L297" s="20" t="n">
        <v>0</v>
      </c>
      <c r="M297" s="20" t="n">
        <v>0</v>
      </c>
      <c r="N297" s="24" t="n">
        <v>11400</v>
      </c>
      <c r="O297" s="24" t="n">
        <v>10520</v>
      </c>
      <c r="P297" s="24" t="n">
        <v>880</v>
      </c>
      <c r="Q297" s="24" t="n">
        <v>44000</v>
      </c>
      <c r="R297" s="24" t="n"/>
      <c r="S297" s="24">
        <f>IF(R297="","",(R297+P297)*30 -U297)</f>
        <v/>
      </c>
      <c r="T297" s="20">
        <f>IF(R297="","",(O297-R297)/O297)</f>
        <v/>
      </c>
      <c r="U297" s="24" t="n">
        <v>108000</v>
      </c>
      <c r="V297" s="51" t="n"/>
      <c r="W297" s="24">
        <f>IF(Z297="","",Z297*30)</f>
        <v/>
      </c>
      <c r="X297" s="24">
        <f>IF(W297="","",W297-U297)</f>
        <v/>
      </c>
      <c r="Y297" s="24">
        <f>IF(V297="","",((U297+5000+5000)/(1-V297))/30)</f>
        <v/>
      </c>
      <c r="Z297" s="32" t="n"/>
      <c r="AA297" s="24">
        <f>IF(Z297="","",Z297-O297)</f>
        <v/>
      </c>
      <c r="AB297" s="24">
        <f>IF(Z297="","",R297-Z297)</f>
        <v/>
      </c>
      <c r="AC297" s="11">
        <f>IF(Z297="","",(O297-Z297)/O297)</f>
        <v/>
      </c>
      <c r="AD297" s="24" t="n"/>
      <c r="AE297" s="24">
        <f>IF(AF297="","",Q297*(1-AF297))</f>
        <v/>
      </c>
      <c r="AF297" s="51" t="n"/>
      <c r="AG297" s="28" t="n"/>
      <c r="AH297" s="28" t="n"/>
      <c r="AI297" s="33" t="inlineStr">
        <is>
          <t>2026-09-30</t>
        </is>
      </c>
      <c r="AJ297" s="33" t="inlineStr">
        <is>
          <t>2026-09-29</t>
        </is>
      </c>
      <c r="AK297" s="30" t="n"/>
    </row>
    <row r="298" ht="35.1" customHeight="1" s="69">
      <c r="B298" s="48" t="n">
        <v>5392</v>
      </c>
      <c r="C298" s="48" t="inlineStr">
        <is>
          <t>東京</t>
        </is>
      </c>
      <c r="D298" s="19" t="inlineStr">
        <is>
          <t>◇アットインmini秋葉原3</t>
        </is>
      </c>
      <c r="E298" s="48" t="inlineStr">
        <is>
          <t>1R</t>
        </is>
      </c>
      <c r="F298" s="48" t="n">
        <v>1</v>
      </c>
      <c r="G298" s="48" t="inlineStr">
        <is>
          <t>上野・浅草</t>
        </is>
      </c>
      <c r="H298" s="48" t="n">
        <v>12.83</v>
      </c>
      <c r="I298" s="20" t="n">
        <v>1</v>
      </c>
      <c r="J298" s="20" t="n">
        <v>1</v>
      </c>
      <c r="K298" s="20" t="n">
        <v>0.7</v>
      </c>
      <c r="L298" s="20" t="n">
        <v>0</v>
      </c>
      <c r="M298" s="20" t="n">
        <v>0</v>
      </c>
      <c r="N298" s="24" t="n">
        <v>8820</v>
      </c>
      <c r="O298" s="24" t="n">
        <v>7940</v>
      </c>
      <c r="P298" s="24" t="n">
        <v>880</v>
      </c>
      <c r="Q298" s="24" t="n">
        <v>44000</v>
      </c>
      <c r="R298" s="24" t="n"/>
      <c r="S298" s="24">
        <f>IF(R298="","",(R298+P298)*30 -U298)</f>
        <v/>
      </c>
      <c r="T298" s="20">
        <f>IF(R298="","",(O298-R298)/O298)</f>
        <v/>
      </c>
      <c r="U298" s="24" t="n">
        <v>75000</v>
      </c>
      <c r="V298" s="51" t="n"/>
      <c r="W298" s="24">
        <f>IF(Z298="","",Z298*30)</f>
        <v/>
      </c>
      <c r="X298" s="24">
        <f>IF(W298="","",W298-U298)</f>
        <v/>
      </c>
      <c r="Y298" s="24">
        <f>IF(V298="","",((U298+5000+5000)/(1-V298))/30)</f>
        <v/>
      </c>
      <c r="Z298" s="32" t="n"/>
      <c r="AA298" s="24">
        <f>IF(Z298="","",Z298-O298)</f>
        <v/>
      </c>
      <c r="AB298" s="24">
        <f>IF(Z298="","",R298-Z298)</f>
        <v/>
      </c>
      <c r="AC298" s="11">
        <f>IF(Z298="","",(O298-Z298)/O298)</f>
        <v/>
      </c>
      <c r="AD298" s="24" t="n"/>
      <c r="AE298" s="24">
        <f>IF(AF298="","",Q298*(1-AF298))</f>
        <v/>
      </c>
      <c r="AF298" s="51" t="n"/>
      <c r="AG298" s="28" t="n"/>
      <c r="AH298" s="28" t="n"/>
      <c r="AI298" s="33" t="inlineStr">
        <is>
          <t>2026-09-25</t>
        </is>
      </c>
      <c r="AJ298" s="33" t="inlineStr">
        <is>
          <t>2026-09-24</t>
        </is>
      </c>
      <c r="AK298" s="30" t="n"/>
    </row>
    <row r="299" ht="35.1" customHeight="1" s="69">
      <c r="B299" s="48" t="n">
        <v>5393</v>
      </c>
      <c r="C299" s="48" t="inlineStr">
        <is>
          <t>東京</t>
        </is>
      </c>
      <c r="D299" s="19" t="inlineStr">
        <is>
          <t>◆アットイン新宿9-1</t>
        </is>
      </c>
      <c r="E299" s="48" t="inlineStr">
        <is>
          <t>1K</t>
        </is>
      </c>
      <c r="F299" s="48" t="n">
        <v>1</v>
      </c>
      <c r="G299" s="48" t="inlineStr">
        <is>
          <t>新宿</t>
        </is>
      </c>
      <c r="H299" s="48" t="n">
        <v>20.65</v>
      </c>
      <c r="I299" s="20" t="n">
        <v>1</v>
      </c>
      <c r="J299" s="20" t="n">
        <v>1</v>
      </c>
      <c r="K299" s="20" t="n">
        <v>1</v>
      </c>
      <c r="L299" s="20" t="n">
        <v>1</v>
      </c>
      <c r="M299" s="20" t="n">
        <v>1</v>
      </c>
      <c r="N299" s="24" t="n">
        <v>9700</v>
      </c>
      <c r="O299" s="24" t="n">
        <v>8820</v>
      </c>
      <c r="P299" s="24" t="n">
        <v>880</v>
      </c>
      <c r="Q299" s="24" t="n">
        <v>44000</v>
      </c>
      <c r="R299" s="24" t="n"/>
      <c r="S299" s="24">
        <f>IF(R299="","",(R299+P299)*30 -U299)</f>
        <v/>
      </c>
      <c r="T299" s="20">
        <f>IF(R299="","",(O299-R299)/O299)</f>
        <v/>
      </c>
      <c r="U299" s="24" t="n">
        <v>80000</v>
      </c>
      <c r="V299" s="51" t="n"/>
      <c r="W299" s="24">
        <f>IF(Z299="","",Z299*30)</f>
        <v/>
      </c>
      <c r="X299" s="24">
        <f>IF(W299="","",W299-U299)</f>
        <v/>
      </c>
      <c r="Y299" s="24">
        <f>IF(V299="","",((U299+5000+5000)/(1-V299))/30)</f>
        <v/>
      </c>
      <c r="Z299" s="32" t="n"/>
      <c r="AA299" s="24">
        <f>IF(Z299="","",Z299-O299)</f>
        <v/>
      </c>
      <c r="AB299" s="24">
        <f>IF(Z299="","",R299-Z299)</f>
        <v/>
      </c>
      <c r="AC299" s="11">
        <f>IF(Z299="","",(O299-Z299)/O299)</f>
        <v/>
      </c>
      <c r="AD299" s="24" t="n"/>
      <c r="AE299" s="24">
        <f>IF(AF299="","",Q299*(1-AF299))</f>
        <v/>
      </c>
      <c r="AF299" s="51" t="n"/>
      <c r="AG299" s="28" t="n"/>
      <c r="AH299" s="28" t="n"/>
      <c r="AI299" s="33" t="inlineStr">
        <is>
          <t>2028-08-22</t>
        </is>
      </c>
      <c r="AJ299" s="33" t="inlineStr">
        <is>
          <t>2028-08-21</t>
        </is>
      </c>
      <c r="AK299" s="30" t="n"/>
    </row>
    <row r="300" ht="35.1" customHeight="1" s="69">
      <c r="B300" s="48" t="n">
        <v>5394</v>
      </c>
      <c r="C300" s="48" t="inlineStr">
        <is>
          <t>東京</t>
        </is>
      </c>
      <c r="D300" s="19" t="inlineStr">
        <is>
          <t>◇アットイン武蔵小杉2-1</t>
        </is>
      </c>
      <c r="E300" s="48" t="inlineStr">
        <is>
          <t>1R</t>
        </is>
      </c>
      <c r="F300" s="48" t="n">
        <v>15</v>
      </c>
      <c r="G300" s="48" t="inlineStr">
        <is>
          <t>川崎・大森・蒲田</t>
        </is>
      </c>
      <c r="H300" s="48" t="n">
        <v>22.5</v>
      </c>
      <c r="I300" s="20" t="n">
        <v>0.83333</v>
      </c>
      <c r="J300" s="20" t="n">
        <v>0.8666700000000001</v>
      </c>
      <c r="K300" s="20" t="n">
        <v>0.38</v>
      </c>
      <c r="L300" s="20" t="n">
        <v>0.19333</v>
      </c>
      <c r="M300" s="20" t="n">
        <v>0.04667</v>
      </c>
      <c r="N300" s="24" t="n">
        <v>7460</v>
      </c>
      <c r="O300" s="24" t="n">
        <v>6580</v>
      </c>
      <c r="P300" s="24" t="n">
        <v>880</v>
      </c>
      <c r="Q300" s="24" t="n">
        <v>44000</v>
      </c>
      <c r="R300" s="24" t="n">
        <v>3290</v>
      </c>
      <c r="S300" s="24">
        <f>IF(R300="","",(R300+P300)*30 -U300)</f>
        <v/>
      </c>
      <c r="T300" s="20">
        <f>IF(R300="","",(O300-R300)/O300)</f>
        <v/>
      </c>
      <c r="U300" s="24" t="n">
        <v>69500</v>
      </c>
      <c r="V300" s="51" t="n"/>
      <c r="W300" s="24">
        <f>IF(Z300="","",Z300*30)</f>
        <v/>
      </c>
      <c r="X300" s="24">
        <f>IF(W300="","",W300-U300)</f>
        <v/>
      </c>
      <c r="Y300" s="24">
        <f>IF(V300="","",((U300+5000+5000)/(1-V300))/30)</f>
        <v/>
      </c>
      <c r="Z300" s="32" t="n"/>
      <c r="AA300" s="24">
        <f>IF(Z300="","",Z300-O300)</f>
        <v/>
      </c>
      <c r="AB300" s="24">
        <f>IF(Z300="","",R300-Z300)</f>
        <v/>
      </c>
      <c r="AC300" s="11">
        <f>IF(Z300="","",(O300-Z300)/O300)</f>
        <v/>
      </c>
      <c r="AD300" s="24" t="n">
        <v>11000</v>
      </c>
      <c r="AE300" s="24">
        <f>IF(AF300="","",Q300*(1-AF300))</f>
        <v/>
      </c>
      <c r="AF300" s="51" t="n"/>
      <c r="AG300" s="28" t="n"/>
      <c r="AH300" s="28" t="n"/>
      <c r="AI300" s="33" t="inlineStr">
        <is>
          <t>2026-08-20</t>
        </is>
      </c>
      <c r="AJ300" s="33" t="inlineStr">
        <is>
          <t>2026-11-19</t>
        </is>
      </c>
      <c r="AK300" s="30" t="n"/>
    </row>
    <row r="301" ht="35.1" customHeight="1" s="69">
      <c r="B301" s="48" t="n">
        <v>5395</v>
      </c>
      <c r="C301" s="48" t="inlineStr">
        <is>
          <t>東京</t>
        </is>
      </c>
      <c r="D301" s="19" t="inlineStr">
        <is>
          <t>◇アットイン武蔵小杉2-6</t>
        </is>
      </c>
      <c r="E301" s="48" t="inlineStr">
        <is>
          <t>1R</t>
        </is>
      </c>
      <c r="F301" s="48" t="n">
        <v>1</v>
      </c>
      <c r="G301" s="48" t="inlineStr">
        <is>
          <t>川崎・大森・蒲田</t>
        </is>
      </c>
      <c r="H301" s="48" t="n">
        <v>23.1</v>
      </c>
      <c r="I301" s="20" t="n">
        <v>1</v>
      </c>
      <c r="J301" s="20" t="n">
        <v>1</v>
      </c>
      <c r="K301" s="20" t="n">
        <v>0.7</v>
      </c>
      <c r="L301" s="20" t="n">
        <v>0</v>
      </c>
      <c r="M301" s="20" t="n">
        <v>0</v>
      </c>
      <c r="N301" s="24" t="n">
        <v>8480</v>
      </c>
      <c r="O301" s="24" t="n">
        <v>7600</v>
      </c>
      <c r="P301" s="24" t="n">
        <v>880</v>
      </c>
      <c r="Q301" s="24" t="n">
        <v>44000</v>
      </c>
      <c r="R301" s="24" t="n"/>
      <c r="S301" s="24">
        <f>IF(R301="","",(R301+P301)*30 -U301)</f>
        <v/>
      </c>
      <c r="T301" s="20">
        <f>IF(R301="","",(O301-R301)/O301)</f>
        <v/>
      </c>
      <c r="U301" s="24" t="n">
        <v>73800</v>
      </c>
      <c r="V301" s="51" t="n"/>
      <c r="W301" s="24">
        <f>IF(Z301="","",Z301*30)</f>
        <v/>
      </c>
      <c r="X301" s="24">
        <f>IF(W301="","",W301-U301)</f>
        <v/>
      </c>
      <c r="Y301" s="24">
        <f>IF(V301="","",((U301+5000+5000)/(1-V301))/30)</f>
        <v/>
      </c>
      <c r="Z301" s="32" t="n"/>
      <c r="AA301" s="24">
        <f>IF(Z301="","",Z301-O301)</f>
        <v/>
      </c>
      <c r="AB301" s="24">
        <f>IF(Z301="","",R301-Z301)</f>
        <v/>
      </c>
      <c r="AC301" s="11">
        <f>IF(Z301="","",(O301-Z301)/O301)</f>
        <v/>
      </c>
      <c r="AD301" s="24" t="n"/>
      <c r="AE301" s="24">
        <f>IF(AF301="","",Q301*(1-AF301))</f>
        <v/>
      </c>
      <c r="AF301" s="51" t="n"/>
      <c r="AG301" s="28" t="n"/>
      <c r="AH301" s="28" t="n"/>
      <c r="AI301" s="33" t="inlineStr">
        <is>
          <t>2026-09-24</t>
        </is>
      </c>
      <c r="AJ301" s="33" t="inlineStr">
        <is>
          <t>2026-09-23</t>
        </is>
      </c>
      <c r="AK301" s="30" t="n"/>
    </row>
    <row r="302" ht="35.1" customHeight="1" s="69">
      <c r="B302" s="48" t="n">
        <v>5398</v>
      </c>
      <c r="C302" s="48" t="inlineStr">
        <is>
          <t>社宅・家具付賃貸・他社借</t>
        </is>
      </c>
      <c r="D302" s="19" t="inlineStr">
        <is>
          <t>アットイン福島4</t>
        </is>
      </c>
      <c r="E302" s="48" t="inlineStr">
        <is>
          <t>3LDK</t>
        </is>
      </c>
      <c r="F302" s="48" t="n">
        <v>1</v>
      </c>
      <c r="G302" s="48" t="inlineStr">
        <is>
          <t>社宅・家具付賃貸・他社借</t>
        </is>
      </c>
      <c r="H302" s="48" t="n">
        <v>69.18000000000001</v>
      </c>
      <c r="I302" s="20" t="n">
        <v>1</v>
      </c>
      <c r="J302" s="20" t="n">
        <v>1</v>
      </c>
      <c r="K302" s="20" t="n">
        <v>1</v>
      </c>
      <c r="L302" s="20" t="n">
        <v>1</v>
      </c>
      <c r="M302" s="20" t="n">
        <v>1</v>
      </c>
      <c r="N302" s="24" t="n">
        <v>6000</v>
      </c>
      <c r="O302" s="24" t="n">
        <v>6000</v>
      </c>
      <c r="P302" s="24" t="n"/>
      <c r="Q302" s="24" t="n">
        <v>80000</v>
      </c>
      <c r="R302" s="24" t="n"/>
      <c r="S302" s="24">
        <f>IF(R302="","",(R302+P302)*30 -U302)</f>
        <v/>
      </c>
      <c r="T302" s="20">
        <f>IF(R302="","",(O302-R302)/O302)</f>
        <v/>
      </c>
      <c r="U302" s="24" t="n">
        <v>90000</v>
      </c>
      <c r="V302" s="51" t="n"/>
      <c r="W302" s="24">
        <f>IF(Z302="","",Z302*30)</f>
        <v/>
      </c>
      <c r="X302" s="24">
        <f>IF(W302="","",W302-U302)</f>
        <v/>
      </c>
      <c r="Y302" s="24">
        <f>IF(V302="","",((U302+5000+5000)/(1-V302))/30)</f>
        <v/>
      </c>
      <c r="Z302" s="32" t="n"/>
      <c r="AA302" s="24">
        <f>IF(Z302="","",Z302-O302)</f>
        <v/>
      </c>
      <c r="AB302" s="24">
        <f>IF(Z302="","",R302-Z302)</f>
        <v/>
      </c>
      <c r="AC302" s="11">
        <f>IF(Z302="","",(O302-Z302)/O302)</f>
        <v/>
      </c>
      <c r="AD302" s="24" t="n"/>
      <c r="AE302" s="24">
        <f>IF(AF302="","",Q302*(1-AF302))</f>
        <v/>
      </c>
      <c r="AF302" s="51" t="n"/>
      <c r="AG302" s="28" t="n"/>
      <c r="AH302" s="28" t="n"/>
      <c r="AI302" s="33" t="inlineStr">
        <is>
          <t>2027-04-01</t>
        </is>
      </c>
      <c r="AJ302" s="33" t="inlineStr">
        <is>
          <t>2027-03-31</t>
        </is>
      </c>
      <c r="AK302" s="30" t="n"/>
    </row>
    <row r="303" ht="35.1" customHeight="1" s="69">
      <c r="B303" s="48" t="n">
        <v>5421</v>
      </c>
      <c r="C303" s="48" t="inlineStr">
        <is>
          <t>東京</t>
        </is>
      </c>
      <c r="D303" s="19" t="inlineStr">
        <is>
          <t>◇アットイン後楽園1</t>
        </is>
      </c>
      <c r="E303" s="48" t="inlineStr">
        <is>
          <t>1R</t>
        </is>
      </c>
      <c r="F303" s="48" t="n">
        <v>1</v>
      </c>
      <c r="G303" s="48" t="inlineStr">
        <is>
          <t>飯田橋・水道橋・九段</t>
        </is>
      </c>
      <c r="H303" s="48" t="n">
        <v>24.04</v>
      </c>
      <c r="I303" s="20" t="n">
        <v>1</v>
      </c>
      <c r="J303" s="20" t="n">
        <v>0.6</v>
      </c>
      <c r="K303" s="20" t="n">
        <v>0</v>
      </c>
      <c r="L303" s="20" t="n">
        <v>0</v>
      </c>
      <c r="M303" s="20" t="n">
        <v>0</v>
      </c>
      <c r="N303" s="24" t="n">
        <v>9260</v>
      </c>
      <c r="O303" s="24" t="n">
        <v>8380</v>
      </c>
      <c r="P303" s="24" t="n">
        <v>880</v>
      </c>
      <c r="Q303" s="24" t="n">
        <v>44000</v>
      </c>
      <c r="R303" s="24" t="n"/>
      <c r="S303" s="24">
        <f>IF(R303="","",(R303+P303)*30 -U303)</f>
        <v/>
      </c>
      <c r="T303" s="20">
        <f>IF(R303="","",(O303-R303)/O303)</f>
        <v/>
      </c>
      <c r="U303" s="24" t="n">
        <v>77000</v>
      </c>
      <c r="V303" s="51" t="n"/>
      <c r="W303" s="24">
        <f>IF(Z303="","",Z303*30)</f>
        <v/>
      </c>
      <c r="X303" s="24">
        <f>IF(W303="","",W303-U303)</f>
        <v/>
      </c>
      <c r="Y303" s="24">
        <f>IF(V303="","",((U303+5000+5000)/(1-V303))/30)</f>
        <v/>
      </c>
      <c r="Z303" s="32" t="n"/>
      <c r="AA303" s="24">
        <f>IF(Z303="","",Z303-O303)</f>
        <v/>
      </c>
      <c r="AB303" s="24">
        <f>IF(Z303="","",R303-Z303)</f>
        <v/>
      </c>
      <c r="AC303" s="11">
        <f>IF(Z303="","",(O303-Z303)/O303)</f>
        <v/>
      </c>
      <c r="AD303" s="24" t="n"/>
      <c r="AE303" s="24">
        <f>IF(AF303="","",Q303*(1-AF303))</f>
        <v/>
      </c>
      <c r="AF303" s="51" t="n"/>
      <c r="AG303" s="28" t="n"/>
      <c r="AH303" s="28" t="n"/>
      <c r="AI303" s="33" t="inlineStr">
        <is>
          <t>2026-08-21</t>
        </is>
      </c>
      <c r="AJ303" s="33" t="inlineStr">
        <is>
          <t>2026-08-20</t>
        </is>
      </c>
      <c r="AK303" s="30" t="n"/>
    </row>
    <row r="304" ht="35.1" customHeight="1" s="69">
      <c r="B304" s="48" t="n">
        <v>5423</v>
      </c>
      <c r="C304" s="48" t="inlineStr">
        <is>
          <t>東京</t>
        </is>
      </c>
      <c r="D304" s="19" t="inlineStr">
        <is>
          <t>◇アットイン浦安1</t>
        </is>
      </c>
      <c r="E304" s="48" t="inlineStr">
        <is>
          <t>1K</t>
        </is>
      </c>
      <c r="F304" s="48" t="n">
        <v>2</v>
      </c>
      <c r="G304" s="48" t="inlineStr">
        <is>
          <t>門前仲町・木場・葛西</t>
        </is>
      </c>
      <c r="H304" s="48" t="n">
        <v>22.35</v>
      </c>
      <c r="I304" s="20" t="n">
        <v>1</v>
      </c>
      <c r="J304" s="20" t="n">
        <v>0.5</v>
      </c>
      <c r="K304" s="20" t="n">
        <v>0.5</v>
      </c>
      <c r="L304" s="20" t="n">
        <v>0</v>
      </c>
      <c r="M304" s="20" t="n">
        <v>0</v>
      </c>
      <c r="N304" s="24" t="n">
        <v>9020</v>
      </c>
      <c r="O304" s="24" t="n">
        <v>8140</v>
      </c>
      <c r="P304" s="24" t="n">
        <v>880</v>
      </c>
      <c r="Q304" s="24" t="n">
        <v>44000</v>
      </c>
      <c r="R304" s="24" t="n"/>
      <c r="S304" s="24">
        <f>IF(R304="","",(R304+P304)*30 -U304)</f>
        <v/>
      </c>
      <c r="T304" s="20">
        <f>IF(R304="","",(O304-R304)/O304)</f>
        <v/>
      </c>
      <c r="U304" s="24" t="n">
        <v>86000</v>
      </c>
      <c r="V304" s="51" t="n"/>
      <c r="W304" s="24">
        <f>IF(Z304="","",Z304*30)</f>
        <v/>
      </c>
      <c r="X304" s="24">
        <f>IF(W304="","",W304-U304)</f>
        <v/>
      </c>
      <c r="Y304" s="24">
        <f>IF(V304="","",((U304+5000+5000)/(1-V304))/30)</f>
        <v/>
      </c>
      <c r="Z304" s="32" t="n"/>
      <c r="AA304" s="24">
        <f>IF(Z304="","",Z304-O304)</f>
        <v/>
      </c>
      <c r="AB304" s="24">
        <f>IF(Z304="","",R304-Z304)</f>
        <v/>
      </c>
      <c r="AC304" s="11">
        <f>IF(Z304="","",(O304-Z304)/O304)</f>
        <v/>
      </c>
      <c r="AD304" s="24" t="n"/>
      <c r="AE304" s="24">
        <f>IF(AF304="","",Q304*(1-AF304))</f>
        <v/>
      </c>
      <c r="AF304" s="51" t="n"/>
      <c r="AG304" s="28" t="n"/>
      <c r="AH304" s="28" t="n"/>
      <c r="AI304" s="33" t="inlineStr">
        <is>
          <t>2026-08-01</t>
        </is>
      </c>
      <c r="AJ304" s="33" t="inlineStr">
        <is>
          <t>2026-10-01</t>
        </is>
      </c>
      <c r="AK304" s="30" t="n"/>
    </row>
    <row r="305" ht="35.1" customHeight="1" s="69">
      <c r="B305" s="48" t="n">
        <v>5424</v>
      </c>
      <c r="C305" s="48" t="inlineStr">
        <is>
          <t>東京</t>
        </is>
      </c>
      <c r="D305" s="19" t="inlineStr">
        <is>
          <t>◇アットイン三軒茶屋2</t>
        </is>
      </c>
      <c r="E305" s="48" t="inlineStr">
        <is>
          <t>1K</t>
        </is>
      </c>
      <c r="F305" s="48" t="n">
        <v>1</v>
      </c>
      <c r="G305" s="48" t="inlineStr">
        <is>
          <t>渋谷・三軒茶屋・自由が丘</t>
        </is>
      </c>
      <c r="H305" s="48" t="n">
        <v>18.15</v>
      </c>
      <c r="I305" s="20" t="n">
        <v>1</v>
      </c>
      <c r="J305" s="20" t="n">
        <v>1</v>
      </c>
      <c r="K305" s="20" t="n">
        <v>0.8</v>
      </c>
      <c r="L305" s="20" t="n">
        <v>0</v>
      </c>
      <c r="M305" s="20" t="n">
        <v>0</v>
      </c>
      <c r="N305" s="24" t="n">
        <v>8140</v>
      </c>
      <c r="O305" s="24" t="n">
        <v>7260</v>
      </c>
      <c r="P305" s="24" t="n">
        <v>880</v>
      </c>
      <c r="Q305" s="24" t="n">
        <v>44000</v>
      </c>
      <c r="R305" s="24" t="n"/>
      <c r="S305" s="24">
        <f>IF(R305="","",(R305+P305)*30 -U305)</f>
        <v/>
      </c>
      <c r="T305" s="20">
        <f>IF(R305="","",(O305-R305)/O305)</f>
        <v/>
      </c>
      <c r="U305" s="24" t="n">
        <v>71000</v>
      </c>
      <c r="V305" s="51" t="n"/>
      <c r="W305" s="24">
        <f>IF(Z305="","",Z305*30)</f>
        <v/>
      </c>
      <c r="X305" s="24">
        <f>IF(W305="","",W305-U305)</f>
        <v/>
      </c>
      <c r="Y305" s="24">
        <f>IF(V305="","",((U305+5000+5000)/(1-V305))/30)</f>
        <v/>
      </c>
      <c r="Z305" s="32" t="n"/>
      <c r="AA305" s="24">
        <f>IF(Z305="","",Z305-O305)</f>
        <v/>
      </c>
      <c r="AB305" s="24">
        <f>IF(Z305="","",R305-Z305)</f>
        <v/>
      </c>
      <c r="AC305" s="11">
        <f>IF(Z305="","",(O305-Z305)/O305)</f>
        <v/>
      </c>
      <c r="AD305" s="24" t="n"/>
      <c r="AE305" s="24">
        <f>IF(AF305="","",Q305*(1-AF305))</f>
        <v/>
      </c>
      <c r="AF305" s="51" t="n"/>
      <c r="AG305" s="28" t="n"/>
      <c r="AH305" s="28" t="n"/>
      <c r="AI305" s="33" t="inlineStr">
        <is>
          <t>2026-09-27</t>
        </is>
      </c>
      <c r="AJ305" s="33" t="inlineStr">
        <is>
          <t>2026-09-26</t>
        </is>
      </c>
      <c r="AK305" s="30" t="n"/>
    </row>
    <row r="306" ht="35.1" customHeight="1" s="69">
      <c r="B306" s="48" t="n">
        <v>5425</v>
      </c>
      <c r="C306" s="48" t="inlineStr">
        <is>
          <t>東京</t>
        </is>
      </c>
      <c r="D306" s="19" t="inlineStr">
        <is>
          <t>◇アットイン浅草橋3</t>
        </is>
      </c>
      <c r="E306" s="48" t="inlineStr">
        <is>
          <t>2K</t>
        </is>
      </c>
      <c r="F306" s="48" t="n">
        <v>1</v>
      </c>
      <c r="G306" s="48" t="inlineStr">
        <is>
          <t>上野・浅草</t>
        </is>
      </c>
      <c r="H306" s="48" t="n">
        <v>40.9</v>
      </c>
      <c r="I306" s="20" t="n">
        <v>1</v>
      </c>
      <c r="J306" s="20" t="n">
        <v>0.9</v>
      </c>
      <c r="K306" s="20" t="n">
        <v>1</v>
      </c>
      <c r="L306" s="20" t="n">
        <v>0.5</v>
      </c>
      <c r="M306" s="20" t="n">
        <v>0.9</v>
      </c>
      <c r="N306" s="24" t="n">
        <v>17080</v>
      </c>
      <c r="O306" s="24" t="n">
        <v>16200</v>
      </c>
      <c r="P306" s="24" t="n">
        <v>880</v>
      </c>
      <c r="Q306" s="24" t="n">
        <v>68000</v>
      </c>
      <c r="R306" s="24" t="n">
        <v>8100</v>
      </c>
      <c r="S306" s="24">
        <f>IF(R306="","",(R306+P306)*30 -U306)</f>
        <v/>
      </c>
      <c r="T306" s="20">
        <f>IF(R306="","",(O306-R306)/O306)</f>
        <v/>
      </c>
      <c r="U306" s="24" t="n">
        <v>167500</v>
      </c>
      <c r="V306" s="51" t="n"/>
      <c r="W306" s="24">
        <f>IF(Z306="","",Z306*30)</f>
        <v/>
      </c>
      <c r="X306" s="24">
        <f>IF(W306="","",W306-U306)</f>
        <v/>
      </c>
      <c r="Y306" s="24">
        <f>IF(V306="","",((U306+5000+5000)/(1-V306))/30)</f>
        <v/>
      </c>
      <c r="Z306" s="32" t="n"/>
      <c r="AA306" s="24">
        <f>IF(Z306="","",Z306-O306)</f>
        <v/>
      </c>
      <c r="AB306" s="24">
        <f>IF(Z306="","",R306-Z306)</f>
        <v/>
      </c>
      <c r="AC306" s="11">
        <f>IF(Z306="","",(O306-Z306)/O306)</f>
        <v/>
      </c>
      <c r="AD306" s="24" t="n">
        <v>17000</v>
      </c>
      <c r="AE306" s="24">
        <f>IF(AF306="","",Q306*(1-AF306))</f>
        <v/>
      </c>
      <c r="AF306" s="51" t="n"/>
      <c r="AG306" s="28" t="n"/>
      <c r="AH306" s="28" t="n"/>
      <c r="AI306" s="33" t="inlineStr">
        <is>
          <t>2026-11-28</t>
        </is>
      </c>
      <c r="AJ306" s="33" t="inlineStr">
        <is>
          <t>2026-11-27</t>
        </is>
      </c>
      <c r="AK306" s="30" t="n"/>
    </row>
    <row r="307" ht="35.1" customHeight="1" s="69">
      <c r="B307" s="48" t="n">
        <v>5427</v>
      </c>
      <c r="C307" s="48" t="inlineStr">
        <is>
          <t>東京</t>
        </is>
      </c>
      <c r="D307" s="19" t="inlineStr">
        <is>
          <t>◇アットイン大井町1</t>
        </is>
      </c>
      <c r="E307" s="48" t="inlineStr">
        <is>
          <t>1K</t>
        </is>
      </c>
      <c r="F307" s="48" t="n">
        <v>1</v>
      </c>
      <c r="G307" s="48" t="inlineStr">
        <is>
          <t>品川・田町・大崎</t>
        </is>
      </c>
      <c r="H307" s="48" t="n">
        <v>24.18</v>
      </c>
      <c r="I307" s="20" t="n">
        <v>1</v>
      </c>
      <c r="J307" s="20" t="n">
        <v>1</v>
      </c>
      <c r="K307" s="20" t="n">
        <v>1</v>
      </c>
      <c r="L307" s="20" t="n">
        <v>1</v>
      </c>
      <c r="M307" s="20" t="n">
        <v>1</v>
      </c>
      <c r="N307" s="24" t="n">
        <v>9700</v>
      </c>
      <c r="O307" s="24" t="n">
        <v>8820</v>
      </c>
      <c r="P307" s="24" t="n">
        <v>880</v>
      </c>
      <c r="Q307" s="24" t="n">
        <v>44000</v>
      </c>
      <c r="R307" s="24" t="n"/>
      <c r="S307" s="24">
        <f>IF(R307="","",(R307+P307)*30 -U307)</f>
        <v/>
      </c>
      <c r="T307" s="20">
        <f>IF(R307="","",(O307-R307)/O307)</f>
        <v/>
      </c>
      <c r="U307" s="24" t="n">
        <v>86000</v>
      </c>
      <c r="V307" s="51" t="n"/>
      <c r="W307" s="24">
        <f>IF(Z307="","",Z307*30)</f>
        <v/>
      </c>
      <c r="X307" s="24">
        <f>IF(W307="","",W307-U307)</f>
        <v/>
      </c>
      <c r="Y307" s="24">
        <f>IF(V307="","",((U307+5000+5000)/(1-V307))/30)</f>
        <v/>
      </c>
      <c r="Z307" s="32" t="n"/>
      <c r="AA307" s="24">
        <f>IF(Z307="","",Z307-O307)</f>
        <v/>
      </c>
      <c r="AB307" s="24">
        <f>IF(Z307="","",R307-Z307)</f>
        <v/>
      </c>
      <c r="AC307" s="11">
        <f>IF(Z307="","",(O307-Z307)/O307)</f>
        <v/>
      </c>
      <c r="AD307" s="24" t="n"/>
      <c r="AE307" s="24">
        <f>IF(AF307="","",Q307*(1-AF307))</f>
        <v/>
      </c>
      <c r="AF307" s="51" t="n"/>
      <c r="AG307" s="28" t="n"/>
      <c r="AH307" s="28" t="n"/>
      <c r="AI307" s="33" t="inlineStr">
        <is>
          <t>2027-03-01</t>
        </is>
      </c>
      <c r="AJ307" s="33" t="inlineStr">
        <is>
          <t>2027-02-28</t>
        </is>
      </c>
      <c r="AK307" s="30" t="n"/>
    </row>
    <row r="308" ht="35.1" customHeight="1" s="69">
      <c r="B308" s="48" t="n">
        <v>5428</v>
      </c>
      <c r="C308" s="48" t="inlineStr">
        <is>
          <t>東京</t>
        </is>
      </c>
      <c r="D308" s="19" t="inlineStr">
        <is>
          <t>アットイン秋葉原2</t>
        </is>
      </c>
      <c r="E308" s="48" t="inlineStr">
        <is>
          <t>1R</t>
        </is>
      </c>
      <c r="F308" s="48" t="n">
        <v>1</v>
      </c>
      <c r="G308" s="48" t="inlineStr">
        <is>
          <t>上野・浅草</t>
        </is>
      </c>
      <c r="H308" s="48" t="n">
        <v>22.9</v>
      </c>
      <c r="I308" s="20" t="n">
        <v>1</v>
      </c>
      <c r="J308" s="20" t="n">
        <v>1</v>
      </c>
      <c r="K308" s="20" t="n">
        <v>1</v>
      </c>
      <c r="L308" s="20" t="n">
        <v>1</v>
      </c>
      <c r="M308" s="20" t="n">
        <v>1</v>
      </c>
      <c r="N308" s="24" t="n">
        <v>10180</v>
      </c>
      <c r="O308" s="24" t="n">
        <v>9300</v>
      </c>
      <c r="P308" s="24" t="n">
        <v>880</v>
      </c>
      <c r="Q308" s="24" t="n">
        <v>44000</v>
      </c>
      <c r="R308" s="24" t="n"/>
      <c r="S308" s="24">
        <f>IF(R308="","",(R308+P308)*30 -U308)</f>
        <v/>
      </c>
      <c r="T308" s="20">
        <f>IF(R308="","",(O308-R308)/O308)</f>
        <v/>
      </c>
      <c r="U308" s="24" t="n">
        <v>95000</v>
      </c>
      <c r="V308" s="51" t="n"/>
      <c r="W308" s="24">
        <f>IF(Z308="","",Z308*30)</f>
        <v/>
      </c>
      <c r="X308" s="24">
        <f>IF(W308="","",W308-U308)</f>
        <v/>
      </c>
      <c r="Y308" s="24">
        <f>IF(V308="","",((U308+5000+5000)/(1-V308))/30)</f>
        <v/>
      </c>
      <c r="Z308" s="32" t="n"/>
      <c r="AA308" s="24">
        <f>IF(Z308="","",Z308-O308)</f>
        <v/>
      </c>
      <c r="AB308" s="24">
        <f>IF(Z308="","",R308-Z308)</f>
        <v/>
      </c>
      <c r="AC308" s="11">
        <f>IF(Z308="","",(O308-Z308)/O308)</f>
        <v/>
      </c>
      <c r="AD308" s="24" t="n"/>
      <c r="AE308" s="24">
        <f>IF(AF308="","",Q308*(1-AF308))</f>
        <v/>
      </c>
      <c r="AF308" s="51" t="n"/>
      <c r="AG308" s="28" t="n"/>
      <c r="AH308" s="28" t="n"/>
      <c r="AI308" s="33" t="inlineStr">
        <is>
          <t>2026-12-07</t>
        </is>
      </c>
      <c r="AJ308" s="33" t="inlineStr">
        <is>
          <t>2026-12-06</t>
        </is>
      </c>
      <c r="AK308" s="30" t="n"/>
    </row>
    <row r="309" ht="35.1" customHeight="1" s="69">
      <c r="B309" s="48" t="n">
        <v>5438</v>
      </c>
      <c r="C309" s="48" t="inlineStr">
        <is>
          <t>東京</t>
        </is>
      </c>
      <c r="D309" s="19" t="inlineStr">
        <is>
          <t>◇アットイン横浜13</t>
        </is>
      </c>
      <c r="E309" s="48" t="inlineStr">
        <is>
          <t>1K</t>
        </is>
      </c>
      <c r="F309" s="48" t="n">
        <v>1</v>
      </c>
      <c r="G309" s="48" t="inlineStr">
        <is>
          <t>横浜</t>
        </is>
      </c>
      <c r="H309" s="48" t="n">
        <v>30.33</v>
      </c>
      <c r="I309" s="20" t="n">
        <v>1</v>
      </c>
      <c r="J309" s="20" t="n">
        <v>1</v>
      </c>
      <c r="K309" s="20" t="n">
        <v>1</v>
      </c>
      <c r="L309" s="20" t="n">
        <v>1</v>
      </c>
      <c r="M309" s="20" t="n">
        <v>1</v>
      </c>
      <c r="N309" s="24" t="n">
        <v>10040</v>
      </c>
      <c r="O309" s="24" t="n">
        <v>9160</v>
      </c>
      <c r="P309" s="24" t="n">
        <v>880</v>
      </c>
      <c r="Q309" s="24" t="n">
        <v>44000</v>
      </c>
      <c r="R309" s="24" t="n"/>
      <c r="S309" s="24">
        <f>IF(R309="","",(R309+P309)*30 -U309)</f>
        <v/>
      </c>
      <c r="T309" s="20">
        <f>IF(R309="","",(O309-R309)/O309)</f>
        <v/>
      </c>
      <c r="U309" s="24" t="n">
        <v>94000</v>
      </c>
      <c r="V309" s="51" t="n"/>
      <c r="W309" s="24">
        <f>IF(Z309="","",Z309*30)</f>
        <v/>
      </c>
      <c r="X309" s="24">
        <f>IF(W309="","",W309-U309)</f>
        <v/>
      </c>
      <c r="Y309" s="24">
        <f>IF(V309="","",((U309+5000+5000)/(1-V309))/30)</f>
        <v/>
      </c>
      <c r="Z309" s="32" t="n"/>
      <c r="AA309" s="24">
        <f>IF(Z309="","",Z309-O309)</f>
        <v/>
      </c>
      <c r="AB309" s="24">
        <f>IF(Z309="","",R309-Z309)</f>
        <v/>
      </c>
      <c r="AC309" s="11">
        <f>IF(Z309="","",(O309-Z309)/O309)</f>
        <v/>
      </c>
      <c r="AD309" s="24" t="n"/>
      <c r="AE309" s="24">
        <f>IF(AF309="","",Q309*(1-AF309))</f>
        <v/>
      </c>
      <c r="AF309" s="51" t="n"/>
      <c r="AG309" s="28" t="n"/>
      <c r="AH309" s="28" t="n"/>
      <c r="AI309" s="33" t="inlineStr">
        <is>
          <t>2027-01-01</t>
        </is>
      </c>
      <c r="AJ309" s="33" t="inlineStr">
        <is>
          <t>2026-12-31</t>
        </is>
      </c>
      <c r="AK309" s="30" t="n"/>
    </row>
    <row r="310" ht="35.1" customHeight="1" s="69">
      <c r="B310" s="48" t="n">
        <v>5439</v>
      </c>
      <c r="C310" s="48" t="inlineStr">
        <is>
          <t>東京</t>
        </is>
      </c>
      <c r="D310" s="19" t="inlineStr">
        <is>
          <t>◇アットイン早稲田1-1</t>
        </is>
      </c>
      <c r="E310" s="48" t="inlineStr">
        <is>
          <t>1K</t>
        </is>
      </c>
      <c r="F310" s="48" t="n">
        <v>2</v>
      </c>
      <c r="G310" s="48" t="inlineStr">
        <is>
          <t>新宿</t>
        </is>
      </c>
      <c r="H310" s="48" t="n">
        <v>21</v>
      </c>
      <c r="I310" s="20" t="n">
        <v>1</v>
      </c>
      <c r="J310" s="20" t="n">
        <v>1</v>
      </c>
      <c r="K310" s="20" t="n">
        <v>1</v>
      </c>
      <c r="L310" s="20" t="n">
        <v>0.5</v>
      </c>
      <c r="M310" s="20" t="n">
        <v>1</v>
      </c>
      <c r="N310" s="24" t="n">
        <v>9160</v>
      </c>
      <c r="O310" s="24" t="n">
        <v>8280</v>
      </c>
      <c r="P310" s="24" t="n">
        <v>880</v>
      </c>
      <c r="Q310" s="24" t="n">
        <v>44000</v>
      </c>
      <c r="R310" s="24" t="n">
        <v>4140</v>
      </c>
      <c r="S310" s="24">
        <f>IF(R310="","",(R310+P310)*30 -U310)</f>
        <v/>
      </c>
      <c r="T310" s="20">
        <f>IF(R310="","",(O310-R310)/O310)</f>
        <v/>
      </c>
      <c r="U310" s="24" t="n">
        <v>80000</v>
      </c>
      <c r="V310" s="51" t="n"/>
      <c r="W310" s="24">
        <f>IF(Z310="","",Z310*30)</f>
        <v/>
      </c>
      <c r="X310" s="24">
        <f>IF(W310="","",W310-U310)</f>
        <v/>
      </c>
      <c r="Y310" s="24">
        <f>IF(V310="","",((U310+5000+5000)/(1-V310))/30)</f>
        <v/>
      </c>
      <c r="Z310" s="32" t="n"/>
      <c r="AA310" s="24">
        <f>IF(Z310="","",Z310-O310)</f>
        <v/>
      </c>
      <c r="AB310" s="24">
        <f>IF(Z310="","",R310-Z310)</f>
        <v/>
      </c>
      <c r="AC310" s="11">
        <f>IF(Z310="","",(O310-Z310)/O310)</f>
        <v/>
      </c>
      <c r="AD310" s="24" t="n">
        <v>11000</v>
      </c>
      <c r="AE310" s="24">
        <f>IF(AF310="","",Q310*(1-AF310))</f>
        <v/>
      </c>
      <c r="AF310" s="51" t="n"/>
      <c r="AG310" s="28" t="n"/>
      <c r="AH310" s="28" t="n"/>
      <c r="AI310" s="33" t="inlineStr">
        <is>
          <t>2027-02-01</t>
        </is>
      </c>
      <c r="AJ310" s="33" t="inlineStr">
        <is>
          <t>2027-02-05</t>
        </is>
      </c>
      <c r="AK310" s="30" t="n"/>
    </row>
    <row r="311" ht="35.1" customHeight="1" s="69">
      <c r="B311" s="48" t="n">
        <v>5440</v>
      </c>
      <c r="C311" s="48" t="inlineStr">
        <is>
          <t>東京</t>
        </is>
      </c>
      <c r="D311" s="19" t="inlineStr">
        <is>
          <t>アットイン横浜12</t>
        </is>
      </c>
      <c r="E311" s="48" t="inlineStr">
        <is>
          <t>1K</t>
        </is>
      </c>
      <c r="F311" s="48" t="n">
        <v>1</v>
      </c>
      <c r="G311" s="48" t="inlineStr">
        <is>
          <t>横浜</t>
        </is>
      </c>
      <c r="H311" s="48" t="n">
        <v>21</v>
      </c>
      <c r="I311" s="20" t="n">
        <v>0.9</v>
      </c>
      <c r="J311" s="20" t="n">
        <v>1</v>
      </c>
      <c r="K311" s="20" t="n">
        <v>1</v>
      </c>
      <c r="L311" s="20" t="n">
        <v>0</v>
      </c>
      <c r="M311" s="20" t="n">
        <v>0</v>
      </c>
      <c r="N311" s="24" t="n">
        <v>8340</v>
      </c>
      <c r="O311" s="24" t="n">
        <v>7460</v>
      </c>
      <c r="P311" s="24" t="n">
        <v>880</v>
      </c>
      <c r="Q311" s="24" t="n">
        <v>44000</v>
      </c>
      <c r="R311" s="24" t="n"/>
      <c r="S311" s="24">
        <f>IF(R311="","",(R311+P311)*30 -U311)</f>
        <v/>
      </c>
      <c r="T311" s="20">
        <f>IF(R311="","",(O311-R311)/O311)</f>
        <v/>
      </c>
      <c r="U311" s="24" t="n">
        <v>75000</v>
      </c>
      <c r="V311" s="51" t="n"/>
      <c r="W311" s="24">
        <f>IF(Z311="","",Z311*30)</f>
        <v/>
      </c>
      <c r="X311" s="24">
        <f>IF(W311="","",W311-U311)</f>
        <v/>
      </c>
      <c r="Y311" s="24">
        <f>IF(V311="","",((U311+5000+5000)/(1-V311))/30)</f>
        <v/>
      </c>
      <c r="Z311" s="32" t="n"/>
      <c r="AA311" s="24">
        <f>IF(Z311="","",Z311-O311)</f>
        <v/>
      </c>
      <c r="AB311" s="24">
        <f>IF(Z311="","",R311-Z311)</f>
        <v/>
      </c>
      <c r="AC311" s="11">
        <f>IF(Z311="","",(O311-Z311)/O311)</f>
        <v/>
      </c>
      <c r="AD311" s="24" t="n"/>
      <c r="AE311" s="24">
        <f>IF(AF311="","",Q311*(1-AF311))</f>
        <v/>
      </c>
      <c r="AF311" s="51" t="n"/>
      <c r="AG311" s="28" t="n"/>
      <c r="AH311" s="28" t="n"/>
      <c r="AI311" s="33" t="inlineStr">
        <is>
          <t>2026-09-30</t>
        </is>
      </c>
      <c r="AJ311" s="33" t="inlineStr">
        <is>
          <t>2026-09-29</t>
        </is>
      </c>
      <c r="AK311" s="30" t="n"/>
    </row>
    <row r="312" ht="35.1" customHeight="1" s="69">
      <c r="B312" s="48" t="n">
        <v>5441</v>
      </c>
      <c r="C312" s="48" t="inlineStr">
        <is>
          <t>東京</t>
        </is>
      </c>
      <c r="D312" s="19" t="inlineStr">
        <is>
          <t>◇アットイン代々木上原1</t>
        </is>
      </c>
      <c r="E312" s="48" t="inlineStr">
        <is>
          <t>1K</t>
        </is>
      </c>
      <c r="F312" s="48" t="n">
        <v>1</v>
      </c>
      <c r="G312" s="48" t="inlineStr">
        <is>
          <t>渋谷・三軒茶屋・自由が丘</t>
        </is>
      </c>
      <c r="H312" s="48" t="n">
        <v>16.36</v>
      </c>
      <c r="I312" s="20" t="n">
        <v>0.4</v>
      </c>
      <c r="J312" s="20" t="n">
        <v>0.9</v>
      </c>
      <c r="K312" s="20" t="n">
        <v>1</v>
      </c>
      <c r="L312" s="20" t="n">
        <v>0</v>
      </c>
      <c r="M312" s="20" t="n">
        <v>0</v>
      </c>
      <c r="N312" s="24" t="n">
        <v>9700</v>
      </c>
      <c r="O312" s="24" t="n">
        <v>8820</v>
      </c>
      <c r="P312" s="24" t="n">
        <v>880</v>
      </c>
      <c r="Q312" s="24" t="n">
        <v>44000</v>
      </c>
      <c r="R312" s="24" t="n"/>
      <c r="S312" s="24">
        <f>IF(R312="","",(R312+P312)*30 -U312)</f>
        <v/>
      </c>
      <c r="T312" s="20">
        <f>IF(R312="","",(O312-R312)/O312)</f>
        <v/>
      </c>
      <c r="U312" s="24" t="n">
        <v>88000</v>
      </c>
      <c r="V312" s="51" t="n"/>
      <c r="W312" s="24">
        <f>IF(Z312="","",Z312*30)</f>
        <v/>
      </c>
      <c r="X312" s="24">
        <f>IF(W312="","",W312-U312)</f>
        <v/>
      </c>
      <c r="Y312" s="24">
        <f>IF(V312="","",((U312+5000+5000)/(1-V312))/30)</f>
        <v/>
      </c>
      <c r="Z312" s="32" t="n"/>
      <c r="AA312" s="24">
        <f>IF(Z312="","",Z312-O312)</f>
        <v/>
      </c>
      <c r="AB312" s="24">
        <f>IF(Z312="","",R312-Z312)</f>
        <v/>
      </c>
      <c r="AC312" s="11">
        <f>IF(Z312="","",(O312-Z312)/O312)</f>
        <v/>
      </c>
      <c r="AD312" s="24" t="n"/>
      <c r="AE312" s="24">
        <f>IF(AF312="","",Q312*(1-AF312))</f>
        <v/>
      </c>
      <c r="AF312" s="51" t="n"/>
      <c r="AG312" s="28" t="n"/>
      <c r="AH312" s="28" t="n"/>
      <c r="AI312" s="33" t="inlineStr">
        <is>
          <t>2026-10-01</t>
        </is>
      </c>
      <c r="AJ312" s="33" t="inlineStr">
        <is>
          <t>2026-09-30</t>
        </is>
      </c>
      <c r="AK312" s="30" t="n"/>
    </row>
    <row r="313" ht="35.1" customHeight="1" s="69">
      <c r="B313" s="48" t="n">
        <v>5442</v>
      </c>
      <c r="C313" s="48" t="inlineStr">
        <is>
          <t>東京</t>
        </is>
      </c>
      <c r="D313" s="19" t="inlineStr">
        <is>
          <t>◇アットイン馬込2</t>
        </is>
      </c>
      <c r="E313" s="48" t="inlineStr">
        <is>
          <t>1K</t>
        </is>
      </c>
      <c r="F313" s="48" t="n">
        <v>1</v>
      </c>
      <c r="G313" s="48" t="inlineStr">
        <is>
          <t>川崎・大森・蒲田</t>
        </is>
      </c>
      <c r="H313" s="48" t="n">
        <v>21.04</v>
      </c>
      <c r="I313" s="20" t="n">
        <v>1</v>
      </c>
      <c r="J313" s="20" t="n">
        <v>1</v>
      </c>
      <c r="K313" s="20" t="n">
        <v>1</v>
      </c>
      <c r="L313" s="20" t="n">
        <v>0</v>
      </c>
      <c r="M313" s="20" t="n">
        <v>0</v>
      </c>
      <c r="N313" s="24" t="n">
        <v>8820</v>
      </c>
      <c r="O313" s="24" t="n">
        <v>7940</v>
      </c>
      <c r="P313" s="24" t="n">
        <v>880</v>
      </c>
      <c r="Q313" s="24" t="n">
        <v>44000</v>
      </c>
      <c r="R313" s="24" t="n"/>
      <c r="S313" s="24">
        <f>IF(R313="","",(R313+P313)*30 -U313)</f>
        <v/>
      </c>
      <c r="T313" s="20">
        <f>IF(R313="","",(O313-R313)/O313)</f>
        <v/>
      </c>
      <c r="U313" s="24" t="n">
        <v>80000</v>
      </c>
      <c r="V313" s="51" t="n"/>
      <c r="W313" s="24">
        <f>IF(Z313="","",Z313*30)</f>
        <v/>
      </c>
      <c r="X313" s="24">
        <f>IF(W313="","",W313-U313)</f>
        <v/>
      </c>
      <c r="Y313" s="24">
        <f>IF(V313="","",((U313+5000+5000)/(1-V313))/30)</f>
        <v/>
      </c>
      <c r="Z313" s="32" t="n"/>
      <c r="AA313" s="24">
        <f>IF(Z313="","",Z313-O313)</f>
        <v/>
      </c>
      <c r="AB313" s="24">
        <f>IF(Z313="","",R313-Z313)</f>
        <v/>
      </c>
      <c r="AC313" s="11">
        <f>IF(Z313="","",(O313-Z313)/O313)</f>
        <v/>
      </c>
      <c r="AD313" s="24" t="n"/>
      <c r="AE313" s="24">
        <f>IF(AF313="","",Q313*(1-AF313))</f>
        <v/>
      </c>
      <c r="AF313" s="51" t="n"/>
      <c r="AG313" s="28" t="n"/>
      <c r="AH313" s="28" t="n"/>
      <c r="AI313" s="33" t="inlineStr">
        <is>
          <t>2026-10-01</t>
        </is>
      </c>
      <c r="AJ313" s="33" t="inlineStr">
        <is>
          <t>2026-09-30</t>
        </is>
      </c>
      <c r="AK313" s="30" t="n"/>
    </row>
    <row r="314" ht="35.1" customHeight="1" s="69">
      <c r="B314" s="48" t="n">
        <v>5443</v>
      </c>
      <c r="C314" s="48" t="inlineStr">
        <is>
          <t>東京</t>
        </is>
      </c>
      <c r="D314" s="19" t="inlineStr">
        <is>
          <t>◇アットイン町田5</t>
        </is>
      </c>
      <c r="E314" s="48" t="inlineStr">
        <is>
          <t>1K</t>
        </is>
      </c>
      <c r="F314" s="48" t="n">
        <v>3</v>
      </c>
      <c r="G314" s="48" t="inlineStr">
        <is>
          <t>町田・本厚木</t>
        </is>
      </c>
      <c r="H314" s="48" t="n">
        <v>25.03</v>
      </c>
      <c r="I314" s="20" t="n">
        <v>1</v>
      </c>
      <c r="J314" s="20" t="n">
        <v>1</v>
      </c>
      <c r="K314" s="20" t="n">
        <v>0.16667</v>
      </c>
      <c r="L314" s="20" t="n">
        <v>0</v>
      </c>
      <c r="M314" s="20" t="n">
        <v>0</v>
      </c>
      <c r="N314" s="24" t="n">
        <v>9020</v>
      </c>
      <c r="O314" s="24" t="n">
        <v>8140</v>
      </c>
      <c r="P314" s="24" t="n">
        <v>880</v>
      </c>
      <c r="Q314" s="24" t="n">
        <v>44000</v>
      </c>
      <c r="R314" s="24" t="n"/>
      <c r="S314" s="24">
        <f>IF(R314="","",(R314+P314)*30 -U314)</f>
        <v/>
      </c>
      <c r="T314" s="20">
        <f>IF(R314="","",(O314-R314)/O314)</f>
        <v/>
      </c>
      <c r="U314" s="24" t="n">
        <v>78000</v>
      </c>
      <c r="V314" s="51" t="n"/>
      <c r="W314" s="24">
        <f>IF(Z314="","",Z314*30)</f>
        <v/>
      </c>
      <c r="X314" s="24">
        <f>IF(W314="","",W314-U314)</f>
        <v/>
      </c>
      <c r="Y314" s="24">
        <f>IF(V314="","",((U314+5000+5000)/(1-V314))/30)</f>
        <v/>
      </c>
      <c r="Z314" s="32" t="n"/>
      <c r="AA314" s="24">
        <f>IF(Z314="","",Z314-O314)</f>
        <v/>
      </c>
      <c r="AB314" s="24">
        <f>IF(Z314="","",R314-Z314)</f>
        <v/>
      </c>
      <c r="AC314" s="11">
        <f>IF(Z314="","",(O314-Z314)/O314)</f>
        <v/>
      </c>
      <c r="AD314" s="24" t="n"/>
      <c r="AE314" s="24">
        <f>IF(AF314="","",Q314*(1-AF314))</f>
        <v/>
      </c>
      <c r="AF314" s="51" t="n"/>
      <c r="AG314" s="28" t="n"/>
      <c r="AH314" s="28" t="n"/>
      <c r="AI314" s="33" t="inlineStr">
        <is>
          <t>2026-09-01</t>
        </is>
      </c>
      <c r="AJ314" s="33" t="inlineStr">
        <is>
          <t>2026-09-16</t>
        </is>
      </c>
      <c r="AK314" s="30" t="n"/>
    </row>
    <row r="315" ht="35.1" customHeight="1" s="69">
      <c r="B315" s="48" t="n">
        <v>5444</v>
      </c>
      <c r="C315" s="48" t="inlineStr">
        <is>
          <t>東京</t>
        </is>
      </c>
      <c r="D315" s="19" t="inlineStr">
        <is>
          <t>◇アットイン大塚5</t>
        </is>
      </c>
      <c r="E315" s="48" t="inlineStr">
        <is>
          <t>1K</t>
        </is>
      </c>
      <c r="F315" s="48" t="n">
        <v>1</v>
      </c>
      <c r="G315" s="48" t="inlineStr">
        <is>
          <t>池袋・大塚</t>
        </is>
      </c>
      <c r="H315" s="48" t="n">
        <v>22.02</v>
      </c>
      <c r="I315" s="20" t="n">
        <v>0.7</v>
      </c>
      <c r="J315" s="20" t="n">
        <v>1</v>
      </c>
      <c r="K315" s="20" t="n">
        <v>0.8</v>
      </c>
      <c r="L315" s="20" t="n">
        <v>0.8</v>
      </c>
      <c r="M315" s="20" t="n">
        <v>0</v>
      </c>
      <c r="N315" s="24" t="n">
        <v>9840</v>
      </c>
      <c r="O315" s="24" t="n">
        <v>8960</v>
      </c>
      <c r="P315" s="24" t="n">
        <v>880</v>
      </c>
      <c r="Q315" s="24" t="n">
        <v>44000</v>
      </c>
      <c r="R315" s="24" t="n"/>
      <c r="S315" s="24">
        <f>IF(R315="","",(R315+P315)*30 -U315)</f>
        <v/>
      </c>
      <c r="T315" s="20">
        <f>IF(R315="","",(O315-R315)/O315)</f>
        <v/>
      </c>
      <c r="U315" s="24" t="n">
        <v>78000</v>
      </c>
      <c r="V315" s="51" t="n"/>
      <c r="W315" s="24">
        <f>IF(Z315="","",Z315*30)</f>
        <v/>
      </c>
      <c r="X315" s="24">
        <f>IF(W315="","",W315-U315)</f>
        <v/>
      </c>
      <c r="Y315" s="24">
        <f>IF(V315="","",((U315+5000+5000)/(1-V315))/30)</f>
        <v/>
      </c>
      <c r="Z315" s="32" t="n"/>
      <c r="AA315" s="24">
        <f>IF(Z315="","",Z315-O315)</f>
        <v/>
      </c>
      <c r="AB315" s="24">
        <f>IF(Z315="","",R315-Z315)</f>
        <v/>
      </c>
      <c r="AC315" s="11">
        <f>IF(Z315="","",(O315-Z315)/O315)</f>
        <v/>
      </c>
      <c r="AD315" s="24" t="n"/>
      <c r="AE315" s="24">
        <f>IF(AF315="","",Q315*(1-AF315))</f>
        <v/>
      </c>
      <c r="AF315" s="51" t="n"/>
      <c r="AG315" s="28" t="n"/>
      <c r="AH315" s="28" t="n"/>
      <c r="AI315" s="33" t="inlineStr">
        <is>
          <t>2026-10-27</t>
        </is>
      </c>
      <c r="AJ315" s="33" t="inlineStr">
        <is>
          <t>2026-10-26</t>
        </is>
      </c>
      <c r="AK315" s="30" t="n"/>
    </row>
    <row r="316" ht="35.1" customHeight="1" s="69">
      <c r="B316" s="48" t="n">
        <v>5446</v>
      </c>
      <c r="C316" s="48" t="inlineStr">
        <is>
          <t>名古屋</t>
        </is>
      </c>
      <c r="D316" s="19" t="inlineStr">
        <is>
          <t>アットイン一宮8（名古屋駅まで電車16分）</t>
        </is>
      </c>
      <c r="E316" s="48" t="inlineStr">
        <is>
          <t>1K</t>
        </is>
      </c>
      <c r="F316" s="48" t="n">
        <v>4</v>
      </c>
      <c r="G316" s="48" t="inlineStr">
        <is>
          <t>一宮・稲沢地区</t>
        </is>
      </c>
      <c r="H316" s="48" t="n">
        <v>24.11</v>
      </c>
      <c r="I316" s="20" t="n">
        <v>0.75</v>
      </c>
      <c r="J316" s="20" t="n">
        <v>0.7</v>
      </c>
      <c r="K316" s="20" t="n">
        <v>1</v>
      </c>
      <c r="L316" s="20" t="n">
        <v>0.825</v>
      </c>
      <c r="M316" s="20" t="n">
        <v>0</v>
      </c>
      <c r="N316" s="24" t="n">
        <v>5960</v>
      </c>
      <c r="O316" s="24" t="n">
        <v>5080</v>
      </c>
      <c r="P316" s="24" t="n">
        <v>880</v>
      </c>
      <c r="Q316" s="24" t="n">
        <v>44000</v>
      </c>
      <c r="R316" s="24" t="n">
        <v>2040</v>
      </c>
      <c r="S316" s="24">
        <f>IF(R316="","",(R316+P316)*30 -U316)</f>
        <v/>
      </c>
      <c r="T316" s="20">
        <f>IF(R316="","",(O316-R316)/O316)</f>
        <v/>
      </c>
      <c r="U316" s="24" t="n">
        <v>64000</v>
      </c>
      <c r="V316" s="51" t="n"/>
      <c r="W316" s="24">
        <f>IF(Z316="","",Z316*30)</f>
        <v/>
      </c>
      <c r="X316" s="24">
        <f>IF(W316="","",W316-U316)</f>
        <v/>
      </c>
      <c r="Y316" s="24">
        <f>IF(V316="","",((U316+5000+5000)/(1-V316))/30)</f>
        <v/>
      </c>
      <c r="Z316" s="32" t="n"/>
      <c r="AA316" s="24">
        <f>IF(Z316="","",Z316-O316)</f>
        <v/>
      </c>
      <c r="AB316" s="24">
        <f>IF(Z316="","",R316-Z316)</f>
        <v/>
      </c>
      <c r="AC316" s="11">
        <f>IF(Z316="","",(O316-Z316)/O316)</f>
        <v/>
      </c>
      <c r="AD316" s="24" t="n">
        <v>11000</v>
      </c>
      <c r="AE316" s="24">
        <f>IF(AF316="","",Q316*(1-AF316))</f>
        <v/>
      </c>
      <c r="AF316" s="51" t="n"/>
      <c r="AG316" s="28" t="n"/>
      <c r="AH316" s="28" t="n"/>
      <c r="AI316" s="33" t="inlineStr">
        <is>
          <t>2026-10-25</t>
        </is>
      </c>
      <c r="AJ316" s="33" t="inlineStr">
        <is>
          <t>2026-10-30</t>
        </is>
      </c>
      <c r="AK316" s="30" t="n"/>
    </row>
    <row r="317" ht="35.1" customHeight="1" s="69">
      <c r="B317" s="48" t="n">
        <v>5447</v>
      </c>
      <c r="C317" s="48" t="inlineStr">
        <is>
          <t>東京</t>
        </is>
      </c>
      <c r="D317" s="19" t="inlineStr">
        <is>
          <t>◇アットイン田端3</t>
        </is>
      </c>
      <c r="E317" s="48" t="inlineStr">
        <is>
          <t>1K</t>
        </is>
      </c>
      <c r="F317" s="48" t="n">
        <v>1</v>
      </c>
      <c r="G317" s="48" t="inlineStr">
        <is>
          <t>東京北エリア（田端・赤羽）</t>
        </is>
      </c>
      <c r="H317" s="48" t="n">
        <v>26.52</v>
      </c>
      <c r="I317" s="20" t="n">
        <v>1</v>
      </c>
      <c r="J317" s="20" t="n">
        <v>1</v>
      </c>
      <c r="K317" s="20" t="n">
        <v>0.9</v>
      </c>
      <c r="L317" s="20" t="n">
        <v>1</v>
      </c>
      <c r="M317" s="20" t="n">
        <v>1</v>
      </c>
      <c r="N317" s="24" t="n">
        <v>10040</v>
      </c>
      <c r="O317" s="24" t="n">
        <v>9160</v>
      </c>
      <c r="P317" s="24" t="n">
        <v>880</v>
      </c>
      <c r="Q317" s="24" t="n">
        <v>44000</v>
      </c>
      <c r="R317" s="24" t="n"/>
      <c r="S317" s="24">
        <f>IF(R317="","",(R317+P317)*30 -U317)</f>
        <v/>
      </c>
      <c r="T317" s="20">
        <f>IF(R317="","",(O317-R317)/O317)</f>
        <v/>
      </c>
      <c r="U317" s="24" t="n">
        <v>93000</v>
      </c>
      <c r="V317" s="51" t="n"/>
      <c r="W317" s="24">
        <f>IF(Z317="","",Z317*30)</f>
        <v/>
      </c>
      <c r="X317" s="24">
        <f>IF(W317="","",W317-U317)</f>
        <v/>
      </c>
      <c r="Y317" s="24">
        <f>IF(V317="","",((U317+5000+5000)/(1-V317))/30)</f>
        <v/>
      </c>
      <c r="Z317" s="32" t="n"/>
      <c r="AA317" s="24">
        <f>IF(Z317="","",Z317-O317)</f>
        <v/>
      </c>
      <c r="AB317" s="24">
        <f>IF(Z317="","",R317-Z317)</f>
        <v/>
      </c>
      <c r="AC317" s="11">
        <f>IF(Z317="","",(O317-Z317)/O317)</f>
        <v/>
      </c>
      <c r="AD317" s="24" t="n"/>
      <c r="AE317" s="24">
        <f>IF(AF317="","",Q317*(1-AF317))</f>
        <v/>
      </c>
      <c r="AF317" s="51" t="n"/>
      <c r="AG317" s="28" t="n"/>
      <c r="AH317" s="28" t="n"/>
      <c r="AI317" s="33" t="inlineStr">
        <is>
          <t>2027-04-03</t>
        </is>
      </c>
      <c r="AJ317" s="33" t="inlineStr">
        <is>
          <t>2027-04-02</t>
        </is>
      </c>
      <c r="AK317" s="30" t="n"/>
    </row>
    <row r="318" ht="35.1" customHeight="1" s="69">
      <c r="B318" s="48" t="n">
        <v>5449</v>
      </c>
      <c r="C318" s="48" t="inlineStr">
        <is>
          <t>東京</t>
        </is>
      </c>
      <c r="D318" s="19" t="inlineStr">
        <is>
          <t>アットイン中野5</t>
        </is>
      </c>
      <c r="E318" s="48" t="inlineStr">
        <is>
          <t>1R</t>
        </is>
      </c>
      <c r="F318" s="48" t="n">
        <v>1</v>
      </c>
      <c r="G318" s="48" t="inlineStr">
        <is>
          <t>中野・荻窪・吉祥寺</t>
        </is>
      </c>
      <c r="H318" s="48" t="n">
        <v>19.04</v>
      </c>
      <c r="I318" s="20" t="n">
        <v>1</v>
      </c>
      <c r="J318" s="20" t="n">
        <v>1</v>
      </c>
      <c r="K318" s="20" t="n">
        <v>1</v>
      </c>
      <c r="L318" s="20" t="n">
        <v>1</v>
      </c>
      <c r="M318" s="20" t="n">
        <v>1</v>
      </c>
      <c r="N318" s="24" t="n">
        <v>8340</v>
      </c>
      <c r="O318" s="24" t="n">
        <v>7460</v>
      </c>
      <c r="P318" s="24" t="n">
        <v>880</v>
      </c>
      <c r="Q318" s="24" t="n">
        <v>44000</v>
      </c>
      <c r="R318" s="24" t="n"/>
      <c r="S318" s="24">
        <f>IF(R318="","",(R318+P318)*30 -U318)</f>
        <v/>
      </c>
      <c r="T318" s="20">
        <f>IF(R318="","",(O318-R318)/O318)</f>
        <v/>
      </c>
      <c r="U318" s="24" t="n">
        <v>72000</v>
      </c>
      <c r="V318" s="51" t="n"/>
      <c r="W318" s="24">
        <f>IF(Z318="","",Z318*30)</f>
        <v/>
      </c>
      <c r="X318" s="24">
        <f>IF(W318="","",W318-U318)</f>
        <v/>
      </c>
      <c r="Y318" s="24">
        <f>IF(V318="","",((U318+5000+5000)/(1-V318))/30)</f>
        <v/>
      </c>
      <c r="Z318" s="32" t="n"/>
      <c r="AA318" s="24">
        <f>IF(Z318="","",Z318-O318)</f>
        <v/>
      </c>
      <c r="AB318" s="24">
        <f>IF(Z318="","",R318-Z318)</f>
        <v/>
      </c>
      <c r="AC318" s="11">
        <f>IF(Z318="","",(O318-Z318)/O318)</f>
        <v/>
      </c>
      <c r="AD318" s="24" t="n"/>
      <c r="AE318" s="24">
        <f>IF(AF318="","",Q318*(1-AF318))</f>
        <v/>
      </c>
      <c r="AF318" s="51" t="n"/>
      <c r="AG318" s="28" t="n"/>
      <c r="AH318" s="28" t="n"/>
      <c r="AI318" s="33" t="inlineStr">
        <is>
          <t>2028-08-12</t>
        </is>
      </c>
      <c r="AJ318" s="33" t="inlineStr">
        <is>
          <t>2028-08-11</t>
        </is>
      </c>
      <c r="AK318" s="30" t="n"/>
    </row>
    <row r="319" ht="35.1" customHeight="1" s="69">
      <c r="B319" s="48" t="n">
        <v>5450</v>
      </c>
      <c r="C319" s="48" t="inlineStr">
        <is>
          <t>東京</t>
        </is>
      </c>
      <c r="D319" s="19" t="inlineStr">
        <is>
          <t>◇アットイン横浜14-6</t>
        </is>
      </c>
      <c r="E319" s="48" t="inlineStr">
        <is>
          <t>1LDK</t>
        </is>
      </c>
      <c r="F319" s="48" t="n">
        <v>2</v>
      </c>
      <c r="G319" s="48" t="inlineStr">
        <is>
          <t>横浜</t>
        </is>
      </c>
      <c r="H319" s="48" t="n">
        <v>37.29</v>
      </c>
      <c r="I319" s="20" t="n">
        <v>0.95</v>
      </c>
      <c r="J319" s="20" t="n">
        <v>1</v>
      </c>
      <c r="K319" s="20" t="n">
        <v>1</v>
      </c>
      <c r="L319" s="20" t="n">
        <v>1</v>
      </c>
      <c r="M319" s="20" t="n">
        <v>0.85</v>
      </c>
      <c r="N319" s="24" t="n">
        <v>13440</v>
      </c>
      <c r="O319" s="24" t="n">
        <v>12560</v>
      </c>
      <c r="P319" s="24" t="n">
        <v>880</v>
      </c>
      <c r="Q319" s="24" t="n">
        <v>44000</v>
      </c>
      <c r="R319" s="24" t="n">
        <v>6280</v>
      </c>
      <c r="S319" s="24">
        <f>IF(R319="","",(R319+P319)*30 -U319)</f>
        <v/>
      </c>
      <c r="T319" s="20">
        <f>IF(R319="","",(O319-R319)/O319)</f>
        <v/>
      </c>
      <c r="U319" s="24" t="n">
        <v>112375</v>
      </c>
      <c r="V319" s="51" t="n"/>
      <c r="W319" s="24">
        <f>IF(Z319="","",Z319*30)</f>
        <v/>
      </c>
      <c r="X319" s="24">
        <f>IF(W319="","",W319-U319)</f>
        <v/>
      </c>
      <c r="Y319" s="24">
        <f>IF(V319="","",((U319+5000+5000)/(1-V319))/30)</f>
        <v/>
      </c>
      <c r="Z319" s="32" t="n"/>
      <c r="AA319" s="24">
        <f>IF(Z319="","",Z319-O319)</f>
        <v/>
      </c>
      <c r="AB319" s="24">
        <f>IF(Z319="","",R319-Z319)</f>
        <v/>
      </c>
      <c r="AC319" s="11">
        <f>IF(Z319="","",(O319-Z319)/O319)</f>
        <v/>
      </c>
      <c r="AD319" s="24" t="n">
        <v>11000</v>
      </c>
      <c r="AE319" s="24">
        <f>IF(AF319="","",Q319*(1-AF319))</f>
        <v/>
      </c>
      <c r="AF319" s="51" t="n"/>
      <c r="AG319" s="28" t="n"/>
      <c r="AH319" s="28" t="n"/>
      <c r="AI319" s="33" t="inlineStr">
        <is>
          <t>2027-01-31</t>
        </is>
      </c>
      <c r="AJ319" s="33" t="inlineStr">
        <is>
          <t>2027-02-21</t>
        </is>
      </c>
      <c r="AK319" s="30" t="n"/>
    </row>
    <row r="320" ht="35.1" customHeight="1" s="69">
      <c r="B320" s="48" t="n">
        <v>5453</v>
      </c>
      <c r="C320" s="48" t="inlineStr">
        <is>
          <t>東京</t>
        </is>
      </c>
      <c r="D320" s="19" t="inlineStr">
        <is>
          <t>◇アットイン品川6</t>
        </is>
      </c>
      <c r="E320" s="48" t="inlineStr">
        <is>
          <t>1K</t>
        </is>
      </c>
      <c r="F320" s="48" t="n">
        <v>1</v>
      </c>
      <c r="G320" s="48" t="inlineStr">
        <is>
          <t>品川・田町・大崎</t>
        </is>
      </c>
      <c r="H320" s="48" t="n">
        <v>22.21</v>
      </c>
      <c r="I320" s="20" t="n">
        <v>1</v>
      </c>
      <c r="J320" s="20" t="n">
        <v>0.6</v>
      </c>
      <c r="K320" s="20" t="n">
        <v>0</v>
      </c>
      <c r="L320" s="20" t="n">
        <v>0</v>
      </c>
      <c r="M320" s="20" t="n">
        <v>0</v>
      </c>
      <c r="N320" s="24" t="n">
        <v>9700</v>
      </c>
      <c r="O320" s="24" t="n">
        <v>8820</v>
      </c>
      <c r="P320" s="24" t="n">
        <v>880</v>
      </c>
      <c r="Q320" s="24" t="n">
        <v>44000</v>
      </c>
      <c r="R320" s="24" t="n"/>
      <c r="S320" s="24">
        <f>IF(R320="","",(R320+P320)*30 -U320)</f>
        <v/>
      </c>
      <c r="T320" s="20">
        <f>IF(R320="","",(O320-R320)/O320)</f>
        <v/>
      </c>
      <c r="U320" s="24" t="n">
        <v>88000</v>
      </c>
      <c r="V320" s="51" t="n"/>
      <c r="W320" s="24">
        <f>IF(Z320="","",Z320*30)</f>
        <v/>
      </c>
      <c r="X320" s="24">
        <f>IF(W320="","",W320-U320)</f>
        <v/>
      </c>
      <c r="Y320" s="24">
        <f>IF(V320="","",((U320+5000+5000)/(1-V320))/30)</f>
        <v/>
      </c>
      <c r="Z320" s="32" t="n"/>
      <c r="AA320" s="24">
        <f>IF(Z320="","",Z320-O320)</f>
        <v/>
      </c>
      <c r="AB320" s="24">
        <f>IF(Z320="","",R320-Z320)</f>
        <v/>
      </c>
      <c r="AC320" s="11">
        <f>IF(Z320="","",(O320-Z320)/O320)</f>
        <v/>
      </c>
      <c r="AD320" s="24" t="n"/>
      <c r="AE320" s="24">
        <f>IF(AF320="","",Q320*(1-AF320))</f>
        <v/>
      </c>
      <c r="AF320" s="51" t="n"/>
      <c r="AG320" s="28" t="n"/>
      <c r="AH320" s="28" t="n"/>
      <c r="AI320" s="33" t="inlineStr">
        <is>
          <t>2026-08-19</t>
        </is>
      </c>
      <c r="AJ320" s="33" t="inlineStr">
        <is>
          <t>2026-08-18</t>
        </is>
      </c>
      <c r="AK320" s="30" t="n"/>
    </row>
    <row r="321" ht="35.1" customHeight="1" s="69">
      <c r="B321" s="48" t="n">
        <v>5454</v>
      </c>
      <c r="C321" s="48" t="inlineStr">
        <is>
          <t>東京</t>
        </is>
      </c>
      <c r="D321" s="19" t="inlineStr">
        <is>
          <t>◇アットイン駒沢大学2</t>
        </is>
      </c>
      <c r="E321" s="48" t="inlineStr">
        <is>
          <t>1K</t>
        </is>
      </c>
      <c r="F321" s="48" t="n">
        <v>1</v>
      </c>
      <c r="G321" s="48" t="inlineStr">
        <is>
          <t>渋谷・三軒茶屋・自由が丘</t>
        </is>
      </c>
      <c r="H321" s="48" t="n">
        <v>27.35</v>
      </c>
      <c r="I321" s="20" t="n">
        <v>1</v>
      </c>
      <c r="J321" s="20" t="n">
        <v>1</v>
      </c>
      <c r="K321" s="20" t="n">
        <v>1</v>
      </c>
      <c r="L321" s="20" t="n">
        <v>1</v>
      </c>
      <c r="M321" s="20" t="n">
        <v>0</v>
      </c>
      <c r="N321" s="24" t="n">
        <v>10860</v>
      </c>
      <c r="O321" s="24" t="n">
        <v>9980</v>
      </c>
      <c r="P321" s="24" t="n">
        <v>880</v>
      </c>
      <c r="Q321" s="24" t="n">
        <v>44000</v>
      </c>
      <c r="R321" s="24" t="n"/>
      <c r="S321" s="24">
        <f>IF(R321="","",(R321+P321)*30 -U321)</f>
        <v/>
      </c>
      <c r="T321" s="20">
        <f>IF(R321="","",(O321-R321)/O321)</f>
        <v/>
      </c>
      <c r="U321" s="24" t="n">
        <v>104500</v>
      </c>
      <c r="V321" s="51" t="n"/>
      <c r="W321" s="24">
        <f>IF(Z321="","",Z321*30)</f>
        <v/>
      </c>
      <c r="X321" s="24">
        <f>IF(W321="","",W321-U321)</f>
        <v/>
      </c>
      <c r="Y321" s="24">
        <f>IF(V321="","",((U321+5000+5000)/(1-V321))/30)</f>
        <v/>
      </c>
      <c r="Z321" s="32" t="n"/>
      <c r="AA321" s="24">
        <f>IF(Z321="","",Z321-O321)</f>
        <v/>
      </c>
      <c r="AB321" s="24">
        <f>IF(Z321="","",R321-Z321)</f>
        <v/>
      </c>
      <c r="AC321" s="11">
        <f>IF(Z321="","",(O321-Z321)/O321)</f>
        <v/>
      </c>
      <c r="AD321" s="24" t="n"/>
      <c r="AE321" s="24">
        <f>IF(AF321="","",Q321*(1-AF321))</f>
        <v/>
      </c>
      <c r="AF321" s="51" t="n"/>
      <c r="AG321" s="28" t="n"/>
      <c r="AH321" s="28" t="n"/>
      <c r="AI321" s="33" t="inlineStr">
        <is>
          <t>2026-11-01</t>
        </is>
      </c>
      <c r="AJ321" s="33" t="inlineStr">
        <is>
          <t>2026-10-31</t>
        </is>
      </c>
      <c r="AK321" s="30" t="n"/>
    </row>
    <row r="322" ht="35.1" customHeight="1" s="69">
      <c r="B322" s="48" t="n">
        <v>5455</v>
      </c>
      <c r="C322" s="48" t="inlineStr">
        <is>
          <t>東京</t>
        </is>
      </c>
      <c r="D322" s="19" t="inlineStr">
        <is>
          <t>◇アットイン東陽町1</t>
        </is>
      </c>
      <c r="E322" s="48" t="inlineStr">
        <is>
          <t>1K</t>
        </is>
      </c>
      <c r="F322" s="48" t="n">
        <v>1</v>
      </c>
      <c r="G322" s="48" t="inlineStr">
        <is>
          <t>門前仲町・木場・葛西</t>
        </is>
      </c>
      <c r="H322" s="48" t="n">
        <v>26.1</v>
      </c>
      <c r="I322" s="20" t="n">
        <v>1</v>
      </c>
      <c r="J322" s="20" t="n">
        <v>0.9</v>
      </c>
      <c r="K322" s="20" t="n">
        <v>1</v>
      </c>
      <c r="L322" s="20" t="n">
        <v>0.8</v>
      </c>
      <c r="M322" s="20" t="n">
        <v>1</v>
      </c>
      <c r="N322" s="24" t="n">
        <v>10180</v>
      </c>
      <c r="O322" s="24" t="n">
        <v>9300</v>
      </c>
      <c r="P322" s="24" t="n">
        <v>880</v>
      </c>
      <c r="Q322" s="24" t="n">
        <v>44000</v>
      </c>
      <c r="R322" s="24" t="n"/>
      <c r="S322" s="24">
        <f>IF(R322="","",(R322+P322)*30 -U322)</f>
        <v/>
      </c>
      <c r="T322" s="20">
        <f>IF(R322="","",(O322-R322)/O322)</f>
        <v/>
      </c>
      <c r="U322" s="24" t="n">
        <v>94500</v>
      </c>
      <c r="V322" s="51" t="n"/>
      <c r="W322" s="24">
        <f>IF(Z322="","",Z322*30)</f>
        <v/>
      </c>
      <c r="X322" s="24">
        <f>IF(W322="","",W322-U322)</f>
        <v/>
      </c>
      <c r="Y322" s="24">
        <f>IF(V322="","",((U322+5000+5000)/(1-V322))/30)</f>
        <v/>
      </c>
      <c r="Z322" s="32" t="n"/>
      <c r="AA322" s="24">
        <f>IF(Z322="","",Z322-O322)</f>
        <v/>
      </c>
      <c r="AB322" s="24">
        <f>IF(Z322="","",R322-Z322)</f>
        <v/>
      </c>
      <c r="AC322" s="11">
        <f>IF(Z322="","",(O322-Z322)/O322)</f>
        <v/>
      </c>
      <c r="AD322" s="24" t="n"/>
      <c r="AE322" s="24">
        <f>IF(AF322="","",Q322*(1-AF322))</f>
        <v/>
      </c>
      <c r="AF322" s="51" t="n"/>
      <c r="AG322" s="28" t="n"/>
      <c r="AH322" s="28" t="n"/>
      <c r="AI322" s="33" t="inlineStr">
        <is>
          <t>2026-11-30</t>
        </is>
      </c>
      <c r="AJ322" s="33" t="inlineStr">
        <is>
          <t>2026-11-29</t>
        </is>
      </c>
      <c r="AK322" s="30" t="n"/>
    </row>
    <row r="323" ht="35.1" customHeight="1" s="69">
      <c r="B323" s="48" t="n">
        <v>5456</v>
      </c>
      <c r="C323" s="48" t="inlineStr">
        <is>
          <t>東京</t>
        </is>
      </c>
      <c r="D323" s="19" t="inlineStr">
        <is>
          <t>◇アットイン横浜15</t>
        </is>
      </c>
      <c r="E323" s="48" t="inlineStr">
        <is>
          <t>1K</t>
        </is>
      </c>
      <c r="F323" s="48" t="n">
        <v>1</v>
      </c>
      <c r="G323" s="48" t="inlineStr">
        <is>
          <t>横浜</t>
        </is>
      </c>
      <c r="H323" s="48" t="n">
        <v>19.08</v>
      </c>
      <c r="I323" s="20" t="n">
        <v>0.9</v>
      </c>
      <c r="J323" s="20" t="n">
        <v>1</v>
      </c>
      <c r="K323" s="20" t="n">
        <v>0.2</v>
      </c>
      <c r="L323" s="20" t="n">
        <v>0</v>
      </c>
      <c r="M323" s="20" t="n">
        <v>0</v>
      </c>
      <c r="N323" s="24" t="n">
        <v>8820</v>
      </c>
      <c r="O323" s="24" t="n">
        <v>7940</v>
      </c>
      <c r="P323" s="24" t="n">
        <v>880</v>
      </c>
      <c r="Q323" s="24" t="n">
        <v>44000</v>
      </c>
      <c r="R323" s="24" t="n"/>
      <c r="S323" s="24">
        <f>IF(R323="","",(R323+P323)*30 -U323)</f>
        <v/>
      </c>
      <c r="T323" s="20">
        <f>IF(R323="","",(O323-R323)/O323)</f>
        <v/>
      </c>
      <c r="U323" s="24" t="n">
        <v>77000</v>
      </c>
      <c r="V323" s="51" t="n"/>
      <c r="W323" s="24">
        <f>IF(Z323="","",Z323*30)</f>
        <v/>
      </c>
      <c r="X323" s="24">
        <f>IF(W323="","",W323-U323)</f>
        <v/>
      </c>
      <c r="Y323" s="24">
        <f>IF(V323="","",((U323+5000+5000)/(1-V323))/30)</f>
        <v/>
      </c>
      <c r="Z323" s="32" t="n"/>
      <c r="AA323" s="24">
        <f>IF(Z323="","",Z323-O323)</f>
        <v/>
      </c>
      <c r="AB323" s="24">
        <f>IF(Z323="","",R323-Z323)</f>
        <v/>
      </c>
      <c r="AC323" s="11">
        <f>IF(Z323="","",(O323-Z323)/O323)</f>
        <v/>
      </c>
      <c r="AD323" s="24" t="n"/>
      <c r="AE323" s="24">
        <f>IF(AF323="","",Q323*(1-AF323))</f>
        <v/>
      </c>
      <c r="AF323" s="51" t="n"/>
      <c r="AG323" s="28" t="n"/>
      <c r="AH323" s="28" t="n"/>
      <c r="AI323" s="33" t="inlineStr">
        <is>
          <t>2027-04-01</t>
        </is>
      </c>
      <c r="AJ323" s="33" t="inlineStr">
        <is>
          <t>2027-03-31</t>
        </is>
      </c>
      <c r="AK323" s="30" t="n"/>
    </row>
    <row r="324" ht="35.1" customHeight="1" s="69">
      <c r="B324" s="48" t="n">
        <v>5457</v>
      </c>
      <c r="C324" s="48" t="inlineStr">
        <is>
          <t>東京</t>
        </is>
      </c>
      <c r="D324" s="19" t="inlineStr">
        <is>
          <t>◇アットイン蒲田4</t>
        </is>
      </c>
      <c r="E324" s="48" t="inlineStr">
        <is>
          <t>1K</t>
        </is>
      </c>
      <c r="F324" s="48" t="n">
        <v>2</v>
      </c>
      <c r="G324" s="48" t="inlineStr">
        <is>
          <t>川崎・大森・蒲田</t>
        </is>
      </c>
      <c r="H324" s="48" t="n">
        <v>25.82</v>
      </c>
      <c r="I324" s="20" t="n">
        <v>0.8</v>
      </c>
      <c r="J324" s="20" t="n">
        <v>1</v>
      </c>
      <c r="K324" s="20" t="n">
        <v>0.75</v>
      </c>
      <c r="L324" s="20" t="n">
        <v>1</v>
      </c>
      <c r="M324" s="20" t="n">
        <v>0.5</v>
      </c>
      <c r="N324" s="24" t="n">
        <v>9700</v>
      </c>
      <c r="O324" s="24" t="n">
        <v>8820</v>
      </c>
      <c r="P324" s="24" t="n">
        <v>880</v>
      </c>
      <c r="Q324" s="24" t="n">
        <v>44000</v>
      </c>
      <c r="R324" s="24" t="n">
        <v>4410</v>
      </c>
      <c r="S324" s="24">
        <f>IF(R324="","",(R324+P324)*30 -U324)</f>
        <v/>
      </c>
      <c r="T324" s="20">
        <f>IF(R324="","",(O324-R324)/O324)</f>
        <v/>
      </c>
      <c r="U324" s="24" t="n">
        <v>86000</v>
      </c>
      <c r="V324" s="51" t="n"/>
      <c r="W324" s="24">
        <f>IF(Z324="","",Z324*30)</f>
        <v/>
      </c>
      <c r="X324" s="24">
        <f>IF(W324="","",W324-U324)</f>
        <v/>
      </c>
      <c r="Y324" s="24">
        <f>IF(V324="","",((U324+5000+5000)/(1-V324))/30)</f>
        <v/>
      </c>
      <c r="Z324" s="32" t="n"/>
      <c r="AA324" s="24">
        <f>IF(Z324="","",Z324-O324)</f>
        <v/>
      </c>
      <c r="AB324" s="24">
        <f>IF(Z324="","",R324-Z324)</f>
        <v/>
      </c>
      <c r="AC324" s="11">
        <f>IF(Z324="","",(O324-Z324)/O324)</f>
        <v/>
      </c>
      <c r="AD324" s="24" t="n">
        <v>11000</v>
      </c>
      <c r="AE324" s="24">
        <f>IF(AF324="","",Q324*(1-AF324))</f>
        <v/>
      </c>
      <c r="AF324" s="51" t="n"/>
      <c r="AG324" s="28" t="n"/>
      <c r="AH324" s="28" t="n"/>
      <c r="AI324" s="33" t="inlineStr">
        <is>
          <t>2026-11-01</t>
        </is>
      </c>
      <c r="AJ324" s="33" t="inlineStr">
        <is>
          <t>2026-12-15</t>
        </is>
      </c>
      <c r="AK324" s="30" t="n"/>
    </row>
    <row r="325" ht="35.1" customHeight="1" s="69">
      <c r="B325" s="48" t="n">
        <v>5458</v>
      </c>
      <c r="C325" s="48" t="inlineStr">
        <is>
          <t>東京</t>
        </is>
      </c>
      <c r="D325" s="19" t="inlineStr">
        <is>
          <t>◇アットイン西日暮里1</t>
        </is>
      </c>
      <c r="E325" s="48" t="inlineStr">
        <is>
          <t>1K</t>
        </is>
      </c>
      <c r="F325" s="48" t="n">
        <v>1</v>
      </c>
      <c r="G325" s="48" t="inlineStr">
        <is>
          <t>東京北エリア（田端・赤羽）</t>
        </is>
      </c>
      <c r="H325" s="48" t="n">
        <v>17.39</v>
      </c>
      <c r="I325" s="20" t="n">
        <v>1</v>
      </c>
      <c r="J325" s="20" t="n">
        <v>1</v>
      </c>
      <c r="K325" s="20" t="n">
        <v>1</v>
      </c>
      <c r="L325" s="20" t="n">
        <v>1</v>
      </c>
      <c r="M325" s="20" t="n">
        <v>1</v>
      </c>
      <c r="N325" s="24" t="n">
        <v>7900</v>
      </c>
      <c r="O325" s="24" t="n">
        <v>7020</v>
      </c>
      <c r="P325" s="24" t="n">
        <v>880</v>
      </c>
      <c r="Q325" s="24" t="n">
        <v>44000</v>
      </c>
      <c r="R325" s="24" t="n"/>
      <c r="S325" s="24">
        <f>IF(R325="","",(R325+P325)*30 -U325)</f>
        <v/>
      </c>
      <c r="T325" s="20">
        <f>IF(R325="","",(O325-R325)/O325)</f>
        <v/>
      </c>
      <c r="U325" s="24" t="n">
        <v>70000</v>
      </c>
      <c r="V325" s="51" t="n"/>
      <c r="W325" s="24">
        <f>IF(Z325="","",Z325*30)</f>
        <v/>
      </c>
      <c r="X325" s="24">
        <f>IF(W325="","",W325-U325)</f>
        <v/>
      </c>
      <c r="Y325" s="24">
        <f>IF(V325="","",((U325+5000+5000)/(1-V325))/30)</f>
        <v/>
      </c>
      <c r="Z325" s="32" t="n"/>
      <c r="AA325" s="24">
        <f>IF(Z325="","",Z325-O325)</f>
        <v/>
      </c>
      <c r="AB325" s="24">
        <f>IF(Z325="","",R325-Z325)</f>
        <v/>
      </c>
      <c r="AC325" s="11">
        <f>IF(Z325="","",(O325-Z325)/O325)</f>
        <v/>
      </c>
      <c r="AD325" s="24" t="n"/>
      <c r="AE325" s="24">
        <f>IF(AF325="","",Q325*(1-AF325))</f>
        <v/>
      </c>
      <c r="AF325" s="51" t="n"/>
      <c r="AG325" s="28" t="n"/>
      <c r="AH325" s="28" t="n"/>
      <c r="AI325" s="33" t="inlineStr">
        <is>
          <t>2028-03-25</t>
        </is>
      </c>
      <c r="AJ325" s="33" t="inlineStr">
        <is>
          <t>2028-03-24</t>
        </is>
      </c>
      <c r="AK325" s="30" t="n"/>
    </row>
    <row r="326" ht="35.1" customHeight="1" s="69">
      <c r="B326" s="48" t="n">
        <v>5459</v>
      </c>
      <c r="C326" s="48" t="inlineStr">
        <is>
          <t>東京</t>
        </is>
      </c>
      <c r="D326" s="19" t="inlineStr">
        <is>
          <t>◇アットイン東陽町2-2</t>
        </is>
      </c>
      <c r="E326" s="48" t="inlineStr">
        <is>
          <t>1K</t>
        </is>
      </c>
      <c r="F326" s="48" t="n">
        <v>1</v>
      </c>
      <c r="G326" s="48" t="inlineStr">
        <is>
          <t>門前仲町・木場・葛西</t>
        </is>
      </c>
      <c r="H326" s="48" t="n">
        <v>27.18</v>
      </c>
      <c r="I326" s="20" t="n">
        <v>1</v>
      </c>
      <c r="J326" s="20" t="n">
        <v>0.4</v>
      </c>
      <c r="K326" s="20" t="n">
        <v>1</v>
      </c>
      <c r="L326" s="20" t="n">
        <v>0.6</v>
      </c>
      <c r="M326" s="20" t="n">
        <v>0</v>
      </c>
      <c r="N326" s="24" t="n">
        <v>10380</v>
      </c>
      <c r="O326" s="24" t="n">
        <v>9500</v>
      </c>
      <c r="P326" s="24" t="n">
        <v>880</v>
      </c>
      <c r="Q326" s="24" t="n">
        <v>44000</v>
      </c>
      <c r="R326" s="24" t="n"/>
      <c r="S326" s="24">
        <f>IF(R326="","",(R326+P326)*30 -U326)</f>
        <v/>
      </c>
      <c r="T326" s="20">
        <f>IF(R326="","",(O326-R326)/O326)</f>
        <v/>
      </c>
      <c r="U326" s="24" t="n">
        <v>98000</v>
      </c>
      <c r="V326" s="51" t="n"/>
      <c r="W326" s="24">
        <f>IF(Z326="","",Z326*30)</f>
        <v/>
      </c>
      <c r="X326" s="24">
        <f>IF(W326="","",W326-U326)</f>
        <v/>
      </c>
      <c r="Y326" s="24">
        <f>IF(V326="","",((U326+5000+5000)/(1-V326))/30)</f>
        <v/>
      </c>
      <c r="Z326" s="32" t="n"/>
      <c r="AA326" s="24">
        <f>IF(Z326="","",Z326-O326)</f>
        <v/>
      </c>
      <c r="AB326" s="24">
        <f>IF(Z326="","",R326-Z326)</f>
        <v/>
      </c>
      <c r="AC326" s="11">
        <f>IF(Z326="","",(O326-Z326)/O326)</f>
        <v/>
      </c>
      <c r="AD326" s="24" t="n"/>
      <c r="AE326" s="24">
        <f>IF(AF326="","",Q326*(1-AF326))</f>
        <v/>
      </c>
      <c r="AF326" s="51" t="n"/>
      <c r="AG326" s="28" t="n"/>
      <c r="AH326" s="28" t="n"/>
      <c r="AI326" s="33" t="inlineStr">
        <is>
          <t>2026-10-20</t>
        </is>
      </c>
      <c r="AJ326" s="33" t="inlineStr">
        <is>
          <t>2026-10-19</t>
        </is>
      </c>
      <c r="AK326" s="30" t="n"/>
    </row>
    <row r="327" ht="35.1" customHeight="1" s="69">
      <c r="B327" s="48" t="n">
        <v>5461</v>
      </c>
      <c r="C327" s="48" t="inlineStr">
        <is>
          <t>東京</t>
        </is>
      </c>
      <c r="D327" s="19" t="inlineStr">
        <is>
          <t>◇アットイン新宿11</t>
        </is>
      </c>
      <c r="E327" s="48" t="inlineStr">
        <is>
          <t>1R</t>
        </is>
      </c>
      <c r="F327" s="48" t="n">
        <v>1</v>
      </c>
      <c r="G327" s="48" t="inlineStr">
        <is>
          <t>新宿</t>
        </is>
      </c>
      <c r="H327" s="48" t="n">
        <v>26.25</v>
      </c>
      <c r="I327" s="20" t="n">
        <v>1</v>
      </c>
      <c r="J327" s="20" t="n">
        <v>1</v>
      </c>
      <c r="K327" s="20" t="n">
        <v>1</v>
      </c>
      <c r="L327" s="20" t="n">
        <v>1</v>
      </c>
      <c r="M327" s="20" t="n">
        <v>1</v>
      </c>
      <c r="N327" s="24" t="n">
        <v>11400</v>
      </c>
      <c r="O327" s="24" t="n">
        <v>10520</v>
      </c>
      <c r="P327" s="24" t="n">
        <v>880</v>
      </c>
      <c r="Q327" s="24" t="n">
        <v>44000</v>
      </c>
      <c r="R327" s="24" t="n"/>
      <c r="S327" s="24">
        <f>IF(R327="","",(R327+P327)*30 -U327)</f>
        <v/>
      </c>
      <c r="T327" s="20">
        <f>IF(R327="","",(O327-R327)/O327)</f>
        <v/>
      </c>
      <c r="U327" s="24" t="n">
        <v>95000</v>
      </c>
      <c r="V327" s="51" t="n"/>
      <c r="W327" s="24">
        <f>IF(Z327="","",Z327*30)</f>
        <v/>
      </c>
      <c r="X327" s="24">
        <f>IF(W327="","",W327-U327)</f>
        <v/>
      </c>
      <c r="Y327" s="24">
        <f>IF(V327="","",((U327+5000+5000)/(1-V327))/30)</f>
        <v/>
      </c>
      <c r="Z327" s="32" t="n"/>
      <c r="AA327" s="24">
        <f>IF(Z327="","",Z327-O327)</f>
        <v/>
      </c>
      <c r="AB327" s="24">
        <f>IF(Z327="","",R327-Z327)</f>
        <v/>
      </c>
      <c r="AC327" s="11">
        <f>IF(Z327="","",(O327-Z327)/O327)</f>
        <v/>
      </c>
      <c r="AD327" s="24" t="n"/>
      <c r="AE327" s="24">
        <f>IF(AF327="","",Q327*(1-AF327))</f>
        <v/>
      </c>
      <c r="AF327" s="51" t="n"/>
      <c r="AG327" s="28" t="n"/>
      <c r="AH327" s="28" t="n"/>
      <c r="AI327" s="33" t="inlineStr">
        <is>
          <t>2026-12-02</t>
        </is>
      </c>
      <c r="AJ327" s="33" t="inlineStr">
        <is>
          <t>2026-12-01</t>
        </is>
      </c>
      <c r="AK327" s="30" t="n"/>
    </row>
    <row r="328" ht="35.1" customHeight="1" s="69">
      <c r="B328" s="48" t="n">
        <v>5471</v>
      </c>
      <c r="C328" s="48" t="inlineStr">
        <is>
          <t>東京</t>
        </is>
      </c>
      <c r="D328" s="19" t="inlineStr">
        <is>
          <t>アットインmini川崎15</t>
        </is>
      </c>
      <c r="E328" s="48" t="inlineStr">
        <is>
          <t>1R</t>
        </is>
      </c>
      <c r="F328" s="48" t="n">
        <v>7</v>
      </c>
      <c r="G328" s="48" t="inlineStr">
        <is>
          <t>川崎・大森・蒲田</t>
        </is>
      </c>
      <c r="H328" s="48" t="n">
        <v>12.49</v>
      </c>
      <c r="I328" s="20" t="n">
        <v>0.81429</v>
      </c>
      <c r="J328" s="20" t="n">
        <v>0.92857</v>
      </c>
      <c r="K328" s="20" t="n">
        <v>0.5</v>
      </c>
      <c r="L328" s="20" t="n">
        <v>0.42857</v>
      </c>
      <c r="M328" s="20" t="n">
        <v>0.42857</v>
      </c>
      <c r="N328" s="24" t="n">
        <v>6640</v>
      </c>
      <c r="O328" s="24" t="n">
        <v>5760</v>
      </c>
      <c r="P328" s="24" t="n">
        <v>880</v>
      </c>
      <c r="Q328" s="24" t="n">
        <v>44000</v>
      </c>
      <c r="R328" s="24" t="n"/>
      <c r="S328" s="24">
        <f>IF(R328="","",(R328+P328)*30 -U328)</f>
        <v/>
      </c>
      <c r="T328" s="20">
        <f>IF(R328="","",(O328-R328)/O328)</f>
        <v/>
      </c>
      <c r="U328" s="24" t="n">
        <v>55000</v>
      </c>
      <c r="V328" s="51" t="n"/>
      <c r="W328" s="24">
        <f>IF(Z328="","",Z328*30)</f>
        <v/>
      </c>
      <c r="X328" s="24">
        <f>IF(W328="","",W328-U328)</f>
        <v/>
      </c>
      <c r="Y328" s="24">
        <f>IF(V328="","",((U328+5000+5000)/(1-V328))/30)</f>
        <v/>
      </c>
      <c r="Z328" s="32" t="n"/>
      <c r="AA328" s="24">
        <f>IF(Z328="","",Z328-O328)</f>
        <v/>
      </c>
      <c r="AB328" s="24">
        <f>IF(Z328="","",R328-Z328)</f>
        <v/>
      </c>
      <c r="AC328" s="11">
        <f>IF(Z328="","",(O328-Z328)/O328)</f>
        <v/>
      </c>
      <c r="AD328" s="24" t="n"/>
      <c r="AE328" s="24">
        <f>IF(AF328="","",Q328*(1-AF328))</f>
        <v/>
      </c>
      <c r="AF328" s="51" t="n"/>
      <c r="AG328" s="28" t="n"/>
      <c r="AH328" s="28" t="n"/>
      <c r="AI328" s="33" t="inlineStr">
        <is>
          <t>2026-08-24</t>
        </is>
      </c>
      <c r="AJ328" s="33" t="inlineStr">
        <is>
          <t>2027-12-15</t>
        </is>
      </c>
      <c r="AK328" s="30" t="n"/>
    </row>
    <row r="329" ht="35.1" customHeight="1" s="69">
      <c r="B329" s="48" t="n">
        <v>5472</v>
      </c>
      <c r="C329" s="48" t="inlineStr">
        <is>
          <t>東京</t>
        </is>
      </c>
      <c r="D329" s="19" t="inlineStr">
        <is>
          <t>◇アットイン武蔵小杉2-2</t>
        </is>
      </c>
      <c r="E329" s="48" t="inlineStr">
        <is>
          <t>1R</t>
        </is>
      </c>
      <c r="F329" s="48" t="n">
        <v>1</v>
      </c>
      <c r="G329" s="48" t="inlineStr">
        <is>
          <t>川崎・大森・蒲田</t>
        </is>
      </c>
      <c r="H329" s="48" t="n">
        <v>24.75</v>
      </c>
      <c r="I329" s="20" t="n">
        <v>1</v>
      </c>
      <c r="J329" s="20" t="n">
        <v>0.9</v>
      </c>
      <c r="K329" s="20" t="n">
        <v>0.3</v>
      </c>
      <c r="L329" s="20" t="n">
        <v>0</v>
      </c>
      <c r="M329" s="20" t="n">
        <v>0</v>
      </c>
      <c r="N329" s="24" t="n">
        <v>7900</v>
      </c>
      <c r="O329" s="24" t="n">
        <v>7020</v>
      </c>
      <c r="P329" s="24" t="n">
        <v>880</v>
      </c>
      <c r="Q329" s="24" t="n">
        <v>44000</v>
      </c>
      <c r="R329" s="24" t="n"/>
      <c r="S329" s="24">
        <f>IF(R329="","",(R329+P329)*30 -U329)</f>
        <v/>
      </c>
      <c r="T329" s="20">
        <f>IF(R329="","",(O329-R329)/O329)</f>
        <v/>
      </c>
      <c r="U329" s="24" t="n">
        <v>69500</v>
      </c>
      <c r="V329" s="51" t="n"/>
      <c r="W329" s="24">
        <f>IF(Z329="","",Z329*30)</f>
        <v/>
      </c>
      <c r="X329" s="24">
        <f>IF(W329="","",W329-U329)</f>
        <v/>
      </c>
      <c r="Y329" s="24">
        <f>IF(V329="","",((U329+5000+5000)/(1-V329))/30)</f>
        <v/>
      </c>
      <c r="Z329" s="32" t="n"/>
      <c r="AA329" s="24">
        <f>IF(Z329="","",Z329-O329)</f>
        <v/>
      </c>
      <c r="AB329" s="24">
        <f>IF(Z329="","",R329-Z329)</f>
        <v/>
      </c>
      <c r="AC329" s="11">
        <f>IF(Z329="","",(O329-Z329)/O329)</f>
        <v/>
      </c>
      <c r="AD329" s="24" t="n"/>
      <c r="AE329" s="24">
        <f>IF(AF329="","",Q329*(1-AF329))</f>
        <v/>
      </c>
      <c r="AF329" s="51" t="n"/>
      <c r="AG329" s="28" t="n"/>
      <c r="AH329" s="28" t="n"/>
      <c r="AI329" s="33" t="inlineStr">
        <is>
          <t>2026-09-15</t>
        </is>
      </c>
      <c r="AJ329" s="33" t="inlineStr">
        <is>
          <t>2026-09-14</t>
        </is>
      </c>
      <c r="AK329" s="30" t="n"/>
    </row>
    <row r="330" ht="35.1" customHeight="1" s="69">
      <c r="B330" s="48" t="n">
        <v>5473</v>
      </c>
      <c r="C330" s="48" t="inlineStr">
        <is>
          <t>東京</t>
        </is>
      </c>
      <c r="D330" s="19" t="inlineStr">
        <is>
          <t>◇アットイン東陽町2-1</t>
        </is>
      </c>
      <c r="E330" s="48" t="inlineStr">
        <is>
          <t>1K</t>
        </is>
      </c>
      <c r="F330" s="48" t="n">
        <v>1</v>
      </c>
      <c r="G330" s="48" t="inlineStr">
        <is>
          <t>門前仲町・木場・葛西</t>
        </is>
      </c>
      <c r="H330" s="48" t="n">
        <v>22.68</v>
      </c>
      <c r="I330" s="20" t="n">
        <v>1</v>
      </c>
      <c r="J330" s="20" t="n">
        <v>1</v>
      </c>
      <c r="K330" s="20" t="n">
        <v>1</v>
      </c>
      <c r="L330" s="20" t="n">
        <v>1</v>
      </c>
      <c r="M330" s="20" t="n">
        <v>1</v>
      </c>
      <c r="N330" s="24" t="n">
        <v>9160</v>
      </c>
      <c r="O330" s="24" t="n">
        <v>8280</v>
      </c>
      <c r="P330" s="24" t="n">
        <v>880</v>
      </c>
      <c r="Q330" s="24" t="n">
        <v>44000</v>
      </c>
      <c r="R330" s="24" t="n"/>
      <c r="S330" s="24">
        <f>IF(R330="","",(R330+P330)*30 -U330)</f>
        <v/>
      </c>
      <c r="T330" s="20">
        <f>IF(R330="","",(O330-R330)/O330)</f>
        <v/>
      </c>
      <c r="U330" s="24" t="n">
        <v>86000</v>
      </c>
      <c r="V330" s="51" t="n"/>
      <c r="W330" s="24">
        <f>IF(Z330="","",Z330*30)</f>
        <v/>
      </c>
      <c r="X330" s="24">
        <f>IF(W330="","",W330-U330)</f>
        <v/>
      </c>
      <c r="Y330" s="24">
        <f>IF(V330="","",((U330+5000+5000)/(1-V330))/30)</f>
        <v/>
      </c>
      <c r="Z330" s="32" t="n"/>
      <c r="AA330" s="24">
        <f>IF(Z330="","",Z330-O330)</f>
        <v/>
      </c>
      <c r="AB330" s="24">
        <f>IF(Z330="","",R330-Z330)</f>
        <v/>
      </c>
      <c r="AC330" s="11">
        <f>IF(Z330="","",(O330-Z330)/O330)</f>
        <v/>
      </c>
      <c r="AD330" s="24" t="n"/>
      <c r="AE330" s="24">
        <f>IF(AF330="","",Q330*(1-AF330))</f>
        <v/>
      </c>
      <c r="AF330" s="51" t="n"/>
      <c r="AG330" s="28" t="n"/>
      <c r="AH330" s="28" t="n"/>
      <c r="AI330" s="33" t="inlineStr">
        <is>
          <t>2027-01-01</t>
        </is>
      </c>
      <c r="AJ330" s="33" t="inlineStr">
        <is>
          <t>2026-12-31</t>
        </is>
      </c>
      <c r="AK330" s="30" t="n"/>
    </row>
    <row r="331" ht="35.1" customHeight="1" s="69">
      <c r="B331" s="48" t="n">
        <v>5474</v>
      </c>
      <c r="C331" s="48" t="inlineStr">
        <is>
          <t>東京</t>
        </is>
      </c>
      <c r="D331" s="19" t="inlineStr">
        <is>
          <t>アットイン横浜14-1</t>
        </is>
      </c>
      <c r="E331" s="48" t="inlineStr">
        <is>
          <t>1K</t>
        </is>
      </c>
      <c r="F331" s="48" t="n">
        <v>5</v>
      </c>
      <c r="G331" s="48" t="inlineStr">
        <is>
          <t>横浜</t>
        </is>
      </c>
      <c r="H331" s="48" t="n">
        <v>24.33</v>
      </c>
      <c r="I331" s="20" t="n">
        <v>0.92</v>
      </c>
      <c r="J331" s="20" t="n">
        <v>0.96</v>
      </c>
      <c r="K331" s="20" t="n">
        <v>0.92</v>
      </c>
      <c r="L331" s="20" t="n">
        <v>0.82</v>
      </c>
      <c r="M331" s="20" t="n">
        <v>0.62</v>
      </c>
      <c r="N331" s="24" t="n">
        <v>8340</v>
      </c>
      <c r="O331" s="24" t="n">
        <v>7460</v>
      </c>
      <c r="P331" s="24" t="n">
        <v>880</v>
      </c>
      <c r="Q331" s="24" t="n">
        <v>44000</v>
      </c>
      <c r="R331" s="24" t="n">
        <v>3730</v>
      </c>
      <c r="S331" s="24">
        <f>IF(R331="","",(R331+P331)*30 -U331)</f>
        <v/>
      </c>
      <c r="T331" s="20">
        <f>IF(R331="","",(O331-R331)/O331)</f>
        <v/>
      </c>
      <c r="U331" s="24" t="n">
        <v>79000</v>
      </c>
      <c r="V331" s="51" t="n"/>
      <c r="W331" s="24">
        <f>IF(Z331="","",Z331*30)</f>
        <v/>
      </c>
      <c r="X331" s="24">
        <f>IF(W331="","",W331-U331)</f>
        <v/>
      </c>
      <c r="Y331" s="24">
        <f>IF(V331="","",((U331+5000+5000)/(1-V331))/30)</f>
        <v/>
      </c>
      <c r="Z331" s="32" t="n"/>
      <c r="AA331" s="24">
        <f>IF(Z331="","",Z331-O331)</f>
        <v/>
      </c>
      <c r="AB331" s="24">
        <f>IF(Z331="","",R331-Z331)</f>
        <v/>
      </c>
      <c r="AC331" s="11">
        <f>IF(Z331="","",(O331-Z331)/O331)</f>
        <v/>
      </c>
      <c r="AD331" s="24" t="n">
        <v>11000</v>
      </c>
      <c r="AE331" s="24">
        <f>IF(AF331="","",Q331*(1-AF331))</f>
        <v/>
      </c>
      <c r="AF331" s="51" t="n"/>
      <c r="AG331" s="28" t="n"/>
      <c r="AH331" s="28" t="n"/>
      <c r="AI331" s="33" t="inlineStr">
        <is>
          <t>2026-10-03</t>
        </is>
      </c>
      <c r="AJ331" s="33" t="inlineStr">
        <is>
          <t>2028-03-31</t>
        </is>
      </c>
      <c r="AK331" s="30" t="n"/>
    </row>
    <row r="332" ht="35.1" customHeight="1" s="69">
      <c r="B332" s="48" t="n">
        <v>5475</v>
      </c>
      <c r="C332" s="48" t="inlineStr">
        <is>
          <t>東京</t>
        </is>
      </c>
      <c r="D332" s="19" t="inlineStr">
        <is>
          <t>◇アットイン武蔵小金井1-1</t>
        </is>
      </c>
      <c r="E332" s="48" t="inlineStr">
        <is>
          <t>1R</t>
        </is>
      </c>
      <c r="F332" s="48" t="n">
        <v>5</v>
      </c>
      <c r="G332" s="48" t="inlineStr">
        <is>
          <t>中野・荻窪・吉祥寺</t>
        </is>
      </c>
      <c r="H332" s="48" t="n">
        <v>17.01</v>
      </c>
      <c r="I332" s="20" t="n">
        <v>0.92</v>
      </c>
      <c r="J332" s="20" t="n">
        <v>0.9</v>
      </c>
      <c r="K332" s="20" t="n">
        <v>0.28</v>
      </c>
      <c r="L332" s="20" t="n">
        <v>0</v>
      </c>
      <c r="M332" s="20" t="n">
        <v>0</v>
      </c>
      <c r="N332" s="24" t="n">
        <v>6640</v>
      </c>
      <c r="O332" s="24" t="n">
        <v>5760</v>
      </c>
      <c r="P332" s="24" t="n">
        <v>880</v>
      </c>
      <c r="Q332" s="24" t="n">
        <v>44000</v>
      </c>
      <c r="R332" s="24" t="n"/>
      <c r="S332" s="24">
        <f>IF(R332="","",(R332+P332)*30 -U332)</f>
        <v/>
      </c>
      <c r="T332" s="20">
        <f>IF(R332="","",(O332-R332)/O332)</f>
        <v/>
      </c>
      <c r="U332" s="24" t="n">
        <v>46000</v>
      </c>
      <c r="V332" s="51" t="n"/>
      <c r="W332" s="24">
        <f>IF(Z332="","",Z332*30)</f>
        <v/>
      </c>
      <c r="X332" s="24">
        <f>IF(W332="","",W332-U332)</f>
        <v/>
      </c>
      <c r="Y332" s="24">
        <f>IF(V332="","",((U332+5000+5000)/(1-V332))/30)</f>
        <v/>
      </c>
      <c r="Z332" s="32" t="n"/>
      <c r="AA332" s="24">
        <f>IF(Z332="","",Z332-O332)</f>
        <v/>
      </c>
      <c r="AB332" s="24">
        <f>IF(Z332="","",R332-Z332)</f>
        <v/>
      </c>
      <c r="AC332" s="11">
        <f>IF(Z332="","",(O332-Z332)/O332)</f>
        <v/>
      </c>
      <c r="AD332" s="24" t="n"/>
      <c r="AE332" s="24">
        <f>IF(AF332="","",Q332*(1-AF332))</f>
        <v/>
      </c>
      <c r="AF332" s="51" t="n"/>
      <c r="AG332" s="28" t="n"/>
      <c r="AH332" s="28" t="n"/>
      <c r="AI332" s="33" t="inlineStr">
        <is>
          <t>2026-08-21</t>
        </is>
      </c>
      <c r="AJ332" s="33" t="inlineStr">
        <is>
          <t>2026-09-30</t>
        </is>
      </c>
      <c r="AK332" s="30" t="n"/>
    </row>
    <row r="333" ht="35.1" customHeight="1" s="69">
      <c r="B333" s="48" t="n">
        <v>5476</v>
      </c>
      <c r="C333" s="48" t="inlineStr">
        <is>
          <t>東京</t>
        </is>
      </c>
      <c r="D333" s="19" t="inlineStr">
        <is>
          <t>◇アットイン武蔵小金井1-2</t>
        </is>
      </c>
      <c r="E333" s="48" t="inlineStr">
        <is>
          <t>1R</t>
        </is>
      </c>
      <c r="F333" s="48" t="n">
        <v>2</v>
      </c>
      <c r="G333" s="48" t="inlineStr">
        <is>
          <t>中野・荻窪・吉祥寺</t>
        </is>
      </c>
      <c r="H333" s="48" t="n">
        <v>20</v>
      </c>
      <c r="I333" s="20" t="n">
        <v>0.95</v>
      </c>
      <c r="J333" s="20" t="n">
        <v>0.7</v>
      </c>
      <c r="K333" s="20" t="n">
        <v>0.8</v>
      </c>
      <c r="L333" s="20" t="n">
        <v>0.5</v>
      </c>
      <c r="M333" s="20" t="n">
        <v>0</v>
      </c>
      <c r="N333" s="24" t="n">
        <v>6540</v>
      </c>
      <c r="O333" s="24" t="n">
        <v>5660</v>
      </c>
      <c r="P333" s="24" t="n">
        <v>880</v>
      </c>
      <c r="Q333" s="24" t="n">
        <v>44000</v>
      </c>
      <c r="R333" s="24" t="n"/>
      <c r="S333" s="24">
        <f>IF(R333="","",(R333+P333)*30 -U333)</f>
        <v/>
      </c>
      <c r="T333" s="20">
        <f>IF(R333="","",(O333-R333)/O333)</f>
        <v/>
      </c>
      <c r="U333" s="24" t="n">
        <v>44000</v>
      </c>
      <c r="V333" s="51" t="n"/>
      <c r="W333" s="24">
        <f>IF(Z333="","",Z333*30)</f>
        <v/>
      </c>
      <c r="X333" s="24">
        <f>IF(W333="","",W333-U333)</f>
        <v/>
      </c>
      <c r="Y333" s="24">
        <f>IF(V333="","",((U333+5000+5000)/(1-V333))/30)</f>
        <v/>
      </c>
      <c r="Z333" s="32" t="n"/>
      <c r="AA333" s="24">
        <f>IF(Z333="","",Z333-O333)</f>
        <v/>
      </c>
      <c r="AB333" s="24">
        <f>IF(Z333="","",R333-Z333)</f>
        <v/>
      </c>
      <c r="AC333" s="11">
        <f>IF(Z333="","",(O333-Z333)/O333)</f>
        <v/>
      </c>
      <c r="AD333" s="24" t="n"/>
      <c r="AE333" s="24">
        <f>IF(AF333="","",Q333*(1-AF333))</f>
        <v/>
      </c>
      <c r="AF333" s="51" t="n"/>
      <c r="AG333" s="28" t="n"/>
      <c r="AH333" s="28" t="n"/>
      <c r="AI333" s="33" t="inlineStr">
        <is>
          <t>2026-09-20</t>
        </is>
      </c>
      <c r="AJ333" s="33" t="inlineStr">
        <is>
          <t>2026-10-31</t>
        </is>
      </c>
      <c r="AK333" s="30" t="n"/>
    </row>
    <row r="334" ht="35.1" customHeight="1" s="69">
      <c r="B334" s="48" t="n">
        <v>5478</v>
      </c>
      <c r="C334" s="48" t="inlineStr">
        <is>
          <t>東京</t>
        </is>
      </c>
      <c r="D334" s="19" t="inlineStr">
        <is>
          <t>◇アットイン戸越1</t>
        </is>
      </c>
      <c r="E334" s="48" t="inlineStr">
        <is>
          <t>1K</t>
        </is>
      </c>
      <c r="F334" s="48" t="n">
        <v>1</v>
      </c>
      <c r="G334" s="48" t="inlineStr">
        <is>
          <t>品川・田町・大崎</t>
        </is>
      </c>
      <c r="H334" s="48" t="n">
        <v>21.09</v>
      </c>
      <c r="I334" s="20" t="n">
        <v>0.9</v>
      </c>
      <c r="J334" s="20" t="n">
        <v>0.6</v>
      </c>
      <c r="K334" s="20" t="n">
        <v>0.8</v>
      </c>
      <c r="L334" s="20" t="n">
        <v>1</v>
      </c>
      <c r="M334" s="20" t="n">
        <v>1</v>
      </c>
      <c r="N334" s="24" t="n">
        <v>9700</v>
      </c>
      <c r="O334" s="24" t="n">
        <v>8820</v>
      </c>
      <c r="P334" s="24" t="n">
        <v>880</v>
      </c>
      <c r="Q334" s="24" t="n">
        <v>44000</v>
      </c>
      <c r="R334" s="24" t="n">
        <v>4410</v>
      </c>
      <c r="S334" s="24">
        <f>IF(R334="","",(R334+P334)*30 -U334)</f>
        <v/>
      </c>
      <c r="T334" s="20">
        <f>IF(R334="","",(O334-R334)/O334)</f>
        <v/>
      </c>
      <c r="U334" s="24" t="n">
        <v>88000</v>
      </c>
      <c r="V334" s="51" t="n"/>
      <c r="W334" s="24">
        <f>IF(Z334="","",Z334*30)</f>
        <v/>
      </c>
      <c r="X334" s="24">
        <f>IF(W334="","",W334-U334)</f>
        <v/>
      </c>
      <c r="Y334" s="24">
        <f>IF(V334="","",((U334+5000+5000)/(1-V334))/30)</f>
        <v/>
      </c>
      <c r="Z334" s="32" t="n"/>
      <c r="AA334" s="24">
        <f>IF(Z334="","",Z334-O334)</f>
        <v/>
      </c>
      <c r="AB334" s="24">
        <f>IF(Z334="","",R334-Z334)</f>
        <v/>
      </c>
      <c r="AC334" s="11">
        <f>IF(Z334="","",(O334-Z334)/O334)</f>
        <v/>
      </c>
      <c r="AD334" s="24" t="n">
        <v>11000</v>
      </c>
      <c r="AE334" s="24">
        <f>IF(AF334="","",Q334*(1-AF334))</f>
        <v/>
      </c>
      <c r="AF334" s="51" t="n"/>
      <c r="AG334" s="28" t="n"/>
      <c r="AH334" s="28" t="n"/>
      <c r="AI334" s="33" t="inlineStr">
        <is>
          <t>2027-03-21</t>
        </is>
      </c>
      <c r="AJ334" s="33" t="inlineStr">
        <is>
          <t>2027-03-20</t>
        </is>
      </c>
      <c r="AK334" s="30" t="n"/>
    </row>
    <row r="335" ht="35.1" customHeight="1" s="69">
      <c r="B335" s="48" t="n">
        <v>5479</v>
      </c>
      <c r="C335" s="48" t="inlineStr">
        <is>
          <t>東京</t>
        </is>
      </c>
      <c r="D335" s="19" t="inlineStr">
        <is>
          <t>◇アットイン大井町2</t>
        </is>
      </c>
      <c r="E335" s="48" t="inlineStr">
        <is>
          <t>1K</t>
        </is>
      </c>
      <c r="F335" s="48" t="n">
        <v>2</v>
      </c>
      <c r="G335" s="48" t="inlineStr">
        <is>
          <t>品川・田町・大崎</t>
        </is>
      </c>
      <c r="H335" s="48" t="n">
        <v>19.72</v>
      </c>
      <c r="I335" s="20" t="n">
        <v>1</v>
      </c>
      <c r="J335" s="20" t="n">
        <v>1</v>
      </c>
      <c r="K335" s="20" t="n">
        <v>1</v>
      </c>
      <c r="L335" s="20" t="n">
        <v>1</v>
      </c>
      <c r="M335" s="20" t="n">
        <v>1</v>
      </c>
      <c r="N335" s="24" t="n">
        <v>9700</v>
      </c>
      <c r="O335" s="24" t="n">
        <v>8820</v>
      </c>
      <c r="P335" s="24" t="n">
        <v>880</v>
      </c>
      <c r="Q335" s="24" t="n">
        <v>44000</v>
      </c>
      <c r="R335" s="24" t="n"/>
      <c r="S335" s="24">
        <f>IF(R335="","",(R335+P335)*30 -U335)</f>
        <v/>
      </c>
      <c r="T335" s="20">
        <f>IF(R335="","",(O335-R335)/O335)</f>
        <v/>
      </c>
      <c r="U335" s="24" t="n">
        <v>88000</v>
      </c>
      <c r="V335" s="51" t="n"/>
      <c r="W335" s="24">
        <f>IF(Z335="","",Z335*30)</f>
        <v/>
      </c>
      <c r="X335" s="24">
        <f>IF(W335="","",W335-U335)</f>
        <v/>
      </c>
      <c r="Y335" s="24">
        <f>IF(V335="","",((U335+5000+5000)/(1-V335))/30)</f>
        <v/>
      </c>
      <c r="Z335" s="32" t="n"/>
      <c r="AA335" s="24">
        <f>IF(Z335="","",Z335-O335)</f>
        <v/>
      </c>
      <c r="AB335" s="24">
        <f>IF(Z335="","",R335-Z335)</f>
        <v/>
      </c>
      <c r="AC335" s="11">
        <f>IF(Z335="","",(O335-Z335)/O335)</f>
        <v/>
      </c>
      <c r="AD335" s="24" t="n"/>
      <c r="AE335" s="24">
        <f>IF(AF335="","",Q335*(1-AF335))</f>
        <v/>
      </c>
      <c r="AF335" s="51" t="n"/>
      <c r="AG335" s="28" t="n"/>
      <c r="AH335" s="28" t="n"/>
      <c r="AI335" s="33" t="inlineStr">
        <is>
          <t>2027-04-20</t>
        </is>
      </c>
      <c r="AJ335" s="33" t="inlineStr">
        <is>
          <t>2028-08-28</t>
        </is>
      </c>
      <c r="AK335" s="30" t="n"/>
    </row>
    <row r="336" ht="35.1" customHeight="1" s="69">
      <c r="B336" s="48" t="n">
        <v>5480</v>
      </c>
      <c r="C336" s="48" t="inlineStr">
        <is>
          <t>東京</t>
        </is>
      </c>
      <c r="D336" s="19" t="inlineStr">
        <is>
          <t>◇アットイン四ツ谷1-1</t>
        </is>
      </c>
      <c r="E336" s="48" t="inlineStr">
        <is>
          <t>1R</t>
        </is>
      </c>
      <c r="F336" s="48" t="n">
        <v>1</v>
      </c>
      <c r="G336" s="48" t="inlineStr">
        <is>
          <t>飯田橋・水道橋・九段</t>
        </is>
      </c>
      <c r="H336" s="48" t="n">
        <v>18.3</v>
      </c>
      <c r="I336" s="20" t="n">
        <v>0.9</v>
      </c>
      <c r="J336" s="20" t="n">
        <v>0.9</v>
      </c>
      <c r="K336" s="20" t="n">
        <v>1</v>
      </c>
      <c r="L336" s="20" t="n">
        <v>1</v>
      </c>
      <c r="M336" s="20" t="n">
        <v>1</v>
      </c>
      <c r="N336" s="24" t="n">
        <v>10040</v>
      </c>
      <c r="O336" s="24" t="n">
        <v>9160</v>
      </c>
      <c r="P336" s="24" t="n">
        <v>880</v>
      </c>
      <c r="Q336" s="24" t="n">
        <v>44000</v>
      </c>
      <c r="R336" s="24" t="n"/>
      <c r="S336" s="24">
        <f>IF(R336="","",(R336+P336)*30 -U336)</f>
        <v/>
      </c>
      <c r="T336" s="20">
        <f>IF(R336="","",(O336-R336)/O336)</f>
        <v/>
      </c>
      <c r="U336" s="24" t="n">
        <v>81500</v>
      </c>
      <c r="V336" s="51" t="n"/>
      <c r="W336" s="24">
        <f>IF(Z336="","",Z336*30)</f>
        <v/>
      </c>
      <c r="X336" s="24">
        <f>IF(W336="","",W336-U336)</f>
        <v/>
      </c>
      <c r="Y336" s="24">
        <f>IF(V336="","",((U336+5000+5000)/(1-V336))/30)</f>
        <v/>
      </c>
      <c r="Z336" s="32" t="n"/>
      <c r="AA336" s="24">
        <f>IF(Z336="","",Z336-O336)</f>
        <v/>
      </c>
      <c r="AB336" s="24">
        <f>IF(Z336="","",R336-Z336)</f>
        <v/>
      </c>
      <c r="AC336" s="11">
        <f>IF(Z336="","",(O336-Z336)/O336)</f>
        <v/>
      </c>
      <c r="AD336" s="24" t="n"/>
      <c r="AE336" s="24">
        <f>IF(AF336="","",Q336*(1-AF336))</f>
        <v/>
      </c>
      <c r="AF336" s="51" t="n"/>
      <c r="AG336" s="28" t="n"/>
      <c r="AH336" s="28" t="n"/>
      <c r="AI336" s="33" t="inlineStr">
        <is>
          <t>2027-01-01</t>
        </is>
      </c>
      <c r="AJ336" s="33" t="inlineStr">
        <is>
          <t>2026-12-31</t>
        </is>
      </c>
      <c r="AK336" s="30" t="n"/>
    </row>
    <row r="337" ht="35.1" customHeight="1" s="69">
      <c r="B337" s="48" t="n">
        <v>5510</v>
      </c>
      <c r="C337" s="48" t="inlineStr">
        <is>
          <t>東京</t>
        </is>
      </c>
      <c r="D337" s="19" t="inlineStr">
        <is>
          <t>◇アットイン東中野1</t>
        </is>
      </c>
      <c r="E337" s="48" t="inlineStr">
        <is>
          <t>1K</t>
        </is>
      </c>
      <c r="F337" s="48" t="n">
        <v>1</v>
      </c>
      <c r="G337" s="48" t="inlineStr">
        <is>
          <t>中野・荻窪・吉祥寺</t>
        </is>
      </c>
      <c r="H337" s="48" t="n">
        <v>22.95</v>
      </c>
      <c r="I337" s="20" t="n">
        <v>0.8</v>
      </c>
      <c r="J337" s="20" t="n">
        <v>0.8</v>
      </c>
      <c r="K337" s="20" t="n">
        <v>0</v>
      </c>
      <c r="L337" s="20" t="n">
        <v>1</v>
      </c>
      <c r="M337" s="20" t="n">
        <v>1</v>
      </c>
      <c r="N337" s="24" t="n">
        <v>9260</v>
      </c>
      <c r="O337" s="24" t="n">
        <v>8380</v>
      </c>
      <c r="P337" s="24" t="n">
        <v>880</v>
      </c>
      <c r="Q337" s="24" t="n">
        <v>44000</v>
      </c>
      <c r="R337" s="24" t="n">
        <v>4190</v>
      </c>
      <c r="S337" s="24">
        <f>IF(R337="","",(R337+P337)*30 -U337)</f>
        <v/>
      </c>
      <c r="T337" s="20">
        <f>IF(R337="","",(O337-R337)/O337)</f>
        <v/>
      </c>
      <c r="U337" s="24" t="n">
        <v>87000</v>
      </c>
      <c r="V337" s="51" t="n"/>
      <c r="W337" s="24">
        <f>IF(Z337="","",Z337*30)</f>
        <v/>
      </c>
      <c r="X337" s="24">
        <f>IF(W337="","",W337-U337)</f>
        <v/>
      </c>
      <c r="Y337" s="24">
        <f>IF(V337="","",((U337+5000+5000)/(1-V337))/30)</f>
        <v/>
      </c>
      <c r="Z337" s="32" t="n"/>
      <c r="AA337" s="24">
        <f>IF(Z337="","",Z337-O337)</f>
        <v/>
      </c>
      <c r="AB337" s="24">
        <f>IF(Z337="","",R337-Z337)</f>
        <v/>
      </c>
      <c r="AC337" s="11">
        <f>IF(Z337="","",(O337-Z337)/O337)</f>
        <v/>
      </c>
      <c r="AD337" s="24" t="n">
        <v>11000</v>
      </c>
      <c r="AE337" s="24">
        <f>IF(AF337="","",Q337*(1-AF337))</f>
        <v/>
      </c>
      <c r="AF337" s="51" t="n"/>
      <c r="AG337" s="28" t="n"/>
      <c r="AH337" s="28" t="n"/>
      <c r="AI337" s="33" t="inlineStr">
        <is>
          <t>2027-04-02</t>
        </is>
      </c>
      <c r="AJ337" s="33" t="inlineStr">
        <is>
          <t>2027-04-01</t>
        </is>
      </c>
      <c r="AK337" s="30" t="n"/>
    </row>
    <row r="338" ht="35.1" customHeight="1" s="69">
      <c r="B338" s="48" t="n">
        <v>5511</v>
      </c>
      <c r="C338" s="48" t="inlineStr">
        <is>
          <t>東京</t>
        </is>
      </c>
      <c r="D338" s="19" t="inlineStr">
        <is>
          <t>◇アットイン品川7-1</t>
        </is>
      </c>
      <c r="E338" s="48" t="inlineStr">
        <is>
          <t>1K</t>
        </is>
      </c>
      <c r="F338" s="48" t="n">
        <v>1</v>
      </c>
      <c r="G338" s="48" t="inlineStr">
        <is>
          <t>品川・田町・大崎</t>
        </is>
      </c>
      <c r="H338" s="48" t="n">
        <v>22.18</v>
      </c>
      <c r="I338" s="20" t="n">
        <v>1</v>
      </c>
      <c r="J338" s="20" t="n">
        <v>1</v>
      </c>
      <c r="K338" s="20" t="n">
        <v>1</v>
      </c>
      <c r="L338" s="20" t="n">
        <v>1</v>
      </c>
      <c r="M338" s="20" t="n">
        <v>1</v>
      </c>
      <c r="N338" s="24" t="n">
        <v>10520</v>
      </c>
      <c r="O338" s="24" t="n">
        <v>9640</v>
      </c>
      <c r="P338" s="24" t="n">
        <v>880</v>
      </c>
      <c r="Q338" s="24" t="n">
        <v>44000</v>
      </c>
      <c r="R338" s="24" t="n"/>
      <c r="S338" s="24">
        <f>IF(R338="","",(R338+P338)*30 -U338)</f>
        <v/>
      </c>
      <c r="T338" s="20">
        <f>IF(R338="","",(O338-R338)/O338)</f>
        <v/>
      </c>
      <c r="U338" s="24" t="n">
        <v>96000</v>
      </c>
      <c r="V338" s="51" t="n"/>
      <c r="W338" s="24">
        <f>IF(Z338="","",Z338*30)</f>
        <v/>
      </c>
      <c r="X338" s="24">
        <f>IF(W338="","",W338-U338)</f>
        <v/>
      </c>
      <c r="Y338" s="24">
        <f>IF(V338="","",((U338+5000+5000)/(1-V338))/30)</f>
        <v/>
      </c>
      <c r="Z338" s="32" t="n"/>
      <c r="AA338" s="24">
        <f>IF(Z338="","",Z338-O338)</f>
        <v/>
      </c>
      <c r="AB338" s="24">
        <f>IF(Z338="","",R338-Z338)</f>
        <v/>
      </c>
      <c r="AC338" s="11">
        <f>IF(Z338="","",(O338-Z338)/O338)</f>
        <v/>
      </c>
      <c r="AD338" s="24" t="n"/>
      <c r="AE338" s="24">
        <f>IF(AF338="","",Q338*(1-AF338))</f>
        <v/>
      </c>
      <c r="AF338" s="51" t="n"/>
      <c r="AG338" s="28" t="n"/>
      <c r="AH338" s="28" t="n"/>
      <c r="AI338" s="33" t="inlineStr">
        <is>
          <t>2027-10-01</t>
        </is>
      </c>
      <c r="AJ338" s="33" t="inlineStr">
        <is>
          <t>2027-09-30</t>
        </is>
      </c>
      <c r="AK338" s="30" t="n"/>
    </row>
    <row r="339" ht="35.1" customHeight="1" s="69">
      <c r="B339" s="48" t="n">
        <v>5512</v>
      </c>
      <c r="C339" s="48" t="inlineStr">
        <is>
          <t>東京</t>
        </is>
      </c>
      <c r="D339" s="19" t="inlineStr">
        <is>
          <t>◇アットイン東新宿3</t>
        </is>
      </c>
      <c r="E339" s="48" t="inlineStr">
        <is>
          <t>1K</t>
        </is>
      </c>
      <c r="F339" s="48" t="n">
        <v>1</v>
      </c>
      <c r="G339" s="48" t="inlineStr">
        <is>
          <t>新宿</t>
        </is>
      </c>
      <c r="H339" s="48" t="n">
        <v>20.25</v>
      </c>
      <c r="I339" s="20" t="n">
        <v>1</v>
      </c>
      <c r="J339" s="20" t="n">
        <v>1</v>
      </c>
      <c r="K339" s="20" t="n">
        <v>1</v>
      </c>
      <c r="L339" s="20" t="n">
        <v>1</v>
      </c>
      <c r="M339" s="20" t="n">
        <v>1</v>
      </c>
      <c r="N339" s="24" t="n">
        <v>10620</v>
      </c>
      <c r="O339" s="24" t="n">
        <v>9740</v>
      </c>
      <c r="P339" s="24" t="n">
        <v>880</v>
      </c>
      <c r="Q339" s="24" t="n">
        <v>44000</v>
      </c>
      <c r="R339" s="24" t="n"/>
      <c r="S339" s="24">
        <f>IF(R339="","",(R339+P339)*30 -U339)</f>
        <v/>
      </c>
      <c r="T339" s="20">
        <f>IF(R339="","",(O339-R339)/O339)</f>
        <v/>
      </c>
      <c r="U339" s="24" t="n">
        <v>85000</v>
      </c>
      <c r="V339" s="51" t="n"/>
      <c r="W339" s="24">
        <f>IF(Z339="","",Z339*30)</f>
        <v/>
      </c>
      <c r="X339" s="24">
        <f>IF(W339="","",W339-U339)</f>
        <v/>
      </c>
      <c r="Y339" s="24">
        <f>IF(V339="","",((U339+5000+5000)/(1-V339))/30)</f>
        <v/>
      </c>
      <c r="Z339" s="32" t="n"/>
      <c r="AA339" s="24">
        <f>IF(Z339="","",Z339-O339)</f>
        <v/>
      </c>
      <c r="AB339" s="24">
        <f>IF(Z339="","",R339-Z339)</f>
        <v/>
      </c>
      <c r="AC339" s="11">
        <f>IF(Z339="","",(O339-Z339)/O339)</f>
        <v/>
      </c>
      <c r="AD339" s="24" t="n"/>
      <c r="AE339" s="24">
        <f>IF(AF339="","",Q339*(1-AF339))</f>
        <v/>
      </c>
      <c r="AF339" s="51" t="n"/>
      <c r="AG339" s="28" t="n"/>
      <c r="AH339" s="28" t="n"/>
      <c r="AI339" s="33" t="inlineStr">
        <is>
          <t>2026-12-27</t>
        </is>
      </c>
      <c r="AJ339" s="33" t="inlineStr">
        <is>
          <t>2026-12-26</t>
        </is>
      </c>
      <c r="AK339" s="30" t="n"/>
    </row>
    <row r="340" ht="35.1" customHeight="1" s="69">
      <c r="B340" s="48" t="n">
        <v>5513</v>
      </c>
      <c r="C340" s="48" t="inlineStr">
        <is>
          <t>東京</t>
        </is>
      </c>
      <c r="D340" s="19" t="inlineStr">
        <is>
          <t>◇アットイン東中野2</t>
        </is>
      </c>
      <c r="E340" s="48" t="inlineStr">
        <is>
          <t>1R</t>
        </is>
      </c>
      <c r="F340" s="48" t="n">
        <v>1</v>
      </c>
      <c r="G340" s="48" t="inlineStr">
        <is>
          <t>中野・荻窪・吉祥寺</t>
        </is>
      </c>
      <c r="H340" s="48" t="n">
        <v>18.65</v>
      </c>
      <c r="I340" s="20" t="n">
        <v>1</v>
      </c>
      <c r="J340" s="20" t="n">
        <v>0.4</v>
      </c>
      <c r="K340" s="20" t="n">
        <v>0</v>
      </c>
      <c r="L340" s="20" t="n">
        <v>0</v>
      </c>
      <c r="M340" s="20" t="n">
        <v>0</v>
      </c>
      <c r="N340" s="24" t="n">
        <v>8240</v>
      </c>
      <c r="O340" s="24" t="n">
        <v>7360</v>
      </c>
      <c r="P340" s="24" t="n">
        <v>880</v>
      </c>
      <c r="Q340" s="24" t="n">
        <v>44000</v>
      </c>
      <c r="R340" s="24" t="n"/>
      <c r="S340" s="24">
        <f>IF(R340="","",(R340+P340)*30 -U340)</f>
        <v/>
      </c>
      <c r="T340" s="20">
        <f>IF(R340="","",(O340-R340)/O340)</f>
        <v/>
      </c>
      <c r="U340" s="24" t="n">
        <v>66000</v>
      </c>
      <c r="V340" s="51" t="n"/>
      <c r="W340" s="24">
        <f>IF(Z340="","",Z340*30)</f>
        <v/>
      </c>
      <c r="X340" s="24">
        <f>IF(W340="","",W340-U340)</f>
        <v/>
      </c>
      <c r="Y340" s="24">
        <f>IF(V340="","",((U340+5000+5000)/(1-V340))/30)</f>
        <v/>
      </c>
      <c r="Z340" s="32" t="n"/>
      <c r="AA340" s="24">
        <f>IF(Z340="","",Z340-O340)</f>
        <v/>
      </c>
      <c r="AB340" s="24">
        <f>IF(Z340="","",R340-Z340)</f>
        <v/>
      </c>
      <c r="AC340" s="11">
        <f>IF(Z340="","",(O340-Z340)/O340)</f>
        <v/>
      </c>
      <c r="AD340" s="24" t="n"/>
      <c r="AE340" s="24">
        <f>IF(AF340="","",Q340*(1-AF340))</f>
        <v/>
      </c>
      <c r="AF340" s="51" t="n"/>
      <c r="AG340" s="28" t="n"/>
      <c r="AH340" s="28" t="n"/>
      <c r="AI340" s="33" t="inlineStr">
        <is>
          <t>2026-08-12</t>
        </is>
      </c>
      <c r="AJ340" s="33" t="inlineStr">
        <is>
          <t>2026-08-11</t>
        </is>
      </c>
      <c r="AK340" s="30" t="n"/>
    </row>
    <row r="341" ht="35.1" customHeight="1" s="69">
      <c r="B341" s="48" t="n">
        <v>5527</v>
      </c>
      <c r="C341" s="48" t="inlineStr">
        <is>
          <t>東京</t>
        </is>
      </c>
      <c r="D341" s="19" t="inlineStr">
        <is>
          <t>アットイン高田馬場3</t>
        </is>
      </c>
      <c r="E341" s="48" t="inlineStr">
        <is>
          <t>1K</t>
        </is>
      </c>
      <c r="F341" s="48" t="n">
        <v>1</v>
      </c>
      <c r="G341" s="48" t="inlineStr">
        <is>
          <t>新宿</t>
        </is>
      </c>
      <c r="H341" s="48" t="n">
        <v>17.44</v>
      </c>
      <c r="I341" s="20" t="n">
        <v>0.7</v>
      </c>
      <c r="J341" s="20" t="n">
        <v>0.3</v>
      </c>
      <c r="K341" s="20" t="n">
        <v>0</v>
      </c>
      <c r="L341" s="20" t="n">
        <v>0</v>
      </c>
      <c r="M341" s="20" t="n">
        <v>0</v>
      </c>
      <c r="N341" s="24" t="n">
        <v>8580</v>
      </c>
      <c r="O341" s="24" t="n">
        <v>7700</v>
      </c>
      <c r="P341" s="24" t="n">
        <v>880</v>
      </c>
      <c r="Q341" s="24" t="n">
        <v>44000</v>
      </c>
      <c r="R341" s="24" t="n"/>
      <c r="S341" s="24">
        <f>IF(R341="","",(R341+P341)*30 -U341)</f>
        <v/>
      </c>
      <c r="T341" s="20">
        <f>IF(R341="","",(O341-R341)/O341)</f>
        <v/>
      </c>
      <c r="U341" s="24" t="n">
        <v>77000</v>
      </c>
      <c r="V341" s="51" t="n"/>
      <c r="W341" s="24">
        <f>IF(Z341="","",Z341*30)</f>
        <v/>
      </c>
      <c r="X341" s="24">
        <f>IF(W341="","",W341-U341)</f>
        <v/>
      </c>
      <c r="Y341" s="24">
        <f>IF(V341="","",((U341+5000+5000)/(1-V341))/30)</f>
        <v/>
      </c>
      <c r="Z341" s="32" t="n"/>
      <c r="AA341" s="24">
        <f>IF(Z341="","",Z341-O341)</f>
        <v/>
      </c>
      <c r="AB341" s="24">
        <f>IF(Z341="","",R341-Z341)</f>
        <v/>
      </c>
      <c r="AC341" s="11">
        <f>IF(Z341="","",(O341-Z341)/O341)</f>
        <v/>
      </c>
      <c r="AD341" s="24" t="n"/>
      <c r="AE341" s="24">
        <f>IF(AF341="","",Q341*(1-AF341))</f>
        <v/>
      </c>
      <c r="AF341" s="51" t="n"/>
      <c r="AG341" s="28" t="n"/>
      <c r="AH341" s="28" t="n"/>
      <c r="AI341" s="33" t="inlineStr">
        <is>
          <t>2026-08-09</t>
        </is>
      </c>
      <c r="AJ341" s="33" t="inlineStr">
        <is>
          <t>2026-08-08</t>
        </is>
      </c>
      <c r="AK341" s="30" t="n"/>
    </row>
    <row r="342" ht="35.1" customHeight="1" s="69">
      <c r="B342" s="48" t="n">
        <v>5546</v>
      </c>
      <c r="C342" s="48" t="inlineStr">
        <is>
          <t>名古屋</t>
        </is>
      </c>
      <c r="D342" s="19" t="inlineStr">
        <is>
          <t>アットイン名古屋駅4-2</t>
        </is>
      </c>
      <c r="E342" s="48" t="inlineStr">
        <is>
          <t>1R</t>
        </is>
      </c>
      <c r="F342" s="48" t="n">
        <v>2</v>
      </c>
      <c r="G342" s="48" t="inlineStr">
        <is>
          <t>名駅周辺</t>
        </is>
      </c>
      <c r="H342" s="48" t="n">
        <v>24.85</v>
      </c>
      <c r="I342" s="20" t="n">
        <v>1</v>
      </c>
      <c r="J342" s="20" t="n">
        <v>1</v>
      </c>
      <c r="K342" s="20" t="n">
        <v>0.85</v>
      </c>
      <c r="L342" s="20" t="n">
        <v>0.5</v>
      </c>
      <c r="M342" s="20" t="n">
        <v>0.5</v>
      </c>
      <c r="N342" s="24" t="n">
        <v>11720</v>
      </c>
      <c r="O342" s="24" t="n">
        <v>10840</v>
      </c>
      <c r="P342" s="24" t="n">
        <v>880</v>
      </c>
      <c r="Q342" s="24" t="n">
        <v>44000</v>
      </c>
      <c r="R342" s="24" t="n"/>
      <c r="S342" s="24">
        <f>IF(R342="","",(R342+P342)*30 -U342)</f>
        <v/>
      </c>
      <c r="T342" s="20">
        <f>IF(R342="","",(O342-R342)/O342)</f>
        <v/>
      </c>
      <c r="U342" s="24" t="n">
        <v>64000</v>
      </c>
      <c r="V342" s="51" t="n"/>
      <c r="W342" s="24">
        <f>IF(Z342="","",Z342*30)</f>
        <v/>
      </c>
      <c r="X342" s="24">
        <f>IF(W342="","",W342-U342)</f>
        <v/>
      </c>
      <c r="Y342" s="24">
        <f>IF(V342="","",((U342+5000+5000)/(1-V342))/30)</f>
        <v/>
      </c>
      <c r="Z342" s="32" t="n"/>
      <c r="AA342" s="24">
        <f>IF(Z342="","",Z342-O342)</f>
        <v/>
      </c>
      <c r="AB342" s="24">
        <f>IF(Z342="","",R342-Z342)</f>
        <v/>
      </c>
      <c r="AC342" s="11">
        <f>IF(Z342="","",(O342-Z342)/O342)</f>
        <v/>
      </c>
      <c r="AD342" s="24" t="n"/>
      <c r="AE342" s="24">
        <f>IF(AF342="","",Q342*(1-AF342))</f>
        <v/>
      </c>
      <c r="AF342" s="51" t="n"/>
      <c r="AG342" s="28" t="n"/>
      <c r="AH342" s="28" t="n"/>
      <c r="AI342" s="33" t="inlineStr">
        <is>
          <t>2026-09-23</t>
        </is>
      </c>
      <c r="AJ342" s="33" t="inlineStr">
        <is>
          <t>2027-06-30</t>
        </is>
      </c>
      <c r="AK342" s="30" t="n"/>
    </row>
    <row r="343" ht="35.1" customHeight="1" s="69">
      <c r="B343" s="48" t="n">
        <v>5548</v>
      </c>
      <c r="C343" s="48" t="inlineStr">
        <is>
          <t>東京</t>
        </is>
      </c>
      <c r="D343" s="19" t="inlineStr">
        <is>
          <t>◇アットイン大森5</t>
        </is>
      </c>
      <c r="E343" s="48" t="inlineStr">
        <is>
          <t>1K</t>
        </is>
      </c>
      <c r="F343" s="48" t="n">
        <v>1</v>
      </c>
      <c r="G343" s="48" t="inlineStr">
        <is>
          <t>川崎・大森・蒲田</t>
        </is>
      </c>
      <c r="H343" s="48" t="n">
        <v>19.6</v>
      </c>
      <c r="I343" s="20" t="n">
        <v>1</v>
      </c>
      <c r="J343" s="20" t="n">
        <v>0.5</v>
      </c>
      <c r="K343" s="20" t="n">
        <v>0</v>
      </c>
      <c r="L343" s="20" t="n">
        <v>0</v>
      </c>
      <c r="M343" s="20" t="n">
        <v>0</v>
      </c>
      <c r="N343" s="24" t="n">
        <v>8340</v>
      </c>
      <c r="O343" s="24" t="n">
        <v>7460</v>
      </c>
      <c r="P343" s="24" t="n">
        <v>880</v>
      </c>
      <c r="Q343" s="24" t="n">
        <v>44000</v>
      </c>
      <c r="R343" s="24" t="n"/>
      <c r="S343" s="24">
        <f>IF(R343="","",(R343+P343)*30 -U343)</f>
        <v/>
      </c>
      <c r="T343" s="20">
        <f>IF(R343="","",(O343-R343)/O343)</f>
        <v/>
      </c>
      <c r="U343" s="24" t="n">
        <v>72000</v>
      </c>
      <c r="V343" s="51" t="n"/>
      <c r="W343" s="24">
        <f>IF(Z343="","",Z343*30)</f>
        <v/>
      </c>
      <c r="X343" s="24">
        <f>IF(W343="","",W343-U343)</f>
        <v/>
      </c>
      <c r="Y343" s="24">
        <f>IF(V343="","",((U343+5000+5000)/(1-V343))/30)</f>
        <v/>
      </c>
      <c r="Z343" s="32" t="n"/>
      <c r="AA343" s="24">
        <f>IF(Z343="","",Z343-O343)</f>
        <v/>
      </c>
      <c r="AB343" s="24">
        <f>IF(Z343="","",R343-Z343)</f>
        <v/>
      </c>
      <c r="AC343" s="11">
        <f>IF(Z343="","",(O343-Z343)/O343)</f>
        <v/>
      </c>
      <c r="AD343" s="24" t="n"/>
      <c r="AE343" s="24">
        <f>IF(AF343="","",Q343*(1-AF343))</f>
        <v/>
      </c>
      <c r="AF343" s="51" t="n"/>
      <c r="AG343" s="28" t="n"/>
      <c r="AH343" s="28" t="n"/>
      <c r="AI343" s="33" t="inlineStr">
        <is>
          <t>2026-08-15</t>
        </is>
      </c>
      <c r="AJ343" s="33" t="inlineStr">
        <is>
          <t>2026-08-14</t>
        </is>
      </c>
      <c r="AK343" s="30" t="n"/>
    </row>
    <row r="344" ht="35.1" customHeight="1" s="69">
      <c r="B344" s="48" t="n">
        <v>5562</v>
      </c>
      <c r="C344" s="48" t="inlineStr">
        <is>
          <t>東京</t>
        </is>
      </c>
      <c r="D344" s="19" t="inlineStr">
        <is>
          <t>◆アットイン立川3-2</t>
        </is>
      </c>
      <c r="E344" s="48" t="inlineStr">
        <is>
          <t>1K</t>
        </is>
      </c>
      <c r="F344" s="48" t="n">
        <v>2</v>
      </c>
      <c r="G344" s="48" t="inlineStr">
        <is>
          <t>立川・八王子</t>
        </is>
      </c>
      <c r="H344" s="48" t="n">
        <v>20.15</v>
      </c>
      <c r="I344" s="20" t="n">
        <v>0.9</v>
      </c>
      <c r="J344" s="20" t="n">
        <v>0.75</v>
      </c>
      <c r="K344" s="20" t="n">
        <v>1</v>
      </c>
      <c r="L344" s="20" t="n">
        <v>1</v>
      </c>
      <c r="M344" s="20" t="n">
        <v>1</v>
      </c>
      <c r="N344" s="24" t="n">
        <v>8480</v>
      </c>
      <c r="O344" s="24" t="n">
        <v>7600</v>
      </c>
      <c r="P344" s="24" t="n">
        <v>880</v>
      </c>
      <c r="Q344" s="24" t="n">
        <v>44000</v>
      </c>
      <c r="R344" s="24" t="n"/>
      <c r="S344" s="24">
        <f>IF(R344="","",(R344+P344)*30 -U344)</f>
        <v/>
      </c>
      <c r="T344" s="20">
        <f>IF(R344="","",(O344-R344)/O344)</f>
        <v/>
      </c>
      <c r="U344" s="24" t="n">
        <v>79200</v>
      </c>
      <c r="V344" s="51" t="n"/>
      <c r="W344" s="24">
        <f>IF(Z344="","",Z344*30)</f>
        <v/>
      </c>
      <c r="X344" s="24">
        <f>IF(W344="","",W344-U344)</f>
        <v/>
      </c>
      <c r="Y344" s="24">
        <f>IF(V344="","",((U344+5000+5000)/(1-V344))/30)</f>
        <v/>
      </c>
      <c r="Z344" s="32" t="n"/>
      <c r="AA344" s="24">
        <f>IF(Z344="","",Z344-O344)</f>
        <v/>
      </c>
      <c r="AB344" s="24">
        <f>IF(Z344="","",R344-Z344)</f>
        <v/>
      </c>
      <c r="AC344" s="11">
        <f>IF(Z344="","",(O344-Z344)/O344)</f>
        <v/>
      </c>
      <c r="AD344" s="24" t="n"/>
      <c r="AE344" s="24">
        <f>IF(AF344="","",Q344*(1-AF344))</f>
        <v/>
      </c>
      <c r="AF344" s="51" t="n"/>
      <c r="AG344" s="28" t="n"/>
      <c r="AH344" s="28" t="n"/>
      <c r="AI344" s="33" t="inlineStr">
        <is>
          <t>2026-12-01</t>
        </is>
      </c>
      <c r="AJ344" s="33" t="inlineStr">
        <is>
          <t>2027-03-28</t>
        </is>
      </c>
      <c r="AK344" s="30" t="n"/>
    </row>
    <row r="345" ht="35.1" customHeight="1" s="69">
      <c r="B345" s="48" t="n">
        <v>5564</v>
      </c>
      <c r="C345" s="48" t="inlineStr">
        <is>
          <t>東京</t>
        </is>
      </c>
      <c r="D345" s="19" t="inlineStr">
        <is>
          <t>◇アットイン立川5</t>
        </is>
      </c>
      <c r="E345" s="48" t="inlineStr">
        <is>
          <t>1K</t>
        </is>
      </c>
      <c r="F345" s="48" t="n">
        <v>2</v>
      </c>
      <c r="G345" s="48" t="inlineStr">
        <is>
          <t>立川・八王子</t>
        </is>
      </c>
      <c r="H345" s="48" t="n">
        <v>21.39</v>
      </c>
      <c r="I345" s="20" t="n">
        <v>1</v>
      </c>
      <c r="J345" s="20" t="n">
        <v>0.9</v>
      </c>
      <c r="K345" s="20" t="n">
        <v>0.6</v>
      </c>
      <c r="L345" s="20" t="n">
        <v>0.5</v>
      </c>
      <c r="M345" s="20" t="n">
        <v>0.45</v>
      </c>
      <c r="N345" s="24" t="n">
        <v>9020</v>
      </c>
      <c r="O345" s="24" t="n">
        <v>8140</v>
      </c>
      <c r="P345" s="24" t="n">
        <v>880</v>
      </c>
      <c r="Q345" s="24" t="n">
        <v>44000</v>
      </c>
      <c r="R345" s="24" t="n"/>
      <c r="S345" s="24">
        <f>IF(R345="","",(R345+P345)*30 -U345)</f>
        <v/>
      </c>
      <c r="T345" s="20">
        <f>IF(R345="","",(O345-R345)/O345)</f>
        <v/>
      </c>
      <c r="U345" s="24" t="n">
        <v>79000</v>
      </c>
      <c r="V345" s="51" t="n"/>
      <c r="W345" s="24">
        <f>IF(Z345="","",Z345*30)</f>
        <v/>
      </c>
      <c r="X345" s="24">
        <f>IF(W345="","",W345-U345)</f>
        <v/>
      </c>
      <c r="Y345" s="24">
        <f>IF(V345="","",((U345+5000+5000)/(1-V345))/30)</f>
        <v/>
      </c>
      <c r="Z345" s="32" t="n"/>
      <c r="AA345" s="24">
        <f>IF(Z345="","",Z345-O345)</f>
        <v/>
      </c>
      <c r="AB345" s="24">
        <f>IF(Z345="","",R345-Z345)</f>
        <v/>
      </c>
      <c r="AC345" s="11">
        <f>IF(Z345="","",(O345-Z345)/O345)</f>
        <v/>
      </c>
      <c r="AD345" s="24" t="n"/>
      <c r="AE345" s="24">
        <f>IF(AF345="","",Q345*(1-AF345))</f>
        <v/>
      </c>
      <c r="AF345" s="51" t="n"/>
      <c r="AG345" s="28" t="n"/>
      <c r="AH345" s="28" t="n"/>
      <c r="AI345" s="33" t="inlineStr">
        <is>
          <t>2026-09-07</t>
        </is>
      </c>
      <c r="AJ345" s="33" t="inlineStr">
        <is>
          <t>2026-11-28</t>
        </is>
      </c>
      <c r="AK345" s="30" t="n"/>
    </row>
    <row r="346" ht="35.1" customHeight="1" s="69">
      <c r="B346" s="48" t="n">
        <v>5566</v>
      </c>
      <c r="C346" s="48" t="inlineStr">
        <is>
          <t>東京</t>
        </is>
      </c>
      <c r="D346" s="19" t="inlineStr">
        <is>
          <t>◇アットイン大塚6</t>
        </is>
      </c>
      <c r="E346" s="48" t="inlineStr">
        <is>
          <t>1R</t>
        </is>
      </c>
      <c r="F346" s="48" t="n">
        <v>1</v>
      </c>
      <c r="G346" s="48" t="inlineStr">
        <is>
          <t>池袋・大塚</t>
        </is>
      </c>
      <c r="H346" s="48" t="n">
        <v>20</v>
      </c>
      <c r="I346" s="20" t="n">
        <v>0.1</v>
      </c>
      <c r="J346" s="20" t="n">
        <v>1</v>
      </c>
      <c r="K346" s="20" t="n">
        <v>1</v>
      </c>
      <c r="L346" s="20" t="n">
        <v>1</v>
      </c>
      <c r="M346" s="20" t="n">
        <v>1</v>
      </c>
      <c r="N346" s="24" t="n">
        <v>8680</v>
      </c>
      <c r="O346" s="24" t="n">
        <v>7800</v>
      </c>
      <c r="P346" s="24" t="n">
        <v>880</v>
      </c>
      <c r="Q346" s="24" t="n">
        <v>44000</v>
      </c>
      <c r="R346" s="24" t="n"/>
      <c r="S346" s="24">
        <f>IF(R346="","",(R346+P346)*30 -U346)</f>
        <v/>
      </c>
      <c r="T346" s="20">
        <f>IF(R346="","",(O346-R346)/O346)</f>
        <v/>
      </c>
      <c r="U346" s="24" t="n">
        <v>75000</v>
      </c>
      <c r="V346" s="51" t="n"/>
      <c r="W346" s="24">
        <f>IF(Z346="","",Z346*30)</f>
        <v/>
      </c>
      <c r="X346" s="24">
        <f>IF(W346="","",W346-U346)</f>
        <v/>
      </c>
      <c r="Y346" s="24">
        <f>IF(V346="","",((U346+5000+5000)/(1-V346))/30)</f>
        <v/>
      </c>
      <c r="Z346" s="32" t="n"/>
      <c r="AA346" s="24">
        <f>IF(Z346="","",Z346-O346)</f>
        <v/>
      </c>
      <c r="AB346" s="24">
        <f>IF(Z346="","",R346-Z346)</f>
        <v/>
      </c>
      <c r="AC346" s="11">
        <f>IF(Z346="","",(O346-Z346)/O346)</f>
        <v/>
      </c>
      <c r="AD346" s="24" t="n"/>
      <c r="AE346" s="24">
        <f>IF(AF346="","",Q346*(1-AF346))</f>
        <v/>
      </c>
      <c r="AF346" s="51" t="n"/>
      <c r="AG346" s="28" t="n"/>
      <c r="AH346" s="28" t="n"/>
      <c r="AI346" s="33" t="inlineStr">
        <is>
          <t>2027-02-01</t>
        </is>
      </c>
      <c r="AJ346" s="33" t="inlineStr">
        <is>
          <t>2027-01-31</t>
        </is>
      </c>
      <c r="AK346" s="30" t="n"/>
    </row>
    <row r="347" ht="35.1" customHeight="1" s="69">
      <c r="B347" s="48" t="n">
        <v>5575</v>
      </c>
      <c r="C347" s="48" t="inlineStr">
        <is>
          <t>東京</t>
        </is>
      </c>
      <c r="D347" s="19" t="inlineStr">
        <is>
          <t>アットイン飯田橋5-1</t>
        </is>
      </c>
      <c r="E347" s="48" t="inlineStr">
        <is>
          <t>1R</t>
        </is>
      </c>
      <c r="F347" s="48" t="n">
        <v>1</v>
      </c>
      <c r="G347" s="48" t="inlineStr">
        <is>
          <t>飯田橋・水道橋・九段</t>
        </is>
      </c>
      <c r="H347" s="48" t="n">
        <v>19.76</v>
      </c>
      <c r="I347" s="20" t="n">
        <v>0.5</v>
      </c>
      <c r="J347" s="20" t="n">
        <v>0.4</v>
      </c>
      <c r="K347" s="20" t="n">
        <v>1</v>
      </c>
      <c r="L347" s="20" t="n">
        <v>1</v>
      </c>
      <c r="M347" s="20" t="n">
        <v>1</v>
      </c>
      <c r="N347" s="24" t="n">
        <v>9020</v>
      </c>
      <c r="O347" s="24" t="n">
        <v>8140</v>
      </c>
      <c r="P347" s="24" t="n">
        <v>880</v>
      </c>
      <c r="Q347" s="24" t="n">
        <v>44000</v>
      </c>
      <c r="R347" s="24" t="n"/>
      <c r="S347" s="24">
        <f>IF(R347="","",(R347+P347)*30 -U347)</f>
        <v/>
      </c>
      <c r="T347" s="20">
        <f>IF(R347="","",(O347-R347)/O347)</f>
        <v/>
      </c>
      <c r="U347" s="24" t="n">
        <v>80000</v>
      </c>
      <c r="V347" s="51" t="n"/>
      <c r="W347" s="24">
        <f>IF(Z347="","",Z347*30)</f>
        <v/>
      </c>
      <c r="X347" s="24">
        <f>IF(W347="","",W347-U347)</f>
        <v/>
      </c>
      <c r="Y347" s="24">
        <f>IF(V347="","",((U347+5000+5000)/(1-V347))/30)</f>
        <v/>
      </c>
      <c r="Z347" s="32" t="n"/>
      <c r="AA347" s="24">
        <f>IF(Z347="","",Z347-O347)</f>
        <v/>
      </c>
      <c r="AB347" s="24">
        <f>IF(Z347="","",R347-Z347)</f>
        <v/>
      </c>
      <c r="AC347" s="11">
        <f>IF(Z347="","",(O347-Z347)/O347)</f>
        <v/>
      </c>
      <c r="AD347" s="24" t="n"/>
      <c r="AE347" s="24">
        <f>IF(AF347="","",Q347*(1-AF347))</f>
        <v/>
      </c>
      <c r="AF347" s="51" t="n"/>
      <c r="AG347" s="28" t="n"/>
      <c r="AH347" s="28" t="n"/>
      <c r="AI347" s="33" t="inlineStr">
        <is>
          <t>2026-12-27</t>
        </is>
      </c>
      <c r="AJ347" s="33" t="inlineStr">
        <is>
          <t>2026-12-26</t>
        </is>
      </c>
      <c r="AK347" s="30" t="n"/>
    </row>
    <row r="348" ht="35.1" customHeight="1" s="69">
      <c r="B348" s="48" t="n">
        <v>5577</v>
      </c>
      <c r="C348" s="48" t="inlineStr">
        <is>
          <t>東京</t>
        </is>
      </c>
      <c r="D348" s="19" t="inlineStr">
        <is>
          <t>アットイン町田6-1</t>
        </is>
      </c>
      <c r="E348" s="48" t="inlineStr">
        <is>
          <t>1K</t>
        </is>
      </c>
      <c r="F348" s="48" t="n">
        <v>1</v>
      </c>
      <c r="G348" s="48" t="inlineStr">
        <is>
          <t>町田・本厚木</t>
        </is>
      </c>
      <c r="H348" s="48" t="n">
        <v>24.09</v>
      </c>
      <c r="I348" s="20" t="n">
        <v>1</v>
      </c>
      <c r="J348" s="20" t="n">
        <v>1</v>
      </c>
      <c r="K348" s="20" t="n">
        <v>1</v>
      </c>
      <c r="L348" s="20" t="n">
        <v>0</v>
      </c>
      <c r="M348" s="20" t="n">
        <v>0</v>
      </c>
      <c r="N348" s="24" t="n">
        <v>6640</v>
      </c>
      <c r="O348" s="24" t="n">
        <v>5760</v>
      </c>
      <c r="P348" s="24" t="n">
        <v>880</v>
      </c>
      <c r="Q348" s="24" t="n">
        <v>44000</v>
      </c>
      <c r="R348" s="24" t="n"/>
      <c r="S348" s="24">
        <f>IF(R348="","",(R348+P348)*30 -U348)</f>
        <v/>
      </c>
      <c r="T348" s="20">
        <f>IF(R348="","",(O348-R348)/O348)</f>
        <v/>
      </c>
      <c r="U348" s="24" t="n">
        <v>60000</v>
      </c>
      <c r="V348" s="51" t="n"/>
      <c r="W348" s="24">
        <f>IF(Z348="","",Z348*30)</f>
        <v/>
      </c>
      <c r="X348" s="24">
        <f>IF(W348="","",W348-U348)</f>
        <v/>
      </c>
      <c r="Y348" s="24">
        <f>IF(V348="","",((U348+5000+5000)/(1-V348))/30)</f>
        <v/>
      </c>
      <c r="Z348" s="32" t="n"/>
      <c r="AA348" s="24">
        <f>IF(Z348="","",Z348-O348)</f>
        <v/>
      </c>
      <c r="AB348" s="24">
        <f>IF(Z348="","",R348-Z348)</f>
        <v/>
      </c>
      <c r="AC348" s="11">
        <f>IF(Z348="","",(O348-Z348)/O348)</f>
        <v/>
      </c>
      <c r="AD348" s="24" t="n"/>
      <c r="AE348" s="24">
        <f>IF(AF348="","",Q348*(1-AF348))</f>
        <v/>
      </c>
      <c r="AF348" s="51" t="n"/>
      <c r="AG348" s="28" t="n"/>
      <c r="AH348" s="28" t="n"/>
      <c r="AI348" s="33" t="inlineStr">
        <is>
          <t>2026-10-01</t>
        </is>
      </c>
      <c r="AJ348" s="33" t="inlineStr">
        <is>
          <t>2026-09-30</t>
        </is>
      </c>
      <c r="AK348" s="30" t="n"/>
    </row>
    <row r="349" ht="35.1" customHeight="1" s="69">
      <c r="B349" s="48" t="n">
        <v>5578</v>
      </c>
      <c r="C349" s="48" t="inlineStr">
        <is>
          <t>東京</t>
        </is>
      </c>
      <c r="D349" s="19" t="inlineStr">
        <is>
          <t>アットイン町田6-2</t>
        </is>
      </c>
      <c r="E349" s="48" t="inlineStr">
        <is>
          <t>1R</t>
        </is>
      </c>
      <c r="F349" s="48" t="n">
        <v>2</v>
      </c>
      <c r="G349" s="48" t="inlineStr">
        <is>
          <t>町田・本厚木</t>
        </is>
      </c>
      <c r="H349" s="48" t="n">
        <v>17.38</v>
      </c>
      <c r="I349" s="20" t="n">
        <v>1</v>
      </c>
      <c r="J349" s="20" t="n">
        <v>0.85</v>
      </c>
      <c r="K349" s="20" t="n">
        <v>0.5</v>
      </c>
      <c r="L349" s="20" t="n">
        <v>0.5</v>
      </c>
      <c r="M349" s="20" t="n">
        <v>0</v>
      </c>
      <c r="N349" s="24" t="n">
        <v>6200</v>
      </c>
      <c r="O349" s="24" t="n">
        <v>5320</v>
      </c>
      <c r="P349" s="24" t="n">
        <v>880</v>
      </c>
      <c r="Q349" s="24" t="n">
        <v>44000</v>
      </c>
      <c r="R349" s="24" t="n"/>
      <c r="S349" s="24">
        <f>IF(R349="","",(R349+P349)*30 -U349)</f>
        <v/>
      </c>
      <c r="T349" s="20">
        <f>IF(R349="","",(O349-R349)/O349)</f>
        <v/>
      </c>
      <c r="U349" s="24" t="n">
        <v>50000</v>
      </c>
      <c r="V349" s="51" t="n"/>
      <c r="W349" s="24">
        <f>IF(Z349="","",Z349*30)</f>
        <v/>
      </c>
      <c r="X349" s="24">
        <f>IF(W349="","",W349-U349)</f>
        <v/>
      </c>
      <c r="Y349" s="24">
        <f>IF(V349="","",((U349+5000+5000)/(1-V349))/30)</f>
        <v/>
      </c>
      <c r="Z349" s="32" t="n"/>
      <c r="AA349" s="24">
        <f>IF(Z349="","",Z349-O349)</f>
        <v/>
      </c>
      <c r="AB349" s="24">
        <f>IF(Z349="","",R349-Z349)</f>
        <v/>
      </c>
      <c r="AC349" s="11">
        <f>IF(Z349="","",(O349-Z349)/O349)</f>
        <v/>
      </c>
      <c r="AD349" s="24" t="n"/>
      <c r="AE349" s="24">
        <f>IF(AF349="","",Q349*(1-AF349))</f>
        <v/>
      </c>
      <c r="AF349" s="51" t="n"/>
      <c r="AG349" s="28" t="n"/>
      <c r="AH349" s="28" t="n"/>
      <c r="AI349" s="33" t="inlineStr">
        <is>
          <t>2026-09-01</t>
        </is>
      </c>
      <c r="AJ349" s="33" t="inlineStr">
        <is>
          <t>2026-11-01</t>
        </is>
      </c>
      <c r="AK349" s="30" t="n"/>
    </row>
    <row r="350" ht="35.1" customHeight="1" s="69">
      <c r="B350" s="48" t="n">
        <v>5624</v>
      </c>
      <c r="C350" s="48" t="inlineStr">
        <is>
          <t>東京</t>
        </is>
      </c>
      <c r="D350" s="19" t="inlineStr">
        <is>
          <t>◆アットイン横浜関内1-1</t>
        </is>
      </c>
      <c r="E350" s="48" t="inlineStr">
        <is>
          <t>1K</t>
        </is>
      </c>
      <c r="F350" s="48" t="n">
        <v>1</v>
      </c>
      <c r="G350" s="48" t="inlineStr">
        <is>
          <t>横浜</t>
        </is>
      </c>
      <c r="H350" s="48" t="n">
        <v>24.17</v>
      </c>
      <c r="I350" s="20" t="n">
        <v>0.8</v>
      </c>
      <c r="J350" s="20" t="n">
        <v>1</v>
      </c>
      <c r="K350" s="20" t="n">
        <v>1</v>
      </c>
      <c r="L350" s="20" t="n">
        <v>0.4</v>
      </c>
      <c r="M350" s="20" t="n">
        <v>0</v>
      </c>
      <c r="N350" s="24" t="n">
        <v>9020</v>
      </c>
      <c r="O350" s="24" t="n">
        <v>8140</v>
      </c>
      <c r="P350" s="24" t="n">
        <v>880</v>
      </c>
      <c r="Q350" s="24" t="n">
        <v>44000</v>
      </c>
      <c r="R350" s="24" t="n"/>
      <c r="S350" s="24">
        <f>IF(R350="","",(R350+P350)*30 -U350)</f>
        <v/>
      </c>
      <c r="T350" s="20">
        <f>IF(R350="","",(O350-R350)/O350)</f>
        <v/>
      </c>
      <c r="U350" s="24" t="n">
        <v>80000</v>
      </c>
      <c r="V350" s="51" t="n"/>
      <c r="W350" s="24">
        <f>IF(Z350="","",Z350*30)</f>
        <v/>
      </c>
      <c r="X350" s="24">
        <f>IF(W350="","",W350-U350)</f>
        <v/>
      </c>
      <c r="Y350" s="24">
        <f>IF(V350="","",((U350+5000+5000)/(1-V350))/30)</f>
        <v/>
      </c>
      <c r="Z350" s="32" t="n"/>
      <c r="AA350" s="24">
        <f>IF(Z350="","",Z350-O350)</f>
        <v/>
      </c>
      <c r="AB350" s="24">
        <f>IF(Z350="","",R350-Z350)</f>
        <v/>
      </c>
      <c r="AC350" s="11">
        <f>IF(Z350="","",(O350-Z350)/O350)</f>
        <v/>
      </c>
      <c r="AD350" s="24" t="n"/>
      <c r="AE350" s="24">
        <f>IF(AF350="","",Q350*(1-AF350))</f>
        <v/>
      </c>
      <c r="AF350" s="51" t="n"/>
      <c r="AG350" s="28" t="n"/>
      <c r="AH350" s="28" t="n"/>
      <c r="AI350" s="33" t="inlineStr">
        <is>
          <t>2026-10-12</t>
        </is>
      </c>
      <c r="AJ350" s="33" t="inlineStr">
        <is>
          <t>2026-10-11</t>
        </is>
      </c>
      <c r="AK350" s="30" t="n"/>
    </row>
    <row r="351" ht="35.1" customHeight="1" s="69">
      <c r="B351" s="48" t="n">
        <v>5625</v>
      </c>
      <c r="C351" s="48" t="inlineStr">
        <is>
          <t>名古屋</t>
        </is>
      </c>
      <c r="D351" s="19" t="inlineStr">
        <is>
          <t>アットイン丸の内1</t>
        </is>
      </c>
      <c r="E351" s="48" t="inlineStr">
        <is>
          <t>1K</t>
        </is>
      </c>
      <c r="F351" s="48" t="n">
        <v>3</v>
      </c>
      <c r="G351" s="48" t="inlineStr">
        <is>
          <t>伏見・丸の内周辺</t>
        </is>
      </c>
      <c r="H351" s="48" t="n">
        <v>19.69</v>
      </c>
      <c r="I351" s="20" t="n">
        <v>0.82609</v>
      </c>
      <c r="J351" s="20" t="n">
        <v>0.7</v>
      </c>
      <c r="K351" s="20" t="n">
        <v>0.66667</v>
      </c>
      <c r="L351" s="20" t="n">
        <v>0.03333</v>
      </c>
      <c r="M351" s="20" t="n">
        <v>0</v>
      </c>
      <c r="N351" s="24" t="n">
        <v>11040</v>
      </c>
      <c r="O351" s="24" t="n">
        <v>10160</v>
      </c>
      <c r="P351" s="24" t="n">
        <v>880</v>
      </c>
      <c r="Q351" s="24" t="n">
        <v>44000</v>
      </c>
      <c r="R351" s="24" t="n"/>
      <c r="S351" s="24">
        <f>IF(R351="","",(R351+P351)*30 -U351)</f>
        <v/>
      </c>
      <c r="T351" s="20">
        <f>IF(R351="","",(O351-R351)/O351)</f>
        <v/>
      </c>
      <c r="U351" s="24" t="n">
        <v>62060</v>
      </c>
      <c r="V351" s="51" t="n"/>
      <c r="W351" s="24">
        <f>IF(Z351="","",Z351*30)</f>
        <v/>
      </c>
      <c r="X351" s="24">
        <f>IF(W351="","",W351-U351)</f>
        <v/>
      </c>
      <c r="Y351" s="24">
        <f>IF(V351="","",((U351+5000+5000)/(1-V351))/30)</f>
        <v/>
      </c>
      <c r="Z351" s="32" t="n"/>
      <c r="AA351" s="24">
        <f>IF(Z351="","",Z351-O351)</f>
        <v/>
      </c>
      <c r="AB351" s="24">
        <f>IF(Z351="","",R351-Z351)</f>
        <v/>
      </c>
      <c r="AC351" s="11">
        <f>IF(Z351="","",(O351-Z351)/O351)</f>
        <v/>
      </c>
      <c r="AD351" s="24" t="n"/>
      <c r="AE351" s="24">
        <f>IF(AF351="","",Q351*(1-AF351))</f>
        <v/>
      </c>
      <c r="AF351" s="51" t="n"/>
      <c r="AG351" s="28" t="n"/>
      <c r="AH351" s="28" t="n"/>
      <c r="AI351" s="33" t="inlineStr">
        <is>
          <t>2026-09-01</t>
        </is>
      </c>
      <c r="AJ351" s="33" t="inlineStr">
        <is>
          <t>2026-10-04</t>
        </is>
      </c>
      <c r="AK351" s="30" t="n"/>
    </row>
    <row r="352" ht="35.1" customHeight="1" s="69">
      <c r="B352" s="48" t="n">
        <v>5627</v>
      </c>
      <c r="C352" s="48" t="inlineStr">
        <is>
          <t>名古屋</t>
        </is>
      </c>
      <c r="D352" s="19" t="inlineStr">
        <is>
          <t>アットイン原11</t>
        </is>
      </c>
      <c r="E352" s="48" t="inlineStr">
        <is>
          <t>1K</t>
        </is>
      </c>
      <c r="F352" s="48" t="n">
        <v>2</v>
      </c>
      <c r="G352" s="48" t="inlineStr">
        <is>
          <t>天白・八事周辺</t>
        </is>
      </c>
      <c r="H352" s="48" t="n">
        <v>28</v>
      </c>
      <c r="I352" s="20" t="n">
        <v>0.5</v>
      </c>
      <c r="J352" s="20" t="n">
        <v>0.75</v>
      </c>
      <c r="K352" s="20" t="n">
        <v>0</v>
      </c>
      <c r="L352" s="20" t="n">
        <v>0</v>
      </c>
      <c r="M352" s="20" t="n">
        <v>0</v>
      </c>
      <c r="N352" s="24" t="n">
        <v>5760</v>
      </c>
      <c r="O352" s="24" t="n">
        <v>4880</v>
      </c>
      <c r="P352" s="24" t="n">
        <v>880</v>
      </c>
      <c r="Q352" s="24" t="n">
        <v>44000</v>
      </c>
      <c r="R352" s="24" t="n"/>
      <c r="S352" s="24">
        <f>IF(R352="","",(R352+P352)*30 -U352)</f>
        <v/>
      </c>
      <c r="T352" s="20">
        <f>IF(R352="","",(O352-R352)/O352)</f>
        <v/>
      </c>
      <c r="U352" s="24" t="n">
        <v>57000</v>
      </c>
      <c r="V352" s="51" t="n"/>
      <c r="W352" s="24">
        <f>IF(Z352="","",Z352*30)</f>
        <v/>
      </c>
      <c r="X352" s="24">
        <f>IF(W352="","",W352-U352)</f>
        <v/>
      </c>
      <c r="Y352" s="24">
        <f>IF(V352="","",((U352+5000+5000)/(1-V352))/30)</f>
        <v/>
      </c>
      <c r="Z352" s="32" t="n"/>
      <c r="AA352" s="24">
        <f>IF(Z352="","",Z352-O352)</f>
        <v/>
      </c>
      <c r="AB352" s="24">
        <f>IF(Z352="","",R352-Z352)</f>
        <v/>
      </c>
      <c r="AC352" s="11">
        <f>IF(Z352="","",(O352-Z352)/O352)</f>
        <v/>
      </c>
      <c r="AD352" s="24" t="n"/>
      <c r="AE352" s="24">
        <f>IF(AF352="","",Q352*(1-AF352))</f>
        <v/>
      </c>
      <c r="AF352" s="51" t="n"/>
      <c r="AG352" s="28" t="n"/>
      <c r="AH352" s="28" t="n"/>
      <c r="AI352" s="33" t="inlineStr">
        <is>
          <t>2026-08-16</t>
        </is>
      </c>
      <c r="AJ352" s="33" t="inlineStr">
        <is>
          <t>2026-08-31</t>
        </is>
      </c>
      <c r="AK352" s="30" t="n"/>
    </row>
    <row r="353" ht="35.1" customHeight="1" s="69">
      <c r="B353" s="48" t="n">
        <v>5632</v>
      </c>
      <c r="C353" s="48" t="inlineStr">
        <is>
          <t>東京</t>
        </is>
      </c>
      <c r="D353" s="19" t="inlineStr">
        <is>
          <t>アットイン町田6-3</t>
        </is>
      </c>
      <c r="E353" s="48" t="inlineStr">
        <is>
          <t>1R</t>
        </is>
      </c>
      <c r="F353" s="48" t="n">
        <v>4</v>
      </c>
      <c r="G353" s="48" t="inlineStr">
        <is>
          <t>町田・本厚木</t>
        </is>
      </c>
      <c r="H353" s="48" t="n">
        <v>17.38</v>
      </c>
      <c r="I353" s="20" t="n">
        <v>1</v>
      </c>
      <c r="J353" s="20" t="n">
        <v>0.9</v>
      </c>
      <c r="K353" s="20" t="n">
        <v>0.625</v>
      </c>
      <c r="L353" s="20" t="n">
        <v>0.5</v>
      </c>
      <c r="M353" s="20" t="n">
        <v>0.3</v>
      </c>
      <c r="N353" s="24" t="n">
        <v>6860</v>
      </c>
      <c r="O353" s="24" t="n">
        <v>5980</v>
      </c>
      <c r="P353" s="24" t="n">
        <v>880</v>
      </c>
      <c r="Q353" s="24" t="n">
        <v>44000</v>
      </c>
      <c r="R353" s="24" t="n"/>
      <c r="S353" s="24">
        <f>IF(R353="","",(R353+P353)*30 -U353)</f>
        <v/>
      </c>
      <c r="T353" s="20">
        <f>IF(R353="","",(O353-R353)/O353)</f>
        <v/>
      </c>
      <c r="U353" s="24" t="n">
        <v>60000</v>
      </c>
      <c r="V353" s="51" t="n"/>
      <c r="W353" s="24">
        <f>IF(Z353="","",Z353*30)</f>
        <v/>
      </c>
      <c r="X353" s="24">
        <f>IF(W353="","",W353-U353)</f>
        <v/>
      </c>
      <c r="Y353" s="24">
        <f>IF(V353="","",((U353+5000+5000)/(1-V353))/30)</f>
        <v/>
      </c>
      <c r="Z353" s="32" t="n"/>
      <c r="AA353" s="24">
        <f>IF(Z353="","",Z353-O353)</f>
        <v/>
      </c>
      <c r="AB353" s="24">
        <f>IF(Z353="","",R353-Z353)</f>
        <v/>
      </c>
      <c r="AC353" s="11">
        <f>IF(Z353="","",(O353-Z353)/O353)</f>
        <v/>
      </c>
      <c r="AD353" s="24" t="n"/>
      <c r="AE353" s="24">
        <f>IF(AF353="","",Q353*(1-AF353))</f>
        <v/>
      </c>
      <c r="AF353" s="51" t="n"/>
      <c r="AG353" s="28" t="n"/>
      <c r="AH353" s="28" t="n"/>
      <c r="AI353" s="33" t="inlineStr">
        <is>
          <t>2026-08-22</t>
        </is>
      </c>
      <c r="AJ353" s="33" t="inlineStr">
        <is>
          <t>2027-02-18</t>
        </is>
      </c>
      <c r="AK353" s="30" t="n"/>
    </row>
    <row r="354" ht="35.1" customHeight="1" s="69">
      <c r="B354" s="48" t="n">
        <v>5635</v>
      </c>
      <c r="C354" s="48" t="inlineStr">
        <is>
          <t>東京</t>
        </is>
      </c>
      <c r="D354" s="19" t="inlineStr">
        <is>
          <t>アットイン横浜関内2</t>
        </is>
      </c>
      <c r="E354" s="48" t="inlineStr">
        <is>
          <t>1DK</t>
        </is>
      </c>
      <c r="F354" s="48" t="n">
        <v>1</v>
      </c>
      <c r="G354" s="48" t="inlineStr">
        <is>
          <t>横浜</t>
        </is>
      </c>
      <c r="H354" s="48" t="n">
        <v>34.82</v>
      </c>
      <c r="I354" s="20" t="n">
        <v>0.8</v>
      </c>
      <c r="J354" s="20" t="n">
        <v>1</v>
      </c>
      <c r="K354" s="20" t="n">
        <v>0.7</v>
      </c>
      <c r="L354" s="20" t="n">
        <v>0</v>
      </c>
      <c r="M354" s="20" t="n">
        <v>0</v>
      </c>
      <c r="N354" s="24" t="n">
        <v>10380</v>
      </c>
      <c r="O354" s="24" t="n">
        <v>9500</v>
      </c>
      <c r="P354" s="24" t="n">
        <v>880</v>
      </c>
      <c r="Q354" s="24" t="n">
        <v>44000</v>
      </c>
      <c r="R354" s="24" t="n"/>
      <c r="S354" s="24">
        <f>IF(R354="","",(R354+P354)*30 -U354)</f>
        <v/>
      </c>
      <c r="T354" s="20">
        <f>IF(R354="","",(O354-R354)/O354)</f>
        <v/>
      </c>
      <c r="U354" s="24" t="n">
        <v>95000</v>
      </c>
      <c r="V354" s="51" t="n"/>
      <c r="W354" s="24">
        <f>IF(Z354="","",Z354*30)</f>
        <v/>
      </c>
      <c r="X354" s="24">
        <f>IF(W354="","",W354-U354)</f>
        <v/>
      </c>
      <c r="Y354" s="24">
        <f>IF(V354="","",((U354+5000+5000)/(1-V354))/30)</f>
        <v/>
      </c>
      <c r="Z354" s="32" t="n"/>
      <c r="AA354" s="24">
        <f>IF(Z354="","",Z354-O354)</f>
        <v/>
      </c>
      <c r="AB354" s="24">
        <f>IF(Z354="","",R354-Z354)</f>
        <v/>
      </c>
      <c r="AC354" s="11">
        <f>IF(Z354="","",(O354-Z354)/O354)</f>
        <v/>
      </c>
      <c r="AD354" s="24" t="n"/>
      <c r="AE354" s="24">
        <f>IF(AF354="","",Q354*(1-AF354))</f>
        <v/>
      </c>
      <c r="AF354" s="51" t="n"/>
      <c r="AG354" s="28" t="n"/>
      <c r="AH354" s="28" t="n"/>
      <c r="AI354" s="33" t="inlineStr">
        <is>
          <t>2026-09-21</t>
        </is>
      </c>
      <c r="AJ354" s="33" t="inlineStr">
        <is>
          <t>2026-09-20</t>
        </is>
      </c>
      <c r="AK354" s="30" t="n"/>
    </row>
    <row r="355" ht="35.1" customHeight="1" s="69">
      <c r="B355" s="48" t="n">
        <v>5636</v>
      </c>
      <c r="C355" s="48" t="inlineStr">
        <is>
          <t>名古屋</t>
        </is>
      </c>
      <c r="D355" s="19" t="inlineStr">
        <is>
          <t>アットイン鶴舞5（名古屋駅まで電車7分）</t>
        </is>
      </c>
      <c r="E355" s="48" t="inlineStr">
        <is>
          <t>1K</t>
        </is>
      </c>
      <c r="F355" s="48" t="n">
        <v>10</v>
      </c>
      <c r="G355" s="48" t="inlineStr">
        <is>
          <t>鶴舞・御器所・桜山周辺</t>
        </is>
      </c>
      <c r="H355" s="48" t="n">
        <v>23.22</v>
      </c>
      <c r="I355" s="20" t="n">
        <v>0.89</v>
      </c>
      <c r="J355" s="20" t="n">
        <v>0.98</v>
      </c>
      <c r="K355" s="20" t="n">
        <v>0.8</v>
      </c>
      <c r="L355" s="20" t="n">
        <v>0.66</v>
      </c>
      <c r="M355" s="20" t="n">
        <v>0.49</v>
      </c>
      <c r="N355" s="24" t="n">
        <v>11320</v>
      </c>
      <c r="O355" s="24" t="n">
        <v>10440</v>
      </c>
      <c r="P355" s="24" t="n">
        <v>880</v>
      </c>
      <c r="Q355" s="24" t="n">
        <v>44000</v>
      </c>
      <c r="R355" s="24" t="n">
        <v>4180</v>
      </c>
      <c r="S355" s="24">
        <f>IF(R355="","",(R355+P355)*30 -U355)</f>
        <v/>
      </c>
      <c r="T355" s="20">
        <f>IF(R355="","",(O355-R355)/O355)</f>
        <v/>
      </c>
      <c r="U355" s="24" t="n">
        <v>66500</v>
      </c>
      <c r="V355" s="51" t="n"/>
      <c r="W355" s="24">
        <f>IF(Z355="","",Z355*30)</f>
        <v/>
      </c>
      <c r="X355" s="24">
        <f>IF(W355="","",W355-U355)</f>
        <v/>
      </c>
      <c r="Y355" s="24">
        <f>IF(V355="","",((U355+5000+5000)/(1-V355))/30)</f>
        <v/>
      </c>
      <c r="Z355" s="32" t="n"/>
      <c r="AA355" s="24">
        <f>IF(Z355="","",Z355-O355)</f>
        <v/>
      </c>
      <c r="AB355" s="24">
        <f>IF(Z355="","",R355-Z355)</f>
        <v/>
      </c>
      <c r="AC355" s="11">
        <f>IF(Z355="","",(O355-Z355)/O355)</f>
        <v/>
      </c>
      <c r="AD355" s="24" t="n">
        <v>11000</v>
      </c>
      <c r="AE355" s="24">
        <f>IF(AF355="","",Q355*(1-AF355))</f>
        <v/>
      </c>
      <c r="AF355" s="51" t="n"/>
      <c r="AG355" s="28" t="n"/>
      <c r="AH355" s="28" t="n"/>
      <c r="AI355" s="33" t="inlineStr">
        <is>
          <t>2026-08-30</t>
        </is>
      </c>
      <c r="AJ355" s="33" t="inlineStr">
        <is>
          <t>2027-03-31</t>
        </is>
      </c>
      <c r="AK355" s="30" t="n"/>
    </row>
    <row r="356" ht="35.1" customHeight="1" s="69">
      <c r="B356" s="48" t="n">
        <v>5637</v>
      </c>
      <c r="C356" s="48" t="inlineStr">
        <is>
          <t>東京</t>
        </is>
      </c>
      <c r="D356" s="19" t="inlineStr">
        <is>
          <t>アットイン町屋1-6</t>
        </is>
      </c>
      <c r="E356" s="48" t="inlineStr">
        <is>
          <t>2LDK</t>
        </is>
      </c>
      <c r="F356" s="48" t="n">
        <v>1</v>
      </c>
      <c r="G356" s="48" t="inlineStr">
        <is>
          <t>東京北エリア（田端・赤羽）</t>
        </is>
      </c>
      <c r="H356" s="48" t="n">
        <v>50.56</v>
      </c>
      <c r="I356" s="20" t="n">
        <v>0.9</v>
      </c>
      <c r="J356" s="20" t="n">
        <v>1</v>
      </c>
      <c r="K356" s="20" t="n">
        <v>1</v>
      </c>
      <c r="L356" s="20" t="n">
        <v>1</v>
      </c>
      <c r="M356" s="20" t="n">
        <v>1</v>
      </c>
      <c r="N356" s="24" t="n">
        <v>21340</v>
      </c>
      <c r="O356" s="24" t="n">
        <v>20240</v>
      </c>
      <c r="P356" s="24" t="n">
        <v>1100</v>
      </c>
      <c r="Q356" s="24" t="n">
        <v>68000</v>
      </c>
      <c r="R356" s="24" t="n"/>
      <c r="S356" s="24">
        <f>IF(R356="","",(R356+P356)*30 -U356)</f>
        <v/>
      </c>
      <c r="T356" s="20">
        <f>IF(R356="","",(O356-R356)/O356)</f>
        <v/>
      </c>
      <c r="U356" s="24" t="n">
        <v>161500</v>
      </c>
      <c r="V356" s="51" t="n"/>
      <c r="W356" s="24">
        <f>IF(Z356="","",Z356*30)</f>
        <v/>
      </c>
      <c r="X356" s="24">
        <f>IF(W356="","",W356-U356)</f>
        <v/>
      </c>
      <c r="Y356" s="24">
        <f>IF(V356="","",((U356+5000+5000)/(1-V356))/30)</f>
        <v/>
      </c>
      <c r="Z356" s="32" t="n"/>
      <c r="AA356" s="24">
        <f>IF(Z356="","",Z356-O356)</f>
        <v/>
      </c>
      <c r="AB356" s="24">
        <f>IF(Z356="","",R356-Z356)</f>
        <v/>
      </c>
      <c r="AC356" s="11">
        <f>IF(Z356="","",(O356-Z356)/O356)</f>
        <v/>
      </c>
      <c r="AD356" s="24" t="n"/>
      <c r="AE356" s="24">
        <f>IF(AF356="","",Q356*(1-AF356))</f>
        <v/>
      </c>
      <c r="AF356" s="51" t="n"/>
      <c r="AG356" s="28" t="n"/>
      <c r="AH356" s="28" t="n"/>
      <c r="AI356" s="33" t="inlineStr">
        <is>
          <t>2026-12-29</t>
        </is>
      </c>
      <c r="AJ356" s="33" t="inlineStr">
        <is>
          <t>2026-12-28</t>
        </is>
      </c>
      <c r="AK356" s="30" t="n"/>
    </row>
    <row r="357" ht="35.1" customHeight="1" s="69">
      <c r="B357" s="48" t="n">
        <v>5670</v>
      </c>
      <c r="C357" s="48" t="inlineStr">
        <is>
          <t>名古屋</t>
        </is>
      </c>
      <c r="D357" s="19" t="inlineStr">
        <is>
          <t>アットイン金山18-1</t>
        </is>
      </c>
      <c r="E357" s="48" t="inlineStr">
        <is>
          <t>2LDK</t>
        </is>
      </c>
      <c r="F357" s="48" t="n">
        <v>1</v>
      </c>
      <c r="G357" s="48" t="inlineStr">
        <is>
          <t>金山周辺</t>
        </is>
      </c>
      <c r="H357" s="48" t="n">
        <v>72.90000000000001</v>
      </c>
      <c r="I357" s="20" t="n">
        <v>0.8</v>
      </c>
      <c r="J357" s="20" t="n">
        <v>0.7</v>
      </c>
      <c r="K357" s="20" t="n">
        <v>1</v>
      </c>
      <c r="L357" s="20" t="n">
        <v>0.3</v>
      </c>
      <c r="M357" s="20" t="n">
        <v>0</v>
      </c>
      <c r="N357" s="24" t="n">
        <v>8560</v>
      </c>
      <c r="O357" s="24" t="n">
        <v>7460</v>
      </c>
      <c r="P357" s="24" t="n">
        <v>1100</v>
      </c>
      <c r="Q357" s="24" t="n">
        <v>68000</v>
      </c>
      <c r="R357" s="24" t="n"/>
      <c r="S357" s="24">
        <f>IF(R357="","",(R357+P357)*30 -U357)</f>
        <v/>
      </c>
      <c r="T357" s="20">
        <f>IF(R357="","",(O357-R357)/O357)</f>
        <v/>
      </c>
      <c r="U357" s="24" t="n">
        <v>88000</v>
      </c>
      <c r="V357" s="51" t="n"/>
      <c r="W357" s="24">
        <f>IF(Z357="","",Z357*30)</f>
        <v/>
      </c>
      <c r="X357" s="24">
        <f>IF(W357="","",W357-U357)</f>
        <v/>
      </c>
      <c r="Y357" s="24">
        <f>IF(V357="","",((U357+5000+5000)/(1-V357))/30)</f>
        <v/>
      </c>
      <c r="Z357" s="32" t="n"/>
      <c r="AA357" s="24">
        <f>IF(Z357="","",Z357-O357)</f>
        <v/>
      </c>
      <c r="AB357" s="24">
        <f>IF(Z357="","",R357-Z357)</f>
        <v/>
      </c>
      <c r="AC357" s="11">
        <f>IF(Z357="","",(O357-Z357)/O357)</f>
        <v/>
      </c>
      <c r="AD357" s="24" t="n"/>
      <c r="AE357" s="24">
        <f>IF(AF357="","",Q357*(1-AF357))</f>
        <v/>
      </c>
      <c r="AF357" s="51" t="n"/>
      <c r="AG357" s="28" t="n"/>
      <c r="AH357" s="28" t="n"/>
      <c r="AI357" s="33" t="inlineStr">
        <is>
          <t>2026-10-10</t>
        </is>
      </c>
      <c r="AJ357" s="33" t="inlineStr">
        <is>
          <t>2026-10-09</t>
        </is>
      </c>
      <c r="AK357" s="30" t="n"/>
    </row>
    <row r="358" ht="35.1" customHeight="1" s="69">
      <c r="B358" s="48" t="n">
        <v>5705</v>
      </c>
      <c r="C358" s="48" t="inlineStr">
        <is>
          <t>名古屋</t>
        </is>
      </c>
      <c r="D358" s="19" t="inlineStr">
        <is>
          <t>アットイン金山北1</t>
        </is>
      </c>
      <c r="E358" s="48" t="inlineStr">
        <is>
          <t>1K</t>
        </is>
      </c>
      <c r="F358" s="48" t="n">
        <v>5</v>
      </c>
      <c r="G358" s="48" t="inlineStr">
        <is>
          <t>金山周辺</t>
        </is>
      </c>
      <c r="H358" s="48" t="n">
        <v>27.55</v>
      </c>
      <c r="I358" s="20" t="n">
        <v>1</v>
      </c>
      <c r="J358" s="20" t="n">
        <v>1</v>
      </c>
      <c r="K358" s="20" t="n">
        <v>1</v>
      </c>
      <c r="L358" s="20" t="n">
        <v>0.88</v>
      </c>
      <c r="M358" s="20" t="n">
        <v>0.2</v>
      </c>
      <c r="N358" s="24" t="n">
        <v>10640</v>
      </c>
      <c r="O358" s="24" t="n">
        <v>9760</v>
      </c>
      <c r="P358" s="24" t="n">
        <v>880</v>
      </c>
      <c r="Q358" s="24" t="n">
        <v>44000</v>
      </c>
      <c r="R358" s="24" t="n">
        <v>3420</v>
      </c>
      <c r="S358" s="24">
        <f>IF(R358="","",(R358+P358)*30 -U358)</f>
        <v/>
      </c>
      <c r="T358" s="20">
        <f>IF(R358="","",(O358-R358)/O358)</f>
        <v/>
      </c>
      <c r="U358" s="24" t="n">
        <v>61500</v>
      </c>
      <c r="V358" s="51" t="n"/>
      <c r="W358" s="24">
        <f>IF(Z358="","",Z358*30)</f>
        <v/>
      </c>
      <c r="X358" s="24">
        <f>IF(W358="","",W358-U358)</f>
        <v/>
      </c>
      <c r="Y358" s="24">
        <f>IF(V358="","",((U358+5000+5000)/(1-V358))/30)</f>
        <v/>
      </c>
      <c r="Z358" s="32" t="n"/>
      <c r="AA358" s="24">
        <f>IF(Z358="","",Z358-O358)</f>
        <v/>
      </c>
      <c r="AB358" s="24">
        <f>IF(Z358="","",R358-Z358)</f>
        <v/>
      </c>
      <c r="AC358" s="11">
        <f>IF(Z358="","",(O358-Z358)/O358)</f>
        <v/>
      </c>
      <c r="AD358" s="24" t="n">
        <v>11000</v>
      </c>
      <c r="AE358" s="24">
        <f>IF(AF358="","",Q358*(1-AF358))</f>
        <v/>
      </c>
      <c r="AF358" s="51" t="n"/>
      <c r="AG358" s="28" t="n"/>
      <c r="AH358" s="28" t="n"/>
      <c r="AI358" s="33" t="inlineStr">
        <is>
          <t>2026-10-28</t>
        </is>
      </c>
      <c r="AJ358" s="33" t="inlineStr">
        <is>
          <t>2026-12-05</t>
        </is>
      </c>
      <c r="AK358" s="30" t="n"/>
    </row>
    <row r="359" ht="35.1" customHeight="1" s="69">
      <c r="B359" s="48" t="n">
        <v>5706</v>
      </c>
      <c r="C359" s="48" t="inlineStr">
        <is>
          <t>東京</t>
        </is>
      </c>
      <c r="D359" s="19" t="inlineStr">
        <is>
          <t>アットイン横浜桜木町2</t>
        </is>
      </c>
      <c r="E359" s="48" t="inlineStr">
        <is>
          <t>1K</t>
        </is>
      </c>
      <c r="F359" s="48" t="n">
        <v>1</v>
      </c>
      <c r="G359" s="48" t="inlineStr">
        <is>
          <t>横浜</t>
        </is>
      </c>
      <c r="H359" s="48" t="n">
        <v>20.15</v>
      </c>
      <c r="I359" s="20" t="n">
        <v>1</v>
      </c>
      <c r="J359" s="20" t="n">
        <v>1</v>
      </c>
      <c r="K359" s="20" t="n">
        <v>1</v>
      </c>
      <c r="L359" s="20" t="n">
        <v>0.9</v>
      </c>
      <c r="M359" s="20" t="n">
        <v>0</v>
      </c>
      <c r="N359" s="24" t="n">
        <v>8480</v>
      </c>
      <c r="O359" s="24" t="n">
        <v>7600</v>
      </c>
      <c r="P359" s="24" t="n">
        <v>880</v>
      </c>
      <c r="Q359" s="24" t="n">
        <v>44000</v>
      </c>
      <c r="R359" s="24" t="n"/>
      <c r="S359" s="24">
        <f>IF(R359="","",(R359+P359)*30 -U359)</f>
        <v/>
      </c>
      <c r="T359" s="20">
        <f>IF(R359="","",(O359-R359)/O359)</f>
        <v/>
      </c>
      <c r="U359" s="24" t="n">
        <v>75500</v>
      </c>
      <c r="V359" s="51" t="n"/>
      <c r="W359" s="24">
        <f>IF(Z359="","",Z359*30)</f>
        <v/>
      </c>
      <c r="X359" s="24">
        <f>IF(W359="","",W359-U359)</f>
        <v/>
      </c>
      <c r="Y359" s="24">
        <f>IF(V359="","",((U359+5000+5000)/(1-V359))/30)</f>
        <v/>
      </c>
      <c r="Z359" s="32" t="n"/>
      <c r="AA359" s="24">
        <f>IF(Z359="","",Z359-O359)</f>
        <v/>
      </c>
      <c r="AB359" s="24">
        <f>IF(Z359="","",R359-Z359)</f>
        <v/>
      </c>
      <c r="AC359" s="11">
        <f>IF(Z359="","",(O359-Z359)/O359)</f>
        <v/>
      </c>
      <c r="AD359" s="24" t="n"/>
      <c r="AE359" s="24">
        <f>IF(AF359="","",Q359*(1-AF359))</f>
        <v/>
      </c>
      <c r="AF359" s="51" t="n"/>
      <c r="AG359" s="28" t="n"/>
      <c r="AH359" s="28" t="n"/>
      <c r="AI359" s="33" t="inlineStr">
        <is>
          <t>2026-10-29</t>
        </is>
      </c>
      <c r="AJ359" s="33" t="inlineStr">
        <is>
          <t>2026-10-28</t>
        </is>
      </c>
      <c r="AK359" s="30" t="n"/>
    </row>
    <row r="360" ht="35.1" customHeight="1" s="69">
      <c r="B360" s="48" t="n">
        <v>5756</v>
      </c>
      <c r="C360" s="48" t="inlineStr">
        <is>
          <t>東京</t>
        </is>
      </c>
      <c r="D360" s="19" t="inlineStr">
        <is>
          <t>アットイン銀座6</t>
        </is>
      </c>
      <c r="E360" s="48" t="inlineStr">
        <is>
          <t>1LDK</t>
        </is>
      </c>
      <c r="F360" s="48" t="n">
        <v>1</v>
      </c>
      <c r="G360" s="48" t="inlineStr">
        <is>
          <t>東京駅エリア（銀座・日本橋・神田）</t>
        </is>
      </c>
      <c r="H360" s="48" t="n">
        <v>40.8</v>
      </c>
      <c r="I360" s="20" t="n">
        <v>1</v>
      </c>
      <c r="J360" s="20" t="n">
        <v>1</v>
      </c>
      <c r="K360" s="20" t="n">
        <v>1</v>
      </c>
      <c r="L360" s="20" t="n">
        <v>1</v>
      </c>
      <c r="M360" s="20" t="n">
        <v>1</v>
      </c>
      <c r="N360" s="24" t="n">
        <v>17860</v>
      </c>
      <c r="O360" s="24" t="n">
        <v>16980</v>
      </c>
      <c r="P360" s="24" t="n">
        <v>880</v>
      </c>
      <c r="Q360" s="24" t="n">
        <v>44000</v>
      </c>
      <c r="R360" s="24" t="n"/>
      <c r="S360" s="24">
        <f>IF(R360="","",(R360+P360)*30 -U360)</f>
        <v/>
      </c>
      <c r="T360" s="20">
        <f>IF(R360="","",(O360-R360)/O360)</f>
        <v/>
      </c>
      <c r="U360" s="24" t="n">
        <v>165000</v>
      </c>
      <c r="V360" s="51" t="n"/>
      <c r="W360" s="24">
        <f>IF(Z360="","",Z360*30)</f>
        <v/>
      </c>
      <c r="X360" s="24">
        <f>IF(W360="","",W360-U360)</f>
        <v/>
      </c>
      <c r="Y360" s="24">
        <f>IF(V360="","",((U360+5000+5000)/(1-V360))/30)</f>
        <v/>
      </c>
      <c r="Z360" s="32" t="n"/>
      <c r="AA360" s="24">
        <f>IF(Z360="","",Z360-O360)</f>
        <v/>
      </c>
      <c r="AB360" s="24">
        <f>IF(Z360="","",R360-Z360)</f>
        <v/>
      </c>
      <c r="AC360" s="11">
        <f>IF(Z360="","",(O360-Z360)/O360)</f>
        <v/>
      </c>
      <c r="AD360" s="24" t="n"/>
      <c r="AE360" s="24">
        <f>IF(AF360="","",Q360*(1-AF360))</f>
        <v/>
      </c>
      <c r="AF360" s="51" t="n"/>
      <c r="AG360" s="28" t="n"/>
      <c r="AH360" s="28" t="n"/>
      <c r="AI360" s="33" t="inlineStr">
        <is>
          <t>2027-03-01</t>
        </is>
      </c>
      <c r="AJ360" s="33" t="inlineStr">
        <is>
          <t>2027-02-28</t>
        </is>
      </c>
      <c r="AK360" s="30" t="n"/>
    </row>
    <row r="361" ht="35.1" customHeight="1" s="69">
      <c r="B361" s="48" t="n">
        <v>5807</v>
      </c>
      <c r="C361" s="48" t="inlineStr">
        <is>
          <t>東京</t>
        </is>
      </c>
      <c r="D361" s="19" t="inlineStr">
        <is>
          <t>アットイン赤羽3</t>
        </is>
      </c>
      <c r="E361" s="48" t="inlineStr">
        <is>
          <t>1K</t>
        </is>
      </c>
      <c r="F361" s="48" t="n">
        <v>1</v>
      </c>
      <c r="G361" s="48" t="inlineStr">
        <is>
          <t>東京北エリア（田端・赤羽）</t>
        </is>
      </c>
      <c r="H361" s="48" t="n">
        <v>20.28</v>
      </c>
      <c r="I361" s="20" t="n">
        <v>1</v>
      </c>
      <c r="J361" s="20" t="n">
        <v>1</v>
      </c>
      <c r="K361" s="20" t="n">
        <v>1</v>
      </c>
      <c r="L361" s="20" t="n">
        <v>1</v>
      </c>
      <c r="M361" s="20" t="n">
        <v>1</v>
      </c>
      <c r="N361" s="24" t="n">
        <v>9260</v>
      </c>
      <c r="O361" s="24" t="n">
        <v>8380</v>
      </c>
      <c r="P361" s="24" t="n">
        <v>880</v>
      </c>
      <c r="Q361" s="24" t="n">
        <v>44000</v>
      </c>
      <c r="R361" s="24" t="n"/>
      <c r="S361" s="24">
        <f>IF(R361="","",(R361+P361)*30 -U361)</f>
        <v/>
      </c>
      <c r="T361" s="20">
        <f>IF(R361="","",(O361-R361)/O361)</f>
        <v/>
      </c>
      <c r="U361" s="24" t="n">
        <v>80500</v>
      </c>
      <c r="V361" s="51" t="n"/>
      <c r="W361" s="24">
        <f>IF(Z361="","",Z361*30)</f>
        <v/>
      </c>
      <c r="X361" s="24">
        <f>IF(W361="","",W361-U361)</f>
        <v/>
      </c>
      <c r="Y361" s="24">
        <f>IF(V361="","",((U361+5000+5000)/(1-V361))/30)</f>
        <v/>
      </c>
      <c r="Z361" s="32" t="n"/>
      <c r="AA361" s="24">
        <f>IF(Z361="","",Z361-O361)</f>
        <v/>
      </c>
      <c r="AB361" s="24">
        <f>IF(Z361="","",R361-Z361)</f>
        <v/>
      </c>
      <c r="AC361" s="11">
        <f>IF(Z361="","",(O361-Z361)/O361)</f>
        <v/>
      </c>
      <c r="AD361" s="24" t="n"/>
      <c r="AE361" s="24">
        <f>IF(AF361="","",Q361*(1-AF361))</f>
        <v/>
      </c>
      <c r="AF361" s="51" t="n"/>
      <c r="AG361" s="28" t="n"/>
      <c r="AH361" s="28" t="n"/>
      <c r="AI361" s="33" t="inlineStr">
        <is>
          <t>2026-12-01</t>
        </is>
      </c>
      <c r="AJ361" s="33" t="inlineStr">
        <is>
          <t>2026-11-30</t>
        </is>
      </c>
      <c r="AK361" s="30" t="n"/>
    </row>
    <row r="362" ht="35.1" customHeight="1" s="69">
      <c r="B362" s="48" t="n">
        <v>5808</v>
      </c>
      <c r="C362" s="48" t="inlineStr">
        <is>
          <t>東京</t>
        </is>
      </c>
      <c r="D362" s="19" t="inlineStr">
        <is>
          <t>アットイン駒込2</t>
        </is>
      </c>
      <c r="E362" s="48" t="inlineStr">
        <is>
          <t>1K</t>
        </is>
      </c>
      <c r="F362" s="48" t="n">
        <v>1</v>
      </c>
      <c r="G362" s="48" t="inlineStr">
        <is>
          <t>飯田橋・水道橋・九段</t>
        </is>
      </c>
      <c r="H362" s="48" t="n">
        <v>24.31</v>
      </c>
      <c r="I362" s="20" t="n">
        <v>1</v>
      </c>
      <c r="J362" s="20" t="n">
        <v>1</v>
      </c>
      <c r="K362" s="20" t="n">
        <v>1</v>
      </c>
      <c r="L362" s="20" t="n">
        <v>1</v>
      </c>
      <c r="M362" s="20" t="n">
        <v>1</v>
      </c>
      <c r="N362" s="24" t="n">
        <v>9700</v>
      </c>
      <c r="O362" s="24" t="n">
        <v>8820</v>
      </c>
      <c r="P362" s="24" t="n">
        <v>880</v>
      </c>
      <c r="Q362" s="24" t="n">
        <v>44000</v>
      </c>
      <c r="R362" s="24" t="n"/>
      <c r="S362" s="24">
        <f>IF(R362="","",(R362+P362)*30 -U362)</f>
        <v/>
      </c>
      <c r="T362" s="20">
        <f>IF(R362="","",(O362-R362)/O362)</f>
        <v/>
      </c>
      <c r="U362" s="24" t="n">
        <v>89187</v>
      </c>
      <c r="V362" s="51" t="n"/>
      <c r="W362" s="24">
        <f>IF(Z362="","",Z362*30)</f>
        <v/>
      </c>
      <c r="X362" s="24">
        <f>IF(W362="","",W362-U362)</f>
        <v/>
      </c>
      <c r="Y362" s="24">
        <f>IF(V362="","",((U362+5000+5000)/(1-V362))/30)</f>
        <v/>
      </c>
      <c r="Z362" s="32" t="n"/>
      <c r="AA362" s="24">
        <f>IF(Z362="","",Z362-O362)</f>
        <v/>
      </c>
      <c r="AB362" s="24">
        <f>IF(Z362="","",R362-Z362)</f>
        <v/>
      </c>
      <c r="AC362" s="11">
        <f>IF(Z362="","",(O362-Z362)/O362)</f>
        <v/>
      </c>
      <c r="AD362" s="24" t="n"/>
      <c r="AE362" s="24">
        <f>IF(AF362="","",Q362*(1-AF362))</f>
        <v/>
      </c>
      <c r="AF362" s="51" t="n"/>
      <c r="AG362" s="28" t="n"/>
      <c r="AH362" s="28" t="n"/>
      <c r="AI362" s="33" t="inlineStr">
        <is>
          <t>2028-03-29</t>
        </is>
      </c>
      <c r="AJ362" s="33" t="inlineStr">
        <is>
          <t>2028-03-28</t>
        </is>
      </c>
      <c r="AK362" s="30" t="n"/>
    </row>
    <row r="363" ht="35.1" customHeight="1" s="69">
      <c r="B363" s="48" t="n">
        <v>5875</v>
      </c>
      <c r="C363" s="48" t="inlineStr">
        <is>
          <t>東京</t>
        </is>
      </c>
      <c r="D363" s="19" t="inlineStr">
        <is>
          <t>アットイン本厚木10</t>
        </is>
      </c>
      <c r="E363" s="48" t="inlineStr">
        <is>
          <t>1K</t>
        </is>
      </c>
      <c r="F363" s="48" t="n">
        <v>2</v>
      </c>
      <c r="G363" s="48" t="inlineStr">
        <is>
          <t>町田・本厚木</t>
        </is>
      </c>
      <c r="H363" s="48" t="n">
        <v>18.59</v>
      </c>
      <c r="I363" s="20" t="n">
        <v>0.85</v>
      </c>
      <c r="J363" s="20" t="n">
        <v>1</v>
      </c>
      <c r="K363" s="20" t="n">
        <v>0.5</v>
      </c>
      <c r="L363" s="20" t="n">
        <v>0.5</v>
      </c>
      <c r="M363" s="20" t="n">
        <v>0.5</v>
      </c>
      <c r="N363" s="24" t="n">
        <v>6440</v>
      </c>
      <c r="O363" s="24" t="n">
        <v>5560</v>
      </c>
      <c r="P363" s="24" t="n">
        <v>880</v>
      </c>
      <c r="Q363" s="24" t="n">
        <v>44000</v>
      </c>
      <c r="R363" s="24" t="n"/>
      <c r="S363" s="24">
        <f>IF(R363="","",(R363+P363)*30 -U363)</f>
        <v/>
      </c>
      <c r="T363" s="20">
        <f>IF(R363="","",(O363-R363)/O363)</f>
        <v/>
      </c>
      <c r="U363" s="24" t="n">
        <v>40000</v>
      </c>
      <c r="V363" s="51" t="n"/>
      <c r="W363" s="24">
        <f>IF(Z363="","",Z363*30)</f>
        <v/>
      </c>
      <c r="X363" s="24">
        <f>IF(W363="","",W363-U363)</f>
        <v/>
      </c>
      <c r="Y363" s="24">
        <f>IF(V363="","",((U363+5000+5000)/(1-V363))/30)</f>
        <v/>
      </c>
      <c r="Z363" s="32" t="n"/>
      <c r="AA363" s="24">
        <f>IF(Z363="","",Z363-O363)</f>
        <v/>
      </c>
      <c r="AB363" s="24">
        <f>IF(Z363="","",R363-Z363)</f>
        <v/>
      </c>
      <c r="AC363" s="11">
        <f>IF(Z363="","",(O363-Z363)/O363)</f>
        <v/>
      </c>
      <c r="AD363" s="24" t="n"/>
      <c r="AE363" s="24">
        <f>IF(AF363="","",Q363*(1-AF363))</f>
        <v/>
      </c>
      <c r="AF363" s="51" t="n"/>
      <c r="AG363" s="28" t="n"/>
      <c r="AH363" s="28" t="n"/>
      <c r="AI363" s="33" t="inlineStr">
        <is>
          <t>2026-09-01</t>
        </is>
      </c>
      <c r="AJ363" s="33" t="inlineStr">
        <is>
          <t>2026-12-30</t>
        </is>
      </c>
      <c r="AK363" s="30" t="n"/>
    </row>
    <row r="364" ht="35.1" customHeight="1" s="69">
      <c r="B364" s="48" t="n">
        <v>5876</v>
      </c>
      <c r="C364" s="48" t="inlineStr">
        <is>
          <t>東京</t>
        </is>
      </c>
      <c r="D364" s="19" t="inlineStr">
        <is>
          <t>アットイン本厚木6-3</t>
        </is>
      </c>
      <c r="E364" s="48" t="inlineStr">
        <is>
          <t>1K</t>
        </is>
      </c>
      <c r="F364" s="48" t="n">
        <v>1</v>
      </c>
      <c r="G364" s="48" t="inlineStr">
        <is>
          <t>町田・本厚木</t>
        </is>
      </c>
      <c r="H364" s="48" t="n">
        <v>22.17</v>
      </c>
      <c r="I364" s="20" t="n">
        <v>1</v>
      </c>
      <c r="J364" s="20" t="n">
        <v>1</v>
      </c>
      <c r="K364" s="20" t="n">
        <v>0.7</v>
      </c>
      <c r="L364" s="20" t="n">
        <v>0</v>
      </c>
      <c r="M364" s="20" t="n">
        <v>0</v>
      </c>
      <c r="N364" s="24" t="n">
        <v>8140</v>
      </c>
      <c r="O364" s="24" t="n">
        <v>7260</v>
      </c>
      <c r="P364" s="24" t="n">
        <v>880</v>
      </c>
      <c r="Q364" s="24" t="n">
        <v>44000</v>
      </c>
      <c r="R364" s="24" t="n"/>
      <c r="S364" s="24">
        <f>IF(R364="","",(R364+P364)*30 -U364)</f>
        <v/>
      </c>
      <c r="T364" s="20">
        <f>IF(R364="","",(O364-R364)/O364)</f>
        <v/>
      </c>
      <c r="U364" s="24" t="n">
        <v>60000</v>
      </c>
      <c r="V364" s="51" t="n"/>
      <c r="W364" s="24">
        <f>IF(Z364="","",Z364*30)</f>
        <v/>
      </c>
      <c r="X364" s="24">
        <f>IF(W364="","",W364-U364)</f>
        <v/>
      </c>
      <c r="Y364" s="24">
        <f>IF(V364="","",((U364+5000+5000)/(1-V364))/30)</f>
        <v/>
      </c>
      <c r="Z364" s="32" t="n"/>
      <c r="AA364" s="24">
        <f>IF(Z364="","",Z364-O364)</f>
        <v/>
      </c>
      <c r="AB364" s="24">
        <f>IF(Z364="","",R364-Z364)</f>
        <v/>
      </c>
      <c r="AC364" s="11">
        <f>IF(Z364="","",(O364-Z364)/O364)</f>
        <v/>
      </c>
      <c r="AD364" s="24" t="n"/>
      <c r="AE364" s="24">
        <f>IF(AF364="","",Q364*(1-AF364))</f>
        <v/>
      </c>
      <c r="AF364" s="51" t="n"/>
      <c r="AG364" s="28" t="n"/>
      <c r="AH364" s="28" t="n"/>
      <c r="AI364" s="33" t="inlineStr">
        <is>
          <t>2026-09-21</t>
        </is>
      </c>
      <c r="AJ364" s="33" t="inlineStr">
        <is>
          <t>2026-09-20</t>
        </is>
      </c>
      <c r="AK364" s="30" t="n"/>
    </row>
    <row r="365" ht="35.1" customHeight="1" s="69">
      <c r="B365" s="48" t="n">
        <v>5914</v>
      </c>
      <c r="C365" s="48" t="inlineStr">
        <is>
          <t>東京</t>
        </is>
      </c>
      <c r="D365" s="19" t="inlineStr">
        <is>
          <t>アットイン品川8-1</t>
        </is>
      </c>
      <c r="E365" s="48" t="inlineStr">
        <is>
          <t>1K</t>
        </is>
      </c>
      <c r="F365" s="48" t="n">
        <v>5</v>
      </c>
      <c r="G365" s="48" t="inlineStr">
        <is>
          <t>品川・田町・大崎</t>
        </is>
      </c>
      <c r="H365" s="48" t="n">
        <v>24.14</v>
      </c>
      <c r="I365" s="20" t="n">
        <v>0.96</v>
      </c>
      <c r="J365" s="20" t="n">
        <v>0.9399999999999999</v>
      </c>
      <c r="K365" s="20" t="n">
        <v>0.82</v>
      </c>
      <c r="L365" s="20" t="n">
        <v>0.32</v>
      </c>
      <c r="M365" s="20" t="n">
        <v>0.2</v>
      </c>
      <c r="N365" s="24" t="n">
        <v>10520</v>
      </c>
      <c r="O365" s="24" t="n">
        <v>9640</v>
      </c>
      <c r="P365" s="24" t="n">
        <v>880</v>
      </c>
      <c r="Q365" s="24" t="n">
        <v>44000</v>
      </c>
      <c r="R365" s="24" t="n">
        <v>4820</v>
      </c>
      <c r="S365" s="24">
        <f>IF(R365="","",(R365+P365)*30 -U365)</f>
        <v/>
      </c>
      <c r="T365" s="20">
        <f>IF(R365="","",(O365-R365)/O365)</f>
        <v/>
      </c>
      <c r="U365" s="24" t="n">
        <v>103000</v>
      </c>
      <c r="V365" s="51" t="n"/>
      <c r="W365" s="24">
        <f>IF(Z365="","",Z365*30)</f>
        <v/>
      </c>
      <c r="X365" s="24">
        <f>IF(W365="","",W365-U365)</f>
        <v/>
      </c>
      <c r="Y365" s="24">
        <f>IF(V365="","",((U365+5000+5000)/(1-V365))/30)</f>
        <v/>
      </c>
      <c r="Z365" s="32" t="n"/>
      <c r="AA365" s="24">
        <f>IF(Z365="","",Z365-O365)</f>
        <v/>
      </c>
      <c r="AB365" s="24">
        <f>IF(Z365="","",R365-Z365)</f>
        <v/>
      </c>
      <c r="AC365" s="11">
        <f>IF(Z365="","",(O365-Z365)/O365)</f>
        <v/>
      </c>
      <c r="AD365" s="24" t="n">
        <v>11000</v>
      </c>
      <c r="AE365" s="24">
        <f>IF(AF365="","",Q365*(1-AF365))</f>
        <v/>
      </c>
      <c r="AF365" s="51" t="n"/>
      <c r="AG365" s="28" t="n"/>
      <c r="AH365" s="28" t="n"/>
      <c r="AI365" s="33" t="inlineStr">
        <is>
          <t>2026-09-03</t>
        </is>
      </c>
      <c r="AJ365" s="33" t="inlineStr">
        <is>
          <t>2027-03-31</t>
        </is>
      </c>
      <c r="AK365" s="30" t="n"/>
    </row>
    <row r="366" ht="35.1" customHeight="1" s="69">
      <c r="B366" s="48" t="n">
        <v>5954</v>
      </c>
      <c r="C366" s="48" t="inlineStr">
        <is>
          <t>東京</t>
        </is>
      </c>
      <c r="D366" s="19" t="inlineStr">
        <is>
          <t>アットイン横浜桜木町3</t>
        </is>
      </c>
      <c r="E366" s="48" t="inlineStr">
        <is>
          <t>1K</t>
        </is>
      </c>
      <c r="F366" s="48" t="n">
        <v>1</v>
      </c>
      <c r="G366" s="48" t="inlineStr">
        <is>
          <t>横浜</t>
        </is>
      </c>
      <c r="H366" s="48" t="n">
        <v>21.93</v>
      </c>
      <c r="I366" s="20" t="n">
        <v>0.9</v>
      </c>
      <c r="J366" s="20" t="n">
        <v>0.9</v>
      </c>
      <c r="K366" s="20" t="n">
        <v>1</v>
      </c>
      <c r="L366" s="20" t="n">
        <v>1</v>
      </c>
      <c r="M366" s="20" t="n">
        <v>0.1</v>
      </c>
      <c r="N366" s="24" t="n">
        <v>8820</v>
      </c>
      <c r="O366" s="24" t="n">
        <v>7940</v>
      </c>
      <c r="P366" s="24" t="n">
        <v>880</v>
      </c>
      <c r="Q366" s="24" t="n">
        <v>44000</v>
      </c>
      <c r="R366" s="24" t="n"/>
      <c r="S366" s="24">
        <f>IF(R366="","",(R366+P366)*30 -U366)</f>
        <v/>
      </c>
      <c r="T366" s="20">
        <f>IF(R366="","",(O366-R366)/O366)</f>
        <v/>
      </c>
      <c r="U366" s="24" t="n">
        <v>80000</v>
      </c>
      <c r="V366" s="51" t="n"/>
      <c r="W366" s="24">
        <f>IF(Z366="","",Z366*30)</f>
        <v/>
      </c>
      <c r="X366" s="24">
        <f>IF(W366="","",W366-U366)</f>
        <v/>
      </c>
      <c r="Y366" s="24">
        <f>IF(V366="","",((U366+5000+5000)/(1-V366))/30)</f>
        <v/>
      </c>
      <c r="Z366" s="32" t="n"/>
      <c r="AA366" s="24">
        <f>IF(Z366="","",Z366-O366)</f>
        <v/>
      </c>
      <c r="AB366" s="24">
        <f>IF(Z366="","",R366-Z366)</f>
        <v/>
      </c>
      <c r="AC366" s="11">
        <f>IF(Z366="","",(O366-Z366)/O366)</f>
        <v/>
      </c>
      <c r="AD366" s="24" t="n"/>
      <c r="AE366" s="24">
        <f>IF(AF366="","",Q366*(1-AF366))</f>
        <v/>
      </c>
      <c r="AF366" s="51" t="n"/>
      <c r="AG366" s="28" t="n"/>
      <c r="AH366" s="28" t="n"/>
      <c r="AI366" s="33" t="inlineStr">
        <is>
          <t>2026-11-04</t>
        </is>
      </c>
      <c r="AJ366" s="33" t="inlineStr">
        <is>
          <t>2026-11-03</t>
        </is>
      </c>
      <c r="AK366" s="30" t="n"/>
    </row>
    <row r="367" ht="35.1" customHeight="1" s="69">
      <c r="B367" s="48" t="n">
        <v>6066</v>
      </c>
      <c r="C367" s="48" t="inlineStr">
        <is>
          <t>東京</t>
        </is>
      </c>
      <c r="D367" s="19" t="inlineStr">
        <is>
          <t>アットイン品川8-2</t>
        </is>
      </c>
      <c r="E367" s="48" t="inlineStr">
        <is>
          <t>1K</t>
        </is>
      </c>
      <c r="F367" s="48" t="n">
        <v>4</v>
      </c>
      <c r="G367" s="48" t="inlineStr">
        <is>
          <t>品川・田町・大崎</t>
        </is>
      </c>
      <c r="H367" s="48" t="n">
        <v>24.48</v>
      </c>
      <c r="I367" s="20" t="n">
        <v>0.85</v>
      </c>
      <c r="J367" s="20" t="n">
        <v>1</v>
      </c>
      <c r="K367" s="20" t="n">
        <v>1</v>
      </c>
      <c r="L367" s="20" t="n">
        <v>0.975</v>
      </c>
      <c r="M367" s="20" t="n">
        <v>0.25</v>
      </c>
      <c r="N367" s="24" t="n">
        <v>10620</v>
      </c>
      <c r="O367" s="24" t="n">
        <v>9740</v>
      </c>
      <c r="P367" s="24" t="n">
        <v>880</v>
      </c>
      <c r="Q367" s="24" t="n">
        <v>44000</v>
      </c>
      <c r="R367" s="24" t="n"/>
      <c r="S367" s="24">
        <f>IF(R367="","",(R367+P367)*30 -U367)</f>
        <v/>
      </c>
      <c r="T367" s="20">
        <f>IF(R367="","",(O367-R367)/O367)</f>
        <v/>
      </c>
      <c r="U367" s="24" t="n">
        <v>103000</v>
      </c>
      <c r="V367" s="51" t="n"/>
      <c r="W367" s="24">
        <f>IF(Z367="","",Z367*30)</f>
        <v/>
      </c>
      <c r="X367" s="24">
        <f>IF(W367="","",W367-U367)</f>
        <v/>
      </c>
      <c r="Y367" s="24">
        <f>IF(V367="","",((U367+5000+5000)/(1-V367))/30)</f>
        <v/>
      </c>
      <c r="Z367" s="32" t="n"/>
      <c r="AA367" s="24">
        <f>IF(Z367="","",Z367-O367)</f>
        <v/>
      </c>
      <c r="AB367" s="24">
        <f>IF(Z367="","",R367-Z367)</f>
        <v/>
      </c>
      <c r="AC367" s="11">
        <f>IF(Z367="","",(O367-Z367)/O367)</f>
        <v/>
      </c>
      <c r="AD367" s="24" t="n"/>
      <c r="AE367" s="24">
        <f>IF(AF367="","",Q367*(1-AF367))</f>
        <v/>
      </c>
      <c r="AF367" s="51" t="n"/>
      <c r="AG367" s="28" t="n"/>
      <c r="AH367" s="28" t="n"/>
      <c r="AI367" s="33" t="inlineStr">
        <is>
          <t>2026-10-31</t>
        </is>
      </c>
      <c r="AJ367" s="33" t="inlineStr">
        <is>
          <t>2027-07-04</t>
        </is>
      </c>
      <c r="AK367" s="30" t="n"/>
    </row>
    <row r="368" ht="35.1" customHeight="1" s="69">
      <c r="B368" s="48" t="n">
        <v>6067</v>
      </c>
      <c r="C368" s="48" t="inlineStr">
        <is>
          <t>東京</t>
        </is>
      </c>
      <c r="D368" s="19" t="inlineStr">
        <is>
          <t>アットイン品川8-3</t>
        </is>
      </c>
      <c r="E368" s="48" t="inlineStr">
        <is>
          <t>1K</t>
        </is>
      </c>
      <c r="F368" s="48" t="n">
        <v>3</v>
      </c>
      <c r="G368" s="48" t="inlineStr">
        <is>
          <t>品川・田町・大崎</t>
        </is>
      </c>
      <c r="H368" s="48" t="n">
        <v>24.48</v>
      </c>
      <c r="I368" s="20" t="n">
        <v>1</v>
      </c>
      <c r="J368" s="20" t="n">
        <v>0.8666700000000001</v>
      </c>
      <c r="K368" s="20" t="n">
        <v>0.4</v>
      </c>
      <c r="L368" s="20" t="n">
        <v>0.33333</v>
      </c>
      <c r="M368" s="20" t="n">
        <v>0.3</v>
      </c>
      <c r="N368" s="24" t="n">
        <v>10620</v>
      </c>
      <c r="O368" s="24" t="n">
        <v>9740</v>
      </c>
      <c r="P368" s="24" t="n">
        <v>880</v>
      </c>
      <c r="Q368" s="24" t="n">
        <v>44000</v>
      </c>
      <c r="R368" s="24" t="n"/>
      <c r="S368" s="24">
        <f>IF(R368="","",(R368+P368)*30 -U368)</f>
        <v/>
      </c>
      <c r="T368" s="20">
        <f>IF(R368="","",(O368-R368)/O368)</f>
        <v/>
      </c>
      <c r="U368" s="24" t="n">
        <v>103000</v>
      </c>
      <c r="V368" s="51" t="n"/>
      <c r="W368" s="24">
        <f>IF(Z368="","",Z368*30)</f>
        <v/>
      </c>
      <c r="X368" s="24">
        <f>IF(W368="","",W368-U368)</f>
        <v/>
      </c>
      <c r="Y368" s="24">
        <f>IF(V368="","",((U368+5000+5000)/(1-V368))/30)</f>
        <v/>
      </c>
      <c r="Z368" s="32" t="n"/>
      <c r="AA368" s="24">
        <f>IF(Z368="","",Z368-O368)</f>
        <v/>
      </c>
      <c r="AB368" s="24">
        <f>IF(Z368="","",R368-Z368)</f>
        <v/>
      </c>
      <c r="AC368" s="11">
        <f>IF(Z368="","",(O368-Z368)/O368)</f>
        <v/>
      </c>
      <c r="AD368" s="24" t="n"/>
      <c r="AE368" s="24">
        <f>IF(AF368="","",Q368*(1-AF368))</f>
        <v/>
      </c>
      <c r="AF368" s="51" t="n"/>
      <c r="AG368" s="28" t="n"/>
      <c r="AH368" s="28" t="n"/>
      <c r="AI368" s="33" t="inlineStr">
        <is>
          <t>2026-08-21</t>
        </is>
      </c>
      <c r="AJ368" s="33" t="inlineStr">
        <is>
          <t>2026-11-27</t>
        </is>
      </c>
      <c r="AK368" s="30" t="n"/>
    </row>
    <row r="369" ht="35.1" customHeight="1" s="69">
      <c r="B369" s="48" t="n">
        <v>6068</v>
      </c>
      <c r="C369" s="48" t="inlineStr">
        <is>
          <t>東京</t>
        </is>
      </c>
      <c r="D369" s="19" t="inlineStr">
        <is>
          <t>アットイン品川8-4</t>
        </is>
      </c>
      <c r="E369" s="48" t="inlineStr">
        <is>
          <t>1K</t>
        </is>
      </c>
      <c r="F369" s="48" t="n">
        <v>1</v>
      </c>
      <c r="G369" s="48" t="inlineStr">
        <is>
          <t>品川・田町・大崎</t>
        </is>
      </c>
      <c r="H369" s="48" t="n">
        <v>24.48</v>
      </c>
      <c r="I369" s="20" t="n">
        <v>1</v>
      </c>
      <c r="J369" s="20" t="n">
        <v>1</v>
      </c>
      <c r="K369" s="20" t="n">
        <v>1</v>
      </c>
      <c r="L369" s="20" t="n">
        <v>1</v>
      </c>
      <c r="M369" s="20" t="n">
        <v>1</v>
      </c>
      <c r="N369" s="24" t="n">
        <v>10520</v>
      </c>
      <c r="O369" s="24" t="n">
        <v>9640</v>
      </c>
      <c r="P369" s="24" t="n">
        <v>880</v>
      </c>
      <c r="Q369" s="24" t="n">
        <v>44000</v>
      </c>
      <c r="R369" s="24" t="n"/>
      <c r="S369" s="24">
        <f>IF(R369="","",(R369+P369)*30 -U369)</f>
        <v/>
      </c>
      <c r="T369" s="20">
        <f>IF(R369="","",(O369-R369)/O369)</f>
        <v/>
      </c>
      <c r="U369" s="24" t="n">
        <v>102000</v>
      </c>
      <c r="V369" s="51" t="n"/>
      <c r="W369" s="24">
        <f>IF(Z369="","",Z369*30)</f>
        <v/>
      </c>
      <c r="X369" s="24">
        <f>IF(W369="","",W369-U369)</f>
        <v/>
      </c>
      <c r="Y369" s="24">
        <f>IF(V369="","",((U369+5000+5000)/(1-V369))/30)</f>
        <v/>
      </c>
      <c r="Z369" s="32" t="n"/>
      <c r="AA369" s="24">
        <f>IF(Z369="","",Z369-O369)</f>
        <v/>
      </c>
      <c r="AB369" s="24">
        <f>IF(Z369="","",R369-Z369)</f>
        <v/>
      </c>
      <c r="AC369" s="11">
        <f>IF(Z369="","",(O369-Z369)/O369)</f>
        <v/>
      </c>
      <c r="AD369" s="24" t="n"/>
      <c r="AE369" s="24">
        <f>IF(AF369="","",Q369*(1-AF369))</f>
        <v/>
      </c>
      <c r="AF369" s="51" t="n"/>
      <c r="AG369" s="28" t="n"/>
      <c r="AH369" s="28" t="n"/>
      <c r="AI369" s="33" t="inlineStr">
        <is>
          <t>2026-12-19</t>
        </is>
      </c>
      <c r="AJ369" s="33" t="inlineStr">
        <is>
          <t>2026-12-18</t>
        </is>
      </c>
      <c r="AK369" s="30" t="n"/>
    </row>
    <row r="370" ht="35.1" customHeight="1" s="69">
      <c r="B370" s="48" t="n">
        <v>6103</v>
      </c>
      <c r="C370" s="48" t="inlineStr">
        <is>
          <t>大阪</t>
        </is>
      </c>
      <c r="D370" s="19" t="inlineStr">
        <is>
          <t>アットイン心斎橋2</t>
        </is>
      </c>
      <c r="E370" s="48" t="inlineStr">
        <is>
          <t>1K</t>
        </is>
      </c>
      <c r="F370" s="48" t="n">
        <v>2</v>
      </c>
      <c r="G370" s="48" t="inlineStr">
        <is>
          <t>心斎橋・なんば周辺</t>
        </is>
      </c>
      <c r="H370" s="48" t="n">
        <v>23.01</v>
      </c>
      <c r="I370" s="20" t="n">
        <v>0.75</v>
      </c>
      <c r="J370" s="20" t="n">
        <v>0.55</v>
      </c>
      <c r="K370" s="20" t="n">
        <v>0.5</v>
      </c>
      <c r="L370" s="20" t="n">
        <v>0</v>
      </c>
      <c r="M370" s="20" t="n">
        <v>0</v>
      </c>
      <c r="N370" s="24" t="n">
        <v>7460</v>
      </c>
      <c r="O370" s="24" t="n">
        <v>6580</v>
      </c>
      <c r="P370" s="24" t="n">
        <v>880</v>
      </c>
      <c r="Q370" s="24" t="n">
        <v>44000</v>
      </c>
      <c r="R370" s="24" t="n"/>
      <c r="S370" s="24">
        <f>IF(R370="","",(R370+P370)*30 -U370)</f>
        <v/>
      </c>
      <c r="T370" s="20">
        <f>IF(R370="","",(O370-R370)/O370)</f>
        <v/>
      </c>
      <c r="U370" s="24" t="n">
        <v>71000</v>
      </c>
      <c r="V370" s="51" t="n"/>
      <c r="W370" s="24">
        <f>IF(Z370="","",Z370*30)</f>
        <v/>
      </c>
      <c r="X370" s="24">
        <f>IF(W370="","",W370-U370)</f>
        <v/>
      </c>
      <c r="Y370" s="24">
        <f>IF(V370="","",((U370+5000+5000)/(1-V370))/30)</f>
        <v/>
      </c>
      <c r="Z370" s="32" t="n"/>
      <c r="AA370" s="24">
        <f>IF(Z370="","",Z370-O370)</f>
        <v/>
      </c>
      <c r="AB370" s="24">
        <f>IF(Z370="","",R370-Z370)</f>
        <v/>
      </c>
      <c r="AC370" s="11">
        <f>IF(Z370="","",(O370-Z370)/O370)</f>
        <v/>
      </c>
      <c r="AD370" s="24" t="n"/>
      <c r="AE370" s="24">
        <f>IF(AF370="","",Q370*(1-AF370))</f>
        <v/>
      </c>
      <c r="AF370" s="51" t="n"/>
      <c r="AG370" s="28" t="n"/>
      <c r="AH370" s="28" t="n"/>
      <c r="AI370" s="33" t="inlineStr">
        <is>
          <t>2026-08-04</t>
        </is>
      </c>
      <c r="AJ370" s="33" t="inlineStr">
        <is>
          <t>2026-09-30</t>
        </is>
      </c>
      <c r="AK370" s="30" t="n"/>
    </row>
    <row r="371" ht="35.1" customHeight="1" s="69">
      <c r="B371" s="48" t="n">
        <v>6160</v>
      </c>
      <c r="C371" s="48" t="inlineStr">
        <is>
          <t>名古屋</t>
        </is>
      </c>
      <c r="D371" s="19" t="inlineStr">
        <is>
          <t>アットイン栄南1-5【ロフトベッド】</t>
        </is>
      </c>
      <c r="E371" s="48" t="inlineStr">
        <is>
          <t>1R</t>
        </is>
      </c>
      <c r="F371" s="48" t="n">
        <v>2</v>
      </c>
      <c r="G371" s="48" t="inlineStr">
        <is>
          <t>栄周辺</t>
        </is>
      </c>
      <c r="H371" s="48" t="n">
        <v>20.16</v>
      </c>
      <c r="I371" s="20" t="n">
        <v>1</v>
      </c>
      <c r="J371" s="20" t="n">
        <v>0.85</v>
      </c>
      <c r="K371" s="20" t="n">
        <v>1</v>
      </c>
      <c r="L371" s="20" t="n">
        <v>0.95</v>
      </c>
      <c r="M371" s="20" t="n">
        <v>0.5</v>
      </c>
      <c r="N371" s="24" t="n">
        <v>10360</v>
      </c>
      <c r="O371" s="24" t="n">
        <v>9480</v>
      </c>
      <c r="P371" s="24" t="n">
        <v>880</v>
      </c>
      <c r="Q371" s="24" t="n">
        <v>44000</v>
      </c>
      <c r="R371" s="24" t="n"/>
      <c r="S371" s="24">
        <f>IF(R371="","",(R371+P371)*30 -U371)</f>
        <v/>
      </c>
      <c r="T371" s="20">
        <f>IF(R371="","",(O371-R371)/O371)</f>
        <v/>
      </c>
      <c r="U371" s="24" t="n">
        <v>0</v>
      </c>
      <c r="V371" s="51" t="n"/>
      <c r="W371" s="24">
        <f>IF(Z371="","",Z371*30)</f>
        <v/>
      </c>
      <c r="X371" s="24">
        <f>IF(W371="","",W371-U371)</f>
        <v/>
      </c>
      <c r="Y371" s="24">
        <f>IF(V371="","",((U371+5000+5000)/(1-V371))/30)</f>
        <v/>
      </c>
      <c r="Z371" s="32" t="n"/>
      <c r="AA371" s="24">
        <f>IF(Z371="","",Z371-O371)</f>
        <v/>
      </c>
      <c r="AB371" s="24">
        <f>IF(Z371="","",R371-Z371)</f>
        <v/>
      </c>
      <c r="AC371" s="11">
        <f>IF(Z371="","",(O371-Z371)/O371)</f>
        <v/>
      </c>
      <c r="AD371" s="24" t="n"/>
      <c r="AE371" s="24">
        <f>IF(AF371="","",Q371*(1-AF371))</f>
        <v/>
      </c>
      <c r="AF371" s="51" t="n"/>
      <c r="AG371" s="28" t="n"/>
      <c r="AH371" s="28" t="n"/>
      <c r="AI371" s="33" t="inlineStr">
        <is>
          <t>2026-10-29</t>
        </is>
      </c>
      <c r="AJ371" s="33" t="inlineStr">
        <is>
          <t>2026-12-13</t>
        </is>
      </c>
      <c r="AK371" s="30" t="n"/>
    </row>
    <row r="372" ht="35.1" customHeight="1" s="69">
      <c r="B372" s="48" t="n">
        <v>6161</v>
      </c>
      <c r="C372" s="48" t="inlineStr">
        <is>
          <t>名古屋</t>
        </is>
      </c>
      <c r="D372" s="19" t="inlineStr">
        <is>
          <t>アットイン栄南1-6【ダブルベッド】</t>
        </is>
      </c>
      <c r="E372" s="48" t="inlineStr">
        <is>
          <t>1K</t>
        </is>
      </c>
      <c r="F372" s="48" t="n">
        <v>2</v>
      </c>
      <c r="G372" s="48" t="inlineStr">
        <is>
          <t>栄周辺</t>
        </is>
      </c>
      <c r="H372" s="48" t="n">
        <v>25.61</v>
      </c>
      <c r="I372" s="20" t="n">
        <v>0.9</v>
      </c>
      <c r="J372" s="20" t="n">
        <v>0.9</v>
      </c>
      <c r="K372" s="20" t="n">
        <v>0.95</v>
      </c>
      <c r="L372" s="20" t="n">
        <v>1</v>
      </c>
      <c r="M372" s="20" t="n">
        <v>1</v>
      </c>
      <c r="N372" s="24" t="n">
        <v>11320</v>
      </c>
      <c r="O372" s="24" t="n">
        <v>10440</v>
      </c>
      <c r="P372" s="24" t="n">
        <v>880</v>
      </c>
      <c r="Q372" s="24" t="n">
        <v>44000</v>
      </c>
      <c r="R372" s="24" t="n"/>
      <c r="S372" s="24">
        <f>IF(R372="","",(R372+P372)*30 -U372)</f>
        <v/>
      </c>
      <c r="T372" s="20">
        <f>IF(R372="","",(O372-R372)/O372)</f>
        <v/>
      </c>
      <c r="U372" s="24" t="n">
        <v>0</v>
      </c>
      <c r="V372" s="51" t="n"/>
      <c r="W372" s="24">
        <f>IF(Z372="","",Z372*30)</f>
        <v/>
      </c>
      <c r="X372" s="24">
        <f>IF(W372="","",W372-U372)</f>
        <v/>
      </c>
      <c r="Y372" s="24">
        <f>IF(V372="","",((U372+5000+5000)/(1-V372))/30)</f>
        <v/>
      </c>
      <c r="Z372" s="32" t="n"/>
      <c r="AA372" s="24">
        <f>IF(Z372="","",Z372-O372)</f>
        <v/>
      </c>
      <c r="AB372" s="24">
        <f>IF(Z372="","",R372-Z372)</f>
        <v/>
      </c>
      <c r="AC372" s="11">
        <f>IF(Z372="","",(O372-Z372)/O372)</f>
        <v/>
      </c>
      <c r="AD372" s="24" t="n"/>
      <c r="AE372" s="24">
        <f>IF(AF372="","",Q372*(1-AF372))</f>
        <v/>
      </c>
      <c r="AF372" s="51" t="n"/>
      <c r="AG372" s="28" t="n"/>
      <c r="AH372" s="28" t="n"/>
      <c r="AI372" s="33" t="inlineStr">
        <is>
          <t>2027-03-26</t>
        </is>
      </c>
      <c r="AJ372" s="33" t="inlineStr">
        <is>
          <t>2027-03-31</t>
        </is>
      </c>
      <c r="AK372" s="30" t="n"/>
    </row>
    <row r="373" ht="35.1" customHeight="1" s="69">
      <c r="B373" s="48" t="n">
        <v>6432</v>
      </c>
      <c r="C373" s="48" t="inlineStr">
        <is>
          <t>東京</t>
        </is>
      </c>
      <c r="D373" s="19" t="inlineStr">
        <is>
          <t>アットイン品川8-5</t>
        </is>
      </c>
      <c r="E373" s="48" t="inlineStr">
        <is>
          <t>1K</t>
        </is>
      </c>
      <c r="F373" s="48" t="n">
        <v>6</v>
      </c>
      <c r="G373" s="48" t="inlineStr">
        <is>
          <t>品川・田町・大崎</t>
        </is>
      </c>
      <c r="H373" s="48" t="n">
        <v>27.9</v>
      </c>
      <c r="I373" s="20" t="n">
        <v>0.96667</v>
      </c>
      <c r="J373" s="20" t="n">
        <v>1</v>
      </c>
      <c r="K373" s="20" t="n">
        <v>1</v>
      </c>
      <c r="L373" s="20" t="n">
        <v>0.93333</v>
      </c>
      <c r="M373" s="20" t="n">
        <v>0.8666700000000001</v>
      </c>
      <c r="N373" s="24" t="n">
        <v>10720</v>
      </c>
      <c r="O373" s="24" t="n">
        <v>9840</v>
      </c>
      <c r="P373" s="24" t="n">
        <v>880</v>
      </c>
      <c r="Q373" s="24" t="n">
        <v>44000</v>
      </c>
      <c r="R373" s="24" t="n">
        <v>4920</v>
      </c>
      <c r="S373" s="24">
        <f>IF(R373="","",(R373+P373)*30 -U373)</f>
        <v/>
      </c>
      <c r="T373" s="20">
        <f>IF(R373="","",(O373-R373)/O373)</f>
        <v/>
      </c>
      <c r="U373" s="24" t="n">
        <v>109000</v>
      </c>
      <c r="V373" s="51" t="n"/>
      <c r="W373" s="24">
        <f>IF(Z373="","",Z373*30)</f>
        <v/>
      </c>
      <c r="X373" s="24">
        <f>IF(W373="","",W373-U373)</f>
        <v/>
      </c>
      <c r="Y373" s="24">
        <f>IF(V373="","",((U373+5000+5000)/(1-V373))/30)</f>
        <v/>
      </c>
      <c r="Z373" s="32" t="n"/>
      <c r="AA373" s="24">
        <f>IF(Z373="","",Z373-O373)</f>
        <v/>
      </c>
      <c r="AB373" s="24">
        <f>IF(Z373="","",R373-Z373)</f>
        <v/>
      </c>
      <c r="AC373" s="11">
        <f>IF(Z373="","",(O373-Z373)/O373)</f>
        <v/>
      </c>
      <c r="AD373" s="24" t="n">
        <v>11000</v>
      </c>
      <c r="AE373" s="24">
        <f>IF(AF373="","",Q373*(1-AF373))</f>
        <v/>
      </c>
      <c r="AF373" s="51" t="n"/>
      <c r="AG373" s="28" t="n"/>
      <c r="AH373" s="28" t="n"/>
      <c r="AI373" s="33" t="inlineStr">
        <is>
          <t>2026-11-09</t>
        </is>
      </c>
      <c r="AJ373" s="33" t="inlineStr">
        <is>
          <t>2027-06-30</t>
        </is>
      </c>
      <c r="AK373" s="30" t="n"/>
    </row>
    <row r="374" ht="35.1" customHeight="1" s="69">
      <c r="B374" s="48" t="n">
        <v>6446</v>
      </c>
      <c r="C374" s="48" t="inlineStr">
        <is>
          <t>東京</t>
        </is>
      </c>
      <c r="D374" s="19" t="inlineStr">
        <is>
          <t>アットイン渋谷2-1</t>
        </is>
      </c>
      <c r="E374" s="48" t="inlineStr">
        <is>
          <t>1K</t>
        </is>
      </c>
      <c r="F374" s="48" t="n">
        <v>1</v>
      </c>
      <c r="G374" s="48" t="inlineStr">
        <is>
          <t>渋谷・三軒茶屋・自由が丘</t>
        </is>
      </c>
      <c r="H374" s="48" t="n">
        <v>22.8</v>
      </c>
      <c r="I374" s="20" t="n">
        <v>0.8</v>
      </c>
      <c r="J374" s="20" t="n">
        <v>1</v>
      </c>
      <c r="K374" s="20" t="n">
        <v>1</v>
      </c>
      <c r="L374" s="20" t="n">
        <v>0.2</v>
      </c>
      <c r="M374" s="20" t="n">
        <v>0</v>
      </c>
      <c r="N374" s="24" t="n">
        <v>13440</v>
      </c>
      <c r="O374" s="24" t="n">
        <v>12560</v>
      </c>
      <c r="P374" s="24" t="n">
        <v>880</v>
      </c>
      <c r="Q374" s="24" t="n">
        <v>44000</v>
      </c>
      <c r="R374" s="24" t="n"/>
      <c r="S374" s="24">
        <f>IF(R374="","",(R374+P374)*30 -U374)</f>
        <v/>
      </c>
      <c r="T374" s="20">
        <f>IF(R374="","",(O374-R374)/O374)</f>
        <v/>
      </c>
      <c r="U374" s="24" t="n">
        <v>118000</v>
      </c>
      <c r="V374" s="51" t="n"/>
      <c r="W374" s="24">
        <f>IF(Z374="","",Z374*30)</f>
        <v/>
      </c>
      <c r="X374" s="24">
        <f>IF(W374="","",W374-U374)</f>
        <v/>
      </c>
      <c r="Y374" s="24">
        <f>IF(V374="","",((U374+5000+5000)/(1-V374))/30)</f>
        <v/>
      </c>
      <c r="Z374" s="32" t="n"/>
      <c r="AA374" s="24">
        <f>IF(Z374="","",Z374-O374)</f>
        <v/>
      </c>
      <c r="AB374" s="24">
        <f>IF(Z374="","",R374-Z374)</f>
        <v/>
      </c>
      <c r="AC374" s="11">
        <f>IF(Z374="","",(O374-Z374)/O374)</f>
        <v/>
      </c>
      <c r="AD374" s="24" t="n"/>
      <c r="AE374" s="24">
        <f>IF(AF374="","",Q374*(1-AF374))</f>
        <v/>
      </c>
      <c r="AF374" s="51" t="n"/>
      <c r="AG374" s="28" t="n"/>
      <c r="AH374" s="28" t="n"/>
      <c r="AI374" s="33" t="inlineStr">
        <is>
          <t>2026-10-06</t>
        </is>
      </c>
      <c r="AJ374" s="33" t="inlineStr">
        <is>
          <t>2026-10-05</t>
        </is>
      </c>
      <c r="AK374" s="30" t="n"/>
    </row>
    <row r="375" ht="35.1" customHeight="1" s="69">
      <c r="B375" s="48" t="n">
        <v>6447</v>
      </c>
      <c r="C375" s="48" t="inlineStr">
        <is>
          <t>名古屋</t>
        </is>
      </c>
      <c r="D375" s="19" t="inlineStr">
        <is>
          <t>アットイン名古屋駅24-1</t>
        </is>
      </c>
      <c r="E375" s="48" t="inlineStr">
        <is>
          <t>1K</t>
        </is>
      </c>
      <c r="F375" s="48" t="n">
        <v>8</v>
      </c>
      <c r="G375" s="48" t="inlineStr">
        <is>
          <t>名駅周辺</t>
        </is>
      </c>
      <c r="H375" s="48" t="n">
        <v>18</v>
      </c>
      <c r="I375" s="20" t="n">
        <v>0.825</v>
      </c>
      <c r="J375" s="20" t="n">
        <v>0.825</v>
      </c>
      <c r="K375" s="20" t="n">
        <v>1</v>
      </c>
      <c r="L375" s="20" t="n">
        <v>0.8375</v>
      </c>
      <c r="M375" s="20" t="n">
        <v>0</v>
      </c>
      <c r="N375" s="24" t="n">
        <v>8600</v>
      </c>
      <c r="O375" s="24" t="n">
        <v>7720</v>
      </c>
      <c r="P375" s="24" t="n">
        <v>880</v>
      </c>
      <c r="Q375" s="24" t="n">
        <v>44000</v>
      </c>
      <c r="R375" s="24" t="n">
        <v>3860</v>
      </c>
      <c r="S375" s="24">
        <f>IF(R375="","",(R375+P375)*30 -U375)</f>
        <v/>
      </c>
      <c r="T375" s="20">
        <f>IF(R375="","",(O375-R375)/O375)</f>
        <v/>
      </c>
      <c r="U375" s="24" t="n">
        <v>43000</v>
      </c>
      <c r="V375" s="51" t="n"/>
      <c r="W375" s="24">
        <f>IF(Z375="","",Z375*30)</f>
        <v/>
      </c>
      <c r="X375" s="24">
        <f>IF(W375="","",W375-U375)</f>
        <v/>
      </c>
      <c r="Y375" s="24">
        <f>IF(V375="","",((U375+5000+5000)/(1-V375))/30)</f>
        <v/>
      </c>
      <c r="Z375" s="32" t="n"/>
      <c r="AA375" s="24">
        <f>IF(Z375="","",Z375-O375)</f>
        <v/>
      </c>
      <c r="AB375" s="24">
        <f>IF(Z375="","",R375-Z375)</f>
        <v/>
      </c>
      <c r="AC375" s="11">
        <f>IF(Z375="","",(O375-Z375)/O375)</f>
        <v/>
      </c>
      <c r="AD375" s="24" t="n">
        <v>11000</v>
      </c>
      <c r="AE375" s="24">
        <f>IF(AF375="","",Q375*(1-AF375))</f>
        <v/>
      </c>
      <c r="AF375" s="51" t="n"/>
      <c r="AG375" s="28" t="n"/>
      <c r="AH375" s="28" t="n"/>
      <c r="AI375" s="33" t="inlineStr">
        <is>
          <t>2026-10-27</t>
        </is>
      </c>
      <c r="AJ375" s="33" t="inlineStr">
        <is>
          <t>2026-10-26</t>
        </is>
      </c>
      <c r="AK375" s="30" t="n"/>
    </row>
    <row r="376" ht="35.1" customHeight="1" s="69">
      <c r="B376" s="48" t="n">
        <v>6477</v>
      </c>
      <c r="C376" s="48" t="inlineStr">
        <is>
          <t>東京</t>
        </is>
      </c>
      <c r="D376" s="19" t="inlineStr">
        <is>
          <t>アットイン新宿12</t>
        </is>
      </c>
      <c r="E376" s="48" t="inlineStr">
        <is>
          <t>1K</t>
        </is>
      </c>
      <c r="F376" s="48" t="n">
        <v>2</v>
      </c>
      <c r="G376" s="48" t="inlineStr">
        <is>
          <t>新宿</t>
        </is>
      </c>
      <c r="H376" s="48" t="n">
        <v>17.68</v>
      </c>
      <c r="I376" s="20" t="n">
        <v>1</v>
      </c>
      <c r="J376" s="20" t="n">
        <v>0.75</v>
      </c>
      <c r="K376" s="20" t="n">
        <v>0.65</v>
      </c>
      <c r="L376" s="20" t="n">
        <v>0.35</v>
      </c>
      <c r="M376" s="20" t="n">
        <v>0</v>
      </c>
      <c r="N376" s="24" t="n">
        <v>9260</v>
      </c>
      <c r="O376" s="24" t="n">
        <v>8380</v>
      </c>
      <c r="P376" s="24" t="n">
        <v>880</v>
      </c>
      <c r="Q376" s="24" t="n">
        <v>44000</v>
      </c>
      <c r="R376" s="24" t="n"/>
      <c r="S376" s="24">
        <f>IF(R376="","",(R376+P376)*30 -U376)</f>
        <v/>
      </c>
      <c r="T376" s="20">
        <f>IF(R376="","",(O376-R376)/O376)</f>
        <v/>
      </c>
      <c r="U376" s="24" t="n">
        <v>80000</v>
      </c>
      <c r="V376" s="51" t="n"/>
      <c r="W376" s="24">
        <f>IF(Z376="","",Z376*30)</f>
        <v/>
      </c>
      <c r="X376" s="24">
        <f>IF(W376="","",W376-U376)</f>
        <v/>
      </c>
      <c r="Y376" s="24">
        <f>IF(V376="","",((U376+5000+5000)/(1-V376))/30)</f>
        <v/>
      </c>
      <c r="Z376" s="32" t="n"/>
      <c r="AA376" s="24">
        <f>IF(Z376="","",Z376-O376)</f>
        <v/>
      </c>
      <c r="AB376" s="24">
        <f>IF(Z376="","",R376-Z376)</f>
        <v/>
      </c>
      <c r="AC376" s="11">
        <f>IF(Z376="","",(O376-Z376)/O376)</f>
        <v/>
      </c>
      <c r="AD376" s="24" t="n"/>
      <c r="AE376" s="24">
        <f>IF(AF376="","",Q376*(1-AF376))</f>
        <v/>
      </c>
      <c r="AF376" s="51" t="n"/>
      <c r="AG376" s="28" t="n"/>
      <c r="AH376" s="28" t="n"/>
      <c r="AI376" s="33" t="inlineStr">
        <is>
          <t>2026-09-11</t>
        </is>
      </c>
      <c r="AJ376" s="33" t="inlineStr">
        <is>
          <t>2026-10-21</t>
        </is>
      </c>
      <c r="AK376" s="30" t="n"/>
    </row>
    <row r="377" ht="35.1" customHeight="1" s="69">
      <c r="B377" s="48" t="n">
        <v>6686</v>
      </c>
      <c r="C377" s="48" t="inlineStr">
        <is>
          <t>東京</t>
        </is>
      </c>
      <c r="D377" s="19" t="inlineStr">
        <is>
          <t>◆アットイン二子玉川1</t>
        </is>
      </c>
      <c r="E377" s="48" t="inlineStr">
        <is>
          <t>1K</t>
        </is>
      </c>
      <c r="F377" s="48" t="n">
        <v>1</v>
      </c>
      <c r="G377" s="48" t="inlineStr">
        <is>
          <t>渋谷・三軒茶屋・自由が丘</t>
        </is>
      </c>
      <c r="H377" s="48" t="n">
        <v>20.1</v>
      </c>
      <c r="I377" s="20" t="n">
        <v>0.9</v>
      </c>
      <c r="J377" s="20" t="n">
        <v>0.9</v>
      </c>
      <c r="K377" s="20" t="n">
        <v>0</v>
      </c>
      <c r="L377" s="20" t="n">
        <v>0</v>
      </c>
      <c r="M377" s="20" t="n">
        <v>0</v>
      </c>
      <c r="N377" s="24" t="n">
        <v>8140</v>
      </c>
      <c r="O377" s="24" t="n">
        <v>7260</v>
      </c>
      <c r="P377" s="24" t="n">
        <v>880</v>
      </c>
      <c r="Q377" s="24" t="n">
        <v>44000</v>
      </c>
      <c r="R377" s="24" t="n"/>
      <c r="S377" s="24">
        <f>IF(R377="","",(R377+P377)*30 -U377)</f>
        <v/>
      </c>
      <c r="T377" s="20">
        <f>IF(R377="","",(O377-R377)/O377)</f>
        <v/>
      </c>
      <c r="U377" s="24" t="n">
        <v>71416</v>
      </c>
      <c r="V377" s="51" t="n"/>
      <c r="W377" s="24">
        <f>IF(Z377="","",Z377*30)</f>
        <v/>
      </c>
      <c r="X377" s="24">
        <f>IF(W377="","",W377-U377)</f>
        <v/>
      </c>
      <c r="Y377" s="24">
        <f>IF(V377="","",((U377+5000+5000)/(1-V377))/30)</f>
        <v/>
      </c>
      <c r="Z377" s="32" t="n"/>
      <c r="AA377" s="24">
        <f>IF(Z377="","",Z377-O377)</f>
        <v/>
      </c>
      <c r="AB377" s="24">
        <f>IF(Z377="","",R377-Z377)</f>
        <v/>
      </c>
      <c r="AC377" s="11">
        <f>IF(Z377="","",(O377-Z377)/O377)</f>
        <v/>
      </c>
      <c r="AD377" s="24" t="n"/>
      <c r="AE377" s="24">
        <f>IF(AF377="","",Q377*(1-AF377))</f>
        <v/>
      </c>
      <c r="AF377" s="51" t="n"/>
      <c r="AG377" s="28" t="n"/>
      <c r="AH377" s="28" t="n"/>
      <c r="AI377" s="33" t="inlineStr">
        <is>
          <t>2026-09-01</t>
        </is>
      </c>
      <c r="AJ377" s="33" t="inlineStr">
        <is>
          <t>2026-08-31</t>
        </is>
      </c>
      <c r="AK377" s="30" t="n"/>
    </row>
    <row r="378" ht="35.1" customHeight="1" s="69">
      <c r="B378" s="48" t="n">
        <v>6936</v>
      </c>
      <c r="C378" s="48" t="inlineStr">
        <is>
          <t>名古屋</t>
        </is>
      </c>
      <c r="D378" s="19" t="inlineStr">
        <is>
          <t>アットイン東岡崎3</t>
        </is>
      </c>
      <c r="E378" s="48" t="inlineStr">
        <is>
          <t>1K</t>
        </is>
      </c>
      <c r="F378" s="48" t="n">
        <v>2</v>
      </c>
      <c r="G378" s="48" t="inlineStr">
        <is>
          <t>岡崎・豊橋地区</t>
        </is>
      </c>
      <c r="H378" s="48" t="n">
        <v>29</v>
      </c>
      <c r="I378" s="20" t="n">
        <v>1</v>
      </c>
      <c r="J378" s="20" t="n">
        <v>1</v>
      </c>
      <c r="K378" s="20" t="n">
        <v>1</v>
      </c>
      <c r="L378" s="20" t="n">
        <v>1</v>
      </c>
      <c r="M378" s="20" t="n">
        <v>1</v>
      </c>
      <c r="N378" s="24" t="n">
        <v>11040</v>
      </c>
      <c r="O378" s="24" t="n">
        <v>10160</v>
      </c>
      <c r="P378" s="24" t="n">
        <v>880</v>
      </c>
      <c r="Q378" s="24" t="n">
        <v>44000</v>
      </c>
      <c r="R378" s="24" t="n"/>
      <c r="S378" s="24">
        <f>IF(R378="","",(R378+P378)*30 -U378)</f>
        <v/>
      </c>
      <c r="T378" s="20">
        <f>IF(R378="","",(O378-R378)/O378)</f>
        <v/>
      </c>
      <c r="U378" s="24" t="n">
        <v>60000</v>
      </c>
      <c r="V378" s="51" t="n"/>
      <c r="W378" s="24">
        <f>IF(Z378="","",Z378*30)</f>
        <v/>
      </c>
      <c r="X378" s="24">
        <f>IF(W378="","",W378-U378)</f>
        <v/>
      </c>
      <c r="Y378" s="24">
        <f>IF(V378="","",((U378+5000+5000)/(1-V378))/30)</f>
        <v/>
      </c>
      <c r="Z378" s="32" t="n"/>
      <c r="AA378" s="24">
        <f>IF(Z378="","",Z378-O378)</f>
        <v/>
      </c>
      <c r="AB378" s="24">
        <f>IF(Z378="","",R378-Z378)</f>
        <v/>
      </c>
      <c r="AC378" s="11">
        <f>IF(Z378="","",(O378-Z378)/O378)</f>
        <v/>
      </c>
      <c r="AD378" s="24" t="n"/>
      <c r="AE378" s="24">
        <f>IF(AF378="","",Q378*(1-AF378))</f>
        <v/>
      </c>
      <c r="AF378" s="51" t="n"/>
      <c r="AG378" s="28" t="n"/>
      <c r="AH378" s="28" t="n"/>
      <c r="AI378" s="33" t="inlineStr">
        <is>
          <t>2027-02-01</t>
        </is>
      </c>
      <c r="AJ378" s="33" t="inlineStr">
        <is>
          <t>2027-12-19</t>
        </is>
      </c>
      <c r="AK378" s="30" t="n"/>
    </row>
    <row r="379" ht="35.1" customHeight="1" s="69">
      <c r="B379" s="48" t="n">
        <v>7127</v>
      </c>
      <c r="C379" s="48" t="inlineStr">
        <is>
          <t>東京</t>
        </is>
      </c>
      <c r="D379" s="19" t="inlineStr">
        <is>
          <t>アットイン飯田橋5-2</t>
        </is>
      </c>
      <c r="E379" s="48" t="inlineStr">
        <is>
          <t>1R</t>
        </is>
      </c>
      <c r="F379" s="48" t="n">
        <v>1</v>
      </c>
      <c r="G379" s="48" t="inlineStr">
        <is>
          <t>飯田橋・水道橋・九段</t>
        </is>
      </c>
      <c r="H379" s="48" t="n">
        <v>19.6</v>
      </c>
      <c r="I379" s="20" t="n">
        <v>1</v>
      </c>
      <c r="J379" s="20" t="n">
        <v>0.7</v>
      </c>
      <c r="K379" s="20" t="n">
        <v>1</v>
      </c>
      <c r="L379" s="20" t="n">
        <v>1</v>
      </c>
      <c r="M379" s="20" t="n">
        <v>1</v>
      </c>
      <c r="N379" s="24" t="n">
        <v>8680</v>
      </c>
      <c r="O379" s="24" t="n">
        <v>7800</v>
      </c>
      <c r="P379" s="24" t="n">
        <v>880</v>
      </c>
      <c r="Q379" s="24" t="n">
        <v>44000</v>
      </c>
      <c r="R379" s="24" t="n"/>
      <c r="S379" s="24">
        <f>IF(R379="","",(R379+P379)*30 -U379)</f>
        <v/>
      </c>
      <c r="T379" s="20">
        <f>IF(R379="","",(O379-R379)/O379)</f>
        <v/>
      </c>
      <c r="U379" s="24" t="n">
        <v>80000</v>
      </c>
      <c r="V379" s="51" t="n"/>
      <c r="W379" s="24">
        <f>IF(Z379="","",Z379*30)</f>
        <v/>
      </c>
      <c r="X379" s="24">
        <f>IF(W379="","",W379-U379)</f>
        <v/>
      </c>
      <c r="Y379" s="24">
        <f>IF(V379="","",((U379+5000+5000)/(1-V379))/30)</f>
        <v/>
      </c>
      <c r="Z379" s="32" t="n"/>
      <c r="AA379" s="24">
        <f>IF(Z379="","",Z379-O379)</f>
        <v/>
      </c>
      <c r="AB379" s="24">
        <f>IF(Z379="","",R379-Z379)</f>
        <v/>
      </c>
      <c r="AC379" s="11">
        <f>IF(Z379="","",(O379-Z379)/O379)</f>
        <v/>
      </c>
      <c r="AD379" s="24" t="n"/>
      <c r="AE379" s="24">
        <f>IF(AF379="","",Q379*(1-AF379))</f>
        <v/>
      </c>
      <c r="AF379" s="51" t="n"/>
      <c r="AG379" s="28" t="n"/>
      <c r="AH379" s="28" t="n"/>
      <c r="AI379" s="33" t="inlineStr">
        <is>
          <t>2026-12-31</t>
        </is>
      </c>
      <c r="AJ379" s="33" t="inlineStr">
        <is>
          <t>2026-12-30</t>
        </is>
      </c>
      <c r="AK379" s="30" t="n"/>
    </row>
    <row r="380" ht="35.1" customHeight="1" s="69">
      <c r="B380" s="48" t="n">
        <v>7128</v>
      </c>
      <c r="C380" s="48" t="inlineStr">
        <is>
          <t>東京</t>
        </is>
      </c>
      <c r="D380" s="19" t="inlineStr">
        <is>
          <t>アットイン両国5</t>
        </is>
      </c>
      <c r="E380" s="48" t="inlineStr">
        <is>
          <t>1K</t>
        </is>
      </c>
      <c r="F380" s="48" t="n">
        <v>1</v>
      </c>
      <c r="G380" s="48" t="inlineStr">
        <is>
          <t>錦糸町・両国</t>
        </is>
      </c>
      <c r="H380" s="48" t="n">
        <v>20.46</v>
      </c>
      <c r="I380" s="20" t="n">
        <v>0.4</v>
      </c>
      <c r="J380" s="20" t="n">
        <v>0.8</v>
      </c>
      <c r="K380" s="20" t="n">
        <v>1</v>
      </c>
      <c r="L380" s="20" t="n">
        <v>1</v>
      </c>
      <c r="M380" s="20" t="n">
        <v>1</v>
      </c>
      <c r="N380" s="24" t="n">
        <v>9160</v>
      </c>
      <c r="O380" s="24" t="n">
        <v>8280</v>
      </c>
      <c r="P380" s="24" t="n">
        <v>880</v>
      </c>
      <c r="Q380" s="24" t="n">
        <v>44000</v>
      </c>
      <c r="R380" s="24" t="n"/>
      <c r="S380" s="24">
        <f>IF(R380="","",(R380+P380)*30 -U380)</f>
        <v/>
      </c>
      <c r="T380" s="20">
        <f>IF(R380="","",(O380-R380)/O380)</f>
        <v/>
      </c>
      <c r="U380" s="24" t="n">
        <v>80000</v>
      </c>
      <c r="V380" s="51" t="n"/>
      <c r="W380" s="24">
        <f>IF(Z380="","",Z380*30)</f>
        <v/>
      </c>
      <c r="X380" s="24">
        <f>IF(W380="","",W380-U380)</f>
        <v/>
      </c>
      <c r="Y380" s="24">
        <f>IF(V380="","",((U380+5000+5000)/(1-V380))/30)</f>
        <v/>
      </c>
      <c r="Z380" s="32" t="n"/>
      <c r="AA380" s="24">
        <f>IF(Z380="","",Z380-O380)</f>
        <v/>
      </c>
      <c r="AB380" s="24">
        <f>IF(Z380="","",R380-Z380)</f>
        <v/>
      </c>
      <c r="AC380" s="11">
        <f>IF(Z380="","",(O380-Z380)/O380)</f>
        <v/>
      </c>
      <c r="AD380" s="24" t="n"/>
      <c r="AE380" s="24">
        <f>IF(AF380="","",Q380*(1-AF380))</f>
        <v/>
      </c>
      <c r="AF380" s="51" t="n"/>
      <c r="AG380" s="28" t="n"/>
      <c r="AH380" s="28" t="n"/>
      <c r="AI380" s="33" t="inlineStr">
        <is>
          <t>2027-08-27</t>
        </is>
      </c>
      <c r="AJ380" s="33" t="inlineStr">
        <is>
          <t>2027-08-26</t>
        </is>
      </c>
      <c r="AK380" s="30" t="n"/>
    </row>
    <row r="381" ht="35.1" customHeight="1" s="69">
      <c r="B381" s="48" t="n">
        <v>7238</v>
      </c>
      <c r="C381" s="48" t="inlineStr">
        <is>
          <t>東京</t>
        </is>
      </c>
      <c r="D381" s="19" t="inlineStr">
        <is>
          <t>アットイン川崎16-1</t>
        </is>
      </c>
      <c r="E381" s="48" t="inlineStr">
        <is>
          <t>1R</t>
        </is>
      </c>
      <c r="F381" s="48" t="n">
        <v>5</v>
      </c>
      <c r="G381" s="48" t="inlineStr">
        <is>
          <t>川崎・大森・蒲田</t>
        </is>
      </c>
      <c r="H381" s="48" t="n">
        <v>18</v>
      </c>
      <c r="I381" s="20" t="n">
        <v>0.98</v>
      </c>
      <c r="J381" s="20" t="n">
        <v>0.96</v>
      </c>
      <c r="K381" s="20" t="n">
        <v>0.6</v>
      </c>
      <c r="L381" s="20" t="n">
        <v>0.6</v>
      </c>
      <c r="M381" s="20" t="n">
        <v>0.5600000000000001</v>
      </c>
      <c r="N381" s="24" t="n">
        <v>7560</v>
      </c>
      <c r="O381" s="24" t="n">
        <v>6680</v>
      </c>
      <c r="P381" s="24" t="n">
        <v>880</v>
      </c>
      <c r="Q381" s="24" t="n">
        <v>44000</v>
      </c>
      <c r="R381" s="24" t="n">
        <v>3340</v>
      </c>
      <c r="S381" s="24">
        <f>IF(R381="","",(R381+P381)*30 -U381)</f>
        <v/>
      </c>
      <c r="T381" s="20">
        <f>IF(R381="","",(O381-R381)/O381)</f>
        <v/>
      </c>
      <c r="U381" s="24" t="n">
        <v>61500</v>
      </c>
      <c r="V381" s="51" t="n"/>
      <c r="W381" s="24">
        <f>IF(Z381="","",Z381*30)</f>
        <v/>
      </c>
      <c r="X381" s="24">
        <f>IF(W381="","",W381-U381)</f>
        <v/>
      </c>
      <c r="Y381" s="24">
        <f>IF(V381="","",((U381+5000+5000)/(1-V381))/30)</f>
        <v/>
      </c>
      <c r="Z381" s="32" t="n"/>
      <c r="AA381" s="24">
        <f>IF(Z381="","",Z381-O381)</f>
        <v/>
      </c>
      <c r="AB381" s="24">
        <f>IF(Z381="","",R381-Z381)</f>
        <v/>
      </c>
      <c r="AC381" s="11">
        <f>IF(Z381="","",(O381-Z381)/O381)</f>
        <v/>
      </c>
      <c r="AD381" s="24" t="n">
        <v>11000</v>
      </c>
      <c r="AE381" s="24">
        <f>IF(AF381="","",Q381*(1-AF381))</f>
        <v/>
      </c>
      <c r="AF381" s="51" t="n"/>
      <c r="AG381" s="28" t="n"/>
      <c r="AH381" s="28" t="n"/>
      <c r="AI381" s="33" t="inlineStr">
        <is>
          <t>2026-08-29</t>
        </is>
      </c>
      <c r="AJ381" s="33" t="inlineStr">
        <is>
          <t>2027-07-24</t>
        </is>
      </c>
      <c r="AK381" s="30" t="n"/>
    </row>
    <row r="382" ht="35.1" customHeight="1" s="69">
      <c r="B382" s="48" t="n">
        <v>7268</v>
      </c>
      <c r="C382" s="48" t="inlineStr">
        <is>
          <t>名古屋</t>
        </is>
      </c>
      <c r="D382" s="19" t="inlineStr">
        <is>
          <t>アットイン名古屋駅24-2</t>
        </is>
      </c>
      <c r="E382" s="48" t="inlineStr">
        <is>
          <t>1LDK</t>
        </is>
      </c>
      <c r="F382" s="48" t="n">
        <v>2</v>
      </c>
      <c r="G382" s="48" t="inlineStr">
        <is>
          <t>名駅周辺</t>
        </is>
      </c>
      <c r="H382" s="48" t="n">
        <v>33.43</v>
      </c>
      <c r="I382" s="20" t="n">
        <v>1</v>
      </c>
      <c r="J382" s="20" t="n">
        <v>1</v>
      </c>
      <c r="K382" s="20" t="n">
        <v>0.5</v>
      </c>
      <c r="L382" s="20" t="n">
        <v>0.5</v>
      </c>
      <c r="M382" s="20" t="n">
        <v>0</v>
      </c>
      <c r="N382" s="24" t="n">
        <v>14440</v>
      </c>
      <c r="O382" s="24" t="n">
        <v>13560</v>
      </c>
      <c r="P382" s="24" t="n">
        <v>880</v>
      </c>
      <c r="Q382" s="24" t="n">
        <v>44000</v>
      </c>
      <c r="R382" s="24" t="n"/>
      <c r="S382" s="24">
        <f>IF(R382="","",(R382+P382)*30 -U382)</f>
        <v/>
      </c>
      <c r="T382" s="20">
        <f>IF(R382="","",(O382-R382)/O382)</f>
        <v/>
      </c>
      <c r="U382" s="24" t="n">
        <v>80000</v>
      </c>
      <c r="V382" s="51" t="n"/>
      <c r="W382" s="24">
        <f>IF(Z382="","",Z382*30)</f>
        <v/>
      </c>
      <c r="X382" s="24">
        <f>IF(W382="","",W382-U382)</f>
        <v/>
      </c>
      <c r="Y382" s="24">
        <f>IF(V382="","",((U382+5000+5000)/(1-V382))/30)</f>
        <v/>
      </c>
      <c r="Z382" s="32" t="n"/>
      <c r="AA382" s="24">
        <f>IF(Z382="","",Z382-O382)</f>
        <v/>
      </c>
      <c r="AB382" s="24">
        <f>IF(Z382="","",R382-Z382)</f>
        <v/>
      </c>
      <c r="AC382" s="11">
        <f>IF(Z382="","",(O382-Z382)/O382)</f>
        <v/>
      </c>
      <c r="AD382" s="24" t="n"/>
      <c r="AE382" s="24">
        <f>IF(AF382="","",Q382*(1-AF382))</f>
        <v/>
      </c>
      <c r="AF382" s="51" t="n"/>
      <c r="AG382" s="28" t="n"/>
      <c r="AH382" s="28" t="n"/>
      <c r="AI382" s="33" t="inlineStr">
        <is>
          <t>2026-09-01</t>
        </is>
      </c>
      <c r="AJ382" s="33" t="inlineStr">
        <is>
          <t>2026-11-01</t>
        </is>
      </c>
      <c r="AK382" s="30" t="n"/>
    </row>
    <row r="383" ht="35.1" customHeight="1" s="69">
      <c r="B383" s="48" t="n">
        <v>8100</v>
      </c>
      <c r="C383" s="48" t="inlineStr">
        <is>
          <t>東京</t>
        </is>
      </c>
      <c r="D383" s="19" t="inlineStr">
        <is>
          <t>アットイン渋谷2-2</t>
        </is>
      </c>
      <c r="E383" s="48" t="inlineStr">
        <is>
          <t>1K</t>
        </is>
      </c>
      <c r="F383" s="48" t="n">
        <v>1</v>
      </c>
      <c r="G383" s="48" t="inlineStr">
        <is>
          <t>渋谷・三軒茶屋・自由が丘</t>
        </is>
      </c>
      <c r="H383" s="48" t="n">
        <v>23.8</v>
      </c>
      <c r="I383" s="20" t="n">
        <v>1</v>
      </c>
      <c r="J383" s="20" t="n">
        <v>1</v>
      </c>
      <c r="K383" s="20" t="n">
        <v>1</v>
      </c>
      <c r="L383" s="20" t="n">
        <v>1</v>
      </c>
      <c r="M383" s="20" t="n">
        <v>1</v>
      </c>
      <c r="N383" s="24" t="n">
        <v>12760</v>
      </c>
      <c r="O383" s="24" t="n">
        <v>11880</v>
      </c>
      <c r="P383" s="24" t="n">
        <v>880</v>
      </c>
      <c r="Q383" s="24" t="n">
        <v>44000</v>
      </c>
      <c r="R383" s="24" t="n"/>
      <c r="S383" s="24">
        <f>IF(R383="","",(R383+P383)*30 -U383)</f>
        <v/>
      </c>
      <c r="T383" s="20">
        <f>IF(R383="","",(O383-R383)/O383)</f>
        <v/>
      </c>
      <c r="U383" s="24" t="n">
        <v>114000</v>
      </c>
      <c r="V383" s="51" t="n"/>
      <c r="W383" s="24">
        <f>IF(Z383="","",Z383*30)</f>
        <v/>
      </c>
      <c r="X383" s="24">
        <f>IF(W383="","",W383-U383)</f>
        <v/>
      </c>
      <c r="Y383" s="24">
        <f>IF(V383="","",((U383+5000+5000)/(1-V383))/30)</f>
        <v/>
      </c>
      <c r="Z383" s="32" t="n"/>
      <c r="AA383" s="24">
        <f>IF(Z383="","",Z383-O383)</f>
        <v/>
      </c>
      <c r="AB383" s="24">
        <f>IF(Z383="","",R383-Z383)</f>
        <v/>
      </c>
      <c r="AC383" s="11">
        <f>IF(Z383="","",(O383-Z383)/O383)</f>
        <v/>
      </c>
      <c r="AD383" s="24" t="n"/>
      <c r="AE383" s="24">
        <f>IF(AF383="","",Q383*(1-AF383))</f>
        <v/>
      </c>
      <c r="AF383" s="51" t="n"/>
      <c r="AG383" s="28" t="n"/>
      <c r="AH383" s="28" t="n"/>
      <c r="AI383" s="33" t="inlineStr">
        <is>
          <t>2028-04-02</t>
        </is>
      </c>
      <c r="AJ383" s="33" t="inlineStr">
        <is>
          <t>2028-04-01</t>
        </is>
      </c>
      <c r="AK383" s="30" t="n"/>
    </row>
    <row r="384" ht="35.1" customHeight="1" s="69">
      <c r="B384" s="48" t="n">
        <v>8572</v>
      </c>
      <c r="C384" s="48" t="inlineStr">
        <is>
          <t>東京</t>
        </is>
      </c>
      <c r="D384" s="19" t="inlineStr">
        <is>
          <t>アットイン渋谷2-3</t>
        </is>
      </c>
      <c r="E384" s="48" t="inlineStr">
        <is>
          <t>1K</t>
        </is>
      </c>
      <c r="F384" s="48" t="n">
        <v>1</v>
      </c>
      <c r="G384" s="48" t="inlineStr">
        <is>
          <t>渋谷・三軒茶屋・自由が丘</t>
        </is>
      </c>
      <c r="H384" s="48" t="n">
        <v>22.77</v>
      </c>
      <c r="I384" s="20" t="n">
        <v>1</v>
      </c>
      <c r="J384" s="20" t="n">
        <v>0.9</v>
      </c>
      <c r="K384" s="20" t="n">
        <v>1</v>
      </c>
      <c r="L384" s="20" t="n">
        <v>0.8</v>
      </c>
      <c r="M384" s="20" t="n">
        <v>0</v>
      </c>
      <c r="N384" s="24" t="n">
        <v>13440</v>
      </c>
      <c r="O384" s="24" t="n">
        <v>12560</v>
      </c>
      <c r="P384" s="24" t="n">
        <v>880</v>
      </c>
      <c r="Q384" s="24" t="n">
        <v>44000</v>
      </c>
      <c r="R384" s="24" t="n"/>
      <c r="S384" s="24">
        <f>IF(R384="","",(R384+P384)*30 -U384)</f>
        <v/>
      </c>
      <c r="T384" s="20">
        <f>IF(R384="","",(O384-R384)/O384)</f>
        <v/>
      </c>
      <c r="U384" s="24" t="n">
        <v>112000</v>
      </c>
      <c r="V384" s="51" t="n"/>
      <c r="W384" s="24">
        <f>IF(Z384="","",Z384*30)</f>
        <v/>
      </c>
      <c r="X384" s="24">
        <f>IF(W384="","",W384-U384)</f>
        <v/>
      </c>
      <c r="Y384" s="24">
        <f>IF(V384="","",((U384+5000+5000)/(1-V384))/30)</f>
        <v/>
      </c>
      <c r="Z384" s="32" t="n"/>
      <c r="AA384" s="24">
        <f>IF(Z384="","",Z384-O384)</f>
        <v/>
      </c>
      <c r="AB384" s="24">
        <f>IF(Z384="","",R384-Z384)</f>
        <v/>
      </c>
      <c r="AC384" s="11">
        <f>IF(Z384="","",(O384-Z384)/O384)</f>
        <v/>
      </c>
      <c r="AD384" s="24" t="n"/>
      <c r="AE384" s="24">
        <f>IF(AF384="","",Q384*(1-AF384))</f>
        <v/>
      </c>
      <c r="AF384" s="51" t="n"/>
      <c r="AG384" s="28" t="n"/>
      <c r="AH384" s="28" t="n"/>
      <c r="AI384" s="33" t="inlineStr">
        <is>
          <t>2026-10-27</t>
        </is>
      </c>
      <c r="AJ384" s="33" t="inlineStr">
        <is>
          <t>2026-10-26</t>
        </is>
      </c>
      <c r="AK384" s="30" t="n"/>
    </row>
    <row r="385" ht="35.1" customHeight="1" s="69">
      <c r="B385" s="48" t="n">
        <v>9621</v>
      </c>
      <c r="C385" s="48" t="inlineStr">
        <is>
          <t>東京</t>
        </is>
      </c>
      <c r="D385" s="19" t="inlineStr">
        <is>
          <t>アットイン川崎16-2</t>
        </is>
      </c>
      <c r="E385" s="48" t="inlineStr">
        <is>
          <t>1R</t>
        </is>
      </c>
      <c r="F385" s="48" t="n">
        <v>15</v>
      </c>
      <c r="G385" s="48" t="inlineStr">
        <is>
          <t>川崎・大森・蒲田</t>
        </is>
      </c>
      <c r="H385" s="48" t="n">
        <v>18</v>
      </c>
      <c r="I385" s="20" t="n">
        <v>0.93333</v>
      </c>
      <c r="J385" s="20" t="n">
        <v>0.9</v>
      </c>
      <c r="K385" s="20" t="n">
        <v>0.78667</v>
      </c>
      <c r="L385" s="20" t="n">
        <v>0.72</v>
      </c>
      <c r="M385" s="20" t="n">
        <v>0.15333</v>
      </c>
      <c r="N385" s="24" t="n">
        <v>7560</v>
      </c>
      <c r="O385" s="24" t="n">
        <v>6680</v>
      </c>
      <c r="P385" s="24" t="n">
        <v>880</v>
      </c>
      <c r="Q385" s="24" t="n">
        <v>44000</v>
      </c>
      <c r="R385" s="24" t="n">
        <v>3340</v>
      </c>
      <c r="S385" s="24">
        <f>IF(R385="","",(R385+P385)*30 -U385)</f>
        <v/>
      </c>
      <c r="T385" s="20">
        <f>IF(R385="","",(O385-R385)/O385)</f>
        <v/>
      </c>
      <c r="U385" s="24" t="n">
        <v>61500</v>
      </c>
      <c r="V385" s="51" t="n"/>
      <c r="W385" s="24">
        <f>IF(Z385="","",Z385*30)</f>
        <v/>
      </c>
      <c r="X385" s="24">
        <f>IF(W385="","",W385-U385)</f>
        <v/>
      </c>
      <c r="Y385" s="24">
        <f>IF(V385="","",((U385+5000+5000)/(1-V385))/30)</f>
        <v/>
      </c>
      <c r="Z385" s="32" t="n"/>
      <c r="AA385" s="24">
        <f>IF(Z385="","",Z385-O385)</f>
        <v/>
      </c>
      <c r="AB385" s="24">
        <f>IF(Z385="","",R385-Z385)</f>
        <v/>
      </c>
      <c r="AC385" s="11">
        <f>IF(Z385="","",(O385-Z385)/O385)</f>
        <v/>
      </c>
      <c r="AD385" s="24" t="n">
        <v>11000</v>
      </c>
      <c r="AE385" s="24">
        <f>IF(AF385="","",Q385*(1-AF385))</f>
        <v/>
      </c>
      <c r="AF385" s="51" t="n"/>
      <c r="AG385" s="28" t="n"/>
      <c r="AH385" s="28" t="n"/>
      <c r="AI385" s="33" t="inlineStr">
        <is>
          <t>2026-08-24</t>
        </is>
      </c>
      <c r="AJ385" s="33" t="inlineStr">
        <is>
          <t>2027-03-31</t>
        </is>
      </c>
      <c r="AK385" s="30" t="n"/>
    </row>
    <row r="386" ht="35.1" customHeight="1" s="69">
      <c r="B386" s="48" t="n">
        <v>9995</v>
      </c>
      <c r="C386" s="48" t="inlineStr">
        <is>
          <t>東京</t>
        </is>
      </c>
      <c r="D386" s="19" t="inlineStr">
        <is>
          <t>■アットイン練馬1</t>
        </is>
      </c>
      <c r="E386" s="48" t="inlineStr">
        <is>
          <t>1K</t>
        </is>
      </c>
      <c r="F386" s="48" t="n">
        <v>1</v>
      </c>
      <c r="G386" s="48" t="inlineStr">
        <is>
          <t>中野・荻窪・吉祥寺</t>
        </is>
      </c>
      <c r="H386" s="48" t="n">
        <v>21.38</v>
      </c>
      <c r="I386" s="20" t="n">
        <v>0</v>
      </c>
      <c r="J386" s="20" t="n">
        <v>0</v>
      </c>
      <c r="K386" s="20" t="n">
        <v>0</v>
      </c>
      <c r="L386" s="20" t="n">
        <v>0</v>
      </c>
      <c r="M386" s="20" t="n">
        <v>0</v>
      </c>
      <c r="N386" s="24" t="n">
        <v>6100</v>
      </c>
      <c r="O386" s="24" t="n">
        <v>5220</v>
      </c>
      <c r="P386" s="24" t="n">
        <v>880</v>
      </c>
      <c r="Q386" s="24" t="n">
        <v>44000</v>
      </c>
      <c r="R386" s="24" t="n"/>
      <c r="S386" s="24">
        <f>IF(R386="","",(R386+P386)*30 -U386)</f>
        <v/>
      </c>
      <c r="T386" s="20">
        <f>IF(R386="","",(O386-R386)/O386)</f>
        <v/>
      </c>
      <c r="U386" s="24" t="n">
        <v>0</v>
      </c>
      <c r="V386" s="51" t="n"/>
      <c r="W386" s="24">
        <f>IF(Z386="","",Z386*30)</f>
        <v/>
      </c>
      <c r="X386" s="24">
        <f>IF(W386="","",W386-U386)</f>
        <v/>
      </c>
      <c r="Y386" s="24">
        <f>IF(V386="","",((U386+5000+5000)/(1-V386))/30)</f>
        <v/>
      </c>
      <c r="Z386" s="32" t="n"/>
      <c r="AA386" s="24">
        <f>IF(Z386="","",Z386-O386)</f>
        <v/>
      </c>
      <c r="AB386" s="24">
        <f>IF(Z386="","",R386-Z386)</f>
        <v/>
      </c>
      <c r="AC386" s="11">
        <f>IF(Z386="","",(O386-Z386)/O386)</f>
        <v/>
      </c>
      <c r="AD386" s="24" t="n"/>
      <c r="AE386" s="24">
        <f>IF(AF386="","",Q386*(1-AF386))</f>
        <v/>
      </c>
      <c r="AF386" s="51" t="n"/>
      <c r="AG386" s="28" t="n"/>
      <c r="AH386" s="28" t="n"/>
      <c r="AI386" s="33" t="inlineStr">
        <is>
          <t>2026-08-01</t>
        </is>
      </c>
      <c r="AJ386" s="33" t="inlineStr">
        <is>
          <t>2026-07-31</t>
        </is>
      </c>
      <c r="AK386" s="30" t="n"/>
    </row>
    <row r="387" ht="35.1" customHeight="1" s="69">
      <c r="B387" s="48" t="n">
        <v>10347</v>
      </c>
      <c r="C387" s="48" t="inlineStr">
        <is>
          <t>東京</t>
        </is>
      </c>
      <c r="D387" s="19" t="inlineStr">
        <is>
          <t>アットイン横浜21-1</t>
        </is>
      </c>
      <c r="E387" s="48" t="inlineStr">
        <is>
          <t>1K</t>
        </is>
      </c>
      <c r="F387" s="48" t="n">
        <v>1</v>
      </c>
      <c r="G387" s="48" t="inlineStr">
        <is>
          <t>横浜</t>
        </is>
      </c>
      <c r="H387" s="48" t="n">
        <v>20.87</v>
      </c>
      <c r="I387" s="20" t="n">
        <v>1</v>
      </c>
      <c r="J387" s="20" t="n">
        <v>1</v>
      </c>
      <c r="K387" s="20" t="n">
        <v>1</v>
      </c>
      <c r="L387" s="20" t="n">
        <v>1</v>
      </c>
      <c r="M387" s="20" t="n">
        <v>1</v>
      </c>
      <c r="N387" s="24" t="n">
        <v>8340</v>
      </c>
      <c r="O387" s="24" t="n">
        <v>7460</v>
      </c>
      <c r="P387" s="24" t="n">
        <v>880</v>
      </c>
      <c r="Q387" s="24" t="n">
        <v>44000</v>
      </c>
      <c r="R387" s="24" t="n"/>
      <c r="S387" s="24">
        <f>IF(R387="","",(R387+P387)*30 -U387)</f>
        <v/>
      </c>
      <c r="T387" s="20">
        <f>IF(R387="","",(O387-R387)/O387)</f>
        <v/>
      </c>
      <c r="U387" s="24" t="n">
        <v>75000</v>
      </c>
      <c r="V387" s="51" t="n"/>
      <c r="W387" s="24">
        <f>IF(Z387="","",Z387*30)</f>
        <v/>
      </c>
      <c r="X387" s="24">
        <f>IF(W387="","",W387-U387)</f>
        <v/>
      </c>
      <c r="Y387" s="24">
        <f>IF(V387="","",((U387+5000+5000)/(1-V387))/30)</f>
        <v/>
      </c>
      <c r="Z387" s="32" t="n"/>
      <c r="AA387" s="24">
        <f>IF(Z387="","",Z387-O387)</f>
        <v/>
      </c>
      <c r="AB387" s="24">
        <f>IF(Z387="","",R387-Z387)</f>
        <v/>
      </c>
      <c r="AC387" s="11">
        <f>IF(Z387="","",(O387-Z387)/O387)</f>
        <v/>
      </c>
      <c r="AD387" s="24" t="n"/>
      <c r="AE387" s="24">
        <f>IF(AF387="","",Q387*(1-AF387))</f>
        <v/>
      </c>
      <c r="AF387" s="51" t="n"/>
      <c r="AG387" s="28" t="n"/>
      <c r="AH387" s="28" t="n"/>
      <c r="AI387" s="33" t="inlineStr">
        <is>
          <t>2026-12-01</t>
        </is>
      </c>
      <c r="AJ387" s="33" t="inlineStr">
        <is>
          <t>2026-11-30</t>
        </is>
      </c>
      <c r="AK387" s="30" t="n"/>
    </row>
    <row r="388" ht="35.1" customHeight="1" s="69">
      <c r="B388" s="48" t="n">
        <v>10364</v>
      </c>
      <c r="C388" s="48" t="inlineStr">
        <is>
          <t>東京</t>
        </is>
      </c>
      <c r="D388" s="19" t="inlineStr">
        <is>
          <t>◆アットイン白金高輪2-1</t>
        </is>
      </c>
      <c r="E388" s="48" t="inlineStr">
        <is>
          <t>1K</t>
        </is>
      </c>
      <c r="F388" s="48" t="n">
        <v>1</v>
      </c>
      <c r="G388" s="48" t="inlineStr">
        <is>
          <t>六本木・麻布十番・白金高輪</t>
        </is>
      </c>
      <c r="H388" s="48" t="n">
        <v>29.19</v>
      </c>
      <c r="I388" s="20" t="n">
        <v>1</v>
      </c>
      <c r="J388" s="20" t="n">
        <v>1</v>
      </c>
      <c r="K388" s="20" t="n">
        <v>0.2</v>
      </c>
      <c r="L388" s="20" t="n">
        <v>0</v>
      </c>
      <c r="M388" s="20" t="n">
        <v>0</v>
      </c>
      <c r="N388" s="24" t="n">
        <v>12760</v>
      </c>
      <c r="O388" s="24" t="n">
        <v>11880</v>
      </c>
      <c r="P388" s="24" t="n">
        <v>880</v>
      </c>
      <c r="Q388" s="24" t="n">
        <v>44000</v>
      </c>
      <c r="R388" s="24" t="n"/>
      <c r="S388" s="24">
        <f>IF(R388="","",(R388+P388)*30 -U388)</f>
        <v/>
      </c>
      <c r="T388" s="20">
        <f>IF(R388="","",(O388-R388)/O388)</f>
        <v/>
      </c>
      <c r="U388" s="24" t="n">
        <v>120000</v>
      </c>
      <c r="V388" s="51" t="n"/>
      <c r="W388" s="24">
        <f>IF(Z388="","",Z388*30)</f>
        <v/>
      </c>
      <c r="X388" s="24">
        <f>IF(W388="","",W388-U388)</f>
        <v/>
      </c>
      <c r="Y388" s="24">
        <f>IF(V388="","",((U388+5000+5000)/(1-V388))/30)</f>
        <v/>
      </c>
      <c r="Z388" s="32" t="n"/>
      <c r="AA388" s="24">
        <f>IF(Z388="","",Z388-O388)</f>
        <v/>
      </c>
      <c r="AB388" s="24">
        <f>IF(Z388="","",R388-Z388)</f>
        <v/>
      </c>
      <c r="AC388" s="11">
        <f>IF(Z388="","",(O388-Z388)/O388)</f>
        <v/>
      </c>
      <c r="AD388" s="24" t="n"/>
      <c r="AE388" s="24">
        <f>IF(AF388="","",Q388*(1-AF388))</f>
        <v/>
      </c>
      <c r="AF388" s="51" t="n"/>
      <c r="AG388" s="28" t="n"/>
      <c r="AH388" s="28" t="n"/>
      <c r="AI388" s="33" t="inlineStr">
        <is>
          <t>2026-09-08</t>
        </is>
      </c>
      <c r="AJ388" s="33" t="inlineStr">
        <is>
          <t>2026-09-07</t>
        </is>
      </c>
      <c r="AK388" s="30" t="n"/>
    </row>
    <row r="389" ht="35.1" customHeight="1" s="69">
      <c r="B389" s="48" t="n">
        <v>10386</v>
      </c>
      <c r="C389" s="48" t="inlineStr">
        <is>
          <t>東京</t>
        </is>
      </c>
      <c r="D389" s="19" t="inlineStr">
        <is>
          <t>アットイン横浜関内3-1</t>
        </is>
      </c>
      <c r="E389" s="48" t="inlineStr">
        <is>
          <t>1K</t>
        </is>
      </c>
      <c r="F389" s="48" t="n">
        <v>3</v>
      </c>
      <c r="G389" s="48" t="inlineStr">
        <is>
          <t>横浜</t>
        </is>
      </c>
      <c r="H389" s="48" t="n">
        <v>22.91</v>
      </c>
      <c r="I389" s="20" t="n">
        <v>0.93333</v>
      </c>
      <c r="J389" s="20" t="n">
        <v>0.8</v>
      </c>
      <c r="K389" s="20" t="n">
        <v>0.9</v>
      </c>
      <c r="L389" s="20" t="n">
        <v>0.16667</v>
      </c>
      <c r="M389" s="20" t="n">
        <v>0</v>
      </c>
      <c r="N389" s="24" t="n">
        <v>9700</v>
      </c>
      <c r="O389" s="24" t="n">
        <v>8820</v>
      </c>
      <c r="P389" s="24" t="n">
        <v>880</v>
      </c>
      <c r="Q389" s="24" t="n">
        <v>44000</v>
      </c>
      <c r="R389" s="24" t="n"/>
      <c r="S389" s="24">
        <f>IF(R389="","",(R389+P389)*30 -U389)</f>
        <v/>
      </c>
      <c r="T389" s="20">
        <f>IF(R389="","",(O389-R389)/O389)</f>
        <v/>
      </c>
      <c r="U389" s="24" t="n">
        <v>93000</v>
      </c>
      <c r="V389" s="51" t="n"/>
      <c r="W389" s="24">
        <f>IF(Z389="","",Z389*30)</f>
        <v/>
      </c>
      <c r="X389" s="24">
        <f>IF(W389="","",W389-U389)</f>
        <v/>
      </c>
      <c r="Y389" s="24">
        <f>IF(V389="","",((U389+5000+5000)/(1-V389))/30)</f>
        <v/>
      </c>
      <c r="Z389" s="32" t="n"/>
      <c r="AA389" s="24">
        <f>IF(Z389="","",Z389-O389)</f>
        <v/>
      </c>
      <c r="AB389" s="24">
        <f>IF(Z389="","",R389-Z389)</f>
        <v/>
      </c>
      <c r="AC389" s="11">
        <f>IF(Z389="","",(O389-Z389)/O389)</f>
        <v/>
      </c>
      <c r="AD389" s="24" t="n"/>
      <c r="AE389" s="24">
        <f>IF(AF389="","",Q389*(1-AF389))</f>
        <v/>
      </c>
      <c r="AF389" s="51" t="n"/>
      <c r="AG389" s="28" t="n"/>
      <c r="AH389" s="28" t="n"/>
      <c r="AI389" s="33" t="inlineStr">
        <is>
          <t>2026-09-24</t>
        </is>
      </c>
      <c r="AJ389" s="33" t="inlineStr">
        <is>
          <t>2026-10-17</t>
        </is>
      </c>
      <c r="AK389" s="30" t="n"/>
    </row>
    <row r="390" ht="35.1" customHeight="1" s="69">
      <c r="B390" s="48" t="n">
        <v>10389</v>
      </c>
      <c r="C390" s="48" t="inlineStr">
        <is>
          <t>東京</t>
        </is>
      </c>
      <c r="D390" s="19" t="inlineStr">
        <is>
          <t>アットイン横浜関内3-2</t>
        </is>
      </c>
      <c r="E390" s="48" t="inlineStr">
        <is>
          <t>1K</t>
        </is>
      </c>
      <c r="F390" s="48" t="n">
        <v>1</v>
      </c>
      <c r="G390" s="48" t="inlineStr">
        <is>
          <t>横浜</t>
        </is>
      </c>
      <c r="H390" s="48" t="n">
        <v>22.91</v>
      </c>
      <c r="I390" s="20" t="n">
        <v>0.8</v>
      </c>
      <c r="J390" s="20" t="n">
        <v>0.8</v>
      </c>
      <c r="K390" s="20" t="n">
        <v>0</v>
      </c>
      <c r="L390" s="20" t="n">
        <v>0</v>
      </c>
      <c r="M390" s="20" t="n">
        <v>0</v>
      </c>
      <c r="N390" s="24" t="n">
        <v>9700</v>
      </c>
      <c r="O390" s="24" t="n">
        <v>8820</v>
      </c>
      <c r="P390" s="24" t="n">
        <v>880</v>
      </c>
      <c r="Q390" s="24" t="n">
        <v>44000</v>
      </c>
      <c r="R390" s="24" t="n"/>
      <c r="S390" s="24">
        <f>IF(R390="","",(R390+P390)*30 -U390)</f>
        <v/>
      </c>
      <c r="T390" s="20">
        <f>IF(R390="","",(O390-R390)/O390)</f>
        <v/>
      </c>
      <c r="U390" s="24" t="n">
        <v>93500</v>
      </c>
      <c r="V390" s="51" t="n"/>
      <c r="W390" s="24">
        <f>IF(Z390="","",Z390*30)</f>
        <v/>
      </c>
      <c r="X390" s="24">
        <f>IF(W390="","",W390-U390)</f>
        <v/>
      </c>
      <c r="Y390" s="24">
        <f>IF(V390="","",((U390+5000+5000)/(1-V390))/30)</f>
        <v/>
      </c>
      <c r="Z390" s="32" t="n"/>
      <c r="AA390" s="24">
        <f>IF(Z390="","",Z390-O390)</f>
        <v/>
      </c>
      <c r="AB390" s="24">
        <f>IF(Z390="","",R390-Z390)</f>
        <v/>
      </c>
      <c r="AC390" s="11">
        <f>IF(Z390="","",(O390-Z390)/O390)</f>
        <v/>
      </c>
      <c r="AD390" s="24" t="n"/>
      <c r="AE390" s="24">
        <f>IF(AF390="","",Q390*(1-AF390))</f>
        <v/>
      </c>
      <c r="AF390" s="51" t="n"/>
      <c r="AG390" s="28" t="n"/>
      <c r="AH390" s="28" t="n"/>
      <c r="AI390" s="33" t="inlineStr">
        <is>
          <t>2026-08-26</t>
        </is>
      </c>
      <c r="AJ390" s="33" t="inlineStr">
        <is>
          <t>2026-08-25</t>
        </is>
      </c>
      <c r="AK390" s="30" t="n"/>
    </row>
    <row r="391" ht="35.1" customHeight="1" s="69">
      <c r="B391" s="48" t="n">
        <v>10800</v>
      </c>
      <c r="C391" s="48" t="inlineStr">
        <is>
          <t>名古屋</t>
        </is>
      </c>
      <c r="D391" s="19" t="inlineStr">
        <is>
          <t>アットイン高岳1-3</t>
        </is>
      </c>
      <c r="E391" s="48" t="inlineStr">
        <is>
          <t>1K</t>
        </is>
      </c>
      <c r="F391" s="48" t="n">
        <v>1</v>
      </c>
      <c r="G391" s="48" t="inlineStr">
        <is>
          <t>栄周辺</t>
        </is>
      </c>
      <c r="H391" s="48" t="n">
        <v>23</v>
      </c>
      <c r="I391" s="20" t="n">
        <v>0.9</v>
      </c>
      <c r="J391" s="20" t="n">
        <v>0.9</v>
      </c>
      <c r="K391" s="20" t="n">
        <v>1</v>
      </c>
      <c r="L391" s="20" t="n">
        <v>1</v>
      </c>
      <c r="M391" s="20" t="n">
        <v>0.5</v>
      </c>
      <c r="N391" s="24" t="n">
        <v>10640</v>
      </c>
      <c r="O391" s="24" t="n">
        <v>9760</v>
      </c>
      <c r="P391" s="24" t="n">
        <v>880</v>
      </c>
      <c r="Q391" s="24" t="n">
        <v>44000</v>
      </c>
      <c r="R391" s="24" t="n"/>
      <c r="S391" s="24">
        <f>IF(R391="","",(R391+P391)*30 -U391)</f>
        <v/>
      </c>
      <c r="T391" s="20">
        <f>IF(R391="","",(O391-R391)/O391)</f>
        <v/>
      </c>
      <c r="U391" s="24" t="n">
        <v>0</v>
      </c>
      <c r="V391" s="51" t="n"/>
      <c r="W391" s="24">
        <f>IF(Z391="","",Z391*30)</f>
        <v/>
      </c>
      <c r="X391" s="24">
        <f>IF(W391="","",W391-U391)</f>
        <v/>
      </c>
      <c r="Y391" s="24">
        <f>IF(V391="","",((U391+5000+5000)/(1-V391))/30)</f>
        <v/>
      </c>
      <c r="Z391" s="32" t="n"/>
      <c r="AA391" s="24">
        <f>IF(Z391="","",Z391-O391)</f>
        <v/>
      </c>
      <c r="AB391" s="24">
        <f>IF(Z391="","",R391-Z391)</f>
        <v/>
      </c>
      <c r="AC391" s="11">
        <f>IF(Z391="","",(O391-Z391)/O391)</f>
        <v/>
      </c>
      <c r="AD391" s="24" t="n"/>
      <c r="AE391" s="24">
        <f>IF(AF391="","",Q391*(1-AF391))</f>
        <v/>
      </c>
      <c r="AF391" s="51" t="n"/>
      <c r="AG391" s="28" t="n"/>
      <c r="AH391" s="28" t="n"/>
      <c r="AI391" s="33" t="inlineStr">
        <is>
          <t>2026-11-15</t>
        </is>
      </c>
      <c r="AJ391" s="33" t="inlineStr">
        <is>
          <t>2026-11-14</t>
        </is>
      </c>
      <c r="AK391" s="30" t="n"/>
    </row>
    <row r="392" ht="35.1" customHeight="1" s="69">
      <c r="B392" s="48" t="n">
        <v>10850</v>
      </c>
      <c r="C392" s="48" t="inlineStr">
        <is>
          <t>名古屋</t>
        </is>
      </c>
      <c r="D392" s="19" t="inlineStr">
        <is>
          <t>アットイン金山西1</t>
        </is>
      </c>
      <c r="E392" s="48" t="inlineStr">
        <is>
          <t>1K</t>
        </is>
      </c>
      <c r="F392" s="48" t="n">
        <v>6</v>
      </c>
      <c r="G392" s="48" t="inlineStr">
        <is>
          <t>金山周辺</t>
        </is>
      </c>
      <c r="H392" s="48" t="n">
        <v>21.94</v>
      </c>
      <c r="I392" s="20" t="n">
        <v>1</v>
      </c>
      <c r="J392" s="20" t="n">
        <v>0.96667</v>
      </c>
      <c r="K392" s="20" t="n">
        <v>1</v>
      </c>
      <c r="L392" s="20" t="n">
        <v>0.83333</v>
      </c>
      <c r="M392" s="20" t="n">
        <v>0.01667</v>
      </c>
      <c r="N392" s="24" t="n">
        <v>11320</v>
      </c>
      <c r="O392" s="24" t="n">
        <v>10440</v>
      </c>
      <c r="P392" s="24" t="n">
        <v>880</v>
      </c>
      <c r="Q392" s="24" t="n">
        <v>44000</v>
      </c>
      <c r="R392" s="24" t="n"/>
      <c r="S392" s="24">
        <f>IF(R392="","",(R392+P392)*30 -U392)</f>
        <v/>
      </c>
      <c r="T392" s="20">
        <f>IF(R392="","",(O392-R392)/O392)</f>
        <v/>
      </c>
      <c r="U392" s="24" t="n">
        <v>67500</v>
      </c>
      <c r="V392" s="51" t="n"/>
      <c r="W392" s="24">
        <f>IF(Z392="","",Z392*30)</f>
        <v/>
      </c>
      <c r="X392" s="24">
        <f>IF(W392="","",W392-U392)</f>
        <v/>
      </c>
      <c r="Y392" s="24">
        <f>IF(V392="","",((U392+5000+5000)/(1-V392))/30)</f>
        <v/>
      </c>
      <c r="Z392" s="32" t="n"/>
      <c r="AA392" s="24">
        <f>IF(Z392="","",Z392-O392)</f>
        <v/>
      </c>
      <c r="AB392" s="24">
        <f>IF(Z392="","",R392-Z392)</f>
        <v/>
      </c>
      <c r="AC392" s="11">
        <f>IF(Z392="","",(O392-Z392)/O392)</f>
        <v/>
      </c>
      <c r="AD392" s="24" t="n"/>
      <c r="AE392" s="24">
        <f>IF(AF392="","",Q392*(1-AF392))</f>
        <v/>
      </c>
      <c r="AF392" s="51" t="n"/>
      <c r="AG392" s="28" t="n"/>
      <c r="AH392" s="28" t="n"/>
      <c r="AI392" s="33" t="inlineStr">
        <is>
          <t>2026-10-01</t>
        </is>
      </c>
      <c r="AJ392" s="33" t="inlineStr">
        <is>
          <t>2026-11-01</t>
        </is>
      </c>
      <c r="AK392" s="30" t="n"/>
    </row>
    <row r="393" ht="35.1" customHeight="1" s="69">
      <c r="B393" s="48" t="n">
        <v>10851</v>
      </c>
      <c r="C393" s="48" t="inlineStr">
        <is>
          <t>東京</t>
        </is>
      </c>
      <c r="D393" s="19" t="inlineStr">
        <is>
          <t>◆アットイン調布1</t>
        </is>
      </c>
      <c r="E393" s="48" t="inlineStr">
        <is>
          <t>2K</t>
        </is>
      </c>
      <c r="F393" s="48" t="n">
        <v>2</v>
      </c>
      <c r="G393" s="48" t="inlineStr">
        <is>
          <t>調布・府中</t>
        </is>
      </c>
      <c r="H393" s="48" t="n">
        <v>25.52</v>
      </c>
      <c r="I393" s="20" t="n">
        <v>1</v>
      </c>
      <c r="J393" s="20" t="n">
        <v>1</v>
      </c>
      <c r="K393" s="20" t="n">
        <v>0.8</v>
      </c>
      <c r="L393" s="20" t="n">
        <v>0.5</v>
      </c>
      <c r="M393" s="20" t="n">
        <v>0.25</v>
      </c>
      <c r="N393" s="24" t="n">
        <v>10720</v>
      </c>
      <c r="O393" s="24" t="n">
        <v>9840</v>
      </c>
      <c r="P393" s="24" t="n">
        <v>880</v>
      </c>
      <c r="Q393" s="24" t="n">
        <v>44000</v>
      </c>
      <c r="R393" s="24" t="n"/>
      <c r="S393" s="24">
        <f>IF(R393="","",(R393+P393)*30 -U393)</f>
        <v/>
      </c>
      <c r="T393" s="20">
        <f>IF(R393="","",(O393-R393)/O393)</f>
        <v/>
      </c>
      <c r="U393" s="24" t="n">
        <v>93000</v>
      </c>
      <c r="V393" s="51" t="n"/>
      <c r="W393" s="24">
        <f>IF(Z393="","",Z393*30)</f>
        <v/>
      </c>
      <c r="X393" s="24">
        <f>IF(W393="","",W393-U393)</f>
        <v/>
      </c>
      <c r="Y393" s="24">
        <f>IF(V393="","",((U393+5000+5000)/(1-V393))/30)</f>
        <v/>
      </c>
      <c r="Z393" s="32" t="n"/>
      <c r="AA393" s="24">
        <f>IF(Z393="","",Z393-O393)</f>
        <v/>
      </c>
      <c r="AB393" s="24">
        <f>IF(Z393="","",R393-Z393)</f>
        <v/>
      </c>
      <c r="AC393" s="11">
        <f>IF(Z393="","",(O393-Z393)/O393)</f>
        <v/>
      </c>
      <c r="AD393" s="24" t="n"/>
      <c r="AE393" s="24">
        <f>IF(AF393="","",Q393*(1-AF393))</f>
        <v/>
      </c>
      <c r="AF393" s="51" t="n"/>
      <c r="AG393" s="28" t="n"/>
      <c r="AH393" s="28" t="n"/>
      <c r="AI393" s="33" t="inlineStr">
        <is>
          <t>2026-09-19</t>
        </is>
      </c>
      <c r="AJ393" s="33" t="inlineStr">
        <is>
          <t>2026-11-14</t>
        </is>
      </c>
      <c r="AK393" s="30" t="n"/>
    </row>
    <row r="394" ht="35.1" customHeight="1" s="69">
      <c r="B394" s="48" t="n">
        <v>11010</v>
      </c>
      <c r="C394" s="48" t="inlineStr">
        <is>
          <t>東京</t>
        </is>
      </c>
      <c r="D394" s="19" t="inlineStr">
        <is>
          <t>◆アットイン鶴見1</t>
        </is>
      </c>
      <c r="E394" s="48" t="inlineStr">
        <is>
          <t>1R</t>
        </is>
      </c>
      <c r="F394" s="48" t="n">
        <v>1</v>
      </c>
      <c r="G394" s="48" t="inlineStr">
        <is>
          <t>横浜</t>
        </is>
      </c>
      <c r="H394" s="48" t="n">
        <v>19.97</v>
      </c>
      <c r="I394" s="20" t="n">
        <v>1</v>
      </c>
      <c r="J394" s="20" t="n">
        <v>0.2</v>
      </c>
      <c r="K394" s="20" t="n">
        <v>0</v>
      </c>
      <c r="L394" s="20" t="n">
        <v>0</v>
      </c>
      <c r="M394" s="20" t="n">
        <v>0</v>
      </c>
      <c r="N394" s="24" t="n">
        <v>7560</v>
      </c>
      <c r="O394" s="24" t="n">
        <v>6680</v>
      </c>
      <c r="P394" s="24" t="n">
        <v>880</v>
      </c>
      <c r="Q394" s="24" t="n">
        <v>44000</v>
      </c>
      <c r="R394" s="24" t="n"/>
      <c r="S394" s="24">
        <f>IF(R394="","",(R394+P394)*30 -U394)</f>
        <v/>
      </c>
      <c r="T394" s="20">
        <f>IF(R394="","",(O394-R394)/O394)</f>
        <v/>
      </c>
      <c r="U394" s="24" t="n">
        <v>63000</v>
      </c>
      <c r="V394" s="51" t="n"/>
      <c r="W394" s="24">
        <f>IF(Z394="","",Z394*30)</f>
        <v/>
      </c>
      <c r="X394" s="24">
        <f>IF(W394="","",W394-U394)</f>
        <v/>
      </c>
      <c r="Y394" s="24">
        <f>IF(V394="","",((U394+5000+5000)/(1-V394))/30)</f>
        <v/>
      </c>
      <c r="Z394" s="32" t="n"/>
      <c r="AA394" s="24">
        <f>IF(Z394="","",Z394-O394)</f>
        <v/>
      </c>
      <c r="AB394" s="24">
        <f>IF(Z394="","",R394-Z394)</f>
        <v/>
      </c>
      <c r="AC394" s="11">
        <f>IF(Z394="","",(O394-Z394)/O394)</f>
        <v/>
      </c>
      <c r="AD394" s="24" t="n"/>
      <c r="AE394" s="24">
        <f>IF(AF394="","",Q394*(1-AF394))</f>
        <v/>
      </c>
      <c r="AF394" s="51" t="n"/>
      <c r="AG394" s="28" t="n"/>
      <c r="AH394" s="28" t="n"/>
      <c r="AI394" s="33" t="inlineStr">
        <is>
          <t>2026-08-07</t>
        </is>
      </c>
      <c r="AJ394" s="33" t="inlineStr">
        <is>
          <t>2026-08-06</t>
        </is>
      </c>
      <c r="AK394" s="30" t="n"/>
    </row>
    <row r="395" ht="35.1" customHeight="1" s="69">
      <c r="B395" s="48" t="n">
        <v>11013</v>
      </c>
      <c r="C395" s="48" t="inlineStr">
        <is>
          <t>名古屋</t>
        </is>
      </c>
      <c r="D395" s="19" t="inlineStr">
        <is>
          <t>アットイン三河安城1-1</t>
        </is>
      </c>
      <c r="E395" s="48" t="inlineStr">
        <is>
          <t>1R</t>
        </is>
      </c>
      <c r="F395" s="48" t="n">
        <v>20</v>
      </c>
      <c r="G395" s="48" t="inlineStr">
        <is>
          <t>知立・刈谷・安城地区</t>
        </is>
      </c>
      <c r="H395" s="48" t="n">
        <v>24.48</v>
      </c>
      <c r="I395" s="20" t="n">
        <v>0.8149999999999999</v>
      </c>
      <c r="J395" s="20" t="n">
        <v>0.87</v>
      </c>
      <c r="K395" s="20" t="n">
        <v>0.61</v>
      </c>
      <c r="L395" s="20" t="n">
        <v>0.515</v>
      </c>
      <c r="M395" s="20" t="n">
        <v>0.125</v>
      </c>
      <c r="N395" s="24" t="n">
        <v>11720</v>
      </c>
      <c r="O395" s="24" t="n">
        <v>10840</v>
      </c>
      <c r="P395" s="24" t="n">
        <v>880</v>
      </c>
      <c r="Q395" s="24" t="n">
        <v>44000</v>
      </c>
      <c r="R395" s="24" t="n"/>
      <c r="S395" s="24">
        <f>IF(R395="","",(R395+P395)*30 -U395)</f>
        <v/>
      </c>
      <c r="T395" s="20">
        <f>IF(R395="","",(O395-R395)/O395)</f>
        <v/>
      </c>
      <c r="U395" s="24" t="n">
        <v>0</v>
      </c>
      <c r="V395" s="51" t="n"/>
      <c r="W395" s="24">
        <f>IF(Z395="","",Z395*30)</f>
        <v/>
      </c>
      <c r="X395" s="24">
        <f>IF(W395="","",W395-U395)</f>
        <v/>
      </c>
      <c r="Y395" s="24">
        <f>IF(V395="","",((U395+5000+5000)/(1-V395))/30)</f>
        <v/>
      </c>
      <c r="Z395" s="32" t="n"/>
      <c r="AA395" s="24">
        <f>IF(Z395="","",Z395-O395)</f>
        <v/>
      </c>
      <c r="AB395" s="24">
        <f>IF(Z395="","",R395-Z395)</f>
        <v/>
      </c>
      <c r="AC395" s="11">
        <f>IF(Z395="","",(O395-Z395)/O395)</f>
        <v/>
      </c>
      <c r="AD395" s="24" t="n"/>
      <c r="AE395" s="24">
        <f>IF(AF395="","",Q395*(1-AF395))</f>
        <v/>
      </c>
      <c r="AF395" s="51" t="n"/>
      <c r="AG395" s="28" t="n"/>
      <c r="AH395" s="28" t="n"/>
      <c r="AI395" s="33" t="inlineStr">
        <is>
          <t>2026-08-01</t>
        </is>
      </c>
      <c r="AJ395" s="33" t="inlineStr">
        <is>
          <t>2027-03-31</t>
        </is>
      </c>
      <c r="AK395" s="30" t="n"/>
    </row>
    <row r="396" ht="35.1" customHeight="1" s="69">
      <c r="B396" s="48" t="n">
        <v>11014</v>
      </c>
      <c r="C396" s="48" t="inlineStr">
        <is>
          <t>名古屋</t>
        </is>
      </c>
      <c r="D396" s="19" t="inlineStr">
        <is>
          <t>アットイン三河安城1-3</t>
        </is>
      </c>
      <c r="E396" s="48" t="inlineStr">
        <is>
          <t>1K</t>
        </is>
      </c>
      <c r="F396" s="48" t="n">
        <v>5</v>
      </c>
      <c r="G396" s="48" t="inlineStr">
        <is>
          <t>知立・刈谷・安城地区</t>
        </is>
      </c>
      <c r="H396" s="48" t="n">
        <v>31.01</v>
      </c>
      <c r="I396" s="20" t="n">
        <v>1</v>
      </c>
      <c r="J396" s="20" t="n">
        <v>0.98</v>
      </c>
      <c r="K396" s="20" t="n">
        <v>0.96</v>
      </c>
      <c r="L396" s="20" t="n">
        <v>0.2</v>
      </c>
      <c r="M396" s="20" t="n">
        <v>0.2</v>
      </c>
      <c r="N396" s="24" t="n">
        <v>12880</v>
      </c>
      <c r="O396" s="24" t="n">
        <v>12000</v>
      </c>
      <c r="P396" s="24" t="n">
        <v>880</v>
      </c>
      <c r="Q396" s="24" t="n">
        <v>44000</v>
      </c>
      <c r="R396" s="24" t="n"/>
      <c r="S396" s="24">
        <f>IF(R396="","",(R396+P396)*30 -U396)</f>
        <v/>
      </c>
      <c r="T396" s="20">
        <f>IF(R396="","",(O396-R396)/O396)</f>
        <v/>
      </c>
      <c r="U396" s="24" t="n">
        <v>0</v>
      </c>
      <c r="V396" s="51" t="n"/>
      <c r="W396" s="24">
        <f>IF(Z396="","",Z396*30)</f>
        <v/>
      </c>
      <c r="X396" s="24">
        <f>IF(W396="","",W396-U396)</f>
        <v/>
      </c>
      <c r="Y396" s="24">
        <f>IF(V396="","",((U396+5000+5000)/(1-V396))/30)</f>
        <v/>
      </c>
      <c r="Z396" s="32" t="n"/>
      <c r="AA396" s="24">
        <f>IF(Z396="","",Z396-O396)</f>
        <v/>
      </c>
      <c r="AB396" s="24">
        <f>IF(Z396="","",R396-Z396)</f>
        <v/>
      </c>
      <c r="AC396" s="11">
        <f>IF(Z396="","",(O396-Z396)/O396)</f>
        <v/>
      </c>
      <c r="AD396" s="24" t="n"/>
      <c r="AE396" s="24">
        <f>IF(AF396="","",Q396*(1-AF396))</f>
        <v/>
      </c>
      <c r="AF396" s="51" t="n"/>
      <c r="AG396" s="28" t="n"/>
      <c r="AH396" s="28" t="n"/>
      <c r="AI396" s="33" t="inlineStr">
        <is>
          <t>2026-09-25</t>
        </is>
      </c>
      <c r="AJ396" s="33" t="inlineStr">
        <is>
          <t>2027-03-31</t>
        </is>
      </c>
      <c r="AK396" s="30" t="n"/>
    </row>
    <row r="397" ht="35.1" customHeight="1" s="69">
      <c r="B397" s="48" t="n">
        <v>11018</v>
      </c>
      <c r="C397" s="48" t="inlineStr">
        <is>
          <t>名古屋</t>
        </is>
      </c>
      <c r="D397" s="19" t="inlineStr">
        <is>
          <t>アットイン名古屋駅北1-2</t>
        </is>
      </c>
      <c r="E397" s="48" t="inlineStr">
        <is>
          <t>2LDK</t>
        </is>
      </c>
      <c r="F397" s="48" t="n">
        <v>5</v>
      </c>
      <c r="G397" s="48" t="inlineStr">
        <is>
          <t>名駅周辺</t>
        </is>
      </c>
      <c r="H397" s="48" t="n">
        <v>60.8</v>
      </c>
      <c r="I397" s="20" t="n">
        <v>1</v>
      </c>
      <c r="J397" s="20" t="n">
        <v>1</v>
      </c>
      <c r="K397" s="20" t="n">
        <v>1</v>
      </c>
      <c r="L397" s="20" t="n">
        <v>0.8</v>
      </c>
      <c r="M397" s="20" t="n">
        <v>0.8</v>
      </c>
      <c r="N397" s="24" t="n">
        <v>12100</v>
      </c>
      <c r="O397" s="24" t="n">
        <v>11000</v>
      </c>
      <c r="P397" s="24" t="n">
        <v>1100</v>
      </c>
      <c r="Q397" s="24" t="n">
        <v>68000</v>
      </c>
      <c r="R397" s="24" t="n"/>
      <c r="S397" s="24">
        <f>IF(R397="","",(R397+P397)*30 -U397)</f>
        <v/>
      </c>
      <c r="T397" s="20">
        <f>IF(R397="","",(O397-R397)/O397)</f>
        <v/>
      </c>
      <c r="U397" s="24" t="n">
        <v>0</v>
      </c>
      <c r="V397" s="51" t="n"/>
      <c r="W397" s="24">
        <f>IF(Z397="","",Z397*30)</f>
        <v/>
      </c>
      <c r="X397" s="24">
        <f>IF(W397="","",W397-U397)</f>
        <v/>
      </c>
      <c r="Y397" s="24">
        <f>IF(V397="","",((U397+5000+5000)/(1-V397))/30)</f>
        <v/>
      </c>
      <c r="Z397" s="32" t="n"/>
      <c r="AA397" s="24">
        <f>IF(Z397="","",Z397-O397)</f>
        <v/>
      </c>
      <c r="AB397" s="24">
        <f>IF(Z397="","",R397-Z397)</f>
        <v/>
      </c>
      <c r="AC397" s="11">
        <f>IF(Z397="","",(O397-Z397)/O397)</f>
        <v/>
      </c>
      <c r="AD397" s="24" t="n"/>
      <c r="AE397" s="24">
        <f>IF(AF397="","",Q397*(1-AF397))</f>
        <v/>
      </c>
      <c r="AF397" s="51" t="n"/>
      <c r="AG397" s="28" t="n"/>
      <c r="AH397" s="28" t="n"/>
      <c r="AI397" s="33" t="inlineStr">
        <is>
          <t>2026-08-16</t>
        </is>
      </c>
      <c r="AJ397" s="33" t="inlineStr">
        <is>
          <t>2027-04-23</t>
        </is>
      </c>
      <c r="AK397" s="30" t="n"/>
    </row>
    <row r="398" ht="35.1" customHeight="1" s="69">
      <c r="B398" s="48" t="n">
        <v>11022</v>
      </c>
      <c r="C398" s="48" t="inlineStr">
        <is>
          <t>名古屋</t>
        </is>
      </c>
      <c r="D398" s="19" t="inlineStr">
        <is>
          <t>アットイン名古屋駅北1-3</t>
        </is>
      </c>
      <c r="E398" s="48" t="inlineStr">
        <is>
          <t>2LDK</t>
        </is>
      </c>
      <c r="F398" s="48" t="n">
        <v>8</v>
      </c>
      <c r="G398" s="48" t="inlineStr">
        <is>
          <t>名駅周辺</t>
        </is>
      </c>
      <c r="H398" s="48" t="n">
        <v>60.8</v>
      </c>
      <c r="I398" s="20" t="n">
        <v>0.9</v>
      </c>
      <c r="J398" s="20" t="n">
        <v>0.9375</v>
      </c>
      <c r="K398" s="20" t="n">
        <v>0.7625</v>
      </c>
      <c r="L398" s="20" t="n">
        <v>0.5625</v>
      </c>
      <c r="M398" s="20" t="n">
        <v>0.475</v>
      </c>
      <c r="N398" s="24" t="n">
        <v>12100</v>
      </c>
      <c r="O398" s="24" t="n">
        <v>11000</v>
      </c>
      <c r="P398" s="24" t="n">
        <v>1100</v>
      </c>
      <c r="Q398" s="24" t="n">
        <v>68000</v>
      </c>
      <c r="R398" s="24" t="n"/>
      <c r="S398" s="24">
        <f>IF(R398="","",(R398+P398)*30 -U398)</f>
        <v/>
      </c>
      <c r="T398" s="20">
        <f>IF(R398="","",(O398-R398)/O398)</f>
        <v/>
      </c>
      <c r="U398" s="24" t="n">
        <v>0</v>
      </c>
      <c r="V398" s="51" t="n"/>
      <c r="W398" s="24">
        <f>IF(Z398="","",Z398*30)</f>
        <v/>
      </c>
      <c r="X398" s="24">
        <f>IF(W398="","",W398-U398)</f>
        <v/>
      </c>
      <c r="Y398" s="24">
        <f>IF(V398="","",((U398+5000+5000)/(1-V398))/30)</f>
        <v/>
      </c>
      <c r="Z398" s="32" t="n"/>
      <c r="AA398" s="24">
        <f>IF(Z398="","",Z398-O398)</f>
        <v/>
      </c>
      <c r="AB398" s="24">
        <f>IF(Z398="","",R398-Z398)</f>
        <v/>
      </c>
      <c r="AC398" s="11">
        <f>IF(Z398="","",(O398-Z398)/O398)</f>
        <v/>
      </c>
      <c r="AD398" s="24" t="n"/>
      <c r="AE398" s="24">
        <f>IF(AF398="","",Q398*(1-AF398))</f>
        <v/>
      </c>
      <c r="AF398" s="51" t="n"/>
      <c r="AG398" s="28" t="n"/>
      <c r="AH398" s="28" t="n"/>
      <c r="AI398" s="33" t="inlineStr">
        <is>
          <t>2026-08-28</t>
        </is>
      </c>
      <c r="AJ398" s="33" t="inlineStr">
        <is>
          <t>2027-07-31</t>
        </is>
      </c>
      <c r="AK398" s="30" t="n"/>
    </row>
    <row r="399" ht="35.1" customHeight="1" s="69">
      <c r="B399" s="48" t="n">
        <v>11024</v>
      </c>
      <c r="C399" s="48" t="inlineStr">
        <is>
          <t>名古屋</t>
        </is>
      </c>
      <c r="D399" s="19" t="inlineStr">
        <is>
          <t>アットイン四日市2-1</t>
        </is>
      </c>
      <c r="E399" s="48" t="inlineStr">
        <is>
          <t>1K</t>
        </is>
      </c>
      <c r="F399" s="48" t="n">
        <v>30</v>
      </c>
      <c r="G399" s="48" t="inlineStr">
        <is>
          <t>四日市・鈴鹿・津地区</t>
        </is>
      </c>
      <c r="H399" s="48" t="n">
        <v>25.8</v>
      </c>
      <c r="I399" s="20" t="n">
        <v>0.48</v>
      </c>
      <c r="J399" s="20" t="n">
        <v>0.40333</v>
      </c>
      <c r="K399" s="20" t="n">
        <v>0.43333</v>
      </c>
      <c r="L399" s="20" t="n">
        <v>0.34333</v>
      </c>
      <c r="M399" s="20" t="n">
        <v>0.34667</v>
      </c>
      <c r="N399" s="24" t="n">
        <v>5960</v>
      </c>
      <c r="O399" s="24" t="n">
        <v>5080</v>
      </c>
      <c r="P399" s="24" t="n">
        <v>880</v>
      </c>
      <c r="Q399" s="24" t="n">
        <v>44000</v>
      </c>
      <c r="R399" s="24" t="n">
        <v>3050</v>
      </c>
      <c r="S399" s="24">
        <f>IF(R399="","",(R399+P399)*30 -U399)</f>
        <v/>
      </c>
      <c r="T399" s="20">
        <f>IF(R399="","",(O399-R399)/O399)</f>
        <v/>
      </c>
      <c r="U399" s="24" t="n">
        <v>58000</v>
      </c>
      <c r="V399" s="51" t="n"/>
      <c r="W399" s="24">
        <f>IF(Z399="","",Z399*30)</f>
        <v/>
      </c>
      <c r="X399" s="24">
        <f>IF(W399="","",W399-U399)</f>
        <v/>
      </c>
      <c r="Y399" s="24">
        <f>IF(V399="","",((U399+5000+5000)/(1-V399))/30)</f>
        <v/>
      </c>
      <c r="Z399" s="32" t="n"/>
      <c r="AA399" s="24">
        <f>IF(Z399="","",Z399-O399)</f>
        <v/>
      </c>
      <c r="AB399" s="24">
        <f>IF(Z399="","",R399-Z399)</f>
        <v/>
      </c>
      <c r="AC399" s="11">
        <f>IF(Z399="","",(O399-Z399)/O399)</f>
        <v/>
      </c>
      <c r="AD399" s="24" t="n">
        <v>11000</v>
      </c>
      <c r="AE399" s="24">
        <f>IF(AF399="","",Q399*(1-AF399))</f>
        <v/>
      </c>
      <c r="AF399" s="51" t="n"/>
      <c r="AG399" s="28" t="n"/>
      <c r="AH399" s="28" t="n"/>
      <c r="AI399" s="33" t="inlineStr">
        <is>
          <t>2026-08-01</t>
        </is>
      </c>
      <c r="AJ399" s="33" t="inlineStr">
        <is>
          <t>2027-06-04</t>
        </is>
      </c>
      <c r="AK399" s="30" t="n"/>
    </row>
    <row r="400" ht="35.1" customHeight="1" s="69">
      <c r="B400" s="48" t="n">
        <v>11027</v>
      </c>
      <c r="C400" s="48" t="inlineStr">
        <is>
          <t>東京</t>
        </is>
      </c>
      <c r="D400" s="19" t="inlineStr">
        <is>
          <t>アットイン調布2</t>
        </is>
      </c>
      <c r="E400" s="48" t="inlineStr">
        <is>
          <t>1K</t>
        </is>
      </c>
      <c r="F400" s="48" t="n">
        <v>1</v>
      </c>
      <c r="G400" s="48" t="inlineStr">
        <is>
          <t>調布・府中</t>
        </is>
      </c>
      <c r="H400" s="48" t="n">
        <v>25.75</v>
      </c>
      <c r="I400" s="20" t="n">
        <v>0.8</v>
      </c>
      <c r="J400" s="20" t="n">
        <v>1</v>
      </c>
      <c r="K400" s="20" t="n">
        <v>1</v>
      </c>
      <c r="L400" s="20" t="n">
        <v>1</v>
      </c>
      <c r="M400" s="20" t="n">
        <v>0.5</v>
      </c>
      <c r="N400" s="24" t="n">
        <v>8000</v>
      </c>
      <c r="O400" s="24" t="n">
        <v>7120</v>
      </c>
      <c r="P400" s="24" t="n">
        <v>880</v>
      </c>
      <c r="Q400" s="24" t="n">
        <v>44000</v>
      </c>
      <c r="R400" s="24" t="n"/>
      <c r="S400" s="24">
        <f>IF(R400="","",(R400+P400)*30 -U400)</f>
        <v/>
      </c>
      <c r="T400" s="20">
        <f>IF(R400="","",(O400-R400)/O400)</f>
        <v/>
      </c>
      <c r="U400" s="24" t="n">
        <v>68000</v>
      </c>
      <c r="V400" s="51" t="n"/>
      <c r="W400" s="24">
        <f>IF(Z400="","",Z400*30)</f>
        <v/>
      </c>
      <c r="X400" s="24">
        <f>IF(W400="","",W400-U400)</f>
        <v/>
      </c>
      <c r="Y400" s="24">
        <f>IF(V400="","",((U400+5000+5000)/(1-V400))/30)</f>
        <v/>
      </c>
      <c r="Z400" s="32" t="n"/>
      <c r="AA400" s="24">
        <f>IF(Z400="","",Z400-O400)</f>
        <v/>
      </c>
      <c r="AB400" s="24">
        <f>IF(Z400="","",R400-Z400)</f>
        <v/>
      </c>
      <c r="AC400" s="11">
        <f>IF(Z400="","",(O400-Z400)/O400)</f>
        <v/>
      </c>
      <c r="AD400" s="24" t="n"/>
      <c r="AE400" s="24">
        <f>IF(AF400="","",Q400*(1-AF400))</f>
        <v/>
      </c>
      <c r="AF400" s="51" t="n"/>
      <c r="AG400" s="28" t="n"/>
      <c r="AH400" s="28" t="n"/>
      <c r="AI400" s="33" t="inlineStr">
        <is>
          <t>2026-11-16</t>
        </is>
      </c>
      <c r="AJ400" s="33" t="inlineStr">
        <is>
          <t>2026-11-15</t>
        </is>
      </c>
      <c r="AK400" s="30" t="n"/>
    </row>
    <row r="401" ht="35.1" customHeight="1" s="69">
      <c r="B401" s="48" t="n">
        <v>11028</v>
      </c>
      <c r="C401" s="48" t="inlineStr">
        <is>
          <t>東京</t>
        </is>
      </c>
      <c r="D401" s="19" t="inlineStr">
        <is>
          <t>アットイン調布3</t>
        </is>
      </c>
      <c r="E401" s="48" t="inlineStr">
        <is>
          <t>1K</t>
        </is>
      </c>
      <c r="F401" s="48" t="n">
        <v>2</v>
      </c>
      <c r="G401" s="48" t="inlineStr">
        <is>
          <t>調布・府中</t>
        </is>
      </c>
      <c r="H401" s="48" t="n">
        <v>25.02</v>
      </c>
      <c r="I401" s="20" t="n">
        <v>1</v>
      </c>
      <c r="J401" s="20" t="n">
        <v>1</v>
      </c>
      <c r="K401" s="20" t="n">
        <v>0.8</v>
      </c>
      <c r="L401" s="20" t="n">
        <v>0.5</v>
      </c>
      <c r="M401" s="20" t="n">
        <v>0.25</v>
      </c>
      <c r="N401" s="24" t="n">
        <v>9260</v>
      </c>
      <c r="O401" s="24" t="n">
        <v>8380</v>
      </c>
      <c r="P401" s="24" t="n">
        <v>880</v>
      </c>
      <c r="Q401" s="24" t="n">
        <v>44000</v>
      </c>
      <c r="R401" s="24" t="n"/>
      <c r="S401" s="24">
        <f>IF(R401="","",(R401+P401)*30 -U401)</f>
        <v/>
      </c>
      <c r="T401" s="20">
        <f>IF(R401="","",(O401-R401)/O401)</f>
        <v/>
      </c>
      <c r="U401" s="24" t="n">
        <v>86000</v>
      </c>
      <c r="V401" s="51" t="n"/>
      <c r="W401" s="24">
        <f>IF(Z401="","",Z401*30)</f>
        <v/>
      </c>
      <c r="X401" s="24">
        <f>IF(W401="","",W401-U401)</f>
        <v/>
      </c>
      <c r="Y401" s="24">
        <f>IF(V401="","",((U401+5000+5000)/(1-V401))/30)</f>
        <v/>
      </c>
      <c r="Z401" s="32" t="n"/>
      <c r="AA401" s="24">
        <f>IF(Z401="","",Z401-O401)</f>
        <v/>
      </c>
      <c r="AB401" s="24">
        <f>IF(Z401="","",R401-Z401)</f>
        <v/>
      </c>
      <c r="AC401" s="11">
        <f>IF(Z401="","",(O401-Z401)/O401)</f>
        <v/>
      </c>
      <c r="AD401" s="24" t="n"/>
      <c r="AE401" s="24">
        <f>IF(AF401="","",Q401*(1-AF401))</f>
        <v/>
      </c>
      <c r="AF401" s="51" t="n"/>
      <c r="AG401" s="28" t="n"/>
      <c r="AH401" s="28" t="n"/>
      <c r="AI401" s="33" t="inlineStr">
        <is>
          <t>2026-09-20</t>
        </is>
      </c>
      <c r="AJ401" s="33" t="inlineStr">
        <is>
          <t>2026-11-14</t>
        </is>
      </c>
      <c r="AK401" s="30" t="n"/>
    </row>
    <row r="402" ht="35.1" customHeight="1" s="69">
      <c r="B402" s="48" t="n">
        <v>11078</v>
      </c>
      <c r="C402" s="48" t="inlineStr">
        <is>
          <t>東京</t>
        </is>
      </c>
      <c r="D402" s="19" t="inlineStr">
        <is>
          <t>アットイン王子1</t>
        </is>
      </c>
      <c r="E402" s="48" t="inlineStr">
        <is>
          <t>1K</t>
        </is>
      </c>
      <c r="F402" s="48" t="n">
        <v>1</v>
      </c>
      <c r="G402" s="48" t="inlineStr">
        <is>
          <t>東京北エリア（田端・赤羽）</t>
        </is>
      </c>
      <c r="H402" s="48" t="n">
        <v>25.62</v>
      </c>
      <c r="I402" s="20" t="n">
        <v>1</v>
      </c>
      <c r="J402" s="20" t="n">
        <v>0</v>
      </c>
      <c r="K402" s="20" t="n">
        <v>0.1</v>
      </c>
      <c r="L402" s="20" t="n">
        <v>1</v>
      </c>
      <c r="M402" s="20" t="n">
        <v>1</v>
      </c>
      <c r="N402" s="24" t="n">
        <v>9700</v>
      </c>
      <c r="O402" s="24" t="n">
        <v>8820</v>
      </c>
      <c r="P402" s="24" t="n">
        <v>880</v>
      </c>
      <c r="Q402" s="24" t="n">
        <v>44000</v>
      </c>
      <c r="R402" s="24" t="n">
        <v>4410</v>
      </c>
      <c r="S402" s="24">
        <f>IF(R402="","",(R402+P402)*30 -U402)</f>
        <v/>
      </c>
      <c r="T402" s="20">
        <f>IF(R402="","",(O402-R402)/O402)</f>
        <v/>
      </c>
      <c r="U402" s="24" t="n">
        <v>92500</v>
      </c>
      <c r="V402" s="51" t="n"/>
      <c r="W402" s="24">
        <f>IF(Z402="","",Z402*30)</f>
        <v/>
      </c>
      <c r="X402" s="24">
        <f>IF(W402="","",W402-U402)</f>
        <v/>
      </c>
      <c r="Y402" s="24">
        <f>IF(V402="","",((U402+5000+5000)/(1-V402))/30)</f>
        <v/>
      </c>
      <c r="Z402" s="32" t="n"/>
      <c r="AA402" s="24">
        <f>IF(Z402="","",Z402-O402)</f>
        <v/>
      </c>
      <c r="AB402" s="24">
        <f>IF(Z402="","",R402-Z402)</f>
        <v/>
      </c>
      <c r="AC402" s="11">
        <f>IF(Z402="","",(O402-Z402)/O402)</f>
        <v/>
      </c>
      <c r="AD402" s="24" t="n">
        <v>11000</v>
      </c>
      <c r="AE402" s="24">
        <f>IF(AF402="","",Q402*(1-AF402))</f>
        <v/>
      </c>
      <c r="AF402" s="51" t="n"/>
      <c r="AG402" s="28" t="n"/>
      <c r="AH402" s="28" t="n"/>
      <c r="AI402" s="33" t="inlineStr">
        <is>
          <t>2027-03-23</t>
        </is>
      </c>
      <c r="AJ402" s="33" t="inlineStr">
        <is>
          <t>2027-03-22</t>
        </is>
      </c>
      <c r="AK402" s="30" t="n"/>
    </row>
    <row r="403" ht="35.1" customHeight="1" s="69">
      <c r="B403" s="48" t="n">
        <v>11079</v>
      </c>
      <c r="C403" s="48" t="inlineStr">
        <is>
          <t>東京</t>
        </is>
      </c>
      <c r="D403" s="19" t="inlineStr">
        <is>
          <t>アットイン浜松町3</t>
        </is>
      </c>
      <c r="E403" s="48" t="inlineStr">
        <is>
          <t>1K</t>
        </is>
      </c>
      <c r="F403" s="48" t="n">
        <v>1</v>
      </c>
      <c r="G403" s="48" t="inlineStr">
        <is>
          <t>品川・田町・大崎</t>
        </is>
      </c>
      <c r="H403" s="48" t="n">
        <v>21.02</v>
      </c>
      <c r="I403" s="20" t="n">
        <v>1</v>
      </c>
      <c r="J403" s="20" t="n">
        <v>1</v>
      </c>
      <c r="K403" s="20" t="n">
        <v>1</v>
      </c>
      <c r="L403" s="20" t="n">
        <v>1</v>
      </c>
      <c r="M403" s="20" t="n">
        <v>1</v>
      </c>
      <c r="N403" s="24" t="n">
        <v>9700</v>
      </c>
      <c r="O403" s="24" t="n">
        <v>8820</v>
      </c>
      <c r="P403" s="24" t="n">
        <v>880</v>
      </c>
      <c r="Q403" s="24" t="n">
        <v>44000</v>
      </c>
      <c r="R403" s="24" t="n"/>
      <c r="S403" s="24">
        <f>IF(R403="","",(R403+P403)*30 -U403)</f>
        <v/>
      </c>
      <c r="T403" s="20">
        <f>IF(R403="","",(O403-R403)/O403)</f>
        <v/>
      </c>
      <c r="U403" s="24" t="n">
        <v>90000</v>
      </c>
      <c r="V403" s="51" t="n"/>
      <c r="W403" s="24">
        <f>IF(Z403="","",Z403*30)</f>
        <v/>
      </c>
      <c r="X403" s="24">
        <f>IF(W403="","",W403-U403)</f>
        <v/>
      </c>
      <c r="Y403" s="24">
        <f>IF(V403="","",((U403+5000+5000)/(1-V403))/30)</f>
        <v/>
      </c>
      <c r="Z403" s="32" t="n"/>
      <c r="AA403" s="24">
        <f>IF(Z403="","",Z403-O403)</f>
        <v/>
      </c>
      <c r="AB403" s="24">
        <f>IF(Z403="","",R403-Z403)</f>
        <v/>
      </c>
      <c r="AC403" s="11">
        <f>IF(Z403="","",(O403-Z403)/O403)</f>
        <v/>
      </c>
      <c r="AD403" s="24" t="n"/>
      <c r="AE403" s="24">
        <f>IF(AF403="","",Q403*(1-AF403))</f>
        <v/>
      </c>
      <c r="AF403" s="51" t="n"/>
      <c r="AG403" s="28" t="n"/>
      <c r="AH403" s="28" t="n"/>
      <c r="AI403" s="33" t="inlineStr">
        <is>
          <t>2027-08-01</t>
        </is>
      </c>
      <c r="AJ403" s="33" t="inlineStr">
        <is>
          <t>2027-07-31</t>
        </is>
      </c>
      <c r="AK403" s="30" t="n"/>
    </row>
    <row r="404" ht="35.1" customHeight="1" s="69">
      <c r="B404" s="48" t="n">
        <v>11080</v>
      </c>
      <c r="C404" s="48" t="inlineStr">
        <is>
          <t>東京</t>
        </is>
      </c>
      <c r="D404" s="19" t="inlineStr">
        <is>
          <t>アットイン押上2</t>
        </is>
      </c>
      <c r="E404" s="48" t="inlineStr">
        <is>
          <t>1K</t>
        </is>
      </c>
      <c r="F404" s="48" t="n">
        <v>1</v>
      </c>
      <c r="G404" s="48" t="inlineStr">
        <is>
          <t>錦糸町・両国</t>
        </is>
      </c>
      <c r="H404" s="48" t="n">
        <v>20.65</v>
      </c>
      <c r="I404" s="20" t="n">
        <v>1</v>
      </c>
      <c r="J404" s="20" t="n">
        <v>0.9</v>
      </c>
      <c r="K404" s="20" t="n">
        <v>1</v>
      </c>
      <c r="L404" s="20" t="n">
        <v>1</v>
      </c>
      <c r="M404" s="20" t="n">
        <v>0.1</v>
      </c>
      <c r="N404" s="24" t="n">
        <v>9700</v>
      </c>
      <c r="O404" s="24" t="n">
        <v>8820</v>
      </c>
      <c r="P404" s="24" t="n">
        <v>880</v>
      </c>
      <c r="Q404" s="24" t="n">
        <v>44000</v>
      </c>
      <c r="R404" s="24" t="n"/>
      <c r="S404" s="24">
        <f>IF(R404="","",(R404+P404)*30 -U404)</f>
        <v/>
      </c>
      <c r="T404" s="20">
        <f>IF(R404="","",(O404-R404)/O404)</f>
        <v/>
      </c>
      <c r="U404" s="24" t="n">
        <v>90000</v>
      </c>
      <c r="V404" s="51" t="n"/>
      <c r="W404" s="24">
        <f>IF(Z404="","",Z404*30)</f>
        <v/>
      </c>
      <c r="X404" s="24">
        <f>IF(W404="","",W404-U404)</f>
        <v/>
      </c>
      <c r="Y404" s="24">
        <f>IF(V404="","",((U404+5000+5000)/(1-V404))/30)</f>
        <v/>
      </c>
      <c r="Z404" s="32" t="n"/>
      <c r="AA404" s="24">
        <f>IF(Z404="","",Z404-O404)</f>
        <v/>
      </c>
      <c r="AB404" s="24">
        <f>IF(Z404="","",R404-Z404)</f>
        <v/>
      </c>
      <c r="AC404" s="11">
        <f>IF(Z404="","",(O404-Z404)/O404)</f>
        <v/>
      </c>
      <c r="AD404" s="24" t="n"/>
      <c r="AE404" s="24">
        <f>IF(AF404="","",Q404*(1-AF404))</f>
        <v/>
      </c>
      <c r="AF404" s="51" t="n"/>
      <c r="AG404" s="28" t="n"/>
      <c r="AH404" s="28" t="n"/>
      <c r="AI404" s="33" t="inlineStr">
        <is>
          <t>2026-11-05</t>
        </is>
      </c>
      <c r="AJ404" s="33" t="inlineStr">
        <is>
          <t>2026-11-04</t>
        </is>
      </c>
      <c r="AK404" s="30" t="n"/>
    </row>
    <row r="405" ht="35.1" customHeight="1" s="69">
      <c r="B405" s="48" t="n">
        <v>11081</v>
      </c>
      <c r="C405" s="48" t="inlineStr">
        <is>
          <t>東京</t>
        </is>
      </c>
      <c r="D405" s="19" t="inlineStr">
        <is>
          <t>アットイン用賀1</t>
        </is>
      </c>
      <c r="E405" s="48" t="inlineStr">
        <is>
          <t>1K</t>
        </is>
      </c>
      <c r="F405" s="48" t="n">
        <v>1</v>
      </c>
      <c r="G405" s="48" t="inlineStr">
        <is>
          <t>渋谷・三軒茶屋・自由が丘</t>
        </is>
      </c>
      <c r="H405" s="48" t="n">
        <v>25.6</v>
      </c>
      <c r="I405" s="20" t="n">
        <v>0.5</v>
      </c>
      <c r="J405" s="20" t="n">
        <v>1</v>
      </c>
      <c r="K405" s="20" t="n">
        <v>1</v>
      </c>
      <c r="L405" s="20" t="n">
        <v>1</v>
      </c>
      <c r="M405" s="20" t="n">
        <v>0</v>
      </c>
      <c r="N405" s="24" t="n">
        <v>10040</v>
      </c>
      <c r="O405" s="24" t="n">
        <v>9160</v>
      </c>
      <c r="P405" s="24" t="n">
        <v>880</v>
      </c>
      <c r="Q405" s="24" t="n">
        <v>44000</v>
      </c>
      <c r="R405" s="24" t="n"/>
      <c r="S405" s="24">
        <f>IF(R405="","",(R405+P405)*30 -U405)</f>
        <v/>
      </c>
      <c r="T405" s="20">
        <f>IF(R405="","",(O405-R405)/O405)</f>
        <v/>
      </c>
      <c r="U405" s="24" t="n">
        <v>94000</v>
      </c>
      <c r="V405" s="51" t="n"/>
      <c r="W405" s="24">
        <f>IF(Z405="","",Z405*30)</f>
        <v/>
      </c>
      <c r="X405" s="24">
        <f>IF(W405="","",W405-U405)</f>
        <v/>
      </c>
      <c r="Y405" s="24">
        <f>IF(V405="","",((U405+5000+5000)/(1-V405))/30)</f>
        <v/>
      </c>
      <c r="Z405" s="32" t="n"/>
      <c r="AA405" s="24">
        <f>IF(Z405="","",Z405-O405)</f>
        <v/>
      </c>
      <c r="AB405" s="24">
        <f>IF(Z405="","",R405-Z405)</f>
        <v/>
      </c>
      <c r="AC405" s="11">
        <f>IF(Z405="","",(O405-Z405)/O405)</f>
        <v/>
      </c>
      <c r="AD405" s="24" t="n"/>
      <c r="AE405" s="24">
        <f>IF(AF405="","",Q405*(1-AF405))</f>
        <v/>
      </c>
      <c r="AF405" s="51" t="n"/>
      <c r="AG405" s="28" t="n"/>
      <c r="AH405" s="28" t="n"/>
      <c r="AI405" s="33" t="inlineStr">
        <is>
          <t>2026-11-01</t>
        </is>
      </c>
      <c r="AJ405" s="33" t="inlineStr">
        <is>
          <t>2026-10-31</t>
        </is>
      </c>
      <c r="AK405" s="30" t="n"/>
    </row>
    <row r="406" ht="35.1" customHeight="1" s="69">
      <c r="B406" s="48" t="n">
        <v>11082</v>
      </c>
      <c r="C406" s="48" t="inlineStr">
        <is>
          <t>東京</t>
        </is>
      </c>
      <c r="D406" s="19" t="inlineStr">
        <is>
          <t>アットイン駒込3</t>
        </is>
      </c>
      <c r="E406" s="48" t="inlineStr">
        <is>
          <t>1R</t>
        </is>
      </c>
      <c r="F406" s="48" t="n">
        <v>1</v>
      </c>
      <c r="G406" s="48" t="inlineStr">
        <is>
          <t>飯田橋・水道橋・九段</t>
        </is>
      </c>
      <c r="H406" s="48" t="n">
        <v>20.34</v>
      </c>
      <c r="I406" s="20" t="n">
        <v>0.9</v>
      </c>
      <c r="J406" s="20" t="n">
        <v>1</v>
      </c>
      <c r="K406" s="20" t="n">
        <v>0.9</v>
      </c>
      <c r="L406" s="20" t="n">
        <v>1</v>
      </c>
      <c r="M406" s="20" t="n">
        <v>1</v>
      </c>
      <c r="N406" s="24" t="n">
        <v>9260</v>
      </c>
      <c r="O406" s="24" t="n">
        <v>8380</v>
      </c>
      <c r="P406" s="24" t="n">
        <v>880</v>
      </c>
      <c r="Q406" s="24" t="n">
        <v>44000</v>
      </c>
      <c r="R406" s="24" t="n"/>
      <c r="S406" s="24">
        <f>IF(R406="","",(R406+P406)*30 -U406)</f>
        <v/>
      </c>
      <c r="T406" s="20">
        <f>IF(R406="","",(O406-R406)/O406)</f>
        <v/>
      </c>
      <c r="U406" s="24" t="n">
        <v>85000</v>
      </c>
      <c r="V406" s="51" t="n"/>
      <c r="W406" s="24">
        <f>IF(Z406="","",Z406*30)</f>
        <v/>
      </c>
      <c r="X406" s="24">
        <f>IF(W406="","",W406-U406)</f>
        <v/>
      </c>
      <c r="Y406" s="24">
        <f>IF(V406="","",((U406+5000+5000)/(1-V406))/30)</f>
        <v/>
      </c>
      <c r="Z406" s="32" t="n"/>
      <c r="AA406" s="24">
        <f>IF(Z406="","",Z406-O406)</f>
        <v/>
      </c>
      <c r="AB406" s="24">
        <f>IF(Z406="","",R406-Z406)</f>
        <v/>
      </c>
      <c r="AC406" s="11">
        <f>IF(Z406="","",(O406-Z406)/O406)</f>
        <v/>
      </c>
      <c r="AD406" s="24" t="n"/>
      <c r="AE406" s="24">
        <f>IF(AF406="","",Q406*(1-AF406))</f>
        <v/>
      </c>
      <c r="AF406" s="51" t="n"/>
      <c r="AG406" s="28" t="n"/>
      <c r="AH406" s="28" t="n"/>
      <c r="AI406" s="33" t="inlineStr">
        <is>
          <t>2027-03-28</t>
        </is>
      </c>
      <c r="AJ406" s="33" t="inlineStr">
        <is>
          <t>2027-03-27</t>
        </is>
      </c>
      <c r="AK406" s="30" t="n"/>
    </row>
    <row r="407" ht="35.1" customHeight="1" s="69">
      <c r="B407" s="48" t="n">
        <v>11083</v>
      </c>
      <c r="C407" s="48" t="inlineStr">
        <is>
          <t>東京</t>
        </is>
      </c>
      <c r="D407" s="19" t="inlineStr">
        <is>
          <t>アットイン蒲田5</t>
        </is>
      </c>
      <c r="E407" s="48" t="inlineStr">
        <is>
          <t>1K</t>
        </is>
      </c>
      <c r="F407" s="48" t="n">
        <v>1</v>
      </c>
      <c r="G407" s="48" t="inlineStr">
        <is>
          <t>川崎・大森・蒲田</t>
        </is>
      </c>
      <c r="H407" s="48" t="n">
        <v>20.52</v>
      </c>
      <c r="I407" s="20" t="n">
        <v>0.7</v>
      </c>
      <c r="J407" s="20" t="n">
        <v>1</v>
      </c>
      <c r="K407" s="20" t="n">
        <v>0.2</v>
      </c>
      <c r="L407" s="20" t="n">
        <v>0</v>
      </c>
      <c r="M407" s="20" t="n">
        <v>0</v>
      </c>
      <c r="N407" s="24" t="n">
        <v>9700</v>
      </c>
      <c r="O407" s="24" t="n">
        <v>8820</v>
      </c>
      <c r="P407" s="24" t="n">
        <v>880</v>
      </c>
      <c r="Q407" s="24" t="n">
        <v>44000</v>
      </c>
      <c r="R407" s="24" t="n"/>
      <c r="S407" s="24">
        <f>IF(R407="","",(R407+P407)*30 -U407)</f>
        <v/>
      </c>
      <c r="T407" s="20">
        <f>IF(R407="","",(O407-R407)/O407)</f>
        <v/>
      </c>
      <c r="U407" s="24" t="n">
        <v>89000</v>
      </c>
      <c r="V407" s="51" t="n"/>
      <c r="W407" s="24">
        <f>IF(Z407="","",Z407*30)</f>
        <v/>
      </c>
      <c r="X407" s="24">
        <f>IF(W407="","",W407-U407)</f>
        <v/>
      </c>
      <c r="Y407" s="24">
        <f>IF(V407="","",((U407+5000+5000)/(1-V407))/30)</f>
        <v/>
      </c>
      <c r="Z407" s="32" t="n"/>
      <c r="AA407" s="24">
        <f>IF(Z407="","",Z407-O407)</f>
        <v/>
      </c>
      <c r="AB407" s="24">
        <f>IF(Z407="","",R407-Z407)</f>
        <v/>
      </c>
      <c r="AC407" s="11">
        <f>IF(Z407="","",(O407-Z407)/O407)</f>
        <v/>
      </c>
      <c r="AD407" s="24" t="n"/>
      <c r="AE407" s="24">
        <f>IF(AF407="","",Q407*(1-AF407))</f>
        <v/>
      </c>
      <c r="AF407" s="51" t="n"/>
      <c r="AG407" s="28" t="n"/>
      <c r="AH407" s="28" t="n"/>
      <c r="AI407" s="33" t="inlineStr">
        <is>
          <t>2026-09-07</t>
        </is>
      </c>
      <c r="AJ407" s="33" t="inlineStr">
        <is>
          <t>2026-09-06</t>
        </is>
      </c>
      <c r="AK407" s="30" t="n"/>
    </row>
    <row r="408" ht="35.1" customHeight="1" s="69">
      <c r="B408" s="48" t="n">
        <v>11168</v>
      </c>
      <c r="C408" s="48" t="inlineStr">
        <is>
          <t>東京</t>
        </is>
      </c>
      <c r="D408" s="19" t="inlineStr">
        <is>
          <t>アットイン板橋3</t>
        </is>
      </c>
      <c r="E408" s="48" t="inlineStr">
        <is>
          <t>1K</t>
        </is>
      </c>
      <c r="F408" s="48" t="n">
        <v>4</v>
      </c>
      <c r="G408" s="48" t="inlineStr">
        <is>
          <t>池袋・大塚</t>
        </is>
      </c>
      <c r="H408" s="48" t="n">
        <v>25.13</v>
      </c>
      <c r="I408" s="20" t="n">
        <v>0.95</v>
      </c>
      <c r="J408" s="20" t="n">
        <v>0.975</v>
      </c>
      <c r="K408" s="20" t="n">
        <v>0.8</v>
      </c>
      <c r="L408" s="20" t="n">
        <v>0.75</v>
      </c>
      <c r="M408" s="20" t="n">
        <v>0.575</v>
      </c>
      <c r="N408" s="24" t="n">
        <v>10040</v>
      </c>
      <c r="O408" s="24" t="n">
        <v>9160</v>
      </c>
      <c r="P408" s="24" t="n">
        <v>880</v>
      </c>
      <c r="Q408" s="24" t="n">
        <v>44000</v>
      </c>
      <c r="R408" s="24" t="n"/>
      <c r="S408" s="24">
        <f>IF(R408="","",(R408+P408)*30 -U408)</f>
        <v/>
      </c>
      <c r="T408" s="20">
        <f>IF(R408="","",(O408-R408)/O408)</f>
        <v/>
      </c>
      <c r="U408" s="24" t="n">
        <v>98000</v>
      </c>
      <c r="V408" s="51" t="n"/>
      <c r="W408" s="24">
        <f>IF(Z408="","",Z408*30)</f>
        <v/>
      </c>
      <c r="X408" s="24">
        <f>IF(W408="","",W408-U408)</f>
        <v/>
      </c>
      <c r="Y408" s="24">
        <f>IF(V408="","",((U408+5000+5000)/(1-V408))/30)</f>
        <v/>
      </c>
      <c r="Z408" s="32" t="n"/>
      <c r="AA408" s="24">
        <f>IF(Z408="","",Z408-O408)</f>
        <v/>
      </c>
      <c r="AB408" s="24">
        <f>IF(Z408="","",R408-Z408)</f>
        <v/>
      </c>
      <c r="AC408" s="11">
        <f>IF(Z408="","",(O408-Z408)/O408)</f>
        <v/>
      </c>
      <c r="AD408" s="24" t="n"/>
      <c r="AE408" s="24">
        <f>IF(AF408="","",Q408*(1-AF408))</f>
        <v/>
      </c>
      <c r="AF408" s="51" t="n"/>
      <c r="AG408" s="28" t="n"/>
      <c r="AH408" s="28" t="n"/>
      <c r="AI408" s="33" t="inlineStr">
        <is>
          <t>2026-09-07</t>
        </is>
      </c>
      <c r="AJ408" s="33" t="inlineStr">
        <is>
          <t>2027-06-26</t>
        </is>
      </c>
      <c r="AK408" s="30" t="n"/>
    </row>
    <row r="409" ht="35.1" customHeight="1" s="69">
      <c r="B409" s="48" t="n">
        <v>11180</v>
      </c>
      <c r="C409" s="48" t="inlineStr">
        <is>
          <t>東京</t>
        </is>
      </c>
      <c r="D409" s="19" t="inlineStr">
        <is>
          <t>アットイン旗の台1</t>
        </is>
      </c>
      <c r="E409" s="48" t="inlineStr">
        <is>
          <t>1K</t>
        </is>
      </c>
      <c r="F409" s="48" t="n">
        <v>1</v>
      </c>
      <c r="G409" s="48" t="inlineStr">
        <is>
          <t>品川・田町・大崎</t>
        </is>
      </c>
      <c r="H409" s="48" t="n">
        <v>20.35</v>
      </c>
      <c r="I409" s="20" t="n">
        <v>1</v>
      </c>
      <c r="J409" s="20" t="n">
        <v>1</v>
      </c>
      <c r="K409" s="20" t="n">
        <v>0.8</v>
      </c>
      <c r="L409" s="20" t="n">
        <v>1</v>
      </c>
      <c r="M409" s="20" t="n">
        <v>1</v>
      </c>
      <c r="N409" s="24" t="n">
        <v>8820</v>
      </c>
      <c r="O409" s="24" t="n">
        <v>7940</v>
      </c>
      <c r="P409" s="24" t="n">
        <v>880</v>
      </c>
      <c r="Q409" s="24" t="n">
        <v>44000</v>
      </c>
      <c r="R409" s="24" t="n"/>
      <c r="S409" s="24">
        <f>IF(R409="","",(R409+P409)*30 -U409)</f>
        <v/>
      </c>
      <c r="T409" s="20">
        <f>IF(R409="","",(O409-R409)/O409)</f>
        <v/>
      </c>
      <c r="U409" s="24" t="n">
        <v>82500</v>
      </c>
      <c r="V409" s="51" t="n"/>
      <c r="W409" s="24">
        <f>IF(Z409="","",Z409*30)</f>
        <v/>
      </c>
      <c r="X409" s="24">
        <f>IF(W409="","",W409-U409)</f>
        <v/>
      </c>
      <c r="Y409" s="24">
        <f>IF(V409="","",((U409+5000+5000)/(1-V409))/30)</f>
        <v/>
      </c>
      <c r="Z409" s="32" t="n"/>
      <c r="AA409" s="24">
        <f>IF(Z409="","",Z409-O409)</f>
        <v/>
      </c>
      <c r="AB409" s="24">
        <f>IF(Z409="","",R409-Z409)</f>
        <v/>
      </c>
      <c r="AC409" s="11">
        <f>IF(Z409="","",(O409-Z409)/O409)</f>
        <v/>
      </c>
      <c r="AD409" s="24" t="n"/>
      <c r="AE409" s="24">
        <f>IF(AF409="","",Q409*(1-AF409))</f>
        <v/>
      </c>
      <c r="AF409" s="51" t="n"/>
      <c r="AG409" s="28" t="n"/>
      <c r="AH409" s="28" t="n"/>
      <c r="AI409" s="33" t="inlineStr">
        <is>
          <t>2027-03-26</t>
        </is>
      </c>
      <c r="AJ409" s="33" t="inlineStr">
        <is>
          <t>2027-03-25</t>
        </is>
      </c>
      <c r="AK409" s="30" t="n"/>
    </row>
    <row r="410" ht="35.1" customHeight="1" s="69">
      <c r="B410" s="48" t="n">
        <v>11203</v>
      </c>
      <c r="C410" s="48" t="inlineStr">
        <is>
          <t>東京</t>
        </is>
      </c>
      <c r="D410" s="19" t="inlineStr">
        <is>
          <t>アットイン大森6</t>
        </is>
      </c>
      <c r="E410" s="48" t="inlineStr">
        <is>
          <t>1R</t>
        </is>
      </c>
      <c r="F410" s="48" t="n">
        <v>1</v>
      </c>
      <c r="G410" s="48" t="inlineStr">
        <is>
          <t>川崎・大森・蒲田</t>
        </is>
      </c>
      <c r="H410" s="48" t="n">
        <v>16.38</v>
      </c>
      <c r="I410" s="20" t="n">
        <v>1</v>
      </c>
      <c r="J410" s="20" t="n">
        <v>0.9</v>
      </c>
      <c r="K410" s="20" t="n">
        <v>0</v>
      </c>
      <c r="L410" s="20" t="n">
        <v>0</v>
      </c>
      <c r="M410" s="20" t="n">
        <v>0</v>
      </c>
      <c r="N410" s="24" t="n">
        <v>7800</v>
      </c>
      <c r="O410" s="24" t="n">
        <v>6920</v>
      </c>
      <c r="P410" s="24" t="n">
        <v>880</v>
      </c>
      <c r="Q410" s="24" t="n">
        <v>44000</v>
      </c>
      <c r="R410" s="24" t="n"/>
      <c r="S410" s="24">
        <f>IF(R410="","",(R410+P410)*30 -U410)</f>
        <v/>
      </c>
      <c r="T410" s="20">
        <f>IF(R410="","",(O410-R410)/O410)</f>
        <v/>
      </c>
      <c r="U410" s="24" t="n">
        <v>68000</v>
      </c>
      <c r="V410" s="51" t="n"/>
      <c r="W410" s="24">
        <f>IF(Z410="","",Z410*30)</f>
        <v/>
      </c>
      <c r="X410" s="24">
        <f>IF(W410="","",W410-U410)</f>
        <v/>
      </c>
      <c r="Y410" s="24">
        <f>IF(V410="","",((U410+5000+5000)/(1-V410))/30)</f>
        <v/>
      </c>
      <c r="Z410" s="32" t="n"/>
      <c r="AA410" s="24">
        <f>IF(Z410="","",Z410-O410)</f>
        <v/>
      </c>
      <c r="AB410" s="24">
        <f>IF(Z410="","",R410-Z410)</f>
        <v/>
      </c>
      <c r="AC410" s="11">
        <f>IF(Z410="","",(O410-Z410)/O410)</f>
        <v/>
      </c>
      <c r="AD410" s="24" t="n"/>
      <c r="AE410" s="24">
        <f>IF(AF410="","",Q410*(1-AF410))</f>
        <v/>
      </c>
      <c r="AF410" s="51" t="n"/>
      <c r="AG410" s="28" t="n"/>
      <c r="AH410" s="28" t="n"/>
      <c r="AI410" s="33" t="inlineStr">
        <is>
          <t>2026-08-28</t>
        </is>
      </c>
      <c r="AJ410" s="33" t="inlineStr">
        <is>
          <t>2026-08-27</t>
        </is>
      </c>
      <c r="AK410" s="30" t="n"/>
    </row>
    <row r="411" ht="35.1" customHeight="1" s="69">
      <c r="B411" s="48" t="n">
        <v>11204</v>
      </c>
      <c r="C411" s="48" t="inlineStr">
        <is>
          <t>東京</t>
        </is>
      </c>
      <c r="D411" s="19" t="inlineStr">
        <is>
          <t>アットイン馬込3</t>
        </is>
      </c>
      <c r="E411" s="48" t="inlineStr">
        <is>
          <t>1K</t>
        </is>
      </c>
      <c r="F411" s="48" t="n">
        <v>1</v>
      </c>
      <c r="G411" s="48" t="inlineStr">
        <is>
          <t>川崎・大森・蒲田</t>
        </is>
      </c>
      <c r="H411" s="48" t="n">
        <v>19.9</v>
      </c>
      <c r="I411" s="20" t="n">
        <v>1</v>
      </c>
      <c r="J411" s="20" t="n">
        <v>0.9</v>
      </c>
      <c r="K411" s="20" t="n">
        <v>0</v>
      </c>
      <c r="L411" s="20" t="n">
        <v>0</v>
      </c>
      <c r="M411" s="20" t="n">
        <v>0</v>
      </c>
      <c r="N411" s="24" t="n">
        <v>7660</v>
      </c>
      <c r="O411" s="24" t="n">
        <v>6780</v>
      </c>
      <c r="P411" s="24" t="n">
        <v>880</v>
      </c>
      <c r="Q411" s="24" t="n">
        <v>44000</v>
      </c>
      <c r="R411" s="24" t="n"/>
      <c r="S411" s="24">
        <f>IF(R411="","",(R411+P411)*30 -U411)</f>
        <v/>
      </c>
      <c r="T411" s="20">
        <f>IF(R411="","",(O411-R411)/O411)</f>
        <v/>
      </c>
      <c r="U411" s="24" t="n">
        <v>67000</v>
      </c>
      <c r="V411" s="51" t="n"/>
      <c r="W411" s="24">
        <f>IF(Z411="","",Z411*30)</f>
        <v/>
      </c>
      <c r="X411" s="24">
        <f>IF(W411="","",W411-U411)</f>
        <v/>
      </c>
      <c r="Y411" s="24">
        <f>IF(V411="","",((U411+5000+5000)/(1-V411))/30)</f>
        <v/>
      </c>
      <c r="Z411" s="32" t="n"/>
      <c r="AA411" s="24">
        <f>IF(Z411="","",Z411-O411)</f>
        <v/>
      </c>
      <c r="AB411" s="24">
        <f>IF(Z411="","",R411-Z411)</f>
        <v/>
      </c>
      <c r="AC411" s="11">
        <f>IF(Z411="","",(O411-Z411)/O411)</f>
        <v/>
      </c>
      <c r="AD411" s="24" t="n"/>
      <c r="AE411" s="24">
        <f>IF(AF411="","",Q411*(1-AF411))</f>
        <v/>
      </c>
      <c r="AF411" s="51" t="n"/>
      <c r="AG411" s="28" t="n"/>
      <c r="AH411" s="28" t="n"/>
      <c r="AI411" s="33" t="inlineStr">
        <is>
          <t>2026-08-30</t>
        </is>
      </c>
      <c r="AJ411" s="33" t="inlineStr">
        <is>
          <t>2026-08-29</t>
        </is>
      </c>
      <c r="AK411" s="30" t="n"/>
    </row>
    <row r="412" ht="35.1" customHeight="1" s="69">
      <c r="B412" s="48" t="n">
        <v>11386</v>
      </c>
      <c r="C412" s="48" t="inlineStr">
        <is>
          <t>名古屋</t>
        </is>
      </c>
      <c r="D412" s="19" t="inlineStr">
        <is>
          <t>アットイン三河安城1-2</t>
        </is>
      </c>
      <c r="E412" s="48" t="inlineStr">
        <is>
          <t>1R</t>
        </is>
      </c>
      <c r="F412" s="48" t="n">
        <v>20</v>
      </c>
      <c r="G412" s="48" t="inlineStr">
        <is>
          <t>知立・刈谷・安城地区</t>
        </is>
      </c>
      <c r="H412" s="48" t="n">
        <v>24.48</v>
      </c>
      <c r="I412" s="20" t="n">
        <v>0.82</v>
      </c>
      <c r="J412" s="20" t="n">
        <v>0.93</v>
      </c>
      <c r="K412" s="20" t="n">
        <v>0.6899999999999999</v>
      </c>
      <c r="L412" s="20" t="n">
        <v>0.555</v>
      </c>
      <c r="M412" s="20" t="n">
        <v>0.375</v>
      </c>
      <c r="N412" s="24" t="n">
        <v>11720</v>
      </c>
      <c r="O412" s="24" t="n">
        <v>10840</v>
      </c>
      <c r="P412" s="24" t="n">
        <v>880</v>
      </c>
      <c r="Q412" s="24" t="n">
        <v>44000</v>
      </c>
      <c r="R412" s="24" t="n"/>
      <c r="S412" s="24">
        <f>IF(R412="","",(R412+P412)*30 -U412)</f>
        <v/>
      </c>
      <c r="T412" s="20">
        <f>IF(R412="","",(O412-R412)/O412)</f>
        <v/>
      </c>
      <c r="U412" s="24" t="n">
        <v>0</v>
      </c>
      <c r="V412" s="51" t="n"/>
      <c r="W412" s="24">
        <f>IF(Z412="","",Z412*30)</f>
        <v/>
      </c>
      <c r="X412" s="24">
        <f>IF(W412="","",W412-U412)</f>
        <v/>
      </c>
      <c r="Y412" s="24">
        <f>IF(V412="","",((U412+5000+5000)/(1-V412))/30)</f>
        <v/>
      </c>
      <c r="Z412" s="32" t="n"/>
      <c r="AA412" s="24">
        <f>IF(Z412="","",Z412-O412)</f>
        <v/>
      </c>
      <c r="AB412" s="24">
        <f>IF(Z412="","",R412-Z412)</f>
        <v/>
      </c>
      <c r="AC412" s="11">
        <f>IF(Z412="","",(O412-Z412)/O412)</f>
        <v/>
      </c>
      <c r="AD412" s="24" t="n"/>
      <c r="AE412" s="24">
        <f>IF(AF412="","",Q412*(1-AF412))</f>
        <v/>
      </c>
      <c r="AF412" s="51" t="n"/>
      <c r="AG412" s="28" t="n"/>
      <c r="AH412" s="28" t="n"/>
      <c r="AI412" s="33" t="inlineStr">
        <is>
          <t>2026-08-09</t>
        </is>
      </c>
      <c r="AJ412" s="33" t="inlineStr">
        <is>
          <t>2027-08-09</t>
        </is>
      </c>
      <c r="AK412" s="30" t="n"/>
    </row>
    <row r="413" ht="35.1" customHeight="1" s="69">
      <c r="B413" s="48" t="n">
        <v>11391</v>
      </c>
      <c r="C413" s="48" t="inlineStr">
        <is>
          <t>東京</t>
        </is>
      </c>
      <c r="D413" s="19" t="inlineStr">
        <is>
          <t>アットイン二子玉川2</t>
        </is>
      </c>
      <c r="E413" s="48" t="inlineStr">
        <is>
          <t>1DK</t>
        </is>
      </c>
      <c r="F413" s="48" t="n">
        <v>1</v>
      </c>
      <c r="G413" s="48" t="inlineStr">
        <is>
          <t>渋谷・三軒茶屋・自由が丘</t>
        </is>
      </c>
      <c r="H413" s="48" t="n">
        <v>29.8</v>
      </c>
      <c r="I413" s="20" t="n">
        <v>0.9</v>
      </c>
      <c r="J413" s="20" t="n">
        <v>1</v>
      </c>
      <c r="K413" s="20" t="n">
        <v>1</v>
      </c>
      <c r="L413" s="20" t="n">
        <v>1</v>
      </c>
      <c r="M413" s="20" t="n">
        <v>0.1</v>
      </c>
      <c r="N413" s="24" t="n">
        <v>10040</v>
      </c>
      <c r="O413" s="24" t="n">
        <v>9160</v>
      </c>
      <c r="P413" s="24" t="n">
        <v>880</v>
      </c>
      <c r="Q413" s="24" t="n">
        <v>44000</v>
      </c>
      <c r="R413" s="24" t="n"/>
      <c r="S413" s="24">
        <f>IF(R413="","",(R413+P413)*30 -U413)</f>
        <v/>
      </c>
      <c r="T413" s="20">
        <f>IF(R413="","",(O413-R413)/O413)</f>
        <v/>
      </c>
      <c r="U413" s="24" t="n">
        <v>92000</v>
      </c>
      <c r="V413" s="51" t="n"/>
      <c r="W413" s="24">
        <f>IF(Z413="","",Z413*30)</f>
        <v/>
      </c>
      <c r="X413" s="24">
        <f>IF(W413="","",W413-U413)</f>
        <v/>
      </c>
      <c r="Y413" s="24">
        <f>IF(V413="","",((U413+5000+5000)/(1-V413))/30)</f>
        <v/>
      </c>
      <c r="Z413" s="32" t="n"/>
      <c r="AA413" s="24">
        <f>IF(Z413="","",Z413-O413)</f>
        <v/>
      </c>
      <c r="AB413" s="24">
        <f>IF(Z413="","",R413-Z413)</f>
        <v/>
      </c>
      <c r="AC413" s="11">
        <f>IF(Z413="","",(O413-Z413)/O413)</f>
        <v/>
      </c>
      <c r="AD413" s="24" t="n"/>
      <c r="AE413" s="24">
        <f>IF(AF413="","",Q413*(1-AF413))</f>
        <v/>
      </c>
      <c r="AF413" s="51" t="n"/>
      <c r="AG413" s="28" t="n"/>
      <c r="AH413" s="28" t="n"/>
      <c r="AI413" s="33" t="inlineStr">
        <is>
          <t>2026-11-03</t>
        </is>
      </c>
      <c r="AJ413" s="33" t="inlineStr">
        <is>
          <t>2026-11-02</t>
        </is>
      </c>
      <c r="AK413" s="30" t="n"/>
    </row>
    <row r="414" ht="35.1" customHeight="1" s="69">
      <c r="B414" s="48" t="n">
        <v>11395</v>
      </c>
      <c r="C414" s="48" t="inlineStr">
        <is>
          <t>東京</t>
        </is>
      </c>
      <c r="D414" s="19" t="inlineStr">
        <is>
          <t>●アットイン日本橋13</t>
        </is>
      </c>
      <c r="E414" s="48" t="inlineStr">
        <is>
          <t>1K</t>
        </is>
      </c>
      <c r="F414" s="48" t="n">
        <v>1</v>
      </c>
      <c r="G414" s="48" t="inlineStr">
        <is>
          <t>東京駅エリア（銀座・日本橋・神田）</t>
        </is>
      </c>
      <c r="H414" s="48" t="n">
        <v>23.13</v>
      </c>
      <c r="I414" s="20" t="n">
        <v>0</v>
      </c>
      <c r="J414" s="20" t="n">
        <v>0</v>
      </c>
      <c r="K414" s="20" t="n">
        <v>0</v>
      </c>
      <c r="L414" s="20" t="n">
        <v>0</v>
      </c>
      <c r="M414" s="20" t="n">
        <v>0</v>
      </c>
      <c r="N414" s="24" t="n">
        <v>10780</v>
      </c>
      <c r="O414" s="24" t="n">
        <v>9900</v>
      </c>
      <c r="P414" s="24" t="n">
        <v>880</v>
      </c>
      <c r="Q414" s="24" t="n">
        <v>44000</v>
      </c>
      <c r="R414" s="24" t="n"/>
      <c r="S414" s="24">
        <f>IF(R414="","",(R414+P414)*30 -U414)</f>
        <v/>
      </c>
      <c r="T414" s="20">
        <f>IF(R414="","",(O414-R414)/O414)</f>
        <v/>
      </c>
      <c r="U414" s="24" t="n">
        <v>0</v>
      </c>
      <c r="V414" s="51" t="n"/>
      <c r="W414" s="24">
        <f>IF(Z414="","",Z414*30)</f>
        <v/>
      </c>
      <c r="X414" s="24">
        <f>IF(W414="","",W414-U414)</f>
        <v/>
      </c>
      <c r="Y414" s="24">
        <f>IF(V414="","",((U414+5000+5000)/(1-V414))/30)</f>
        <v/>
      </c>
      <c r="Z414" s="32" t="n"/>
      <c r="AA414" s="24">
        <f>IF(Z414="","",Z414-O414)</f>
        <v/>
      </c>
      <c r="AB414" s="24">
        <f>IF(Z414="","",R414-Z414)</f>
        <v/>
      </c>
      <c r="AC414" s="11">
        <f>IF(Z414="","",(O414-Z414)/O414)</f>
        <v/>
      </c>
      <c r="AD414" s="24" t="n"/>
      <c r="AE414" s="24">
        <f>IF(AF414="","",Q414*(1-AF414))</f>
        <v/>
      </c>
      <c r="AF414" s="51" t="n"/>
      <c r="AG414" s="28" t="n"/>
      <c r="AH414" s="28" t="n"/>
      <c r="AI414" s="33" t="inlineStr">
        <is>
          <t>2026-08-01</t>
        </is>
      </c>
      <c r="AJ414" s="33" t="inlineStr">
        <is>
          <t>2026-07-31</t>
        </is>
      </c>
      <c r="AK414" s="30" t="n"/>
    </row>
    <row r="415" ht="35.1" customHeight="1" s="69">
      <c r="B415" s="48" t="n">
        <v>11396</v>
      </c>
      <c r="C415" s="48" t="inlineStr">
        <is>
          <t>東京</t>
        </is>
      </c>
      <c r="D415" s="19" t="inlineStr">
        <is>
          <t>●アットイン渋谷3-1</t>
        </is>
      </c>
      <c r="E415" s="48" t="inlineStr">
        <is>
          <t>1R</t>
        </is>
      </c>
      <c r="F415" s="48" t="n">
        <v>1</v>
      </c>
      <c r="G415" s="48" t="inlineStr">
        <is>
          <t>渋谷・三軒茶屋・自由が丘</t>
        </is>
      </c>
      <c r="H415" s="48" t="n">
        <v>17.98</v>
      </c>
      <c r="I415" s="20" t="n">
        <v>0</v>
      </c>
      <c r="J415" s="20" t="n">
        <v>0</v>
      </c>
      <c r="K415" s="20" t="n">
        <v>0</v>
      </c>
      <c r="L415" s="20" t="n">
        <v>0</v>
      </c>
      <c r="M415" s="20" t="n">
        <v>0</v>
      </c>
      <c r="N415" s="24" t="n">
        <v>9700</v>
      </c>
      <c r="O415" s="24" t="n">
        <v>8820</v>
      </c>
      <c r="P415" s="24" t="n">
        <v>880</v>
      </c>
      <c r="Q415" s="24" t="n">
        <v>44000</v>
      </c>
      <c r="R415" s="24" t="n"/>
      <c r="S415" s="24">
        <f>IF(R415="","",(R415+P415)*30 -U415)</f>
        <v/>
      </c>
      <c r="T415" s="20">
        <f>IF(R415="","",(O415-R415)/O415)</f>
        <v/>
      </c>
      <c r="U415" s="24" t="n">
        <v>0</v>
      </c>
      <c r="V415" s="51" t="n"/>
      <c r="W415" s="24">
        <f>IF(Z415="","",Z415*30)</f>
        <v/>
      </c>
      <c r="X415" s="24">
        <f>IF(W415="","",W415-U415)</f>
        <v/>
      </c>
      <c r="Y415" s="24">
        <f>IF(V415="","",((U415+5000+5000)/(1-V415))/30)</f>
        <v/>
      </c>
      <c r="Z415" s="32" t="n"/>
      <c r="AA415" s="24">
        <f>IF(Z415="","",Z415-O415)</f>
        <v/>
      </c>
      <c r="AB415" s="24">
        <f>IF(Z415="","",R415-Z415)</f>
        <v/>
      </c>
      <c r="AC415" s="11">
        <f>IF(Z415="","",(O415-Z415)/O415)</f>
        <v/>
      </c>
      <c r="AD415" s="24" t="n"/>
      <c r="AE415" s="24">
        <f>IF(AF415="","",Q415*(1-AF415))</f>
        <v/>
      </c>
      <c r="AF415" s="51" t="n"/>
      <c r="AG415" s="28" t="n"/>
      <c r="AH415" s="28" t="n"/>
      <c r="AI415" s="33" t="inlineStr">
        <is>
          <t>2026-08-01</t>
        </is>
      </c>
      <c r="AJ415" s="33" t="inlineStr">
        <is>
          <t>2026-07-31</t>
        </is>
      </c>
      <c r="AK415" s="30" t="n"/>
    </row>
    <row r="416" ht="35.1" customHeight="1" s="69">
      <c r="B416" s="48" t="n">
        <v>11416</v>
      </c>
      <c r="C416" s="48" t="inlineStr">
        <is>
          <t>名古屋</t>
        </is>
      </c>
      <c r="D416" s="19" t="inlineStr">
        <is>
          <t>アットイン四日市2-2</t>
        </is>
      </c>
      <c r="E416" s="48" t="inlineStr">
        <is>
          <t>1K</t>
        </is>
      </c>
      <c r="F416" s="48" t="n">
        <v>10</v>
      </c>
      <c r="G416" s="48" t="inlineStr">
        <is>
          <t>四日市・鈴鹿・津地区</t>
        </is>
      </c>
      <c r="H416" s="48" t="n">
        <v>25.97</v>
      </c>
      <c r="I416" s="20" t="n">
        <v>0.76</v>
      </c>
      <c r="J416" s="20" t="n">
        <v>0.82</v>
      </c>
      <c r="K416" s="20" t="n">
        <v>0.9</v>
      </c>
      <c r="L416" s="20" t="n">
        <v>0.51</v>
      </c>
      <c r="M416" s="20" t="n">
        <v>0.5600000000000001</v>
      </c>
      <c r="N416" s="24" t="n">
        <v>5960</v>
      </c>
      <c r="O416" s="24" t="n">
        <v>5080</v>
      </c>
      <c r="P416" s="24" t="n">
        <v>880</v>
      </c>
      <c r="Q416" s="24" t="n">
        <v>44000</v>
      </c>
      <c r="R416" s="24" t="n"/>
      <c r="S416" s="24">
        <f>IF(R416="","",(R416+P416)*30 -U416)</f>
        <v/>
      </c>
      <c r="T416" s="20">
        <f>IF(R416="","",(O416-R416)/O416)</f>
        <v/>
      </c>
      <c r="U416" s="24" t="n">
        <v>57000</v>
      </c>
      <c r="V416" s="51" t="n"/>
      <c r="W416" s="24">
        <f>IF(Z416="","",Z416*30)</f>
        <v/>
      </c>
      <c r="X416" s="24">
        <f>IF(W416="","",W416-U416)</f>
        <v/>
      </c>
      <c r="Y416" s="24">
        <f>IF(V416="","",((U416+5000+5000)/(1-V416))/30)</f>
        <v/>
      </c>
      <c r="Z416" s="32" t="n"/>
      <c r="AA416" s="24">
        <f>IF(Z416="","",Z416-O416)</f>
        <v/>
      </c>
      <c r="AB416" s="24">
        <f>IF(Z416="","",R416-Z416)</f>
        <v/>
      </c>
      <c r="AC416" s="11">
        <f>IF(Z416="","",(O416-Z416)/O416)</f>
        <v/>
      </c>
      <c r="AD416" s="24" t="n"/>
      <c r="AE416" s="24">
        <f>IF(AF416="","",Q416*(1-AF416))</f>
        <v/>
      </c>
      <c r="AF416" s="51" t="n"/>
      <c r="AG416" s="28" t="n"/>
      <c r="AH416" s="28" t="n"/>
      <c r="AI416" s="33" t="inlineStr">
        <is>
          <t>2026-08-01</t>
        </is>
      </c>
      <c r="AJ416" s="33" t="inlineStr">
        <is>
          <t>2027-03-15</t>
        </is>
      </c>
      <c r="AK416" s="30" t="n"/>
    </row>
    <row r="417" ht="35.1" customHeight="1" s="69">
      <c r="B417" s="48" t="n">
        <v>11455</v>
      </c>
      <c r="C417" s="48" t="inlineStr">
        <is>
          <t>東京</t>
        </is>
      </c>
      <c r="D417" s="19" t="inlineStr">
        <is>
          <t>●アットイン飯田橋6</t>
        </is>
      </c>
      <c r="E417" s="48" t="inlineStr">
        <is>
          <t>1R</t>
        </is>
      </c>
      <c r="F417" s="48" t="n">
        <v>2</v>
      </c>
      <c r="G417" s="48" t="inlineStr">
        <is>
          <t>飯田橋・水道橋・九段</t>
        </is>
      </c>
      <c r="H417" s="48" t="n">
        <v>18.55</v>
      </c>
      <c r="I417" s="20" t="n">
        <v>0</v>
      </c>
      <c r="J417" s="20" t="n">
        <v>0</v>
      </c>
      <c r="K417" s="20" t="n">
        <v>0</v>
      </c>
      <c r="L417" s="20" t="n">
        <v>0</v>
      </c>
      <c r="M417" s="20" t="n">
        <v>0</v>
      </c>
      <c r="N417" s="24" t="n">
        <v>8680</v>
      </c>
      <c r="O417" s="24" t="n">
        <v>7800</v>
      </c>
      <c r="P417" s="24" t="n">
        <v>880</v>
      </c>
      <c r="Q417" s="24" t="n">
        <v>44000</v>
      </c>
      <c r="R417" s="24" t="n"/>
      <c r="S417" s="24">
        <f>IF(R417="","",(R417+P417)*30 -U417)</f>
        <v/>
      </c>
      <c r="T417" s="20">
        <f>IF(R417="","",(O417-R417)/O417)</f>
        <v/>
      </c>
      <c r="U417" s="24" t="n">
        <v>0</v>
      </c>
      <c r="V417" s="51" t="n"/>
      <c r="W417" s="24">
        <f>IF(Z417="","",Z417*30)</f>
        <v/>
      </c>
      <c r="X417" s="24">
        <f>IF(W417="","",W417-U417)</f>
        <v/>
      </c>
      <c r="Y417" s="24">
        <f>IF(V417="","",((U417+5000+5000)/(1-V417))/30)</f>
        <v/>
      </c>
      <c r="Z417" s="32" t="n"/>
      <c r="AA417" s="24">
        <f>IF(Z417="","",Z417-O417)</f>
        <v/>
      </c>
      <c r="AB417" s="24">
        <f>IF(Z417="","",R417-Z417)</f>
        <v/>
      </c>
      <c r="AC417" s="11">
        <f>IF(Z417="","",(O417-Z417)/O417)</f>
        <v/>
      </c>
      <c r="AD417" s="24" t="n"/>
      <c r="AE417" s="24">
        <f>IF(AF417="","",Q417*(1-AF417))</f>
        <v/>
      </c>
      <c r="AF417" s="51" t="n"/>
      <c r="AG417" s="28" t="n"/>
      <c r="AH417" s="28" t="n"/>
      <c r="AI417" s="33" t="inlineStr">
        <is>
          <t>2026-08-01</t>
        </is>
      </c>
      <c r="AJ417" s="33" t="inlineStr">
        <is>
          <t>2026-07-31</t>
        </is>
      </c>
      <c r="AK417" s="30" t="n"/>
    </row>
    <row r="418" ht="35.1" customHeight="1" s="69">
      <c r="B418" s="48" t="n">
        <v>11456</v>
      </c>
      <c r="C418" s="48" t="inlineStr">
        <is>
          <t>東京</t>
        </is>
      </c>
      <c r="D418" s="19" t="inlineStr">
        <is>
          <t>●アットイン浅草2</t>
        </is>
      </c>
      <c r="E418" s="48" t="inlineStr">
        <is>
          <t>1K</t>
        </is>
      </c>
      <c r="F418" s="48" t="n">
        <v>2</v>
      </c>
      <c r="G418" s="48" t="inlineStr">
        <is>
          <t>上野・浅草</t>
        </is>
      </c>
      <c r="H418" s="48" t="n">
        <v>20.15</v>
      </c>
      <c r="I418" s="20" t="n">
        <v>0</v>
      </c>
      <c r="J418" s="20" t="n">
        <v>0</v>
      </c>
      <c r="K418" s="20" t="n">
        <v>0</v>
      </c>
      <c r="L418" s="20" t="n">
        <v>0</v>
      </c>
      <c r="M418" s="20" t="n">
        <v>0</v>
      </c>
      <c r="N418" s="24" t="n">
        <v>10180</v>
      </c>
      <c r="O418" s="24" t="n">
        <v>9300</v>
      </c>
      <c r="P418" s="24" t="n">
        <v>880</v>
      </c>
      <c r="Q418" s="24" t="n">
        <v>44000</v>
      </c>
      <c r="R418" s="24" t="n"/>
      <c r="S418" s="24">
        <f>IF(R418="","",(R418+P418)*30 -U418)</f>
        <v/>
      </c>
      <c r="T418" s="20">
        <f>IF(R418="","",(O418-R418)/O418)</f>
        <v/>
      </c>
      <c r="U418" s="24" t="n">
        <v>0</v>
      </c>
      <c r="V418" s="51" t="n"/>
      <c r="W418" s="24">
        <f>IF(Z418="","",Z418*30)</f>
        <v/>
      </c>
      <c r="X418" s="24">
        <f>IF(W418="","",W418-U418)</f>
        <v/>
      </c>
      <c r="Y418" s="24">
        <f>IF(V418="","",((U418+5000+5000)/(1-V418))/30)</f>
        <v/>
      </c>
      <c r="Z418" s="32" t="n"/>
      <c r="AA418" s="24">
        <f>IF(Z418="","",Z418-O418)</f>
        <v/>
      </c>
      <c r="AB418" s="24">
        <f>IF(Z418="","",R418-Z418)</f>
        <v/>
      </c>
      <c r="AC418" s="11">
        <f>IF(Z418="","",(O418-Z418)/O418)</f>
        <v/>
      </c>
      <c r="AD418" s="24" t="n"/>
      <c r="AE418" s="24">
        <f>IF(AF418="","",Q418*(1-AF418))</f>
        <v/>
      </c>
      <c r="AF418" s="51" t="n"/>
      <c r="AG418" s="28" t="n"/>
      <c r="AH418" s="28" t="n"/>
      <c r="AI418" s="33" t="inlineStr">
        <is>
          <t>2026-08-01</t>
        </is>
      </c>
      <c r="AJ418" s="33" t="inlineStr">
        <is>
          <t>2026-07-31</t>
        </is>
      </c>
      <c r="AK418" s="30" t="n"/>
    </row>
    <row r="419" ht="35.1" customHeight="1" s="69">
      <c r="B419" s="48" t="n">
        <v>11457</v>
      </c>
      <c r="C419" s="48" t="inlineStr">
        <is>
          <t>東京</t>
        </is>
      </c>
      <c r="D419" s="19" t="inlineStr">
        <is>
          <t>●アットイン新宿13</t>
        </is>
      </c>
      <c r="E419" s="48" t="inlineStr">
        <is>
          <t>1K</t>
        </is>
      </c>
      <c r="F419" s="48" t="n">
        <v>1</v>
      </c>
      <c r="G419" s="48" t="inlineStr">
        <is>
          <t>新宿</t>
        </is>
      </c>
      <c r="H419" s="48" t="n">
        <v>28.2</v>
      </c>
      <c r="I419" s="20" t="n">
        <v>0</v>
      </c>
      <c r="J419" s="20" t="n">
        <v>0</v>
      </c>
      <c r="K419" s="20" t="n">
        <v>0</v>
      </c>
      <c r="L419" s="20" t="n">
        <v>0</v>
      </c>
      <c r="M419" s="20" t="n">
        <v>0</v>
      </c>
      <c r="N419" s="24" t="n">
        <v>10520</v>
      </c>
      <c r="O419" s="24" t="n">
        <v>9640</v>
      </c>
      <c r="P419" s="24" t="n">
        <v>880</v>
      </c>
      <c r="Q419" s="24" t="n">
        <v>44000</v>
      </c>
      <c r="R419" s="24" t="n"/>
      <c r="S419" s="24">
        <f>IF(R419="","",(R419+P419)*30 -U419)</f>
        <v/>
      </c>
      <c r="T419" s="20">
        <f>IF(R419="","",(O419-R419)/O419)</f>
        <v/>
      </c>
      <c r="U419" s="24" t="n">
        <v>0</v>
      </c>
      <c r="V419" s="51" t="n"/>
      <c r="W419" s="24">
        <f>IF(Z419="","",Z419*30)</f>
        <v/>
      </c>
      <c r="X419" s="24">
        <f>IF(W419="","",W419-U419)</f>
        <v/>
      </c>
      <c r="Y419" s="24">
        <f>IF(V419="","",((U419+5000+5000)/(1-V419))/30)</f>
        <v/>
      </c>
      <c r="Z419" s="32" t="n"/>
      <c r="AA419" s="24">
        <f>IF(Z419="","",Z419-O419)</f>
        <v/>
      </c>
      <c r="AB419" s="24">
        <f>IF(Z419="","",R419-Z419)</f>
        <v/>
      </c>
      <c r="AC419" s="11">
        <f>IF(Z419="","",(O419-Z419)/O419)</f>
        <v/>
      </c>
      <c r="AD419" s="24" t="n"/>
      <c r="AE419" s="24">
        <f>IF(AF419="","",Q419*(1-AF419))</f>
        <v/>
      </c>
      <c r="AF419" s="51" t="n"/>
      <c r="AG419" s="28" t="n"/>
      <c r="AH419" s="28" t="n"/>
      <c r="AI419" s="33" t="inlineStr">
        <is>
          <t>2026-08-01</t>
        </is>
      </c>
      <c r="AJ419" s="33" t="inlineStr">
        <is>
          <t>2026-07-31</t>
        </is>
      </c>
      <c r="AK419" s="30" t="n"/>
    </row>
    <row r="420" ht="35.1" customHeight="1" s="69">
      <c r="B420" s="48" t="n">
        <v>11458</v>
      </c>
      <c r="C420" s="48" t="inlineStr">
        <is>
          <t>東京</t>
        </is>
      </c>
      <c r="D420" s="19" t="inlineStr">
        <is>
          <t>●アットイン東日本橋3</t>
        </is>
      </c>
      <c r="E420" s="48" t="inlineStr">
        <is>
          <t>1LDK</t>
        </is>
      </c>
      <c r="F420" s="48" t="n">
        <v>2</v>
      </c>
      <c r="G420" s="48" t="inlineStr">
        <is>
          <t>東京駅エリア（銀座・日本橋・神田）</t>
        </is>
      </c>
      <c r="H420" s="48" t="n">
        <v>41.3</v>
      </c>
      <c r="I420" s="20" t="n">
        <v>0</v>
      </c>
      <c r="J420" s="20" t="n">
        <v>0</v>
      </c>
      <c r="K420" s="20" t="n">
        <v>0</v>
      </c>
      <c r="L420" s="20" t="n">
        <v>0</v>
      </c>
      <c r="M420" s="20" t="n">
        <v>0</v>
      </c>
      <c r="N420" s="24" t="n">
        <v>15820</v>
      </c>
      <c r="O420" s="24" t="n">
        <v>14940</v>
      </c>
      <c r="P420" s="24" t="n">
        <v>880</v>
      </c>
      <c r="Q420" s="24" t="n">
        <v>44000</v>
      </c>
      <c r="R420" s="24" t="n"/>
      <c r="S420" s="24">
        <f>IF(R420="","",(R420+P420)*30 -U420)</f>
        <v/>
      </c>
      <c r="T420" s="20">
        <f>IF(R420="","",(O420-R420)/O420)</f>
        <v/>
      </c>
      <c r="U420" s="24" t="n">
        <v>0</v>
      </c>
      <c r="V420" s="51" t="n"/>
      <c r="W420" s="24">
        <f>IF(Z420="","",Z420*30)</f>
        <v/>
      </c>
      <c r="X420" s="24">
        <f>IF(W420="","",W420-U420)</f>
        <v/>
      </c>
      <c r="Y420" s="24">
        <f>IF(V420="","",((U420+5000+5000)/(1-V420))/30)</f>
        <v/>
      </c>
      <c r="Z420" s="32" t="n"/>
      <c r="AA420" s="24">
        <f>IF(Z420="","",Z420-O420)</f>
        <v/>
      </c>
      <c r="AB420" s="24">
        <f>IF(Z420="","",R420-Z420)</f>
        <v/>
      </c>
      <c r="AC420" s="11">
        <f>IF(Z420="","",(O420-Z420)/O420)</f>
        <v/>
      </c>
      <c r="AD420" s="24" t="n"/>
      <c r="AE420" s="24">
        <f>IF(AF420="","",Q420*(1-AF420))</f>
        <v/>
      </c>
      <c r="AF420" s="51" t="n"/>
      <c r="AG420" s="28" t="n"/>
      <c r="AH420" s="28" t="n"/>
      <c r="AI420" s="33" t="inlineStr">
        <is>
          <t>2026-08-01</t>
        </is>
      </c>
      <c r="AJ420" s="33" t="inlineStr">
        <is>
          <t>2026-07-31</t>
        </is>
      </c>
      <c r="AK420" s="30" t="n"/>
    </row>
    <row r="421" ht="35.1" customHeight="1" s="69">
      <c r="B421" s="48" t="n">
        <v>11459</v>
      </c>
      <c r="C421" s="48" t="inlineStr">
        <is>
          <t>東京</t>
        </is>
      </c>
      <c r="D421" s="19" t="inlineStr">
        <is>
          <t>●アットイン新宿14</t>
        </is>
      </c>
      <c r="E421" s="48" t="inlineStr">
        <is>
          <t>1R</t>
        </is>
      </c>
      <c r="F421" s="48" t="n">
        <v>2</v>
      </c>
      <c r="G421" s="48" t="inlineStr">
        <is>
          <t>新宿</t>
        </is>
      </c>
      <c r="H421" s="48" t="n">
        <v>20.49</v>
      </c>
      <c r="I421" s="20" t="n">
        <v>0</v>
      </c>
      <c r="J421" s="20" t="n">
        <v>0</v>
      </c>
      <c r="K421" s="20" t="n">
        <v>0</v>
      </c>
      <c r="L421" s="20" t="n">
        <v>0</v>
      </c>
      <c r="M421" s="20" t="n">
        <v>0</v>
      </c>
      <c r="N421" s="24" t="n">
        <v>8580</v>
      </c>
      <c r="O421" s="24" t="n">
        <v>7700</v>
      </c>
      <c r="P421" s="24" t="n">
        <v>880</v>
      </c>
      <c r="Q421" s="24" t="n">
        <v>44000</v>
      </c>
      <c r="R421" s="24" t="n"/>
      <c r="S421" s="24">
        <f>IF(R421="","",(R421+P421)*30 -U421)</f>
        <v/>
      </c>
      <c r="T421" s="20">
        <f>IF(R421="","",(O421-R421)/O421)</f>
        <v/>
      </c>
      <c r="U421" s="24" t="n">
        <v>0</v>
      </c>
      <c r="V421" s="51" t="n"/>
      <c r="W421" s="24">
        <f>IF(Z421="","",Z421*30)</f>
        <v/>
      </c>
      <c r="X421" s="24">
        <f>IF(W421="","",W421-U421)</f>
        <v/>
      </c>
      <c r="Y421" s="24">
        <f>IF(V421="","",((U421+5000+5000)/(1-V421))/30)</f>
        <v/>
      </c>
      <c r="Z421" s="32" t="n"/>
      <c r="AA421" s="24">
        <f>IF(Z421="","",Z421-O421)</f>
        <v/>
      </c>
      <c r="AB421" s="24">
        <f>IF(Z421="","",R421-Z421)</f>
        <v/>
      </c>
      <c r="AC421" s="11">
        <f>IF(Z421="","",(O421-Z421)/O421)</f>
        <v/>
      </c>
      <c r="AD421" s="24" t="n"/>
      <c r="AE421" s="24">
        <f>IF(AF421="","",Q421*(1-AF421))</f>
        <v/>
      </c>
      <c r="AF421" s="51" t="n"/>
      <c r="AG421" s="28" t="n"/>
      <c r="AH421" s="28" t="n"/>
      <c r="AI421" s="33" t="inlineStr">
        <is>
          <t>2026-08-01</t>
        </is>
      </c>
      <c r="AJ421" s="33" t="inlineStr">
        <is>
          <t>2026-07-31</t>
        </is>
      </c>
      <c r="AK421" s="30" t="n"/>
    </row>
    <row r="422" ht="35.1" customHeight="1" s="69">
      <c r="B422" s="48" t="n">
        <v>11460</v>
      </c>
      <c r="C422" s="48" t="inlineStr">
        <is>
          <t>東京</t>
        </is>
      </c>
      <c r="D422" s="19" t="inlineStr">
        <is>
          <t>アットイン新小岩6</t>
        </is>
      </c>
      <c r="E422" s="48" t="inlineStr">
        <is>
          <t>1R</t>
        </is>
      </c>
      <c r="F422" s="48" t="n">
        <v>1</v>
      </c>
      <c r="G422" s="48" t="inlineStr">
        <is>
          <t>錦糸町・両国</t>
        </is>
      </c>
      <c r="H422" s="48" t="n">
        <v>25.73</v>
      </c>
      <c r="I422" s="20" t="n">
        <v>1</v>
      </c>
      <c r="J422" s="20" t="n">
        <v>1</v>
      </c>
      <c r="K422" s="20" t="n">
        <v>1</v>
      </c>
      <c r="L422" s="20" t="n">
        <v>1</v>
      </c>
      <c r="M422" s="20" t="n">
        <v>1</v>
      </c>
      <c r="N422" s="24" t="n">
        <v>9020</v>
      </c>
      <c r="O422" s="24" t="n">
        <v>8140</v>
      </c>
      <c r="P422" s="24" t="n">
        <v>880</v>
      </c>
      <c r="Q422" s="24" t="n">
        <v>44000</v>
      </c>
      <c r="R422" s="24" t="n"/>
      <c r="S422" s="24">
        <f>IF(R422="","",(R422+P422)*30 -U422)</f>
        <v/>
      </c>
      <c r="T422" s="20">
        <f>IF(R422="","",(O422-R422)/O422)</f>
        <v/>
      </c>
      <c r="U422" s="24" t="n">
        <v>88000</v>
      </c>
      <c r="V422" s="51" t="n"/>
      <c r="W422" s="24">
        <f>IF(Z422="","",Z422*30)</f>
        <v/>
      </c>
      <c r="X422" s="24">
        <f>IF(W422="","",W422-U422)</f>
        <v/>
      </c>
      <c r="Y422" s="24">
        <f>IF(V422="","",((U422+5000+5000)/(1-V422))/30)</f>
        <v/>
      </c>
      <c r="Z422" s="32" t="n"/>
      <c r="AA422" s="24">
        <f>IF(Z422="","",Z422-O422)</f>
        <v/>
      </c>
      <c r="AB422" s="24">
        <f>IF(Z422="","",R422-Z422)</f>
        <v/>
      </c>
      <c r="AC422" s="11">
        <f>IF(Z422="","",(O422-Z422)/O422)</f>
        <v/>
      </c>
      <c r="AD422" s="24" t="n"/>
      <c r="AE422" s="24">
        <f>IF(AF422="","",Q422*(1-AF422))</f>
        <v/>
      </c>
      <c r="AF422" s="51" t="n"/>
      <c r="AG422" s="28" t="n"/>
      <c r="AH422" s="28" t="n"/>
      <c r="AI422" s="33" t="inlineStr">
        <is>
          <t>2026-12-15</t>
        </is>
      </c>
      <c r="AJ422" s="33" t="inlineStr">
        <is>
          <t>2026-12-14</t>
        </is>
      </c>
      <c r="AK422" s="30" t="n"/>
    </row>
    <row r="423" ht="35.1" customHeight="1" s="69">
      <c r="B423" s="48" t="n">
        <v>11461</v>
      </c>
      <c r="C423" s="48" t="inlineStr">
        <is>
          <t>東京</t>
        </is>
      </c>
      <c r="D423" s="19" t="inlineStr">
        <is>
          <t>アットイン大井町4</t>
        </is>
      </c>
      <c r="E423" s="48" t="inlineStr">
        <is>
          <t>1K</t>
        </is>
      </c>
      <c r="F423" s="48" t="n">
        <v>1</v>
      </c>
      <c r="G423" s="48" t="inlineStr">
        <is>
          <t>品川・田町・大崎</t>
        </is>
      </c>
      <c r="H423" s="48" t="n">
        <v>16.64</v>
      </c>
      <c r="I423" s="20" t="n">
        <v>1</v>
      </c>
      <c r="J423" s="20" t="n">
        <v>1</v>
      </c>
      <c r="K423" s="20" t="n">
        <v>0.1</v>
      </c>
      <c r="L423" s="20" t="n">
        <v>0</v>
      </c>
      <c r="M423" s="20" t="n">
        <v>0</v>
      </c>
      <c r="N423" s="24" t="n">
        <v>8140</v>
      </c>
      <c r="O423" s="24" t="n">
        <v>7260</v>
      </c>
      <c r="P423" s="24" t="n">
        <v>880</v>
      </c>
      <c r="Q423" s="24" t="n">
        <v>44000</v>
      </c>
      <c r="R423" s="24" t="n"/>
      <c r="S423" s="24">
        <f>IF(R423="","",(R423+P423)*30 -U423)</f>
        <v/>
      </c>
      <c r="T423" s="20">
        <f>IF(R423="","",(O423-R423)/O423)</f>
        <v/>
      </c>
      <c r="U423" s="24" t="n">
        <v>72000</v>
      </c>
      <c r="V423" s="51" t="n"/>
      <c r="W423" s="24">
        <f>IF(Z423="","",Z423*30)</f>
        <v/>
      </c>
      <c r="X423" s="24">
        <f>IF(W423="","",W423-U423)</f>
        <v/>
      </c>
      <c r="Y423" s="24">
        <f>IF(V423="","",((U423+5000+5000)/(1-V423))/30)</f>
        <v/>
      </c>
      <c r="Z423" s="32" t="n"/>
      <c r="AA423" s="24">
        <f>IF(Z423="","",Z423-O423)</f>
        <v/>
      </c>
      <c r="AB423" s="24">
        <f>IF(Z423="","",R423-Z423)</f>
        <v/>
      </c>
      <c r="AC423" s="11">
        <f>IF(Z423="","",(O423-Z423)/O423)</f>
        <v/>
      </c>
      <c r="AD423" s="24" t="n"/>
      <c r="AE423" s="24">
        <f>IF(AF423="","",Q423*(1-AF423))</f>
        <v/>
      </c>
      <c r="AF423" s="51" t="n"/>
      <c r="AG423" s="28" t="n"/>
      <c r="AH423" s="28" t="n"/>
      <c r="AI423" s="33" t="inlineStr">
        <is>
          <t>2026-09-03</t>
        </is>
      </c>
      <c r="AJ423" s="33" t="inlineStr">
        <is>
          <t>2026-09-02</t>
        </is>
      </c>
      <c r="AK423" s="30" t="n"/>
    </row>
    <row r="424" ht="35.1" customHeight="1" s="69">
      <c r="B424" s="48" t="n">
        <v>11609</v>
      </c>
      <c r="C424" s="48" t="inlineStr">
        <is>
          <t>東京</t>
        </is>
      </c>
      <c r="D424" s="19" t="inlineStr">
        <is>
          <t>●アットイン高田馬場4</t>
        </is>
      </c>
      <c r="E424" s="48" t="inlineStr">
        <is>
          <t>1R</t>
        </is>
      </c>
      <c r="F424" s="48" t="n">
        <v>1</v>
      </c>
      <c r="G424" s="48" t="inlineStr">
        <is>
          <t>新宿</t>
        </is>
      </c>
      <c r="H424" s="48" t="n">
        <v>16.5</v>
      </c>
      <c r="I424" s="20" t="n">
        <v>0</v>
      </c>
      <c r="J424" s="20" t="n">
        <v>0</v>
      </c>
      <c r="K424" s="20" t="n">
        <v>0</v>
      </c>
      <c r="L424" s="20" t="n">
        <v>0</v>
      </c>
      <c r="M424" s="20" t="n">
        <v>0</v>
      </c>
      <c r="N424" s="24" t="n">
        <v>9020</v>
      </c>
      <c r="O424" s="24" t="n">
        <v>8140</v>
      </c>
      <c r="P424" s="24" t="n">
        <v>880</v>
      </c>
      <c r="Q424" s="24" t="n">
        <v>44000</v>
      </c>
      <c r="R424" s="24" t="n"/>
      <c r="S424" s="24">
        <f>IF(R424="","",(R424+P424)*30 -U424)</f>
        <v/>
      </c>
      <c r="T424" s="20">
        <f>IF(R424="","",(O424-R424)/O424)</f>
        <v/>
      </c>
      <c r="U424" s="24" t="n">
        <v>0</v>
      </c>
      <c r="V424" s="51" t="n"/>
      <c r="W424" s="24">
        <f>IF(Z424="","",Z424*30)</f>
        <v/>
      </c>
      <c r="X424" s="24">
        <f>IF(W424="","",W424-U424)</f>
        <v/>
      </c>
      <c r="Y424" s="24">
        <f>IF(V424="","",((U424+5000+5000)/(1-V424))/30)</f>
        <v/>
      </c>
      <c r="Z424" s="32" t="n"/>
      <c r="AA424" s="24">
        <f>IF(Z424="","",Z424-O424)</f>
        <v/>
      </c>
      <c r="AB424" s="24">
        <f>IF(Z424="","",R424-Z424)</f>
        <v/>
      </c>
      <c r="AC424" s="11">
        <f>IF(Z424="","",(O424-Z424)/O424)</f>
        <v/>
      </c>
      <c r="AD424" s="24" t="n"/>
      <c r="AE424" s="24">
        <f>IF(AF424="","",Q424*(1-AF424))</f>
        <v/>
      </c>
      <c r="AF424" s="51" t="n"/>
      <c r="AG424" s="28" t="n"/>
      <c r="AH424" s="28" t="n"/>
      <c r="AI424" s="33" t="inlineStr">
        <is>
          <t>2026-08-01</t>
        </is>
      </c>
      <c r="AJ424" s="33" t="inlineStr">
        <is>
          <t>2026-07-31</t>
        </is>
      </c>
      <c r="AK424" s="30" t="n"/>
    </row>
    <row r="425" ht="35.1" customHeight="1" s="69">
      <c r="B425" s="48" t="n">
        <v>11610</v>
      </c>
      <c r="C425" s="48" t="inlineStr">
        <is>
          <t>東京</t>
        </is>
      </c>
      <c r="D425" s="19" t="inlineStr">
        <is>
          <t>アットイン銀座7</t>
        </is>
      </c>
      <c r="E425" s="48" t="inlineStr">
        <is>
          <t>1R</t>
        </is>
      </c>
      <c r="F425" s="48" t="n">
        <v>1</v>
      </c>
      <c r="G425" s="48" t="inlineStr">
        <is>
          <t>東京駅エリア（銀座・日本橋・神田）</t>
        </is>
      </c>
      <c r="H425" s="48" t="n">
        <v>23.91</v>
      </c>
      <c r="I425" s="20" t="n">
        <v>1.5</v>
      </c>
      <c r="J425" s="20" t="n">
        <v>2</v>
      </c>
      <c r="K425" s="20" t="n">
        <v>1</v>
      </c>
      <c r="L425" s="20" t="n">
        <v>1</v>
      </c>
      <c r="M425" s="20" t="n">
        <v>1</v>
      </c>
      <c r="N425" s="24" t="n">
        <v>11400</v>
      </c>
      <c r="O425" s="24" t="n">
        <v>10520</v>
      </c>
      <c r="P425" s="24" t="n">
        <v>880</v>
      </c>
      <c r="Q425" s="24" t="n">
        <v>44000</v>
      </c>
      <c r="R425" s="24" t="n"/>
      <c r="S425" s="24">
        <f>IF(R425="","",(R425+P425)*30 -U425)</f>
        <v/>
      </c>
      <c r="T425" s="20">
        <f>IF(R425="","",(O425-R425)/O425)</f>
        <v/>
      </c>
      <c r="U425" s="24" t="n">
        <v>117000</v>
      </c>
      <c r="V425" s="51" t="n"/>
      <c r="W425" s="24">
        <f>IF(Z425="","",Z425*30)</f>
        <v/>
      </c>
      <c r="X425" s="24">
        <f>IF(W425="","",W425-U425)</f>
        <v/>
      </c>
      <c r="Y425" s="24">
        <f>IF(V425="","",((U425+5000+5000)/(1-V425))/30)</f>
        <v/>
      </c>
      <c r="Z425" s="32" t="n"/>
      <c r="AA425" s="24">
        <f>IF(Z425="","",Z425-O425)</f>
        <v/>
      </c>
      <c r="AB425" s="24">
        <f>IF(Z425="","",R425-Z425)</f>
        <v/>
      </c>
      <c r="AC425" s="11">
        <f>IF(Z425="","",(O425-Z425)/O425)</f>
        <v/>
      </c>
      <c r="AD425" s="24" t="n"/>
      <c r="AE425" s="24">
        <f>IF(AF425="","",Q425*(1-AF425))</f>
        <v/>
      </c>
      <c r="AF425" s="51" t="n"/>
      <c r="AG425" s="28" t="n"/>
      <c r="AH425" s="28" t="n"/>
      <c r="AI425" s="33" t="inlineStr">
        <is>
          <t>2027-09-12</t>
        </is>
      </c>
      <c r="AJ425" s="33" t="inlineStr">
        <is>
          <t>2027-09-11</t>
        </is>
      </c>
      <c r="AK425" s="30" t="n"/>
    </row>
    <row r="426" ht="35.1" customHeight="1" s="69">
      <c r="B426" s="48" t="n">
        <v>11611</v>
      </c>
      <c r="C426" s="48" t="inlineStr">
        <is>
          <t>東京</t>
        </is>
      </c>
      <c r="D426" s="19" t="inlineStr">
        <is>
          <t>アットイン飯田橋7</t>
        </is>
      </c>
      <c r="E426" s="48" t="inlineStr">
        <is>
          <t>1R</t>
        </is>
      </c>
      <c r="F426" s="48" t="n">
        <v>1</v>
      </c>
      <c r="G426" s="48" t="inlineStr">
        <is>
          <t>飯田橋・水道橋・九段</t>
        </is>
      </c>
      <c r="H426" s="48" t="n">
        <v>19.52</v>
      </c>
      <c r="I426" s="20" t="n">
        <v>0.9</v>
      </c>
      <c r="J426" s="20" t="n">
        <v>1</v>
      </c>
      <c r="K426" s="20" t="n">
        <v>0</v>
      </c>
      <c r="L426" s="20" t="n">
        <v>0</v>
      </c>
      <c r="M426" s="20" t="n">
        <v>0</v>
      </c>
      <c r="N426" s="24" t="n">
        <v>9020</v>
      </c>
      <c r="O426" s="24" t="n">
        <v>8140</v>
      </c>
      <c r="P426" s="24" t="n">
        <v>880</v>
      </c>
      <c r="Q426" s="24" t="n">
        <v>44000</v>
      </c>
      <c r="R426" s="24" t="n"/>
      <c r="S426" s="24">
        <f>IF(R426="","",(R426+P426)*30 -U426)</f>
        <v/>
      </c>
      <c r="T426" s="20">
        <f>IF(R426="","",(O426-R426)/O426)</f>
        <v/>
      </c>
      <c r="U426" s="24" t="n">
        <v>84000</v>
      </c>
      <c r="V426" s="51" t="n"/>
      <c r="W426" s="24">
        <f>IF(Z426="","",Z426*30)</f>
        <v/>
      </c>
      <c r="X426" s="24">
        <f>IF(W426="","",W426-U426)</f>
        <v/>
      </c>
      <c r="Y426" s="24">
        <f>IF(V426="","",((U426+5000+5000)/(1-V426))/30)</f>
        <v/>
      </c>
      <c r="Z426" s="32" t="n"/>
      <c r="AA426" s="24">
        <f>IF(Z426="","",Z426-O426)</f>
        <v/>
      </c>
      <c r="AB426" s="24">
        <f>IF(Z426="","",R426-Z426)</f>
        <v/>
      </c>
      <c r="AC426" s="11">
        <f>IF(Z426="","",(O426-Z426)/O426)</f>
        <v/>
      </c>
      <c r="AD426" s="24" t="n"/>
      <c r="AE426" s="24">
        <f>IF(AF426="","",Q426*(1-AF426))</f>
        <v/>
      </c>
      <c r="AF426" s="51" t="n"/>
      <c r="AG426" s="28" t="n"/>
      <c r="AH426" s="28" t="n"/>
      <c r="AI426" s="33" t="inlineStr">
        <is>
          <t>2026-09-01</t>
        </is>
      </c>
      <c r="AJ426" s="33" t="inlineStr">
        <is>
          <t>2026-08-31</t>
        </is>
      </c>
      <c r="AK426" s="30" t="n"/>
    </row>
    <row r="427" ht="35.1" customHeight="1" s="69">
      <c r="B427" s="48" t="n">
        <v>11612</v>
      </c>
      <c r="C427" s="48" t="inlineStr">
        <is>
          <t>東京</t>
        </is>
      </c>
      <c r="D427" s="19" t="inlineStr">
        <is>
          <t>●アットイン浜松町4-1</t>
        </is>
      </c>
      <c r="E427" s="48" t="inlineStr">
        <is>
          <t>1K</t>
        </is>
      </c>
      <c r="F427" s="48" t="n">
        <v>1</v>
      </c>
      <c r="G427" s="48" t="inlineStr">
        <is>
          <t>品川・田町・大崎</t>
        </is>
      </c>
      <c r="H427" s="48" t="n">
        <v>25.52</v>
      </c>
      <c r="I427" s="20" t="n">
        <v>0</v>
      </c>
      <c r="J427" s="20" t="n">
        <v>0</v>
      </c>
      <c r="K427" s="20" t="n">
        <v>0</v>
      </c>
      <c r="L427" s="20" t="n">
        <v>0</v>
      </c>
      <c r="M427" s="20" t="n">
        <v>0</v>
      </c>
      <c r="N427" s="24" t="n">
        <v>11400</v>
      </c>
      <c r="O427" s="24" t="n">
        <v>10520</v>
      </c>
      <c r="P427" s="24" t="n">
        <v>880</v>
      </c>
      <c r="Q427" s="24" t="n">
        <v>44000</v>
      </c>
      <c r="R427" s="24" t="n"/>
      <c r="S427" s="24">
        <f>IF(R427="","",(R427+P427)*30 -U427)</f>
        <v/>
      </c>
      <c r="T427" s="20">
        <f>IF(R427="","",(O427-R427)/O427)</f>
        <v/>
      </c>
      <c r="U427" s="24" t="n">
        <v>0</v>
      </c>
      <c r="V427" s="51" t="n"/>
      <c r="W427" s="24">
        <f>IF(Z427="","",Z427*30)</f>
        <v/>
      </c>
      <c r="X427" s="24">
        <f>IF(W427="","",W427-U427)</f>
        <v/>
      </c>
      <c r="Y427" s="24">
        <f>IF(V427="","",((U427+5000+5000)/(1-V427))/30)</f>
        <v/>
      </c>
      <c r="Z427" s="32" t="n"/>
      <c r="AA427" s="24">
        <f>IF(Z427="","",Z427-O427)</f>
        <v/>
      </c>
      <c r="AB427" s="24">
        <f>IF(Z427="","",R427-Z427)</f>
        <v/>
      </c>
      <c r="AC427" s="11">
        <f>IF(Z427="","",(O427-Z427)/O427)</f>
        <v/>
      </c>
      <c r="AD427" s="24" t="n"/>
      <c r="AE427" s="24">
        <f>IF(AF427="","",Q427*(1-AF427))</f>
        <v/>
      </c>
      <c r="AF427" s="51" t="n"/>
      <c r="AG427" s="28" t="n"/>
      <c r="AH427" s="28" t="n"/>
      <c r="AI427" s="33" t="inlineStr">
        <is>
          <t>2026-08-01</t>
        </is>
      </c>
      <c r="AJ427" s="33" t="inlineStr">
        <is>
          <t>2026-07-31</t>
        </is>
      </c>
      <c r="AK427" s="30" t="n"/>
    </row>
    <row r="428" ht="35.1" customHeight="1" s="69">
      <c r="B428" s="48" t="n">
        <v>11613</v>
      </c>
      <c r="C428" s="48" t="inlineStr">
        <is>
          <t>東京</t>
        </is>
      </c>
      <c r="D428" s="19" t="inlineStr">
        <is>
          <t>●アットイン浜松町4-2</t>
        </is>
      </c>
      <c r="E428" s="48" t="inlineStr">
        <is>
          <t>1LDK</t>
        </is>
      </c>
      <c r="F428" s="48" t="n">
        <v>2</v>
      </c>
      <c r="G428" s="48" t="inlineStr">
        <is>
          <t>品川・田町・大崎</t>
        </is>
      </c>
      <c r="H428" s="48" t="n">
        <v>41.7</v>
      </c>
      <c r="I428" s="20" t="n">
        <v>0</v>
      </c>
      <c r="J428" s="20" t="n">
        <v>0</v>
      </c>
      <c r="K428" s="20" t="n">
        <v>0</v>
      </c>
      <c r="L428" s="20" t="n">
        <v>0</v>
      </c>
      <c r="M428" s="20" t="n">
        <v>0</v>
      </c>
      <c r="N428" s="24" t="n">
        <v>18540</v>
      </c>
      <c r="O428" s="24" t="n">
        <v>17660</v>
      </c>
      <c r="P428" s="24" t="n">
        <v>880</v>
      </c>
      <c r="Q428" s="24" t="n">
        <v>44000</v>
      </c>
      <c r="R428" s="24" t="n"/>
      <c r="S428" s="24">
        <f>IF(R428="","",(R428+P428)*30 -U428)</f>
        <v/>
      </c>
      <c r="T428" s="20">
        <f>IF(R428="","",(O428-R428)/O428)</f>
        <v/>
      </c>
      <c r="U428" s="24" t="n">
        <v>0</v>
      </c>
      <c r="V428" s="51" t="n"/>
      <c r="W428" s="24">
        <f>IF(Z428="","",Z428*30)</f>
        <v/>
      </c>
      <c r="X428" s="24">
        <f>IF(W428="","",W428-U428)</f>
        <v/>
      </c>
      <c r="Y428" s="24">
        <f>IF(V428="","",((U428+5000+5000)/(1-V428))/30)</f>
        <v/>
      </c>
      <c r="Z428" s="32" t="n"/>
      <c r="AA428" s="24">
        <f>IF(Z428="","",Z428-O428)</f>
        <v/>
      </c>
      <c r="AB428" s="24">
        <f>IF(Z428="","",R428-Z428)</f>
        <v/>
      </c>
      <c r="AC428" s="11">
        <f>IF(Z428="","",(O428-Z428)/O428)</f>
        <v/>
      </c>
      <c r="AD428" s="24" t="n"/>
      <c r="AE428" s="24">
        <f>IF(AF428="","",Q428*(1-AF428))</f>
        <v/>
      </c>
      <c r="AF428" s="51" t="n"/>
      <c r="AG428" s="28" t="n"/>
      <c r="AH428" s="28" t="n"/>
      <c r="AI428" s="33" t="inlineStr">
        <is>
          <t>2026-08-01</t>
        </is>
      </c>
      <c r="AJ428" s="33" t="inlineStr">
        <is>
          <t>2026-07-31</t>
        </is>
      </c>
      <c r="AK428" s="30" t="n"/>
    </row>
    <row r="429" ht="35.1" customHeight="1" s="69">
      <c r="B429" s="48" t="n">
        <v>11614</v>
      </c>
      <c r="C429" s="48" t="inlineStr">
        <is>
          <t>東京</t>
        </is>
      </c>
      <c r="D429" s="19" t="inlineStr">
        <is>
          <t>●アットイン早稲田2-1</t>
        </is>
      </c>
      <c r="E429" s="48" t="inlineStr">
        <is>
          <t>1K</t>
        </is>
      </c>
      <c r="F429" s="48" t="n">
        <v>2</v>
      </c>
      <c r="G429" s="48" t="inlineStr">
        <is>
          <t>池袋・大塚</t>
        </is>
      </c>
      <c r="H429" s="48" t="n">
        <v>21.29</v>
      </c>
      <c r="I429" s="20" t="n">
        <v>0</v>
      </c>
      <c r="J429" s="20" t="n">
        <v>0</v>
      </c>
      <c r="K429" s="20" t="n">
        <v>0</v>
      </c>
      <c r="L429" s="20" t="n">
        <v>0</v>
      </c>
      <c r="M429" s="20" t="n">
        <v>0</v>
      </c>
      <c r="N429" s="24" t="n">
        <v>10180</v>
      </c>
      <c r="O429" s="24" t="n">
        <v>9300</v>
      </c>
      <c r="P429" s="24" t="n">
        <v>880</v>
      </c>
      <c r="Q429" s="24" t="n">
        <v>44000</v>
      </c>
      <c r="R429" s="24" t="n"/>
      <c r="S429" s="24">
        <f>IF(R429="","",(R429+P429)*30 -U429)</f>
        <v/>
      </c>
      <c r="T429" s="20">
        <f>IF(R429="","",(O429-R429)/O429)</f>
        <v/>
      </c>
      <c r="U429" s="24" t="n">
        <v>0</v>
      </c>
      <c r="V429" s="51" t="n"/>
      <c r="W429" s="24">
        <f>IF(Z429="","",Z429*30)</f>
        <v/>
      </c>
      <c r="X429" s="24">
        <f>IF(W429="","",W429-U429)</f>
        <v/>
      </c>
      <c r="Y429" s="24">
        <f>IF(V429="","",((U429+5000+5000)/(1-V429))/30)</f>
        <v/>
      </c>
      <c r="Z429" s="32" t="n"/>
      <c r="AA429" s="24">
        <f>IF(Z429="","",Z429-O429)</f>
        <v/>
      </c>
      <c r="AB429" s="24">
        <f>IF(Z429="","",R429-Z429)</f>
        <v/>
      </c>
      <c r="AC429" s="11">
        <f>IF(Z429="","",(O429-Z429)/O429)</f>
        <v/>
      </c>
      <c r="AD429" s="24" t="n"/>
      <c r="AE429" s="24">
        <f>IF(AF429="","",Q429*(1-AF429))</f>
        <v/>
      </c>
      <c r="AF429" s="51" t="n"/>
      <c r="AG429" s="28" t="n"/>
      <c r="AH429" s="28" t="n"/>
      <c r="AI429" s="33" t="inlineStr">
        <is>
          <t>2026-08-01</t>
        </is>
      </c>
      <c r="AJ429" s="33" t="inlineStr">
        <is>
          <t>2026-07-31</t>
        </is>
      </c>
      <c r="AK429" s="30" t="n"/>
    </row>
    <row r="430" ht="35.1" customHeight="1" s="69">
      <c r="B430" s="48" t="n">
        <v>11616</v>
      </c>
      <c r="C430" s="48" t="inlineStr">
        <is>
          <t>東京</t>
        </is>
      </c>
      <c r="D430" s="19" t="inlineStr">
        <is>
          <t>●アットイン押上3</t>
        </is>
      </c>
      <c r="E430" s="48" t="inlineStr">
        <is>
          <t>1K</t>
        </is>
      </c>
      <c r="F430" s="48" t="n">
        <v>1</v>
      </c>
      <c r="G430" s="48" t="inlineStr">
        <is>
          <t>上野・浅草</t>
        </is>
      </c>
      <c r="H430" s="48" t="n">
        <v>25</v>
      </c>
      <c r="I430" s="20" t="n">
        <v>0</v>
      </c>
      <c r="J430" s="20" t="n">
        <v>0</v>
      </c>
      <c r="K430" s="20" t="n">
        <v>0</v>
      </c>
      <c r="L430" s="20" t="n">
        <v>0</v>
      </c>
      <c r="M430" s="20" t="n">
        <v>0</v>
      </c>
      <c r="N430" s="24" t="n">
        <v>10180</v>
      </c>
      <c r="O430" s="24" t="n">
        <v>9300</v>
      </c>
      <c r="P430" s="24" t="n">
        <v>880</v>
      </c>
      <c r="Q430" s="24" t="n">
        <v>44000</v>
      </c>
      <c r="R430" s="24" t="n"/>
      <c r="S430" s="24">
        <f>IF(R430="","",(R430+P430)*30 -U430)</f>
        <v/>
      </c>
      <c r="T430" s="20">
        <f>IF(R430="","",(O430-R430)/O430)</f>
        <v/>
      </c>
      <c r="U430" s="24" t="n">
        <v>0</v>
      </c>
      <c r="V430" s="51" t="n"/>
      <c r="W430" s="24">
        <f>IF(Z430="","",Z430*30)</f>
        <v/>
      </c>
      <c r="X430" s="24">
        <f>IF(W430="","",W430-U430)</f>
        <v/>
      </c>
      <c r="Y430" s="24">
        <f>IF(V430="","",((U430+5000+5000)/(1-V430))/30)</f>
        <v/>
      </c>
      <c r="Z430" s="32" t="n"/>
      <c r="AA430" s="24">
        <f>IF(Z430="","",Z430-O430)</f>
        <v/>
      </c>
      <c r="AB430" s="24">
        <f>IF(Z430="","",R430-Z430)</f>
        <v/>
      </c>
      <c r="AC430" s="11">
        <f>IF(Z430="","",(O430-Z430)/O430)</f>
        <v/>
      </c>
      <c r="AD430" s="24" t="n"/>
      <c r="AE430" s="24">
        <f>IF(AF430="","",Q430*(1-AF430))</f>
        <v/>
      </c>
      <c r="AF430" s="51" t="n"/>
      <c r="AG430" s="28" t="n"/>
      <c r="AH430" s="28" t="n"/>
      <c r="AI430" s="33" t="inlineStr">
        <is>
          <t>2026-08-01</t>
        </is>
      </c>
      <c r="AJ430" s="33" t="inlineStr">
        <is>
          <t>2026-07-31</t>
        </is>
      </c>
      <c r="AK430" s="30" t="n"/>
    </row>
    <row r="431" ht="35.1" customHeight="1" s="69">
      <c r="B431" s="48" t="n">
        <v>11617</v>
      </c>
      <c r="C431" s="48" t="inlineStr">
        <is>
          <t>東京</t>
        </is>
      </c>
      <c r="D431" s="19" t="inlineStr">
        <is>
          <t>●アットイン六本木8</t>
        </is>
      </c>
      <c r="E431" s="48" t="inlineStr">
        <is>
          <t>1R</t>
        </is>
      </c>
      <c r="F431" s="48" t="n">
        <v>2</v>
      </c>
      <c r="G431" s="48" t="inlineStr">
        <is>
          <t>六本木・麻布十番・白金高輪</t>
        </is>
      </c>
      <c r="H431" s="48" t="n">
        <v>43.13</v>
      </c>
      <c r="I431" s="20" t="n">
        <v>0</v>
      </c>
      <c r="J431" s="20" t="n">
        <v>0</v>
      </c>
      <c r="K431" s="20" t="n">
        <v>0</v>
      </c>
      <c r="L431" s="20" t="n">
        <v>0</v>
      </c>
      <c r="M431" s="20" t="n">
        <v>0</v>
      </c>
      <c r="N431" s="24" t="n">
        <v>21020</v>
      </c>
      <c r="O431" s="24" t="n">
        <v>20140</v>
      </c>
      <c r="P431" s="24" t="n">
        <v>880</v>
      </c>
      <c r="Q431" s="24" t="n">
        <v>44000</v>
      </c>
      <c r="R431" s="24" t="n"/>
      <c r="S431" s="24">
        <f>IF(R431="","",(R431+P431)*30 -U431)</f>
        <v/>
      </c>
      <c r="T431" s="20">
        <f>IF(R431="","",(O431-R431)/O431)</f>
        <v/>
      </c>
      <c r="U431" s="24" t="n">
        <v>0</v>
      </c>
      <c r="V431" s="51" t="n"/>
      <c r="W431" s="24">
        <f>IF(Z431="","",Z431*30)</f>
        <v/>
      </c>
      <c r="X431" s="24">
        <f>IF(W431="","",W431-U431)</f>
        <v/>
      </c>
      <c r="Y431" s="24">
        <f>IF(V431="","",((U431+5000+5000)/(1-V431))/30)</f>
        <v/>
      </c>
      <c r="Z431" s="32" t="n"/>
      <c r="AA431" s="24">
        <f>IF(Z431="","",Z431-O431)</f>
        <v/>
      </c>
      <c r="AB431" s="24">
        <f>IF(Z431="","",R431-Z431)</f>
        <v/>
      </c>
      <c r="AC431" s="11">
        <f>IF(Z431="","",(O431-Z431)/O431)</f>
        <v/>
      </c>
      <c r="AD431" s="24" t="n"/>
      <c r="AE431" s="24">
        <f>IF(AF431="","",Q431*(1-AF431))</f>
        <v/>
      </c>
      <c r="AF431" s="51" t="n"/>
      <c r="AG431" s="28" t="n"/>
      <c r="AH431" s="28" t="n"/>
      <c r="AI431" s="33" t="inlineStr">
        <is>
          <t>2026-08-01</t>
        </is>
      </c>
      <c r="AJ431" s="33" t="inlineStr">
        <is>
          <t>2026-07-31</t>
        </is>
      </c>
      <c r="AK431" s="30" t="n"/>
    </row>
    <row r="432" ht="35.1" customHeight="1" s="69">
      <c r="B432" s="48" t="n">
        <v>11619</v>
      </c>
      <c r="C432" s="48" t="inlineStr">
        <is>
          <t>東京</t>
        </is>
      </c>
      <c r="D432" s="19" t="inlineStr">
        <is>
          <t>●アットイン池袋6</t>
        </is>
      </c>
      <c r="E432" s="48" t="inlineStr">
        <is>
          <t>2LDK</t>
        </is>
      </c>
      <c r="F432" s="48" t="n">
        <v>1</v>
      </c>
      <c r="G432" s="48" t="inlineStr">
        <is>
          <t>池袋・大塚</t>
        </is>
      </c>
      <c r="H432" s="48" t="n"/>
      <c r="I432" s="20" t="n">
        <v>0</v>
      </c>
      <c r="J432" s="20" t="n">
        <v>0</v>
      </c>
      <c r="K432" s="20" t="n">
        <v>0</v>
      </c>
      <c r="L432" s="20" t="n">
        <v>0</v>
      </c>
      <c r="M432" s="20" t="n">
        <v>0</v>
      </c>
      <c r="N432" s="24" t="n">
        <v>17060</v>
      </c>
      <c r="O432" s="24" t="n">
        <v>15960</v>
      </c>
      <c r="P432" s="24" t="n">
        <v>1100</v>
      </c>
      <c r="Q432" s="24" t="n">
        <v>68000</v>
      </c>
      <c r="R432" s="24" t="n"/>
      <c r="S432" s="24">
        <f>IF(R432="","",(R432+P432)*30 -U432)</f>
        <v/>
      </c>
      <c r="T432" s="20">
        <f>IF(R432="","",(O432-R432)/O432)</f>
        <v/>
      </c>
      <c r="U432" s="24" t="n">
        <v>0</v>
      </c>
      <c r="V432" s="51" t="n"/>
      <c r="W432" s="24">
        <f>IF(Z432="","",Z432*30)</f>
        <v/>
      </c>
      <c r="X432" s="24">
        <f>IF(W432="","",W432-U432)</f>
        <v/>
      </c>
      <c r="Y432" s="24">
        <f>IF(V432="","",((U432+5000+5000)/(1-V432))/30)</f>
        <v/>
      </c>
      <c r="Z432" s="32" t="n"/>
      <c r="AA432" s="24">
        <f>IF(Z432="","",Z432-O432)</f>
        <v/>
      </c>
      <c r="AB432" s="24">
        <f>IF(Z432="","",R432-Z432)</f>
        <v/>
      </c>
      <c r="AC432" s="11">
        <f>IF(Z432="","",(O432-Z432)/O432)</f>
        <v/>
      </c>
      <c r="AD432" s="24" t="n"/>
      <c r="AE432" s="24">
        <f>IF(AF432="","",Q432*(1-AF432))</f>
        <v/>
      </c>
      <c r="AF432" s="51" t="n"/>
      <c r="AG432" s="28" t="n"/>
      <c r="AH432" s="28" t="n"/>
      <c r="AI432" s="33" t="inlineStr">
        <is>
          <t>2026-08-01</t>
        </is>
      </c>
      <c r="AJ432" s="33" t="inlineStr">
        <is>
          <t>2026-07-31</t>
        </is>
      </c>
      <c r="AK432" s="30" t="n"/>
    </row>
    <row r="433" ht="35.1" customHeight="1" s="69">
      <c r="B433" s="48" t="n">
        <v>11620</v>
      </c>
      <c r="C433" s="48" t="inlineStr">
        <is>
          <t>東京</t>
        </is>
      </c>
      <c r="D433" s="19" t="inlineStr">
        <is>
          <t>●アットイン新宿15</t>
        </is>
      </c>
      <c r="E433" s="48" t="inlineStr">
        <is>
          <t>4LDK</t>
        </is>
      </c>
      <c r="F433" s="48" t="n">
        <v>1</v>
      </c>
      <c r="G433" s="48" t="inlineStr">
        <is>
          <t>池袋・大塚</t>
        </is>
      </c>
      <c r="H433" s="48" t="n">
        <v>72.86</v>
      </c>
      <c r="I433" s="20" t="n">
        <v>0</v>
      </c>
      <c r="J433" s="20" t="n">
        <v>0</v>
      </c>
      <c r="K433" s="20" t="n">
        <v>0</v>
      </c>
      <c r="L433" s="20" t="n">
        <v>0</v>
      </c>
      <c r="M433" s="20" t="n">
        <v>0</v>
      </c>
      <c r="N433" s="24" t="n">
        <v>20760</v>
      </c>
      <c r="O433" s="24" t="n">
        <v>19440</v>
      </c>
      <c r="P433" s="24" t="n">
        <v>1320</v>
      </c>
      <c r="Q433" s="24" t="n">
        <v>100000</v>
      </c>
      <c r="R433" s="24" t="n"/>
      <c r="S433" s="24">
        <f>IF(R433="","",(R433+P433)*30 -U433)</f>
        <v/>
      </c>
      <c r="T433" s="20">
        <f>IF(R433="","",(O433-R433)/O433)</f>
        <v/>
      </c>
      <c r="U433" s="24" t="n">
        <v>0</v>
      </c>
      <c r="V433" s="51" t="n"/>
      <c r="W433" s="24">
        <f>IF(Z433="","",Z433*30)</f>
        <v/>
      </c>
      <c r="X433" s="24">
        <f>IF(W433="","",W433-U433)</f>
        <v/>
      </c>
      <c r="Y433" s="24">
        <f>IF(V433="","",((U433+5000+5000)/(1-V433))/30)</f>
        <v/>
      </c>
      <c r="Z433" s="32" t="n"/>
      <c r="AA433" s="24">
        <f>IF(Z433="","",Z433-O433)</f>
        <v/>
      </c>
      <c r="AB433" s="24">
        <f>IF(Z433="","",R433-Z433)</f>
        <v/>
      </c>
      <c r="AC433" s="11">
        <f>IF(Z433="","",(O433-Z433)/O433)</f>
        <v/>
      </c>
      <c r="AD433" s="24" t="n"/>
      <c r="AE433" s="24">
        <f>IF(AF433="","",Q433*(1-AF433))</f>
        <v/>
      </c>
      <c r="AF433" s="51" t="n"/>
      <c r="AG433" s="28" t="n"/>
      <c r="AH433" s="28" t="n"/>
      <c r="AI433" s="33" t="inlineStr">
        <is>
          <t>2026-08-01</t>
        </is>
      </c>
      <c r="AJ433" s="33" t="inlineStr">
        <is>
          <t>2026-07-31</t>
        </is>
      </c>
      <c r="AK433" s="30" t="n"/>
    </row>
    <row r="434" ht="35.1" customHeight="1" s="69">
      <c r="B434" s="48" t="n">
        <v>11622</v>
      </c>
      <c r="C434" s="48" t="inlineStr">
        <is>
          <t>東京</t>
        </is>
      </c>
      <c r="D434" s="19" t="inlineStr">
        <is>
          <t>●アットイン両国6</t>
        </is>
      </c>
      <c r="E434" s="48" t="inlineStr">
        <is>
          <t>1R</t>
        </is>
      </c>
      <c r="F434" s="48" t="n">
        <v>1</v>
      </c>
      <c r="G434" s="48" t="inlineStr">
        <is>
          <t>錦糸町・両国</t>
        </is>
      </c>
      <c r="H434" s="48" t="n">
        <v>13.53</v>
      </c>
      <c r="I434" s="20" t="n">
        <v>0</v>
      </c>
      <c r="J434" s="20" t="n">
        <v>0</v>
      </c>
      <c r="K434" s="20" t="n">
        <v>0</v>
      </c>
      <c r="L434" s="20" t="n">
        <v>0</v>
      </c>
      <c r="M434" s="20" t="n">
        <v>0</v>
      </c>
      <c r="N434" s="24" t="n">
        <v>8000</v>
      </c>
      <c r="O434" s="24" t="n">
        <v>7120</v>
      </c>
      <c r="P434" s="24" t="n">
        <v>880</v>
      </c>
      <c r="Q434" s="24" t="n">
        <v>44000</v>
      </c>
      <c r="R434" s="24" t="n"/>
      <c r="S434" s="24">
        <f>IF(R434="","",(R434+P434)*30 -U434)</f>
        <v/>
      </c>
      <c r="T434" s="20">
        <f>IF(R434="","",(O434-R434)/O434)</f>
        <v/>
      </c>
      <c r="U434" s="24" t="n">
        <v>0</v>
      </c>
      <c r="V434" s="51" t="n"/>
      <c r="W434" s="24">
        <f>IF(Z434="","",Z434*30)</f>
        <v/>
      </c>
      <c r="X434" s="24">
        <f>IF(W434="","",W434-U434)</f>
        <v/>
      </c>
      <c r="Y434" s="24">
        <f>IF(V434="","",((U434+5000+5000)/(1-V434))/30)</f>
        <v/>
      </c>
      <c r="Z434" s="32" t="n"/>
      <c r="AA434" s="24">
        <f>IF(Z434="","",Z434-O434)</f>
        <v/>
      </c>
      <c r="AB434" s="24">
        <f>IF(Z434="","",R434-Z434)</f>
        <v/>
      </c>
      <c r="AC434" s="11">
        <f>IF(Z434="","",(O434-Z434)/O434)</f>
        <v/>
      </c>
      <c r="AD434" s="24" t="n"/>
      <c r="AE434" s="24">
        <f>IF(AF434="","",Q434*(1-AF434))</f>
        <v/>
      </c>
      <c r="AF434" s="51" t="n"/>
      <c r="AG434" s="28" t="n"/>
      <c r="AH434" s="28" t="n"/>
      <c r="AI434" s="33" t="inlineStr">
        <is>
          <t>2026-08-01</t>
        </is>
      </c>
      <c r="AJ434" s="33" t="inlineStr">
        <is>
          <t>2026-07-31</t>
        </is>
      </c>
      <c r="AK434" s="30" t="n"/>
    </row>
    <row r="435" ht="35.1" customHeight="1" s="69">
      <c r="B435" s="48" t="n">
        <v>11660</v>
      </c>
      <c r="C435" s="48" t="inlineStr">
        <is>
          <t>東京</t>
        </is>
      </c>
      <c r="D435" s="19" t="inlineStr">
        <is>
          <t>アットイン北日暮里3-1</t>
        </is>
      </c>
      <c r="E435" s="48" t="inlineStr">
        <is>
          <t>1K</t>
        </is>
      </c>
      <c r="F435" s="48" t="n">
        <v>6</v>
      </c>
      <c r="G435" s="48" t="inlineStr">
        <is>
          <t>東京北エリア（田端・赤羽）</t>
        </is>
      </c>
      <c r="H435" s="48" t="n">
        <v>22.1</v>
      </c>
      <c r="I435" s="20" t="n">
        <v>0.9</v>
      </c>
      <c r="J435" s="20" t="n">
        <v>1</v>
      </c>
      <c r="K435" s="20" t="n">
        <v>0.73333</v>
      </c>
      <c r="L435" s="20" t="n">
        <v>0.41667</v>
      </c>
      <c r="M435" s="20" t="n">
        <v>0.16667</v>
      </c>
      <c r="N435" s="24" t="n">
        <v>7120</v>
      </c>
      <c r="O435" s="24" t="n">
        <v>6240</v>
      </c>
      <c r="P435" s="24" t="n">
        <v>880</v>
      </c>
      <c r="Q435" s="24" t="n">
        <v>44000</v>
      </c>
      <c r="R435" s="24" t="n"/>
      <c r="S435" s="24">
        <f>IF(R435="","",(R435+P435)*30 -U435)</f>
        <v/>
      </c>
      <c r="T435" s="20">
        <f>IF(R435="","",(O435-R435)/O435)</f>
        <v/>
      </c>
      <c r="U435" s="24" t="n">
        <v>66000</v>
      </c>
      <c r="V435" s="51" t="n"/>
      <c r="W435" s="24">
        <f>IF(Z435="","",Z435*30)</f>
        <v/>
      </c>
      <c r="X435" s="24">
        <f>IF(W435="","",W435-U435)</f>
        <v/>
      </c>
      <c r="Y435" s="24">
        <f>IF(V435="","",((U435+5000+5000)/(1-V435))/30)</f>
        <v/>
      </c>
      <c r="Z435" s="32" t="n"/>
      <c r="AA435" s="24">
        <f>IF(Z435="","",Z435-O435)</f>
        <v/>
      </c>
      <c r="AB435" s="24">
        <f>IF(Z435="","",R435-Z435)</f>
        <v/>
      </c>
      <c r="AC435" s="11">
        <f>IF(Z435="","",(O435-Z435)/O435)</f>
        <v/>
      </c>
      <c r="AD435" s="24" t="n"/>
      <c r="AE435" s="24">
        <f>IF(AF435="","",Q435*(1-AF435))</f>
        <v/>
      </c>
      <c r="AF435" s="51" t="n"/>
      <c r="AG435" s="28" t="n"/>
      <c r="AH435" s="28" t="n"/>
      <c r="AI435" s="33" t="inlineStr">
        <is>
          <t>2026-09-02</t>
        </is>
      </c>
      <c r="AJ435" s="33" t="inlineStr">
        <is>
          <t>2027-07-17</t>
        </is>
      </c>
      <c r="AK435" s="30" t="n"/>
    </row>
    <row r="436" ht="35.1" customHeight="1" s="69">
      <c r="B436" s="48" t="n">
        <v>11661</v>
      </c>
      <c r="C436" s="48" t="inlineStr">
        <is>
          <t>東京</t>
        </is>
      </c>
      <c r="D436" s="19" t="inlineStr">
        <is>
          <t>アットイン北日暮里3-2</t>
        </is>
      </c>
      <c r="E436" s="48" t="inlineStr">
        <is>
          <t>1K</t>
        </is>
      </c>
      <c r="F436" s="48" t="n">
        <v>2</v>
      </c>
      <c r="G436" s="48" t="inlineStr">
        <is>
          <t>東京北エリア（田端・赤羽）</t>
        </is>
      </c>
      <c r="H436" s="48" t="n">
        <v>22.1</v>
      </c>
      <c r="I436" s="20" t="n">
        <v>0.75</v>
      </c>
      <c r="J436" s="20" t="n">
        <v>0.75</v>
      </c>
      <c r="K436" s="20" t="n">
        <v>1</v>
      </c>
      <c r="L436" s="20" t="n">
        <v>0.95</v>
      </c>
      <c r="M436" s="20" t="n">
        <v>1</v>
      </c>
      <c r="N436" s="24" t="n">
        <v>7460</v>
      </c>
      <c r="O436" s="24" t="n">
        <v>6580</v>
      </c>
      <c r="P436" s="24" t="n">
        <v>880</v>
      </c>
      <c r="Q436" s="24" t="n">
        <v>44000</v>
      </c>
      <c r="R436" s="24" t="n"/>
      <c r="S436" s="24">
        <f>IF(R436="","",(R436+P436)*30 -U436)</f>
        <v/>
      </c>
      <c r="T436" s="20">
        <f>IF(R436="","",(O436-R436)/O436)</f>
        <v/>
      </c>
      <c r="U436" s="24" t="n">
        <v>69000</v>
      </c>
      <c r="V436" s="51" t="n"/>
      <c r="W436" s="24">
        <f>IF(Z436="","",Z436*30)</f>
        <v/>
      </c>
      <c r="X436" s="24">
        <f>IF(W436="","",W436-U436)</f>
        <v/>
      </c>
      <c r="Y436" s="24">
        <f>IF(V436="","",((U436+5000+5000)/(1-V436))/30)</f>
        <v/>
      </c>
      <c r="Z436" s="32" t="n"/>
      <c r="AA436" s="24">
        <f>IF(Z436="","",Z436-O436)</f>
        <v/>
      </c>
      <c r="AB436" s="24">
        <f>IF(Z436="","",R436-Z436)</f>
        <v/>
      </c>
      <c r="AC436" s="11">
        <f>IF(Z436="","",(O436-Z436)/O436)</f>
        <v/>
      </c>
      <c r="AD436" s="24" t="n"/>
      <c r="AE436" s="24">
        <f>IF(AF436="","",Q436*(1-AF436))</f>
        <v/>
      </c>
      <c r="AF436" s="51" t="n"/>
      <c r="AG436" s="28" t="n"/>
      <c r="AH436" s="28" t="n"/>
      <c r="AI436" s="33" t="inlineStr">
        <is>
          <t>2026-12-02</t>
        </is>
      </c>
      <c r="AJ436" s="33" t="inlineStr">
        <is>
          <t>2027-10-01</t>
        </is>
      </c>
      <c r="AK436" s="30" t="n"/>
    </row>
    <row r="437" ht="35.1" customHeight="1" s="69">
      <c r="B437" s="48" t="n">
        <v>11663</v>
      </c>
      <c r="C437" s="48" t="inlineStr">
        <is>
          <t>東京</t>
        </is>
      </c>
      <c r="D437" s="19" t="inlineStr">
        <is>
          <t>■アットイン上野5</t>
        </is>
      </c>
      <c r="E437" s="48" t="inlineStr">
        <is>
          <t>1K</t>
        </is>
      </c>
      <c r="F437" s="48" t="n">
        <v>1</v>
      </c>
      <c r="G437" s="48" t="inlineStr">
        <is>
          <t>上野・浅草</t>
        </is>
      </c>
      <c r="H437" s="48" t="n"/>
      <c r="I437" s="20" t="n">
        <v>0</v>
      </c>
      <c r="J437" s="20" t="n">
        <v>0</v>
      </c>
      <c r="K437" s="20" t="n">
        <v>0</v>
      </c>
      <c r="L437" s="20" t="n">
        <v>0</v>
      </c>
      <c r="M437" s="20" t="n">
        <v>0</v>
      </c>
      <c r="N437" s="24" t="n">
        <v>9260</v>
      </c>
      <c r="O437" s="24" t="n">
        <v>8380</v>
      </c>
      <c r="P437" s="24" t="n">
        <v>880</v>
      </c>
      <c r="Q437" s="24" t="n">
        <v>44000</v>
      </c>
      <c r="R437" s="24" t="n"/>
      <c r="S437" s="24">
        <f>IF(R437="","",(R437+P437)*30 -U437)</f>
        <v/>
      </c>
      <c r="T437" s="20">
        <f>IF(R437="","",(O437-R437)/O437)</f>
        <v/>
      </c>
      <c r="U437" s="24" t="n">
        <v>0</v>
      </c>
      <c r="V437" s="51" t="n"/>
      <c r="W437" s="24">
        <f>IF(Z437="","",Z437*30)</f>
        <v/>
      </c>
      <c r="X437" s="24">
        <f>IF(W437="","",W437-U437)</f>
        <v/>
      </c>
      <c r="Y437" s="24">
        <f>IF(V437="","",((U437+5000+5000)/(1-V437))/30)</f>
        <v/>
      </c>
      <c r="Z437" s="32" t="n"/>
      <c r="AA437" s="24">
        <f>IF(Z437="","",Z437-O437)</f>
        <v/>
      </c>
      <c r="AB437" s="24">
        <f>IF(Z437="","",R437-Z437)</f>
        <v/>
      </c>
      <c r="AC437" s="11">
        <f>IF(Z437="","",(O437-Z437)/O437)</f>
        <v/>
      </c>
      <c r="AD437" s="24" t="n"/>
      <c r="AE437" s="24">
        <f>IF(AF437="","",Q437*(1-AF437))</f>
        <v/>
      </c>
      <c r="AF437" s="51" t="n"/>
      <c r="AG437" s="28" t="n"/>
      <c r="AH437" s="28" t="n"/>
      <c r="AI437" s="33" t="inlineStr">
        <is>
          <t>2026-08-01</t>
        </is>
      </c>
      <c r="AJ437" s="33" t="inlineStr">
        <is>
          <t>2026-07-31</t>
        </is>
      </c>
      <c r="AK437" s="30" t="n"/>
    </row>
    <row r="438" ht="35.1" customHeight="1" s="69">
      <c r="B438" s="48" t="n">
        <v>11666</v>
      </c>
      <c r="C438" s="48" t="inlineStr">
        <is>
          <t>東京</t>
        </is>
      </c>
      <c r="D438" s="19" t="inlineStr">
        <is>
          <t>アットイン新横浜3</t>
        </is>
      </c>
      <c r="E438" s="48" t="inlineStr">
        <is>
          <t>1K</t>
        </is>
      </c>
      <c r="F438" s="48" t="n">
        <v>1</v>
      </c>
      <c r="G438" s="48" t="inlineStr">
        <is>
          <t>横浜</t>
        </is>
      </c>
      <c r="H438" s="48" t="n">
        <v>20.99</v>
      </c>
      <c r="I438" s="20" t="n">
        <v>1</v>
      </c>
      <c r="J438" s="20" t="n">
        <v>1</v>
      </c>
      <c r="K438" s="20" t="n">
        <v>1</v>
      </c>
      <c r="L438" s="20" t="n">
        <v>1</v>
      </c>
      <c r="M438" s="20" t="n">
        <v>1</v>
      </c>
      <c r="N438" s="24" t="n">
        <v>9700</v>
      </c>
      <c r="O438" s="24" t="n">
        <v>8820</v>
      </c>
      <c r="P438" s="24" t="n">
        <v>880</v>
      </c>
      <c r="Q438" s="24" t="n">
        <v>44000</v>
      </c>
      <c r="R438" s="24" t="n"/>
      <c r="S438" s="24">
        <f>IF(R438="","",(R438+P438)*30 -U438)</f>
        <v/>
      </c>
      <c r="T438" s="20">
        <f>IF(R438="","",(O438-R438)/O438)</f>
        <v/>
      </c>
      <c r="U438" s="24" t="n">
        <v>86000</v>
      </c>
      <c r="V438" s="51" t="n"/>
      <c r="W438" s="24">
        <f>IF(Z438="","",Z438*30)</f>
        <v/>
      </c>
      <c r="X438" s="24">
        <f>IF(W438="","",W438-U438)</f>
        <v/>
      </c>
      <c r="Y438" s="24">
        <f>IF(V438="","",((U438+5000+5000)/(1-V438))/30)</f>
        <v/>
      </c>
      <c r="Z438" s="32" t="n"/>
      <c r="AA438" s="24">
        <f>IF(Z438="","",Z438-O438)</f>
        <v/>
      </c>
      <c r="AB438" s="24">
        <f>IF(Z438="","",R438-Z438)</f>
        <v/>
      </c>
      <c r="AC438" s="11">
        <f>IF(Z438="","",(O438-Z438)/O438)</f>
        <v/>
      </c>
      <c r="AD438" s="24" t="n"/>
      <c r="AE438" s="24">
        <f>IF(AF438="","",Q438*(1-AF438))</f>
        <v/>
      </c>
      <c r="AF438" s="51" t="n"/>
      <c r="AG438" s="28" t="n"/>
      <c r="AH438" s="28" t="n"/>
      <c r="AI438" s="33" t="inlineStr">
        <is>
          <t>2027-04-11</t>
        </is>
      </c>
      <c r="AJ438" s="33" t="inlineStr">
        <is>
          <t>2027-04-10</t>
        </is>
      </c>
      <c r="AK438" s="30" t="n"/>
    </row>
    <row r="439" ht="35.1" customHeight="1" s="69">
      <c r="B439" s="48" t="n">
        <v>11667</v>
      </c>
      <c r="C439" s="48" t="inlineStr">
        <is>
          <t>東京</t>
        </is>
      </c>
      <c r="D439" s="19" t="inlineStr">
        <is>
          <t>アットイン明大前3</t>
        </is>
      </c>
      <c r="E439" s="48" t="inlineStr">
        <is>
          <t>1K</t>
        </is>
      </c>
      <c r="F439" s="48" t="n">
        <v>4</v>
      </c>
      <c r="G439" s="48" t="inlineStr">
        <is>
          <t>新宿</t>
        </is>
      </c>
      <c r="H439" s="48" t="n">
        <v>18.49</v>
      </c>
      <c r="I439" s="20" t="n">
        <v>0.9</v>
      </c>
      <c r="J439" s="20" t="n">
        <v>0.95</v>
      </c>
      <c r="K439" s="20" t="n">
        <v>0.8</v>
      </c>
      <c r="L439" s="20" t="n">
        <v>0.5</v>
      </c>
      <c r="M439" s="20" t="n">
        <v>0.25</v>
      </c>
      <c r="N439" s="24" t="n">
        <v>9160</v>
      </c>
      <c r="O439" s="24" t="n">
        <v>8280</v>
      </c>
      <c r="P439" s="24" t="n">
        <v>880</v>
      </c>
      <c r="Q439" s="24" t="n">
        <v>44000</v>
      </c>
      <c r="R439" s="24" t="n"/>
      <c r="S439" s="24">
        <f>IF(R439="","",(R439+P439)*30 -U439)</f>
        <v/>
      </c>
      <c r="T439" s="20">
        <f>IF(R439="","",(O439-R439)/O439)</f>
        <v/>
      </c>
      <c r="U439" s="24" t="n">
        <v>85000</v>
      </c>
      <c r="V439" s="51" t="n"/>
      <c r="W439" s="24">
        <f>IF(Z439="","",Z439*30)</f>
        <v/>
      </c>
      <c r="X439" s="24">
        <f>IF(W439="","",W439-U439)</f>
        <v/>
      </c>
      <c r="Y439" s="24">
        <f>IF(V439="","",((U439+5000+5000)/(1-V439))/30)</f>
        <v/>
      </c>
      <c r="Z439" s="32" t="n"/>
      <c r="AA439" s="24">
        <f>IF(Z439="","",Z439-O439)</f>
        <v/>
      </c>
      <c r="AB439" s="24">
        <f>IF(Z439="","",R439-Z439)</f>
        <v/>
      </c>
      <c r="AC439" s="11">
        <f>IF(Z439="","",(O439-Z439)/O439)</f>
        <v/>
      </c>
      <c r="AD439" s="24" t="n"/>
      <c r="AE439" s="24">
        <f>IF(AF439="","",Q439*(1-AF439))</f>
        <v/>
      </c>
      <c r="AF439" s="51" t="n"/>
      <c r="AG439" s="28" t="n"/>
      <c r="AH439" s="28" t="n"/>
      <c r="AI439" s="33" t="inlineStr">
        <is>
          <t>2026-09-06</t>
        </is>
      </c>
      <c r="AJ439" s="33" t="inlineStr">
        <is>
          <t>2026-11-30</t>
        </is>
      </c>
      <c r="AK439" s="30" t="n"/>
    </row>
    <row r="440" ht="35.1" customHeight="1" s="69">
      <c r="B440" s="48" t="n">
        <v>11738</v>
      </c>
      <c r="C440" s="48" t="inlineStr">
        <is>
          <t>名古屋</t>
        </is>
      </c>
      <c r="D440" s="19" t="inlineStr">
        <is>
          <t>アットイン名古屋駅北1-1</t>
        </is>
      </c>
      <c r="E440" s="48" t="inlineStr">
        <is>
          <t>1SLDK</t>
        </is>
      </c>
      <c r="F440" s="48" t="n">
        <v>4</v>
      </c>
      <c r="G440" s="48" t="inlineStr">
        <is>
          <t>名駅周辺</t>
        </is>
      </c>
      <c r="H440" s="48" t="n">
        <v>60.8</v>
      </c>
      <c r="I440" s="20" t="n">
        <v>0.7</v>
      </c>
      <c r="J440" s="20" t="n">
        <v>1</v>
      </c>
      <c r="K440" s="20" t="n">
        <v>0.75</v>
      </c>
      <c r="L440" s="20" t="n">
        <v>0.5</v>
      </c>
      <c r="M440" s="20" t="n">
        <v>0</v>
      </c>
      <c r="N440" s="24" t="n">
        <v>12100</v>
      </c>
      <c r="O440" s="24" t="n">
        <v>11000</v>
      </c>
      <c r="P440" s="24" t="n">
        <v>1100</v>
      </c>
      <c r="Q440" s="24" t="n">
        <v>68000</v>
      </c>
      <c r="R440" s="24" t="n"/>
      <c r="S440" s="24">
        <f>IF(R440="","",(R440+P440)*30 -U440)</f>
        <v/>
      </c>
      <c r="T440" s="20">
        <f>IF(R440="","",(O440-R440)/O440)</f>
        <v/>
      </c>
      <c r="U440" s="24" t="n">
        <v>0</v>
      </c>
      <c r="V440" s="51" t="n"/>
      <c r="W440" s="24">
        <f>IF(Z440="","",Z440*30)</f>
        <v/>
      </c>
      <c r="X440" s="24">
        <f>IF(W440="","",W440-U440)</f>
        <v/>
      </c>
      <c r="Y440" s="24">
        <f>IF(V440="","",((U440+5000+5000)/(1-V440))/30)</f>
        <v/>
      </c>
      <c r="Z440" s="32" t="n"/>
      <c r="AA440" s="24">
        <f>IF(Z440="","",Z440-O440)</f>
        <v/>
      </c>
      <c r="AB440" s="24">
        <f>IF(Z440="","",R440-Z440)</f>
        <v/>
      </c>
      <c r="AC440" s="11">
        <f>IF(Z440="","",(O440-Z440)/O440)</f>
        <v/>
      </c>
      <c r="AD440" s="24" t="n"/>
      <c r="AE440" s="24">
        <f>IF(AF440="","",Q440*(1-AF440))</f>
        <v/>
      </c>
      <c r="AF440" s="51" t="n"/>
      <c r="AG440" s="28" t="n"/>
      <c r="AH440" s="28" t="n"/>
      <c r="AI440" s="33" t="inlineStr">
        <is>
          <t>2026-09-02</t>
        </is>
      </c>
      <c r="AJ440" s="33" t="inlineStr">
        <is>
          <t>2026-10-31</t>
        </is>
      </c>
      <c r="AK440" s="30" t="n"/>
    </row>
    <row r="441" ht="35.1" customHeight="1" s="69">
      <c r="B441" s="48" t="n">
        <v>11963</v>
      </c>
      <c r="C441" s="48" t="inlineStr">
        <is>
          <t>東京</t>
        </is>
      </c>
      <c r="D441" s="19" t="inlineStr">
        <is>
          <t>●アットイン池袋7</t>
        </is>
      </c>
      <c r="E441" s="48" t="inlineStr">
        <is>
          <t>1K</t>
        </is>
      </c>
      <c r="F441" s="48" t="n">
        <v>5</v>
      </c>
      <c r="G441" s="48" t="inlineStr">
        <is>
          <t>池袋・大塚</t>
        </is>
      </c>
      <c r="H441" s="48" t="n">
        <v>23</v>
      </c>
      <c r="I441" s="20" t="n">
        <v>0</v>
      </c>
      <c r="J441" s="20" t="n">
        <v>0</v>
      </c>
      <c r="K441" s="20" t="n">
        <v>0</v>
      </c>
      <c r="L441" s="20" t="n">
        <v>0</v>
      </c>
      <c r="M441" s="20" t="n">
        <v>0</v>
      </c>
      <c r="N441" s="24" t="n">
        <v>8680</v>
      </c>
      <c r="O441" s="24" t="n">
        <v>7800</v>
      </c>
      <c r="P441" s="24" t="n">
        <v>880</v>
      </c>
      <c r="Q441" s="24" t="n">
        <v>44000</v>
      </c>
      <c r="R441" s="24" t="n"/>
      <c r="S441" s="24">
        <f>IF(R441="","",(R441+P441)*30 -U441)</f>
        <v/>
      </c>
      <c r="T441" s="20">
        <f>IF(R441="","",(O441-R441)/O441)</f>
        <v/>
      </c>
      <c r="U441" s="24" t="n">
        <v>0</v>
      </c>
      <c r="V441" s="51" t="n"/>
      <c r="W441" s="24">
        <f>IF(Z441="","",Z441*30)</f>
        <v/>
      </c>
      <c r="X441" s="24">
        <f>IF(W441="","",W441-U441)</f>
        <v/>
      </c>
      <c r="Y441" s="24">
        <f>IF(V441="","",((U441+5000+5000)/(1-V441))/30)</f>
        <v/>
      </c>
      <c r="Z441" s="32" t="n"/>
      <c r="AA441" s="24">
        <f>IF(Z441="","",Z441-O441)</f>
        <v/>
      </c>
      <c r="AB441" s="24">
        <f>IF(Z441="","",R441-Z441)</f>
        <v/>
      </c>
      <c r="AC441" s="11">
        <f>IF(Z441="","",(O441-Z441)/O441)</f>
        <v/>
      </c>
      <c r="AD441" s="24" t="n"/>
      <c r="AE441" s="24">
        <f>IF(AF441="","",Q441*(1-AF441))</f>
        <v/>
      </c>
      <c r="AF441" s="51" t="n"/>
      <c r="AG441" s="28" t="n"/>
      <c r="AH441" s="28" t="n"/>
      <c r="AI441" s="33" t="inlineStr">
        <is>
          <t>2026-08-01</t>
        </is>
      </c>
      <c r="AJ441" s="33" t="inlineStr">
        <is>
          <t>2026-07-31</t>
        </is>
      </c>
      <c r="AK441" s="30" t="n"/>
    </row>
    <row r="442" ht="35.1" customHeight="1" s="69">
      <c r="B442" s="48" t="n">
        <v>11996</v>
      </c>
      <c r="C442" s="48" t="inlineStr">
        <is>
          <t>東京</t>
        </is>
      </c>
      <c r="D442" s="19" t="inlineStr">
        <is>
          <t>●アットイン新宿18</t>
        </is>
      </c>
      <c r="E442" s="48" t="inlineStr">
        <is>
          <t>1K</t>
        </is>
      </c>
      <c r="F442" s="48" t="n">
        <v>2</v>
      </c>
      <c r="G442" s="48" t="inlineStr">
        <is>
          <t>新宿</t>
        </is>
      </c>
      <c r="H442" s="48" t="n">
        <v>20.52</v>
      </c>
      <c r="I442" s="20" t="n">
        <v>0</v>
      </c>
      <c r="J442" s="20" t="n">
        <v>0</v>
      </c>
      <c r="K442" s="20" t="n">
        <v>0</v>
      </c>
      <c r="L442" s="20" t="n">
        <v>0</v>
      </c>
      <c r="M442" s="20" t="n">
        <v>0</v>
      </c>
      <c r="N442" s="24" t="n">
        <v>11400</v>
      </c>
      <c r="O442" s="24" t="n">
        <v>10520</v>
      </c>
      <c r="P442" s="24" t="n">
        <v>880</v>
      </c>
      <c r="Q442" s="24" t="n">
        <v>44000</v>
      </c>
      <c r="R442" s="24" t="n"/>
      <c r="S442" s="24">
        <f>IF(R442="","",(R442+P442)*30 -U442)</f>
        <v/>
      </c>
      <c r="T442" s="20">
        <f>IF(R442="","",(O442-R442)/O442)</f>
        <v/>
      </c>
      <c r="U442" s="24" t="n">
        <v>0</v>
      </c>
      <c r="V442" s="51" t="n"/>
      <c r="W442" s="24">
        <f>IF(Z442="","",Z442*30)</f>
        <v/>
      </c>
      <c r="X442" s="24">
        <f>IF(W442="","",W442-U442)</f>
        <v/>
      </c>
      <c r="Y442" s="24">
        <f>IF(V442="","",((U442+5000+5000)/(1-V442))/30)</f>
        <v/>
      </c>
      <c r="Z442" s="32" t="n"/>
      <c r="AA442" s="24">
        <f>IF(Z442="","",Z442-O442)</f>
        <v/>
      </c>
      <c r="AB442" s="24">
        <f>IF(Z442="","",R442-Z442)</f>
        <v/>
      </c>
      <c r="AC442" s="11">
        <f>IF(Z442="","",(O442-Z442)/O442)</f>
        <v/>
      </c>
      <c r="AD442" s="24" t="n"/>
      <c r="AE442" s="24">
        <f>IF(AF442="","",Q442*(1-AF442))</f>
        <v/>
      </c>
      <c r="AF442" s="51" t="n"/>
      <c r="AG442" s="28" t="n"/>
      <c r="AH442" s="28" t="n"/>
      <c r="AI442" s="33" t="inlineStr">
        <is>
          <t>2026-08-01</t>
        </is>
      </c>
      <c r="AJ442" s="33" t="inlineStr">
        <is>
          <t>2026-07-31</t>
        </is>
      </c>
      <c r="AK442" s="30" t="n"/>
    </row>
    <row r="443" ht="35.1" customHeight="1" s="69">
      <c r="B443" s="48" t="n">
        <v>12011</v>
      </c>
      <c r="C443" s="48" t="inlineStr">
        <is>
          <t>東京</t>
        </is>
      </c>
      <c r="D443" s="19" t="inlineStr">
        <is>
          <t>●アットイン錦糸町12</t>
        </is>
      </c>
      <c r="E443" s="48" t="inlineStr">
        <is>
          <t>1K</t>
        </is>
      </c>
      <c r="F443" s="48" t="n">
        <v>1</v>
      </c>
      <c r="G443" s="48" t="inlineStr">
        <is>
          <t>錦糸町・両国</t>
        </is>
      </c>
      <c r="H443" s="48" t="n">
        <v>20</v>
      </c>
      <c r="I443" s="20" t="n">
        <v>0</v>
      </c>
      <c r="J443" s="20" t="n">
        <v>0</v>
      </c>
      <c r="K443" s="20" t="n">
        <v>0</v>
      </c>
      <c r="L443" s="20" t="n">
        <v>0</v>
      </c>
      <c r="M443" s="20" t="n">
        <v>0</v>
      </c>
      <c r="N443" s="24" t="n">
        <v>8680</v>
      </c>
      <c r="O443" s="24" t="n">
        <v>7800</v>
      </c>
      <c r="P443" s="24" t="n">
        <v>880</v>
      </c>
      <c r="Q443" s="24" t="n">
        <v>44000</v>
      </c>
      <c r="R443" s="24" t="n"/>
      <c r="S443" s="24">
        <f>IF(R443="","",(R443+P443)*30 -U443)</f>
        <v/>
      </c>
      <c r="T443" s="20">
        <f>IF(R443="","",(O443-R443)/O443)</f>
        <v/>
      </c>
      <c r="U443" s="24" t="n">
        <v>0</v>
      </c>
      <c r="V443" s="51" t="n"/>
      <c r="W443" s="24">
        <f>IF(Z443="","",Z443*30)</f>
        <v/>
      </c>
      <c r="X443" s="24">
        <f>IF(W443="","",W443-U443)</f>
        <v/>
      </c>
      <c r="Y443" s="24">
        <f>IF(V443="","",((U443+5000+5000)/(1-V443))/30)</f>
        <v/>
      </c>
      <c r="Z443" s="32" t="n"/>
      <c r="AA443" s="24">
        <f>IF(Z443="","",Z443-O443)</f>
        <v/>
      </c>
      <c r="AB443" s="24">
        <f>IF(Z443="","",R443-Z443)</f>
        <v/>
      </c>
      <c r="AC443" s="11">
        <f>IF(Z443="","",(O443-Z443)/O443)</f>
        <v/>
      </c>
      <c r="AD443" s="24" t="n"/>
      <c r="AE443" s="24">
        <f>IF(AF443="","",Q443*(1-AF443))</f>
        <v/>
      </c>
      <c r="AF443" s="51" t="n"/>
      <c r="AG443" s="28" t="n"/>
      <c r="AH443" s="28" t="n"/>
      <c r="AI443" s="33" t="inlineStr">
        <is>
          <t>2026-08-01</t>
        </is>
      </c>
      <c r="AJ443" s="33" t="inlineStr">
        <is>
          <t>2026-07-31</t>
        </is>
      </c>
      <c r="AK443" s="30" t="n"/>
    </row>
    <row r="444" ht="35.1" customHeight="1" s="69">
      <c r="B444" s="48" t="n">
        <v>12012</v>
      </c>
      <c r="C444" s="48" t="inlineStr">
        <is>
          <t>東京</t>
        </is>
      </c>
      <c r="D444" s="19" t="inlineStr">
        <is>
          <t>●アットイン新宿16</t>
        </is>
      </c>
      <c r="E444" s="48" t="inlineStr">
        <is>
          <t>1R</t>
        </is>
      </c>
      <c r="F444" s="48" t="n">
        <v>2</v>
      </c>
      <c r="G444" s="48" t="inlineStr">
        <is>
          <t>新宿</t>
        </is>
      </c>
      <c r="H444" s="48" t="n">
        <v>23.7</v>
      </c>
      <c r="I444" s="20" t="n">
        <v>0</v>
      </c>
      <c r="J444" s="20" t="n">
        <v>0</v>
      </c>
      <c r="K444" s="20" t="n">
        <v>0</v>
      </c>
      <c r="L444" s="20" t="n">
        <v>0</v>
      </c>
      <c r="M444" s="20" t="n">
        <v>0</v>
      </c>
      <c r="N444" s="24" t="n">
        <v>9700</v>
      </c>
      <c r="O444" s="24" t="n">
        <v>8820</v>
      </c>
      <c r="P444" s="24" t="n">
        <v>880</v>
      </c>
      <c r="Q444" s="24" t="n">
        <v>44000</v>
      </c>
      <c r="R444" s="24" t="n"/>
      <c r="S444" s="24">
        <f>IF(R444="","",(R444+P444)*30 -U444)</f>
        <v/>
      </c>
      <c r="T444" s="20">
        <f>IF(R444="","",(O444-R444)/O444)</f>
        <v/>
      </c>
      <c r="U444" s="24" t="n">
        <v>0</v>
      </c>
      <c r="V444" s="51" t="n"/>
      <c r="W444" s="24">
        <f>IF(Z444="","",Z444*30)</f>
        <v/>
      </c>
      <c r="X444" s="24">
        <f>IF(W444="","",W444-U444)</f>
        <v/>
      </c>
      <c r="Y444" s="24">
        <f>IF(V444="","",((U444+5000+5000)/(1-V444))/30)</f>
        <v/>
      </c>
      <c r="Z444" s="32" t="n"/>
      <c r="AA444" s="24">
        <f>IF(Z444="","",Z444-O444)</f>
        <v/>
      </c>
      <c r="AB444" s="24">
        <f>IF(Z444="","",R444-Z444)</f>
        <v/>
      </c>
      <c r="AC444" s="11">
        <f>IF(Z444="","",(O444-Z444)/O444)</f>
        <v/>
      </c>
      <c r="AD444" s="24" t="n"/>
      <c r="AE444" s="24">
        <f>IF(AF444="","",Q444*(1-AF444))</f>
        <v/>
      </c>
      <c r="AF444" s="51" t="n"/>
      <c r="AG444" s="28" t="n"/>
      <c r="AH444" s="28" t="n"/>
      <c r="AI444" s="33" t="inlineStr">
        <is>
          <t>2026-08-01</t>
        </is>
      </c>
      <c r="AJ444" s="33" t="inlineStr">
        <is>
          <t>2026-07-31</t>
        </is>
      </c>
      <c r="AK444" s="30" t="n"/>
    </row>
    <row r="445" ht="35.1" customHeight="1" s="69">
      <c r="B445" s="48" t="n">
        <v>12013</v>
      </c>
      <c r="C445" s="48" t="inlineStr">
        <is>
          <t>東京</t>
        </is>
      </c>
      <c r="D445" s="19" t="inlineStr">
        <is>
          <t>●アットイン新宿17</t>
        </is>
      </c>
      <c r="E445" s="48" t="inlineStr">
        <is>
          <t>1K</t>
        </is>
      </c>
      <c r="F445" s="48" t="n">
        <v>2</v>
      </c>
      <c r="G445" s="48" t="inlineStr">
        <is>
          <t>新宿</t>
        </is>
      </c>
      <c r="H445" s="48" t="n">
        <v>20</v>
      </c>
      <c r="I445" s="20" t="n">
        <v>0</v>
      </c>
      <c r="J445" s="20" t="n">
        <v>0</v>
      </c>
      <c r="K445" s="20" t="n">
        <v>0</v>
      </c>
      <c r="L445" s="20" t="n">
        <v>0</v>
      </c>
      <c r="M445" s="20" t="n">
        <v>0</v>
      </c>
      <c r="N445" s="24" t="n">
        <v>10620</v>
      </c>
      <c r="O445" s="24" t="n">
        <v>9740</v>
      </c>
      <c r="P445" s="24" t="n">
        <v>880</v>
      </c>
      <c r="Q445" s="24" t="n">
        <v>44000</v>
      </c>
      <c r="R445" s="24" t="n"/>
      <c r="S445" s="24">
        <f>IF(R445="","",(R445+P445)*30 -U445)</f>
        <v/>
      </c>
      <c r="T445" s="20">
        <f>IF(R445="","",(O445-R445)/O445)</f>
        <v/>
      </c>
      <c r="U445" s="24" t="n">
        <v>0</v>
      </c>
      <c r="V445" s="51" t="n"/>
      <c r="W445" s="24">
        <f>IF(Z445="","",Z445*30)</f>
        <v/>
      </c>
      <c r="X445" s="24">
        <f>IF(W445="","",W445-U445)</f>
        <v/>
      </c>
      <c r="Y445" s="24">
        <f>IF(V445="","",((U445+5000+5000)/(1-V445))/30)</f>
        <v/>
      </c>
      <c r="Z445" s="32" t="n"/>
      <c r="AA445" s="24">
        <f>IF(Z445="","",Z445-O445)</f>
        <v/>
      </c>
      <c r="AB445" s="24">
        <f>IF(Z445="","",R445-Z445)</f>
        <v/>
      </c>
      <c r="AC445" s="11">
        <f>IF(Z445="","",(O445-Z445)/O445)</f>
        <v/>
      </c>
      <c r="AD445" s="24" t="n"/>
      <c r="AE445" s="24">
        <f>IF(AF445="","",Q445*(1-AF445))</f>
        <v/>
      </c>
      <c r="AF445" s="51" t="n"/>
      <c r="AG445" s="28" t="n"/>
      <c r="AH445" s="28" t="n"/>
      <c r="AI445" s="33" t="inlineStr">
        <is>
          <t>2026-08-01</t>
        </is>
      </c>
      <c r="AJ445" s="33" t="inlineStr">
        <is>
          <t>2026-07-31</t>
        </is>
      </c>
      <c r="AK445" s="30" t="n"/>
    </row>
    <row r="446" ht="35.1" customHeight="1" s="69">
      <c r="B446" s="48" t="n">
        <v>12017</v>
      </c>
      <c r="C446" s="48" t="inlineStr">
        <is>
          <t>東京</t>
        </is>
      </c>
      <c r="D446" s="19" t="inlineStr">
        <is>
          <t>●アットイン清澄白河4</t>
        </is>
      </c>
      <c r="E446" s="48" t="inlineStr">
        <is>
          <t>1R</t>
        </is>
      </c>
      <c r="F446" s="48" t="n">
        <v>4</v>
      </c>
      <c r="G446" s="48" t="inlineStr">
        <is>
          <t>錦糸町・両国</t>
        </is>
      </c>
      <c r="H446" s="48" t="n">
        <v>20.39</v>
      </c>
      <c r="I446" s="20" t="n">
        <v>0</v>
      </c>
      <c r="J446" s="20" t="n">
        <v>0</v>
      </c>
      <c r="K446" s="20" t="n">
        <v>0</v>
      </c>
      <c r="L446" s="20" t="n">
        <v>0</v>
      </c>
      <c r="M446" s="20" t="n">
        <v>0</v>
      </c>
      <c r="N446" s="24" t="n">
        <v>8480</v>
      </c>
      <c r="O446" s="24" t="n">
        <v>7600</v>
      </c>
      <c r="P446" s="24" t="n">
        <v>880</v>
      </c>
      <c r="Q446" s="24" t="n">
        <v>44000</v>
      </c>
      <c r="R446" s="24" t="n"/>
      <c r="S446" s="24">
        <f>IF(R446="","",(R446+P446)*30 -U446)</f>
        <v/>
      </c>
      <c r="T446" s="20">
        <f>IF(R446="","",(O446-R446)/O446)</f>
        <v/>
      </c>
      <c r="U446" s="24" t="n">
        <v>0</v>
      </c>
      <c r="V446" s="51" t="n"/>
      <c r="W446" s="24">
        <f>IF(Z446="","",Z446*30)</f>
        <v/>
      </c>
      <c r="X446" s="24">
        <f>IF(W446="","",W446-U446)</f>
        <v/>
      </c>
      <c r="Y446" s="24">
        <f>IF(V446="","",((U446+5000+5000)/(1-V446))/30)</f>
        <v/>
      </c>
      <c r="Z446" s="32" t="n"/>
      <c r="AA446" s="24">
        <f>IF(Z446="","",Z446-O446)</f>
        <v/>
      </c>
      <c r="AB446" s="24">
        <f>IF(Z446="","",R446-Z446)</f>
        <v/>
      </c>
      <c r="AC446" s="11">
        <f>IF(Z446="","",(O446-Z446)/O446)</f>
        <v/>
      </c>
      <c r="AD446" s="24" t="n"/>
      <c r="AE446" s="24">
        <f>IF(AF446="","",Q446*(1-AF446))</f>
        <v/>
      </c>
      <c r="AF446" s="51" t="n"/>
      <c r="AG446" s="28" t="n"/>
      <c r="AH446" s="28" t="n"/>
      <c r="AI446" s="33" t="inlineStr">
        <is>
          <t>2026-08-01</t>
        </is>
      </c>
      <c r="AJ446" s="33" t="inlineStr">
        <is>
          <t>2026-07-31</t>
        </is>
      </c>
      <c r="AK446" s="30" t="n"/>
    </row>
    <row r="447" ht="35.1" customHeight="1" s="69">
      <c r="B447" s="48" t="n">
        <v>12018</v>
      </c>
      <c r="C447" s="48" t="inlineStr">
        <is>
          <t>東京</t>
        </is>
      </c>
      <c r="D447" s="19" t="inlineStr">
        <is>
          <t>●アットイン清澄白河5</t>
        </is>
      </c>
      <c r="E447" s="48" t="inlineStr">
        <is>
          <t>1K</t>
        </is>
      </c>
      <c r="F447" s="48" t="n">
        <v>2</v>
      </c>
      <c r="G447" s="48" t="inlineStr">
        <is>
          <t>錦糸町・両国</t>
        </is>
      </c>
      <c r="H447" s="48" t="n">
        <v>20.52</v>
      </c>
      <c r="I447" s="20" t="n">
        <v>0</v>
      </c>
      <c r="J447" s="20" t="n">
        <v>0</v>
      </c>
      <c r="K447" s="20" t="n">
        <v>0</v>
      </c>
      <c r="L447" s="20" t="n">
        <v>0</v>
      </c>
      <c r="M447" s="20" t="n">
        <v>0</v>
      </c>
      <c r="N447" s="24" t="n">
        <v>10180</v>
      </c>
      <c r="O447" s="24" t="n">
        <v>9300</v>
      </c>
      <c r="P447" s="24" t="n">
        <v>880</v>
      </c>
      <c r="Q447" s="24" t="n">
        <v>44000</v>
      </c>
      <c r="R447" s="24" t="n"/>
      <c r="S447" s="24">
        <f>IF(R447="","",(R447+P447)*30 -U447)</f>
        <v/>
      </c>
      <c r="T447" s="20">
        <f>IF(R447="","",(O447-R447)/O447)</f>
        <v/>
      </c>
      <c r="U447" s="24" t="n">
        <v>0</v>
      </c>
      <c r="V447" s="51" t="n"/>
      <c r="W447" s="24">
        <f>IF(Z447="","",Z447*30)</f>
        <v/>
      </c>
      <c r="X447" s="24">
        <f>IF(W447="","",W447-U447)</f>
        <v/>
      </c>
      <c r="Y447" s="24">
        <f>IF(V447="","",((U447+5000+5000)/(1-V447))/30)</f>
        <v/>
      </c>
      <c r="Z447" s="32" t="n"/>
      <c r="AA447" s="24">
        <f>IF(Z447="","",Z447-O447)</f>
        <v/>
      </c>
      <c r="AB447" s="24">
        <f>IF(Z447="","",R447-Z447)</f>
        <v/>
      </c>
      <c r="AC447" s="11">
        <f>IF(Z447="","",(O447-Z447)/O447)</f>
        <v/>
      </c>
      <c r="AD447" s="24" t="n"/>
      <c r="AE447" s="24">
        <f>IF(AF447="","",Q447*(1-AF447))</f>
        <v/>
      </c>
      <c r="AF447" s="51" t="n"/>
      <c r="AG447" s="28" t="n"/>
      <c r="AH447" s="28" t="n"/>
      <c r="AI447" s="33" t="inlineStr">
        <is>
          <t>2026-08-01</t>
        </is>
      </c>
      <c r="AJ447" s="33" t="inlineStr">
        <is>
          <t>2026-07-31</t>
        </is>
      </c>
      <c r="AK447" s="30" t="n"/>
    </row>
    <row r="448" ht="35.1" customHeight="1" s="69">
      <c r="B448" s="48" t="n">
        <v>12019</v>
      </c>
      <c r="C448" s="48" t="inlineStr">
        <is>
          <t>東京</t>
        </is>
      </c>
      <c r="D448" s="19" t="inlineStr">
        <is>
          <t>●アットイン清澄白河6</t>
        </is>
      </c>
      <c r="E448" s="48" t="inlineStr">
        <is>
          <t>1K</t>
        </is>
      </c>
      <c r="F448" s="48" t="n">
        <v>2</v>
      </c>
      <c r="G448" s="48" t="inlineStr">
        <is>
          <t>錦糸町・両国</t>
        </is>
      </c>
      <c r="H448" s="48" t="n">
        <v>21.7</v>
      </c>
      <c r="I448" s="20" t="n">
        <v>0</v>
      </c>
      <c r="J448" s="20" t="n">
        <v>0</v>
      </c>
      <c r="K448" s="20" t="n">
        <v>0</v>
      </c>
      <c r="L448" s="20" t="n">
        <v>0</v>
      </c>
      <c r="M448" s="20" t="n">
        <v>0</v>
      </c>
      <c r="N448" s="24" t="n">
        <v>10520</v>
      </c>
      <c r="O448" s="24" t="n">
        <v>9640</v>
      </c>
      <c r="P448" s="24" t="n">
        <v>880</v>
      </c>
      <c r="Q448" s="24" t="n">
        <v>44000</v>
      </c>
      <c r="R448" s="24" t="n"/>
      <c r="S448" s="24">
        <f>IF(R448="","",(R448+P448)*30 -U448)</f>
        <v/>
      </c>
      <c r="T448" s="20">
        <f>IF(R448="","",(O448-R448)/O448)</f>
        <v/>
      </c>
      <c r="U448" s="24" t="n">
        <v>0</v>
      </c>
      <c r="V448" s="51" t="n"/>
      <c r="W448" s="24">
        <f>IF(Z448="","",Z448*30)</f>
        <v/>
      </c>
      <c r="X448" s="24">
        <f>IF(W448="","",W448-U448)</f>
        <v/>
      </c>
      <c r="Y448" s="24">
        <f>IF(V448="","",((U448+5000+5000)/(1-V448))/30)</f>
        <v/>
      </c>
      <c r="Z448" s="32" t="n"/>
      <c r="AA448" s="24">
        <f>IF(Z448="","",Z448-O448)</f>
        <v/>
      </c>
      <c r="AB448" s="24">
        <f>IF(Z448="","",R448-Z448)</f>
        <v/>
      </c>
      <c r="AC448" s="11">
        <f>IF(Z448="","",(O448-Z448)/O448)</f>
        <v/>
      </c>
      <c r="AD448" s="24" t="n"/>
      <c r="AE448" s="24">
        <f>IF(AF448="","",Q448*(1-AF448))</f>
        <v/>
      </c>
      <c r="AF448" s="51" t="n"/>
      <c r="AG448" s="28" t="n"/>
      <c r="AH448" s="28" t="n"/>
      <c r="AI448" s="33" t="inlineStr">
        <is>
          <t>2026-08-01</t>
        </is>
      </c>
      <c r="AJ448" s="33" t="inlineStr">
        <is>
          <t>2026-07-31</t>
        </is>
      </c>
      <c r="AK448" s="30" t="n"/>
    </row>
    <row r="449" ht="35.1" customHeight="1" s="69">
      <c r="B449" s="48" t="n">
        <v>12020</v>
      </c>
      <c r="C449" s="48" t="inlineStr">
        <is>
          <t>東京</t>
        </is>
      </c>
      <c r="D449" s="19" t="inlineStr">
        <is>
          <t>●アットイン大森7</t>
        </is>
      </c>
      <c r="E449" s="48" t="inlineStr">
        <is>
          <t>1K</t>
        </is>
      </c>
      <c r="F449" s="48" t="n">
        <v>3</v>
      </c>
      <c r="G449" s="48" t="inlineStr">
        <is>
          <t>川崎・大森・蒲田</t>
        </is>
      </c>
      <c r="H449" s="48" t="n">
        <v>21</v>
      </c>
      <c r="I449" s="20" t="n">
        <v>0</v>
      </c>
      <c r="J449" s="20" t="n">
        <v>0</v>
      </c>
      <c r="K449" s="20" t="n">
        <v>0</v>
      </c>
      <c r="L449" s="20" t="n">
        <v>0</v>
      </c>
      <c r="M449" s="20" t="n">
        <v>0</v>
      </c>
      <c r="N449" s="24" t="n">
        <v>9700</v>
      </c>
      <c r="O449" s="24" t="n">
        <v>8820</v>
      </c>
      <c r="P449" s="24" t="n">
        <v>880</v>
      </c>
      <c r="Q449" s="24" t="n">
        <v>44000</v>
      </c>
      <c r="R449" s="24" t="n"/>
      <c r="S449" s="24">
        <f>IF(R449="","",(R449+P449)*30 -U449)</f>
        <v/>
      </c>
      <c r="T449" s="20">
        <f>IF(R449="","",(O449-R449)/O449)</f>
        <v/>
      </c>
      <c r="U449" s="24" t="n">
        <v>0</v>
      </c>
      <c r="V449" s="51" t="n"/>
      <c r="W449" s="24">
        <f>IF(Z449="","",Z449*30)</f>
        <v/>
      </c>
      <c r="X449" s="24">
        <f>IF(W449="","",W449-U449)</f>
        <v/>
      </c>
      <c r="Y449" s="24">
        <f>IF(V449="","",((U449+5000+5000)/(1-V449))/30)</f>
        <v/>
      </c>
      <c r="Z449" s="32" t="n"/>
      <c r="AA449" s="24">
        <f>IF(Z449="","",Z449-O449)</f>
        <v/>
      </c>
      <c r="AB449" s="24">
        <f>IF(Z449="","",R449-Z449)</f>
        <v/>
      </c>
      <c r="AC449" s="11">
        <f>IF(Z449="","",(O449-Z449)/O449)</f>
        <v/>
      </c>
      <c r="AD449" s="24" t="n"/>
      <c r="AE449" s="24">
        <f>IF(AF449="","",Q449*(1-AF449))</f>
        <v/>
      </c>
      <c r="AF449" s="51" t="n"/>
      <c r="AG449" s="28" t="n"/>
      <c r="AH449" s="28" t="n"/>
      <c r="AI449" s="33" t="inlineStr">
        <is>
          <t>2026-08-01</t>
        </is>
      </c>
      <c r="AJ449" s="33" t="inlineStr">
        <is>
          <t>2026-07-31</t>
        </is>
      </c>
      <c r="AK449" s="30" t="n"/>
    </row>
    <row r="450" ht="35.1" customHeight="1" s="69">
      <c r="B450" s="48" t="n">
        <v>12021</v>
      </c>
      <c r="C450" s="48" t="inlineStr">
        <is>
          <t>東京</t>
        </is>
      </c>
      <c r="D450" s="19" t="inlineStr">
        <is>
          <t>●アットイン大塚2-2</t>
        </is>
      </c>
      <c r="E450" s="48" t="inlineStr">
        <is>
          <t>1K</t>
        </is>
      </c>
      <c r="F450" s="48" t="n">
        <v>1</v>
      </c>
      <c r="G450" s="48" t="inlineStr">
        <is>
          <t>池袋・大塚</t>
        </is>
      </c>
      <c r="H450" s="48" t="n">
        <v>20.83</v>
      </c>
      <c r="I450" s="20" t="n">
        <v>0</v>
      </c>
      <c r="J450" s="20" t="n">
        <v>0</v>
      </c>
      <c r="K450" s="20" t="n">
        <v>0</v>
      </c>
      <c r="L450" s="20" t="n">
        <v>0</v>
      </c>
      <c r="M450" s="20" t="n">
        <v>0</v>
      </c>
      <c r="N450" s="24" t="n">
        <v>9260</v>
      </c>
      <c r="O450" s="24" t="n">
        <v>8380</v>
      </c>
      <c r="P450" s="24" t="n">
        <v>880</v>
      </c>
      <c r="Q450" s="24" t="n">
        <v>44000</v>
      </c>
      <c r="R450" s="24" t="n"/>
      <c r="S450" s="24">
        <f>IF(R450="","",(R450+P450)*30 -U450)</f>
        <v/>
      </c>
      <c r="T450" s="20">
        <f>IF(R450="","",(O450-R450)/O450)</f>
        <v/>
      </c>
      <c r="U450" s="24" t="n">
        <v>0</v>
      </c>
      <c r="V450" s="51" t="n"/>
      <c r="W450" s="24">
        <f>IF(Z450="","",Z450*30)</f>
        <v/>
      </c>
      <c r="X450" s="24">
        <f>IF(W450="","",W450-U450)</f>
        <v/>
      </c>
      <c r="Y450" s="24">
        <f>IF(V450="","",((U450+5000+5000)/(1-V450))/30)</f>
        <v/>
      </c>
      <c r="Z450" s="32" t="n"/>
      <c r="AA450" s="24">
        <f>IF(Z450="","",Z450-O450)</f>
        <v/>
      </c>
      <c r="AB450" s="24">
        <f>IF(Z450="","",R450-Z450)</f>
        <v/>
      </c>
      <c r="AC450" s="11">
        <f>IF(Z450="","",(O450-Z450)/O450)</f>
        <v/>
      </c>
      <c r="AD450" s="24" t="n"/>
      <c r="AE450" s="24">
        <f>IF(AF450="","",Q450*(1-AF450))</f>
        <v/>
      </c>
      <c r="AF450" s="51" t="n"/>
      <c r="AG450" s="28" t="n"/>
      <c r="AH450" s="28" t="n"/>
      <c r="AI450" s="33" t="inlineStr">
        <is>
          <t>2026-08-01</t>
        </is>
      </c>
      <c r="AJ450" s="33" t="inlineStr">
        <is>
          <t>2026-07-31</t>
        </is>
      </c>
      <c r="AK450" s="30" t="n"/>
    </row>
    <row r="451" ht="35.1" customHeight="1" s="69">
      <c r="B451" s="48" t="n">
        <v>12022</v>
      </c>
      <c r="C451" s="48" t="inlineStr">
        <is>
          <t>東京</t>
        </is>
      </c>
      <c r="D451" s="19" t="inlineStr">
        <is>
          <t>●アットイン大塚7</t>
        </is>
      </c>
      <c r="E451" s="48" t="inlineStr">
        <is>
          <t>1K</t>
        </is>
      </c>
      <c r="F451" s="48" t="n">
        <v>2</v>
      </c>
      <c r="G451" s="48" t="inlineStr">
        <is>
          <t>池袋・大塚</t>
        </is>
      </c>
      <c r="H451" s="48" t="n">
        <v>21.75</v>
      </c>
      <c r="I451" s="20" t="n">
        <v>0</v>
      </c>
      <c r="J451" s="20" t="n">
        <v>0</v>
      </c>
      <c r="K451" s="20" t="n">
        <v>0</v>
      </c>
      <c r="L451" s="20" t="n">
        <v>0</v>
      </c>
      <c r="M451" s="20" t="n">
        <v>0</v>
      </c>
      <c r="N451" s="24" t="n">
        <v>10180</v>
      </c>
      <c r="O451" s="24" t="n">
        <v>9300</v>
      </c>
      <c r="P451" s="24" t="n">
        <v>880</v>
      </c>
      <c r="Q451" s="24" t="n">
        <v>44000</v>
      </c>
      <c r="R451" s="24" t="n"/>
      <c r="S451" s="24">
        <f>IF(R451="","",(R451+P451)*30 -U451)</f>
        <v/>
      </c>
      <c r="T451" s="20">
        <f>IF(R451="","",(O451-R451)/O451)</f>
        <v/>
      </c>
      <c r="U451" s="24" t="n">
        <v>0</v>
      </c>
      <c r="V451" s="51" t="n"/>
      <c r="W451" s="24">
        <f>IF(Z451="","",Z451*30)</f>
        <v/>
      </c>
      <c r="X451" s="24">
        <f>IF(W451="","",W451-U451)</f>
        <v/>
      </c>
      <c r="Y451" s="24">
        <f>IF(V451="","",((U451+5000+5000)/(1-V451))/30)</f>
        <v/>
      </c>
      <c r="Z451" s="32" t="n"/>
      <c r="AA451" s="24">
        <f>IF(Z451="","",Z451-O451)</f>
        <v/>
      </c>
      <c r="AB451" s="24">
        <f>IF(Z451="","",R451-Z451)</f>
        <v/>
      </c>
      <c r="AC451" s="11">
        <f>IF(Z451="","",(O451-Z451)/O451)</f>
        <v/>
      </c>
      <c r="AD451" s="24" t="n"/>
      <c r="AE451" s="24">
        <f>IF(AF451="","",Q451*(1-AF451))</f>
        <v/>
      </c>
      <c r="AF451" s="51" t="n"/>
      <c r="AG451" s="28" t="n"/>
      <c r="AH451" s="28" t="n"/>
      <c r="AI451" s="33" t="inlineStr">
        <is>
          <t>2026-08-01</t>
        </is>
      </c>
      <c r="AJ451" s="33" t="inlineStr">
        <is>
          <t>2026-07-31</t>
        </is>
      </c>
      <c r="AK451" s="30" t="n"/>
    </row>
    <row r="452" ht="35.1" customHeight="1" s="69">
      <c r="B452" s="48" t="n">
        <v>12023</v>
      </c>
      <c r="C452" s="48" t="inlineStr">
        <is>
          <t>東京</t>
        </is>
      </c>
      <c r="D452" s="19" t="inlineStr">
        <is>
          <t>●アットイン大塚8</t>
        </is>
      </c>
      <c r="E452" s="48" t="inlineStr">
        <is>
          <t>1K</t>
        </is>
      </c>
      <c r="F452" s="48" t="n">
        <v>2</v>
      </c>
      <c r="G452" s="48" t="inlineStr">
        <is>
          <t>池袋・大塚</t>
        </is>
      </c>
      <c r="H452" s="48" t="n">
        <v>21</v>
      </c>
      <c r="I452" s="20" t="n">
        <v>0</v>
      </c>
      <c r="J452" s="20" t="n">
        <v>0</v>
      </c>
      <c r="K452" s="20" t="n">
        <v>0</v>
      </c>
      <c r="L452" s="20" t="n">
        <v>0</v>
      </c>
      <c r="M452" s="20" t="n">
        <v>0</v>
      </c>
      <c r="N452" s="24" t="n">
        <v>9700</v>
      </c>
      <c r="O452" s="24" t="n">
        <v>8820</v>
      </c>
      <c r="P452" s="24" t="n">
        <v>880</v>
      </c>
      <c r="Q452" s="24" t="n">
        <v>44000</v>
      </c>
      <c r="R452" s="24" t="n"/>
      <c r="S452" s="24">
        <f>IF(R452="","",(R452+P452)*30 -U452)</f>
        <v/>
      </c>
      <c r="T452" s="20">
        <f>IF(R452="","",(O452-R452)/O452)</f>
        <v/>
      </c>
      <c r="U452" s="24" t="n">
        <v>0</v>
      </c>
      <c r="V452" s="51" t="n"/>
      <c r="W452" s="24">
        <f>IF(Z452="","",Z452*30)</f>
        <v/>
      </c>
      <c r="X452" s="24">
        <f>IF(W452="","",W452-U452)</f>
        <v/>
      </c>
      <c r="Y452" s="24">
        <f>IF(V452="","",((U452+5000+5000)/(1-V452))/30)</f>
        <v/>
      </c>
      <c r="Z452" s="32" t="n"/>
      <c r="AA452" s="24">
        <f>IF(Z452="","",Z452-O452)</f>
        <v/>
      </c>
      <c r="AB452" s="24">
        <f>IF(Z452="","",R452-Z452)</f>
        <v/>
      </c>
      <c r="AC452" s="11">
        <f>IF(Z452="","",(O452-Z452)/O452)</f>
        <v/>
      </c>
      <c r="AD452" s="24" t="n"/>
      <c r="AE452" s="24">
        <f>IF(AF452="","",Q452*(1-AF452))</f>
        <v/>
      </c>
      <c r="AF452" s="51" t="n"/>
      <c r="AG452" s="28" t="n"/>
      <c r="AH452" s="28" t="n"/>
      <c r="AI452" s="33" t="inlineStr">
        <is>
          <t>2026-08-01</t>
        </is>
      </c>
      <c r="AJ452" s="33" t="inlineStr">
        <is>
          <t>2026-07-31</t>
        </is>
      </c>
      <c r="AK452" s="30" t="n"/>
    </row>
    <row r="453" ht="35.1" customHeight="1" s="69">
      <c r="B453" s="48" t="n">
        <v>12024</v>
      </c>
      <c r="C453" s="48" t="inlineStr">
        <is>
          <t>東京</t>
        </is>
      </c>
      <c r="D453" s="19" t="inlineStr">
        <is>
          <t>●アットイン調布5</t>
        </is>
      </c>
      <c r="E453" s="48" t="inlineStr">
        <is>
          <t>1K</t>
        </is>
      </c>
      <c r="F453" s="48" t="n">
        <v>3</v>
      </c>
      <c r="G453" s="48" t="inlineStr">
        <is>
          <t>調布・府中</t>
        </is>
      </c>
      <c r="H453" s="48" t="n">
        <v>20</v>
      </c>
      <c r="I453" s="20" t="n">
        <v>0</v>
      </c>
      <c r="J453" s="20" t="n">
        <v>0</v>
      </c>
      <c r="K453" s="20" t="n">
        <v>0</v>
      </c>
      <c r="L453" s="20" t="n">
        <v>0</v>
      </c>
      <c r="M453" s="20" t="n">
        <v>0</v>
      </c>
      <c r="N453" s="24" t="n">
        <v>8000</v>
      </c>
      <c r="O453" s="24" t="n">
        <v>7120</v>
      </c>
      <c r="P453" s="24" t="n">
        <v>880</v>
      </c>
      <c r="Q453" s="24" t="n">
        <v>44000</v>
      </c>
      <c r="R453" s="24" t="n"/>
      <c r="S453" s="24">
        <f>IF(R453="","",(R453+P453)*30 -U453)</f>
        <v/>
      </c>
      <c r="T453" s="20">
        <f>IF(R453="","",(O453-R453)/O453)</f>
        <v/>
      </c>
      <c r="U453" s="24" t="n">
        <v>0</v>
      </c>
      <c r="V453" s="51" t="n"/>
      <c r="W453" s="24">
        <f>IF(Z453="","",Z453*30)</f>
        <v/>
      </c>
      <c r="X453" s="24">
        <f>IF(W453="","",W453-U453)</f>
        <v/>
      </c>
      <c r="Y453" s="24">
        <f>IF(V453="","",((U453+5000+5000)/(1-V453))/30)</f>
        <v/>
      </c>
      <c r="Z453" s="32" t="n"/>
      <c r="AA453" s="24">
        <f>IF(Z453="","",Z453-O453)</f>
        <v/>
      </c>
      <c r="AB453" s="24">
        <f>IF(Z453="","",R453-Z453)</f>
        <v/>
      </c>
      <c r="AC453" s="11">
        <f>IF(Z453="","",(O453-Z453)/O453)</f>
        <v/>
      </c>
      <c r="AD453" s="24" t="n"/>
      <c r="AE453" s="24">
        <f>IF(AF453="","",Q453*(1-AF453))</f>
        <v/>
      </c>
      <c r="AF453" s="51" t="n"/>
      <c r="AG453" s="28" t="n"/>
      <c r="AH453" s="28" t="n"/>
      <c r="AI453" s="33" t="inlineStr">
        <is>
          <t>2026-08-01</t>
        </is>
      </c>
      <c r="AJ453" s="33" t="inlineStr">
        <is>
          <t>2026-07-31</t>
        </is>
      </c>
      <c r="AK453" s="30" t="n"/>
    </row>
    <row r="454" ht="35.1" customHeight="1" s="69">
      <c r="B454" s="48" t="n">
        <v>12025</v>
      </c>
      <c r="C454" s="48" t="inlineStr">
        <is>
          <t>東京</t>
        </is>
      </c>
      <c r="D454" s="19" t="inlineStr">
        <is>
          <t>●アットイン日本橋1-3</t>
        </is>
      </c>
      <c r="E454" s="48" t="inlineStr">
        <is>
          <t>1K</t>
        </is>
      </c>
      <c r="F454" s="48" t="n">
        <v>2</v>
      </c>
      <c r="G454" s="48" t="inlineStr">
        <is>
          <t>東京駅エリア（銀座・日本橋・神田）</t>
        </is>
      </c>
      <c r="H454" s="48" t="n">
        <v>21.55</v>
      </c>
      <c r="I454" s="20" t="n">
        <v>0</v>
      </c>
      <c r="J454" s="20" t="n">
        <v>0</v>
      </c>
      <c r="K454" s="20" t="n">
        <v>0</v>
      </c>
      <c r="L454" s="20" t="n">
        <v>0</v>
      </c>
      <c r="M454" s="20" t="n">
        <v>0</v>
      </c>
      <c r="N454" s="24" t="n">
        <v>9260</v>
      </c>
      <c r="O454" s="24" t="n">
        <v>8380</v>
      </c>
      <c r="P454" s="24" t="n">
        <v>880</v>
      </c>
      <c r="Q454" s="24" t="n">
        <v>44000</v>
      </c>
      <c r="R454" s="24" t="n"/>
      <c r="S454" s="24">
        <f>IF(R454="","",(R454+P454)*30 -U454)</f>
        <v/>
      </c>
      <c r="T454" s="20">
        <f>IF(R454="","",(O454-R454)/O454)</f>
        <v/>
      </c>
      <c r="U454" s="24" t="n">
        <v>0</v>
      </c>
      <c r="V454" s="51" t="n"/>
      <c r="W454" s="24">
        <f>IF(Z454="","",Z454*30)</f>
        <v/>
      </c>
      <c r="X454" s="24">
        <f>IF(W454="","",W454-U454)</f>
        <v/>
      </c>
      <c r="Y454" s="24">
        <f>IF(V454="","",((U454+5000+5000)/(1-V454))/30)</f>
        <v/>
      </c>
      <c r="Z454" s="32" t="n"/>
      <c r="AA454" s="24">
        <f>IF(Z454="","",Z454-O454)</f>
        <v/>
      </c>
      <c r="AB454" s="24">
        <f>IF(Z454="","",R454-Z454)</f>
        <v/>
      </c>
      <c r="AC454" s="11">
        <f>IF(Z454="","",(O454-Z454)/O454)</f>
        <v/>
      </c>
      <c r="AD454" s="24" t="n"/>
      <c r="AE454" s="24">
        <f>IF(AF454="","",Q454*(1-AF454))</f>
        <v/>
      </c>
      <c r="AF454" s="51" t="n"/>
      <c r="AG454" s="28" t="n"/>
      <c r="AH454" s="28" t="n"/>
      <c r="AI454" s="33" t="inlineStr">
        <is>
          <t>2026-08-01</t>
        </is>
      </c>
      <c r="AJ454" s="33" t="inlineStr">
        <is>
          <t>2026-07-31</t>
        </is>
      </c>
      <c r="AK454" s="30" t="n"/>
    </row>
    <row r="455" ht="35.1" customHeight="1" s="69">
      <c r="B455" s="48" t="n">
        <v>12026</v>
      </c>
      <c r="C455" s="48" t="inlineStr">
        <is>
          <t>東京</t>
        </is>
      </c>
      <c r="D455" s="19" t="inlineStr">
        <is>
          <t>●アットイン飯田橋8</t>
        </is>
      </c>
      <c r="E455" s="48" t="inlineStr">
        <is>
          <t>1K</t>
        </is>
      </c>
      <c r="F455" s="48" t="n">
        <v>3</v>
      </c>
      <c r="G455" s="48" t="inlineStr">
        <is>
          <t>飯田橋・水道橋・九段</t>
        </is>
      </c>
      <c r="H455" s="48" t="n">
        <v>20.25</v>
      </c>
      <c r="I455" s="20" t="n">
        <v>0</v>
      </c>
      <c r="J455" s="20" t="n">
        <v>0</v>
      </c>
      <c r="K455" s="20" t="n">
        <v>0</v>
      </c>
      <c r="L455" s="20" t="n">
        <v>0</v>
      </c>
      <c r="M455" s="20" t="n">
        <v>0</v>
      </c>
      <c r="N455" s="24" t="n">
        <v>9700</v>
      </c>
      <c r="O455" s="24" t="n">
        <v>8820</v>
      </c>
      <c r="P455" s="24" t="n">
        <v>880</v>
      </c>
      <c r="Q455" s="24" t="n">
        <v>44000</v>
      </c>
      <c r="R455" s="24" t="n"/>
      <c r="S455" s="24">
        <f>IF(R455="","",(R455+P455)*30 -U455)</f>
        <v/>
      </c>
      <c r="T455" s="20">
        <f>IF(R455="","",(O455-R455)/O455)</f>
        <v/>
      </c>
      <c r="U455" s="24" t="n">
        <v>0</v>
      </c>
      <c r="V455" s="51" t="n"/>
      <c r="W455" s="24">
        <f>IF(Z455="","",Z455*30)</f>
        <v/>
      </c>
      <c r="X455" s="24">
        <f>IF(W455="","",W455-U455)</f>
        <v/>
      </c>
      <c r="Y455" s="24">
        <f>IF(V455="","",((U455+5000+5000)/(1-V455))/30)</f>
        <v/>
      </c>
      <c r="Z455" s="32" t="n"/>
      <c r="AA455" s="24">
        <f>IF(Z455="","",Z455-O455)</f>
        <v/>
      </c>
      <c r="AB455" s="24">
        <f>IF(Z455="","",R455-Z455)</f>
        <v/>
      </c>
      <c r="AC455" s="11">
        <f>IF(Z455="","",(O455-Z455)/O455)</f>
        <v/>
      </c>
      <c r="AD455" s="24" t="n"/>
      <c r="AE455" s="24">
        <f>IF(AF455="","",Q455*(1-AF455))</f>
        <v/>
      </c>
      <c r="AF455" s="51" t="n"/>
      <c r="AG455" s="28" t="n"/>
      <c r="AH455" s="28" t="n"/>
      <c r="AI455" s="33" t="inlineStr">
        <is>
          <t>2026-08-01</t>
        </is>
      </c>
      <c r="AJ455" s="33" t="inlineStr">
        <is>
          <t>2026-07-31</t>
        </is>
      </c>
      <c r="AK455" s="30" t="n"/>
    </row>
    <row r="456" ht="35.1" customHeight="1" s="69">
      <c r="B456" s="48" t="n">
        <v>12028</v>
      </c>
      <c r="C456" s="48" t="inlineStr">
        <is>
          <t>東京</t>
        </is>
      </c>
      <c r="D456" s="19" t="inlineStr">
        <is>
          <t>●アットイン品川8-6</t>
        </is>
      </c>
      <c r="E456" s="48" t="inlineStr">
        <is>
          <t>1K</t>
        </is>
      </c>
      <c r="F456" s="48" t="n">
        <v>2</v>
      </c>
      <c r="G456" s="48" t="inlineStr">
        <is>
          <t>品川・田町・大崎</t>
        </is>
      </c>
      <c r="H456" s="48" t="n">
        <v>24.48</v>
      </c>
      <c r="I456" s="20" t="n">
        <v>0</v>
      </c>
      <c r="J456" s="20" t="n">
        <v>0</v>
      </c>
      <c r="K456" s="20" t="n">
        <v>0</v>
      </c>
      <c r="L456" s="20" t="n">
        <v>0</v>
      </c>
      <c r="M456" s="20" t="n">
        <v>0</v>
      </c>
      <c r="N456" s="24" t="n">
        <v>11400</v>
      </c>
      <c r="O456" s="24" t="n">
        <v>10520</v>
      </c>
      <c r="P456" s="24" t="n">
        <v>880</v>
      </c>
      <c r="Q456" s="24" t="n">
        <v>44000</v>
      </c>
      <c r="R456" s="24" t="n"/>
      <c r="S456" s="24">
        <f>IF(R456="","",(R456+P456)*30 -U456)</f>
        <v/>
      </c>
      <c r="T456" s="20">
        <f>IF(R456="","",(O456-R456)/O456)</f>
        <v/>
      </c>
      <c r="U456" s="24" t="n">
        <v>0</v>
      </c>
      <c r="V456" s="51" t="n"/>
      <c r="W456" s="24">
        <f>IF(Z456="","",Z456*30)</f>
        <v/>
      </c>
      <c r="X456" s="24">
        <f>IF(W456="","",W456-U456)</f>
        <v/>
      </c>
      <c r="Y456" s="24">
        <f>IF(V456="","",((U456+5000+5000)/(1-V456))/30)</f>
        <v/>
      </c>
      <c r="Z456" s="32" t="n"/>
      <c r="AA456" s="24">
        <f>IF(Z456="","",Z456-O456)</f>
        <v/>
      </c>
      <c r="AB456" s="24">
        <f>IF(Z456="","",R456-Z456)</f>
        <v/>
      </c>
      <c r="AC456" s="11">
        <f>IF(Z456="","",(O456-Z456)/O456)</f>
        <v/>
      </c>
      <c r="AD456" s="24" t="n"/>
      <c r="AE456" s="24">
        <f>IF(AF456="","",Q456*(1-AF456))</f>
        <v/>
      </c>
      <c r="AF456" s="51" t="n"/>
      <c r="AG456" s="28" t="n"/>
      <c r="AH456" s="28" t="n"/>
      <c r="AI456" s="33" t="inlineStr">
        <is>
          <t>2026-08-01</t>
        </is>
      </c>
      <c r="AJ456" s="33" t="inlineStr">
        <is>
          <t>2026-07-31</t>
        </is>
      </c>
      <c r="AK456" s="30" t="n"/>
    </row>
    <row r="457" ht="35.1" customHeight="1" s="69">
      <c r="B457" s="48" t="n">
        <v>12029</v>
      </c>
      <c r="C457" s="48" t="inlineStr">
        <is>
          <t>東京</t>
        </is>
      </c>
      <c r="D457" s="19" t="inlineStr">
        <is>
          <t>●アットイン品川8-7</t>
        </is>
      </c>
      <c r="E457" s="48" t="inlineStr">
        <is>
          <t>1K</t>
        </is>
      </c>
      <c r="F457" s="48" t="n">
        <v>4</v>
      </c>
      <c r="G457" s="48" t="inlineStr">
        <is>
          <t>品川・田町・大崎</t>
        </is>
      </c>
      <c r="H457" s="48" t="n">
        <v>24.48</v>
      </c>
      <c r="I457" s="20" t="n">
        <v>0</v>
      </c>
      <c r="J457" s="20" t="n">
        <v>0</v>
      </c>
      <c r="K457" s="20" t="n">
        <v>0</v>
      </c>
      <c r="L457" s="20" t="n">
        <v>0</v>
      </c>
      <c r="M457" s="20" t="n">
        <v>0</v>
      </c>
      <c r="N457" s="24" t="n">
        <v>10520</v>
      </c>
      <c r="O457" s="24" t="n">
        <v>9640</v>
      </c>
      <c r="P457" s="24" t="n">
        <v>880</v>
      </c>
      <c r="Q457" s="24" t="n">
        <v>44000</v>
      </c>
      <c r="R457" s="24" t="n"/>
      <c r="S457" s="24">
        <f>IF(R457="","",(R457+P457)*30 -U457)</f>
        <v/>
      </c>
      <c r="T457" s="20">
        <f>IF(R457="","",(O457-R457)/O457)</f>
        <v/>
      </c>
      <c r="U457" s="24" t="n">
        <v>0</v>
      </c>
      <c r="V457" s="51" t="n"/>
      <c r="W457" s="24">
        <f>IF(Z457="","",Z457*30)</f>
        <v/>
      </c>
      <c r="X457" s="24">
        <f>IF(W457="","",W457-U457)</f>
        <v/>
      </c>
      <c r="Y457" s="24">
        <f>IF(V457="","",((U457+5000+5000)/(1-V457))/30)</f>
        <v/>
      </c>
      <c r="Z457" s="32" t="n"/>
      <c r="AA457" s="24">
        <f>IF(Z457="","",Z457-O457)</f>
        <v/>
      </c>
      <c r="AB457" s="24">
        <f>IF(Z457="","",R457-Z457)</f>
        <v/>
      </c>
      <c r="AC457" s="11">
        <f>IF(Z457="","",(O457-Z457)/O457)</f>
        <v/>
      </c>
      <c r="AD457" s="24" t="n"/>
      <c r="AE457" s="24">
        <f>IF(AF457="","",Q457*(1-AF457))</f>
        <v/>
      </c>
      <c r="AF457" s="51" t="n"/>
      <c r="AG457" s="28" t="n"/>
      <c r="AH457" s="28" t="n"/>
      <c r="AI457" s="33" t="inlineStr">
        <is>
          <t>2026-08-01</t>
        </is>
      </c>
      <c r="AJ457" s="33" t="inlineStr">
        <is>
          <t>2026-07-31</t>
        </is>
      </c>
      <c r="AK457" s="30" t="n"/>
    </row>
    <row r="458" ht="35.1" customHeight="1" s="69">
      <c r="B458" s="48" t="n">
        <v>12031</v>
      </c>
      <c r="C458" s="48" t="inlineStr">
        <is>
          <t>東京</t>
        </is>
      </c>
      <c r="D458" s="19" t="inlineStr">
        <is>
          <t>●アットイン六本木7-2</t>
        </is>
      </c>
      <c r="E458" s="48" t="inlineStr">
        <is>
          <t>1K</t>
        </is>
      </c>
      <c r="F458" s="48" t="n">
        <v>1</v>
      </c>
      <c r="G458" s="48" t="inlineStr">
        <is>
          <t>六本木・麻布十番・白金高輪</t>
        </is>
      </c>
      <c r="H458" s="48" t="n">
        <v>25.2</v>
      </c>
      <c r="I458" s="20" t="n">
        <v>0</v>
      </c>
      <c r="J458" s="20" t="n">
        <v>0</v>
      </c>
      <c r="K458" s="20" t="n">
        <v>0</v>
      </c>
      <c r="L458" s="20" t="n">
        <v>0</v>
      </c>
      <c r="M458" s="20" t="n">
        <v>0</v>
      </c>
      <c r="N458" s="24" t="n">
        <v>12760</v>
      </c>
      <c r="O458" s="24" t="n">
        <v>11880</v>
      </c>
      <c r="P458" s="24" t="n">
        <v>880</v>
      </c>
      <c r="Q458" s="24" t="n">
        <v>44000</v>
      </c>
      <c r="R458" s="24" t="n"/>
      <c r="S458" s="24">
        <f>IF(R458="","",(R458+P458)*30 -U458)</f>
        <v/>
      </c>
      <c r="T458" s="20">
        <f>IF(R458="","",(O458-R458)/O458)</f>
        <v/>
      </c>
      <c r="U458" s="24" t="n">
        <v>0</v>
      </c>
      <c r="V458" s="51" t="n"/>
      <c r="W458" s="24">
        <f>IF(Z458="","",Z458*30)</f>
        <v/>
      </c>
      <c r="X458" s="24">
        <f>IF(W458="","",W458-U458)</f>
        <v/>
      </c>
      <c r="Y458" s="24">
        <f>IF(V458="","",((U458+5000+5000)/(1-V458))/30)</f>
        <v/>
      </c>
      <c r="Z458" s="32" t="n"/>
      <c r="AA458" s="24">
        <f>IF(Z458="","",Z458-O458)</f>
        <v/>
      </c>
      <c r="AB458" s="24">
        <f>IF(Z458="","",R458-Z458)</f>
        <v/>
      </c>
      <c r="AC458" s="11">
        <f>IF(Z458="","",(O458-Z458)/O458)</f>
        <v/>
      </c>
      <c r="AD458" s="24" t="n"/>
      <c r="AE458" s="24">
        <f>IF(AF458="","",Q458*(1-AF458))</f>
        <v/>
      </c>
      <c r="AF458" s="51" t="n"/>
      <c r="AG458" s="28" t="n"/>
      <c r="AH458" s="28" t="n"/>
      <c r="AI458" s="33" t="inlineStr">
        <is>
          <t>2026-08-01</t>
        </is>
      </c>
      <c r="AJ458" s="33" t="inlineStr">
        <is>
          <t>2026-07-31</t>
        </is>
      </c>
      <c r="AK458" s="30" t="n"/>
    </row>
    <row r="459" ht="35.1" customHeight="1" s="69">
      <c r="B459" s="48" t="n">
        <v>12032</v>
      </c>
      <c r="C459" s="48" t="inlineStr">
        <is>
          <t>東京</t>
        </is>
      </c>
      <c r="D459" s="19" t="inlineStr">
        <is>
          <t>●アットイン武蔵小山1</t>
        </is>
      </c>
      <c r="E459" s="48" t="inlineStr">
        <is>
          <t>1K</t>
        </is>
      </c>
      <c r="F459" s="48" t="n">
        <v>2</v>
      </c>
      <c r="G459" s="48" t="inlineStr">
        <is>
          <t>五反田・目黒</t>
        </is>
      </c>
      <c r="H459" s="48" t="n">
        <v>20</v>
      </c>
      <c r="I459" s="20" t="n">
        <v>0</v>
      </c>
      <c r="J459" s="20" t="n">
        <v>0</v>
      </c>
      <c r="K459" s="20" t="n">
        <v>0</v>
      </c>
      <c r="L459" s="20" t="n">
        <v>0</v>
      </c>
      <c r="M459" s="20" t="n">
        <v>0</v>
      </c>
      <c r="N459" s="24" t="n">
        <v>10180</v>
      </c>
      <c r="O459" s="24" t="n">
        <v>9300</v>
      </c>
      <c r="P459" s="24" t="n">
        <v>880</v>
      </c>
      <c r="Q459" s="24" t="n">
        <v>44000</v>
      </c>
      <c r="R459" s="24" t="n"/>
      <c r="S459" s="24">
        <f>IF(R459="","",(R459+P459)*30 -U459)</f>
        <v/>
      </c>
      <c r="T459" s="20">
        <f>IF(R459="","",(O459-R459)/O459)</f>
        <v/>
      </c>
      <c r="U459" s="24" t="n">
        <v>0</v>
      </c>
      <c r="V459" s="51" t="n"/>
      <c r="W459" s="24">
        <f>IF(Z459="","",Z459*30)</f>
        <v/>
      </c>
      <c r="X459" s="24">
        <f>IF(W459="","",W459-U459)</f>
        <v/>
      </c>
      <c r="Y459" s="24">
        <f>IF(V459="","",((U459+5000+5000)/(1-V459))/30)</f>
        <v/>
      </c>
      <c r="Z459" s="32" t="n"/>
      <c r="AA459" s="24">
        <f>IF(Z459="","",Z459-O459)</f>
        <v/>
      </c>
      <c r="AB459" s="24">
        <f>IF(Z459="","",R459-Z459)</f>
        <v/>
      </c>
      <c r="AC459" s="11">
        <f>IF(Z459="","",(O459-Z459)/O459)</f>
        <v/>
      </c>
      <c r="AD459" s="24" t="n"/>
      <c r="AE459" s="24">
        <f>IF(AF459="","",Q459*(1-AF459))</f>
        <v/>
      </c>
      <c r="AF459" s="51" t="n"/>
      <c r="AG459" s="28" t="n"/>
      <c r="AH459" s="28" t="n"/>
      <c r="AI459" s="33" t="inlineStr">
        <is>
          <t>2026-08-01</t>
        </is>
      </c>
      <c r="AJ459" s="33" t="inlineStr">
        <is>
          <t>2026-07-31</t>
        </is>
      </c>
      <c r="AK459" s="30" t="n"/>
    </row>
    <row r="460" ht="35.1" customHeight="1" s="69">
      <c r="B460" s="48" t="n">
        <v>12033</v>
      </c>
      <c r="C460" s="48" t="inlineStr">
        <is>
          <t>東京</t>
        </is>
      </c>
      <c r="D460" s="19" t="inlineStr">
        <is>
          <t>●アットイン旗の台2</t>
        </is>
      </c>
      <c r="E460" s="48" t="inlineStr">
        <is>
          <t>1K</t>
        </is>
      </c>
      <c r="F460" s="48" t="n">
        <v>2</v>
      </c>
      <c r="G460" s="48" t="inlineStr">
        <is>
          <t>品川・田町・大崎</t>
        </is>
      </c>
      <c r="H460" s="48" t="n">
        <v>20.1</v>
      </c>
      <c r="I460" s="20" t="n">
        <v>0</v>
      </c>
      <c r="J460" s="20" t="n">
        <v>0</v>
      </c>
      <c r="K460" s="20" t="n">
        <v>0</v>
      </c>
      <c r="L460" s="20" t="n">
        <v>0</v>
      </c>
      <c r="M460" s="20" t="n">
        <v>0</v>
      </c>
      <c r="N460" s="24" t="n">
        <v>8480</v>
      </c>
      <c r="O460" s="24" t="n">
        <v>7600</v>
      </c>
      <c r="P460" s="24" t="n">
        <v>880</v>
      </c>
      <c r="Q460" s="24" t="n">
        <v>44000</v>
      </c>
      <c r="R460" s="24" t="n"/>
      <c r="S460" s="24">
        <f>IF(R460="","",(R460+P460)*30 -U460)</f>
        <v/>
      </c>
      <c r="T460" s="20">
        <f>IF(R460="","",(O460-R460)/O460)</f>
        <v/>
      </c>
      <c r="U460" s="24" t="n">
        <v>0</v>
      </c>
      <c r="V460" s="51" t="n"/>
      <c r="W460" s="24">
        <f>IF(Z460="","",Z460*30)</f>
        <v/>
      </c>
      <c r="X460" s="24">
        <f>IF(W460="","",W460-U460)</f>
        <v/>
      </c>
      <c r="Y460" s="24">
        <f>IF(V460="","",((U460+5000+5000)/(1-V460))/30)</f>
        <v/>
      </c>
      <c r="Z460" s="32" t="n"/>
      <c r="AA460" s="24">
        <f>IF(Z460="","",Z460-O460)</f>
        <v/>
      </c>
      <c r="AB460" s="24">
        <f>IF(Z460="","",R460-Z460)</f>
        <v/>
      </c>
      <c r="AC460" s="11">
        <f>IF(Z460="","",(O460-Z460)/O460)</f>
        <v/>
      </c>
      <c r="AD460" s="24" t="n"/>
      <c r="AE460" s="24">
        <f>IF(AF460="","",Q460*(1-AF460))</f>
        <v/>
      </c>
      <c r="AF460" s="51" t="n"/>
      <c r="AG460" s="28" t="n"/>
      <c r="AH460" s="28" t="n"/>
      <c r="AI460" s="33" t="inlineStr">
        <is>
          <t>2026-08-01</t>
        </is>
      </c>
      <c r="AJ460" s="33" t="inlineStr">
        <is>
          <t>2026-07-31</t>
        </is>
      </c>
      <c r="AK460" s="30" t="n"/>
    </row>
    <row r="461" ht="35.1" customHeight="1" s="69">
      <c r="B461" s="48" t="n">
        <v>12034</v>
      </c>
      <c r="C461" s="48" t="inlineStr">
        <is>
          <t>東京</t>
        </is>
      </c>
      <c r="D461" s="19" t="inlineStr">
        <is>
          <t>●アットイン門前仲町2</t>
        </is>
      </c>
      <c r="E461" s="48" t="inlineStr">
        <is>
          <t>1R</t>
        </is>
      </c>
      <c r="F461" s="48" t="n">
        <v>2</v>
      </c>
      <c r="G461" s="48" t="inlineStr">
        <is>
          <t>門前仲町・木場・葛西</t>
        </is>
      </c>
      <c r="H461" s="48" t="n">
        <v>23.4</v>
      </c>
      <c r="I461" s="20" t="n">
        <v>0</v>
      </c>
      <c r="J461" s="20" t="n">
        <v>0</v>
      </c>
      <c r="K461" s="20" t="n">
        <v>0</v>
      </c>
      <c r="L461" s="20" t="n">
        <v>0</v>
      </c>
      <c r="M461" s="20" t="n">
        <v>0</v>
      </c>
      <c r="N461" s="24" t="n">
        <v>8480</v>
      </c>
      <c r="O461" s="24" t="n">
        <v>7600</v>
      </c>
      <c r="P461" s="24" t="n">
        <v>880</v>
      </c>
      <c r="Q461" s="24" t="n">
        <v>44000</v>
      </c>
      <c r="R461" s="24" t="n"/>
      <c r="S461" s="24">
        <f>IF(R461="","",(R461+P461)*30 -U461)</f>
        <v/>
      </c>
      <c r="T461" s="20">
        <f>IF(R461="","",(O461-R461)/O461)</f>
        <v/>
      </c>
      <c r="U461" s="24" t="n">
        <v>0</v>
      </c>
      <c r="V461" s="51" t="n"/>
      <c r="W461" s="24">
        <f>IF(Z461="","",Z461*30)</f>
        <v/>
      </c>
      <c r="X461" s="24">
        <f>IF(W461="","",W461-U461)</f>
        <v/>
      </c>
      <c r="Y461" s="24">
        <f>IF(V461="","",((U461+5000+5000)/(1-V461))/30)</f>
        <v/>
      </c>
      <c r="Z461" s="32" t="n"/>
      <c r="AA461" s="24">
        <f>IF(Z461="","",Z461-O461)</f>
        <v/>
      </c>
      <c r="AB461" s="24">
        <f>IF(Z461="","",R461-Z461)</f>
        <v/>
      </c>
      <c r="AC461" s="11">
        <f>IF(Z461="","",(O461-Z461)/O461)</f>
        <v/>
      </c>
      <c r="AD461" s="24" t="n"/>
      <c r="AE461" s="24">
        <f>IF(AF461="","",Q461*(1-AF461))</f>
        <v/>
      </c>
      <c r="AF461" s="51" t="n"/>
      <c r="AG461" s="28" t="n"/>
      <c r="AH461" s="28" t="n"/>
      <c r="AI461" s="33" t="inlineStr">
        <is>
          <t>2026-08-01</t>
        </is>
      </c>
      <c r="AJ461" s="33" t="inlineStr">
        <is>
          <t>2026-07-31</t>
        </is>
      </c>
      <c r="AK461" s="30" t="n"/>
    </row>
    <row r="462" ht="35.1" customHeight="1" s="69">
      <c r="B462" s="48" t="n">
        <v>12035</v>
      </c>
      <c r="C462" s="48" t="inlineStr">
        <is>
          <t>東京</t>
        </is>
      </c>
      <c r="D462" s="19" t="inlineStr">
        <is>
          <t>●アットイン中野7</t>
        </is>
      </c>
      <c r="E462" s="48" t="inlineStr">
        <is>
          <t>1K</t>
        </is>
      </c>
      <c r="F462" s="48" t="n">
        <v>2</v>
      </c>
      <c r="G462" s="48" t="inlineStr">
        <is>
          <t>中野・荻窪・吉祥寺</t>
        </is>
      </c>
      <c r="H462" s="48" t="n">
        <v>24.49</v>
      </c>
      <c r="I462" s="20" t="n">
        <v>0</v>
      </c>
      <c r="J462" s="20" t="n">
        <v>0</v>
      </c>
      <c r="K462" s="20" t="n">
        <v>0</v>
      </c>
      <c r="L462" s="20" t="n">
        <v>0</v>
      </c>
      <c r="M462" s="20" t="n">
        <v>0</v>
      </c>
      <c r="N462" s="24" t="n">
        <v>8480</v>
      </c>
      <c r="O462" s="24" t="n">
        <v>7600</v>
      </c>
      <c r="P462" s="24" t="n">
        <v>880</v>
      </c>
      <c r="Q462" s="24" t="n">
        <v>44000</v>
      </c>
      <c r="R462" s="24" t="n"/>
      <c r="S462" s="24">
        <f>IF(R462="","",(R462+P462)*30 -U462)</f>
        <v/>
      </c>
      <c r="T462" s="20">
        <f>IF(R462="","",(O462-R462)/O462)</f>
        <v/>
      </c>
      <c r="U462" s="24" t="n">
        <v>0</v>
      </c>
      <c r="V462" s="51" t="n"/>
      <c r="W462" s="24">
        <f>IF(Z462="","",Z462*30)</f>
        <v/>
      </c>
      <c r="X462" s="24">
        <f>IF(W462="","",W462-U462)</f>
        <v/>
      </c>
      <c r="Y462" s="24">
        <f>IF(V462="","",((U462+5000+5000)/(1-V462))/30)</f>
        <v/>
      </c>
      <c r="Z462" s="32" t="n"/>
      <c r="AA462" s="24">
        <f>IF(Z462="","",Z462-O462)</f>
        <v/>
      </c>
      <c r="AB462" s="24">
        <f>IF(Z462="","",R462-Z462)</f>
        <v/>
      </c>
      <c r="AC462" s="11">
        <f>IF(Z462="","",(O462-Z462)/O462)</f>
        <v/>
      </c>
      <c r="AD462" s="24" t="n"/>
      <c r="AE462" s="24">
        <f>IF(AF462="","",Q462*(1-AF462))</f>
        <v/>
      </c>
      <c r="AF462" s="51" t="n"/>
      <c r="AG462" s="28" t="n"/>
      <c r="AH462" s="28" t="n"/>
      <c r="AI462" s="33" t="inlineStr">
        <is>
          <t>2026-08-01</t>
        </is>
      </c>
      <c r="AJ462" s="33" t="inlineStr">
        <is>
          <t>2026-07-31</t>
        </is>
      </c>
      <c r="AK462" s="30" t="n"/>
    </row>
    <row r="463" ht="35.1" customHeight="1" s="69">
      <c r="B463" s="48" t="n">
        <v>12036</v>
      </c>
      <c r="C463" s="48" t="inlineStr">
        <is>
          <t>東京</t>
        </is>
      </c>
      <c r="D463" s="19" t="inlineStr">
        <is>
          <t>●アットイン浜松町5</t>
        </is>
      </c>
      <c r="E463" s="48" t="inlineStr">
        <is>
          <t>1K</t>
        </is>
      </c>
      <c r="F463" s="48" t="n">
        <v>2</v>
      </c>
      <c r="G463" s="48" t="inlineStr">
        <is>
          <t>品川・田町・大崎</t>
        </is>
      </c>
      <c r="H463" s="48" t="n">
        <v>23</v>
      </c>
      <c r="I463" s="20" t="n">
        <v>0</v>
      </c>
      <c r="J463" s="20" t="n">
        <v>0</v>
      </c>
      <c r="K463" s="20" t="n">
        <v>0</v>
      </c>
      <c r="L463" s="20" t="n">
        <v>0</v>
      </c>
      <c r="M463" s="20" t="n">
        <v>0</v>
      </c>
      <c r="N463" s="24" t="n">
        <v>9700</v>
      </c>
      <c r="O463" s="24" t="n">
        <v>8820</v>
      </c>
      <c r="P463" s="24" t="n">
        <v>880</v>
      </c>
      <c r="Q463" s="24" t="n">
        <v>44000</v>
      </c>
      <c r="R463" s="24" t="n"/>
      <c r="S463" s="24">
        <f>IF(R463="","",(R463+P463)*30 -U463)</f>
        <v/>
      </c>
      <c r="T463" s="20">
        <f>IF(R463="","",(O463-R463)/O463)</f>
        <v/>
      </c>
      <c r="U463" s="24" t="n">
        <v>0</v>
      </c>
      <c r="V463" s="51" t="n"/>
      <c r="W463" s="24">
        <f>IF(Z463="","",Z463*30)</f>
        <v/>
      </c>
      <c r="X463" s="24">
        <f>IF(W463="","",W463-U463)</f>
        <v/>
      </c>
      <c r="Y463" s="24">
        <f>IF(V463="","",((U463+5000+5000)/(1-V463))/30)</f>
        <v/>
      </c>
      <c r="Z463" s="32" t="n"/>
      <c r="AA463" s="24">
        <f>IF(Z463="","",Z463-O463)</f>
        <v/>
      </c>
      <c r="AB463" s="24">
        <f>IF(Z463="","",R463-Z463)</f>
        <v/>
      </c>
      <c r="AC463" s="11">
        <f>IF(Z463="","",(O463-Z463)/O463)</f>
        <v/>
      </c>
      <c r="AD463" s="24" t="n"/>
      <c r="AE463" s="24">
        <f>IF(AF463="","",Q463*(1-AF463))</f>
        <v/>
      </c>
      <c r="AF463" s="51" t="n"/>
      <c r="AG463" s="28" t="n"/>
      <c r="AH463" s="28" t="n"/>
      <c r="AI463" s="33" t="inlineStr">
        <is>
          <t>2026-08-01</t>
        </is>
      </c>
      <c r="AJ463" s="33" t="inlineStr">
        <is>
          <t>2026-07-31</t>
        </is>
      </c>
      <c r="AK463" s="30" t="n"/>
    </row>
    <row r="464" ht="35.1" customHeight="1" s="69">
      <c r="B464" s="48" t="n">
        <v>12037</v>
      </c>
      <c r="C464" s="48" t="inlineStr">
        <is>
          <t>東京</t>
        </is>
      </c>
      <c r="D464" s="19" t="inlineStr">
        <is>
          <t>●アットイン武蔵小山2-2</t>
        </is>
      </c>
      <c r="E464" s="48" t="inlineStr">
        <is>
          <t>1K</t>
        </is>
      </c>
      <c r="F464" s="48" t="n">
        <v>2</v>
      </c>
      <c r="G464" s="48" t="inlineStr">
        <is>
          <t>五反田・目黒</t>
        </is>
      </c>
      <c r="H464" s="48" t="n">
        <v>20.3</v>
      </c>
      <c r="I464" s="20" t="n">
        <v>0</v>
      </c>
      <c r="J464" s="20" t="n">
        <v>0</v>
      </c>
      <c r="K464" s="20" t="n">
        <v>0</v>
      </c>
      <c r="L464" s="20" t="n">
        <v>0</v>
      </c>
      <c r="M464" s="20" t="n">
        <v>0</v>
      </c>
      <c r="N464" s="24" t="n">
        <v>9700</v>
      </c>
      <c r="O464" s="24" t="n">
        <v>8820</v>
      </c>
      <c r="P464" s="24" t="n">
        <v>880</v>
      </c>
      <c r="Q464" s="24" t="n">
        <v>44000</v>
      </c>
      <c r="R464" s="24" t="n"/>
      <c r="S464" s="24">
        <f>IF(R464="","",(R464+P464)*30 -U464)</f>
        <v/>
      </c>
      <c r="T464" s="20">
        <f>IF(R464="","",(O464-R464)/O464)</f>
        <v/>
      </c>
      <c r="U464" s="24" t="n">
        <v>0</v>
      </c>
      <c r="V464" s="51" t="n"/>
      <c r="W464" s="24">
        <f>IF(Z464="","",Z464*30)</f>
        <v/>
      </c>
      <c r="X464" s="24">
        <f>IF(W464="","",W464-U464)</f>
        <v/>
      </c>
      <c r="Y464" s="24">
        <f>IF(V464="","",((U464+5000+5000)/(1-V464))/30)</f>
        <v/>
      </c>
      <c r="Z464" s="32" t="n"/>
      <c r="AA464" s="24">
        <f>IF(Z464="","",Z464-O464)</f>
        <v/>
      </c>
      <c r="AB464" s="24">
        <f>IF(Z464="","",R464-Z464)</f>
        <v/>
      </c>
      <c r="AC464" s="11">
        <f>IF(Z464="","",(O464-Z464)/O464)</f>
        <v/>
      </c>
      <c r="AD464" s="24" t="n"/>
      <c r="AE464" s="24">
        <f>IF(AF464="","",Q464*(1-AF464))</f>
        <v/>
      </c>
      <c r="AF464" s="51" t="n"/>
      <c r="AG464" s="28" t="n"/>
      <c r="AH464" s="28" t="n"/>
      <c r="AI464" s="33" t="inlineStr">
        <is>
          <t>2026-08-01</t>
        </is>
      </c>
      <c r="AJ464" s="33" t="inlineStr">
        <is>
          <t>2026-07-31</t>
        </is>
      </c>
      <c r="AK464" s="30" t="n"/>
    </row>
    <row r="465" ht="35.1" customHeight="1" s="69">
      <c r="B465" s="48" t="n">
        <v>12038</v>
      </c>
      <c r="C465" s="48" t="inlineStr">
        <is>
          <t>東京</t>
        </is>
      </c>
      <c r="D465" s="19" t="inlineStr">
        <is>
          <t>●アットイン中野8</t>
        </is>
      </c>
      <c r="E465" s="48" t="inlineStr">
        <is>
          <t>1K</t>
        </is>
      </c>
      <c r="F465" s="48" t="n">
        <v>2</v>
      </c>
      <c r="G465" s="48" t="inlineStr">
        <is>
          <t>中野・荻窪・吉祥寺</t>
        </is>
      </c>
      <c r="H465" s="48" t="n">
        <v>20.63</v>
      </c>
      <c r="I465" s="20" t="n">
        <v>0</v>
      </c>
      <c r="J465" s="20" t="n">
        <v>0</v>
      </c>
      <c r="K465" s="20" t="n">
        <v>0</v>
      </c>
      <c r="L465" s="20" t="n">
        <v>0</v>
      </c>
      <c r="M465" s="20" t="n">
        <v>0</v>
      </c>
      <c r="N465" s="24" t="n">
        <v>9700</v>
      </c>
      <c r="O465" s="24" t="n">
        <v>8820</v>
      </c>
      <c r="P465" s="24" t="n">
        <v>880</v>
      </c>
      <c r="Q465" s="24" t="n">
        <v>44000</v>
      </c>
      <c r="R465" s="24" t="n"/>
      <c r="S465" s="24">
        <f>IF(R465="","",(R465+P465)*30 -U465)</f>
        <v/>
      </c>
      <c r="T465" s="20">
        <f>IF(R465="","",(O465-R465)/O465)</f>
        <v/>
      </c>
      <c r="U465" s="24" t="n">
        <v>0</v>
      </c>
      <c r="V465" s="51" t="n"/>
      <c r="W465" s="24">
        <f>IF(Z465="","",Z465*30)</f>
        <v/>
      </c>
      <c r="X465" s="24">
        <f>IF(W465="","",W465-U465)</f>
        <v/>
      </c>
      <c r="Y465" s="24">
        <f>IF(V465="","",((U465+5000+5000)/(1-V465))/30)</f>
        <v/>
      </c>
      <c r="Z465" s="32" t="n"/>
      <c r="AA465" s="24">
        <f>IF(Z465="","",Z465-O465)</f>
        <v/>
      </c>
      <c r="AB465" s="24">
        <f>IF(Z465="","",R465-Z465)</f>
        <v/>
      </c>
      <c r="AC465" s="11">
        <f>IF(Z465="","",(O465-Z465)/O465)</f>
        <v/>
      </c>
      <c r="AD465" s="24" t="n"/>
      <c r="AE465" s="24">
        <f>IF(AF465="","",Q465*(1-AF465))</f>
        <v/>
      </c>
      <c r="AF465" s="51" t="n"/>
      <c r="AG465" s="28" t="n"/>
      <c r="AH465" s="28" t="n"/>
      <c r="AI465" s="33" t="inlineStr">
        <is>
          <t>2026-08-01</t>
        </is>
      </c>
      <c r="AJ465" s="33" t="inlineStr">
        <is>
          <t>2026-07-31</t>
        </is>
      </c>
      <c r="AK465" s="30" t="n"/>
    </row>
    <row r="466" ht="35.1" customHeight="1" s="69">
      <c r="B466" s="48" t="n">
        <v>12039</v>
      </c>
      <c r="C466" s="48" t="inlineStr">
        <is>
          <t>東京</t>
        </is>
      </c>
      <c r="D466" s="19" t="inlineStr">
        <is>
          <t>●アットイン新橋2-1</t>
        </is>
      </c>
      <c r="E466" s="48" t="inlineStr">
        <is>
          <t>1K</t>
        </is>
      </c>
      <c r="F466" s="48" t="n">
        <v>2</v>
      </c>
      <c r="G466" s="48" t="inlineStr">
        <is>
          <t>品川・田町・大崎</t>
        </is>
      </c>
      <c r="H466" s="48" t="n">
        <v>22.17</v>
      </c>
      <c r="I466" s="20" t="n">
        <v>0</v>
      </c>
      <c r="J466" s="20" t="n">
        <v>0</v>
      </c>
      <c r="K466" s="20" t="n">
        <v>0</v>
      </c>
      <c r="L466" s="20" t="n">
        <v>0</v>
      </c>
      <c r="M466" s="20" t="n">
        <v>0</v>
      </c>
      <c r="N466" s="24" t="n">
        <v>9020</v>
      </c>
      <c r="O466" s="24" t="n">
        <v>8140</v>
      </c>
      <c r="P466" s="24" t="n">
        <v>880</v>
      </c>
      <c r="Q466" s="24" t="n">
        <v>44000</v>
      </c>
      <c r="R466" s="24" t="n"/>
      <c r="S466" s="24">
        <f>IF(R466="","",(R466+P466)*30 -U466)</f>
        <v/>
      </c>
      <c r="T466" s="20">
        <f>IF(R466="","",(O466-R466)/O466)</f>
        <v/>
      </c>
      <c r="U466" s="24" t="n">
        <v>0</v>
      </c>
      <c r="V466" s="51" t="n"/>
      <c r="W466" s="24">
        <f>IF(Z466="","",Z466*30)</f>
        <v/>
      </c>
      <c r="X466" s="24">
        <f>IF(W466="","",W466-U466)</f>
        <v/>
      </c>
      <c r="Y466" s="24">
        <f>IF(V466="","",((U466+5000+5000)/(1-V466))/30)</f>
        <v/>
      </c>
      <c r="Z466" s="32" t="n"/>
      <c r="AA466" s="24">
        <f>IF(Z466="","",Z466-O466)</f>
        <v/>
      </c>
      <c r="AB466" s="24">
        <f>IF(Z466="","",R466-Z466)</f>
        <v/>
      </c>
      <c r="AC466" s="11">
        <f>IF(Z466="","",(O466-Z466)/O466)</f>
        <v/>
      </c>
      <c r="AD466" s="24" t="n"/>
      <c r="AE466" s="24">
        <f>IF(AF466="","",Q466*(1-AF466))</f>
        <v/>
      </c>
      <c r="AF466" s="51" t="n"/>
      <c r="AG466" s="28" t="n"/>
      <c r="AH466" s="28" t="n"/>
      <c r="AI466" s="33" t="inlineStr">
        <is>
          <t>2026-08-01</t>
        </is>
      </c>
      <c r="AJ466" s="33" t="inlineStr">
        <is>
          <t>2026-07-31</t>
        </is>
      </c>
      <c r="AK466" s="30" t="n"/>
    </row>
    <row r="467" ht="35.1" customHeight="1" s="69">
      <c r="B467" s="48" t="n">
        <v>12040</v>
      </c>
      <c r="C467" s="48" t="inlineStr">
        <is>
          <t>東京</t>
        </is>
      </c>
      <c r="D467" s="19" t="inlineStr">
        <is>
          <t>●アットイン新橋2-2</t>
        </is>
      </c>
      <c r="E467" s="48" t="inlineStr">
        <is>
          <t>1K</t>
        </is>
      </c>
      <c r="F467" s="48" t="n">
        <v>2</v>
      </c>
      <c r="G467" s="48" t="inlineStr">
        <is>
          <t>品川・田町・大崎</t>
        </is>
      </c>
      <c r="H467" s="48" t="n">
        <v>18.28</v>
      </c>
      <c r="I467" s="20" t="n">
        <v>0</v>
      </c>
      <c r="J467" s="20" t="n">
        <v>0</v>
      </c>
      <c r="K467" s="20" t="n">
        <v>0</v>
      </c>
      <c r="L467" s="20" t="n">
        <v>0</v>
      </c>
      <c r="M467" s="20" t="n">
        <v>0</v>
      </c>
      <c r="N467" s="24" t="n">
        <v>8580</v>
      </c>
      <c r="O467" s="24" t="n">
        <v>7700</v>
      </c>
      <c r="P467" s="24" t="n">
        <v>880</v>
      </c>
      <c r="Q467" s="24" t="n">
        <v>44000</v>
      </c>
      <c r="R467" s="24" t="n"/>
      <c r="S467" s="24">
        <f>IF(R467="","",(R467+P467)*30 -U467)</f>
        <v/>
      </c>
      <c r="T467" s="20">
        <f>IF(R467="","",(O467-R467)/O467)</f>
        <v/>
      </c>
      <c r="U467" s="24" t="n">
        <v>0</v>
      </c>
      <c r="V467" s="51" t="n"/>
      <c r="W467" s="24">
        <f>IF(Z467="","",Z467*30)</f>
        <v/>
      </c>
      <c r="X467" s="24">
        <f>IF(W467="","",W467-U467)</f>
        <v/>
      </c>
      <c r="Y467" s="24">
        <f>IF(V467="","",((U467+5000+5000)/(1-V467))/30)</f>
        <v/>
      </c>
      <c r="Z467" s="32" t="n"/>
      <c r="AA467" s="24">
        <f>IF(Z467="","",Z467-O467)</f>
        <v/>
      </c>
      <c r="AB467" s="24">
        <f>IF(Z467="","",R467-Z467)</f>
        <v/>
      </c>
      <c r="AC467" s="11">
        <f>IF(Z467="","",(O467-Z467)/O467)</f>
        <v/>
      </c>
      <c r="AD467" s="24" t="n"/>
      <c r="AE467" s="24">
        <f>IF(AF467="","",Q467*(1-AF467))</f>
        <v/>
      </c>
      <c r="AF467" s="51" t="n"/>
      <c r="AG467" s="28" t="n"/>
      <c r="AH467" s="28" t="n"/>
      <c r="AI467" s="33" t="inlineStr">
        <is>
          <t>2026-08-01</t>
        </is>
      </c>
      <c r="AJ467" s="33" t="inlineStr">
        <is>
          <t>2026-07-31</t>
        </is>
      </c>
      <c r="AK467" s="30" t="n"/>
    </row>
    <row r="468" ht="35.1" customHeight="1" s="69">
      <c r="B468" s="48" t="n">
        <v>12042</v>
      </c>
      <c r="C468" s="48" t="inlineStr">
        <is>
          <t>東京</t>
        </is>
      </c>
      <c r="D468" s="19" t="inlineStr">
        <is>
          <t>●アットイン後楽園2</t>
        </is>
      </c>
      <c r="E468" s="48" t="inlineStr">
        <is>
          <t>1K</t>
        </is>
      </c>
      <c r="F468" s="48" t="n">
        <v>2</v>
      </c>
      <c r="G468" s="48" t="inlineStr">
        <is>
          <t>飯田橋・水道橋・九段</t>
        </is>
      </c>
      <c r="H468" s="48" t="n">
        <v>21.45</v>
      </c>
      <c r="I468" s="20" t="n">
        <v>0</v>
      </c>
      <c r="J468" s="20" t="n">
        <v>0</v>
      </c>
      <c r="K468" s="20" t="n">
        <v>0</v>
      </c>
      <c r="L468" s="20" t="n">
        <v>0</v>
      </c>
      <c r="M468" s="20" t="n">
        <v>0</v>
      </c>
      <c r="N468" s="24" t="n">
        <v>10520</v>
      </c>
      <c r="O468" s="24" t="n">
        <v>9640</v>
      </c>
      <c r="P468" s="24" t="n">
        <v>880</v>
      </c>
      <c r="Q468" s="24" t="n">
        <v>44000</v>
      </c>
      <c r="R468" s="24" t="n"/>
      <c r="S468" s="24">
        <f>IF(R468="","",(R468+P468)*30 -U468)</f>
        <v/>
      </c>
      <c r="T468" s="20">
        <f>IF(R468="","",(O468-R468)/O468)</f>
        <v/>
      </c>
      <c r="U468" s="24" t="n">
        <v>0</v>
      </c>
      <c r="V468" s="51" t="n"/>
      <c r="W468" s="24">
        <f>IF(Z468="","",Z468*30)</f>
        <v/>
      </c>
      <c r="X468" s="24">
        <f>IF(W468="","",W468-U468)</f>
        <v/>
      </c>
      <c r="Y468" s="24">
        <f>IF(V468="","",((U468+5000+5000)/(1-V468))/30)</f>
        <v/>
      </c>
      <c r="Z468" s="32" t="n"/>
      <c r="AA468" s="24">
        <f>IF(Z468="","",Z468-O468)</f>
        <v/>
      </c>
      <c r="AB468" s="24">
        <f>IF(Z468="","",R468-Z468)</f>
        <v/>
      </c>
      <c r="AC468" s="11">
        <f>IF(Z468="","",(O468-Z468)/O468)</f>
        <v/>
      </c>
      <c r="AD468" s="24" t="n"/>
      <c r="AE468" s="24">
        <f>IF(AF468="","",Q468*(1-AF468))</f>
        <v/>
      </c>
      <c r="AF468" s="51" t="n"/>
      <c r="AG468" s="28" t="n"/>
      <c r="AH468" s="28" t="n"/>
      <c r="AI468" s="33" t="inlineStr">
        <is>
          <t>2026-08-01</t>
        </is>
      </c>
      <c r="AJ468" s="33" t="inlineStr">
        <is>
          <t>2026-07-31</t>
        </is>
      </c>
      <c r="AK468" s="30" t="n"/>
    </row>
    <row r="469" ht="35.1" customHeight="1" s="69">
      <c r="B469" s="48" t="n">
        <v>12043</v>
      </c>
      <c r="C469" s="48" t="inlineStr">
        <is>
          <t>名古屋</t>
        </is>
      </c>
      <c r="D469" s="19" t="inlineStr">
        <is>
          <t>アットイン名古屋駅17-1</t>
        </is>
      </c>
      <c r="E469" s="48" t="inlineStr">
        <is>
          <t>1R</t>
        </is>
      </c>
      <c r="F469" s="48" t="n">
        <v>1</v>
      </c>
      <c r="G469" s="48" t="inlineStr">
        <is>
          <t>名駅周辺</t>
        </is>
      </c>
      <c r="H469" s="48" t="n">
        <v>43.97</v>
      </c>
      <c r="I469" s="20" t="n">
        <v>0.3</v>
      </c>
      <c r="J469" s="20" t="n">
        <v>0.2</v>
      </c>
      <c r="K469" s="20" t="n">
        <v>0.4</v>
      </c>
      <c r="L469" s="20" t="n">
        <v>0</v>
      </c>
      <c r="M469" s="20" t="n">
        <v>0</v>
      </c>
      <c r="N469" s="24" t="n">
        <v>8880</v>
      </c>
      <c r="O469" s="24" t="n">
        <v>8000</v>
      </c>
      <c r="P469" s="24" t="n">
        <v>880</v>
      </c>
      <c r="Q469" s="24" t="n">
        <v>44000</v>
      </c>
      <c r="R469" s="24" t="n"/>
      <c r="S469" s="24">
        <f>IF(R469="","",(R469+P469)*30 -U469)</f>
        <v/>
      </c>
      <c r="T469" s="20">
        <f>IF(R469="","",(O469-R469)/O469)</f>
        <v/>
      </c>
      <c r="U469" s="24" t="n">
        <v>0</v>
      </c>
      <c r="V469" s="51" t="n"/>
      <c r="W469" s="24">
        <f>IF(Z469="","",Z469*30)</f>
        <v/>
      </c>
      <c r="X469" s="24">
        <f>IF(W469="","",W469-U469)</f>
        <v/>
      </c>
      <c r="Y469" s="24">
        <f>IF(V469="","",((U469+5000+5000)/(1-V469))/30)</f>
        <v/>
      </c>
      <c r="Z469" s="32" t="n"/>
      <c r="AA469" s="24">
        <f>IF(Z469="","",Z469-O469)</f>
        <v/>
      </c>
      <c r="AB469" s="24">
        <f>IF(Z469="","",R469-Z469)</f>
        <v/>
      </c>
      <c r="AC469" s="11">
        <f>IF(Z469="","",(O469-Z469)/O469)</f>
        <v/>
      </c>
      <c r="AD469" s="24" t="n"/>
      <c r="AE469" s="24">
        <f>IF(AF469="","",Q469*(1-AF469))</f>
        <v/>
      </c>
      <c r="AF469" s="51" t="n"/>
      <c r="AG469" s="28" t="n"/>
      <c r="AH469" s="28" t="n"/>
      <c r="AI469" s="33" t="inlineStr">
        <is>
          <t>2026-10-12</t>
        </is>
      </c>
      <c r="AJ469" s="33" t="inlineStr">
        <is>
          <t>2026-10-11</t>
        </is>
      </c>
      <c r="AK469" s="30" t="n"/>
    </row>
    <row r="470" ht="35.1" customHeight="1" s="69">
      <c r="B470" s="48" t="n">
        <v>12067</v>
      </c>
      <c r="C470" s="48" t="inlineStr">
        <is>
          <t>名古屋</t>
        </is>
      </c>
      <c r="D470" s="19" t="inlineStr">
        <is>
          <t>アットイン名古屋駅17-2</t>
        </is>
      </c>
      <c r="E470" s="48" t="inlineStr">
        <is>
          <t>1R</t>
        </is>
      </c>
      <c r="F470" s="48" t="n">
        <v>1</v>
      </c>
      <c r="G470" s="48" t="inlineStr">
        <is>
          <t>名駅周辺</t>
        </is>
      </c>
      <c r="H470" s="48" t="n">
        <v>43.97</v>
      </c>
      <c r="I470" s="20" t="n">
        <v>0.4</v>
      </c>
      <c r="J470" s="20" t="n">
        <v>0.1</v>
      </c>
      <c r="K470" s="20" t="n">
        <v>0.5</v>
      </c>
      <c r="L470" s="20" t="n">
        <v>0</v>
      </c>
      <c r="M470" s="20" t="n">
        <v>0</v>
      </c>
      <c r="N470" s="24" t="n">
        <v>8880</v>
      </c>
      <c r="O470" s="24" t="n">
        <v>8000</v>
      </c>
      <c r="P470" s="24" t="n">
        <v>880</v>
      </c>
      <c r="Q470" s="24" t="n">
        <v>44000</v>
      </c>
      <c r="R470" s="24" t="n"/>
      <c r="S470" s="24">
        <f>IF(R470="","",(R470+P470)*30 -U470)</f>
        <v/>
      </c>
      <c r="T470" s="20">
        <f>IF(R470="","",(O470-R470)/O470)</f>
        <v/>
      </c>
      <c r="U470" s="24" t="n">
        <v>0</v>
      </c>
      <c r="V470" s="51" t="n"/>
      <c r="W470" s="24">
        <f>IF(Z470="","",Z470*30)</f>
        <v/>
      </c>
      <c r="X470" s="24">
        <f>IF(W470="","",W470-U470)</f>
        <v/>
      </c>
      <c r="Y470" s="24">
        <f>IF(V470="","",((U470+5000+5000)/(1-V470))/30)</f>
        <v/>
      </c>
      <c r="Z470" s="32" t="n"/>
      <c r="AA470" s="24">
        <f>IF(Z470="","",Z470-O470)</f>
        <v/>
      </c>
      <c r="AB470" s="24">
        <f>IF(Z470="","",R470-Z470)</f>
        <v/>
      </c>
      <c r="AC470" s="11">
        <f>IF(Z470="","",(O470-Z470)/O470)</f>
        <v/>
      </c>
      <c r="AD470" s="24" t="n"/>
      <c r="AE470" s="24">
        <f>IF(AF470="","",Q470*(1-AF470))</f>
        <v/>
      </c>
      <c r="AF470" s="51" t="n"/>
      <c r="AG470" s="28" t="n"/>
      <c r="AH470" s="28" t="n"/>
      <c r="AI470" s="33" t="inlineStr">
        <is>
          <t>2026-11-16</t>
        </is>
      </c>
      <c r="AJ470" s="33" t="inlineStr">
        <is>
          <t>2026-11-15</t>
        </is>
      </c>
      <c r="AK470" s="30" t="n"/>
    </row>
    <row r="471" ht="35.1" customHeight="1" s="69">
      <c r="B471" s="48" t="n">
        <v>12068</v>
      </c>
      <c r="C471" s="48" t="inlineStr">
        <is>
          <t>名古屋</t>
        </is>
      </c>
      <c r="D471" s="19" t="inlineStr">
        <is>
          <t>アットイン名古屋駅17-3</t>
        </is>
      </c>
      <c r="E471" s="48" t="inlineStr">
        <is>
          <t>1R</t>
        </is>
      </c>
      <c r="F471" s="48" t="n">
        <v>1</v>
      </c>
      <c r="G471" s="48" t="inlineStr">
        <is>
          <t>名駅周辺</t>
        </is>
      </c>
      <c r="H471" s="48" t="n">
        <v>43.97</v>
      </c>
      <c r="I471" s="20" t="n">
        <v>0.6</v>
      </c>
      <c r="J471" s="20" t="n">
        <v>0.2</v>
      </c>
      <c r="K471" s="20" t="n">
        <v>0.4</v>
      </c>
      <c r="L471" s="20" t="n">
        <v>0</v>
      </c>
      <c r="M471" s="20" t="n">
        <v>0</v>
      </c>
      <c r="N471" s="24" t="n">
        <v>8880</v>
      </c>
      <c r="O471" s="24" t="n">
        <v>8000</v>
      </c>
      <c r="P471" s="24" t="n">
        <v>880</v>
      </c>
      <c r="Q471" s="24" t="n">
        <v>44000</v>
      </c>
      <c r="R471" s="24" t="n"/>
      <c r="S471" s="24">
        <f>IF(R471="","",(R471+P471)*30 -U471)</f>
        <v/>
      </c>
      <c r="T471" s="20">
        <f>IF(R471="","",(O471-R471)/O471)</f>
        <v/>
      </c>
      <c r="U471" s="24" t="n">
        <v>0</v>
      </c>
      <c r="V471" s="51" t="n"/>
      <c r="W471" s="24">
        <f>IF(Z471="","",Z471*30)</f>
        <v/>
      </c>
      <c r="X471" s="24">
        <f>IF(W471="","",W471-U471)</f>
        <v/>
      </c>
      <c r="Y471" s="24">
        <f>IF(V471="","",((U471+5000+5000)/(1-V471))/30)</f>
        <v/>
      </c>
      <c r="Z471" s="32" t="n"/>
      <c r="AA471" s="24">
        <f>IF(Z471="","",Z471-O471)</f>
        <v/>
      </c>
      <c r="AB471" s="24">
        <f>IF(Z471="","",R471-Z471)</f>
        <v/>
      </c>
      <c r="AC471" s="11">
        <f>IF(Z471="","",(O471-Z471)/O471)</f>
        <v/>
      </c>
      <c r="AD471" s="24" t="n"/>
      <c r="AE471" s="24">
        <f>IF(AF471="","",Q471*(1-AF471))</f>
        <v/>
      </c>
      <c r="AF471" s="51" t="n"/>
      <c r="AG471" s="28" t="n"/>
      <c r="AH471" s="28" t="n"/>
      <c r="AI471" s="33" t="inlineStr">
        <is>
          <t>2026-10-04</t>
        </is>
      </c>
      <c r="AJ471" s="33" t="inlineStr">
        <is>
          <t>2026-10-03</t>
        </is>
      </c>
      <c r="AK471" s="30" t="n"/>
    </row>
    <row r="472" ht="35.1" customHeight="1" s="69">
      <c r="B472" s="48" t="n">
        <v>12069</v>
      </c>
      <c r="C472" s="48" t="inlineStr">
        <is>
          <t>名古屋</t>
        </is>
      </c>
      <c r="D472" s="19" t="inlineStr">
        <is>
          <t>アットイン名古屋駅17-4</t>
        </is>
      </c>
      <c r="E472" s="48" t="inlineStr">
        <is>
          <t>1R</t>
        </is>
      </c>
      <c r="F472" s="48" t="n">
        <v>1</v>
      </c>
      <c r="G472" s="48" t="inlineStr">
        <is>
          <t>名駅周辺</t>
        </is>
      </c>
      <c r="H472" s="48" t="n">
        <v>43.97</v>
      </c>
      <c r="I472" s="20" t="n">
        <v>0.3</v>
      </c>
      <c r="J472" s="20" t="n">
        <v>0.4</v>
      </c>
      <c r="K472" s="20" t="n">
        <v>0.3</v>
      </c>
      <c r="L472" s="20" t="n">
        <v>0</v>
      </c>
      <c r="M472" s="20" t="n">
        <v>0</v>
      </c>
      <c r="N472" s="24" t="n">
        <v>8880</v>
      </c>
      <c r="O472" s="24" t="n">
        <v>8000</v>
      </c>
      <c r="P472" s="24" t="n">
        <v>880</v>
      </c>
      <c r="Q472" s="24" t="n">
        <v>44000</v>
      </c>
      <c r="R472" s="24" t="n"/>
      <c r="S472" s="24">
        <f>IF(R472="","",(R472+P472)*30 -U472)</f>
        <v/>
      </c>
      <c r="T472" s="20">
        <f>IF(R472="","",(O472-R472)/O472)</f>
        <v/>
      </c>
      <c r="U472" s="24" t="n">
        <v>0</v>
      </c>
      <c r="V472" s="51" t="n"/>
      <c r="W472" s="24">
        <f>IF(Z472="","",Z472*30)</f>
        <v/>
      </c>
      <c r="X472" s="24">
        <f>IF(W472="","",W472-U472)</f>
        <v/>
      </c>
      <c r="Y472" s="24">
        <f>IF(V472="","",((U472+5000+5000)/(1-V472))/30)</f>
        <v/>
      </c>
      <c r="Z472" s="32" t="n"/>
      <c r="AA472" s="24">
        <f>IF(Z472="","",Z472-O472)</f>
        <v/>
      </c>
      <c r="AB472" s="24">
        <f>IF(Z472="","",R472-Z472)</f>
        <v/>
      </c>
      <c r="AC472" s="11">
        <f>IF(Z472="","",(O472-Z472)/O472)</f>
        <v/>
      </c>
      <c r="AD472" s="24" t="n"/>
      <c r="AE472" s="24">
        <f>IF(AF472="","",Q472*(1-AF472))</f>
        <v/>
      </c>
      <c r="AF472" s="51" t="n"/>
      <c r="AG472" s="28" t="n"/>
      <c r="AH472" s="28" t="n"/>
      <c r="AI472" s="33" t="inlineStr">
        <is>
          <t>2026-10-03</t>
        </is>
      </c>
      <c r="AJ472" s="33" t="inlineStr">
        <is>
          <t>2026-10-02</t>
        </is>
      </c>
      <c r="AK472" s="30" t="n"/>
    </row>
    <row r="473" ht="35.1" customHeight="1" s="69">
      <c r="B473" s="48" t="n">
        <v>12070</v>
      </c>
      <c r="C473" s="48" t="inlineStr">
        <is>
          <t>名古屋</t>
        </is>
      </c>
      <c r="D473" s="19" t="inlineStr">
        <is>
          <t>アットイン名古屋駅17-5</t>
        </is>
      </c>
      <c r="E473" s="48" t="inlineStr">
        <is>
          <t>1R</t>
        </is>
      </c>
      <c r="F473" s="48" t="n">
        <v>1</v>
      </c>
      <c r="G473" s="48" t="inlineStr">
        <is>
          <t>名駅周辺</t>
        </is>
      </c>
      <c r="H473" s="48" t="n">
        <v>43.97</v>
      </c>
      <c r="I473" s="20" t="n">
        <v>0.3</v>
      </c>
      <c r="J473" s="20" t="n">
        <v>0.5</v>
      </c>
      <c r="K473" s="20" t="n">
        <v>0.4</v>
      </c>
      <c r="L473" s="20" t="n">
        <v>0.1</v>
      </c>
      <c r="M473" s="20" t="n">
        <v>0</v>
      </c>
      <c r="N473" s="24" t="n">
        <v>8880</v>
      </c>
      <c r="O473" s="24" t="n">
        <v>8000</v>
      </c>
      <c r="P473" s="24" t="n">
        <v>880</v>
      </c>
      <c r="Q473" s="24" t="n">
        <v>44000</v>
      </c>
      <c r="R473" s="24" t="n"/>
      <c r="S473" s="24">
        <f>IF(R473="","",(R473+P473)*30 -U473)</f>
        <v/>
      </c>
      <c r="T473" s="20">
        <f>IF(R473="","",(O473-R473)/O473)</f>
        <v/>
      </c>
      <c r="U473" s="24" t="n">
        <v>0</v>
      </c>
      <c r="V473" s="51" t="n"/>
      <c r="W473" s="24">
        <f>IF(Z473="","",Z473*30)</f>
        <v/>
      </c>
      <c r="X473" s="24">
        <f>IF(W473="","",W473-U473)</f>
        <v/>
      </c>
      <c r="Y473" s="24">
        <f>IF(V473="","",((U473+5000+5000)/(1-V473))/30)</f>
        <v/>
      </c>
      <c r="Z473" s="32" t="n"/>
      <c r="AA473" s="24">
        <f>IF(Z473="","",Z473-O473)</f>
        <v/>
      </c>
      <c r="AB473" s="24">
        <f>IF(Z473="","",R473-Z473)</f>
        <v/>
      </c>
      <c r="AC473" s="11">
        <f>IF(Z473="","",(O473-Z473)/O473)</f>
        <v/>
      </c>
      <c r="AD473" s="24" t="n"/>
      <c r="AE473" s="24">
        <f>IF(AF473="","",Q473*(1-AF473))</f>
        <v/>
      </c>
      <c r="AF473" s="51" t="n"/>
      <c r="AG473" s="28" t="n"/>
      <c r="AH473" s="28" t="n"/>
      <c r="AI473" s="33" t="inlineStr">
        <is>
          <t>2026-11-08</t>
        </is>
      </c>
      <c r="AJ473" s="33" t="inlineStr">
        <is>
          <t>2026-11-07</t>
        </is>
      </c>
      <c r="AK473" s="30" t="n"/>
    </row>
    <row r="474" ht="35.1" customHeight="1" s="69">
      <c r="B474" s="48" t="n">
        <v>12071</v>
      </c>
      <c r="C474" s="48" t="inlineStr">
        <is>
          <t>名古屋</t>
        </is>
      </c>
      <c r="D474" s="19" t="inlineStr">
        <is>
          <t>アットイン名古屋駅17-6</t>
        </is>
      </c>
      <c r="E474" s="48" t="inlineStr">
        <is>
          <t>1R</t>
        </is>
      </c>
      <c r="F474" s="48" t="n">
        <v>1</v>
      </c>
      <c r="G474" s="48" t="inlineStr">
        <is>
          <t>名駅周辺</t>
        </is>
      </c>
      <c r="H474" s="48" t="n">
        <v>43.97</v>
      </c>
      <c r="I474" s="20" t="n">
        <v>0.5</v>
      </c>
      <c r="J474" s="20" t="n">
        <v>0.2</v>
      </c>
      <c r="K474" s="20" t="n">
        <v>0.5</v>
      </c>
      <c r="L474" s="20" t="n">
        <v>0</v>
      </c>
      <c r="M474" s="20" t="n">
        <v>0.1</v>
      </c>
      <c r="N474" s="24" t="n">
        <v>8880</v>
      </c>
      <c r="O474" s="24" t="n">
        <v>8000</v>
      </c>
      <c r="P474" s="24" t="n">
        <v>880</v>
      </c>
      <c r="Q474" s="24" t="n">
        <v>44000</v>
      </c>
      <c r="R474" s="24" t="n"/>
      <c r="S474" s="24">
        <f>IF(R474="","",(R474+P474)*30 -U474)</f>
        <v/>
      </c>
      <c r="T474" s="20">
        <f>IF(R474="","",(O474-R474)/O474)</f>
        <v/>
      </c>
      <c r="U474" s="24" t="n">
        <v>0</v>
      </c>
      <c r="V474" s="51" t="n"/>
      <c r="W474" s="24">
        <f>IF(Z474="","",Z474*30)</f>
        <v/>
      </c>
      <c r="X474" s="24">
        <f>IF(W474="","",W474-U474)</f>
        <v/>
      </c>
      <c r="Y474" s="24">
        <f>IF(V474="","",((U474+5000+5000)/(1-V474))/30)</f>
        <v/>
      </c>
      <c r="Z474" s="32" t="n"/>
      <c r="AA474" s="24">
        <f>IF(Z474="","",Z474-O474)</f>
        <v/>
      </c>
      <c r="AB474" s="24">
        <f>IF(Z474="","",R474-Z474)</f>
        <v/>
      </c>
      <c r="AC474" s="11">
        <f>IF(Z474="","",(O474-Z474)/O474)</f>
        <v/>
      </c>
      <c r="AD474" s="24" t="n"/>
      <c r="AE474" s="24">
        <f>IF(AF474="","",Q474*(1-AF474))</f>
        <v/>
      </c>
      <c r="AF474" s="51" t="n"/>
      <c r="AG474" s="28" t="n"/>
      <c r="AH474" s="28" t="n"/>
      <c r="AI474" s="33" t="inlineStr">
        <is>
          <t>2026-11-10</t>
        </is>
      </c>
      <c r="AJ474" s="33" t="inlineStr">
        <is>
          <t>2026-11-09</t>
        </is>
      </c>
      <c r="AK474" s="30" t="n"/>
    </row>
    <row r="475" ht="35.1" customHeight="1" s="69">
      <c r="B475" s="48" t="n">
        <v>12072</v>
      </c>
      <c r="C475" s="48" t="inlineStr">
        <is>
          <t>名古屋</t>
        </is>
      </c>
      <c r="D475" s="19" t="inlineStr">
        <is>
          <t>アットイン名古屋駅17-7</t>
        </is>
      </c>
      <c r="E475" s="48" t="inlineStr">
        <is>
          <t>1R</t>
        </is>
      </c>
      <c r="F475" s="48" t="n">
        <v>1</v>
      </c>
      <c r="G475" s="48" t="inlineStr">
        <is>
          <t>名駅周辺</t>
        </is>
      </c>
      <c r="H475" s="48" t="n">
        <v>43.97</v>
      </c>
      <c r="I475" s="20" t="n">
        <v>0.3</v>
      </c>
      <c r="J475" s="20" t="n">
        <v>0.2</v>
      </c>
      <c r="K475" s="20" t="n">
        <v>0.4</v>
      </c>
      <c r="L475" s="20" t="n">
        <v>0</v>
      </c>
      <c r="M475" s="20" t="n">
        <v>0</v>
      </c>
      <c r="N475" s="24" t="n">
        <v>8880</v>
      </c>
      <c r="O475" s="24" t="n">
        <v>8000</v>
      </c>
      <c r="P475" s="24" t="n">
        <v>880</v>
      </c>
      <c r="Q475" s="24" t="n">
        <v>44000</v>
      </c>
      <c r="R475" s="24" t="n"/>
      <c r="S475" s="24">
        <f>IF(R475="","",(R475+P475)*30 -U475)</f>
        <v/>
      </c>
      <c r="T475" s="20">
        <f>IF(R475="","",(O475-R475)/O475)</f>
        <v/>
      </c>
      <c r="U475" s="24" t="n">
        <v>0</v>
      </c>
      <c r="V475" s="51" t="n"/>
      <c r="W475" s="24">
        <f>IF(Z475="","",Z475*30)</f>
        <v/>
      </c>
      <c r="X475" s="24">
        <f>IF(W475="","",W475-U475)</f>
        <v/>
      </c>
      <c r="Y475" s="24">
        <f>IF(V475="","",((U475+5000+5000)/(1-V475))/30)</f>
        <v/>
      </c>
      <c r="Z475" s="32" t="n"/>
      <c r="AA475" s="24">
        <f>IF(Z475="","",Z475-O475)</f>
        <v/>
      </c>
      <c r="AB475" s="24">
        <f>IF(Z475="","",R475-Z475)</f>
        <v/>
      </c>
      <c r="AC475" s="11">
        <f>IF(Z475="","",(O475-Z475)/O475)</f>
        <v/>
      </c>
      <c r="AD475" s="24" t="n"/>
      <c r="AE475" s="24">
        <f>IF(AF475="","",Q475*(1-AF475))</f>
        <v/>
      </c>
      <c r="AF475" s="51" t="n"/>
      <c r="AG475" s="28" t="n"/>
      <c r="AH475" s="28" t="n"/>
      <c r="AI475" s="33" t="inlineStr">
        <is>
          <t>2026-10-01</t>
        </is>
      </c>
      <c r="AJ475" s="33" t="inlineStr">
        <is>
          <t>2026-09-30</t>
        </is>
      </c>
      <c r="AK475" s="30" t="n"/>
    </row>
    <row r="476" ht="35.1" customHeight="1" s="69">
      <c r="B476" s="48" t="n">
        <v>12080</v>
      </c>
      <c r="C476" s="48" t="inlineStr">
        <is>
          <t>東京</t>
        </is>
      </c>
      <c r="D476" s="19" t="inlineStr">
        <is>
          <t>アットイン町田6-4</t>
        </is>
      </c>
      <c r="E476" s="48" t="inlineStr">
        <is>
          <t>2LDK</t>
        </is>
      </c>
      <c r="F476" s="48" t="n">
        <v>1</v>
      </c>
      <c r="G476" s="48" t="inlineStr">
        <is>
          <t>町田・本厚木</t>
        </is>
      </c>
      <c r="H476" s="48" t="n">
        <v>69.39</v>
      </c>
      <c r="I476" s="20" t="n">
        <v>1</v>
      </c>
      <c r="J476" s="20" t="n">
        <v>1</v>
      </c>
      <c r="K476" s="20" t="n">
        <v>0.9</v>
      </c>
      <c r="L476" s="20" t="n">
        <v>0.5</v>
      </c>
      <c r="M476" s="20" t="n">
        <v>1</v>
      </c>
      <c r="N476" s="24" t="n">
        <v>19340</v>
      </c>
      <c r="O476" s="24" t="n">
        <v>18240</v>
      </c>
      <c r="P476" s="24" t="n">
        <v>1100</v>
      </c>
      <c r="Q476" s="24" t="n">
        <v>68000</v>
      </c>
      <c r="R476" s="24" t="n">
        <v>9120</v>
      </c>
      <c r="S476" s="24">
        <f>IF(R476="","",(R476+P476)*30 -U476)</f>
        <v/>
      </c>
      <c r="T476" s="20">
        <f>IF(R476="","",(O476-R476)/O476)</f>
        <v/>
      </c>
      <c r="U476" s="24" t="n">
        <v>149000</v>
      </c>
      <c r="V476" s="51" t="n"/>
      <c r="W476" s="24">
        <f>IF(Z476="","",Z476*30)</f>
        <v/>
      </c>
      <c r="X476" s="24">
        <f>IF(W476="","",W476-U476)</f>
        <v/>
      </c>
      <c r="Y476" s="24">
        <f>IF(V476="","",((U476+5000+5000)/(1-V476))/30)</f>
        <v/>
      </c>
      <c r="Z476" s="32" t="n"/>
      <c r="AA476" s="24">
        <f>IF(Z476="","",Z476-O476)</f>
        <v/>
      </c>
      <c r="AB476" s="24">
        <f>IF(Z476="","",R476-Z476)</f>
        <v/>
      </c>
      <c r="AC476" s="11">
        <f>IF(Z476="","",(O476-Z476)/O476)</f>
        <v/>
      </c>
      <c r="AD476" s="24" t="n">
        <v>17000</v>
      </c>
      <c r="AE476" s="24">
        <f>IF(AF476="","",Q476*(1-AF476))</f>
        <v/>
      </c>
      <c r="AF476" s="51" t="n"/>
      <c r="AG476" s="28" t="n"/>
      <c r="AH476" s="28" t="n"/>
      <c r="AI476" s="33" t="inlineStr">
        <is>
          <t>2027-02-01</t>
        </is>
      </c>
      <c r="AJ476" s="33" t="inlineStr">
        <is>
          <t>2027-01-31</t>
        </is>
      </c>
      <c r="AK476" s="30" t="n"/>
    </row>
    <row r="477" ht="35.1" customHeight="1" s="69">
      <c r="B477" s="48" t="n">
        <v>12180</v>
      </c>
      <c r="C477" s="48" t="inlineStr">
        <is>
          <t>名古屋</t>
        </is>
      </c>
      <c r="D477" s="19" t="inlineStr">
        <is>
          <t>アットイン今池1-1</t>
        </is>
      </c>
      <c r="E477" s="48" t="inlineStr">
        <is>
          <t>1K</t>
        </is>
      </c>
      <c r="F477" s="48" t="n">
        <v>5</v>
      </c>
      <c r="G477" s="48" t="inlineStr">
        <is>
          <t>千種区</t>
        </is>
      </c>
      <c r="H477" s="48" t="n">
        <v>21.65</v>
      </c>
      <c r="I477" s="20" t="n">
        <v>1</v>
      </c>
      <c r="J477" s="20" t="n">
        <v>0.86</v>
      </c>
      <c r="K477" s="20" t="n">
        <v>1</v>
      </c>
      <c r="L477" s="20" t="n">
        <v>0.8</v>
      </c>
      <c r="M477" s="20" t="n">
        <v>0.8</v>
      </c>
      <c r="N477" s="24" t="n">
        <v>11320</v>
      </c>
      <c r="O477" s="24" t="n">
        <v>10440</v>
      </c>
      <c r="P477" s="24" t="n">
        <v>880</v>
      </c>
      <c r="Q477" s="24" t="n">
        <v>44000</v>
      </c>
      <c r="R477" s="24" t="n"/>
      <c r="S477" s="24">
        <f>IF(R477="","",(R477+P477)*30 -U477)</f>
        <v/>
      </c>
      <c r="T477" s="20">
        <f>IF(R477="","",(O477-R477)/O477)</f>
        <v/>
      </c>
      <c r="U477" s="24" t="n">
        <v>63000</v>
      </c>
      <c r="V477" s="51" t="n"/>
      <c r="W477" s="24">
        <f>IF(Z477="","",Z477*30)</f>
        <v/>
      </c>
      <c r="X477" s="24">
        <f>IF(W477="","",W477-U477)</f>
        <v/>
      </c>
      <c r="Y477" s="24">
        <f>IF(V477="","",((U477+5000+5000)/(1-V477))/30)</f>
        <v/>
      </c>
      <c r="Z477" s="32" t="n"/>
      <c r="AA477" s="24">
        <f>IF(Z477="","",Z477-O477)</f>
        <v/>
      </c>
      <c r="AB477" s="24">
        <f>IF(Z477="","",R477-Z477)</f>
        <v/>
      </c>
      <c r="AC477" s="11">
        <f>IF(Z477="","",(O477-Z477)/O477)</f>
        <v/>
      </c>
      <c r="AD477" s="24" t="n"/>
      <c r="AE477" s="24">
        <f>IF(AF477="","",Q477*(1-AF477))</f>
        <v/>
      </c>
      <c r="AF477" s="51" t="n"/>
      <c r="AG477" s="28" t="n"/>
      <c r="AH477" s="28" t="n"/>
      <c r="AI477" s="33" t="inlineStr">
        <is>
          <t>2026-10-01</t>
        </is>
      </c>
      <c r="AJ477" s="33" t="inlineStr">
        <is>
          <t>2027-10-19</t>
        </is>
      </c>
      <c r="AK477" s="30" t="n"/>
    </row>
    <row r="478" ht="35.1" customHeight="1" s="69">
      <c r="B478" s="48" t="n">
        <v>12181</v>
      </c>
      <c r="C478" s="48" t="inlineStr">
        <is>
          <t>東京</t>
        </is>
      </c>
      <c r="D478" s="19" t="inlineStr">
        <is>
          <t>アットイン王子2-1</t>
        </is>
      </c>
      <c r="E478" s="48" t="inlineStr">
        <is>
          <t>1R</t>
        </is>
      </c>
      <c r="F478" s="48" t="n">
        <v>1</v>
      </c>
      <c r="G478" s="48" t="inlineStr">
        <is>
          <t>東京北エリア（田端・赤羽）</t>
        </is>
      </c>
      <c r="H478" s="48" t="n">
        <v>16</v>
      </c>
      <c r="I478" s="20" t="n">
        <v>1</v>
      </c>
      <c r="J478" s="20" t="n">
        <v>0</v>
      </c>
      <c r="K478" s="20" t="n">
        <v>0</v>
      </c>
      <c r="L478" s="20" t="n">
        <v>0</v>
      </c>
      <c r="M478" s="20" t="n">
        <v>0</v>
      </c>
      <c r="N478" s="24" t="n">
        <v>8820</v>
      </c>
      <c r="O478" s="24" t="n">
        <v>7940</v>
      </c>
      <c r="P478" s="24" t="n">
        <v>880</v>
      </c>
      <c r="Q478" s="24" t="n">
        <v>44000</v>
      </c>
      <c r="R478" s="24" t="n"/>
      <c r="S478" s="24">
        <f>IF(R478="","",(R478+P478)*30 -U478)</f>
        <v/>
      </c>
      <c r="T478" s="20">
        <f>IF(R478="","",(O478-R478)/O478)</f>
        <v/>
      </c>
      <c r="U478" s="24" t="n">
        <v>85000</v>
      </c>
      <c r="V478" s="51" t="n"/>
      <c r="W478" s="24">
        <f>IF(Z478="","",Z478*30)</f>
        <v/>
      </c>
      <c r="X478" s="24">
        <f>IF(W478="","",W478-U478)</f>
        <v/>
      </c>
      <c r="Y478" s="24">
        <f>IF(V478="","",((U478+5000+5000)/(1-V478))/30)</f>
        <v/>
      </c>
      <c r="Z478" s="32" t="n"/>
      <c r="AA478" s="24">
        <f>IF(Z478="","",Z478-O478)</f>
        <v/>
      </c>
      <c r="AB478" s="24">
        <f>IF(Z478="","",R478-Z478)</f>
        <v/>
      </c>
      <c r="AC478" s="11">
        <f>IF(Z478="","",(O478-Z478)/O478)</f>
        <v/>
      </c>
      <c r="AD478" s="24" t="n"/>
      <c r="AE478" s="24">
        <f>IF(AF478="","",Q478*(1-AF478))</f>
        <v/>
      </c>
      <c r="AF478" s="51" t="n"/>
      <c r="AG478" s="28" t="n"/>
      <c r="AH478" s="28" t="n"/>
      <c r="AI478" s="33" t="inlineStr">
        <is>
          <t>2026-08-02</t>
        </is>
      </c>
      <c r="AJ478" s="33" t="inlineStr">
        <is>
          <t>2026-08-01</t>
        </is>
      </c>
      <c r="AK478" s="30" t="n"/>
    </row>
    <row r="479" ht="35.1" customHeight="1" s="69">
      <c r="B479" s="48" t="n">
        <v>12182</v>
      </c>
      <c r="C479" s="48" t="inlineStr">
        <is>
          <t>東京</t>
        </is>
      </c>
      <c r="D479" s="19" t="inlineStr">
        <is>
          <t>アットイン王子3-1</t>
        </is>
      </c>
      <c r="E479" s="48" t="inlineStr">
        <is>
          <t>1R</t>
        </is>
      </c>
      <c r="F479" s="48" t="n">
        <v>1</v>
      </c>
      <c r="G479" s="48" t="inlineStr">
        <is>
          <t>東京北エリア（田端・赤羽）</t>
        </is>
      </c>
      <c r="H479" s="48" t="n">
        <v>16</v>
      </c>
      <c r="I479" s="20" t="n">
        <v>1</v>
      </c>
      <c r="J479" s="20" t="n">
        <v>0.1</v>
      </c>
      <c r="K479" s="20" t="n">
        <v>0</v>
      </c>
      <c r="L479" s="20" t="n">
        <v>0</v>
      </c>
      <c r="M479" s="20" t="n">
        <v>0</v>
      </c>
      <c r="N479" s="24" t="n">
        <v>8820</v>
      </c>
      <c r="O479" s="24" t="n">
        <v>7940</v>
      </c>
      <c r="P479" s="24" t="n">
        <v>880</v>
      </c>
      <c r="Q479" s="24" t="n">
        <v>44000</v>
      </c>
      <c r="R479" s="24" t="n"/>
      <c r="S479" s="24">
        <f>IF(R479="","",(R479+P479)*30 -U479)</f>
        <v/>
      </c>
      <c r="T479" s="20">
        <f>IF(R479="","",(O479-R479)/O479)</f>
        <v/>
      </c>
      <c r="U479" s="24" t="n">
        <v>85000</v>
      </c>
      <c r="V479" s="51" t="n"/>
      <c r="W479" s="24">
        <f>IF(Z479="","",Z479*30)</f>
        <v/>
      </c>
      <c r="X479" s="24">
        <f>IF(W479="","",W479-U479)</f>
        <v/>
      </c>
      <c r="Y479" s="24">
        <f>IF(V479="","",((U479+5000+5000)/(1-V479))/30)</f>
        <v/>
      </c>
      <c r="Z479" s="32" t="n"/>
      <c r="AA479" s="24">
        <f>IF(Z479="","",Z479-O479)</f>
        <v/>
      </c>
      <c r="AB479" s="24">
        <f>IF(Z479="","",R479-Z479)</f>
        <v/>
      </c>
      <c r="AC479" s="11">
        <f>IF(Z479="","",(O479-Z479)/O479)</f>
        <v/>
      </c>
      <c r="AD479" s="24" t="n"/>
      <c r="AE479" s="24">
        <f>IF(AF479="","",Q479*(1-AF479))</f>
        <v/>
      </c>
      <c r="AF479" s="51" t="n"/>
      <c r="AG479" s="28" t="n"/>
      <c r="AH479" s="28" t="n"/>
      <c r="AI479" s="33" t="inlineStr">
        <is>
          <t>2026-08-04</t>
        </is>
      </c>
      <c r="AJ479" s="33" t="inlineStr">
        <is>
          <t>2026-08-03</t>
        </is>
      </c>
      <c r="AK479" s="30" t="n"/>
    </row>
    <row r="480" ht="35.1" customHeight="1" s="69">
      <c r="B480" s="48" t="n">
        <v>12489</v>
      </c>
      <c r="C480" s="48" t="inlineStr">
        <is>
          <t>東京</t>
        </is>
      </c>
      <c r="D480" s="19" t="inlineStr">
        <is>
          <t>アットイン麻布十番8</t>
        </is>
      </c>
      <c r="E480" s="48" t="inlineStr">
        <is>
          <t>1K</t>
        </is>
      </c>
      <c r="F480" s="48" t="n">
        <v>1</v>
      </c>
      <c r="G480" s="48" t="inlineStr">
        <is>
          <t>六本木・麻布十番・白金高輪</t>
        </is>
      </c>
      <c r="H480" s="48" t="n">
        <v>19.98</v>
      </c>
      <c r="I480" s="20" t="n">
        <v>1</v>
      </c>
      <c r="J480" s="20" t="n">
        <v>1</v>
      </c>
      <c r="K480" s="20" t="n">
        <v>0.7</v>
      </c>
      <c r="L480" s="20" t="n">
        <v>0</v>
      </c>
      <c r="M480" s="20" t="n">
        <v>0</v>
      </c>
      <c r="N480" s="24" t="n">
        <v>10180</v>
      </c>
      <c r="O480" s="24" t="n">
        <v>9300</v>
      </c>
      <c r="P480" s="24" t="n">
        <v>880</v>
      </c>
      <c r="Q480" s="24" t="n">
        <v>44000</v>
      </c>
      <c r="R480" s="24" t="n"/>
      <c r="S480" s="24">
        <f>IF(R480="","",(R480+P480)*30 -U480)</f>
        <v/>
      </c>
      <c r="T480" s="20">
        <f>IF(R480="","",(O480-R480)/O480)</f>
        <v/>
      </c>
      <c r="U480" s="24" t="n">
        <v>95000</v>
      </c>
      <c r="V480" s="51" t="n"/>
      <c r="W480" s="24">
        <f>IF(Z480="","",Z480*30)</f>
        <v/>
      </c>
      <c r="X480" s="24">
        <f>IF(W480="","",W480-U480)</f>
        <v/>
      </c>
      <c r="Y480" s="24">
        <f>IF(V480="","",((U480+5000+5000)/(1-V480))/30)</f>
        <v/>
      </c>
      <c r="Z480" s="32" t="n"/>
      <c r="AA480" s="24">
        <f>IF(Z480="","",Z480-O480)</f>
        <v/>
      </c>
      <c r="AB480" s="24">
        <f>IF(Z480="","",R480-Z480)</f>
        <v/>
      </c>
      <c r="AC480" s="11">
        <f>IF(Z480="","",(O480-Z480)/O480)</f>
        <v/>
      </c>
      <c r="AD480" s="24" t="n"/>
      <c r="AE480" s="24">
        <f>IF(AF480="","",Q480*(1-AF480))</f>
        <v/>
      </c>
      <c r="AF480" s="51" t="n"/>
      <c r="AG480" s="28" t="n"/>
      <c r="AH480" s="28" t="n"/>
      <c r="AI480" s="33" t="inlineStr">
        <is>
          <t>2026-09-23</t>
        </is>
      </c>
      <c r="AJ480" s="33" t="inlineStr">
        <is>
          <t>2026-09-22</t>
        </is>
      </c>
      <c r="AK480" s="30" t="n"/>
    </row>
    <row r="481" ht="35.1" customHeight="1" s="69">
      <c r="B481" s="48" t="n">
        <v>12494</v>
      </c>
      <c r="C481" s="48" t="inlineStr">
        <is>
          <t>東京</t>
        </is>
      </c>
      <c r="D481" s="19" t="inlineStr">
        <is>
          <t>アットイン武蔵小山2-1</t>
        </is>
      </c>
      <c r="E481" s="48" t="inlineStr">
        <is>
          <t>1K</t>
        </is>
      </c>
      <c r="F481" s="48" t="n">
        <v>1</v>
      </c>
      <c r="G481" s="48" t="inlineStr">
        <is>
          <t>五反田・目黒</t>
        </is>
      </c>
      <c r="H481" s="48" t="n">
        <v>20.29</v>
      </c>
      <c r="I481" s="20" t="n">
        <v>0.5</v>
      </c>
      <c r="J481" s="20" t="n">
        <v>1</v>
      </c>
      <c r="K481" s="20" t="n">
        <v>1</v>
      </c>
      <c r="L481" s="20" t="n">
        <v>1</v>
      </c>
      <c r="M481" s="20" t="n">
        <v>0</v>
      </c>
      <c r="N481" s="24" t="n">
        <v>9700</v>
      </c>
      <c r="O481" s="24" t="n">
        <v>8820</v>
      </c>
      <c r="P481" s="24" t="n">
        <v>880</v>
      </c>
      <c r="Q481" s="24" t="n">
        <v>44000</v>
      </c>
      <c r="R481" s="24" t="n"/>
      <c r="S481" s="24">
        <f>IF(R481="","",(R481+P481)*30 -U481)</f>
        <v/>
      </c>
      <c r="T481" s="20">
        <f>IF(R481="","",(O481-R481)/O481)</f>
        <v/>
      </c>
      <c r="U481" s="24" t="n">
        <v>89000</v>
      </c>
      <c r="V481" s="51" t="n"/>
      <c r="W481" s="24">
        <f>IF(Z481="","",Z481*30)</f>
        <v/>
      </c>
      <c r="X481" s="24">
        <f>IF(W481="","",W481-U481)</f>
        <v/>
      </c>
      <c r="Y481" s="24">
        <f>IF(V481="","",((U481+5000+5000)/(1-V481))/30)</f>
        <v/>
      </c>
      <c r="Z481" s="32" t="n"/>
      <c r="AA481" s="24">
        <f>IF(Z481="","",Z481-O481)</f>
        <v/>
      </c>
      <c r="AB481" s="24">
        <f>IF(Z481="","",R481-Z481)</f>
        <v/>
      </c>
      <c r="AC481" s="11">
        <f>IF(Z481="","",(O481-Z481)/O481)</f>
        <v/>
      </c>
      <c r="AD481" s="24" t="n"/>
      <c r="AE481" s="24">
        <f>IF(AF481="","",Q481*(1-AF481))</f>
        <v/>
      </c>
      <c r="AF481" s="51" t="n"/>
      <c r="AG481" s="28" t="n"/>
      <c r="AH481" s="28" t="n"/>
      <c r="AI481" s="33" t="inlineStr">
        <is>
          <t>2026-11-01</t>
        </is>
      </c>
      <c r="AJ481" s="33" t="inlineStr">
        <is>
          <t>2026-10-31</t>
        </is>
      </c>
      <c r="AK481" s="30" t="n"/>
    </row>
    <row r="482" ht="35.1" customHeight="1" s="69">
      <c r="B482" s="48" t="n">
        <v>12549</v>
      </c>
      <c r="C482" s="48" t="inlineStr">
        <is>
          <t>東京</t>
        </is>
      </c>
      <c r="D482" s="19" t="inlineStr">
        <is>
          <t>アットイン御茶ノ水2</t>
        </is>
      </c>
      <c r="E482" s="48" t="inlineStr">
        <is>
          <t>1K</t>
        </is>
      </c>
      <c r="F482" s="48" t="n">
        <v>1</v>
      </c>
      <c r="G482" s="48" t="inlineStr">
        <is>
          <t>飯田橋・水道橋・九段</t>
        </is>
      </c>
      <c r="H482" s="48" t="n">
        <v>23.18</v>
      </c>
      <c r="I482" s="20" t="n">
        <v>1</v>
      </c>
      <c r="J482" s="20" t="n">
        <v>1</v>
      </c>
      <c r="K482" s="20" t="n">
        <v>1</v>
      </c>
      <c r="L482" s="20" t="n">
        <v>0</v>
      </c>
      <c r="M482" s="20" t="n">
        <v>0</v>
      </c>
      <c r="N482" s="24" t="n">
        <v>10520</v>
      </c>
      <c r="O482" s="24" t="n">
        <v>9640</v>
      </c>
      <c r="P482" s="24" t="n">
        <v>880</v>
      </c>
      <c r="Q482" s="24" t="n">
        <v>44000</v>
      </c>
      <c r="R482" s="24" t="n"/>
      <c r="S482" s="24">
        <f>IF(R482="","",(R482+P482)*30 -U482)</f>
        <v/>
      </c>
      <c r="T482" s="20">
        <f>IF(R482="","",(O482-R482)/O482)</f>
        <v/>
      </c>
      <c r="U482" s="24" t="n">
        <v>98000</v>
      </c>
      <c r="V482" s="51" t="n"/>
      <c r="W482" s="24">
        <f>IF(Z482="","",Z482*30)</f>
        <v/>
      </c>
      <c r="X482" s="24">
        <f>IF(W482="","",W482-U482)</f>
        <v/>
      </c>
      <c r="Y482" s="24">
        <f>IF(V482="","",((U482+5000+5000)/(1-V482))/30)</f>
        <v/>
      </c>
      <c r="Z482" s="32" t="n"/>
      <c r="AA482" s="24">
        <f>IF(Z482="","",Z482-O482)</f>
        <v/>
      </c>
      <c r="AB482" s="24">
        <f>IF(Z482="","",R482-Z482)</f>
        <v/>
      </c>
      <c r="AC482" s="11">
        <f>IF(Z482="","",(O482-Z482)/O482)</f>
        <v/>
      </c>
      <c r="AD482" s="24" t="n"/>
      <c r="AE482" s="24">
        <f>IF(AF482="","",Q482*(1-AF482))</f>
        <v/>
      </c>
      <c r="AF482" s="51" t="n"/>
      <c r="AG482" s="28" t="n"/>
      <c r="AH482" s="28" t="n"/>
      <c r="AI482" s="33" t="inlineStr">
        <is>
          <t>2026-10-01</t>
        </is>
      </c>
      <c r="AJ482" s="33" t="inlineStr">
        <is>
          <t>2026-09-30</t>
        </is>
      </c>
      <c r="AK482" s="30" t="n"/>
    </row>
    <row r="483" ht="35.1" customHeight="1" s="69">
      <c r="B483" s="48" t="n">
        <v>12916</v>
      </c>
      <c r="C483" s="48" t="inlineStr">
        <is>
          <t>東京</t>
        </is>
      </c>
      <c r="D483" s="19" t="inlineStr">
        <is>
          <t>アットインつくば1</t>
        </is>
      </c>
      <c r="E483" s="48" t="inlineStr">
        <is>
          <t>1LDK</t>
        </is>
      </c>
      <c r="F483" s="48" t="n">
        <v>4</v>
      </c>
      <c r="G483" s="48" t="inlineStr">
        <is>
          <t>つくば</t>
        </is>
      </c>
      <c r="H483" s="48" t="n">
        <v>35.82</v>
      </c>
      <c r="I483" s="20" t="n">
        <v>0.675</v>
      </c>
      <c r="J483" s="20" t="n">
        <v>0.575</v>
      </c>
      <c r="K483" s="20" t="n">
        <v>0.35</v>
      </c>
      <c r="L483" s="20" t="n">
        <v>0.25</v>
      </c>
      <c r="M483" s="20" t="n">
        <v>0.125</v>
      </c>
      <c r="N483" s="24" t="n">
        <v>8820</v>
      </c>
      <c r="O483" s="24" t="n">
        <v>7940</v>
      </c>
      <c r="P483" s="24" t="n">
        <v>880</v>
      </c>
      <c r="Q483" s="24" t="n">
        <v>44000</v>
      </c>
      <c r="R483" s="24" t="n"/>
      <c r="S483" s="24">
        <f>IF(R483="","",(R483+P483)*30 -U483)</f>
        <v/>
      </c>
      <c r="T483" s="20">
        <f>IF(R483="","",(O483-R483)/O483)</f>
        <v/>
      </c>
      <c r="U483" s="24" t="n">
        <v>65000</v>
      </c>
      <c r="V483" s="51" t="n"/>
      <c r="W483" s="24">
        <f>IF(Z483="","",Z483*30)</f>
        <v/>
      </c>
      <c r="X483" s="24">
        <f>IF(W483="","",W483-U483)</f>
        <v/>
      </c>
      <c r="Y483" s="24">
        <f>IF(V483="","",((U483+5000+5000)/(1-V483))/30)</f>
        <v/>
      </c>
      <c r="Z483" s="32" t="n"/>
      <c r="AA483" s="24">
        <f>IF(Z483="","",Z483-O483)</f>
        <v/>
      </c>
      <c r="AB483" s="24">
        <f>IF(Z483="","",R483-Z483)</f>
        <v/>
      </c>
      <c r="AC483" s="11">
        <f>IF(Z483="","",(O483-Z483)/O483)</f>
        <v/>
      </c>
      <c r="AD483" s="24" t="n"/>
      <c r="AE483" s="24">
        <f>IF(AF483="","",Q483*(1-AF483))</f>
        <v/>
      </c>
      <c r="AF483" s="51" t="n"/>
      <c r="AG483" s="28" t="n"/>
      <c r="AH483" s="28" t="n"/>
      <c r="AI483" s="33" t="inlineStr">
        <is>
          <t>2026-08-01</t>
        </is>
      </c>
      <c r="AJ483" s="33" t="inlineStr">
        <is>
          <t>2026-11-14</t>
        </is>
      </c>
      <c r="AK483" s="30" t="n"/>
    </row>
    <row r="484" ht="35.1" customHeight="1" s="69">
      <c r="B484" s="48" t="n">
        <v>13167</v>
      </c>
      <c r="C484" s="48" t="inlineStr">
        <is>
          <t>東京</t>
        </is>
      </c>
      <c r="D484" s="19" t="inlineStr">
        <is>
          <t>アットイン大宮5-1</t>
        </is>
      </c>
      <c r="E484" s="48" t="inlineStr">
        <is>
          <t>1K</t>
        </is>
      </c>
      <c r="F484" s="48" t="n">
        <v>1</v>
      </c>
      <c r="G484" s="48" t="inlineStr">
        <is>
          <t>大宮・川越エリア</t>
        </is>
      </c>
      <c r="H484" s="48" t="n">
        <v>29.85</v>
      </c>
      <c r="I484" s="20" t="n">
        <v>0</v>
      </c>
      <c r="J484" s="20" t="n">
        <v>0.5</v>
      </c>
      <c r="K484" s="20" t="n">
        <v>1</v>
      </c>
      <c r="L484" s="20" t="n">
        <v>0.4</v>
      </c>
      <c r="M484" s="20" t="n">
        <v>0</v>
      </c>
      <c r="N484" s="24" t="n">
        <v>9700</v>
      </c>
      <c r="O484" s="24" t="n">
        <v>8820</v>
      </c>
      <c r="P484" s="24" t="n">
        <v>880</v>
      </c>
      <c r="Q484" s="24" t="n">
        <v>44000</v>
      </c>
      <c r="R484" s="24" t="n">
        <v>4410</v>
      </c>
      <c r="S484" s="24">
        <f>IF(R484="","",(R484+P484)*30 -U484)</f>
        <v/>
      </c>
      <c r="T484" s="20">
        <f>IF(R484="","",(O484-R484)/O484)</f>
        <v/>
      </c>
      <c r="U484" s="24" t="n">
        <v>89000</v>
      </c>
      <c r="V484" s="51" t="n"/>
      <c r="W484" s="24">
        <f>IF(Z484="","",Z484*30)</f>
        <v/>
      </c>
      <c r="X484" s="24">
        <f>IF(W484="","",W484-U484)</f>
        <v/>
      </c>
      <c r="Y484" s="24">
        <f>IF(V484="","",((U484+5000+5000)/(1-V484))/30)</f>
        <v/>
      </c>
      <c r="Z484" s="32" t="n"/>
      <c r="AA484" s="24">
        <f>IF(Z484="","",Z484-O484)</f>
        <v/>
      </c>
      <c r="AB484" s="24">
        <f>IF(Z484="","",R484-Z484)</f>
        <v/>
      </c>
      <c r="AC484" s="11">
        <f>IF(Z484="","",(O484-Z484)/O484)</f>
        <v/>
      </c>
      <c r="AD484" s="24" t="n">
        <v>11000</v>
      </c>
      <c r="AE484" s="24">
        <f>IF(AF484="","",Q484*(1-AF484))</f>
        <v/>
      </c>
      <c r="AF484" s="51" t="n"/>
      <c r="AG484" s="28" t="n"/>
      <c r="AH484" s="28" t="n"/>
      <c r="AI484" s="33" t="inlineStr">
        <is>
          <t>2026-10-12</t>
        </is>
      </c>
      <c r="AJ484" s="33" t="inlineStr">
        <is>
          <t>2026-10-11</t>
        </is>
      </c>
      <c r="AK484" s="30" t="n"/>
    </row>
    <row r="485" ht="35.1" customHeight="1" s="69">
      <c r="B485" s="48" t="n">
        <v>13169</v>
      </c>
      <c r="C485" s="48" t="inlineStr">
        <is>
          <t>東京</t>
        </is>
      </c>
      <c r="D485" s="19" t="inlineStr">
        <is>
          <t>アットイン東十条1</t>
        </is>
      </c>
      <c r="E485" s="48" t="inlineStr">
        <is>
          <t>1K</t>
        </is>
      </c>
      <c r="F485" s="48" t="n">
        <v>2</v>
      </c>
      <c r="G485" s="48" t="inlineStr">
        <is>
          <t>東京北エリア（田端・赤羽）</t>
        </is>
      </c>
      <c r="H485" s="48" t="n">
        <v>20.83</v>
      </c>
      <c r="I485" s="20" t="n">
        <v>1</v>
      </c>
      <c r="J485" s="20" t="n">
        <v>1</v>
      </c>
      <c r="K485" s="20" t="n">
        <v>1</v>
      </c>
      <c r="L485" s="20" t="n">
        <v>0</v>
      </c>
      <c r="M485" s="20" t="n">
        <v>0</v>
      </c>
      <c r="N485" s="24" t="n">
        <v>9260</v>
      </c>
      <c r="O485" s="24" t="n">
        <v>8380</v>
      </c>
      <c r="P485" s="24" t="n">
        <v>880</v>
      </c>
      <c r="Q485" s="24" t="n">
        <v>44000</v>
      </c>
      <c r="R485" s="24" t="n"/>
      <c r="S485" s="24">
        <f>IF(R485="","",(R485+P485)*30 -U485)</f>
        <v/>
      </c>
      <c r="T485" s="20">
        <f>IF(R485="","",(O485-R485)/O485)</f>
        <v/>
      </c>
      <c r="U485" s="24" t="n">
        <v>94000</v>
      </c>
      <c r="V485" s="51" t="n"/>
      <c r="W485" s="24">
        <f>IF(Z485="","",Z485*30)</f>
        <v/>
      </c>
      <c r="X485" s="24">
        <f>IF(W485="","",W485-U485)</f>
        <v/>
      </c>
      <c r="Y485" s="24">
        <f>IF(V485="","",((U485+5000+5000)/(1-V485))/30)</f>
        <v/>
      </c>
      <c r="Z485" s="32" t="n"/>
      <c r="AA485" s="24">
        <f>IF(Z485="","",Z485-O485)</f>
        <v/>
      </c>
      <c r="AB485" s="24">
        <f>IF(Z485="","",R485-Z485)</f>
        <v/>
      </c>
      <c r="AC485" s="11">
        <f>IF(Z485="","",(O485-Z485)/O485)</f>
        <v/>
      </c>
      <c r="AD485" s="24" t="n"/>
      <c r="AE485" s="24">
        <f>IF(AF485="","",Q485*(1-AF485))</f>
        <v/>
      </c>
      <c r="AF485" s="51" t="n"/>
      <c r="AG485" s="28" t="n"/>
      <c r="AH485" s="28" t="n"/>
      <c r="AI485" s="33" t="inlineStr">
        <is>
          <t>2026-10-01</t>
        </is>
      </c>
      <c r="AJ485" s="33" t="inlineStr">
        <is>
          <t>2026-09-30</t>
        </is>
      </c>
      <c r="AK485" s="30" t="n"/>
    </row>
    <row r="486" ht="35.1" customHeight="1" s="69">
      <c r="B486" s="48" t="n">
        <v>13170</v>
      </c>
      <c r="C486" s="48" t="inlineStr">
        <is>
          <t>東京</t>
        </is>
      </c>
      <c r="D486" s="19" t="inlineStr">
        <is>
          <t>アットイン船橋1</t>
        </is>
      </c>
      <c r="E486" s="48" t="inlineStr">
        <is>
          <t>1K</t>
        </is>
      </c>
      <c r="F486" s="48" t="n">
        <v>3</v>
      </c>
      <c r="G486" s="48" t="inlineStr">
        <is>
          <t>船橋・千葉</t>
        </is>
      </c>
      <c r="H486" s="48" t="n">
        <v>24.67</v>
      </c>
      <c r="I486" s="20" t="n">
        <v>0.66667</v>
      </c>
      <c r="J486" s="20" t="n">
        <v>1</v>
      </c>
      <c r="K486" s="20" t="n">
        <v>0.7</v>
      </c>
      <c r="L486" s="20" t="n">
        <v>0.66667</v>
      </c>
      <c r="M486" s="20" t="n">
        <v>0.66667</v>
      </c>
      <c r="N486" s="24" t="n">
        <v>9160</v>
      </c>
      <c r="O486" s="24" t="n">
        <v>8280</v>
      </c>
      <c r="P486" s="24" t="n">
        <v>880</v>
      </c>
      <c r="Q486" s="24" t="n">
        <v>44000</v>
      </c>
      <c r="R486" s="24" t="n"/>
      <c r="S486" s="24">
        <f>IF(R486="","",(R486+P486)*30 -U486)</f>
        <v/>
      </c>
      <c r="T486" s="20">
        <f>IF(R486="","",(O486-R486)/O486)</f>
        <v/>
      </c>
      <c r="U486" s="24" t="n">
        <v>86000</v>
      </c>
      <c r="V486" s="51" t="n"/>
      <c r="W486" s="24">
        <f>IF(Z486="","",Z486*30)</f>
        <v/>
      </c>
      <c r="X486" s="24">
        <f>IF(W486="","",W486-U486)</f>
        <v/>
      </c>
      <c r="Y486" s="24">
        <f>IF(V486="","",((U486+5000+5000)/(1-V486))/30)</f>
        <v/>
      </c>
      <c r="Z486" s="32" t="n"/>
      <c r="AA486" s="24">
        <f>IF(Z486="","",Z486-O486)</f>
        <v/>
      </c>
      <c r="AB486" s="24">
        <f>IF(Z486="","",R486-Z486)</f>
        <v/>
      </c>
      <c r="AC486" s="11">
        <f>IF(Z486="","",(O486-Z486)/O486)</f>
        <v/>
      </c>
      <c r="AD486" s="24" t="n"/>
      <c r="AE486" s="24">
        <f>IF(AF486="","",Q486*(1-AF486))</f>
        <v/>
      </c>
      <c r="AF486" s="51" t="n"/>
      <c r="AG486" s="28" t="n"/>
      <c r="AH486" s="28" t="n"/>
      <c r="AI486" s="33" t="inlineStr">
        <is>
          <t>2026-09-04</t>
        </is>
      </c>
      <c r="AJ486" s="33" t="inlineStr">
        <is>
          <t>2026-12-18</t>
        </is>
      </c>
      <c r="AK486" s="30" t="n"/>
    </row>
    <row r="487" ht="35.1" customHeight="1" s="69">
      <c r="B487" s="48" t="n">
        <v>13171</v>
      </c>
      <c r="C487" s="48" t="inlineStr">
        <is>
          <t>東京</t>
        </is>
      </c>
      <c r="D487" s="19" t="inlineStr">
        <is>
          <t>アットイン船橋2</t>
        </is>
      </c>
      <c r="E487" s="48" t="inlineStr">
        <is>
          <t>1K</t>
        </is>
      </c>
      <c r="F487" s="48" t="n">
        <v>1</v>
      </c>
      <c r="G487" s="48" t="inlineStr">
        <is>
          <t>船橋・千葉</t>
        </is>
      </c>
      <c r="H487" s="48" t="n">
        <v>25.66</v>
      </c>
      <c r="I487" s="20" t="n">
        <v>1</v>
      </c>
      <c r="J487" s="20" t="n">
        <v>1</v>
      </c>
      <c r="K487" s="20" t="n">
        <v>0.9</v>
      </c>
      <c r="L487" s="20" t="n">
        <v>0.9</v>
      </c>
      <c r="M487" s="20" t="n">
        <v>0.1</v>
      </c>
      <c r="N487" s="24" t="n">
        <v>8820</v>
      </c>
      <c r="O487" s="24" t="n">
        <v>7940</v>
      </c>
      <c r="P487" s="24" t="n">
        <v>880</v>
      </c>
      <c r="Q487" s="24" t="n">
        <v>44000</v>
      </c>
      <c r="R487" s="24" t="n"/>
      <c r="S487" s="24">
        <f>IF(R487="","",(R487+P487)*30 -U487)</f>
        <v/>
      </c>
      <c r="T487" s="20">
        <f>IF(R487="","",(O487-R487)/O487)</f>
        <v/>
      </c>
      <c r="U487" s="24" t="n">
        <v>83000</v>
      </c>
      <c r="V487" s="51" t="n"/>
      <c r="W487" s="24">
        <f>IF(Z487="","",Z487*30)</f>
        <v/>
      </c>
      <c r="X487" s="24">
        <f>IF(W487="","",W487-U487)</f>
        <v/>
      </c>
      <c r="Y487" s="24">
        <f>IF(V487="","",((U487+5000+5000)/(1-V487))/30)</f>
        <v/>
      </c>
      <c r="Z487" s="32" t="n"/>
      <c r="AA487" s="24">
        <f>IF(Z487="","",Z487-O487)</f>
        <v/>
      </c>
      <c r="AB487" s="24">
        <f>IF(Z487="","",R487-Z487)</f>
        <v/>
      </c>
      <c r="AC487" s="11">
        <f>IF(Z487="","",(O487-Z487)/O487)</f>
        <v/>
      </c>
      <c r="AD487" s="24" t="n"/>
      <c r="AE487" s="24">
        <f>IF(AF487="","",Q487*(1-AF487))</f>
        <v/>
      </c>
      <c r="AF487" s="51" t="n"/>
      <c r="AG487" s="28" t="n"/>
      <c r="AH487" s="28" t="n"/>
      <c r="AI487" s="33" t="inlineStr">
        <is>
          <t>2026-11-05</t>
        </is>
      </c>
      <c r="AJ487" s="33" t="inlineStr">
        <is>
          <t>2026-11-04</t>
        </is>
      </c>
      <c r="AK487" s="30" t="n"/>
    </row>
    <row r="488" ht="35.1" customHeight="1" s="69">
      <c r="B488" s="48" t="n">
        <v>13177</v>
      </c>
      <c r="C488" s="48" t="inlineStr">
        <is>
          <t>東京</t>
        </is>
      </c>
      <c r="D488" s="19" t="inlineStr">
        <is>
          <t>アットイン大井町5-1</t>
        </is>
      </c>
      <c r="E488" s="48" t="inlineStr">
        <is>
          <t>1K</t>
        </is>
      </c>
      <c r="F488" s="48" t="n">
        <v>7</v>
      </c>
      <c r="G488" s="48" t="inlineStr">
        <is>
          <t>品川・田町・大崎</t>
        </is>
      </c>
      <c r="H488" s="48" t="n">
        <v>21.18</v>
      </c>
      <c r="I488" s="20" t="n">
        <v>0.7285700000000001</v>
      </c>
      <c r="J488" s="20" t="n">
        <v>0.88571</v>
      </c>
      <c r="K488" s="20" t="n">
        <v>0.94286</v>
      </c>
      <c r="L488" s="20" t="n">
        <v>0.85714</v>
      </c>
      <c r="M488" s="20" t="n">
        <v>0.82857</v>
      </c>
      <c r="N488" s="24" t="n">
        <v>10040</v>
      </c>
      <c r="O488" s="24" t="n">
        <v>9160</v>
      </c>
      <c r="P488" s="24" t="n">
        <v>880</v>
      </c>
      <c r="Q488" s="24" t="n">
        <v>44000</v>
      </c>
      <c r="R488" s="24" t="n"/>
      <c r="S488" s="24">
        <f>IF(R488="","",(R488+P488)*30 -U488)</f>
        <v/>
      </c>
      <c r="T488" s="20">
        <f>IF(R488="","",(O488-R488)/O488)</f>
        <v/>
      </c>
      <c r="U488" s="24" t="n">
        <v>91000</v>
      </c>
      <c r="V488" s="51" t="n"/>
      <c r="W488" s="24">
        <f>IF(Z488="","",Z488*30)</f>
        <v/>
      </c>
      <c r="X488" s="24">
        <f>IF(W488="","",W488-U488)</f>
        <v/>
      </c>
      <c r="Y488" s="24">
        <f>IF(V488="","",((U488+5000+5000)/(1-V488))/30)</f>
        <v/>
      </c>
      <c r="Z488" s="32" t="n"/>
      <c r="AA488" s="24">
        <f>IF(Z488="","",Z488-O488)</f>
        <v/>
      </c>
      <c r="AB488" s="24">
        <f>IF(Z488="","",R488-Z488)</f>
        <v/>
      </c>
      <c r="AC488" s="11">
        <f>IF(Z488="","",(O488-Z488)/O488)</f>
        <v/>
      </c>
      <c r="AD488" s="24" t="n"/>
      <c r="AE488" s="24">
        <f>IF(AF488="","",Q488*(1-AF488))</f>
        <v/>
      </c>
      <c r="AF488" s="51" t="n"/>
      <c r="AG488" s="28" t="n"/>
      <c r="AH488" s="28" t="n"/>
      <c r="AI488" s="33" t="inlineStr">
        <is>
          <t>2026-09-28</t>
        </is>
      </c>
      <c r="AJ488" s="33" t="inlineStr">
        <is>
          <t>2027-02-28</t>
        </is>
      </c>
      <c r="AK488" s="30" t="n"/>
    </row>
    <row r="489" ht="35.1" customHeight="1" s="69">
      <c r="B489" s="48" t="n">
        <v>13630</v>
      </c>
      <c r="C489" s="48" t="inlineStr">
        <is>
          <t>東京</t>
        </is>
      </c>
      <c r="D489" s="19" t="inlineStr">
        <is>
          <t>アットイン戸越2</t>
        </is>
      </c>
      <c r="E489" s="48" t="inlineStr">
        <is>
          <t>1K</t>
        </is>
      </c>
      <c r="F489" s="48" t="n">
        <v>1</v>
      </c>
      <c r="G489" s="48" t="inlineStr">
        <is>
          <t>品川・田町・大崎</t>
        </is>
      </c>
      <c r="H489" s="48" t="n">
        <v>20.09</v>
      </c>
      <c r="I489" s="20" t="n">
        <v>1</v>
      </c>
      <c r="J489" s="20" t="n">
        <v>1</v>
      </c>
      <c r="K489" s="20" t="n">
        <v>1</v>
      </c>
      <c r="L489" s="20" t="n">
        <v>1</v>
      </c>
      <c r="M489" s="20" t="n">
        <v>0.8</v>
      </c>
      <c r="N489" s="24" t="n">
        <v>9020</v>
      </c>
      <c r="O489" s="24" t="n">
        <v>8140</v>
      </c>
      <c r="P489" s="24" t="n">
        <v>880</v>
      </c>
      <c r="Q489" s="24" t="n">
        <v>44000</v>
      </c>
      <c r="R489" s="24" t="n"/>
      <c r="S489" s="24">
        <f>IF(R489="","",(R489+P489)*30 -U489)</f>
        <v/>
      </c>
      <c r="T489" s="20">
        <f>IF(R489="","",(O489-R489)/O489)</f>
        <v/>
      </c>
      <c r="U489" s="24" t="n">
        <v>83000</v>
      </c>
      <c r="V489" s="51" t="n"/>
      <c r="W489" s="24">
        <f>IF(Z489="","",Z489*30)</f>
        <v/>
      </c>
      <c r="X489" s="24">
        <f>IF(W489="","",W489-U489)</f>
        <v/>
      </c>
      <c r="Y489" s="24">
        <f>IF(V489="","",((U489+5000+5000)/(1-V489))/30)</f>
        <v/>
      </c>
      <c r="Z489" s="32" t="n"/>
      <c r="AA489" s="24">
        <f>IF(Z489="","",Z489-O489)</f>
        <v/>
      </c>
      <c r="AB489" s="24">
        <f>IF(Z489="","",R489-Z489)</f>
        <v/>
      </c>
      <c r="AC489" s="11">
        <f>IF(Z489="","",(O489-Z489)/O489)</f>
        <v/>
      </c>
      <c r="AD489" s="24" t="n"/>
      <c r="AE489" s="24">
        <f>IF(AF489="","",Q489*(1-AF489))</f>
        <v/>
      </c>
      <c r="AF489" s="51" t="n"/>
      <c r="AG489" s="28" t="n"/>
      <c r="AH489" s="28" t="n"/>
      <c r="AI489" s="33" t="inlineStr">
        <is>
          <t>2026-12-25</t>
        </is>
      </c>
      <c r="AJ489" s="33" t="inlineStr">
        <is>
          <t>2026-12-24</t>
        </is>
      </c>
      <c r="AK489" s="30" t="n"/>
    </row>
    <row r="490" ht="35.1" customHeight="1" s="69">
      <c r="B490" s="48" t="n">
        <v>13631</v>
      </c>
      <c r="C490" s="48" t="inlineStr">
        <is>
          <t>東京</t>
        </is>
      </c>
      <c r="D490" s="19" t="inlineStr">
        <is>
          <t>アットイン池袋8</t>
        </is>
      </c>
      <c r="E490" s="48" t="inlineStr">
        <is>
          <t>1K</t>
        </is>
      </c>
      <c r="F490" s="48" t="n">
        <v>1</v>
      </c>
      <c r="G490" s="48" t="inlineStr">
        <is>
          <t>池袋・大塚</t>
        </is>
      </c>
      <c r="H490" s="48" t="n">
        <v>20.48</v>
      </c>
      <c r="I490" s="20" t="n">
        <v>0.5</v>
      </c>
      <c r="J490" s="20" t="n">
        <v>1</v>
      </c>
      <c r="K490" s="20" t="n">
        <v>1</v>
      </c>
      <c r="L490" s="20" t="n">
        <v>1</v>
      </c>
      <c r="M490" s="20" t="n">
        <v>1</v>
      </c>
      <c r="N490" s="24" t="n">
        <v>8580</v>
      </c>
      <c r="O490" s="24" t="n">
        <v>7700</v>
      </c>
      <c r="P490" s="24" t="n">
        <v>880</v>
      </c>
      <c r="Q490" s="24" t="n">
        <v>44000</v>
      </c>
      <c r="R490" s="24" t="n"/>
      <c r="S490" s="24">
        <f>IF(R490="","",(R490+P490)*30 -U490)</f>
        <v/>
      </c>
      <c r="T490" s="20">
        <f>IF(R490="","",(O490-R490)/O490)</f>
        <v/>
      </c>
      <c r="U490" s="24" t="n">
        <v>79000</v>
      </c>
      <c r="V490" s="51" t="n"/>
      <c r="W490" s="24">
        <f>IF(Z490="","",Z490*30)</f>
        <v/>
      </c>
      <c r="X490" s="24">
        <f>IF(W490="","",W490-U490)</f>
        <v/>
      </c>
      <c r="Y490" s="24">
        <f>IF(V490="","",((U490+5000+5000)/(1-V490))/30)</f>
        <v/>
      </c>
      <c r="Z490" s="32" t="n"/>
      <c r="AA490" s="24">
        <f>IF(Z490="","",Z490-O490)</f>
        <v/>
      </c>
      <c r="AB490" s="24">
        <f>IF(Z490="","",R490-Z490)</f>
        <v/>
      </c>
      <c r="AC490" s="11">
        <f>IF(Z490="","",(O490-Z490)/O490)</f>
        <v/>
      </c>
      <c r="AD490" s="24" t="n"/>
      <c r="AE490" s="24">
        <f>IF(AF490="","",Q490*(1-AF490))</f>
        <v/>
      </c>
      <c r="AF490" s="51" t="n"/>
      <c r="AG490" s="28" t="n"/>
      <c r="AH490" s="28" t="n"/>
      <c r="AI490" s="33" t="inlineStr">
        <is>
          <t>2026-12-22</t>
        </is>
      </c>
      <c r="AJ490" s="33" t="inlineStr">
        <is>
          <t>2026-12-21</t>
        </is>
      </c>
      <c r="AK490" s="30" t="n"/>
    </row>
    <row r="491" ht="35.1" customHeight="1" s="69">
      <c r="B491" s="48" t="n">
        <v>13634</v>
      </c>
      <c r="C491" s="48" t="inlineStr">
        <is>
          <t>東京</t>
        </is>
      </c>
      <c r="D491" s="19" t="inlineStr">
        <is>
          <t>アットイン大井町5-2</t>
        </is>
      </c>
      <c r="E491" s="48" t="inlineStr">
        <is>
          <t>1K</t>
        </is>
      </c>
      <c r="F491" s="48" t="n">
        <v>6</v>
      </c>
      <c r="G491" s="48" t="inlineStr">
        <is>
          <t>品川・田町・大崎</t>
        </is>
      </c>
      <c r="H491" s="48" t="n">
        <v>21.48</v>
      </c>
      <c r="I491" s="20" t="n">
        <v>0.66667</v>
      </c>
      <c r="J491" s="20" t="n">
        <v>0.91667</v>
      </c>
      <c r="K491" s="20" t="n">
        <v>0.73333</v>
      </c>
      <c r="L491" s="20" t="n">
        <v>0.35</v>
      </c>
      <c r="M491" s="20" t="n">
        <v>0.33333</v>
      </c>
      <c r="N491" s="24" t="n">
        <v>9840</v>
      </c>
      <c r="O491" s="24" t="n">
        <v>8960</v>
      </c>
      <c r="P491" s="24" t="n">
        <v>880</v>
      </c>
      <c r="Q491" s="24" t="n">
        <v>44000</v>
      </c>
      <c r="R491" s="24" t="n"/>
      <c r="S491" s="24">
        <f>IF(R491="","",(R491+P491)*30 -U491)</f>
        <v/>
      </c>
      <c r="T491" s="20">
        <f>IF(R491="","",(O491-R491)/O491)</f>
        <v/>
      </c>
      <c r="U491" s="24" t="n">
        <v>89000</v>
      </c>
      <c r="V491" s="51" t="n"/>
      <c r="W491" s="24">
        <f>IF(Z491="","",Z491*30)</f>
        <v/>
      </c>
      <c r="X491" s="24">
        <f>IF(W491="","",W491-U491)</f>
        <v/>
      </c>
      <c r="Y491" s="24">
        <f>IF(V491="","",((U491+5000+5000)/(1-V491))/30)</f>
        <v/>
      </c>
      <c r="Z491" s="32" t="n"/>
      <c r="AA491" s="24">
        <f>IF(Z491="","",Z491-O491)</f>
        <v/>
      </c>
      <c r="AB491" s="24">
        <f>IF(Z491="","",R491-Z491)</f>
        <v/>
      </c>
      <c r="AC491" s="11">
        <f>IF(Z491="","",(O491-Z491)/O491)</f>
        <v/>
      </c>
      <c r="AD491" s="24" t="n"/>
      <c r="AE491" s="24">
        <f>IF(AF491="","",Q491*(1-AF491))</f>
        <v/>
      </c>
      <c r="AF491" s="51" t="n"/>
      <c r="AG491" s="28" t="n"/>
      <c r="AH491" s="28" t="n"/>
      <c r="AI491" s="33" t="inlineStr">
        <is>
          <t>2026-08-26</t>
        </is>
      </c>
      <c r="AJ491" s="33" t="inlineStr">
        <is>
          <t>2027-06-30</t>
        </is>
      </c>
      <c r="AK491" s="30" t="n"/>
    </row>
    <row r="492" ht="35.1" customHeight="1" s="69">
      <c r="B492" s="48" t="n">
        <v>13635</v>
      </c>
      <c r="C492" s="48" t="inlineStr">
        <is>
          <t>東京</t>
        </is>
      </c>
      <c r="D492" s="19" t="inlineStr">
        <is>
          <t>アットイン三鷹1</t>
        </is>
      </c>
      <c r="E492" s="48" t="inlineStr">
        <is>
          <t>1R</t>
        </is>
      </c>
      <c r="F492" s="48" t="n">
        <v>1</v>
      </c>
      <c r="G492" s="48" t="inlineStr">
        <is>
          <t>中野・荻窪・吉祥寺</t>
        </is>
      </c>
      <c r="H492" s="48" t="n">
        <v>20.25</v>
      </c>
      <c r="I492" s="20" t="n">
        <v>1</v>
      </c>
      <c r="J492" s="20" t="n">
        <v>1</v>
      </c>
      <c r="K492" s="20" t="n">
        <v>1</v>
      </c>
      <c r="L492" s="20" t="n">
        <v>0.9</v>
      </c>
      <c r="M492" s="20" t="n">
        <v>1</v>
      </c>
      <c r="N492" s="24" t="n">
        <v>7180</v>
      </c>
      <c r="O492" s="24" t="n">
        <v>6300</v>
      </c>
      <c r="P492" s="24" t="n">
        <v>880</v>
      </c>
      <c r="Q492" s="24" t="n">
        <v>44000</v>
      </c>
      <c r="R492" s="24" t="n"/>
      <c r="S492" s="24">
        <f>IF(R492="","",(R492+P492)*30 -U492)</f>
        <v/>
      </c>
      <c r="T492" s="20">
        <f>IF(R492="","",(O492-R492)/O492)</f>
        <v/>
      </c>
      <c r="U492" s="24" t="n">
        <v>58000</v>
      </c>
      <c r="V492" s="51" t="n"/>
      <c r="W492" s="24">
        <f>IF(Z492="","",Z492*30)</f>
        <v/>
      </c>
      <c r="X492" s="24">
        <f>IF(W492="","",W492-U492)</f>
        <v/>
      </c>
      <c r="Y492" s="24">
        <f>IF(V492="","",((U492+5000+5000)/(1-V492))/30)</f>
        <v/>
      </c>
      <c r="Z492" s="32" t="n"/>
      <c r="AA492" s="24">
        <f>IF(Z492="","",Z492-O492)</f>
        <v/>
      </c>
      <c r="AB492" s="24">
        <f>IF(Z492="","",R492-Z492)</f>
        <v/>
      </c>
      <c r="AC492" s="11">
        <f>IF(Z492="","",(O492-Z492)/O492)</f>
        <v/>
      </c>
      <c r="AD492" s="24" t="n"/>
      <c r="AE492" s="24">
        <f>IF(AF492="","",Q492*(1-AF492))</f>
        <v/>
      </c>
      <c r="AF492" s="51" t="n"/>
      <c r="AG492" s="28" t="n"/>
      <c r="AH492" s="28" t="n"/>
      <c r="AI492" s="33" t="inlineStr">
        <is>
          <t>2027-01-05</t>
        </is>
      </c>
      <c r="AJ492" s="33" t="inlineStr">
        <is>
          <t>2027-01-04</t>
        </is>
      </c>
      <c r="AK492" s="30" t="n"/>
    </row>
    <row r="493" ht="35.1" customHeight="1" s="69">
      <c r="B493" s="48" t="n">
        <v>13636</v>
      </c>
      <c r="C493" s="48" t="inlineStr">
        <is>
          <t>東京</t>
        </is>
      </c>
      <c r="D493" s="19" t="inlineStr">
        <is>
          <t>アットイン表参道1</t>
        </is>
      </c>
      <c r="E493" s="48" t="inlineStr">
        <is>
          <t>1K</t>
        </is>
      </c>
      <c r="F493" s="48" t="n">
        <v>2</v>
      </c>
      <c r="G493" s="48" t="inlineStr">
        <is>
          <t>渋谷・三軒茶屋・自由が丘</t>
        </is>
      </c>
      <c r="H493" s="48" t="n">
        <v>19.34</v>
      </c>
      <c r="I493" s="20" t="n">
        <v>1</v>
      </c>
      <c r="J493" s="20" t="n">
        <v>0.95</v>
      </c>
      <c r="K493" s="20" t="n">
        <v>0.5</v>
      </c>
      <c r="L493" s="20" t="n">
        <v>0</v>
      </c>
      <c r="M493" s="20" t="n">
        <v>0</v>
      </c>
      <c r="N493" s="24" t="n">
        <v>10520</v>
      </c>
      <c r="O493" s="24" t="n">
        <v>9640</v>
      </c>
      <c r="P493" s="24" t="n">
        <v>880</v>
      </c>
      <c r="Q493" s="24" t="n">
        <v>44000</v>
      </c>
      <c r="R493" s="24" t="n"/>
      <c r="S493" s="24">
        <f>IF(R493="","",(R493+P493)*30 -U493)</f>
        <v/>
      </c>
      <c r="T493" s="20">
        <f>IF(R493="","",(O493-R493)/O493)</f>
        <v/>
      </c>
      <c r="U493" s="24" t="n">
        <v>90000</v>
      </c>
      <c r="V493" s="51" t="n"/>
      <c r="W493" s="24">
        <f>IF(Z493="","",Z493*30)</f>
        <v/>
      </c>
      <c r="X493" s="24">
        <f>IF(W493="","",W493-U493)</f>
        <v/>
      </c>
      <c r="Y493" s="24">
        <f>IF(V493="","",((U493+5000+5000)/(1-V493))/30)</f>
        <v/>
      </c>
      <c r="Z493" s="32" t="n"/>
      <c r="AA493" s="24">
        <f>IF(Z493="","",Z493-O493)</f>
        <v/>
      </c>
      <c r="AB493" s="24">
        <f>IF(Z493="","",R493-Z493)</f>
        <v/>
      </c>
      <c r="AC493" s="11">
        <f>IF(Z493="","",(O493-Z493)/O493)</f>
        <v/>
      </c>
      <c r="AD493" s="24" t="n"/>
      <c r="AE493" s="24">
        <f>IF(AF493="","",Q493*(1-AF493))</f>
        <v/>
      </c>
      <c r="AF493" s="51" t="n"/>
      <c r="AG493" s="28" t="n"/>
      <c r="AH493" s="28" t="n"/>
      <c r="AI493" s="33" t="inlineStr">
        <is>
          <t>2026-08-28</t>
        </is>
      </c>
      <c r="AJ493" s="33" t="inlineStr">
        <is>
          <t>2026-09-30</t>
        </is>
      </c>
      <c r="AK493" s="30" t="n"/>
    </row>
    <row r="494" ht="35.1" customHeight="1" s="69">
      <c r="B494" s="48" t="n">
        <v>13650</v>
      </c>
      <c r="C494" s="48" t="inlineStr">
        <is>
          <t>東京</t>
        </is>
      </c>
      <c r="D494" s="19" t="inlineStr">
        <is>
          <t>■アットイン亀戸5</t>
        </is>
      </c>
      <c r="E494" s="48" t="inlineStr">
        <is>
          <t>1R</t>
        </is>
      </c>
      <c r="F494" s="48" t="n">
        <v>1</v>
      </c>
      <c r="G494" s="48" t="inlineStr">
        <is>
          <t>錦糸町・両国</t>
        </is>
      </c>
      <c r="H494" s="48" t="n">
        <v>17.72</v>
      </c>
      <c r="I494" s="20" t="n">
        <v>0</v>
      </c>
      <c r="J494" s="20" t="n">
        <v>0</v>
      </c>
      <c r="K494" s="20" t="n">
        <v>0</v>
      </c>
      <c r="L494" s="20" t="n">
        <v>0</v>
      </c>
      <c r="M494" s="20" t="n">
        <v>0</v>
      </c>
      <c r="N494" s="24" t="n">
        <v>5520</v>
      </c>
      <c r="O494" s="24" t="n">
        <v>4640</v>
      </c>
      <c r="P494" s="24" t="n">
        <v>880</v>
      </c>
      <c r="Q494" s="24" t="n">
        <v>44000</v>
      </c>
      <c r="R494" s="24" t="n"/>
      <c r="S494" s="24">
        <f>IF(R494="","",(R494+P494)*30 -U494)</f>
        <v/>
      </c>
      <c r="T494" s="20">
        <f>IF(R494="","",(O494-R494)/O494)</f>
        <v/>
      </c>
      <c r="U494" s="24" t="n">
        <v>0</v>
      </c>
      <c r="V494" s="51" t="n"/>
      <c r="W494" s="24">
        <f>IF(Z494="","",Z494*30)</f>
        <v/>
      </c>
      <c r="X494" s="24">
        <f>IF(W494="","",W494-U494)</f>
        <v/>
      </c>
      <c r="Y494" s="24">
        <f>IF(V494="","",((U494+5000+5000)/(1-V494))/30)</f>
        <v/>
      </c>
      <c r="Z494" s="32" t="n"/>
      <c r="AA494" s="24">
        <f>IF(Z494="","",Z494-O494)</f>
        <v/>
      </c>
      <c r="AB494" s="24">
        <f>IF(Z494="","",R494-Z494)</f>
        <v/>
      </c>
      <c r="AC494" s="11">
        <f>IF(Z494="","",(O494-Z494)/O494)</f>
        <v/>
      </c>
      <c r="AD494" s="24" t="n"/>
      <c r="AE494" s="24">
        <f>IF(AF494="","",Q494*(1-AF494))</f>
        <v/>
      </c>
      <c r="AF494" s="51" t="n"/>
      <c r="AG494" s="28" t="n"/>
      <c r="AH494" s="28" t="n"/>
      <c r="AI494" s="33" t="inlineStr">
        <is>
          <t>2026-08-01</t>
        </is>
      </c>
      <c r="AJ494" s="33" t="inlineStr">
        <is>
          <t>2026-07-31</t>
        </is>
      </c>
      <c r="AK494" s="30" t="n"/>
    </row>
    <row r="495" ht="35.1" customHeight="1" s="69">
      <c r="B495" s="48" t="n">
        <v>13651</v>
      </c>
      <c r="C495" s="48" t="inlineStr">
        <is>
          <t>東京</t>
        </is>
      </c>
      <c r="D495" s="19" t="inlineStr">
        <is>
          <t>アットイン木場2</t>
        </is>
      </c>
      <c r="E495" s="48" t="inlineStr">
        <is>
          <t>1K</t>
        </is>
      </c>
      <c r="F495" s="48" t="n">
        <v>1</v>
      </c>
      <c r="G495" s="48" t="inlineStr">
        <is>
          <t>門前仲町・木場・葛西</t>
        </is>
      </c>
      <c r="H495" s="48" t="n">
        <v>20.67</v>
      </c>
      <c r="I495" s="20" t="n">
        <v>1</v>
      </c>
      <c r="J495" s="20" t="n">
        <v>1</v>
      </c>
      <c r="K495" s="20" t="n">
        <v>1</v>
      </c>
      <c r="L495" s="20" t="n">
        <v>1</v>
      </c>
      <c r="M495" s="20" t="n">
        <v>1</v>
      </c>
      <c r="N495" s="24" t="n">
        <v>9700</v>
      </c>
      <c r="O495" s="24" t="n">
        <v>8820</v>
      </c>
      <c r="P495" s="24" t="n">
        <v>880</v>
      </c>
      <c r="Q495" s="24" t="n">
        <v>44000</v>
      </c>
      <c r="R495" s="24" t="n"/>
      <c r="S495" s="24">
        <f>IF(R495="","",(R495+P495)*30 -U495)</f>
        <v/>
      </c>
      <c r="T495" s="20">
        <f>IF(R495="","",(O495-R495)/O495)</f>
        <v/>
      </c>
      <c r="U495" s="24" t="n">
        <v>86000</v>
      </c>
      <c r="V495" s="51" t="n"/>
      <c r="W495" s="24">
        <f>IF(Z495="","",Z495*30)</f>
        <v/>
      </c>
      <c r="X495" s="24">
        <f>IF(W495="","",W495-U495)</f>
        <v/>
      </c>
      <c r="Y495" s="24">
        <f>IF(V495="","",((U495+5000+5000)/(1-V495))/30)</f>
        <v/>
      </c>
      <c r="Z495" s="32" t="n"/>
      <c r="AA495" s="24">
        <f>IF(Z495="","",Z495-O495)</f>
        <v/>
      </c>
      <c r="AB495" s="24">
        <f>IF(Z495="","",R495-Z495)</f>
        <v/>
      </c>
      <c r="AC495" s="11">
        <f>IF(Z495="","",(O495-Z495)/O495)</f>
        <v/>
      </c>
      <c r="AD495" s="24" t="n"/>
      <c r="AE495" s="24">
        <f>IF(AF495="","",Q495*(1-AF495))</f>
        <v/>
      </c>
      <c r="AF495" s="51" t="n"/>
      <c r="AG495" s="28" t="n"/>
      <c r="AH495" s="28" t="n"/>
      <c r="AI495" s="33" t="inlineStr">
        <is>
          <t>2028-03-28</t>
        </is>
      </c>
      <c r="AJ495" s="33" t="inlineStr">
        <is>
          <t>2028-03-27</t>
        </is>
      </c>
      <c r="AK495" s="30" t="n"/>
    </row>
    <row r="496" ht="35.1" customHeight="1" s="69">
      <c r="B496" s="48" t="n">
        <v>13652</v>
      </c>
      <c r="C496" s="48" t="inlineStr">
        <is>
          <t>東京</t>
        </is>
      </c>
      <c r="D496" s="19" t="inlineStr">
        <is>
          <t>■アットイン大島1</t>
        </is>
      </c>
      <c r="E496" s="48" t="inlineStr">
        <is>
          <t>1K</t>
        </is>
      </c>
      <c r="F496" s="48" t="n">
        <v>1</v>
      </c>
      <c r="G496" s="48" t="inlineStr">
        <is>
          <t>門前仲町・木場・葛西</t>
        </is>
      </c>
      <c r="H496" s="48" t="n">
        <v>19.01</v>
      </c>
      <c r="I496" s="20" t="n">
        <v>0</v>
      </c>
      <c r="J496" s="20" t="n">
        <v>0</v>
      </c>
      <c r="K496" s="20" t="n">
        <v>0</v>
      </c>
      <c r="L496" s="20" t="n">
        <v>0</v>
      </c>
      <c r="M496" s="20" t="n">
        <v>0</v>
      </c>
      <c r="N496" s="24" t="n">
        <v>9020</v>
      </c>
      <c r="O496" s="24" t="n">
        <v>8140</v>
      </c>
      <c r="P496" s="24" t="n">
        <v>880</v>
      </c>
      <c r="Q496" s="24" t="n">
        <v>44000</v>
      </c>
      <c r="R496" s="24" t="n"/>
      <c r="S496" s="24">
        <f>IF(R496="","",(R496+P496)*30 -U496)</f>
        <v/>
      </c>
      <c r="T496" s="20">
        <f>IF(R496="","",(O496-R496)/O496)</f>
        <v/>
      </c>
      <c r="U496" s="24" t="n">
        <v>0</v>
      </c>
      <c r="V496" s="51" t="n"/>
      <c r="W496" s="24">
        <f>IF(Z496="","",Z496*30)</f>
        <v/>
      </c>
      <c r="X496" s="24">
        <f>IF(W496="","",W496-U496)</f>
        <v/>
      </c>
      <c r="Y496" s="24">
        <f>IF(V496="","",((U496+5000+5000)/(1-V496))/30)</f>
        <v/>
      </c>
      <c r="Z496" s="32" t="n"/>
      <c r="AA496" s="24">
        <f>IF(Z496="","",Z496-O496)</f>
        <v/>
      </c>
      <c r="AB496" s="24">
        <f>IF(Z496="","",R496-Z496)</f>
        <v/>
      </c>
      <c r="AC496" s="11">
        <f>IF(Z496="","",(O496-Z496)/O496)</f>
        <v/>
      </c>
      <c r="AD496" s="24" t="n"/>
      <c r="AE496" s="24">
        <f>IF(AF496="","",Q496*(1-AF496))</f>
        <v/>
      </c>
      <c r="AF496" s="51" t="n"/>
      <c r="AG496" s="28" t="n"/>
      <c r="AH496" s="28" t="n"/>
      <c r="AI496" s="33" t="inlineStr">
        <is>
          <t>2026-08-01</t>
        </is>
      </c>
      <c r="AJ496" s="33" t="inlineStr">
        <is>
          <t>2026-07-31</t>
        </is>
      </c>
      <c r="AK496" s="30" t="n"/>
    </row>
    <row r="497" ht="35.1" customHeight="1" s="69">
      <c r="B497" s="48" t="n">
        <v>13653</v>
      </c>
      <c r="C497" s="48" t="inlineStr">
        <is>
          <t>東京</t>
        </is>
      </c>
      <c r="D497" s="19" t="inlineStr">
        <is>
          <t>アットイン西葛西2-1</t>
        </is>
      </c>
      <c r="E497" s="48" t="inlineStr">
        <is>
          <t>1R</t>
        </is>
      </c>
      <c r="F497" s="48" t="n">
        <v>1</v>
      </c>
      <c r="G497" s="48" t="inlineStr">
        <is>
          <t>門前仲町・木場・葛西</t>
        </is>
      </c>
      <c r="H497" s="48" t="n">
        <v>31.8</v>
      </c>
      <c r="I497" s="20" t="n">
        <v>0.5</v>
      </c>
      <c r="J497" s="20" t="n">
        <v>1</v>
      </c>
      <c r="K497" s="20" t="n">
        <v>0.9</v>
      </c>
      <c r="L497" s="20" t="n">
        <v>1</v>
      </c>
      <c r="M497" s="20" t="n">
        <v>1</v>
      </c>
      <c r="N497" s="24" t="n">
        <v>9700</v>
      </c>
      <c r="O497" s="24" t="n">
        <v>8820</v>
      </c>
      <c r="P497" s="24" t="n">
        <v>880</v>
      </c>
      <c r="Q497" s="24" t="n">
        <v>44000</v>
      </c>
      <c r="R497" s="24" t="n"/>
      <c r="S497" s="24">
        <f>IF(R497="","",(R497+P497)*30 -U497)</f>
        <v/>
      </c>
      <c r="T497" s="20">
        <f>IF(R497="","",(O497-R497)/O497)</f>
        <v/>
      </c>
      <c r="U497" s="24" t="n">
        <v>87500</v>
      </c>
      <c r="V497" s="51" t="n"/>
      <c r="W497" s="24">
        <f>IF(Z497="","",Z497*30)</f>
        <v/>
      </c>
      <c r="X497" s="24">
        <f>IF(W497="","",W497-U497)</f>
        <v/>
      </c>
      <c r="Y497" s="24">
        <f>IF(V497="","",((U497+5000+5000)/(1-V497))/30)</f>
        <v/>
      </c>
      <c r="Z497" s="32" t="n"/>
      <c r="AA497" s="24">
        <f>IF(Z497="","",Z497-O497)</f>
        <v/>
      </c>
      <c r="AB497" s="24">
        <f>IF(Z497="","",R497-Z497)</f>
        <v/>
      </c>
      <c r="AC497" s="11">
        <f>IF(Z497="","",(O497-Z497)/O497)</f>
        <v/>
      </c>
      <c r="AD497" s="24" t="n"/>
      <c r="AE497" s="24">
        <f>IF(AF497="","",Q497*(1-AF497))</f>
        <v/>
      </c>
      <c r="AF497" s="51" t="n"/>
      <c r="AG497" s="28" t="n"/>
      <c r="AH497" s="28" t="n"/>
      <c r="AI497" s="33" t="inlineStr">
        <is>
          <t>2027-01-01</t>
        </is>
      </c>
      <c r="AJ497" s="33" t="inlineStr">
        <is>
          <t>2026-12-31</t>
        </is>
      </c>
      <c r="AK497" s="30" t="n"/>
    </row>
    <row r="498" ht="35.1" customHeight="1" s="69">
      <c r="B498" s="48" t="n">
        <v>13654</v>
      </c>
      <c r="C498" s="48" t="inlineStr">
        <is>
          <t>東京</t>
        </is>
      </c>
      <c r="D498" s="19" t="inlineStr">
        <is>
          <t>アットイン西葛西2-2</t>
        </is>
      </c>
      <c r="E498" s="48" t="inlineStr">
        <is>
          <t>1K</t>
        </is>
      </c>
      <c r="F498" s="48" t="n">
        <v>3</v>
      </c>
      <c r="G498" s="48" t="inlineStr">
        <is>
          <t>門前仲町・木場・葛西</t>
        </is>
      </c>
      <c r="H498" s="48" t="n">
        <v>27.9</v>
      </c>
      <c r="I498" s="20" t="n">
        <v>0.96667</v>
      </c>
      <c r="J498" s="20" t="n">
        <v>1</v>
      </c>
      <c r="K498" s="20" t="n">
        <v>0.66667</v>
      </c>
      <c r="L498" s="20" t="n">
        <v>0.36667</v>
      </c>
      <c r="M498" s="20" t="n">
        <v>0.33333</v>
      </c>
      <c r="N498" s="24" t="n">
        <v>9700</v>
      </c>
      <c r="O498" s="24" t="n">
        <v>8820</v>
      </c>
      <c r="P498" s="24" t="n">
        <v>880</v>
      </c>
      <c r="Q498" s="24" t="n">
        <v>44000</v>
      </c>
      <c r="R498" s="24" t="n"/>
      <c r="S498" s="24">
        <f>IF(R498="","",(R498+P498)*30 -U498)</f>
        <v/>
      </c>
      <c r="T498" s="20">
        <f>IF(R498="","",(O498-R498)/O498)</f>
        <v/>
      </c>
      <c r="U498" s="24" t="n">
        <v>92000</v>
      </c>
      <c r="V498" s="51" t="n"/>
      <c r="W498" s="24">
        <f>IF(Z498="","",Z498*30)</f>
        <v/>
      </c>
      <c r="X498" s="24">
        <f>IF(W498="","",W498-U498)</f>
        <v/>
      </c>
      <c r="Y498" s="24">
        <f>IF(V498="","",((U498+5000+5000)/(1-V498))/30)</f>
        <v/>
      </c>
      <c r="Z498" s="32" t="n"/>
      <c r="AA498" s="24">
        <f>IF(Z498="","",Z498-O498)</f>
        <v/>
      </c>
      <c r="AB498" s="24">
        <f>IF(Z498="","",R498-Z498)</f>
        <v/>
      </c>
      <c r="AC498" s="11">
        <f>IF(Z498="","",(O498-Z498)/O498)</f>
        <v/>
      </c>
      <c r="AD498" s="24" t="n"/>
      <c r="AE498" s="24">
        <f>IF(AF498="","",Q498*(1-AF498))</f>
        <v/>
      </c>
      <c r="AF498" s="51" t="n"/>
      <c r="AG498" s="28" t="n"/>
      <c r="AH498" s="28" t="n"/>
      <c r="AI498" s="33" t="inlineStr">
        <is>
          <t>2026-09-01</t>
        </is>
      </c>
      <c r="AJ498" s="33" t="inlineStr">
        <is>
          <t>2027-03-31</t>
        </is>
      </c>
      <c r="AK498" s="30" t="n"/>
    </row>
    <row r="499" ht="35.1" customHeight="1" s="69">
      <c r="B499" s="48" t="n">
        <v>13655</v>
      </c>
      <c r="C499" s="48" t="inlineStr">
        <is>
          <t>東京</t>
        </is>
      </c>
      <c r="D499" s="19" t="inlineStr">
        <is>
          <t>アットイン門前仲町3</t>
        </is>
      </c>
      <c r="E499" s="48" t="inlineStr">
        <is>
          <t>1K</t>
        </is>
      </c>
      <c r="F499" s="48" t="n">
        <v>2</v>
      </c>
      <c r="G499" s="48" t="inlineStr">
        <is>
          <t>門前仲町・木場・葛西</t>
        </is>
      </c>
      <c r="H499" s="48" t="n">
        <v>22.1</v>
      </c>
      <c r="I499" s="20" t="n">
        <v>0.65</v>
      </c>
      <c r="J499" s="20" t="n">
        <v>0.85</v>
      </c>
      <c r="K499" s="20" t="n">
        <v>1</v>
      </c>
      <c r="L499" s="20" t="n">
        <v>0.5</v>
      </c>
      <c r="M499" s="20" t="n">
        <v>1</v>
      </c>
      <c r="N499" s="24" t="n">
        <v>9260</v>
      </c>
      <c r="O499" s="24" t="n">
        <v>8380</v>
      </c>
      <c r="P499" s="24" t="n">
        <v>880</v>
      </c>
      <c r="Q499" s="24" t="n">
        <v>44000</v>
      </c>
      <c r="R499" s="24" t="n">
        <v>4190</v>
      </c>
      <c r="S499" s="24">
        <f>IF(R499="","",(R499+P499)*30 -U499)</f>
        <v/>
      </c>
      <c r="T499" s="20">
        <f>IF(R499="","",(O499-R499)/O499)</f>
        <v/>
      </c>
      <c r="U499" s="24" t="n">
        <v>94000</v>
      </c>
      <c r="V499" s="51" t="n"/>
      <c r="W499" s="24">
        <f>IF(Z499="","",Z499*30)</f>
        <v/>
      </c>
      <c r="X499" s="24">
        <f>IF(W499="","",W499-U499)</f>
        <v/>
      </c>
      <c r="Y499" s="24">
        <f>IF(V499="","",((U499+5000+5000)/(1-V499))/30)</f>
        <v/>
      </c>
      <c r="Z499" s="32" t="n">
        <v>4190</v>
      </c>
      <c r="AA499" s="24">
        <f>IF(Z499="","",Z499-O499)</f>
        <v/>
      </c>
      <c r="AB499" s="24">
        <f>IF(Z499="","",R499-Z499)</f>
        <v/>
      </c>
      <c r="AC499" s="11">
        <f>IF(Z499="","",(O499-Z499)/O499)</f>
        <v/>
      </c>
      <c r="AD499" s="24" t="n">
        <v>0</v>
      </c>
      <c r="AE499" s="24">
        <f>IF(AF499="","",Q499*(1-AF499))</f>
        <v/>
      </c>
      <c r="AF499" s="51" t="n"/>
      <c r="AG499" s="28" t="n">
        <v>46297</v>
      </c>
      <c r="AH499" s="28" t="n">
        <v>46324</v>
      </c>
      <c r="AI499" s="33" t="inlineStr">
        <is>
          <t>2026-12-17</t>
        </is>
      </c>
      <c r="AJ499" s="33" t="inlineStr">
        <is>
          <t>2027-01-31</t>
        </is>
      </c>
      <c r="AK499" s="30" t="inlineStr">
        <is>
          <t>○</t>
        </is>
      </c>
    </row>
    <row r="500" ht="35.1" customHeight="1" s="69">
      <c r="B500" s="48" t="n">
        <v>13657</v>
      </c>
      <c r="C500" s="48" t="inlineStr">
        <is>
          <t>東京</t>
        </is>
      </c>
      <c r="D500" s="19" t="inlineStr">
        <is>
          <t>■アットイン北日暮里4</t>
        </is>
      </c>
      <c r="E500" s="48" t="inlineStr">
        <is>
          <t>1K</t>
        </is>
      </c>
      <c r="F500" s="48" t="n">
        <v>1</v>
      </c>
      <c r="G500" s="48" t="inlineStr">
        <is>
          <t>東京北エリア（田端・赤羽）</t>
        </is>
      </c>
      <c r="H500" s="48" t="n">
        <v>20.06</v>
      </c>
      <c r="I500" s="20" t="n">
        <v>0</v>
      </c>
      <c r="J500" s="20" t="n">
        <v>0</v>
      </c>
      <c r="K500" s="20" t="n">
        <v>0</v>
      </c>
      <c r="L500" s="20" t="n">
        <v>0</v>
      </c>
      <c r="M500" s="20" t="n">
        <v>0</v>
      </c>
      <c r="N500" s="24" t="n">
        <v>7320</v>
      </c>
      <c r="O500" s="24" t="n">
        <v>6440</v>
      </c>
      <c r="P500" s="24" t="n">
        <v>880</v>
      </c>
      <c r="Q500" s="24" t="n">
        <v>44000</v>
      </c>
      <c r="R500" s="24" t="n"/>
      <c r="S500" s="24">
        <f>IF(R500="","",(R500+P500)*30 -U500)</f>
        <v/>
      </c>
      <c r="T500" s="20">
        <f>IF(R500="","",(O500-R500)/O500)</f>
        <v/>
      </c>
      <c r="U500" s="24" t="n">
        <v>0</v>
      </c>
      <c r="V500" s="51" t="n"/>
      <c r="W500" s="24">
        <f>IF(Z500="","",Z500*30)</f>
        <v/>
      </c>
      <c r="X500" s="24">
        <f>IF(W500="","",W500-U500)</f>
        <v/>
      </c>
      <c r="Y500" s="24">
        <f>IF(V500="","",((U500+5000+5000)/(1-V500))/30)</f>
        <v/>
      </c>
      <c r="Z500" s="32" t="n"/>
      <c r="AA500" s="24">
        <f>IF(Z500="","",Z500-O500)</f>
        <v/>
      </c>
      <c r="AB500" s="24">
        <f>IF(Z500="","",R500-Z500)</f>
        <v/>
      </c>
      <c r="AC500" s="11">
        <f>IF(Z500="","",(O500-Z500)/O500)</f>
        <v/>
      </c>
      <c r="AD500" s="24" t="n"/>
      <c r="AE500" s="24">
        <f>IF(AF500="","",Q500*(1-AF500))</f>
        <v/>
      </c>
      <c r="AF500" s="51" t="n"/>
      <c r="AG500" s="28" t="n"/>
      <c r="AH500" s="28" t="n"/>
      <c r="AI500" s="33" t="inlineStr">
        <is>
          <t>2026-08-01</t>
        </is>
      </c>
      <c r="AJ500" s="33" t="inlineStr">
        <is>
          <t>2026-07-31</t>
        </is>
      </c>
      <c r="AK500" s="30" t="n"/>
    </row>
    <row r="501" ht="35.1" customHeight="1" s="69">
      <c r="B501" s="48" t="n">
        <v>13665</v>
      </c>
      <c r="C501" s="48" t="inlineStr">
        <is>
          <t>東京</t>
        </is>
      </c>
      <c r="D501" s="19" t="inlineStr">
        <is>
          <t>アットイン千歳船橋2-1</t>
        </is>
      </c>
      <c r="E501" s="48" t="inlineStr">
        <is>
          <t>1R</t>
        </is>
      </c>
      <c r="F501" s="48" t="n">
        <v>1</v>
      </c>
      <c r="G501" s="48" t="inlineStr">
        <is>
          <t>渋谷・三軒茶屋・自由が丘</t>
        </is>
      </c>
      <c r="H501" s="48" t="n">
        <v>19.5</v>
      </c>
      <c r="I501" s="20" t="n">
        <v>1</v>
      </c>
      <c r="J501" s="20" t="n">
        <v>1</v>
      </c>
      <c r="K501" s="20" t="n">
        <v>1</v>
      </c>
      <c r="L501" s="20" t="n">
        <v>1</v>
      </c>
      <c r="M501" s="20" t="n">
        <v>0</v>
      </c>
      <c r="N501" s="24" t="n">
        <v>8480</v>
      </c>
      <c r="O501" s="24" t="n">
        <v>7600</v>
      </c>
      <c r="P501" s="24" t="n">
        <v>880</v>
      </c>
      <c r="Q501" s="24" t="n">
        <v>44000</v>
      </c>
      <c r="R501" s="24" t="n">
        <v>3800</v>
      </c>
      <c r="S501" s="24">
        <f>IF(R501="","",(R501+P501)*30 -U501)</f>
        <v/>
      </c>
      <c r="T501" s="20">
        <f>IF(R501="","",(O501-R501)/O501)</f>
        <v/>
      </c>
      <c r="U501" s="24" t="n">
        <v>71000</v>
      </c>
      <c r="V501" s="51" t="n"/>
      <c r="W501" s="24">
        <f>IF(Z501="","",Z501*30)</f>
        <v/>
      </c>
      <c r="X501" s="24">
        <f>IF(W501="","",W501-U501)</f>
        <v/>
      </c>
      <c r="Y501" s="24">
        <f>IF(V501="","",((U501+5000+5000)/(1-V501))/30)</f>
        <v/>
      </c>
      <c r="Z501" s="32" t="n"/>
      <c r="AA501" s="24">
        <f>IF(Z501="","",Z501-O501)</f>
        <v/>
      </c>
      <c r="AB501" s="24">
        <f>IF(Z501="","",R501-Z501)</f>
        <v/>
      </c>
      <c r="AC501" s="11">
        <f>IF(Z501="","",(O501-Z501)/O501)</f>
        <v/>
      </c>
      <c r="AD501" s="24" t="n">
        <v>11000</v>
      </c>
      <c r="AE501" s="24">
        <f>IF(AF501="","",Q501*(1-AF501))</f>
        <v/>
      </c>
      <c r="AF501" s="51" t="n"/>
      <c r="AG501" s="28" t="n"/>
      <c r="AH501" s="28" t="n"/>
      <c r="AI501" s="33" t="inlineStr">
        <is>
          <t>2027-03-04</t>
        </is>
      </c>
      <c r="AJ501" s="33" t="inlineStr">
        <is>
          <t>2027-03-03</t>
        </is>
      </c>
      <c r="AK501" s="30" t="n"/>
    </row>
    <row r="502" ht="35.1" customHeight="1" s="69">
      <c r="B502" s="48" t="n">
        <v>13666</v>
      </c>
      <c r="C502" s="48" t="inlineStr">
        <is>
          <t>東京</t>
        </is>
      </c>
      <c r="D502" s="19" t="inlineStr">
        <is>
          <t>アットイン千歳船橋2-2</t>
        </is>
      </c>
      <c r="E502" s="48" t="inlineStr">
        <is>
          <t>1R</t>
        </is>
      </c>
      <c r="F502" s="48" t="n">
        <v>1</v>
      </c>
      <c r="G502" s="48" t="inlineStr">
        <is>
          <t>渋谷・三軒茶屋・自由が丘</t>
        </is>
      </c>
      <c r="H502" s="48" t="n">
        <v>17.96</v>
      </c>
      <c r="I502" s="20" t="n">
        <v>1</v>
      </c>
      <c r="J502" s="20" t="n">
        <v>1</v>
      </c>
      <c r="K502" s="20" t="n">
        <v>1</v>
      </c>
      <c r="L502" s="20" t="n">
        <v>1</v>
      </c>
      <c r="M502" s="20" t="n">
        <v>0</v>
      </c>
      <c r="N502" s="24" t="n">
        <v>8680</v>
      </c>
      <c r="O502" s="24" t="n">
        <v>7800</v>
      </c>
      <c r="P502" s="24" t="n">
        <v>880</v>
      </c>
      <c r="Q502" s="24" t="n">
        <v>44000</v>
      </c>
      <c r="R502" s="24" t="n"/>
      <c r="S502" s="24">
        <f>IF(R502="","",(R502+P502)*30 -U502)</f>
        <v/>
      </c>
      <c r="T502" s="20">
        <f>IF(R502="","",(O502-R502)/O502)</f>
        <v/>
      </c>
      <c r="U502" s="24" t="n">
        <v>76000</v>
      </c>
      <c r="V502" s="51" t="n"/>
      <c r="W502" s="24">
        <f>IF(Z502="","",Z502*30)</f>
        <v/>
      </c>
      <c r="X502" s="24">
        <f>IF(W502="","",W502-U502)</f>
        <v/>
      </c>
      <c r="Y502" s="24">
        <f>IF(V502="","",((U502+5000+5000)/(1-V502))/30)</f>
        <v/>
      </c>
      <c r="Z502" s="32" t="n"/>
      <c r="AA502" s="24">
        <f>IF(Z502="","",Z502-O502)</f>
        <v/>
      </c>
      <c r="AB502" s="24">
        <f>IF(Z502="","",R502-Z502)</f>
        <v/>
      </c>
      <c r="AC502" s="11">
        <f>IF(Z502="","",(O502-Z502)/O502)</f>
        <v/>
      </c>
      <c r="AD502" s="24" t="n"/>
      <c r="AE502" s="24">
        <f>IF(AF502="","",Q502*(1-AF502))</f>
        <v/>
      </c>
      <c r="AF502" s="51" t="n"/>
      <c r="AG502" s="28" t="n"/>
      <c r="AH502" s="28" t="n"/>
      <c r="AI502" s="33" t="inlineStr">
        <is>
          <t>2026-11-01</t>
        </is>
      </c>
      <c r="AJ502" s="33" t="inlineStr">
        <is>
          <t>2026-10-31</t>
        </is>
      </c>
      <c r="AK502" s="30" t="n"/>
    </row>
    <row r="503" ht="35.1" customHeight="1" s="69">
      <c r="B503" s="48" t="n">
        <v>13667</v>
      </c>
      <c r="C503" s="48" t="inlineStr">
        <is>
          <t>東京</t>
        </is>
      </c>
      <c r="D503" s="19" t="inlineStr">
        <is>
          <t>アットイン新宿3-1</t>
        </is>
      </c>
      <c r="E503" s="48" t="inlineStr">
        <is>
          <t>1K</t>
        </is>
      </c>
      <c r="F503" s="48" t="n">
        <v>1</v>
      </c>
      <c r="G503" s="48" t="inlineStr">
        <is>
          <t>新宿</t>
        </is>
      </c>
      <c r="H503" s="48" t="n">
        <v>20.17</v>
      </c>
      <c r="I503" s="20" t="n">
        <v>1</v>
      </c>
      <c r="J503" s="20" t="n">
        <v>1</v>
      </c>
      <c r="K503" s="20" t="n">
        <v>1</v>
      </c>
      <c r="L503" s="20" t="n">
        <v>1</v>
      </c>
      <c r="M503" s="20" t="n">
        <v>0</v>
      </c>
      <c r="N503" s="24" t="n">
        <v>10520</v>
      </c>
      <c r="O503" s="24" t="n">
        <v>9640</v>
      </c>
      <c r="P503" s="24" t="n">
        <v>880</v>
      </c>
      <c r="Q503" s="24" t="n">
        <v>44000</v>
      </c>
      <c r="R503" s="24" t="n"/>
      <c r="S503" s="24">
        <f>IF(R503="","",(R503+P503)*30 -U503)</f>
        <v/>
      </c>
      <c r="T503" s="20">
        <f>IF(R503="","",(O503-R503)/O503)</f>
        <v/>
      </c>
      <c r="U503" s="24" t="n">
        <v>91500</v>
      </c>
      <c r="V503" s="51" t="n"/>
      <c r="W503" s="24">
        <f>IF(Z503="","",Z503*30)</f>
        <v/>
      </c>
      <c r="X503" s="24">
        <f>IF(W503="","",W503-U503)</f>
        <v/>
      </c>
      <c r="Y503" s="24">
        <f>IF(V503="","",((U503+5000+5000)/(1-V503))/30)</f>
        <v/>
      </c>
      <c r="Z503" s="32" t="n"/>
      <c r="AA503" s="24">
        <f>IF(Z503="","",Z503-O503)</f>
        <v/>
      </c>
      <c r="AB503" s="24">
        <f>IF(Z503="","",R503-Z503)</f>
        <v/>
      </c>
      <c r="AC503" s="11">
        <f>IF(Z503="","",(O503-Z503)/O503)</f>
        <v/>
      </c>
      <c r="AD503" s="24" t="n"/>
      <c r="AE503" s="24">
        <f>IF(AF503="","",Q503*(1-AF503))</f>
        <v/>
      </c>
      <c r="AF503" s="51" t="n"/>
      <c r="AG503" s="28" t="n"/>
      <c r="AH503" s="28" t="n"/>
      <c r="AI503" s="33" t="inlineStr">
        <is>
          <t>2026-11-02</t>
        </is>
      </c>
      <c r="AJ503" s="33" t="inlineStr">
        <is>
          <t>2026-11-01</t>
        </is>
      </c>
      <c r="AK503" s="30" t="n"/>
    </row>
    <row r="504" ht="35.1" customHeight="1" s="69">
      <c r="B504" s="48" t="n">
        <v>13668</v>
      </c>
      <c r="C504" s="48" t="inlineStr">
        <is>
          <t>東京</t>
        </is>
      </c>
      <c r="D504" s="19" t="inlineStr">
        <is>
          <t>アットイン錦糸町13</t>
        </is>
      </c>
      <c r="E504" s="48" t="inlineStr">
        <is>
          <t>1K</t>
        </is>
      </c>
      <c r="F504" s="48" t="n">
        <v>3</v>
      </c>
      <c r="G504" s="48" t="inlineStr">
        <is>
          <t>錦糸町・両国</t>
        </is>
      </c>
      <c r="H504" s="48" t="n">
        <v>25.81</v>
      </c>
      <c r="I504" s="20" t="n">
        <v>0.96667</v>
      </c>
      <c r="J504" s="20" t="n">
        <v>0.96667</v>
      </c>
      <c r="K504" s="20" t="n">
        <v>1</v>
      </c>
      <c r="L504" s="20" t="n">
        <v>1</v>
      </c>
      <c r="M504" s="20" t="n">
        <v>1</v>
      </c>
      <c r="N504" s="24" t="n">
        <v>10620</v>
      </c>
      <c r="O504" s="24" t="n">
        <v>9740</v>
      </c>
      <c r="P504" s="24" t="n">
        <v>880</v>
      </c>
      <c r="Q504" s="24" t="n">
        <v>44000</v>
      </c>
      <c r="R504" s="24" t="n"/>
      <c r="S504" s="24">
        <f>IF(R504="","",(R504+P504)*30 -U504)</f>
        <v/>
      </c>
      <c r="T504" s="20">
        <f>IF(R504="","",(O504-R504)/O504)</f>
        <v/>
      </c>
      <c r="U504" s="24" t="n">
        <v>110000</v>
      </c>
      <c r="V504" s="51" t="n"/>
      <c r="W504" s="24">
        <f>IF(Z504="","",Z504*30)</f>
        <v/>
      </c>
      <c r="X504" s="24">
        <f>IF(W504="","",W504-U504)</f>
        <v/>
      </c>
      <c r="Y504" s="24">
        <f>IF(V504="","",((U504+5000+5000)/(1-V504))/30)</f>
        <v/>
      </c>
      <c r="Z504" s="32" t="n"/>
      <c r="AA504" s="24">
        <f>IF(Z504="","",Z504-O504)</f>
        <v/>
      </c>
      <c r="AB504" s="24">
        <f>IF(Z504="","",R504-Z504)</f>
        <v/>
      </c>
      <c r="AC504" s="11">
        <f>IF(Z504="","",(O504-Z504)/O504)</f>
        <v/>
      </c>
      <c r="AD504" s="24" t="n"/>
      <c r="AE504" s="24">
        <f>IF(AF504="","",Q504*(1-AF504))</f>
        <v/>
      </c>
      <c r="AF504" s="51" t="n"/>
      <c r="AG504" s="28" t="n"/>
      <c r="AH504" s="28" t="n"/>
      <c r="AI504" s="33" t="inlineStr">
        <is>
          <t>2027-04-01</t>
        </is>
      </c>
      <c r="AJ504" s="33" t="inlineStr">
        <is>
          <t>2027-04-04</t>
        </is>
      </c>
      <c r="AK504" s="30" t="n"/>
    </row>
    <row r="505" ht="35.1" customHeight="1" s="69">
      <c r="B505" s="48" t="n">
        <v>13669</v>
      </c>
      <c r="C505" s="48" t="inlineStr">
        <is>
          <t>東京</t>
        </is>
      </c>
      <c r="D505" s="19" t="inlineStr">
        <is>
          <t>アットイン門前仲町4</t>
        </is>
      </c>
      <c r="E505" s="48" t="inlineStr">
        <is>
          <t>1K</t>
        </is>
      </c>
      <c r="F505" s="48" t="n">
        <v>2</v>
      </c>
      <c r="G505" s="48" t="inlineStr">
        <is>
          <t>門前仲町・木場・葛西</t>
        </is>
      </c>
      <c r="H505" s="48" t="n">
        <v>26.28</v>
      </c>
      <c r="I505" s="20" t="n">
        <v>0.9</v>
      </c>
      <c r="J505" s="20" t="n">
        <v>0.95</v>
      </c>
      <c r="K505" s="20" t="n">
        <v>1</v>
      </c>
      <c r="L505" s="20" t="n">
        <v>1</v>
      </c>
      <c r="M505" s="20" t="n">
        <v>1</v>
      </c>
      <c r="N505" s="24" t="n">
        <v>11400</v>
      </c>
      <c r="O505" s="24" t="n">
        <v>10520</v>
      </c>
      <c r="P505" s="24" t="n">
        <v>880</v>
      </c>
      <c r="Q505" s="24" t="n">
        <v>44000</v>
      </c>
      <c r="R505" s="24" t="n"/>
      <c r="S505" s="24">
        <f>IF(R505="","",(R505+P505)*30 -U505)</f>
        <v/>
      </c>
      <c r="T505" s="20">
        <f>IF(R505="","",(O505-R505)/O505)</f>
        <v/>
      </c>
      <c r="U505" s="24" t="n">
        <v>118000</v>
      </c>
      <c r="V505" s="51" t="n"/>
      <c r="W505" s="24">
        <f>IF(Z505="","",Z505*30)</f>
        <v/>
      </c>
      <c r="X505" s="24">
        <f>IF(W505="","",W505-U505)</f>
        <v/>
      </c>
      <c r="Y505" s="24">
        <f>IF(V505="","",((U505+5000+5000)/(1-V505))/30)</f>
        <v/>
      </c>
      <c r="Z505" s="32" t="n"/>
      <c r="AA505" s="24">
        <f>IF(Z505="","",Z505-O505)</f>
        <v/>
      </c>
      <c r="AB505" s="24">
        <f>IF(Z505="","",R505-Z505)</f>
        <v/>
      </c>
      <c r="AC505" s="11">
        <f>IF(Z505="","",(O505-Z505)/O505)</f>
        <v/>
      </c>
      <c r="AD505" s="24" t="n"/>
      <c r="AE505" s="24">
        <f>IF(AF505="","",Q505*(1-AF505))</f>
        <v/>
      </c>
      <c r="AF505" s="51" t="n"/>
      <c r="AG505" s="28" t="n"/>
      <c r="AH505" s="28" t="n"/>
      <c r="AI505" s="33" t="inlineStr">
        <is>
          <t>2026-12-05</t>
        </is>
      </c>
      <c r="AJ505" s="33" t="inlineStr">
        <is>
          <t>2027-05-31</t>
        </is>
      </c>
      <c r="AK505" s="30" t="n"/>
    </row>
    <row r="506" ht="35.1" customHeight="1" s="69">
      <c r="B506" s="48" t="n">
        <v>13670</v>
      </c>
      <c r="C506" s="48" t="inlineStr">
        <is>
          <t>東京</t>
        </is>
      </c>
      <c r="D506" s="19" t="inlineStr">
        <is>
          <t>アットイン都立大学2</t>
        </is>
      </c>
      <c r="E506" s="48" t="inlineStr">
        <is>
          <t>2LDK</t>
        </is>
      </c>
      <c r="F506" s="48" t="n">
        <v>1</v>
      </c>
      <c r="G506" s="48" t="inlineStr">
        <is>
          <t>渋谷・三軒茶屋・自由が丘</t>
        </is>
      </c>
      <c r="H506" s="48" t="n">
        <v>51.44</v>
      </c>
      <c r="I506" s="20" t="n">
        <v>1</v>
      </c>
      <c r="J506" s="20" t="n">
        <v>1</v>
      </c>
      <c r="K506" s="20" t="n">
        <v>0</v>
      </c>
      <c r="L506" s="20" t="n">
        <v>1</v>
      </c>
      <c r="M506" s="20" t="n">
        <v>1</v>
      </c>
      <c r="N506" s="24" t="n">
        <v>30140</v>
      </c>
      <c r="O506" s="24" t="n">
        <v>29040</v>
      </c>
      <c r="P506" s="24" t="n">
        <v>1100</v>
      </c>
      <c r="Q506" s="24" t="n">
        <v>68000</v>
      </c>
      <c r="R506" s="24" t="n"/>
      <c r="S506" s="24">
        <f>IF(R506="","",(R506+P506)*30 -U506)</f>
        <v/>
      </c>
      <c r="T506" s="20">
        <f>IF(R506="","",(O506-R506)/O506)</f>
        <v/>
      </c>
      <c r="U506" s="24" t="n">
        <v>248000</v>
      </c>
      <c r="V506" s="51" t="n"/>
      <c r="W506" s="24">
        <f>IF(Z506="","",Z506*30)</f>
        <v/>
      </c>
      <c r="X506" s="24">
        <f>IF(W506="","",W506-U506)</f>
        <v/>
      </c>
      <c r="Y506" s="24">
        <f>IF(V506="","",((U506+5000+5000)/(1-V506))/30)</f>
        <v/>
      </c>
      <c r="Z506" s="32" t="n"/>
      <c r="AA506" s="24">
        <f>IF(Z506="","",Z506-O506)</f>
        <v/>
      </c>
      <c r="AB506" s="24">
        <f>IF(Z506="","",R506-Z506)</f>
        <v/>
      </c>
      <c r="AC506" s="11">
        <f>IF(Z506="","",(O506-Z506)/O506)</f>
        <v/>
      </c>
      <c r="AD506" s="24" t="n"/>
      <c r="AE506" s="24">
        <f>IF(AF506="","",Q506*(1-AF506))</f>
        <v/>
      </c>
      <c r="AF506" s="51" t="n"/>
      <c r="AG506" s="28" t="n"/>
      <c r="AH506" s="28" t="n"/>
      <c r="AI506" s="33" t="inlineStr">
        <is>
          <t>2027-01-02</t>
        </is>
      </c>
      <c r="AJ506" s="33" t="inlineStr">
        <is>
          <t>2027-01-01</t>
        </is>
      </c>
      <c r="AK506" s="30" t="n"/>
    </row>
    <row r="507" ht="35.1" customHeight="1" s="69">
      <c r="B507" s="48" t="n">
        <v>13673</v>
      </c>
      <c r="C507" s="48" t="inlineStr">
        <is>
          <t>東京</t>
        </is>
      </c>
      <c r="D507" s="19" t="inlineStr">
        <is>
          <t>アットイン新宿3-2</t>
        </is>
      </c>
      <c r="E507" s="48" t="inlineStr">
        <is>
          <t>1K</t>
        </is>
      </c>
      <c r="F507" s="48" t="n">
        <v>2</v>
      </c>
      <c r="G507" s="48" t="inlineStr">
        <is>
          <t>新宿</t>
        </is>
      </c>
      <c r="H507" s="48" t="n">
        <v>20.44</v>
      </c>
      <c r="I507" s="20" t="n">
        <v>0.95</v>
      </c>
      <c r="J507" s="20" t="n">
        <v>1</v>
      </c>
      <c r="K507" s="20" t="n">
        <v>0.9</v>
      </c>
      <c r="L507" s="20" t="n">
        <v>0.65</v>
      </c>
      <c r="M507" s="20" t="n">
        <v>0.5</v>
      </c>
      <c r="N507" s="24" t="n">
        <v>10520</v>
      </c>
      <c r="O507" s="24" t="n">
        <v>9640</v>
      </c>
      <c r="P507" s="24" t="n">
        <v>880</v>
      </c>
      <c r="Q507" s="24" t="n">
        <v>44000</v>
      </c>
      <c r="R507" s="24" t="n"/>
      <c r="S507" s="24">
        <f>IF(R507="","",(R507+P507)*30 -U507)</f>
        <v/>
      </c>
      <c r="T507" s="20">
        <f>IF(R507="","",(O507-R507)/O507)</f>
        <v/>
      </c>
      <c r="U507" s="24" t="n">
        <v>103000</v>
      </c>
      <c r="V507" s="51" t="n"/>
      <c r="W507" s="24">
        <f>IF(Z507="","",Z507*30)</f>
        <v/>
      </c>
      <c r="X507" s="24">
        <f>IF(W507="","",W507-U507)</f>
        <v/>
      </c>
      <c r="Y507" s="24">
        <f>IF(V507="","",((U507+5000+5000)/(1-V507))/30)</f>
        <v/>
      </c>
      <c r="Z507" s="32" t="n"/>
      <c r="AA507" s="24">
        <f>IF(Z507="","",Z507-O507)</f>
        <v/>
      </c>
      <c r="AB507" s="24">
        <f>IF(Z507="","",R507-Z507)</f>
        <v/>
      </c>
      <c r="AC507" s="11">
        <f>IF(Z507="","",(O507-Z507)/O507)</f>
        <v/>
      </c>
      <c r="AD507" s="24" t="n"/>
      <c r="AE507" s="24">
        <f>IF(AF507="","",Q507*(1-AF507))</f>
        <v/>
      </c>
      <c r="AF507" s="51" t="n"/>
      <c r="AG507" s="28" t="n"/>
      <c r="AH507" s="28" t="n"/>
      <c r="AI507" s="33" t="inlineStr">
        <is>
          <t>2026-10-11</t>
        </is>
      </c>
      <c r="AJ507" s="33" t="inlineStr">
        <is>
          <t>2026-12-19</t>
        </is>
      </c>
      <c r="AK507" s="30" t="n"/>
    </row>
    <row r="508" ht="35.1" customHeight="1" s="69">
      <c r="B508" s="48" t="n">
        <v>13722</v>
      </c>
      <c r="C508" s="48" t="inlineStr">
        <is>
          <t>東京</t>
        </is>
      </c>
      <c r="D508" s="19" t="inlineStr">
        <is>
          <t>アットイン品川9</t>
        </is>
      </c>
      <c r="E508" s="48" t="inlineStr">
        <is>
          <t>1K</t>
        </is>
      </c>
      <c r="F508" s="48" t="n">
        <v>1</v>
      </c>
      <c r="G508" s="48" t="inlineStr">
        <is>
          <t>品川・田町・大崎</t>
        </is>
      </c>
      <c r="H508" s="48" t="n">
        <v>21.06</v>
      </c>
      <c r="I508" s="20" t="n">
        <v>0.9</v>
      </c>
      <c r="J508" s="20" t="n">
        <v>1</v>
      </c>
      <c r="K508" s="20" t="n">
        <v>0.8</v>
      </c>
      <c r="L508" s="20" t="n">
        <v>0</v>
      </c>
      <c r="M508" s="20" t="n">
        <v>0</v>
      </c>
      <c r="N508" s="24" t="n">
        <v>7460</v>
      </c>
      <c r="O508" s="24" t="n">
        <v>6580</v>
      </c>
      <c r="P508" s="24" t="n">
        <v>880</v>
      </c>
      <c r="Q508" s="24" t="n">
        <v>44000</v>
      </c>
      <c r="R508" s="24" t="n"/>
      <c r="S508" s="24">
        <f>IF(R508="","",(R508+P508)*30 -U508)</f>
        <v/>
      </c>
      <c r="T508" s="20">
        <f>IF(R508="","",(O508-R508)/O508)</f>
        <v/>
      </c>
      <c r="U508" s="24" t="n">
        <v>65000</v>
      </c>
      <c r="V508" s="51" t="n"/>
      <c r="W508" s="24">
        <f>IF(Z508="","",Z508*30)</f>
        <v/>
      </c>
      <c r="X508" s="24">
        <f>IF(W508="","",W508-U508)</f>
        <v/>
      </c>
      <c r="Y508" s="24">
        <f>IF(V508="","",((U508+5000+5000)/(1-V508))/30)</f>
        <v/>
      </c>
      <c r="Z508" s="32" t="n"/>
      <c r="AA508" s="24">
        <f>IF(Z508="","",Z508-O508)</f>
        <v/>
      </c>
      <c r="AB508" s="24">
        <f>IF(Z508="","",R508-Z508)</f>
        <v/>
      </c>
      <c r="AC508" s="11">
        <f>IF(Z508="","",(O508-Z508)/O508)</f>
        <v/>
      </c>
      <c r="AD508" s="24" t="n"/>
      <c r="AE508" s="24">
        <f>IF(AF508="","",Q508*(1-AF508))</f>
        <v/>
      </c>
      <c r="AF508" s="51" t="n"/>
      <c r="AG508" s="28" t="n"/>
      <c r="AH508" s="28" t="n"/>
      <c r="AI508" s="33" t="inlineStr">
        <is>
          <t>2026-09-25</t>
        </is>
      </c>
      <c r="AJ508" s="33" t="inlineStr">
        <is>
          <t>2026-09-24</t>
        </is>
      </c>
      <c r="AK508" s="30" t="n"/>
    </row>
    <row r="509" ht="35.1" customHeight="1" s="69">
      <c r="B509" s="48" t="n">
        <v>13723</v>
      </c>
      <c r="C509" s="48" t="inlineStr">
        <is>
          <t>名古屋</t>
        </is>
      </c>
      <c r="D509" s="19" t="inlineStr">
        <is>
          <t>アットイン今池1-3</t>
        </is>
      </c>
      <c r="E509" s="48" t="inlineStr">
        <is>
          <t>1K</t>
        </is>
      </c>
      <c r="F509" s="48" t="n">
        <v>4</v>
      </c>
      <c r="G509" s="48" t="inlineStr">
        <is>
          <t>千種区</t>
        </is>
      </c>
      <c r="H509" s="48" t="n">
        <v>22.03</v>
      </c>
      <c r="I509" s="20" t="n">
        <v>1</v>
      </c>
      <c r="J509" s="20" t="n">
        <v>1</v>
      </c>
      <c r="K509" s="20" t="n">
        <v>0.975</v>
      </c>
      <c r="L509" s="20" t="n">
        <v>0.725</v>
      </c>
      <c r="M509" s="20" t="n">
        <v>0.375</v>
      </c>
      <c r="N509" s="24" t="n">
        <v>11320</v>
      </c>
      <c r="O509" s="24" t="n">
        <v>10440</v>
      </c>
      <c r="P509" s="24" t="n">
        <v>880</v>
      </c>
      <c r="Q509" s="24" t="n">
        <v>44000</v>
      </c>
      <c r="R509" s="24" t="n"/>
      <c r="S509" s="24">
        <f>IF(R509="","",(R509+P509)*30 -U509)</f>
        <v/>
      </c>
      <c r="T509" s="20">
        <f>IF(R509="","",(O509-R509)/O509)</f>
        <v/>
      </c>
      <c r="U509" s="24" t="n">
        <v>65500</v>
      </c>
      <c r="V509" s="51" t="n"/>
      <c r="W509" s="24">
        <f>IF(Z509="","",Z509*30)</f>
        <v/>
      </c>
      <c r="X509" s="24">
        <f>IF(W509="","",W509-U509)</f>
        <v/>
      </c>
      <c r="Y509" s="24">
        <f>IF(V509="","",((U509+5000+5000)/(1-V509))/30)</f>
        <v/>
      </c>
      <c r="Z509" s="32" t="n"/>
      <c r="AA509" s="24">
        <f>IF(Z509="","",Z509-O509)</f>
        <v/>
      </c>
      <c r="AB509" s="24">
        <f>IF(Z509="","",R509-Z509)</f>
        <v/>
      </c>
      <c r="AC509" s="11">
        <f>IF(Z509="","",(O509-Z509)/O509)</f>
        <v/>
      </c>
      <c r="AD509" s="24" t="n"/>
      <c r="AE509" s="24">
        <f>IF(AF509="","",Q509*(1-AF509))</f>
        <v/>
      </c>
      <c r="AF509" s="51" t="n"/>
      <c r="AG509" s="28" t="n"/>
      <c r="AH509" s="28" t="n"/>
      <c r="AI509" s="33" t="inlineStr">
        <is>
          <t>2026-10-01</t>
        </is>
      </c>
      <c r="AJ509" s="33" t="inlineStr">
        <is>
          <t>2026-12-24</t>
        </is>
      </c>
      <c r="AK509" s="30" t="n"/>
    </row>
    <row r="510" ht="35.1" customHeight="1" s="69">
      <c r="B510" s="48" t="n">
        <v>13743</v>
      </c>
      <c r="C510" s="48" t="inlineStr">
        <is>
          <t>東京</t>
        </is>
      </c>
      <c r="D510" s="19" t="inlineStr">
        <is>
          <t>アットイン亀戸6</t>
        </is>
      </c>
      <c r="E510" s="48" t="inlineStr">
        <is>
          <t>1K</t>
        </is>
      </c>
      <c r="F510" s="48" t="n">
        <v>1</v>
      </c>
      <c r="G510" s="48" t="inlineStr">
        <is>
          <t>錦糸町・両国</t>
        </is>
      </c>
      <c r="H510" s="48" t="n">
        <v>25.67</v>
      </c>
      <c r="I510" s="20" t="n">
        <v>1</v>
      </c>
      <c r="J510" s="20" t="n">
        <v>1</v>
      </c>
      <c r="K510" s="20" t="n">
        <v>1</v>
      </c>
      <c r="L510" s="20" t="n">
        <v>1</v>
      </c>
      <c r="M510" s="20" t="n">
        <v>1</v>
      </c>
      <c r="N510" s="24" t="n">
        <v>10380</v>
      </c>
      <c r="O510" s="24" t="n">
        <v>9500</v>
      </c>
      <c r="P510" s="24" t="n">
        <v>880</v>
      </c>
      <c r="Q510" s="24" t="n">
        <v>44000</v>
      </c>
      <c r="R510" s="24" t="n"/>
      <c r="S510" s="24">
        <f>IF(R510="","",(R510+P510)*30 -U510)</f>
        <v/>
      </c>
      <c r="T510" s="20">
        <f>IF(R510="","",(O510-R510)/O510)</f>
        <v/>
      </c>
      <c r="U510" s="24" t="n">
        <v>103000</v>
      </c>
      <c r="V510" s="51" t="n"/>
      <c r="W510" s="24">
        <f>IF(Z510="","",Z510*30)</f>
        <v/>
      </c>
      <c r="X510" s="24">
        <f>IF(W510="","",W510-U510)</f>
        <v/>
      </c>
      <c r="Y510" s="24">
        <f>IF(V510="","",((U510+5000+5000)/(1-V510))/30)</f>
        <v/>
      </c>
      <c r="Z510" s="32" t="n"/>
      <c r="AA510" s="24">
        <f>IF(Z510="","",Z510-O510)</f>
        <v/>
      </c>
      <c r="AB510" s="24">
        <f>IF(Z510="","",R510-Z510)</f>
        <v/>
      </c>
      <c r="AC510" s="11">
        <f>IF(Z510="","",(O510-Z510)/O510)</f>
        <v/>
      </c>
      <c r="AD510" s="24" t="n"/>
      <c r="AE510" s="24">
        <f>IF(AF510="","",Q510*(1-AF510))</f>
        <v/>
      </c>
      <c r="AF510" s="51" t="n"/>
      <c r="AG510" s="28" t="n"/>
      <c r="AH510" s="28" t="n"/>
      <c r="AI510" s="33" t="inlineStr">
        <is>
          <t>2027-01-01</t>
        </is>
      </c>
      <c r="AJ510" s="33" t="inlineStr">
        <is>
          <t>2026-12-31</t>
        </is>
      </c>
      <c r="AK510" s="30" t="n"/>
    </row>
    <row r="511" ht="35.1" customHeight="1" s="69">
      <c r="B511" s="48" t="n">
        <v>13744</v>
      </c>
      <c r="C511" s="48" t="inlineStr">
        <is>
          <t>東京</t>
        </is>
      </c>
      <c r="D511" s="19" t="inlineStr">
        <is>
          <t>アットイン蒲田6</t>
        </is>
      </c>
      <c r="E511" s="48" t="inlineStr">
        <is>
          <t>1K</t>
        </is>
      </c>
      <c r="F511" s="48" t="n">
        <v>1</v>
      </c>
      <c r="G511" s="48" t="inlineStr">
        <is>
          <t>川崎・大森・蒲田</t>
        </is>
      </c>
      <c r="H511" s="48" t="n">
        <v>21</v>
      </c>
      <c r="I511" s="20" t="n">
        <v>0.9</v>
      </c>
      <c r="J511" s="20" t="n">
        <v>0.7</v>
      </c>
      <c r="K511" s="20" t="n">
        <v>1</v>
      </c>
      <c r="L511" s="20" t="n">
        <v>1</v>
      </c>
      <c r="M511" s="20" t="n">
        <v>1</v>
      </c>
      <c r="N511" s="24" t="n">
        <v>9700</v>
      </c>
      <c r="O511" s="24" t="n">
        <v>8820</v>
      </c>
      <c r="P511" s="24" t="n">
        <v>880</v>
      </c>
      <c r="Q511" s="24" t="n">
        <v>44000</v>
      </c>
      <c r="R511" s="24" t="n"/>
      <c r="S511" s="24">
        <f>IF(R511="","",(R511+P511)*30 -U511)</f>
        <v/>
      </c>
      <c r="T511" s="20">
        <f>IF(R511="","",(O511-R511)/O511)</f>
        <v/>
      </c>
      <c r="U511" s="24" t="n">
        <v>86000</v>
      </c>
      <c r="V511" s="51" t="n"/>
      <c r="W511" s="24">
        <f>IF(Z511="","",Z511*30)</f>
        <v/>
      </c>
      <c r="X511" s="24">
        <f>IF(W511="","",W511-U511)</f>
        <v/>
      </c>
      <c r="Y511" s="24">
        <f>IF(V511="","",((U511+5000+5000)/(1-V511))/30)</f>
        <v/>
      </c>
      <c r="Z511" s="32" t="n"/>
      <c r="AA511" s="24">
        <f>IF(Z511="","",Z511-O511)</f>
        <v/>
      </c>
      <c r="AB511" s="24">
        <f>IF(Z511="","",R511-Z511)</f>
        <v/>
      </c>
      <c r="AC511" s="11">
        <f>IF(Z511="","",(O511-Z511)/O511)</f>
        <v/>
      </c>
      <c r="AD511" s="24" t="n"/>
      <c r="AE511" s="24">
        <f>IF(AF511="","",Q511*(1-AF511))</f>
        <v/>
      </c>
      <c r="AF511" s="51" t="n"/>
      <c r="AG511" s="28" t="n"/>
      <c r="AH511" s="28" t="n"/>
      <c r="AI511" s="33" t="inlineStr">
        <is>
          <t>2027-01-01</t>
        </is>
      </c>
      <c r="AJ511" s="33" t="inlineStr">
        <is>
          <t>2026-12-31</t>
        </is>
      </c>
      <c r="AK511" s="30" t="n"/>
    </row>
    <row r="512" ht="35.1" customHeight="1" s="69">
      <c r="B512" s="48" t="n">
        <v>13746</v>
      </c>
      <c r="C512" s="48" t="inlineStr">
        <is>
          <t>名古屋</t>
        </is>
      </c>
      <c r="D512" s="19" t="inlineStr">
        <is>
          <t>アットイン吹上2</t>
        </is>
      </c>
      <c r="E512" s="48" t="inlineStr">
        <is>
          <t>1DK</t>
        </is>
      </c>
      <c r="F512" s="48" t="n">
        <v>1</v>
      </c>
      <c r="G512" s="48" t="inlineStr">
        <is>
          <t>千種区</t>
        </is>
      </c>
      <c r="H512" s="48" t="n">
        <v>30.8</v>
      </c>
      <c r="I512" s="20" t="n">
        <v>1</v>
      </c>
      <c r="J512" s="20" t="n">
        <v>1</v>
      </c>
      <c r="K512" s="20" t="n">
        <v>0.5</v>
      </c>
      <c r="L512" s="20" t="n">
        <v>0</v>
      </c>
      <c r="M512" s="20" t="n">
        <v>0</v>
      </c>
      <c r="N512" s="24" t="n">
        <v>10840</v>
      </c>
      <c r="O512" s="24" t="n">
        <v>9960</v>
      </c>
      <c r="P512" s="24" t="n">
        <v>880</v>
      </c>
      <c r="Q512" s="24" t="n">
        <v>44000</v>
      </c>
      <c r="R512" s="24" t="n"/>
      <c r="S512" s="24">
        <f>IF(R512="","",(R512+P512)*30 -U512)</f>
        <v/>
      </c>
      <c r="T512" s="20">
        <f>IF(R512="","",(O512-R512)/O512)</f>
        <v/>
      </c>
      <c r="U512" s="24" t="n">
        <v>63000</v>
      </c>
      <c r="V512" s="51" t="n"/>
      <c r="W512" s="24">
        <f>IF(Z512="","",Z512*30)</f>
        <v/>
      </c>
      <c r="X512" s="24">
        <f>IF(W512="","",W512-U512)</f>
        <v/>
      </c>
      <c r="Y512" s="24">
        <f>IF(V512="","",((U512+5000+5000)/(1-V512))/30)</f>
        <v/>
      </c>
      <c r="Z512" s="32" t="n"/>
      <c r="AA512" s="24">
        <f>IF(Z512="","",Z512-O512)</f>
        <v/>
      </c>
      <c r="AB512" s="24">
        <f>IF(Z512="","",R512-Z512)</f>
        <v/>
      </c>
      <c r="AC512" s="11">
        <f>IF(Z512="","",(O512-Z512)/O512)</f>
        <v/>
      </c>
      <c r="AD512" s="24" t="n"/>
      <c r="AE512" s="24">
        <f>IF(AF512="","",Q512*(1-AF512))</f>
        <v/>
      </c>
      <c r="AF512" s="51" t="n"/>
      <c r="AG512" s="28" t="n"/>
      <c r="AH512" s="28" t="n"/>
      <c r="AI512" s="33" t="inlineStr">
        <is>
          <t>2026-09-20</t>
        </is>
      </c>
      <c r="AJ512" s="33" t="inlineStr">
        <is>
          <t>2026-09-19</t>
        </is>
      </c>
      <c r="AK512" s="30" t="n"/>
    </row>
    <row r="513" ht="35.1" customHeight="1" s="69">
      <c r="B513" s="48" t="n">
        <v>13783</v>
      </c>
      <c r="C513" s="48" t="inlineStr">
        <is>
          <t>東京</t>
        </is>
      </c>
      <c r="D513" s="19" t="inlineStr">
        <is>
          <t>アットイン松戸1-1</t>
        </is>
      </c>
      <c r="E513" s="48" t="inlineStr">
        <is>
          <t>1K</t>
        </is>
      </c>
      <c r="F513" s="48" t="n">
        <v>1</v>
      </c>
      <c r="G513" s="48" t="inlineStr">
        <is>
          <t>松戸・柏</t>
        </is>
      </c>
      <c r="H513" s="48" t="n">
        <v>21.1</v>
      </c>
      <c r="I513" s="20" t="n">
        <v>1</v>
      </c>
      <c r="J513" s="20" t="n">
        <v>1</v>
      </c>
      <c r="K513" s="20" t="n">
        <v>1</v>
      </c>
      <c r="L513" s="20" t="n">
        <v>1</v>
      </c>
      <c r="M513" s="20" t="n">
        <v>1</v>
      </c>
      <c r="N513" s="24" t="n">
        <v>8140</v>
      </c>
      <c r="O513" s="24" t="n">
        <v>7260</v>
      </c>
      <c r="P513" s="24" t="n">
        <v>880</v>
      </c>
      <c r="Q513" s="24" t="n">
        <v>44000</v>
      </c>
      <c r="R513" s="24" t="n"/>
      <c r="S513" s="24">
        <f>IF(R513="","",(R513+P513)*30 -U513)</f>
        <v/>
      </c>
      <c r="T513" s="20">
        <f>IF(R513="","",(O513-R513)/O513)</f>
        <v/>
      </c>
      <c r="U513" s="24" t="n">
        <v>78000</v>
      </c>
      <c r="V513" s="51" t="n"/>
      <c r="W513" s="24">
        <f>IF(Z513="","",Z513*30)</f>
        <v/>
      </c>
      <c r="X513" s="24">
        <f>IF(W513="","",W513-U513)</f>
        <v/>
      </c>
      <c r="Y513" s="24">
        <f>IF(V513="","",((U513+5000+5000)/(1-V513))/30)</f>
        <v/>
      </c>
      <c r="Z513" s="32" t="n"/>
      <c r="AA513" s="24">
        <f>IF(Z513="","",Z513-O513)</f>
        <v/>
      </c>
      <c r="AB513" s="24">
        <f>IF(Z513="","",R513-Z513)</f>
        <v/>
      </c>
      <c r="AC513" s="11">
        <f>IF(Z513="","",(O513-Z513)/O513)</f>
        <v/>
      </c>
      <c r="AD513" s="24" t="n"/>
      <c r="AE513" s="24">
        <f>IF(AF513="","",Q513*(1-AF513))</f>
        <v/>
      </c>
      <c r="AF513" s="51" t="n"/>
      <c r="AG513" s="28" t="n"/>
      <c r="AH513" s="28" t="n"/>
      <c r="AI513" s="33" t="inlineStr">
        <is>
          <t>2027-01-04</t>
        </is>
      </c>
      <c r="AJ513" s="33" t="inlineStr">
        <is>
          <t>2027-01-03</t>
        </is>
      </c>
      <c r="AK513" s="30" t="n"/>
    </row>
    <row r="514" ht="35.1" customHeight="1" s="69">
      <c r="B514" s="48" t="n">
        <v>13788</v>
      </c>
      <c r="C514" s="48" t="inlineStr">
        <is>
          <t>東京</t>
        </is>
      </c>
      <c r="D514" s="19" t="inlineStr">
        <is>
          <t>アットイン赤坂2</t>
        </is>
      </c>
      <c r="E514" s="48" t="inlineStr">
        <is>
          <t>1K</t>
        </is>
      </c>
      <c r="F514" s="48" t="n">
        <v>1</v>
      </c>
      <c r="G514" s="48" t="inlineStr">
        <is>
          <t>六本木・麻布十番・白金高輪</t>
        </is>
      </c>
      <c r="H514" s="48" t="n">
        <v>24.15</v>
      </c>
      <c r="I514" s="20" t="n">
        <v>1</v>
      </c>
      <c r="J514" s="20" t="n">
        <v>1</v>
      </c>
      <c r="K514" s="20" t="n">
        <v>1</v>
      </c>
      <c r="L514" s="20" t="n">
        <v>1</v>
      </c>
      <c r="M514" s="20" t="n">
        <v>1</v>
      </c>
      <c r="N514" s="24" t="n">
        <v>10860</v>
      </c>
      <c r="O514" s="24" t="n">
        <v>9980</v>
      </c>
      <c r="P514" s="24" t="n">
        <v>880</v>
      </c>
      <c r="Q514" s="24" t="n">
        <v>44000</v>
      </c>
      <c r="R514" s="24" t="n"/>
      <c r="S514" s="24">
        <f>IF(R514="","",(R514+P514)*30 -U514)</f>
        <v/>
      </c>
      <c r="T514" s="20">
        <f>IF(R514="","",(O514-R514)/O514)</f>
        <v/>
      </c>
      <c r="U514" s="24" t="n">
        <v>108000</v>
      </c>
      <c r="V514" s="51" t="n"/>
      <c r="W514" s="24">
        <f>IF(Z514="","",Z514*30)</f>
        <v/>
      </c>
      <c r="X514" s="24">
        <f>IF(W514="","",W514-U514)</f>
        <v/>
      </c>
      <c r="Y514" s="24">
        <f>IF(V514="","",((U514+5000+5000)/(1-V514))/30)</f>
        <v/>
      </c>
      <c r="Z514" s="32" t="n"/>
      <c r="AA514" s="24">
        <f>IF(Z514="","",Z514-O514)</f>
        <v/>
      </c>
      <c r="AB514" s="24">
        <f>IF(Z514="","",R514-Z514)</f>
        <v/>
      </c>
      <c r="AC514" s="11">
        <f>IF(Z514="","",(O514-Z514)/O514)</f>
        <v/>
      </c>
      <c r="AD514" s="24" t="n"/>
      <c r="AE514" s="24">
        <f>IF(AF514="","",Q514*(1-AF514))</f>
        <v/>
      </c>
      <c r="AF514" s="51" t="n"/>
      <c r="AG514" s="28" t="n"/>
      <c r="AH514" s="28" t="n"/>
      <c r="AI514" s="33" t="inlineStr">
        <is>
          <t>2028-04-10</t>
        </is>
      </c>
      <c r="AJ514" s="33" t="inlineStr">
        <is>
          <t>2028-04-09</t>
        </is>
      </c>
      <c r="AK514" s="30" t="n"/>
    </row>
    <row r="515" ht="35.1" customHeight="1" s="69">
      <c r="B515" s="48" t="n">
        <v>13807</v>
      </c>
      <c r="C515" s="48" t="inlineStr">
        <is>
          <t>東京</t>
        </is>
      </c>
      <c r="D515" s="19" t="inlineStr">
        <is>
          <t>アットイン八王子1</t>
        </is>
      </c>
      <c r="E515" s="48" t="inlineStr">
        <is>
          <t>1K</t>
        </is>
      </c>
      <c r="F515" s="48" t="n">
        <v>1</v>
      </c>
      <c r="G515" s="48" t="inlineStr">
        <is>
          <t>立川・八王子</t>
        </is>
      </c>
      <c r="H515" s="48" t="n">
        <v>21.09</v>
      </c>
      <c r="I515" s="20" t="n">
        <v>1</v>
      </c>
      <c r="J515" s="20" t="n">
        <v>1</v>
      </c>
      <c r="K515" s="20" t="n">
        <v>1</v>
      </c>
      <c r="L515" s="20" t="n">
        <v>1</v>
      </c>
      <c r="M515" s="20" t="n">
        <v>1</v>
      </c>
      <c r="N515" s="24" t="n">
        <v>8140</v>
      </c>
      <c r="O515" s="24" t="n">
        <v>7260</v>
      </c>
      <c r="P515" s="24" t="n">
        <v>880</v>
      </c>
      <c r="Q515" s="24" t="n">
        <v>44000</v>
      </c>
      <c r="R515" s="24" t="n"/>
      <c r="S515" s="24">
        <f>IF(R515="","",(R515+P515)*30 -U515)</f>
        <v/>
      </c>
      <c r="T515" s="20">
        <f>IF(R515="","",(O515-R515)/O515)</f>
        <v/>
      </c>
      <c r="U515" s="24" t="n">
        <v>74500</v>
      </c>
      <c r="V515" s="51" t="n"/>
      <c r="W515" s="24">
        <f>IF(Z515="","",Z515*30)</f>
        <v/>
      </c>
      <c r="X515" s="24">
        <f>IF(W515="","",W515-U515)</f>
        <v/>
      </c>
      <c r="Y515" s="24">
        <f>IF(V515="","",((U515+5000+5000)/(1-V515))/30)</f>
        <v/>
      </c>
      <c r="Z515" s="32" t="n"/>
      <c r="AA515" s="24">
        <f>IF(Z515="","",Z515-O515)</f>
        <v/>
      </c>
      <c r="AB515" s="24">
        <f>IF(Z515="","",R515-Z515)</f>
        <v/>
      </c>
      <c r="AC515" s="11">
        <f>IF(Z515="","",(O515-Z515)/O515)</f>
        <v/>
      </c>
      <c r="AD515" s="24" t="n"/>
      <c r="AE515" s="24">
        <f>IF(AF515="","",Q515*(1-AF515))</f>
        <v/>
      </c>
      <c r="AF515" s="51" t="n"/>
      <c r="AG515" s="28" t="n"/>
      <c r="AH515" s="28" t="n"/>
      <c r="AI515" s="33" t="inlineStr">
        <is>
          <t>2028-04-05</t>
        </is>
      </c>
      <c r="AJ515" s="33" t="inlineStr">
        <is>
          <t>2028-04-04</t>
        </is>
      </c>
      <c r="AK515" s="30" t="n"/>
    </row>
    <row r="516" ht="35.1" customHeight="1" s="69">
      <c r="B516" s="48" t="n">
        <v>13846</v>
      </c>
      <c r="C516" s="48" t="inlineStr">
        <is>
          <t>東京</t>
        </is>
      </c>
      <c r="D516" s="19" t="inlineStr">
        <is>
          <t>アットイン麻布十番9</t>
        </is>
      </c>
      <c r="E516" s="48" t="inlineStr">
        <is>
          <t>1R</t>
        </is>
      </c>
      <c r="F516" s="48" t="n">
        <v>9</v>
      </c>
      <c r="G516" s="48" t="inlineStr">
        <is>
          <t>六本木・麻布十番・白金高輪</t>
        </is>
      </c>
      <c r="H516" s="48" t="n">
        <v>20.5</v>
      </c>
      <c r="I516" s="20" t="n">
        <v>0.87778</v>
      </c>
      <c r="J516" s="20" t="n">
        <v>0.97778</v>
      </c>
      <c r="K516" s="20" t="n">
        <v>0.82222</v>
      </c>
      <c r="L516" s="20" t="n">
        <v>0.31111</v>
      </c>
      <c r="M516" s="20" t="n">
        <v>0.22222</v>
      </c>
      <c r="N516" s="24" t="n">
        <v>11740</v>
      </c>
      <c r="O516" s="24" t="n">
        <v>10860</v>
      </c>
      <c r="P516" s="24" t="n">
        <v>880</v>
      </c>
      <c r="Q516" s="24" t="n">
        <v>44000</v>
      </c>
      <c r="R516" s="24" t="n"/>
      <c r="S516" s="24">
        <f>IF(R516="","",(R516+P516)*30 -U516)</f>
        <v/>
      </c>
      <c r="T516" s="20">
        <f>IF(R516="","",(O516-R516)/O516)</f>
        <v/>
      </c>
      <c r="U516" s="24" t="n">
        <v>117000</v>
      </c>
      <c r="V516" s="51" t="n"/>
      <c r="W516" s="24">
        <f>IF(Z516="","",Z516*30)</f>
        <v/>
      </c>
      <c r="X516" s="24">
        <f>IF(W516="","",W516-U516)</f>
        <v/>
      </c>
      <c r="Y516" s="24">
        <f>IF(V516="","",((U516+5000+5000)/(1-V516))/30)</f>
        <v/>
      </c>
      <c r="Z516" s="32" t="n"/>
      <c r="AA516" s="24">
        <f>IF(Z516="","",Z516-O516)</f>
        <v/>
      </c>
      <c r="AB516" s="24">
        <f>IF(Z516="","",R516-Z516)</f>
        <v/>
      </c>
      <c r="AC516" s="11">
        <f>IF(Z516="","",(O516-Z516)/O516)</f>
        <v/>
      </c>
      <c r="AD516" s="24" t="n"/>
      <c r="AE516" s="24">
        <f>IF(AF516="","",Q516*(1-AF516))</f>
        <v/>
      </c>
      <c r="AF516" s="51" t="n"/>
      <c r="AG516" s="28" t="n"/>
      <c r="AH516" s="28" t="n"/>
      <c r="AI516" s="33" t="inlineStr">
        <is>
          <t>2026-09-14</t>
        </is>
      </c>
      <c r="AJ516" s="33" t="inlineStr">
        <is>
          <t>2026-12-31</t>
        </is>
      </c>
      <c r="AK516" s="30" t="n"/>
    </row>
    <row r="517" ht="35.1" customHeight="1" s="69">
      <c r="B517" s="48" t="n">
        <v>13894</v>
      </c>
      <c r="C517" s="48" t="inlineStr">
        <is>
          <t>東京</t>
        </is>
      </c>
      <c r="D517" s="19" t="inlineStr">
        <is>
          <t>アットイン鶴見3</t>
        </is>
      </c>
      <c r="E517" s="48" t="inlineStr">
        <is>
          <t>1K</t>
        </is>
      </c>
      <c r="F517" s="48" t="n">
        <v>3</v>
      </c>
      <c r="G517" s="48" t="inlineStr">
        <is>
          <t>横浜</t>
        </is>
      </c>
      <c r="H517" s="48" t="n">
        <v>21.3</v>
      </c>
      <c r="I517" s="20" t="n">
        <v>0.76667</v>
      </c>
      <c r="J517" s="20" t="n">
        <v>0.96667</v>
      </c>
      <c r="K517" s="20" t="n">
        <v>1</v>
      </c>
      <c r="L517" s="20" t="n">
        <v>0.46667</v>
      </c>
      <c r="M517" s="20" t="n">
        <v>0.33333</v>
      </c>
      <c r="N517" s="24" t="n">
        <v>9020</v>
      </c>
      <c r="O517" s="24" t="n">
        <v>8140</v>
      </c>
      <c r="P517" s="24" t="n">
        <v>880</v>
      </c>
      <c r="Q517" s="24" t="n">
        <v>44000</v>
      </c>
      <c r="R517" s="24" t="n"/>
      <c r="S517" s="24">
        <f>IF(R517="","",(R517+P517)*30 -U517)</f>
        <v/>
      </c>
      <c r="T517" s="20">
        <f>IF(R517="","",(O517-R517)/O517)</f>
        <v/>
      </c>
      <c r="U517" s="24" t="n">
        <v>87500</v>
      </c>
      <c r="V517" s="51" t="n"/>
      <c r="W517" s="24">
        <f>IF(Z517="","",Z517*30)</f>
        <v/>
      </c>
      <c r="X517" s="24">
        <f>IF(W517="","",W517-U517)</f>
        <v/>
      </c>
      <c r="Y517" s="24">
        <f>IF(V517="","",((U517+5000+5000)/(1-V517))/30)</f>
        <v/>
      </c>
      <c r="Z517" s="32" t="n"/>
      <c r="AA517" s="24">
        <f>IF(Z517="","",Z517-O517)</f>
        <v/>
      </c>
      <c r="AB517" s="24">
        <f>IF(Z517="","",R517-Z517)</f>
        <v/>
      </c>
      <c r="AC517" s="11">
        <f>IF(Z517="","",(O517-Z517)/O517)</f>
        <v/>
      </c>
      <c r="AD517" s="24" t="n"/>
      <c r="AE517" s="24">
        <f>IF(AF517="","",Q517*(1-AF517))</f>
        <v/>
      </c>
      <c r="AF517" s="51" t="n"/>
      <c r="AG517" s="28" t="n"/>
      <c r="AH517" s="28" t="n"/>
      <c r="AI517" s="33" t="inlineStr">
        <is>
          <t>2026-10-01</t>
        </is>
      </c>
      <c r="AJ517" s="33" t="inlineStr">
        <is>
          <t>2026-12-27</t>
        </is>
      </c>
      <c r="AK517" s="30" t="n"/>
    </row>
    <row r="518" ht="35.1" customHeight="1" s="69">
      <c r="B518" s="48" t="n">
        <v>13973</v>
      </c>
      <c r="C518" s="48" t="inlineStr">
        <is>
          <t>東京</t>
        </is>
      </c>
      <c r="D518" s="19" t="inlineStr">
        <is>
          <t>アットイン練馬3</t>
        </is>
      </c>
      <c r="E518" s="48" t="inlineStr">
        <is>
          <t>1K</t>
        </is>
      </c>
      <c r="F518" s="48" t="n">
        <v>1</v>
      </c>
      <c r="G518" s="48" t="inlineStr">
        <is>
          <t>中野・荻窪・吉祥寺</t>
        </is>
      </c>
      <c r="H518" s="48" t="n">
        <v>23.7</v>
      </c>
      <c r="I518" s="20" t="n">
        <v>0.9</v>
      </c>
      <c r="J518" s="20" t="n">
        <v>0.9</v>
      </c>
      <c r="K518" s="20" t="n">
        <v>0.7</v>
      </c>
      <c r="L518" s="20" t="n">
        <v>1</v>
      </c>
      <c r="M518" s="20" t="n">
        <v>1</v>
      </c>
      <c r="N518" s="24" t="n">
        <v>8820</v>
      </c>
      <c r="O518" s="24" t="n">
        <v>7940</v>
      </c>
      <c r="P518" s="24" t="n">
        <v>880</v>
      </c>
      <c r="Q518" s="24" t="n">
        <v>44000</v>
      </c>
      <c r="R518" s="24" t="n">
        <v>3970</v>
      </c>
      <c r="S518" s="24">
        <f>IF(R518="","",(R518+P518)*30 -U518)</f>
        <v/>
      </c>
      <c r="T518" s="20">
        <f>IF(R518="","",(O518-R518)/O518)</f>
        <v/>
      </c>
      <c r="U518" s="24" t="n">
        <v>85000</v>
      </c>
      <c r="V518" s="51" t="n"/>
      <c r="W518" s="24">
        <f>IF(Z518="","",Z518*30)</f>
        <v/>
      </c>
      <c r="X518" s="24">
        <f>IF(W518="","",W518-U518)</f>
        <v/>
      </c>
      <c r="Y518" s="24">
        <f>IF(V518="","",((U518+5000+5000)/(1-V518))/30)</f>
        <v/>
      </c>
      <c r="Z518" s="32" t="n"/>
      <c r="AA518" s="24">
        <f>IF(Z518="","",Z518-O518)</f>
        <v/>
      </c>
      <c r="AB518" s="24">
        <f>IF(Z518="","",R518-Z518)</f>
        <v/>
      </c>
      <c r="AC518" s="11">
        <f>IF(Z518="","",(O518-Z518)/O518)</f>
        <v/>
      </c>
      <c r="AD518" s="24" t="n">
        <v>11000</v>
      </c>
      <c r="AE518" s="24">
        <f>IF(AF518="","",Q518*(1-AF518))</f>
        <v/>
      </c>
      <c r="AF518" s="51" t="n"/>
      <c r="AG518" s="28" t="n"/>
      <c r="AH518" s="28" t="n"/>
      <c r="AI518" s="33" t="inlineStr">
        <is>
          <t>2026-12-11</t>
        </is>
      </c>
      <c r="AJ518" s="33" t="inlineStr">
        <is>
          <t>2026-12-10</t>
        </is>
      </c>
      <c r="AK518" s="30" t="n"/>
    </row>
    <row r="519" ht="35.1" customHeight="1" s="69">
      <c r="B519" s="48" t="n">
        <v>14049</v>
      </c>
      <c r="C519" s="48" t="inlineStr">
        <is>
          <t>東京</t>
        </is>
      </c>
      <c r="D519" s="19" t="inlineStr">
        <is>
          <t>アットイン横浜21-2</t>
        </is>
      </c>
      <c r="E519" s="48" t="inlineStr">
        <is>
          <t>1R</t>
        </is>
      </c>
      <c r="F519" s="48" t="n">
        <v>1</v>
      </c>
      <c r="G519" s="48" t="inlineStr">
        <is>
          <t>横浜</t>
        </is>
      </c>
      <c r="H519" s="48" t="n">
        <v>19.1</v>
      </c>
      <c r="I519" s="20" t="n">
        <v>0.8</v>
      </c>
      <c r="J519" s="20" t="n">
        <v>0.8</v>
      </c>
      <c r="K519" s="20" t="n">
        <v>0</v>
      </c>
      <c r="L519" s="20" t="n">
        <v>0</v>
      </c>
      <c r="M519" s="20" t="n">
        <v>0</v>
      </c>
      <c r="N519" s="24" t="n">
        <v>8340</v>
      </c>
      <c r="O519" s="24" t="n">
        <v>7460</v>
      </c>
      <c r="P519" s="24" t="n">
        <v>880</v>
      </c>
      <c r="Q519" s="24" t="n">
        <v>44000</v>
      </c>
      <c r="R519" s="24" t="n"/>
      <c r="S519" s="24">
        <f>IF(R519="","",(R519+P519)*30 -U519)</f>
        <v/>
      </c>
      <c r="T519" s="20">
        <f>IF(R519="","",(O519-R519)/O519)</f>
        <v/>
      </c>
      <c r="U519" s="24" t="n">
        <v>74500</v>
      </c>
      <c r="V519" s="51" t="n"/>
      <c r="W519" s="24">
        <f>IF(Z519="","",Z519*30)</f>
        <v/>
      </c>
      <c r="X519" s="24">
        <f>IF(W519="","",W519-U519)</f>
        <v/>
      </c>
      <c r="Y519" s="24">
        <f>IF(V519="","",((U519+5000+5000)/(1-V519))/30)</f>
        <v/>
      </c>
      <c r="Z519" s="32" t="n"/>
      <c r="AA519" s="24">
        <f>IF(Z519="","",Z519-O519)</f>
        <v/>
      </c>
      <c r="AB519" s="24">
        <f>IF(Z519="","",R519-Z519)</f>
        <v/>
      </c>
      <c r="AC519" s="11">
        <f>IF(Z519="","",(O519-Z519)/O519)</f>
        <v/>
      </c>
      <c r="AD519" s="24" t="n"/>
      <c r="AE519" s="24">
        <f>IF(AF519="","",Q519*(1-AF519))</f>
        <v/>
      </c>
      <c r="AF519" s="51" t="n"/>
      <c r="AG519" s="28" t="n"/>
      <c r="AH519" s="28" t="n"/>
      <c r="AI519" s="33" t="inlineStr">
        <is>
          <t>2026-08-27</t>
        </is>
      </c>
      <c r="AJ519" s="33" t="inlineStr">
        <is>
          <t>2026-08-26</t>
        </is>
      </c>
      <c r="AK519" s="30" t="n"/>
    </row>
    <row r="520" ht="35.1" customHeight="1" s="69">
      <c r="B520" s="48" t="n">
        <v>14050</v>
      </c>
      <c r="C520" s="48" t="inlineStr">
        <is>
          <t>東京</t>
        </is>
      </c>
      <c r="D520" s="19" t="inlineStr">
        <is>
          <t>アットイン王子2-2</t>
        </is>
      </c>
      <c r="E520" s="48" t="inlineStr">
        <is>
          <t>1K</t>
        </is>
      </c>
      <c r="F520" s="48" t="n">
        <v>1</v>
      </c>
      <c r="G520" s="48" t="inlineStr">
        <is>
          <t>東京北エリア（田端・赤羽）</t>
        </is>
      </c>
      <c r="H520" s="48" t="n">
        <v>16</v>
      </c>
      <c r="I520" s="20" t="n">
        <v>0.8</v>
      </c>
      <c r="J520" s="20" t="n">
        <v>1</v>
      </c>
      <c r="K520" s="20" t="n">
        <v>0.1</v>
      </c>
      <c r="L520" s="20" t="n">
        <v>0</v>
      </c>
      <c r="M520" s="20" t="n">
        <v>0</v>
      </c>
      <c r="N520" s="24" t="n">
        <v>8820</v>
      </c>
      <c r="O520" s="24" t="n">
        <v>7940</v>
      </c>
      <c r="P520" s="24" t="n">
        <v>880</v>
      </c>
      <c r="Q520" s="24" t="n">
        <v>44000</v>
      </c>
      <c r="R520" s="24" t="n"/>
      <c r="S520" s="24">
        <f>IF(R520="","",(R520+P520)*30 -U520)</f>
        <v/>
      </c>
      <c r="T520" s="20">
        <f>IF(R520="","",(O520-R520)/O520)</f>
        <v/>
      </c>
      <c r="U520" s="24" t="n">
        <v>85000</v>
      </c>
      <c r="V520" s="51" t="n"/>
      <c r="W520" s="24">
        <f>IF(Z520="","",Z520*30)</f>
        <v/>
      </c>
      <c r="X520" s="24">
        <f>IF(W520="","",W520-U520)</f>
        <v/>
      </c>
      <c r="Y520" s="24">
        <f>IF(V520="","",((U520+5000+5000)/(1-V520))/30)</f>
        <v/>
      </c>
      <c r="Z520" s="32" t="n"/>
      <c r="AA520" s="24">
        <f>IF(Z520="","",Z520-O520)</f>
        <v/>
      </c>
      <c r="AB520" s="24">
        <f>IF(Z520="","",R520-Z520)</f>
        <v/>
      </c>
      <c r="AC520" s="11">
        <f>IF(Z520="","",(O520-Z520)/O520)</f>
        <v/>
      </c>
      <c r="AD520" s="24" t="n"/>
      <c r="AE520" s="24">
        <f>IF(AF520="","",Q520*(1-AF520))</f>
        <v/>
      </c>
      <c r="AF520" s="51" t="n"/>
      <c r="AG520" s="28" t="n"/>
      <c r="AH520" s="28" t="n"/>
      <c r="AI520" s="33" t="inlineStr">
        <is>
          <t>2026-09-03</t>
        </is>
      </c>
      <c r="AJ520" s="33" t="inlineStr">
        <is>
          <t>2026-09-02</t>
        </is>
      </c>
      <c r="AK520" s="30" t="n"/>
    </row>
    <row r="521" ht="35.1" customHeight="1" s="69">
      <c r="B521" s="48" t="n">
        <v>14051</v>
      </c>
      <c r="C521" s="48" t="inlineStr">
        <is>
          <t>東京</t>
        </is>
      </c>
      <c r="D521" s="19" t="inlineStr">
        <is>
          <t>アットイン王子3-2</t>
        </is>
      </c>
      <c r="E521" s="48" t="inlineStr">
        <is>
          <t>1K</t>
        </is>
      </c>
      <c r="F521" s="48" t="n">
        <v>1</v>
      </c>
      <c r="G521" s="48" t="inlineStr">
        <is>
          <t>東京北エリア（田端・赤羽）</t>
        </is>
      </c>
      <c r="H521" s="48" t="n">
        <v>16</v>
      </c>
      <c r="I521" s="20" t="n">
        <v>1</v>
      </c>
      <c r="J521" s="20" t="n">
        <v>0.7</v>
      </c>
      <c r="K521" s="20" t="n">
        <v>0</v>
      </c>
      <c r="L521" s="20" t="n">
        <v>0</v>
      </c>
      <c r="M521" s="20" t="n">
        <v>0</v>
      </c>
      <c r="N521" s="24" t="n">
        <v>8820</v>
      </c>
      <c r="O521" s="24" t="n">
        <v>7940</v>
      </c>
      <c r="P521" s="24" t="n">
        <v>880</v>
      </c>
      <c r="Q521" s="24" t="n">
        <v>44000</v>
      </c>
      <c r="R521" s="24" t="n">
        <v>3970</v>
      </c>
      <c r="S521" s="24">
        <f>IF(R521="","",(R521+P521)*30 -U521)</f>
        <v/>
      </c>
      <c r="T521" s="20">
        <f>IF(R521="","",(O521-R521)/O521)</f>
        <v/>
      </c>
      <c r="U521" s="24" t="n">
        <v>85000</v>
      </c>
      <c r="V521" s="51" t="n"/>
      <c r="W521" s="24">
        <f>IF(Z521="","",Z521*30)</f>
        <v/>
      </c>
      <c r="X521" s="24">
        <f>IF(W521="","",W521-U521)</f>
        <v/>
      </c>
      <c r="Y521" s="24">
        <f>IF(V521="","",((U521+5000+5000)/(1-V521))/30)</f>
        <v/>
      </c>
      <c r="Z521" s="32" t="n"/>
      <c r="AA521" s="24">
        <f>IF(Z521="","",Z521-O521)</f>
        <v/>
      </c>
      <c r="AB521" s="24">
        <f>IF(Z521="","",R521-Z521)</f>
        <v/>
      </c>
      <c r="AC521" s="11">
        <f>IF(Z521="","",(O521-Z521)/O521)</f>
        <v/>
      </c>
      <c r="AD521" s="24" t="n">
        <v>11000</v>
      </c>
      <c r="AE521" s="24">
        <f>IF(AF521="","",Q521*(1-AF521))</f>
        <v/>
      </c>
      <c r="AF521" s="51" t="n"/>
      <c r="AG521" s="28" t="n"/>
      <c r="AH521" s="28" t="n"/>
      <c r="AI521" s="33" t="inlineStr">
        <is>
          <t>2026-08-22</t>
        </is>
      </c>
      <c r="AJ521" s="33" t="inlineStr">
        <is>
          <t>2026-08-21</t>
        </is>
      </c>
      <c r="AK521" s="30" t="n"/>
    </row>
    <row r="522" ht="35.1" customHeight="1" s="69">
      <c r="B522" s="48" t="n">
        <v>14053</v>
      </c>
      <c r="C522" s="48" t="inlineStr">
        <is>
          <t>東京</t>
        </is>
      </c>
      <c r="D522" s="19" t="inlineStr">
        <is>
          <t>アットイン横須賀2</t>
        </is>
      </c>
      <c r="E522" s="48" t="inlineStr">
        <is>
          <t>1R</t>
        </is>
      </c>
      <c r="F522" s="48" t="n">
        <v>3</v>
      </c>
      <c r="G522" s="48" t="inlineStr">
        <is>
          <t>横浜</t>
        </is>
      </c>
      <c r="H522" s="48" t="n">
        <v>17</v>
      </c>
      <c r="I522" s="20" t="n">
        <v>1</v>
      </c>
      <c r="J522" s="20" t="n">
        <v>0.33333</v>
      </c>
      <c r="K522" s="20" t="n">
        <v>0</v>
      </c>
      <c r="L522" s="20" t="n">
        <v>0</v>
      </c>
      <c r="M522" s="20" t="n">
        <v>0</v>
      </c>
      <c r="N522" s="24" t="n">
        <v>7460</v>
      </c>
      <c r="O522" s="24" t="n">
        <v>6580</v>
      </c>
      <c r="P522" s="24" t="n">
        <v>880</v>
      </c>
      <c r="Q522" s="24" t="n">
        <v>44000</v>
      </c>
      <c r="R522" s="24" t="n"/>
      <c r="S522" s="24">
        <f>IF(R522="","",(R522+P522)*30 -U522)</f>
        <v/>
      </c>
      <c r="T522" s="20">
        <f>IF(R522="","",(O522-R522)/O522)</f>
        <v/>
      </c>
      <c r="U522" s="24" t="n">
        <v>53000</v>
      </c>
      <c r="V522" s="51" t="n"/>
      <c r="W522" s="24">
        <f>IF(Z522="","",Z522*30)</f>
        <v/>
      </c>
      <c r="X522" s="24">
        <f>IF(W522="","",W522-U522)</f>
        <v/>
      </c>
      <c r="Y522" s="24">
        <f>IF(V522="","",((U522+5000+5000)/(1-V522))/30)</f>
        <v/>
      </c>
      <c r="Z522" s="32" t="n"/>
      <c r="AA522" s="24">
        <f>IF(Z522="","",Z522-O522)</f>
        <v/>
      </c>
      <c r="AB522" s="24">
        <f>IF(Z522="","",R522-Z522)</f>
        <v/>
      </c>
      <c r="AC522" s="11">
        <f>IF(Z522="","",(O522-Z522)/O522)</f>
        <v/>
      </c>
      <c r="AD522" s="24" t="n"/>
      <c r="AE522" s="24">
        <f>IF(AF522="","",Q522*(1-AF522))</f>
        <v/>
      </c>
      <c r="AF522" s="51" t="n"/>
      <c r="AG522" s="28" t="n"/>
      <c r="AH522" s="28" t="n"/>
      <c r="AI522" s="33" t="inlineStr">
        <is>
          <t>2026-08-01</t>
        </is>
      </c>
      <c r="AJ522" s="33" t="inlineStr">
        <is>
          <t>2026-08-31</t>
        </is>
      </c>
      <c r="AK522" s="30" t="n"/>
    </row>
    <row r="523" ht="35.1" customHeight="1" s="69">
      <c r="B523" s="48" t="n">
        <v>14173</v>
      </c>
      <c r="C523" s="48" t="inlineStr">
        <is>
          <t>東京</t>
        </is>
      </c>
      <c r="D523" s="19" t="inlineStr">
        <is>
          <t>アットイン練馬4</t>
        </is>
      </c>
      <c r="E523" s="48" t="inlineStr">
        <is>
          <t>1K</t>
        </is>
      </c>
      <c r="F523" s="48" t="n">
        <v>1</v>
      </c>
      <c r="G523" s="48" t="inlineStr">
        <is>
          <t>中野・荻窪・吉祥寺</t>
        </is>
      </c>
      <c r="H523" s="48" t="n">
        <v>25.22</v>
      </c>
      <c r="I523" s="20" t="n">
        <v>0.8</v>
      </c>
      <c r="J523" s="20" t="n">
        <v>1</v>
      </c>
      <c r="K523" s="20" t="n">
        <v>1</v>
      </c>
      <c r="L523" s="20" t="n">
        <v>1</v>
      </c>
      <c r="M523" s="20" t="n">
        <v>1</v>
      </c>
      <c r="N523" s="24" t="n">
        <v>9260</v>
      </c>
      <c r="O523" s="24" t="n">
        <v>8380</v>
      </c>
      <c r="P523" s="24" t="n">
        <v>880</v>
      </c>
      <c r="Q523" s="24" t="n">
        <v>44000</v>
      </c>
      <c r="R523" s="24" t="n"/>
      <c r="S523" s="24">
        <f>IF(R523="","",(R523+P523)*30 -U523)</f>
        <v/>
      </c>
      <c r="T523" s="20">
        <f>IF(R523="","",(O523-R523)/O523)</f>
        <v/>
      </c>
      <c r="U523" s="24" t="n">
        <v>86000</v>
      </c>
      <c r="V523" s="51" t="n"/>
      <c r="W523" s="24">
        <f>IF(Z523="","",Z523*30)</f>
        <v/>
      </c>
      <c r="X523" s="24">
        <f>IF(W523="","",W523-U523)</f>
        <v/>
      </c>
      <c r="Y523" s="24">
        <f>IF(V523="","",((U523+5000+5000)/(1-V523))/30)</f>
        <v/>
      </c>
      <c r="Z523" s="32" t="n"/>
      <c r="AA523" s="24">
        <f>IF(Z523="","",Z523-O523)</f>
        <v/>
      </c>
      <c r="AB523" s="24">
        <f>IF(Z523="","",R523-Z523)</f>
        <v/>
      </c>
      <c r="AC523" s="11">
        <f>IF(Z523="","",(O523-Z523)/O523)</f>
        <v/>
      </c>
      <c r="AD523" s="24" t="n"/>
      <c r="AE523" s="24">
        <f>IF(AF523="","",Q523*(1-AF523))</f>
        <v/>
      </c>
      <c r="AF523" s="51" t="n"/>
      <c r="AG523" s="28" t="n"/>
      <c r="AH523" s="28" t="n"/>
      <c r="AI523" s="33" t="inlineStr">
        <is>
          <t>2026-11-30</t>
        </is>
      </c>
      <c r="AJ523" s="33" t="inlineStr">
        <is>
          <t>2026-11-29</t>
        </is>
      </c>
      <c r="AK523" s="30" t="n"/>
    </row>
    <row r="524" ht="35.1" customHeight="1" s="69">
      <c r="B524" s="48" t="n">
        <v>14174</v>
      </c>
      <c r="C524" s="48" t="inlineStr">
        <is>
          <t>東京</t>
        </is>
      </c>
      <c r="D524" s="19" t="inlineStr">
        <is>
          <t>アットイン中野坂上2</t>
        </is>
      </c>
      <c r="E524" s="48" t="inlineStr">
        <is>
          <t>1K</t>
        </is>
      </c>
      <c r="F524" s="48" t="n">
        <v>1</v>
      </c>
      <c r="G524" s="48" t="inlineStr">
        <is>
          <t>中野・荻窪・吉祥寺</t>
        </is>
      </c>
      <c r="H524" s="48" t="n">
        <v>20.68</v>
      </c>
      <c r="I524" s="20" t="n">
        <v>0.6</v>
      </c>
      <c r="J524" s="20" t="n">
        <v>0.8</v>
      </c>
      <c r="K524" s="20" t="n">
        <v>1</v>
      </c>
      <c r="L524" s="20" t="n">
        <v>1</v>
      </c>
      <c r="M524" s="20" t="n">
        <v>1</v>
      </c>
      <c r="N524" s="24" t="n">
        <v>9700</v>
      </c>
      <c r="O524" s="24" t="n">
        <v>8820</v>
      </c>
      <c r="P524" s="24" t="n">
        <v>880</v>
      </c>
      <c r="Q524" s="24" t="n">
        <v>44000</v>
      </c>
      <c r="R524" s="24" t="n"/>
      <c r="S524" s="24">
        <f>IF(R524="","",(R524+P524)*30 -U524)</f>
        <v/>
      </c>
      <c r="T524" s="20">
        <f>IF(R524="","",(O524-R524)/O524)</f>
        <v/>
      </c>
      <c r="U524" s="24" t="n">
        <v>88000</v>
      </c>
      <c r="V524" s="51" t="n"/>
      <c r="W524" s="24">
        <f>IF(Z524="","",Z524*30)</f>
        <v/>
      </c>
      <c r="X524" s="24">
        <f>IF(W524="","",W524-U524)</f>
        <v/>
      </c>
      <c r="Y524" s="24">
        <f>IF(V524="","",((U524+5000+5000)/(1-V524))/30)</f>
        <v/>
      </c>
      <c r="Z524" s="32" t="n"/>
      <c r="AA524" s="24">
        <f>IF(Z524="","",Z524-O524)</f>
        <v/>
      </c>
      <c r="AB524" s="24">
        <f>IF(Z524="","",R524-Z524)</f>
        <v/>
      </c>
      <c r="AC524" s="11">
        <f>IF(Z524="","",(O524-Z524)/O524)</f>
        <v/>
      </c>
      <c r="AD524" s="24" t="n"/>
      <c r="AE524" s="24">
        <f>IF(AF524="","",Q524*(1-AF524))</f>
        <v/>
      </c>
      <c r="AF524" s="51" t="n"/>
      <c r="AG524" s="28" t="n"/>
      <c r="AH524" s="28" t="n"/>
      <c r="AI524" s="33" t="inlineStr">
        <is>
          <t>2027-08-07</t>
        </is>
      </c>
      <c r="AJ524" s="33" t="inlineStr">
        <is>
          <t>2027-08-06</t>
        </is>
      </c>
      <c r="AK524" s="30" t="n"/>
    </row>
    <row r="525" ht="35.1" customHeight="1" s="69">
      <c r="B525" s="48" t="n">
        <v>14182</v>
      </c>
      <c r="C525" s="48" t="inlineStr">
        <is>
          <t>東京</t>
        </is>
      </c>
      <c r="D525" s="19" t="inlineStr">
        <is>
          <t>アットイン日本橋11-7</t>
        </is>
      </c>
      <c r="E525" s="48" t="inlineStr">
        <is>
          <t>1LDK</t>
        </is>
      </c>
      <c r="F525" s="48" t="n">
        <v>3</v>
      </c>
      <c r="G525" s="48" t="inlineStr">
        <is>
          <t>東京駅エリア（銀座・日本橋・神田）</t>
        </is>
      </c>
      <c r="H525" s="48" t="n">
        <v>41.4</v>
      </c>
      <c r="I525" s="20" t="n">
        <v>0.8666700000000001</v>
      </c>
      <c r="J525" s="20" t="n">
        <v>0.83333</v>
      </c>
      <c r="K525" s="20" t="n">
        <v>0.96667</v>
      </c>
      <c r="L525" s="20" t="n">
        <v>0.7</v>
      </c>
      <c r="M525" s="20" t="n">
        <v>0.33333</v>
      </c>
      <c r="N525" s="24" t="n">
        <v>18200</v>
      </c>
      <c r="O525" s="24" t="n">
        <v>17320</v>
      </c>
      <c r="P525" s="24" t="n">
        <v>880</v>
      </c>
      <c r="Q525" s="24" t="n">
        <v>44000</v>
      </c>
      <c r="R525" s="24" t="n">
        <v>8660</v>
      </c>
      <c r="S525" s="24">
        <f>IF(R525="","",(R525+P525)*30 -U525)</f>
        <v/>
      </c>
      <c r="T525" s="20">
        <f>IF(R525="","",(O525-R525)/O525)</f>
        <v/>
      </c>
      <c r="U525" s="24" t="n">
        <v>165000</v>
      </c>
      <c r="V525" s="51" t="n"/>
      <c r="W525" s="24">
        <f>IF(Z525="","",Z525*30)</f>
        <v/>
      </c>
      <c r="X525" s="24">
        <f>IF(W525="","",W525-U525)</f>
        <v/>
      </c>
      <c r="Y525" s="24">
        <f>IF(V525="","",((U525+5000+5000)/(1-V525))/30)</f>
        <v/>
      </c>
      <c r="Z525" s="32" t="n"/>
      <c r="AA525" s="24">
        <f>IF(Z525="","",Z525-O525)</f>
        <v/>
      </c>
      <c r="AB525" s="24">
        <f>IF(Z525="","",R525-Z525)</f>
        <v/>
      </c>
      <c r="AC525" s="11">
        <f>IF(Z525="","",(O525-Z525)/O525)</f>
        <v/>
      </c>
      <c r="AD525" s="24" t="n">
        <v>11000</v>
      </c>
      <c r="AE525" s="24">
        <f>IF(AF525="","",Q525*(1-AF525))</f>
        <v/>
      </c>
      <c r="AF525" s="51" t="n"/>
      <c r="AG525" s="28" t="n"/>
      <c r="AH525" s="28" t="n"/>
      <c r="AI525" s="33" t="inlineStr">
        <is>
          <t>2026-10-05</t>
        </is>
      </c>
      <c r="AJ525" s="33" t="inlineStr">
        <is>
          <t>2026-12-29</t>
        </is>
      </c>
      <c r="AK525" s="30" t="n"/>
    </row>
    <row r="526" ht="35.1" customHeight="1" s="69">
      <c r="B526" s="48" t="n">
        <v>14203</v>
      </c>
      <c r="C526" s="48" t="inlineStr">
        <is>
          <t>東京</t>
        </is>
      </c>
      <c r="D526" s="19" t="inlineStr">
        <is>
          <t>アットイン平塚2-1</t>
        </is>
      </c>
      <c r="E526" s="48" t="inlineStr">
        <is>
          <t>1K</t>
        </is>
      </c>
      <c r="F526" s="48" t="n">
        <v>3</v>
      </c>
      <c r="G526" s="48" t="inlineStr">
        <is>
          <t>平塚・藤沢</t>
        </is>
      </c>
      <c r="H526" s="48" t="n">
        <v>17</v>
      </c>
      <c r="I526" s="20" t="n">
        <v>0.8666700000000001</v>
      </c>
      <c r="J526" s="20" t="n">
        <v>0.83333</v>
      </c>
      <c r="K526" s="20" t="n">
        <v>0.53333</v>
      </c>
      <c r="L526" s="20" t="n">
        <v>0.33333</v>
      </c>
      <c r="M526" s="20" t="n">
        <v>0.33333</v>
      </c>
      <c r="N526" s="24" t="n">
        <v>7120</v>
      </c>
      <c r="O526" s="24" t="n">
        <v>6240</v>
      </c>
      <c r="P526" s="24" t="n">
        <v>880</v>
      </c>
      <c r="Q526" s="24" t="n">
        <v>44000</v>
      </c>
      <c r="R526" s="24" t="n"/>
      <c r="S526" s="24">
        <f>IF(R526="","",(R526+P526)*30 -U526)</f>
        <v/>
      </c>
      <c r="T526" s="20">
        <f>IF(R526="","",(O526-R526)/O526)</f>
        <v/>
      </c>
      <c r="U526" s="24" t="n">
        <v>39000</v>
      </c>
      <c r="V526" s="51" t="n"/>
      <c r="W526" s="24">
        <f>IF(Z526="","",Z526*30)</f>
        <v/>
      </c>
      <c r="X526" s="24">
        <f>IF(W526="","",W526-U526)</f>
        <v/>
      </c>
      <c r="Y526" s="24">
        <f>IF(V526="","",((U526+5000+5000)/(1-V526))/30)</f>
        <v/>
      </c>
      <c r="Z526" s="32" t="n"/>
      <c r="AA526" s="24">
        <f>IF(Z526="","",Z526-O526)</f>
        <v/>
      </c>
      <c r="AB526" s="24">
        <f>IF(Z526="","",R526-Z526)</f>
        <v/>
      </c>
      <c r="AC526" s="11">
        <f>IF(Z526="","",(O526-Z526)/O526)</f>
        <v/>
      </c>
      <c r="AD526" s="24" t="n"/>
      <c r="AE526" s="24">
        <f>IF(AF526="","",Q526*(1-AF526))</f>
        <v/>
      </c>
      <c r="AF526" s="51" t="n"/>
      <c r="AG526" s="28" t="n"/>
      <c r="AH526" s="28" t="n"/>
      <c r="AI526" s="33" t="inlineStr">
        <is>
          <t>2026-08-22</t>
        </is>
      </c>
      <c r="AJ526" s="33" t="inlineStr">
        <is>
          <t>2027-01-15</t>
        </is>
      </c>
      <c r="AK526" s="30" t="n"/>
    </row>
    <row r="527" ht="35.1" customHeight="1" s="69">
      <c r="B527" s="48" t="n">
        <v>14214</v>
      </c>
      <c r="C527" s="48" t="inlineStr">
        <is>
          <t>東京</t>
        </is>
      </c>
      <c r="D527" s="19" t="inlineStr">
        <is>
          <t>アットイン調布7</t>
        </is>
      </c>
      <c r="E527" s="48" t="inlineStr">
        <is>
          <t>1K</t>
        </is>
      </c>
      <c r="F527" s="48" t="n">
        <v>1</v>
      </c>
      <c r="G527" s="48" t="inlineStr">
        <is>
          <t>調布・府中</t>
        </is>
      </c>
      <c r="H527" s="48" t="n">
        <v>16.8</v>
      </c>
      <c r="I527" s="20" t="n">
        <v>0.2</v>
      </c>
      <c r="J527" s="20" t="n">
        <v>1</v>
      </c>
      <c r="K527" s="20" t="n">
        <v>0.1</v>
      </c>
      <c r="L527" s="20" t="n">
        <v>0</v>
      </c>
      <c r="M527" s="20" t="n">
        <v>0</v>
      </c>
      <c r="N527" s="24" t="n">
        <v>6200</v>
      </c>
      <c r="O527" s="24" t="n">
        <v>5320</v>
      </c>
      <c r="P527" s="24" t="n">
        <v>880</v>
      </c>
      <c r="Q527" s="24" t="n">
        <v>44000</v>
      </c>
      <c r="R527" s="24" t="n"/>
      <c r="S527" s="24">
        <f>IF(R527="","",(R527+P527)*30 -U527)</f>
        <v/>
      </c>
      <c r="T527" s="20">
        <f>IF(R527="","",(O527-R527)/O527)</f>
        <v/>
      </c>
      <c r="U527" s="24" t="n">
        <v>50000</v>
      </c>
      <c r="V527" s="51" t="n"/>
      <c r="W527" s="24">
        <f>IF(Z527="","",Z527*30)</f>
        <v/>
      </c>
      <c r="X527" s="24">
        <f>IF(W527="","",W527-U527)</f>
        <v/>
      </c>
      <c r="Y527" s="24">
        <f>IF(V527="","",((U527+5000+5000)/(1-V527))/30)</f>
        <v/>
      </c>
      <c r="Z527" s="32" t="n"/>
      <c r="AA527" s="24">
        <f>IF(Z527="","",Z527-O527)</f>
        <v/>
      </c>
      <c r="AB527" s="24">
        <f>IF(Z527="","",R527-Z527)</f>
        <v/>
      </c>
      <c r="AC527" s="11">
        <f>IF(Z527="","",(O527-Z527)/O527)</f>
        <v/>
      </c>
      <c r="AD527" s="24" t="n"/>
      <c r="AE527" s="24">
        <f>IF(AF527="","",Q527*(1-AF527))</f>
        <v/>
      </c>
      <c r="AF527" s="51" t="n"/>
      <c r="AG527" s="28" t="n"/>
      <c r="AH527" s="28" t="n"/>
      <c r="AI527" s="33" t="inlineStr">
        <is>
          <t>2026-09-03</t>
        </is>
      </c>
      <c r="AJ527" s="33" t="inlineStr">
        <is>
          <t>2026-09-02</t>
        </is>
      </c>
      <c r="AK527" s="30" t="n"/>
    </row>
    <row r="528" ht="35.1" customHeight="1" s="69">
      <c r="B528" s="48" t="n">
        <v>14215</v>
      </c>
      <c r="C528" s="48" t="inlineStr">
        <is>
          <t>東京</t>
        </is>
      </c>
      <c r="D528" s="19" t="inlineStr">
        <is>
          <t>アットイン駒込4</t>
        </is>
      </c>
      <c r="E528" s="48" t="inlineStr">
        <is>
          <t>1K</t>
        </is>
      </c>
      <c r="F528" s="48" t="n">
        <v>1</v>
      </c>
      <c r="G528" s="48" t="inlineStr">
        <is>
          <t>東京北エリア（田端・赤羽）</t>
        </is>
      </c>
      <c r="H528" s="48" t="n">
        <v>22.77</v>
      </c>
      <c r="I528" s="20" t="n">
        <v>1</v>
      </c>
      <c r="J528" s="20" t="n">
        <v>1</v>
      </c>
      <c r="K528" s="20" t="n">
        <v>1</v>
      </c>
      <c r="L528" s="20" t="n">
        <v>1</v>
      </c>
      <c r="M528" s="20" t="n">
        <v>1</v>
      </c>
      <c r="N528" s="24" t="n">
        <v>9700</v>
      </c>
      <c r="O528" s="24" t="n">
        <v>8820</v>
      </c>
      <c r="P528" s="24" t="n">
        <v>880</v>
      </c>
      <c r="Q528" s="24" t="n">
        <v>44000</v>
      </c>
      <c r="R528" s="24" t="n"/>
      <c r="S528" s="24">
        <f>IF(R528="","",(R528+P528)*30 -U528)</f>
        <v/>
      </c>
      <c r="T528" s="20">
        <f>IF(R528="","",(O528-R528)/O528)</f>
        <v/>
      </c>
      <c r="U528" s="24" t="n">
        <v>88000</v>
      </c>
      <c r="V528" s="51" t="n"/>
      <c r="W528" s="24">
        <f>IF(Z528="","",Z528*30)</f>
        <v/>
      </c>
      <c r="X528" s="24">
        <f>IF(W528="","",W528-U528)</f>
        <v/>
      </c>
      <c r="Y528" s="24">
        <f>IF(V528="","",((U528+5000+5000)/(1-V528))/30)</f>
        <v/>
      </c>
      <c r="Z528" s="32" t="n"/>
      <c r="AA528" s="24">
        <f>IF(Z528="","",Z528-O528)</f>
        <v/>
      </c>
      <c r="AB528" s="24">
        <f>IF(Z528="","",R528-Z528)</f>
        <v/>
      </c>
      <c r="AC528" s="11">
        <f>IF(Z528="","",(O528-Z528)/O528)</f>
        <v/>
      </c>
      <c r="AD528" s="24" t="n"/>
      <c r="AE528" s="24">
        <f>IF(AF528="","",Q528*(1-AF528))</f>
        <v/>
      </c>
      <c r="AF528" s="51" t="n"/>
      <c r="AG528" s="28" t="n"/>
      <c r="AH528" s="28" t="n"/>
      <c r="AI528" s="33" t="inlineStr">
        <is>
          <t>2027-02-01</t>
        </is>
      </c>
      <c r="AJ528" s="33" t="inlineStr">
        <is>
          <t>2027-01-31</t>
        </is>
      </c>
      <c r="AK528" s="30" t="n"/>
    </row>
    <row r="529" ht="35.1" customHeight="1" s="69">
      <c r="B529" s="48" t="n">
        <v>14240</v>
      </c>
      <c r="C529" s="48" t="inlineStr">
        <is>
          <t>東京</t>
        </is>
      </c>
      <c r="D529" s="19" t="inlineStr">
        <is>
          <t>アットイン府中2</t>
        </is>
      </c>
      <c r="E529" s="48" t="inlineStr">
        <is>
          <t>1K</t>
        </is>
      </c>
      <c r="F529" s="48" t="n">
        <v>1</v>
      </c>
      <c r="G529" s="48" t="inlineStr">
        <is>
          <t>調布・府中</t>
        </is>
      </c>
      <c r="H529" s="48" t="n">
        <v>22.38</v>
      </c>
      <c r="I529" s="20" t="n">
        <v>1</v>
      </c>
      <c r="J529" s="20" t="n">
        <v>1</v>
      </c>
      <c r="K529" s="20" t="n">
        <v>1</v>
      </c>
      <c r="L529" s="20" t="n">
        <v>1</v>
      </c>
      <c r="M529" s="20" t="n">
        <v>1</v>
      </c>
      <c r="N529" s="24" t="n">
        <v>7660</v>
      </c>
      <c r="O529" s="24" t="n">
        <v>6780</v>
      </c>
      <c r="P529" s="24" t="n">
        <v>880</v>
      </c>
      <c r="Q529" s="24" t="n">
        <v>44000</v>
      </c>
      <c r="R529" s="24" t="n"/>
      <c r="S529" s="24">
        <f>IF(R529="","",(R529+P529)*30 -U529)</f>
        <v/>
      </c>
      <c r="T529" s="20">
        <f>IF(R529="","",(O529-R529)/O529)</f>
        <v/>
      </c>
      <c r="U529" s="24" t="n">
        <v>69000</v>
      </c>
      <c r="V529" s="51" t="n"/>
      <c r="W529" s="24">
        <f>IF(Z529="","",Z529*30)</f>
        <v/>
      </c>
      <c r="X529" s="24">
        <f>IF(W529="","",W529-U529)</f>
        <v/>
      </c>
      <c r="Y529" s="24">
        <f>IF(V529="","",((U529+5000+5000)/(1-V529))/30)</f>
        <v/>
      </c>
      <c r="Z529" s="32" t="n"/>
      <c r="AA529" s="24">
        <f>IF(Z529="","",Z529-O529)</f>
        <v/>
      </c>
      <c r="AB529" s="24">
        <f>IF(Z529="","",R529-Z529)</f>
        <v/>
      </c>
      <c r="AC529" s="11">
        <f>IF(Z529="","",(O529-Z529)/O529)</f>
        <v/>
      </c>
      <c r="AD529" s="24" t="n"/>
      <c r="AE529" s="24">
        <f>IF(AF529="","",Q529*(1-AF529))</f>
        <v/>
      </c>
      <c r="AF529" s="51" t="n"/>
      <c r="AG529" s="28" t="n"/>
      <c r="AH529" s="28" t="n"/>
      <c r="AI529" s="33" t="inlineStr">
        <is>
          <t>2026-12-01</t>
        </is>
      </c>
      <c r="AJ529" s="33" t="inlineStr">
        <is>
          <t>2026-11-30</t>
        </is>
      </c>
      <c r="AK529" s="30" t="n"/>
    </row>
    <row r="530" ht="35.1" customHeight="1" s="69">
      <c r="B530" s="48" t="n">
        <v>14300</v>
      </c>
      <c r="C530" s="48" t="inlineStr">
        <is>
          <t>東京</t>
        </is>
      </c>
      <c r="D530" s="19" t="inlineStr">
        <is>
          <t>■アットイン志木1</t>
        </is>
      </c>
      <c r="E530" s="48" t="inlineStr">
        <is>
          <t>1K</t>
        </is>
      </c>
      <c r="F530" s="48" t="n">
        <v>1</v>
      </c>
      <c r="G530" s="48" t="inlineStr">
        <is>
          <t>中野・荻窪・吉祥寺</t>
        </is>
      </c>
      <c r="H530" s="48" t="n">
        <v>15.11</v>
      </c>
      <c r="I530" s="20" t="n">
        <v>0</v>
      </c>
      <c r="J530" s="20" t="n">
        <v>0</v>
      </c>
      <c r="K530" s="20" t="n">
        <v>0</v>
      </c>
      <c r="L530" s="20" t="n">
        <v>0</v>
      </c>
      <c r="M530" s="20" t="n">
        <v>0</v>
      </c>
      <c r="N530" s="24" t="n">
        <v>6640</v>
      </c>
      <c r="O530" s="24" t="n">
        <v>5760</v>
      </c>
      <c r="P530" s="24" t="n">
        <v>880</v>
      </c>
      <c r="Q530" s="24" t="n">
        <v>44000</v>
      </c>
      <c r="R530" s="24" t="n"/>
      <c r="S530" s="24">
        <f>IF(R530="","",(R530+P530)*30 -U530)</f>
        <v/>
      </c>
      <c r="T530" s="20">
        <f>IF(R530="","",(O530-R530)/O530)</f>
        <v/>
      </c>
      <c r="U530" s="24" t="n">
        <v>0</v>
      </c>
      <c r="V530" s="51" t="n"/>
      <c r="W530" s="24">
        <f>IF(Z530="","",Z530*30)</f>
        <v/>
      </c>
      <c r="X530" s="24">
        <f>IF(W530="","",W530-U530)</f>
        <v/>
      </c>
      <c r="Y530" s="24">
        <f>IF(V530="","",((U530+5000+5000)/(1-V530))/30)</f>
        <v/>
      </c>
      <c r="Z530" s="32" t="n"/>
      <c r="AA530" s="24">
        <f>IF(Z530="","",Z530-O530)</f>
        <v/>
      </c>
      <c r="AB530" s="24">
        <f>IF(Z530="","",R530-Z530)</f>
        <v/>
      </c>
      <c r="AC530" s="11">
        <f>IF(Z530="","",(O530-Z530)/O530)</f>
        <v/>
      </c>
      <c r="AD530" s="24" t="n"/>
      <c r="AE530" s="24">
        <f>IF(AF530="","",Q530*(1-AF530))</f>
        <v/>
      </c>
      <c r="AF530" s="51" t="n"/>
      <c r="AG530" s="28" t="n"/>
      <c r="AH530" s="28" t="n"/>
      <c r="AI530" s="33" t="inlineStr">
        <is>
          <t>2026-08-01</t>
        </is>
      </c>
      <c r="AJ530" s="33" t="inlineStr">
        <is>
          <t>2026-07-31</t>
        </is>
      </c>
      <c r="AK530" s="30" t="n"/>
    </row>
    <row r="531" ht="35.1" customHeight="1" s="69">
      <c r="B531" s="48" t="n">
        <v>14360</v>
      </c>
      <c r="C531" s="48" t="inlineStr">
        <is>
          <t>東京</t>
        </is>
      </c>
      <c r="D531" s="19" t="inlineStr">
        <is>
          <t>アットイン大塚9</t>
        </is>
      </c>
      <c r="E531" s="48" t="inlineStr">
        <is>
          <t>1K</t>
        </is>
      </c>
      <c r="F531" s="48" t="n">
        <v>1</v>
      </c>
      <c r="G531" s="48" t="inlineStr">
        <is>
          <t>池袋・大塚</t>
        </is>
      </c>
      <c r="H531" s="48" t="n">
        <v>20.53</v>
      </c>
      <c r="I531" s="20" t="n">
        <v>1</v>
      </c>
      <c r="J531" s="20" t="n">
        <v>1</v>
      </c>
      <c r="K531" s="20" t="n">
        <v>1</v>
      </c>
      <c r="L531" s="20" t="n">
        <v>1</v>
      </c>
      <c r="M531" s="20" t="n">
        <v>1</v>
      </c>
      <c r="N531" s="24" t="n">
        <v>9020</v>
      </c>
      <c r="O531" s="24" t="n">
        <v>8140</v>
      </c>
      <c r="P531" s="24" t="n">
        <v>880</v>
      </c>
      <c r="Q531" s="24" t="n">
        <v>44000</v>
      </c>
      <c r="R531" s="24" t="n"/>
      <c r="S531" s="24">
        <f>IF(R531="","",(R531+P531)*30 -U531)</f>
        <v/>
      </c>
      <c r="T531" s="20">
        <f>IF(R531="","",(O531-R531)/O531)</f>
        <v/>
      </c>
      <c r="U531" s="24" t="n">
        <v>81000</v>
      </c>
      <c r="V531" s="51" t="n"/>
      <c r="W531" s="24">
        <f>IF(Z531="","",Z531*30)</f>
        <v/>
      </c>
      <c r="X531" s="24">
        <f>IF(W531="","",W531-U531)</f>
        <v/>
      </c>
      <c r="Y531" s="24">
        <f>IF(V531="","",((U531+5000+5000)/(1-V531))/30)</f>
        <v/>
      </c>
      <c r="Z531" s="32" t="n"/>
      <c r="AA531" s="24">
        <f>IF(Z531="","",Z531-O531)</f>
        <v/>
      </c>
      <c r="AB531" s="24">
        <f>IF(Z531="","",R531-Z531)</f>
        <v/>
      </c>
      <c r="AC531" s="11">
        <f>IF(Z531="","",(O531-Z531)/O531)</f>
        <v/>
      </c>
      <c r="AD531" s="24" t="n"/>
      <c r="AE531" s="24">
        <f>IF(AF531="","",Q531*(1-AF531))</f>
        <v/>
      </c>
      <c r="AF531" s="51" t="n"/>
      <c r="AG531" s="28" t="n"/>
      <c r="AH531" s="28" t="n"/>
      <c r="AI531" s="33" t="inlineStr">
        <is>
          <t>2027-01-01</t>
        </is>
      </c>
      <c r="AJ531" s="33" t="inlineStr">
        <is>
          <t>2026-12-31</t>
        </is>
      </c>
      <c r="AK531" s="30" t="n"/>
    </row>
    <row r="532" ht="35.1" customHeight="1" s="69">
      <c r="B532" s="48" t="n">
        <v>14374</v>
      </c>
      <c r="C532" s="48" t="inlineStr">
        <is>
          <t>東京</t>
        </is>
      </c>
      <c r="D532" s="19" t="inlineStr">
        <is>
          <t>アットイン松戸1-2</t>
        </is>
      </c>
      <c r="E532" s="48" t="inlineStr">
        <is>
          <t>1K</t>
        </is>
      </c>
      <c r="F532" s="48" t="n">
        <v>2</v>
      </c>
      <c r="G532" s="48" t="inlineStr">
        <is>
          <t>松戸・柏</t>
        </is>
      </c>
      <c r="H532" s="48" t="n">
        <v>20.9</v>
      </c>
      <c r="I532" s="20" t="n">
        <v>1</v>
      </c>
      <c r="J532" s="20" t="n">
        <v>1</v>
      </c>
      <c r="K532" s="20" t="n">
        <v>0.5</v>
      </c>
      <c r="L532" s="20" t="n">
        <v>0.5</v>
      </c>
      <c r="M532" s="20" t="n">
        <v>0.5</v>
      </c>
      <c r="N532" s="24" t="n">
        <v>8240</v>
      </c>
      <c r="O532" s="24" t="n">
        <v>7360</v>
      </c>
      <c r="P532" s="24" t="n">
        <v>880</v>
      </c>
      <c r="Q532" s="24" t="n">
        <v>44000</v>
      </c>
      <c r="R532" s="24" t="n"/>
      <c r="S532" s="24">
        <f>IF(R532="","",(R532+P532)*30 -U532)</f>
        <v/>
      </c>
      <c r="T532" s="20">
        <f>IF(R532="","",(O532-R532)/O532)</f>
        <v/>
      </c>
      <c r="U532" s="24" t="n">
        <v>81000</v>
      </c>
      <c r="V532" s="51" t="n"/>
      <c r="W532" s="24">
        <f>IF(Z532="","",Z532*30)</f>
        <v/>
      </c>
      <c r="X532" s="24">
        <f>IF(W532="","",W532-U532)</f>
        <v/>
      </c>
      <c r="Y532" s="24">
        <f>IF(V532="","",((U532+5000+5000)/(1-V532))/30)</f>
        <v/>
      </c>
      <c r="Z532" s="32" t="n"/>
      <c r="AA532" s="24">
        <f>IF(Z532="","",Z532-O532)</f>
        <v/>
      </c>
      <c r="AB532" s="24">
        <f>IF(Z532="","",R532-Z532)</f>
        <v/>
      </c>
      <c r="AC532" s="11">
        <f>IF(Z532="","",(O532-Z532)/O532)</f>
        <v/>
      </c>
      <c r="AD532" s="24" t="n"/>
      <c r="AE532" s="24">
        <f>IF(AF532="","",Q532*(1-AF532))</f>
        <v/>
      </c>
      <c r="AF532" s="51" t="n"/>
      <c r="AG532" s="28" t="n"/>
      <c r="AH532" s="28" t="n"/>
      <c r="AI532" s="33" t="inlineStr">
        <is>
          <t>2026-09-01</t>
        </is>
      </c>
      <c r="AJ532" s="33" t="inlineStr">
        <is>
          <t>2026-12-26</t>
        </is>
      </c>
      <c r="AK532" s="30" t="n"/>
    </row>
    <row r="533" ht="35.1" customHeight="1" s="69">
      <c r="B533" s="48" t="n">
        <v>14385</v>
      </c>
      <c r="C533" s="48" t="inlineStr">
        <is>
          <t>東京</t>
        </is>
      </c>
      <c r="D533" s="19" t="inlineStr">
        <is>
          <t>◆アットイン大井町6</t>
        </is>
      </c>
      <c r="E533" s="48" t="inlineStr">
        <is>
          <t>1R</t>
        </is>
      </c>
      <c r="F533" s="48" t="n">
        <v>1</v>
      </c>
      <c r="G533" s="48" t="inlineStr">
        <is>
          <t>品川・田町・大崎</t>
        </is>
      </c>
      <c r="H533" s="48" t="n">
        <v>22.8</v>
      </c>
      <c r="I533" s="20" t="n">
        <v>0.7</v>
      </c>
      <c r="J533" s="20" t="n">
        <v>1</v>
      </c>
      <c r="K533" s="20" t="n">
        <v>1</v>
      </c>
      <c r="L533" s="20" t="n">
        <v>1</v>
      </c>
      <c r="M533" s="20" t="n">
        <v>0.8</v>
      </c>
      <c r="N533" s="24" t="n">
        <v>9700</v>
      </c>
      <c r="O533" s="24" t="n">
        <v>8820</v>
      </c>
      <c r="P533" s="24" t="n">
        <v>880</v>
      </c>
      <c r="Q533" s="24" t="n">
        <v>44000</v>
      </c>
      <c r="R533" s="24" t="n"/>
      <c r="S533" s="24">
        <f>IF(R533="","",(R533+P533)*30 -U533)</f>
        <v/>
      </c>
      <c r="T533" s="20">
        <f>IF(R533="","",(O533-R533)/O533)</f>
        <v/>
      </c>
      <c r="U533" s="24" t="n">
        <v>87000</v>
      </c>
      <c r="V533" s="51" t="n"/>
      <c r="W533" s="24">
        <f>IF(Z533="","",Z533*30)</f>
        <v/>
      </c>
      <c r="X533" s="24">
        <f>IF(W533="","",W533-U533)</f>
        <v/>
      </c>
      <c r="Y533" s="24">
        <f>IF(V533="","",((U533+5000+5000)/(1-V533))/30)</f>
        <v/>
      </c>
      <c r="Z533" s="32" t="n"/>
      <c r="AA533" s="24">
        <f>IF(Z533="","",Z533-O533)</f>
        <v/>
      </c>
      <c r="AB533" s="24">
        <f>IF(Z533="","",R533-Z533)</f>
        <v/>
      </c>
      <c r="AC533" s="11">
        <f>IF(Z533="","",(O533-Z533)/O533)</f>
        <v/>
      </c>
      <c r="AD533" s="24" t="n"/>
      <c r="AE533" s="24">
        <f>IF(AF533="","",Q533*(1-AF533))</f>
        <v/>
      </c>
      <c r="AF533" s="51" t="n"/>
      <c r="AG533" s="28" t="n"/>
      <c r="AH533" s="28" t="n"/>
      <c r="AI533" s="33" t="inlineStr">
        <is>
          <t>2026-11-25</t>
        </is>
      </c>
      <c r="AJ533" s="33" t="inlineStr">
        <is>
          <t>2026-11-24</t>
        </is>
      </c>
      <c r="AK533" s="30" t="n"/>
    </row>
    <row r="534" ht="35.1" customHeight="1" s="69">
      <c r="B534" s="48" t="n">
        <v>14386</v>
      </c>
      <c r="C534" s="48" t="inlineStr">
        <is>
          <t>東京</t>
        </is>
      </c>
      <c r="D534" s="19" t="inlineStr">
        <is>
          <t>◆アットイン調布8</t>
        </is>
      </c>
      <c r="E534" s="48" t="inlineStr">
        <is>
          <t>2K</t>
        </is>
      </c>
      <c r="F534" s="48" t="n">
        <v>1</v>
      </c>
      <c r="G534" s="48" t="inlineStr">
        <is>
          <t>調布・府中</t>
        </is>
      </c>
      <c r="H534" s="48" t="n">
        <v>25.84</v>
      </c>
      <c r="I534" s="20" t="n">
        <v>1</v>
      </c>
      <c r="J534" s="20" t="n">
        <v>0.9</v>
      </c>
      <c r="K534" s="20" t="n">
        <v>1</v>
      </c>
      <c r="L534" s="20" t="n">
        <v>0</v>
      </c>
      <c r="M534" s="20" t="n">
        <v>0</v>
      </c>
      <c r="N534" s="24" t="n">
        <v>10380</v>
      </c>
      <c r="O534" s="24" t="n">
        <v>9500</v>
      </c>
      <c r="P534" s="24" t="n">
        <v>880</v>
      </c>
      <c r="Q534" s="24" t="n">
        <v>44000</v>
      </c>
      <c r="R534" s="24" t="n"/>
      <c r="S534" s="24">
        <f>IF(R534="","",(R534+P534)*30 -U534)</f>
        <v/>
      </c>
      <c r="T534" s="20">
        <f>IF(R534="","",(O534-R534)/O534)</f>
        <v/>
      </c>
      <c r="U534" s="24" t="n">
        <v>96000</v>
      </c>
      <c r="V534" s="51" t="n"/>
      <c r="W534" s="24">
        <f>IF(Z534="","",Z534*30)</f>
        <v/>
      </c>
      <c r="X534" s="24">
        <f>IF(W534="","",W534-U534)</f>
        <v/>
      </c>
      <c r="Y534" s="24">
        <f>IF(V534="","",((U534+5000+5000)/(1-V534))/30)</f>
        <v/>
      </c>
      <c r="Z534" s="32" t="n"/>
      <c r="AA534" s="24">
        <f>IF(Z534="","",Z534-O534)</f>
        <v/>
      </c>
      <c r="AB534" s="24">
        <f>IF(Z534="","",R534-Z534)</f>
        <v/>
      </c>
      <c r="AC534" s="11">
        <f>IF(Z534="","",(O534-Z534)/O534)</f>
        <v/>
      </c>
      <c r="AD534" s="24" t="n"/>
      <c r="AE534" s="24">
        <f>IF(AF534="","",Q534*(1-AF534))</f>
        <v/>
      </c>
      <c r="AF534" s="51" t="n"/>
      <c r="AG534" s="28" t="n"/>
      <c r="AH534" s="28" t="n"/>
      <c r="AI534" s="33" t="inlineStr">
        <is>
          <t>2026-08-01</t>
        </is>
      </c>
      <c r="AJ534" s="33" t="inlineStr">
        <is>
          <t>2026-07-31</t>
        </is>
      </c>
      <c r="AK534" s="30" t="n"/>
    </row>
    <row r="535" ht="35.1" customHeight="1" s="69">
      <c r="B535" s="48" t="n">
        <v>14389</v>
      </c>
      <c r="C535" s="48" t="inlineStr">
        <is>
          <t>東京</t>
        </is>
      </c>
      <c r="D535" s="19" t="inlineStr">
        <is>
          <t>アットイン飯田橋9</t>
        </is>
      </c>
      <c r="E535" s="48" t="inlineStr">
        <is>
          <t>1K</t>
        </is>
      </c>
      <c r="F535" s="48" t="n">
        <v>1</v>
      </c>
      <c r="G535" s="48" t="inlineStr">
        <is>
          <t>飯田橋・水道橋・九段</t>
        </is>
      </c>
      <c r="H535" s="48" t="n">
        <v>20.86</v>
      </c>
      <c r="I535" s="20" t="n">
        <v>0.8</v>
      </c>
      <c r="J535" s="20" t="n">
        <v>1</v>
      </c>
      <c r="K535" s="20" t="n">
        <v>1</v>
      </c>
      <c r="L535" s="20" t="n">
        <v>1</v>
      </c>
      <c r="M535" s="20" t="n">
        <v>1</v>
      </c>
      <c r="N535" s="24" t="n">
        <v>9260</v>
      </c>
      <c r="O535" s="24" t="n">
        <v>8380</v>
      </c>
      <c r="P535" s="24" t="n">
        <v>880</v>
      </c>
      <c r="Q535" s="24" t="n">
        <v>44000</v>
      </c>
      <c r="R535" s="24" t="n"/>
      <c r="S535" s="24">
        <f>IF(R535="","",(R535+P535)*30 -U535)</f>
        <v/>
      </c>
      <c r="T535" s="20">
        <f>IF(R535="","",(O535-R535)/O535)</f>
        <v/>
      </c>
      <c r="U535" s="24" t="n">
        <v>90000</v>
      </c>
      <c r="V535" s="51" t="n"/>
      <c r="W535" s="24">
        <f>IF(Z535="","",Z535*30)</f>
        <v/>
      </c>
      <c r="X535" s="24">
        <f>IF(W535="","",W535-U535)</f>
        <v/>
      </c>
      <c r="Y535" s="24">
        <f>IF(V535="","",((U535+5000+5000)/(1-V535))/30)</f>
        <v/>
      </c>
      <c r="Z535" s="32" t="n"/>
      <c r="AA535" s="24">
        <f>IF(Z535="","",Z535-O535)</f>
        <v/>
      </c>
      <c r="AB535" s="24">
        <f>IF(Z535="","",R535-Z535)</f>
        <v/>
      </c>
      <c r="AC535" s="11">
        <f>IF(Z535="","",(O535-Z535)/O535)</f>
        <v/>
      </c>
      <c r="AD535" s="24" t="n"/>
      <c r="AE535" s="24">
        <f>IF(AF535="","",Q535*(1-AF535))</f>
        <v/>
      </c>
      <c r="AF535" s="51" t="n"/>
      <c r="AG535" s="28" t="n"/>
      <c r="AH535" s="28" t="n"/>
      <c r="AI535" s="33" t="inlineStr">
        <is>
          <t>2027-08-17</t>
        </is>
      </c>
      <c r="AJ535" s="33" t="inlineStr">
        <is>
          <t>2027-08-16</t>
        </is>
      </c>
      <c r="AK535" s="30" t="n"/>
    </row>
    <row r="536" ht="35.1" customHeight="1" s="69">
      <c r="B536" s="48" t="n">
        <v>14392</v>
      </c>
      <c r="C536" s="48" t="inlineStr">
        <is>
          <t>東京</t>
        </is>
      </c>
      <c r="D536" s="19" t="inlineStr">
        <is>
          <t>アットイン押上4</t>
        </is>
      </c>
      <c r="E536" s="48" t="inlineStr">
        <is>
          <t>1K</t>
        </is>
      </c>
      <c r="F536" s="48" t="n">
        <v>1</v>
      </c>
      <c r="G536" s="48" t="inlineStr">
        <is>
          <t>錦糸町・両国</t>
        </is>
      </c>
      <c r="H536" s="48" t="n">
        <v>23.69</v>
      </c>
      <c r="I536" s="20" t="n">
        <v>1</v>
      </c>
      <c r="J536" s="20" t="n">
        <v>1</v>
      </c>
      <c r="K536" s="20" t="n">
        <v>1</v>
      </c>
      <c r="L536" s="20" t="n">
        <v>1</v>
      </c>
      <c r="M536" s="20" t="n">
        <v>1</v>
      </c>
      <c r="N536" s="24" t="n">
        <v>9020</v>
      </c>
      <c r="O536" s="24" t="n">
        <v>8140</v>
      </c>
      <c r="P536" s="24" t="n">
        <v>880</v>
      </c>
      <c r="Q536" s="24" t="n">
        <v>44000</v>
      </c>
      <c r="R536" s="24" t="n"/>
      <c r="S536" s="24">
        <f>IF(R536="","",(R536+P536)*30 -U536)</f>
        <v/>
      </c>
      <c r="T536" s="20">
        <f>IF(R536="","",(O536-R536)/O536)</f>
        <v/>
      </c>
      <c r="U536" s="24" t="n">
        <v>93500</v>
      </c>
      <c r="V536" s="51" t="n"/>
      <c r="W536" s="24">
        <f>IF(Z536="","",Z536*30)</f>
        <v/>
      </c>
      <c r="X536" s="24">
        <f>IF(W536="","",W536-U536)</f>
        <v/>
      </c>
      <c r="Y536" s="24">
        <f>IF(V536="","",((U536+5000+5000)/(1-V536))/30)</f>
        <v/>
      </c>
      <c r="Z536" s="32" t="n"/>
      <c r="AA536" s="24">
        <f>IF(Z536="","",Z536-O536)</f>
        <v/>
      </c>
      <c r="AB536" s="24">
        <f>IF(Z536="","",R536-Z536)</f>
        <v/>
      </c>
      <c r="AC536" s="11">
        <f>IF(Z536="","",(O536-Z536)/O536)</f>
        <v/>
      </c>
      <c r="AD536" s="24" t="n"/>
      <c r="AE536" s="24">
        <f>IF(AF536="","",Q536*(1-AF536))</f>
        <v/>
      </c>
      <c r="AF536" s="51" t="n"/>
      <c r="AG536" s="28" t="n"/>
      <c r="AH536" s="28" t="n"/>
      <c r="AI536" s="33" t="inlineStr">
        <is>
          <t>2027-06-28</t>
        </is>
      </c>
      <c r="AJ536" s="33" t="inlineStr">
        <is>
          <t>2027-06-27</t>
        </is>
      </c>
      <c r="AK536" s="30" t="n"/>
    </row>
    <row r="537" ht="35.1" customHeight="1" s="69">
      <c r="B537" s="48" t="n">
        <v>14395</v>
      </c>
      <c r="C537" s="48" t="inlineStr">
        <is>
          <t>東京</t>
        </is>
      </c>
      <c r="D537" s="19" t="inlineStr">
        <is>
          <t>アットイン立川6</t>
        </is>
      </c>
      <c r="E537" s="48" t="inlineStr">
        <is>
          <t>1K</t>
        </is>
      </c>
      <c r="F537" s="48" t="n">
        <v>1</v>
      </c>
      <c r="G537" s="48" t="inlineStr">
        <is>
          <t>立川・八王子</t>
        </is>
      </c>
      <c r="H537" s="48" t="n">
        <v>21.25</v>
      </c>
      <c r="I537" s="20" t="n">
        <v>1</v>
      </c>
      <c r="J537" s="20" t="n">
        <v>1</v>
      </c>
      <c r="K537" s="20" t="n">
        <v>1</v>
      </c>
      <c r="L537" s="20" t="n">
        <v>0</v>
      </c>
      <c r="M537" s="20" t="n">
        <v>0</v>
      </c>
      <c r="N537" s="24" t="n">
        <v>9020</v>
      </c>
      <c r="O537" s="24" t="n">
        <v>8140</v>
      </c>
      <c r="P537" s="24" t="n">
        <v>880</v>
      </c>
      <c r="Q537" s="24" t="n">
        <v>44000</v>
      </c>
      <c r="R537" s="24" t="n"/>
      <c r="S537" s="24">
        <f>IF(R537="","",(R537+P537)*30 -U537)</f>
        <v/>
      </c>
      <c r="T537" s="20">
        <f>IF(R537="","",(O537-R537)/O537)</f>
        <v/>
      </c>
      <c r="U537" s="24" t="n">
        <v>90000</v>
      </c>
      <c r="V537" s="51" t="n"/>
      <c r="W537" s="24">
        <f>IF(Z537="","",Z537*30)</f>
        <v/>
      </c>
      <c r="X537" s="24">
        <f>IF(W537="","",W537-U537)</f>
        <v/>
      </c>
      <c r="Y537" s="24">
        <f>IF(V537="","",((U537+5000+5000)/(1-V537))/30)</f>
        <v/>
      </c>
      <c r="Z537" s="32" t="n"/>
      <c r="AA537" s="24">
        <f>IF(Z537="","",Z537-O537)</f>
        <v/>
      </c>
      <c r="AB537" s="24">
        <f>IF(Z537="","",R537-Z537)</f>
        <v/>
      </c>
      <c r="AC537" s="11">
        <f>IF(Z537="","",(O537-Z537)/O537)</f>
        <v/>
      </c>
      <c r="AD537" s="24" t="n"/>
      <c r="AE537" s="24">
        <f>IF(AF537="","",Q537*(1-AF537))</f>
        <v/>
      </c>
      <c r="AF537" s="51" t="n"/>
      <c r="AG537" s="28" t="n"/>
      <c r="AH537" s="28" t="n"/>
      <c r="AI537" s="33" t="inlineStr">
        <is>
          <t>2026-10-01</t>
        </is>
      </c>
      <c r="AJ537" s="33" t="inlineStr">
        <is>
          <t>2026-09-30</t>
        </is>
      </c>
      <c r="AK537" s="30" t="n"/>
    </row>
    <row r="538" ht="35.1" customHeight="1" s="69">
      <c r="B538" s="48" t="n">
        <v>14400</v>
      </c>
      <c r="C538" s="48" t="inlineStr">
        <is>
          <t>東京</t>
        </is>
      </c>
      <c r="D538" s="19" t="inlineStr">
        <is>
          <t>■アットイン不動前2</t>
        </is>
      </c>
      <c r="E538" s="48" t="inlineStr">
        <is>
          <t>1R</t>
        </is>
      </c>
      <c r="F538" s="48" t="n">
        <v>1</v>
      </c>
      <c r="G538" s="48" t="inlineStr">
        <is>
          <t>品川・田町・大崎</t>
        </is>
      </c>
      <c r="H538" s="48" t="n">
        <v>15.61</v>
      </c>
      <c r="I538" s="20" t="n">
        <v>0</v>
      </c>
      <c r="J538" s="20" t="n">
        <v>0</v>
      </c>
      <c r="K538" s="20" t="n">
        <v>0</v>
      </c>
      <c r="L538" s="20" t="n">
        <v>0</v>
      </c>
      <c r="M538" s="20" t="n">
        <v>0</v>
      </c>
      <c r="N538" s="24" t="n">
        <v>9700</v>
      </c>
      <c r="O538" s="24" t="n">
        <v>8820</v>
      </c>
      <c r="P538" s="24" t="n">
        <v>880</v>
      </c>
      <c r="Q538" s="24" t="n">
        <v>44000</v>
      </c>
      <c r="R538" s="24" t="n"/>
      <c r="S538" s="24">
        <f>IF(R538="","",(R538+P538)*30 -U538)</f>
        <v/>
      </c>
      <c r="T538" s="20">
        <f>IF(R538="","",(O538-R538)/O538)</f>
        <v/>
      </c>
      <c r="U538" s="24" t="n">
        <v>0</v>
      </c>
      <c r="V538" s="51" t="n"/>
      <c r="W538" s="24">
        <f>IF(Z538="","",Z538*30)</f>
        <v/>
      </c>
      <c r="X538" s="24">
        <f>IF(W538="","",W538-U538)</f>
        <v/>
      </c>
      <c r="Y538" s="24">
        <f>IF(V538="","",((U538+5000+5000)/(1-V538))/30)</f>
        <v/>
      </c>
      <c r="Z538" s="32" t="n"/>
      <c r="AA538" s="24">
        <f>IF(Z538="","",Z538-O538)</f>
        <v/>
      </c>
      <c r="AB538" s="24">
        <f>IF(Z538="","",R538-Z538)</f>
        <v/>
      </c>
      <c r="AC538" s="11">
        <f>IF(Z538="","",(O538-Z538)/O538)</f>
        <v/>
      </c>
      <c r="AD538" s="24" t="n"/>
      <c r="AE538" s="24">
        <f>IF(AF538="","",Q538*(1-AF538))</f>
        <v/>
      </c>
      <c r="AF538" s="51" t="n"/>
      <c r="AG538" s="28" t="n"/>
      <c r="AH538" s="28" t="n"/>
      <c r="AI538" s="33" t="inlineStr">
        <is>
          <t>2026-08-01</t>
        </is>
      </c>
      <c r="AJ538" s="33" t="inlineStr">
        <is>
          <t>2026-07-31</t>
        </is>
      </c>
      <c r="AK538" s="30" t="n"/>
    </row>
    <row r="539" ht="35.1" customHeight="1" s="69">
      <c r="B539" s="48" t="n">
        <v>14472</v>
      </c>
      <c r="C539" s="48" t="inlineStr">
        <is>
          <t>東京</t>
        </is>
      </c>
      <c r="D539" s="19" t="inlineStr">
        <is>
          <t>アットイン用賀2</t>
        </is>
      </c>
      <c r="E539" s="48" t="inlineStr">
        <is>
          <t>1K</t>
        </is>
      </c>
      <c r="F539" s="48" t="n">
        <v>2</v>
      </c>
      <c r="G539" s="48" t="inlineStr">
        <is>
          <t>渋谷・三軒茶屋・自由が丘</t>
        </is>
      </c>
      <c r="H539" s="48" t="n">
        <v>21.12</v>
      </c>
      <c r="I539" s="20" t="n">
        <v>0.9</v>
      </c>
      <c r="J539" s="20" t="n">
        <v>0.8</v>
      </c>
      <c r="K539" s="20" t="n">
        <v>0.9</v>
      </c>
      <c r="L539" s="20" t="n">
        <v>0.15</v>
      </c>
      <c r="M539" s="20" t="n">
        <v>0</v>
      </c>
      <c r="N539" s="24" t="n">
        <v>9700</v>
      </c>
      <c r="O539" s="24" t="n">
        <v>8820</v>
      </c>
      <c r="P539" s="24" t="n">
        <v>880</v>
      </c>
      <c r="Q539" s="24" t="n">
        <v>44000</v>
      </c>
      <c r="R539" s="24" t="n">
        <v>4410</v>
      </c>
      <c r="S539" s="24">
        <f>IF(R539="","",(R539+P539)*30 -U539)</f>
        <v/>
      </c>
      <c r="T539" s="20">
        <f>IF(R539="","",(O539-R539)/O539)</f>
        <v/>
      </c>
      <c r="U539" s="24" t="n">
        <v>87000</v>
      </c>
      <c r="V539" s="51" t="n"/>
      <c r="W539" s="24">
        <f>IF(Z539="","",Z539*30)</f>
        <v/>
      </c>
      <c r="X539" s="24">
        <f>IF(W539="","",W539-U539)</f>
        <v/>
      </c>
      <c r="Y539" s="24">
        <f>IF(V539="","",((U539+5000+5000)/(1-V539))/30)</f>
        <v/>
      </c>
      <c r="Z539" s="32" t="n"/>
      <c r="AA539" s="24">
        <f>IF(Z539="","",Z539-O539)</f>
        <v/>
      </c>
      <c r="AB539" s="24">
        <f>IF(Z539="","",R539-Z539)</f>
        <v/>
      </c>
      <c r="AC539" s="11">
        <f>IF(Z539="","",(O539-Z539)/O539)</f>
        <v/>
      </c>
      <c r="AD539" s="24" t="n">
        <v>11000</v>
      </c>
      <c r="AE539" s="24">
        <f>IF(AF539="","",Q539*(1-AF539))</f>
        <v/>
      </c>
      <c r="AF539" s="51" t="n"/>
      <c r="AG539" s="28" t="n"/>
      <c r="AH539" s="28" t="n"/>
      <c r="AI539" s="33" t="inlineStr">
        <is>
          <t>2026-10-06</t>
        </is>
      </c>
      <c r="AJ539" s="33" t="inlineStr">
        <is>
          <t>2026-10-05</t>
        </is>
      </c>
      <c r="AK539" s="30" t="n"/>
    </row>
    <row r="540" ht="35.1" customHeight="1" s="69">
      <c r="B540" s="48" t="n">
        <v>14473</v>
      </c>
      <c r="C540" s="48" t="inlineStr">
        <is>
          <t>東京</t>
        </is>
      </c>
      <c r="D540" s="19" t="inlineStr">
        <is>
          <t>アットイン秋葉原4</t>
        </is>
      </c>
      <c r="E540" s="48" t="inlineStr">
        <is>
          <t>1K</t>
        </is>
      </c>
      <c r="F540" s="48" t="n">
        <v>1</v>
      </c>
      <c r="G540" s="48" t="inlineStr">
        <is>
          <t>上野・浅草</t>
        </is>
      </c>
      <c r="H540" s="48" t="n">
        <v>22.66</v>
      </c>
      <c r="I540" s="20" t="n">
        <v>1</v>
      </c>
      <c r="J540" s="20" t="n">
        <v>0.9</v>
      </c>
      <c r="K540" s="20" t="n">
        <v>1</v>
      </c>
      <c r="L540" s="20" t="n">
        <v>0.3</v>
      </c>
      <c r="M540" s="20" t="n">
        <v>0</v>
      </c>
      <c r="N540" s="24" t="n">
        <v>9700</v>
      </c>
      <c r="O540" s="24" t="n">
        <v>8820</v>
      </c>
      <c r="P540" s="24" t="n">
        <v>880</v>
      </c>
      <c r="Q540" s="24" t="n">
        <v>44000</v>
      </c>
      <c r="R540" s="24" t="n"/>
      <c r="S540" s="24">
        <f>IF(R540="","",(R540+P540)*30 -U540)</f>
        <v/>
      </c>
      <c r="T540" s="20">
        <f>IF(R540="","",(O540-R540)/O540)</f>
        <v/>
      </c>
      <c r="U540" s="24" t="n">
        <v>97000</v>
      </c>
      <c r="V540" s="51" t="n"/>
      <c r="W540" s="24">
        <f>IF(Z540="","",Z540*30)</f>
        <v/>
      </c>
      <c r="X540" s="24">
        <f>IF(W540="","",W540-U540)</f>
        <v/>
      </c>
      <c r="Y540" s="24">
        <f>IF(V540="","",((U540+5000+5000)/(1-V540))/30)</f>
        <v/>
      </c>
      <c r="Z540" s="32" t="n"/>
      <c r="AA540" s="24">
        <f>IF(Z540="","",Z540-O540)</f>
        <v/>
      </c>
      <c r="AB540" s="24">
        <f>IF(Z540="","",R540-Z540)</f>
        <v/>
      </c>
      <c r="AC540" s="11">
        <f>IF(Z540="","",(O540-Z540)/O540)</f>
        <v/>
      </c>
      <c r="AD540" s="24" t="n"/>
      <c r="AE540" s="24">
        <f>IF(AF540="","",Q540*(1-AF540))</f>
        <v/>
      </c>
      <c r="AF540" s="51" t="n"/>
      <c r="AG540" s="28" t="n"/>
      <c r="AH540" s="28" t="n"/>
      <c r="AI540" s="33" t="inlineStr">
        <is>
          <t>2026-10-11</t>
        </is>
      </c>
      <c r="AJ540" s="33" t="inlineStr">
        <is>
          <t>2026-10-10</t>
        </is>
      </c>
      <c r="AK540" s="30" t="n"/>
    </row>
    <row r="541" ht="35.1" customHeight="1" s="69">
      <c r="B541" s="48" t="n">
        <v>14474</v>
      </c>
      <c r="C541" s="48" t="inlineStr">
        <is>
          <t>東京</t>
        </is>
      </c>
      <c r="D541" s="19" t="inlineStr">
        <is>
          <t>アットイン原宿1-1</t>
        </is>
      </c>
      <c r="E541" s="48" t="inlineStr">
        <is>
          <t>1R</t>
        </is>
      </c>
      <c r="F541" s="48" t="n">
        <v>2</v>
      </c>
      <c r="G541" s="48" t="inlineStr">
        <is>
          <t>新宿</t>
        </is>
      </c>
      <c r="H541" s="48" t="n">
        <v>16.43</v>
      </c>
      <c r="I541" s="20" t="n">
        <v>0.95</v>
      </c>
      <c r="J541" s="20" t="n">
        <v>1</v>
      </c>
      <c r="K541" s="20" t="n">
        <v>0.55</v>
      </c>
      <c r="L541" s="20" t="n">
        <v>1</v>
      </c>
      <c r="M541" s="20" t="n">
        <v>1</v>
      </c>
      <c r="N541" s="24" t="n">
        <v>9020</v>
      </c>
      <c r="O541" s="24" t="n">
        <v>8140</v>
      </c>
      <c r="P541" s="24" t="n">
        <v>880</v>
      </c>
      <c r="Q541" s="24" t="n">
        <v>44000</v>
      </c>
      <c r="R541" s="24" t="n">
        <v>4070</v>
      </c>
      <c r="S541" s="24">
        <f>IF(R541="","",(R541+P541)*30 -U541)</f>
        <v/>
      </c>
      <c r="T541" s="20">
        <f>IF(R541="","",(O541-R541)/O541)</f>
        <v/>
      </c>
      <c r="U541" s="24" t="n">
        <v>84000</v>
      </c>
      <c r="V541" s="51" t="n"/>
      <c r="W541" s="24">
        <f>IF(Z541="","",Z541*30)</f>
        <v/>
      </c>
      <c r="X541" s="24">
        <f>IF(W541="","",W541-U541)</f>
        <v/>
      </c>
      <c r="Y541" s="24">
        <f>IF(V541="","",((U541+5000+5000)/(1-V541))/30)</f>
        <v/>
      </c>
      <c r="Z541" s="32" t="n"/>
      <c r="AA541" s="24">
        <f>IF(Z541="","",Z541-O541)</f>
        <v/>
      </c>
      <c r="AB541" s="24">
        <f>IF(Z541="","",R541-Z541)</f>
        <v/>
      </c>
      <c r="AC541" s="11">
        <f>IF(Z541="","",(O541-Z541)/O541)</f>
        <v/>
      </c>
      <c r="AD541" s="24" t="n">
        <v>11000</v>
      </c>
      <c r="AE541" s="24">
        <f>IF(AF541="","",Q541*(1-AF541))</f>
        <v/>
      </c>
      <c r="AF541" s="51" t="n"/>
      <c r="AG541" s="28" t="n"/>
      <c r="AH541" s="28" t="n"/>
      <c r="AI541" s="33" t="inlineStr">
        <is>
          <t>2026-12-28</t>
        </is>
      </c>
      <c r="AJ541" s="33" t="inlineStr">
        <is>
          <t>2027-01-16</t>
        </is>
      </c>
      <c r="AK541" s="30" t="n"/>
    </row>
    <row r="542" ht="35.1" customHeight="1" s="69">
      <c r="B542" s="48" t="n">
        <v>14513</v>
      </c>
      <c r="C542" s="48" t="inlineStr">
        <is>
          <t>名古屋</t>
        </is>
      </c>
      <c r="D542" s="19" t="inlineStr">
        <is>
          <t>アットイン三河安城1-4</t>
        </is>
      </c>
      <c r="E542" s="48" t="inlineStr">
        <is>
          <t>1R</t>
        </is>
      </c>
      <c r="F542" s="48" t="n">
        <v>12</v>
      </c>
      <c r="G542" s="48" t="inlineStr">
        <is>
          <t>知立・刈谷・安城地区</t>
        </is>
      </c>
      <c r="H542" s="48" t="n">
        <v>24.48</v>
      </c>
      <c r="I542" s="20" t="n">
        <v>0.925</v>
      </c>
      <c r="J542" s="20" t="n">
        <v>0.85833</v>
      </c>
      <c r="K542" s="20" t="n">
        <v>0.54167</v>
      </c>
      <c r="L542" s="20" t="n">
        <v>0.41667</v>
      </c>
      <c r="M542" s="20" t="n">
        <v>0.33333</v>
      </c>
      <c r="N542" s="24" t="n">
        <v>11720</v>
      </c>
      <c r="O542" s="24" t="n">
        <v>10840</v>
      </c>
      <c r="P542" s="24" t="n">
        <v>880</v>
      </c>
      <c r="Q542" s="24" t="n">
        <v>44000</v>
      </c>
      <c r="R542" s="24" t="n"/>
      <c r="S542" s="24">
        <f>IF(R542="","",(R542+P542)*30 -U542)</f>
        <v/>
      </c>
      <c r="T542" s="20">
        <f>IF(R542="","",(O542-R542)/O542)</f>
        <v/>
      </c>
      <c r="U542" s="24" t="n">
        <v>0</v>
      </c>
      <c r="V542" s="51" t="n"/>
      <c r="W542" s="24">
        <f>IF(Z542="","",Z542*30)</f>
        <v/>
      </c>
      <c r="X542" s="24">
        <f>IF(W542="","",W542-U542)</f>
        <v/>
      </c>
      <c r="Y542" s="24">
        <f>IF(V542="","",((U542+5000+5000)/(1-V542))/30)</f>
        <v/>
      </c>
      <c r="Z542" s="32" t="n"/>
      <c r="AA542" s="24">
        <f>IF(Z542="","",Z542-O542)</f>
        <v/>
      </c>
      <c r="AB542" s="24">
        <f>IF(Z542="","",R542-Z542)</f>
        <v/>
      </c>
      <c r="AC542" s="11">
        <f>IF(Z542="","",(O542-Z542)/O542)</f>
        <v/>
      </c>
      <c r="AD542" s="24" t="n"/>
      <c r="AE542" s="24">
        <f>IF(AF542="","",Q542*(1-AF542))</f>
        <v/>
      </c>
      <c r="AF542" s="51" t="n"/>
      <c r="AG542" s="28" t="n"/>
      <c r="AH542" s="28" t="n"/>
      <c r="AI542" s="33" t="inlineStr">
        <is>
          <t>2026-08-01</t>
        </is>
      </c>
      <c r="AJ542" s="33" t="inlineStr">
        <is>
          <t>2027-02-26</t>
        </is>
      </c>
      <c r="AK542" s="30" t="n"/>
    </row>
    <row r="543" ht="35.1" customHeight="1" s="69">
      <c r="B543" s="48" t="n">
        <v>14739</v>
      </c>
      <c r="C543" s="48" t="inlineStr">
        <is>
          <t>東京</t>
        </is>
      </c>
      <c r="D543" s="19" t="inlineStr">
        <is>
          <t>アットイン三鷹2</t>
        </is>
      </c>
      <c r="E543" s="48" t="inlineStr">
        <is>
          <t>1R</t>
        </is>
      </c>
      <c r="F543" s="48" t="n">
        <v>1</v>
      </c>
      <c r="G543" s="48" t="inlineStr">
        <is>
          <t>中野・荻窪・吉祥寺</t>
        </is>
      </c>
      <c r="H543" s="48" t="n">
        <v>22.62</v>
      </c>
      <c r="I543" s="20" t="n">
        <v>0.8</v>
      </c>
      <c r="J543" s="20" t="n">
        <v>1</v>
      </c>
      <c r="K543" s="20" t="n">
        <v>0.9</v>
      </c>
      <c r="L543" s="20" t="n">
        <v>0.4</v>
      </c>
      <c r="M543" s="20" t="n">
        <v>1</v>
      </c>
      <c r="N543" s="24" t="n">
        <v>7660</v>
      </c>
      <c r="O543" s="24" t="n">
        <v>6780</v>
      </c>
      <c r="P543" s="24" t="n">
        <v>880</v>
      </c>
      <c r="Q543" s="24" t="n">
        <v>44000</v>
      </c>
      <c r="R543" s="24" t="n">
        <v>3390</v>
      </c>
      <c r="S543" s="24">
        <f>IF(R543="","",(R543+P543)*30 -U543)</f>
        <v/>
      </c>
      <c r="T543" s="20">
        <f>IF(R543="","",(O543-R543)/O543)</f>
        <v/>
      </c>
      <c r="U543" s="24" t="n">
        <v>66000</v>
      </c>
      <c r="V543" s="51" t="n"/>
      <c r="W543" s="24">
        <f>IF(Z543="","",Z543*30)</f>
        <v/>
      </c>
      <c r="X543" s="24">
        <f>IF(W543="","",W543-U543)</f>
        <v/>
      </c>
      <c r="Y543" s="24">
        <f>IF(V543="","",((U543+5000+5000)/(1-V543))/30)</f>
        <v/>
      </c>
      <c r="Z543" s="32" t="n"/>
      <c r="AA543" s="24">
        <f>IF(Z543="","",Z543-O543)</f>
        <v/>
      </c>
      <c r="AB543" s="24">
        <f>IF(Z543="","",R543-Z543)</f>
        <v/>
      </c>
      <c r="AC543" s="11">
        <f>IF(Z543="","",(O543-Z543)/O543)</f>
        <v/>
      </c>
      <c r="AD543" s="24" t="n">
        <v>11000</v>
      </c>
      <c r="AE543" s="24">
        <f>IF(AF543="","",Q543*(1-AF543))</f>
        <v/>
      </c>
      <c r="AF543" s="51" t="n"/>
      <c r="AG543" s="28" t="n"/>
      <c r="AH543" s="28" t="n"/>
      <c r="AI543" s="33" t="inlineStr">
        <is>
          <t>2027-01-21</t>
        </is>
      </c>
      <c r="AJ543" s="33" t="inlineStr">
        <is>
          <t>2027-01-20</t>
        </is>
      </c>
      <c r="AK543" s="30" t="n"/>
    </row>
    <row r="544" ht="35.1" customHeight="1" s="69">
      <c r="B544" s="48" t="n">
        <v>14747</v>
      </c>
      <c r="C544" s="48" t="inlineStr">
        <is>
          <t>東京</t>
        </is>
      </c>
      <c r="D544" s="19" t="inlineStr">
        <is>
          <t>アットイン用賀4-1</t>
        </is>
      </c>
      <c r="E544" s="48" t="inlineStr">
        <is>
          <t>1K</t>
        </is>
      </c>
      <c r="F544" s="48" t="n">
        <v>1</v>
      </c>
      <c r="G544" s="48" t="inlineStr">
        <is>
          <t>渋谷・三軒茶屋・自由が丘</t>
        </is>
      </c>
      <c r="H544" s="48" t="n">
        <v>25.52</v>
      </c>
      <c r="I544" s="20" t="n">
        <v>1</v>
      </c>
      <c r="J544" s="20" t="n">
        <v>1</v>
      </c>
      <c r="K544" s="20" t="n">
        <v>1</v>
      </c>
      <c r="L544" s="20" t="n">
        <v>1</v>
      </c>
      <c r="M544" s="20" t="n">
        <v>0</v>
      </c>
      <c r="N544" s="24" t="n">
        <v>9700</v>
      </c>
      <c r="O544" s="24" t="n">
        <v>8820</v>
      </c>
      <c r="P544" s="24" t="n">
        <v>880</v>
      </c>
      <c r="Q544" s="24" t="n">
        <v>44000</v>
      </c>
      <c r="R544" s="24" t="n"/>
      <c r="S544" s="24">
        <f>IF(R544="","",(R544+P544)*30 -U544)</f>
        <v/>
      </c>
      <c r="T544" s="20">
        <f>IF(R544="","",(O544-R544)/O544)</f>
        <v/>
      </c>
      <c r="U544" s="24" t="n">
        <v>96500</v>
      </c>
      <c r="V544" s="51" t="n"/>
      <c r="W544" s="24">
        <f>IF(Z544="","",Z544*30)</f>
        <v/>
      </c>
      <c r="X544" s="24">
        <f>IF(W544="","",W544-U544)</f>
        <v/>
      </c>
      <c r="Y544" s="24">
        <f>IF(V544="","",((U544+5000+5000)/(1-V544))/30)</f>
        <v/>
      </c>
      <c r="Z544" s="32" t="n"/>
      <c r="AA544" s="24">
        <f>IF(Z544="","",Z544-O544)</f>
        <v/>
      </c>
      <c r="AB544" s="24">
        <f>IF(Z544="","",R544-Z544)</f>
        <v/>
      </c>
      <c r="AC544" s="11">
        <f>IF(Z544="","",(O544-Z544)/O544)</f>
        <v/>
      </c>
      <c r="AD544" s="24" t="n"/>
      <c r="AE544" s="24">
        <f>IF(AF544="","",Q544*(1-AF544))</f>
        <v/>
      </c>
      <c r="AF544" s="51" t="n"/>
      <c r="AG544" s="28" t="n"/>
      <c r="AH544" s="28" t="n"/>
      <c r="AI544" s="33" t="inlineStr">
        <is>
          <t>2026-11-01</t>
        </is>
      </c>
      <c r="AJ544" s="33" t="inlineStr">
        <is>
          <t>2026-10-31</t>
        </is>
      </c>
      <c r="AK544" s="30" t="n"/>
    </row>
    <row r="545" ht="35.1" customHeight="1" s="69">
      <c r="B545" s="48" t="n">
        <v>14748</v>
      </c>
      <c r="C545" s="48" t="inlineStr">
        <is>
          <t>東京</t>
        </is>
      </c>
      <c r="D545" s="19" t="inlineStr">
        <is>
          <t>アットイン横浜関内6</t>
        </is>
      </c>
      <c r="E545" s="48" t="inlineStr">
        <is>
          <t>1LDK</t>
        </is>
      </c>
      <c r="F545" s="48" t="n">
        <v>1</v>
      </c>
      <c r="G545" s="48" t="inlineStr">
        <is>
          <t>横浜</t>
        </is>
      </c>
      <c r="H545" s="48" t="n">
        <v>33.85</v>
      </c>
      <c r="I545" s="20" t="n">
        <v>1</v>
      </c>
      <c r="J545" s="20" t="n">
        <v>1</v>
      </c>
      <c r="K545" s="20" t="n">
        <v>1</v>
      </c>
      <c r="L545" s="20" t="n">
        <v>1</v>
      </c>
      <c r="M545" s="20" t="n">
        <v>1</v>
      </c>
      <c r="N545" s="24" t="n">
        <v>11740</v>
      </c>
      <c r="O545" s="24" t="n">
        <v>10860</v>
      </c>
      <c r="P545" s="24" t="n">
        <v>880</v>
      </c>
      <c r="Q545" s="24" t="n">
        <v>44000</v>
      </c>
      <c r="R545" s="24" t="n"/>
      <c r="S545" s="24">
        <f>IF(R545="","",(R545+P545)*30 -U545)</f>
        <v/>
      </c>
      <c r="T545" s="20">
        <f>IF(R545="","",(O545-R545)/O545)</f>
        <v/>
      </c>
      <c r="U545" s="24" t="n">
        <v>109000</v>
      </c>
      <c r="V545" s="51" t="n"/>
      <c r="W545" s="24">
        <f>IF(Z545="","",Z545*30)</f>
        <v/>
      </c>
      <c r="X545" s="24">
        <f>IF(W545="","",W545-U545)</f>
        <v/>
      </c>
      <c r="Y545" s="24">
        <f>IF(V545="","",((U545+5000+5000)/(1-V545))/30)</f>
        <v/>
      </c>
      <c r="Z545" s="32" t="n"/>
      <c r="AA545" s="24">
        <f>IF(Z545="","",Z545-O545)</f>
        <v/>
      </c>
      <c r="AB545" s="24">
        <f>IF(Z545="","",R545-Z545)</f>
        <v/>
      </c>
      <c r="AC545" s="11">
        <f>IF(Z545="","",(O545-Z545)/O545)</f>
        <v/>
      </c>
      <c r="AD545" s="24" t="n"/>
      <c r="AE545" s="24">
        <f>IF(AF545="","",Q545*(1-AF545))</f>
        <v/>
      </c>
      <c r="AF545" s="51" t="n"/>
      <c r="AG545" s="28" t="n"/>
      <c r="AH545" s="28" t="n"/>
      <c r="AI545" s="33" t="inlineStr">
        <is>
          <t>2027-02-01</t>
        </is>
      </c>
      <c r="AJ545" s="33" t="inlineStr">
        <is>
          <t>2027-01-31</t>
        </is>
      </c>
      <c r="AK545" s="30" t="n"/>
    </row>
    <row r="546" ht="35.1" customHeight="1" s="69">
      <c r="B546" s="48" t="n">
        <v>14749</v>
      </c>
      <c r="C546" s="48" t="inlineStr">
        <is>
          <t>東京</t>
        </is>
      </c>
      <c r="D546" s="19" t="inlineStr">
        <is>
          <t>◆アットイン横浜関内7-1</t>
        </is>
      </c>
      <c r="E546" s="48" t="inlineStr">
        <is>
          <t>1K</t>
        </is>
      </c>
      <c r="F546" s="48" t="n">
        <v>1</v>
      </c>
      <c r="G546" s="48" t="inlineStr">
        <is>
          <t>横浜</t>
        </is>
      </c>
      <c r="H546" s="48" t="n">
        <v>22.5</v>
      </c>
      <c r="I546" s="20" t="n">
        <v>0.8</v>
      </c>
      <c r="J546" s="20" t="n">
        <v>0.8</v>
      </c>
      <c r="K546" s="20" t="n">
        <v>1</v>
      </c>
      <c r="L546" s="20" t="n">
        <v>1</v>
      </c>
      <c r="M546" s="20" t="n">
        <v>1</v>
      </c>
      <c r="N546" s="24" t="n">
        <v>8580</v>
      </c>
      <c r="O546" s="24" t="n">
        <v>7700</v>
      </c>
      <c r="P546" s="24" t="n">
        <v>880</v>
      </c>
      <c r="Q546" s="24" t="n">
        <v>44000</v>
      </c>
      <c r="R546" s="24" t="n"/>
      <c r="S546" s="24">
        <f>IF(R546="","",(R546+P546)*30 -U546)</f>
        <v/>
      </c>
      <c r="T546" s="20">
        <f>IF(R546="","",(O546-R546)/O546)</f>
        <v/>
      </c>
      <c r="U546" s="24" t="n">
        <v>87500</v>
      </c>
      <c r="V546" s="51" t="n"/>
      <c r="W546" s="24">
        <f>IF(Z546="","",Z546*30)</f>
        <v/>
      </c>
      <c r="X546" s="24">
        <f>IF(W546="","",W546-U546)</f>
        <v/>
      </c>
      <c r="Y546" s="24">
        <f>IF(V546="","",((U546+5000+5000)/(1-V546))/30)</f>
        <v/>
      </c>
      <c r="Z546" s="32" t="n"/>
      <c r="AA546" s="24">
        <f>IF(Z546="","",Z546-O546)</f>
        <v/>
      </c>
      <c r="AB546" s="24">
        <f>IF(Z546="","",R546-Z546)</f>
        <v/>
      </c>
      <c r="AC546" s="11">
        <f>IF(Z546="","",(O546-Z546)/O546)</f>
        <v/>
      </c>
      <c r="AD546" s="24" t="n"/>
      <c r="AE546" s="24">
        <f>IF(AF546="","",Q546*(1-AF546))</f>
        <v/>
      </c>
      <c r="AF546" s="51" t="n"/>
      <c r="AG546" s="28" t="n"/>
      <c r="AH546" s="28" t="n"/>
      <c r="AI546" s="33" t="inlineStr">
        <is>
          <t>2026-12-28</t>
        </is>
      </c>
      <c r="AJ546" s="33" t="inlineStr">
        <is>
          <t>2026-12-27</t>
        </is>
      </c>
      <c r="AK546" s="30" t="n"/>
    </row>
    <row r="547" ht="35.1" customHeight="1" s="69">
      <c r="B547" s="48" t="n">
        <v>14766</v>
      </c>
      <c r="C547" s="48" t="inlineStr">
        <is>
          <t>東京</t>
        </is>
      </c>
      <c r="D547" s="19" t="inlineStr">
        <is>
          <t>アットイン横浜桜木町7</t>
        </is>
      </c>
      <c r="E547" s="48" t="inlineStr">
        <is>
          <t>1K</t>
        </is>
      </c>
      <c r="F547" s="48" t="n">
        <v>1</v>
      </c>
      <c r="G547" s="48" t="inlineStr">
        <is>
          <t>横浜</t>
        </is>
      </c>
      <c r="H547" s="48" t="n">
        <v>20.16</v>
      </c>
      <c r="I547" s="20" t="n">
        <v>1</v>
      </c>
      <c r="J547" s="20" t="n">
        <v>1</v>
      </c>
      <c r="K547" s="20" t="n">
        <v>1</v>
      </c>
      <c r="L547" s="20" t="n">
        <v>1</v>
      </c>
      <c r="M547" s="20" t="n">
        <v>1</v>
      </c>
      <c r="N547" s="24" t="n">
        <v>8580</v>
      </c>
      <c r="O547" s="24" t="n">
        <v>7700</v>
      </c>
      <c r="P547" s="24" t="n">
        <v>880</v>
      </c>
      <c r="Q547" s="24" t="n">
        <v>44000</v>
      </c>
      <c r="R547" s="24" t="n"/>
      <c r="S547" s="24">
        <f>IF(R547="","",(R547+P547)*30 -U547)</f>
        <v/>
      </c>
      <c r="T547" s="20">
        <f>IF(R547="","",(O547-R547)/O547)</f>
        <v/>
      </c>
      <c r="U547" s="24" t="n">
        <v>77000</v>
      </c>
      <c r="V547" s="51" t="n"/>
      <c r="W547" s="24">
        <f>IF(Z547="","",Z547*30)</f>
        <v/>
      </c>
      <c r="X547" s="24">
        <f>IF(W547="","",W547-U547)</f>
        <v/>
      </c>
      <c r="Y547" s="24">
        <f>IF(V547="","",((U547+5000+5000)/(1-V547))/30)</f>
        <v/>
      </c>
      <c r="Z547" s="32" t="n"/>
      <c r="AA547" s="24">
        <f>IF(Z547="","",Z547-O547)</f>
        <v/>
      </c>
      <c r="AB547" s="24">
        <f>IF(Z547="","",R547-Z547)</f>
        <v/>
      </c>
      <c r="AC547" s="11">
        <f>IF(Z547="","",(O547-Z547)/O547)</f>
        <v/>
      </c>
      <c r="AD547" s="24" t="n"/>
      <c r="AE547" s="24">
        <f>IF(AF547="","",Q547*(1-AF547))</f>
        <v/>
      </c>
      <c r="AF547" s="51" t="n"/>
      <c r="AG547" s="28" t="n"/>
      <c r="AH547" s="28" t="n"/>
      <c r="AI547" s="33" t="inlineStr">
        <is>
          <t>2026-12-27</t>
        </is>
      </c>
      <c r="AJ547" s="33" t="inlineStr">
        <is>
          <t>2026-12-26</t>
        </is>
      </c>
      <c r="AK547" s="30" t="n"/>
    </row>
    <row r="548" ht="35.1" customHeight="1" s="69">
      <c r="B548" s="48" t="n">
        <v>15022</v>
      </c>
      <c r="C548" s="48" t="inlineStr">
        <is>
          <t>東京</t>
        </is>
      </c>
      <c r="D548" s="19" t="inlineStr">
        <is>
          <t>●アットイン両国7</t>
        </is>
      </c>
      <c r="E548" s="48" t="inlineStr">
        <is>
          <t>1R</t>
        </is>
      </c>
      <c r="F548" s="48" t="n">
        <v>1</v>
      </c>
      <c r="G548" s="48" t="inlineStr">
        <is>
          <t>錦糸町・両国</t>
        </is>
      </c>
      <c r="H548" s="48" t="n">
        <v>25</v>
      </c>
      <c r="I548" s="20" t="n">
        <v>0</v>
      </c>
      <c r="J548" s="20" t="n">
        <v>0</v>
      </c>
      <c r="K548" s="20" t="n">
        <v>0</v>
      </c>
      <c r="L548" s="20" t="n">
        <v>0</v>
      </c>
      <c r="M548" s="20" t="n">
        <v>0</v>
      </c>
      <c r="N548" s="24" t="n">
        <v>10520</v>
      </c>
      <c r="O548" s="24" t="n">
        <v>9640</v>
      </c>
      <c r="P548" s="24" t="n">
        <v>880</v>
      </c>
      <c r="Q548" s="24" t="n">
        <v>44000</v>
      </c>
      <c r="R548" s="24" t="n"/>
      <c r="S548" s="24">
        <f>IF(R548="","",(R548+P548)*30 -U548)</f>
        <v/>
      </c>
      <c r="T548" s="20">
        <f>IF(R548="","",(O548-R548)/O548)</f>
        <v/>
      </c>
      <c r="U548" s="24" t="n">
        <v>0</v>
      </c>
      <c r="V548" s="51" t="n"/>
      <c r="W548" s="24">
        <f>IF(Z548="","",Z548*30)</f>
        <v/>
      </c>
      <c r="X548" s="24">
        <f>IF(W548="","",W548-U548)</f>
        <v/>
      </c>
      <c r="Y548" s="24">
        <f>IF(V548="","",((U548+5000+5000)/(1-V548))/30)</f>
        <v/>
      </c>
      <c r="Z548" s="32" t="n"/>
      <c r="AA548" s="24">
        <f>IF(Z548="","",Z548-O548)</f>
        <v/>
      </c>
      <c r="AB548" s="24">
        <f>IF(Z548="","",R548-Z548)</f>
        <v/>
      </c>
      <c r="AC548" s="11">
        <f>IF(Z548="","",(O548-Z548)/O548)</f>
        <v/>
      </c>
      <c r="AD548" s="24" t="n"/>
      <c r="AE548" s="24">
        <f>IF(AF548="","",Q548*(1-AF548))</f>
        <v/>
      </c>
      <c r="AF548" s="51" t="n"/>
      <c r="AG548" s="28" t="n"/>
      <c r="AH548" s="28" t="n"/>
      <c r="AI548" s="33" t="inlineStr">
        <is>
          <t>2026-08-01</t>
        </is>
      </c>
      <c r="AJ548" s="33" t="inlineStr">
        <is>
          <t>2026-07-31</t>
        </is>
      </c>
      <c r="AK548" s="30" t="n"/>
    </row>
    <row r="549" ht="35.1" customHeight="1" s="69">
      <c r="B549" s="48" t="n">
        <v>15042</v>
      </c>
      <c r="C549" s="48" t="inlineStr">
        <is>
          <t>東京</t>
        </is>
      </c>
      <c r="D549" s="19" t="inlineStr">
        <is>
          <t>●アスコット丸の内東京（アットイン大手町2-1）</t>
        </is>
      </c>
      <c r="E549" s="48" t="inlineStr">
        <is>
          <t>1K</t>
        </is>
      </c>
      <c r="F549" s="48" t="n">
        <v>1</v>
      </c>
      <c r="G549" s="48" t="inlineStr">
        <is>
          <t>東京駅エリア（銀座・日本橋・神田）</t>
        </is>
      </c>
      <c r="H549" s="48" t="n">
        <v>38</v>
      </c>
      <c r="I549" s="20" t="n">
        <v>0</v>
      </c>
      <c r="J549" s="20" t="n">
        <v>0</v>
      </c>
      <c r="K549" s="20" t="n">
        <v>0</v>
      </c>
      <c r="L549" s="20" t="n">
        <v>0</v>
      </c>
      <c r="M549" s="20" t="n">
        <v>0</v>
      </c>
      <c r="N549" s="24" t="n">
        <v>39440</v>
      </c>
      <c r="O549" s="24" t="n">
        <v>38560</v>
      </c>
      <c r="P549" s="24" t="n">
        <v>880</v>
      </c>
      <c r="Q549" s="24" t="n">
        <v>0</v>
      </c>
      <c r="R549" s="24" t="n"/>
      <c r="S549" s="24">
        <f>IF(R549="","",(R549+P549)*30 -U549)</f>
        <v/>
      </c>
      <c r="T549" s="20">
        <f>IF(R549="","",(O549-R549)/O549)</f>
        <v/>
      </c>
      <c r="U549" s="24" t="n">
        <v>0</v>
      </c>
      <c r="V549" s="51" t="n"/>
      <c r="W549" s="24">
        <f>IF(Z549="","",Z549*30)</f>
        <v/>
      </c>
      <c r="X549" s="24">
        <f>IF(W549="","",W549-U549)</f>
        <v/>
      </c>
      <c r="Y549" s="24">
        <f>IF(V549="","",((U549+5000+5000)/(1-V549))/30)</f>
        <v/>
      </c>
      <c r="Z549" s="32" t="n"/>
      <c r="AA549" s="24">
        <f>IF(Z549="","",Z549-O549)</f>
        <v/>
      </c>
      <c r="AB549" s="24">
        <f>IF(Z549="","",R549-Z549)</f>
        <v/>
      </c>
      <c r="AC549" s="11">
        <f>IF(Z549="","",(O549-Z549)/O549)</f>
        <v/>
      </c>
      <c r="AD549" s="24" t="n"/>
      <c r="AE549" s="24">
        <f>IF(AF549="","",Q549*(1-AF549))</f>
        <v/>
      </c>
      <c r="AF549" s="51" t="n"/>
      <c r="AG549" s="28" t="n"/>
      <c r="AH549" s="28" t="n"/>
      <c r="AI549" s="33" t="inlineStr">
        <is>
          <t>2026-08-01</t>
        </is>
      </c>
      <c r="AJ549" s="33" t="inlineStr">
        <is>
          <t>2026-07-31</t>
        </is>
      </c>
      <c r="AK549" s="30" t="n"/>
    </row>
    <row r="550" ht="35.1" customHeight="1" s="69">
      <c r="B550" s="48" t="n">
        <v>15043</v>
      </c>
      <c r="C550" s="48" t="inlineStr">
        <is>
          <t>東京</t>
        </is>
      </c>
      <c r="D550" s="19" t="inlineStr">
        <is>
          <t>●アスコット丸の内東京（アットイン大手町2-2）</t>
        </is>
      </c>
      <c r="E550" s="48" t="inlineStr">
        <is>
          <t>1LDK</t>
        </is>
      </c>
      <c r="F550" s="48" t="n">
        <v>1</v>
      </c>
      <c r="G550" s="48" t="inlineStr">
        <is>
          <t>東京駅エリア（銀座・日本橋・神田）</t>
        </is>
      </c>
      <c r="H550" s="48" t="n">
        <v>54</v>
      </c>
      <c r="I550" s="20" t="n">
        <v>0</v>
      </c>
      <c r="J550" s="20" t="n">
        <v>0</v>
      </c>
      <c r="K550" s="20" t="n">
        <v>0</v>
      </c>
      <c r="L550" s="20" t="n">
        <v>0</v>
      </c>
      <c r="M550" s="20" t="n">
        <v>0</v>
      </c>
      <c r="N550" s="24" t="n">
        <v>45340</v>
      </c>
      <c r="O550" s="24" t="n">
        <v>44460</v>
      </c>
      <c r="P550" s="24" t="n">
        <v>880</v>
      </c>
      <c r="Q550" s="24" t="n">
        <v>0</v>
      </c>
      <c r="R550" s="24" t="n"/>
      <c r="S550" s="24">
        <f>IF(R550="","",(R550+P550)*30 -U550)</f>
        <v/>
      </c>
      <c r="T550" s="20">
        <f>IF(R550="","",(O550-R550)/O550)</f>
        <v/>
      </c>
      <c r="U550" s="24" t="n">
        <v>0</v>
      </c>
      <c r="V550" s="51" t="n"/>
      <c r="W550" s="24">
        <f>IF(Z550="","",Z550*30)</f>
        <v/>
      </c>
      <c r="X550" s="24">
        <f>IF(W550="","",W550-U550)</f>
        <v/>
      </c>
      <c r="Y550" s="24">
        <f>IF(V550="","",((U550+5000+5000)/(1-V550))/30)</f>
        <v/>
      </c>
      <c r="Z550" s="32" t="n"/>
      <c r="AA550" s="24">
        <f>IF(Z550="","",Z550-O550)</f>
        <v/>
      </c>
      <c r="AB550" s="24">
        <f>IF(Z550="","",R550-Z550)</f>
        <v/>
      </c>
      <c r="AC550" s="11">
        <f>IF(Z550="","",(O550-Z550)/O550)</f>
        <v/>
      </c>
      <c r="AD550" s="24" t="n"/>
      <c r="AE550" s="24">
        <f>IF(AF550="","",Q550*(1-AF550))</f>
        <v/>
      </c>
      <c r="AF550" s="51" t="n"/>
      <c r="AG550" s="28" t="n"/>
      <c r="AH550" s="28" t="n"/>
      <c r="AI550" s="33" t="inlineStr">
        <is>
          <t>2026-08-01</t>
        </is>
      </c>
      <c r="AJ550" s="33" t="inlineStr">
        <is>
          <t>2026-07-31</t>
        </is>
      </c>
      <c r="AK550" s="30" t="n"/>
    </row>
    <row r="551" ht="35.1" customHeight="1" s="69">
      <c r="B551" s="48" t="n">
        <v>15044</v>
      </c>
      <c r="C551" s="48" t="inlineStr">
        <is>
          <t>東京</t>
        </is>
      </c>
      <c r="D551" s="19" t="inlineStr">
        <is>
          <t>●アスコット丸の内東京（アットイン大手町2-3）</t>
        </is>
      </c>
      <c r="E551" s="48" t="inlineStr">
        <is>
          <t>1LDK</t>
        </is>
      </c>
      <c r="F551" s="48" t="n">
        <v>1</v>
      </c>
      <c r="G551" s="48" t="inlineStr">
        <is>
          <t>東京駅エリア（銀座・日本橋・神田）</t>
        </is>
      </c>
      <c r="H551" s="48" t="n">
        <v>76</v>
      </c>
      <c r="I551" s="20" t="n">
        <v>0</v>
      </c>
      <c r="J551" s="20" t="n">
        <v>0</v>
      </c>
      <c r="K551" s="20" t="n">
        <v>0</v>
      </c>
      <c r="L551" s="20" t="n">
        <v>0</v>
      </c>
      <c r="M551" s="20" t="n">
        <v>0</v>
      </c>
      <c r="N551" s="24" t="n">
        <v>57140</v>
      </c>
      <c r="O551" s="24" t="n">
        <v>56260</v>
      </c>
      <c r="P551" s="24" t="n">
        <v>880</v>
      </c>
      <c r="Q551" s="24" t="n">
        <v>0</v>
      </c>
      <c r="R551" s="24" t="n"/>
      <c r="S551" s="24">
        <f>IF(R551="","",(R551+P551)*30 -U551)</f>
        <v/>
      </c>
      <c r="T551" s="20">
        <f>IF(R551="","",(O551-R551)/O551)</f>
        <v/>
      </c>
      <c r="U551" s="24" t="n">
        <v>0</v>
      </c>
      <c r="V551" s="51" t="n"/>
      <c r="W551" s="24">
        <f>IF(Z551="","",Z551*30)</f>
        <v/>
      </c>
      <c r="X551" s="24">
        <f>IF(W551="","",W551-U551)</f>
        <v/>
      </c>
      <c r="Y551" s="24">
        <f>IF(V551="","",((U551+5000+5000)/(1-V551))/30)</f>
        <v/>
      </c>
      <c r="Z551" s="32" t="n"/>
      <c r="AA551" s="24">
        <f>IF(Z551="","",Z551-O551)</f>
        <v/>
      </c>
      <c r="AB551" s="24">
        <f>IF(Z551="","",R551-Z551)</f>
        <v/>
      </c>
      <c r="AC551" s="11">
        <f>IF(Z551="","",(O551-Z551)/O551)</f>
        <v/>
      </c>
      <c r="AD551" s="24" t="n"/>
      <c r="AE551" s="24">
        <f>IF(AF551="","",Q551*(1-AF551))</f>
        <v/>
      </c>
      <c r="AF551" s="51" t="n"/>
      <c r="AG551" s="28" t="n"/>
      <c r="AH551" s="28" t="n"/>
      <c r="AI551" s="33" t="inlineStr">
        <is>
          <t>2026-08-01</t>
        </is>
      </c>
      <c r="AJ551" s="33" t="inlineStr">
        <is>
          <t>2026-07-31</t>
        </is>
      </c>
      <c r="AK551" s="30" t="n"/>
    </row>
    <row r="552" ht="35.1" customHeight="1" s="69">
      <c r="B552" s="48" t="n">
        <v>15045</v>
      </c>
      <c r="C552" s="48" t="inlineStr">
        <is>
          <t>東京</t>
        </is>
      </c>
      <c r="D552" s="19" t="inlineStr">
        <is>
          <t>●アスコット丸の内東京（アットイン大手町2-4）</t>
        </is>
      </c>
      <c r="E552" s="48" t="inlineStr">
        <is>
          <t>2LDK</t>
        </is>
      </c>
      <c r="F552" s="48" t="n">
        <v>1</v>
      </c>
      <c r="G552" s="48" t="inlineStr">
        <is>
          <t>東京駅エリア（銀座・日本橋・神田）</t>
        </is>
      </c>
      <c r="H552" s="48" t="n">
        <v>105</v>
      </c>
      <c r="I552" s="20" t="n">
        <v>0</v>
      </c>
      <c r="J552" s="20" t="n">
        <v>0</v>
      </c>
      <c r="K552" s="20" t="n">
        <v>0</v>
      </c>
      <c r="L552" s="20" t="n">
        <v>0</v>
      </c>
      <c r="M552" s="20" t="n">
        <v>0</v>
      </c>
      <c r="N552" s="24" t="n">
        <v>127840</v>
      </c>
      <c r="O552" s="24" t="n">
        <v>126740</v>
      </c>
      <c r="P552" s="24" t="n">
        <v>1100</v>
      </c>
      <c r="Q552" s="24" t="n">
        <v>0</v>
      </c>
      <c r="R552" s="24" t="n"/>
      <c r="S552" s="24">
        <f>IF(R552="","",(R552+P552)*30 -U552)</f>
        <v/>
      </c>
      <c r="T552" s="20">
        <f>IF(R552="","",(O552-R552)/O552)</f>
        <v/>
      </c>
      <c r="U552" s="24" t="n">
        <v>0</v>
      </c>
      <c r="V552" s="51" t="n"/>
      <c r="W552" s="24">
        <f>IF(Z552="","",Z552*30)</f>
        <v/>
      </c>
      <c r="X552" s="24">
        <f>IF(W552="","",W552-U552)</f>
        <v/>
      </c>
      <c r="Y552" s="24">
        <f>IF(V552="","",((U552+5000+5000)/(1-V552))/30)</f>
        <v/>
      </c>
      <c r="Z552" s="32" t="n"/>
      <c r="AA552" s="24">
        <f>IF(Z552="","",Z552-O552)</f>
        <v/>
      </c>
      <c r="AB552" s="24">
        <f>IF(Z552="","",R552-Z552)</f>
        <v/>
      </c>
      <c r="AC552" s="11">
        <f>IF(Z552="","",(O552-Z552)/O552)</f>
        <v/>
      </c>
      <c r="AD552" s="24" t="n"/>
      <c r="AE552" s="24">
        <f>IF(AF552="","",Q552*(1-AF552))</f>
        <v/>
      </c>
      <c r="AF552" s="51" t="n"/>
      <c r="AG552" s="28" t="n"/>
      <c r="AH552" s="28" t="n"/>
      <c r="AI552" s="33" t="inlineStr">
        <is>
          <t>2026-08-01</t>
        </is>
      </c>
      <c r="AJ552" s="33" t="inlineStr">
        <is>
          <t>2026-07-31</t>
        </is>
      </c>
      <c r="AK552" s="30" t="n"/>
    </row>
    <row r="553" ht="35.1" customHeight="1" s="69">
      <c r="B553" s="48" t="n">
        <v>15046</v>
      </c>
      <c r="C553" s="48" t="inlineStr">
        <is>
          <t>東京</t>
        </is>
      </c>
      <c r="D553" s="19" t="inlineStr">
        <is>
          <t>●シタディーンセントラル新宿東京(アットイン新宿19-1)</t>
        </is>
      </c>
      <c r="E553" s="48" t="inlineStr">
        <is>
          <t>1R</t>
        </is>
      </c>
      <c r="F553" s="48" t="n">
        <v>1</v>
      </c>
      <c r="G553" s="48" t="inlineStr">
        <is>
          <t>新宿</t>
        </is>
      </c>
      <c r="H553" s="48" t="n">
        <v>17.5</v>
      </c>
      <c r="I553" s="20" t="n">
        <v>0</v>
      </c>
      <c r="J553" s="20" t="n">
        <v>0</v>
      </c>
      <c r="K553" s="20" t="n">
        <v>0</v>
      </c>
      <c r="L553" s="20" t="n">
        <v>0</v>
      </c>
      <c r="M553" s="20" t="n">
        <v>0</v>
      </c>
      <c r="N553" s="24" t="n">
        <v>8920</v>
      </c>
      <c r="O553" s="24" t="n">
        <v>8040</v>
      </c>
      <c r="P553" s="24" t="n">
        <v>880</v>
      </c>
      <c r="Q553" s="24" t="n">
        <v>0</v>
      </c>
      <c r="R553" s="24" t="n"/>
      <c r="S553" s="24">
        <f>IF(R553="","",(R553+P553)*30 -U553)</f>
        <v/>
      </c>
      <c r="T553" s="20">
        <f>IF(R553="","",(O553-R553)/O553)</f>
        <v/>
      </c>
      <c r="U553" s="24" t="n">
        <v>0</v>
      </c>
      <c r="V553" s="51" t="n"/>
      <c r="W553" s="24">
        <f>IF(Z553="","",Z553*30)</f>
        <v/>
      </c>
      <c r="X553" s="24">
        <f>IF(W553="","",W553-U553)</f>
        <v/>
      </c>
      <c r="Y553" s="24">
        <f>IF(V553="","",((U553+5000+5000)/(1-V553))/30)</f>
        <v/>
      </c>
      <c r="Z553" s="32" t="n"/>
      <c r="AA553" s="24">
        <f>IF(Z553="","",Z553-O553)</f>
        <v/>
      </c>
      <c r="AB553" s="24">
        <f>IF(Z553="","",R553-Z553)</f>
        <v/>
      </c>
      <c r="AC553" s="11">
        <f>IF(Z553="","",(O553-Z553)/O553)</f>
        <v/>
      </c>
      <c r="AD553" s="24" t="n"/>
      <c r="AE553" s="24">
        <f>IF(AF553="","",Q553*(1-AF553))</f>
        <v/>
      </c>
      <c r="AF553" s="51" t="n"/>
      <c r="AG553" s="28" t="n"/>
      <c r="AH553" s="28" t="n"/>
      <c r="AI553" s="33" t="inlineStr">
        <is>
          <t>2026-08-01</t>
        </is>
      </c>
      <c r="AJ553" s="33" t="inlineStr">
        <is>
          <t>2026-07-31</t>
        </is>
      </c>
      <c r="AK553" s="30" t="n"/>
    </row>
    <row r="554" ht="35.1" customHeight="1" s="69">
      <c r="B554" s="48" t="n">
        <v>15047</v>
      </c>
      <c r="C554" s="48" t="inlineStr">
        <is>
          <t>東京</t>
        </is>
      </c>
      <c r="D554" s="19" t="inlineStr">
        <is>
          <t>●シタディーンセントラル新宿東京(アットイン新宿19-2)</t>
        </is>
      </c>
      <c r="E554" s="48" t="inlineStr">
        <is>
          <t>1R</t>
        </is>
      </c>
      <c r="F554" s="48" t="n">
        <v>1</v>
      </c>
      <c r="G554" s="48" t="inlineStr">
        <is>
          <t>新宿</t>
        </is>
      </c>
      <c r="H554" s="48" t="n">
        <v>17.5</v>
      </c>
      <c r="I554" s="20" t="n">
        <v>0</v>
      </c>
      <c r="J554" s="20" t="n">
        <v>0</v>
      </c>
      <c r="K554" s="20" t="n">
        <v>0</v>
      </c>
      <c r="L554" s="20" t="n">
        <v>0</v>
      </c>
      <c r="M554" s="20" t="n">
        <v>0</v>
      </c>
      <c r="N554" s="24" t="n">
        <v>10720</v>
      </c>
      <c r="O554" s="24" t="n">
        <v>9840</v>
      </c>
      <c r="P554" s="24" t="n">
        <v>880</v>
      </c>
      <c r="Q554" s="24" t="n">
        <v>0</v>
      </c>
      <c r="R554" s="24" t="n"/>
      <c r="S554" s="24">
        <f>IF(R554="","",(R554+P554)*30 -U554)</f>
        <v/>
      </c>
      <c r="T554" s="20">
        <f>IF(R554="","",(O554-R554)/O554)</f>
        <v/>
      </c>
      <c r="U554" s="24" t="n">
        <v>0</v>
      </c>
      <c r="V554" s="51" t="n"/>
      <c r="W554" s="24">
        <f>IF(Z554="","",Z554*30)</f>
        <v/>
      </c>
      <c r="X554" s="24">
        <f>IF(W554="","",W554-U554)</f>
        <v/>
      </c>
      <c r="Y554" s="24">
        <f>IF(V554="","",((U554+5000+5000)/(1-V554))/30)</f>
        <v/>
      </c>
      <c r="Z554" s="32" t="n"/>
      <c r="AA554" s="24">
        <f>IF(Z554="","",Z554-O554)</f>
        <v/>
      </c>
      <c r="AB554" s="24">
        <f>IF(Z554="","",R554-Z554)</f>
        <v/>
      </c>
      <c r="AC554" s="11">
        <f>IF(Z554="","",(O554-Z554)/O554)</f>
        <v/>
      </c>
      <c r="AD554" s="24" t="n"/>
      <c r="AE554" s="24">
        <f>IF(AF554="","",Q554*(1-AF554))</f>
        <v/>
      </c>
      <c r="AF554" s="51" t="n"/>
      <c r="AG554" s="28" t="n"/>
      <c r="AH554" s="28" t="n"/>
      <c r="AI554" s="33" t="inlineStr">
        <is>
          <t>2026-08-01</t>
        </is>
      </c>
      <c r="AJ554" s="33" t="inlineStr">
        <is>
          <t>2026-07-31</t>
        </is>
      </c>
      <c r="AK554" s="30" t="n"/>
    </row>
    <row r="555" ht="35.1" customHeight="1" s="69">
      <c r="B555" s="48" t="n">
        <v>15048</v>
      </c>
      <c r="C555" s="48" t="inlineStr">
        <is>
          <t>東京</t>
        </is>
      </c>
      <c r="D555" s="19" t="inlineStr">
        <is>
          <t>●シタディーン新宿東京(アットイン新宿20-1)</t>
        </is>
      </c>
      <c r="E555" s="48" t="inlineStr">
        <is>
          <t>1R</t>
        </is>
      </c>
      <c r="F555" s="48" t="n">
        <v>1</v>
      </c>
      <c r="G555" s="48" t="inlineStr">
        <is>
          <t>新宿</t>
        </is>
      </c>
      <c r="H555" s="48" t="n">
        <v>25</v>
      </c>
      <c r="I555" s="20" t="n">
        <v>0</v>
      </c>
      <c r="J555" s="20" t="n">
        <v>0</v>
      </c>
      <c r="K555" s="20" t="n">
        <v>0</v>
      </c>
      <c r="L555" s="20" t="n">
        <v>0</v>
      </c>
      <c r="M555" s="20" t="n">
        <v>0</v>
      </c>
      <c r="N555" s="24" t="n">
        <v>8820</v>
      </c>
      <c r="O555" s="24" t="n">
        <v>7940</v>
      </c>
      <c r="P555" s="24" t="n">
        <v>880</v>
      </c>
      <c r="Q555" s="24" t="n">
        <v>0</v>
      </c>
      <c r="R555" s="24" t="n"/>
      <c r="S555" s="24">
        <f>IF(R555="","",(R555+P555)*30 -U555)</f>
        <v/>
      </c>
      <c r="T555" s="20">
        <f>IF(R555="","",(O555-R555)/O555)</f>
        <v/>
      </c>
      <c r="U555" s="24" t="n">
        <v>0</v>
      </c>
      <c r="V555" s="51" t="n"/>
      <c r="W555" s="24">
        <f>IF(Z555="","",Z555*30)</f>
        <v/>
      </c>
      <c r="X555" s="24">
        <f>IF(W555="","",W555-U555)</f>
        <v/>
      </c>
      <c r="Y555" s="24">
        <f>IF(V555="","",((U555+5000+5000)/(1-V555))/30)</f>
        <v/>
      </c>
      <c r="Z555" s="32" t="n"/>
      <c r="AA555" s="24">
        <f>IF(Z555="","",Z555-O555)</f>
        <v/>
      </c>
      <c r="AB555" s="24">
        <f>IF(Z555="","",R555-Z555)</f>
        <v/>
      </c>
      <c r="AC555" s="11">
        <f>IF(Z555="","",(O555-Z555)/O555)</f>
        <v/>
      </c>
      <c r="AD555" s="24" t="n"/>
      <c r="AE555" s="24">
        <f>IF(AF555="","",Q555*(1-AF555))</f>
        <v/>
      </c>
      <c r="AF555" s="51" t="n"/>
      <c r="AG555" s="28" t="n"/>
      <c r="AH555" s="28" t="n"/>
      <c r="AI555" s="33" t="inlineStr">
        <is>
          <t>2026-08-01</t>
        </is>
      </c>
      <c r="AJ555" s="33" t="inlineStr">
        <is>
          <t>2026-07-31</t>
        </is>
      </c>
      <c r="AK555" s="30" t="n"/>
    </row>
    <row r="556" ht="35.1" customHeight="1" s="69">
      <c r="B556" s="48" t="n">
        <v>15049</v>
      </c>
      <c r="C556" s="48" t="inlineStr">
        <is>
          <t>東京</t>
        </is>
      </c>
      <c r="D556" s="19" t="inlineStr">
        <is>
          <t>●シタディーン新宿東京(アットイン新宿20-2)</t>
        </is>
      </c>
      <c r="E556" s="48" t="inlineStr">
        <is>
          <t>1R</t>
        </is>
      </c>
      <c r="F556" s="48" t="n">
        <v>1</v>
      </c>
      <c r="G556" s="48" t="inlineStr">
        <is>
          <t>新宿</t>
        </is>
      </c>
      <c r="H556" s="48" t="n">
        <v>27</v>
      </c>
      <c r="I556" s="20" t="n">
        <v>0</v>
      </c>
      <c r="J556" s="20" t="n">
        <v>0</v>
      </c>
      <c r="K556" s="20" t="n">
        <v>0</v>
      </c>
      <c r="L556" s="20" t="n">
        <v>0</v>
      </c>
      <c r="M556" s="20" t="n">
        <v>0</v>
      </c>
      <c r="N556" s="24" t="n">
        <v>12420</v>
      </c>
      <c r="O556" s="24" t="n">
        <v>11540</v>
      </c>
      <c r="P556" s="24" t="n">
        <v>880</v>
      </c>
      <c r="Q556" s="24" t="n">
        <v>0</v>
      </c>
      <c r="R556" s="24" t="n"/>
      <c r="S556" s="24">
        <f>IF(R556="","",(R556+P556)*30 -U556)</f>
        <v/>
      </c>
      <c r="T556" s="20">
        <f>IF(R556="","",(O556-R556)/O556)</f>
        <v/>
      </c>
      <c r="U556" s="24" t="n">
        <v>0</v>
      </c>
      <c r="V556" s="51" t="n"/>
      <c r="W556" s="24">
        <f>IF(Z556="","",Z556*30)</f>
        <v/>
      </c>
      <c r="X556" s="24">
        <f>IF(W556="","",W556-U556)</f>
        <v/>
      </c>
      <c r="Y556" s="24">
        <f>IF(V556="","",((U556+5000+5000)/(1-V556))/30)</f>
        <v/>
      </c>
      <c r="Z556" s="32" t="n"/>
      <c r="AA556" s="24">
        <f>IF(Z556="","",Z556-O556)</f>
        <v/>
      </c>
      <c r="AB556" s="24">
        <f>IF(Z556="","",R556-Z556)</f>
        <v/>
      </c>
      <c r="AC556" s="11">
        <f>IF(Z556="","",(O556-Z556)/O556)</f>
        <v/>
      </c>
      <c r="AD556" s="24" t="n"/>
      <c r="AE556" s="24">
        <f>IF(AF556="","",Q556*(1-AF556))</f>
        <v/>
      </c>
      <c r="AF556" s="51" t="n"/>
      <c r="AG556" s="28" t="n"/>
      <c r="AH556" s="28" t="n"/>
      <c r="AI556" s="33" t="inlineStr">
        <is>
          <t>2026-08-01</t>
        </is>
      </c>
      <c r="AJ556" s="33" t="inlineStr">
        <is>
          <t>2026-07-31</t>
        </is>
      </c>
      <c r="AK556" s="30" t="n"/>
    </row>
    <row r="557" ht="35.1" customHeight="1" s="69">
      <c r="B557" s="48" t="n">
        <v>15058</v>
      </c>
      <c r="C557" s="48" t="inlineStr">
        <is>
          <t>東京</t>
        </is>
      </c>
      <c r="D557" s="19" t="inlineStr">
        <is>
          <t>アットイン上野6</t>
        </is>
      </c>
      <c r="E557" s="48" t="inlineStr">
        <is>
          <t>1R</t>
        </is>
      </c>
      <c r="F557" s="48" t="n">
        <v>1</v>
      </c>
      <c r="G557" s="48" t="inlineStr">
        <is>
          <t>上野・浅草</t>
        </is>
      </c>
      <c r="H557" s="48" t="n">
        <v>26.1</v>
      </c>
      <c r="I557" s="20" t="n">
        <v>0.9</v>
      </c>
      <c r="J557" s="20" t="n">
        <v>1</v>
      </c>
      <c r="K557" s="20" t="n">
        <v>1</v>
      </c>
      <c r="L557" s="20" t="n">
        <v>1</v>
      </c>
      <c r="M557" s="20" t="n">
        <v>1</v>
      </c>
      <c r="N557" s="24" t="n">
        <v>10040</v>
      </c>
      <c r="O557" s="24" t="n">
        <v>9160</v>
      </c>
      <c r="P557" s="24" t="n">
        <v>880</v>
      </c>
      <c r="Q557" s="24" t="n">
        <v>44000</v>
      </c>
      <c r="R557" s="24" t="n"/>
      <c r="S557" s="24">
        <f>IF(R557="","",(R557+P557)*30 -U557)</f>
        <v/>
      </c>
      <c r="T557" s="20">
        <f>IF(R557="","",(O557-R557)/O557)</f>
        <v/>
      </c>
      <c r="U557" s="24" t="n">
        <v>104500</v>
      </c>
      <c r="V557" s="51" t="n"/>
      <c r="W557" s="24">
        <f>IF(Z557="","",Z557*30)</f>
        <v/>
      </c>
      <c r="X557" s="24">
        <f>IF(W557="","",W557-U557)</f>
        <v/>
      </c>
      <c r="Y557" s="24">
        <f>IF(V557="","",((U557+5000+5000)/(1-V557))/30)</f>
        <v/>
      </c>
      <c r="Z557" s="32" t="n"/>
      <c r="AA557" s="24">
        <f>IF(Z557="","",Z557-O557)</f>
        <v/>
      </c>
      <c r="AB557" s="24">
        <f>IF(Z557="","",R557-Z557)</f>
        <v/>
      </c>
      <c r="AC557" s="11">
        <f>IF(Z557="","",(O557-Z557)/O557)</f>
        <v/>
      </c>
      <c r="AD557" s="24" t="n"/>
      <c r="AE557" s="24">
        <f>IF(AF557="","",Q557*(1-AF557))</f>
        <v/>
      </c>
      <c r="AF557" s="51" t="n"/>
      <c r="AG557" s="28" t="n"/>
      <c r="AH557" s="28" t="n"/>
      <c r="AI557" s="33" t="inlineStr">
        <is>
          <t>2027-09-14</t>
        </is>
      </c>
      <c r="AJ557" s="33" t="inlineStr">
        <is>
          <t>2027-09-13</t>
        </is>
      </c>
      <c r="AK557" s="30" t="n"/>
    </row>
    <row r="558" ht="35.1" customHeight="1" s="69">
      <c r="B558" s="48" t="n">
        <v>15060</v>
      </c>
      <c r="C558" s="48" t="inlineStr">
        <is>
          <t>東京</t>
        </is>
      </c>
      <c r="D558" s="19" t="inlineStr">
        <is>
          <t>アットイン成増1</t>
        </is>
      </c>
      <c r="E558" s="48" t="inlineStr">
        <is>
          <t>1K</t>
        </is>
      </c>
      <c r="F558" s="48" t="n">
        <v>1</v>
      </c>
      <c r="G558" s="48" t="inlineStr">
        <is>
          <t>池袋・大塚</t>
        </is>
      </c>
      <c r="H558" s="48" t="n">
        <v>25.65</v>
      </c>
      <c r="I558" s="20" t="n">
        <v>1</v>
      </c>
      <c r="J558" s="20" t="n">
        <v>0.8</v>
      </c>
      <c r="K558" s="20" t="n">
        <v>1</v>
      </c>
      <c r="L558" s="20" t="n">
        <v>1</v>
      </c>
      <c r="M558" s="20" t="n">
        <v>0.4</v>
      </c>
      <c r="N558" s="24" t="n">
        <v>9700</v>
      </c>
      <c r="O558" s="24" t="n">
        <v>8820</v>
      </c>
      <c r="P558" s="24" t="n">
        <v>880</v>
      </c>
      <c r="Q558" s="24" t="n">
        <v>44000</v>
      </c>
      <c r="R558" s="24" t="n"/>
      <c r="S558" s="24">
        <f>IF(R558="","",(R558+P558)*30 -U558)</f>
        <v/>
      </c>
      <c r="T558" s="20">
        <f>IF(R558="","",(O558-R558)/O558)</f>
        <v/>
      </c>
      <c r="U558" s="24" t="n">
        <v>95500</v>
      </c>
      <c r="V558" s="51" t="n"/>
      <c r="W558" s="24">
        <f>IF(Z558="","",Z558*30)</f>
        <v/>
      </c>
      <c r="X558" s="24">
        <f>IF(W558="","",W558-U558)</f>
        <v/>
      </c>
      <c r="Y558" s="24">
        <f>IF(V558="","",((U558+5000+5000)/(1-V558))/30)</f>
        <v/>
      </c>
      <c r="Z558" s="32" t="n"/>
      <c r="AA558" s="24">
        <f>IF(Z558="","",Z558-O558)</f>
        <v/>
      </c>
      <c r="AB558" s="24">
        <f>IF(Z558="","",R558-Z558)</f>
        <v/>
      </c>
      <c r="AC558" s="11">
        <f>IF(Z558="","",(O558-Z558)/O558)</f>
        <v/>
      </c>
      <c r="AD558" s="24" t="n"/>
      <c r="AE558" s="24">
        <f>IF(AF558="","",Q558*(1-AF558))</f>
        <v/>
      </c>
      <c r="AF558" s="51" t="n"/>
      <c r="AG558" s="28" t="n"/>
      <c r="AH558" s="28" t="n"/>
      <c r="AI558" s="33" t="inlineStr">
        <is>
          <t>2026-11-12</t>
        </is>
      </c>
      <c r="AJ558" s="33" t="inlineStr">
        <is>
          <t>2026-11-11</t>
        </is>
      </c>
      <c r="AK558" s="30" t="n"/>
    </row>
    <row r="559" ht="35.1" customHeight="1" s="69">
      <c r="B559" s="48" t="n">
        <v>15062</v>
      </c>
      <c r="C559" s="48" t="inlineStr">
        <is>
          <t>東京</t>
        </is>
      </c>
      <c r="D559" s="19" t="inlineStr">
        <is>
          <t>アットイン新横浜4</t>
        </is>
      </c>
      <c r="E559" s="48" t="inlineStr">
        <is>
          <t>1K</t>
        </is>
      </c>
      <c r="F559" s="48" t="n">
        <v>1</v>
      </c>
      <c r="G559" s="48" t="inlineStr">
        <is>
          <t>横浜</t>
        </is>
      </c>
      <c r="H559" s="48" t="n">
        <v>20.63</v>
      </c>
      <c r="I559" s="20" t="n">
        <v>1</v>
      </c>
      <c r="J559" s="20" t="n">
        <v>1</v>
      </c>
      <c r="K559" s="20" t="n">
        <v>1</v>
      </c>
      <c r="L559" s="20" t="n">
        <v>1</v>
      </c>
      <c r="M559" s="20" t="n">
        <v>1</v>
      </c>
      <c r="N559" s="24" t="n">
        <v>7900</v>
      </c>
      <c r="O559" s="24" t="n">
        <v>7020</v>
      </c>
      <c r="P559" s="24" t="n">
        <v>880</v>
      </c>
      <c r="Q559" s="24" t="n">
        <v>44000</v>
      </c>
      <c r="R559" s="24" t="n"/>
      <c r="S559" s="24">
        <f>IF(R559="","",(R559+P559)*30 -U559)</f>
        <v/>
      </c>
      <c r="T559" s="20">
        <f>IF(R559="","",(O559-R559)/O559)</f>
        <v/>
      </c>
      <c r="U559" s="24" t="n">
        <v>75000</v>
      </c>
      <c r="V559" s="51" t="n"/>
      <c r="W559" s="24">
        <f>IF(Z559="","",Z559*30)</f>
        <v/>
      </c>
      <c r="X559" s="24">
        <f>IF(W559="","",W559-U559)</f>
        <v/>
      </c>
      <c r="Y559" s="24">
        <f>IF(V559="","",((U559+5000+5000)/(1-V559))/30)</f>
        <v/>
      </c>
      <c r="Z559" s="32" t="n"/>
      <c r="AA559" s="24">
        <f>IF(Z559="","",Z559-O559)</f>
        <v/>
      </c>
      <c r="AB559" s="24">
        <f>IF(Z559="","",R559-Z559)</f>
        <v/>
      </c>
      <c r="AC559" s="11">
        <f>IF(Z559="","",(O559-Z559)/O559)</f>
        <v/>
      </c>
      <c r="AD559" s="24" t="n"/>
      <c r="AE559" s="24">
        <f>IF(AF559="","",Q559*(1-AF559))</f>
        <v/>
      </c>
      <c r="AF559" s="51" t="n"/>
      <c r="AG559" s="28" t="n"/>
      <c r="AH559" s="28" t="n"/>
      <c r="AI559" s="33" t="inlineStr">
        <is>
          <t>2026-12-30</t>
        </is>
      </c>
      <c r="AJ559" s="33" t="inlineStr">
        <is>
          <t>2026-12-29</t>
        </is>
      </c>
      <c r="AK559" s="30" t="n"/>
    </row>
    <row r="560" ht="35.1" customHeight="1" s="69">
      <c r="B560" s="48" t="n">
        <v>15077</v>
      </c>
      <c r="C560" s="48" t="inlineStr">
        <is>
          <t>東京</t>
        </is>
      </c>
      <c r="D560" s="19" t="inlineStr">
        <is>
          <t>アットイン川越1</t>
        </is>
      </c>
      <c r="E560" s="48" t="inlineStr">
        <is>
          <t>1R</t>
        </is>
      </c>
      <c r="F560" s="48" t="n">
        <v>1</v>
      </c>
      <c r="G560" s="48" t="inlineStr">
        <is>
          <t>大宮・川越エリア</t>
        </is>
      </c>
      <c r="H560" s="48" t="n">
        <v>18.78</v>
      </c>
      <c r="I560" s="20" t="n">
        <v>1</v>
      </c>
      <c r="J560" s="20" t="n">
        <v>0.9</v>
      </c>
      <c r="K560" s="20" t="n">
        <v>1</v>
      </c>
      <c r="L560" s="20" t="n">
        <v>1</v>
      </c>
      <c r="M560" s="20" t="n">
        <v>1</v>
      </c>
      <c r="N560" s="24" t="n">
        <v>6100</v>
      </c>
      <c r="O560" s="24" t="n">
        <v>5220</v>
      </c>
      <c r="P560" s="24" t="n">
        <v>880</v>
      </c>
      <c r="Q560" s="24" t="n">
        <v>44000</v>
      </c>
      <c r="R560" s="24" t="n"/>
      <c r="S560" s="24">
        <f>IF(R560="","",(R560+P560)*30 -U560)</f>
        <v/>
      </c>
      <c r="T560" s="20">
        <f>IF(R560="","",(O560-R560)/O560)</f>
        <v/>
      </c>
      <c r="U560" s="24" t="n">
        <v>53000</v>
      </c>
      <c r="V560" s="51" t="n"/>
      <c r="W560" s="24">
        <f>IF(Z560="","",Z560*30)</f>
        <v/>
      </c>
      <c r="X560" s="24">
        <f>IF(W560="","",W560-U560)</f>
        <v/>
      </c>
      <c r="Y560" s="24">
        <f>IF(V560="","",((U560+5000+5000)/(1-V560))/30)</f>
        <v/>
      </c>
      <c r="Z560" s="32" t="n"/>
      <c r="AA560" s="24">
        <f>IF(Z560="","",Z560-O560)</f>
        <v/>
      </c>
      <c r="AB560" s="24">
        <f>IF(Z560="","",R560-Z560)</f>
        <v/>
      </c>
      <c r="AC560" s="11">
        <f>IF(Z560="","",(O560-Z560)/O560)</f>
        <v/>
      </c>
      <c r="AD560" s="24" t="n"/>
      <c r="AE560" s="24">
        <f>IF(AF560="","",Q560*(1-AF560))</f>
        <v/>
      </c>
      <c r="AF560" s="51" t="n"/>
      <c r="AG560" s="28" t="n"/>
      <c r="AH560" s="28" t="n"/>
      <c r="AI560" s="33" t="inlineStr">
        <is>
          <t>2026-12-20</t>
        </is>
      </c>
      <c r="AJ560" s="33" t="inlineStr">
        <is>
          <t>2026-12-19</t>
        </is>
      </c>
      <c r="AK560" s="30" t="n"/>
    </row>
    <row r="561" ht="35.1" customHeight="1" s="69">
      <c r="B561" s="48" t="n">
        <v>15079</v>
      </c>
      <c r="C561" s="48" t="inlineStr">
        <is>
          <t>東京</t>
        </is>
      </c>
      <c r="D561" s="19" t="inlineStr">
        <is>
          <t>アットイン上野7-2</t>
        </is>
      </c>
      <c r="E561" s="48" t="inlineStr">
        <is>
          <t>1DK</t>
        </is>
      </c>
      <c r="F561" s="48" t="n">
        <v>1</v>
      </c>
      <c r="G561" s="48" t="inlineStr">
        <is>
          <t>上野・浅草</t>
        </is>
      </c>
      <c r="H561" s="48" t="n">
        <v>32.76</v>
      </c>
      <c r="I561" s="20" t="n">
        <v>0.5</v>
      </c>
      <c r="J561" s="20" t="n">
        <v>1</v>
      </c>
      <c r="K561" s="20" t="n">
        <v>1</v>
      </c>
      <c r="L561" s="20" t="n">
        <v>1</v>
      </c>
      <c r="M561" s="20" t="n">
        <v>1</v>
      </c>
      <c r="N561" s="24" t="n">
        <v>12760</v>
      </c>
      <c r="O561" s="24" t="n">
        <v>11880</v>
      </c>
      <c r="P561" s="24" t="n">
        <v>880</v>
      </c>
      <c r="Q561" s="24" t="n">
        <v>44000</v>
      </c>
      <c r="R561" s="24" t="n"/>
      <c r="S561" s="24">
        <f>IF(R561="","",(R561+P561)*30 -U561)</f>
        <v/>
      </c>
      <c r="T561" s="20">
        <f>IF(R561="","",(O561-R561)/O561)</f>
        <v/>
      </c>
      <c r="U561" s="24" t="n">
        <v>126000</v>
      </c>
      <c r="V561" s="51" t="n"/>
      <c r="W561" s="24">
        <f>IF(Z561="","",Z561*30)</f>
        <v/>
      </c>
      <c r="X561" s="24">
        <f>IF(W561="","",W561-U561)</f>
        <v/>
      </c>
      <c r="Y561" s="24">
        <f>IF(V561="","",((U561+5000+5000)/(1-V561))/30)</f>
        <v/>
      </c>
      <c r="Z561" s="32" t="n"/>
      <c r="AA561" s="24">
        <f>IF(Z561="","",Z561-O561)</f>
        <v/>
      </c>
      <c r="AB561" s="24">
        <f>IF(Z561="","",R561-Z561)</f>
        <v/>
      </c>
      <c r="AC561" s="11">
        <f>IF(Z561="","",(O561-Z561)/O561)</f>
        <v/>
      </c>
      <c r="AD561" s="24" t="n"/>
      <c r="AE561" s="24">
        <f>IF(AF561="","",Q561*(1-AF561))</f>
        <v/>
      </c>
      <c r="AF561" s="51" t="n"/>
      <c r="AG561" s="28" t="n"/>
      <c r="AH561" s="28" t="n"/>
      <c r="AI561" s="33" t="inlineStr">
        <is>
          <t>2027-02-01</t>
        </is>
      </c>
      <c r="AJ561" s="33" t="inlineStr">
        <is>
          <t>2027-01-31</t>
        </is>
      </c>
      <c r="AK561" s="30" t="n"/>
    </row>
    <row r="562" ht="35.1" customHeight="1" s="69">
      <c r="B562" s="48" t="n">
        <v>15099</v>
      </c>
      <c r="C562" s="48" t="inlineStr">
        <is>
          <t>東京</t>
        </is>
      </c>
      <c r="D562" s="19" t="inlineStr">
        <is>
          <t>アットイン原宿1-2</t>
        </is>
      </c>
      <c r="E562" s="48" t="inlineStr">
        <is>
          <t>1R</t>
        </is>
      </c>
      <c r="F562" s="48" t="n">
        <v>1</v>
      </c>
      <c r="G562" s="48" t="inlineStr">
        <is>
          <t>新宿</t>
        </is>
      </c>
      <c r="H562" s="48" t="n">
        <v>18.48</v>
      </c>
      <c r="I562" s="20" t="n">
        <v>1</v>
      </c>
      <c r="J562" s="20" t="n">
        <v>1</v>
      </c>
      <c r="K562" s="20" t="n">
        <v>1</v>
      </c>
      <c r="L562" s="20" t="n">
        <v>0.6</v>
      </c>
      <c r="M562" s="20" t="n">
        <v>0</v>
      </c>
      <c r="N562" s="24" t="n">
        <v>8340</v>
      </c>
      <c r="O562" s="24" t="n">
        <v>7460</v>
      </c>
      <c r="P562" s="24" t="n">
        <v>880</v>
      </c>
      <c r="Q562" s="24" t="n">
        <v>44000</v>
      </c>
      <c r="R562" s="24" t="n"/>
      <c r="S562" s="24">
        <f>IF(R562="","",(R562+P562)*30 -U562)</f>
        <v/>
      </c>
      <c r="T562" s="20">
        <f>IF(R562="","",(O562-R562)/O562)</f>
        <v/>
      </c>
      <c r="U562" s="24" t="n">
        <v>75000</v>
      </c>
      <c r="V562" s="51" t="n"/>
      <c r="W562" s="24">
        <f>IF(Z562="","",Z562*30)</f>
        <v/>
      </c>
      <c r="X562" s="24">
        <f>IF(W562="","",W562-U562)</f>
        <v/>
      </c>
      <c r="Y562" s="24">
        <f>IF(V562="","",((U562+5000+5000)/(1-V562))/30)</f>
        <v/>
      </c>
      <c r="Z562" s="32" t="n"/>
      <c r="AA562" s="24">
        <f>IF(Z562="","",Z562-O562)</f>
        <v/>
      </c>
      <c r="AB562" s="24">
        <f>IF(Z562="","",R562-Z562)</f>
        <v/>
      </c>
      <c r="AC562" s="11">
        <f>IF(Z562="","",(O562-Z562)/O562)</f>
        <v/>
      </c>
      <c r="AD562" s="24" t="n"/>
      <c r="AE562" s="24">
        <f>IF(AF562="","",Q562*(1-AF562))</f>
        <v/>
      </c>
      <c r="AF562" s="51" t="n"/>
      <c r="AG562" s="28" t="n"/>
      <c r="AH562" s="28" t="n"/>
      <c r="AI562" s="33" t="inlineStr">
        <is>
          <t>2026-10-24</t>
        </is>
      </c>
      <c r="AJ562" s="33" t="inlineStr">
        <is>
          <t>2026-10-23</t>
        </is>
      </c>
      <c r="AK562" s="30" t="n"/>
    </row>
    <row r="563" ht="35.1" customHeight="1" s="69">
      <c r="B563" s="48" t="n">
        <v>15102</v>
      </c>
      <c r="C563" s="48" t="inlineStr">
        <is>
          <t>大阪</t>
        </is>
      </c>
      <c r="D563" s="19" t="inlineStr">
        <is>
          <t>■クラステイ東三国1</t>
        </is>
      </c>
      <c r="E563" s="48" t="inlineStr">
        <is>
          <t>1K</t>
        </is>
      </c>
      <c r="F563" s="48" t="n">
        <v>1</v>
      </c>
      <c r="G563" s="48" t="inlineStr">
        <is>
          <t>新大阪・十三・三国</t>
        </is>
      </c>
      <c r="H563" s="48" t="n">
        <v>30.87</v>
      </c>
      <c r="I563" s="20" t="n">
        <v>0</v>
      </c>
      <c r="J563" s="20" t="n">
        <v>0</v>
      </c>
      <c r="K563" s="20" t="n">
        <v>0</v>
      </c>
      <c r="L563" s="20" t="n">
        <v>0</v>
      </c>
      <c r="M563" s="20" t="n">
        <v>0</v>
      </c>
      <c r="N563" s="24" t="n">
        <v>5860</v>
      </c>
      <c r="O563" s="24" t="n">
        <v>4980</v>
      </c>
      <c r="P563" s="24" t="n">
        <v>880</v>
      </c>
      <c r="Q563" s="24" t="n">
        <v>27000</v>
      </c>
      <c r="R563" s="24" t="n"/>
      <c r="S563" s="24">
        <f>IF(R563="","",(R563+P563)*30 -U563)</f>
        <v/>
      </c>
      <c r="T563" s="20">
        <f>IF(R563="","",(O563-R563)/O563)</f>
        <v/>
      </c>
      <c r="U563" s="24" t="n">
        <v>0</v>
      </c>
      <c r="V563" s="51" t="n"/>
      <c r="W563" s="24">
        <f>IF(Z563="","",Z563*30)</f>
        <v/>
      </c>
      <c r="X563" s="24">
        <f>IF(W563="","",W563-U563)</f>
        <v/>
      </c>
      <c r="Y563" s="24">
        <f>IF(V563="","",((U563+5000+5000)/(1-V563))/30)</f>
        <v/>
      </c>
      <c r="Z563" s="32" t="n"/>
      <c r="AA563" s="24">
        <f>IF(Z563="","",Z563-O563)</f>
        <v/>
      </c>
      <c r="AB563" s="24">
        <f>IF(Z563="","",R563-Z563)</f>
        <v/>
      </c>
      <c r="AC563" s="11">
        <f>IF(Z563="","",(O563-Z563)/O563)</f>
        <v/>
      </c>
      <c r="AD563" s="24" t="n"/>
      <c r="AE563" s="24">
        <f>IF(AF563="","",Q563*(1-AF563))</f>
        <v/>
      </c>
      <c r="AF563" s="51" t="n"/>
      <c r="AG563" s="28" t="n"/>
      <c r="AH563" s="28" t="n"/>
      <c r="AI563" s="33" t="inlineStr">
        <is>
          <t>2026-08-01</t>
        </is>
      </c>
      <c r="AJ563" s="33" t="inlineStr">
        <is>
          <t>2026-07-31</t>
        </is>
      </c>
      <c r="AK563" s="30" t="n"/>
    </row>
    <row r="564" ht="35.1" customHeight="1" s="69">
      <c r="B564" s="48" t="n">
        <v>15113</v>
      </c>
      <c r="C564" s="48" t="inlineStr">
        <is>
          <t>東京</t>
        </is>
      </c>
      <c r="D564" s="19" t="inlineStr">
        <is>
          <t>アットイン横須賀1</t>
        </is>
      </c>
      <c r="E564" s="48" t="inlineStr">
        <is>
          <t>1R</t>
        </is>
      </c>
      <c r="F564" s="48" t="n">
        <v>1</v>
      </c>
      <c r="G564" s="48" t="inlineStr">
        <is>
          <t>横浜</t>
        </is>
      </c>
      <c r="H564" s="48" t="n">
        <v>16.12</v>
      </c>
      <c r="I564" s="20" t="n">
        <v>1</v>
      </c>
      <c r="J564" s="20" t="n">
        <v>1</v>
      </c>
      <c r="K564" s="20" t="n">
        <v>1</v>
      </c>
      <c r="L564" s="20" t="n">
        <v>1</v>
      </c>
      <c r="M564" s="20" t="n">
        <v>1</v>
      </c>
      <c r="N564" s="24" t="n">
        <v>6640</v>
      </c>
      <c r="O564" s="24" t="n">
        <v>5760</v>
      </c>
      <c r="P564" s="24" t="n">
        <v>880</v>
      </c>
      <c r="Q564" s="24" t="n">
        <v>44000</v>
      </c>
      <c r="R564" s="24" t="n"/>
      <c r="S564" s="24">
        <f>IF(R564="","",(R564+P564)*30 -U564)</f>
        <v/>
      </c>
      <c r="T564" s="20">
        <f>IF(R564="","",(O564-R564)/O564)</f>
        <v/>
      </c>
      <c r="U564" s="24" t="n">
        <v>55600</v>
      </c>
      <c r="V564" s="51" t="n"/>
      <c r="W564" s="24">
        <f>IF(Z564="","",Z564*30)</f>
        <v/>
      </c>
      <c r="X564" s="24">
        <f>IF(W564="","",W564-U564)</f>
        <v/>
      </c>
      <c r="Y564" s="24">
        <f>IF(V564="","",((U564+5000+5000)/(1-V564))/30)</f>
        <v/>
      </c>
      <c r="Z564" s="32" t="n"/>
      <c r="AA564" s="24">
        <f>IF(Z564="","",Z564-O564)</f>
        <v/>
      </c>
      <c r="AB564" s="24">
        <f>IF(Z564="","",R564-Z564)</f>
        <v/>
      </c>
      <c r="AC564" s="11">
        <f>IF(Z564="","",(O564-Z564)/O564)</f>
        <v/>
      </c>
      <c r="AD564" s="24" t="n"/>
      <c r="AE564" s="24">
        <f>IF(AF564="","",Q564*(1-AF564))</f>
        <v/>
      </c>
      <c r="AF564" s="51" t="n"/>
      <c r="AG564" s="28" t="n"/>
      <c r="AH564" s="28" t="n"/>
      <c r="AI564" s="33" t="inlineStr">
        <is>
          <t>2027-01-01</t>
        </is>
      </c>
      <c r="AJ564" s="33" t="inlineStr">
        <is>
          <t>2026-12-31</t>
        </is>
      </c>
      <c r="AK564" s="30" t="n"/>
    </row>
    <row r="565" ht="35.1" customHeight="1" s="69">
      <c r="B565" s="48" t="n">
        <v>15136</v>
      </c>
      <c r="C565" s="48" t="inlineStr">
        <is>
          <t>東京</t>
        </is>
      </c>
      <c r="D565" s="19" t="inlineStr">
        <is>
          <t>アットイン神田4</t>
        </is>
      </c>
      <c r="E565" s="48" t="inlineStr">
        <is>
          <t>1K</t>
        </is>
      </c>
      <c r="F565" s="48" t="n">
        <v>1</v>
      </c>
      <c r="G565" s="48" t="inlineStr">
        <is>
          <t>東京駅エリア（銀座・日本橋・神田）</t>
        </is>
      </c>
      <c r="H565" s="48" t="n">
        <v>18.27</v>
      </c>
      <c r="I565" s="20" t="n">
        <v>1</v>
      </c>
      <c r="J565" s="20" t="n">
        <v>1</v>
      </c>
      <c r="K565" s="20" t="n">
        <v>1</v>
      </c>
      <c r="L565" s="20" t="n">
        <v>1</v>
      </c>
      <c r="M565" s="20" t="n">
        <v>1</v>
      </c>
      <c r="N565" s="24" t="n">
        <v>9700</v>
      </c>
      <c r="O565" s="24" t="n">
        <v>8820</v>
      </c>
      <c r="P565" s="24" t="n">
        <v>880</v>
      </c>
      <c r="Q565" s="24" t="n">
        <v>44000</v>
      </c>
      <c r="R565" s="24" t="n"/>
      <c r="S565" s="24">
        <f>IF(R565="","",(R565+P565)*30 -U565)</f>
        <v/>
      </c>
      <c r="T565" s="20">
        <f>IF(R565="","",(O565-R565)/O565)</f>
        <v/>
      </c>
      <c r="U565" s="24" t="n">
        <v>86000</v>
      </c>
      <c r="V565" s="51" t="n"/>
      <c r="W565" s="24">
        <f>IF(Z565="","",Z565*30)</f>
        <v/>
      </c>
      <c r="X565" s="24">
        <f>IF(W565="","",W565-U565)</f>
        <v/>
      </c>
      <c r="Y565" s="24">
        <f>IF(V565="","",((U565+5000+5000)/(1-V565))/30)</f>
        <v/>
      </c>
      <c r="Z565" s="32" t="n"/>
      <c r="AA565" s="24">
        <f>IF(Z565="","",Z565-O565)</f>
        <v/>
      </c>
      <c r="AB565" s="24">
        <f>IF(Z565="","",R565-Z565)</f>
        <v/>
      </c>
      <c r="AC565" s="11">
        <f>IF(Z565="","",(O565-Z565)/O565)</f>
        <v/>
      </c>
      <c r="AD565" s="24" t="n"/>
      <c r="AE565" s="24">
        <f>IF(AF565="","",Q565*(1-AF565))</f>
        <v/>
      </c>
      <c r="AF565" s="51" t="n"/>
      <c r="AG565" s="28" t="n"/>
      <c r="AH565" s="28" t="n"/>
      <c r="AI565" s="33" t="inlineStr">
        <is>
          <t>2027-01-01</t>
        </is>
      </c>
      <c r="AJ565" s="33" t="inlineStr">
        <is>
          <t>2026-12-31</t>
        </is>
      </c>
      <c r="AK565" s="30" t="n"/>
    </row>
    <row r="566" ht="35.1" customHeight="1" s="69">
      <c r="B566" s="48" t="n">
        <v>15137</v>
      </c>
      <c r="C566" s="48" t="inlineStr">
        <is>
          <t>東京</t>
        </is>
      </c>
      <c r="D566" s="19" t="inlineStr">
        <is>
          <t>◆アットイン横浜関内7-2</t>
        </is>
      </c>
      <c r="E566" s="48" t="inlineStr">
        <is>
          <t>1K</t>
        </is>
      </c>
      <c r="F566" s="48" t="n">
        <v>1</v>
      </c>
      <c r="G566" s="48" t="inlineStr">
        <is>
          <t>横浜</t>
        </is>
      </c>
      <c r="H566" s="48" t="n">
        <v>20.91</v>
      </c>
      <c r="I566" s="20" t="n">
        <v>1</v>
      </c>
      <c r="J566" s="20" t="n">
        <v>0.3</v>
      </c>
      <c r="K566" s="20" t="n">
        <v>0</v>
      </c>
      <c r="L566" s="20" t="n">
        <v>0</v>
      </c>
      <c r="M566" s="20" t="n">
        <v>0</v>
      </c>
      <c r="N566" s="24" t="n">
        <v>8480</v>
      </c>
      <c r="O566" s="24" t="n">
        <v>7600</v>
      </c>
      <c r="P566" s="24" t="n">
        <v>880</v>
      </c>
      <c r="Q566" s="24" t="n">
        <v>44000</v>
      </c>
      <c r="R566" s="24" t="n"/>
      <c r="S566" s="24">
        <f>IF(R566="","",(R566+P566)*30 -U566)</f>
        <v/>
      </c>
      <c r="T566" s="20">
        <f>IF(R566="","",(O566-R566)/O566)</f>
        <v/>
      </c>
      <c r="U566" s="24" t="n">
        <v>83000</v>
      </c>
      <c r="V566" s="51" t="n"/>
      <c r="W566" s="24">
        <f>IF(Z566="","",Z566*30)</f>
        <v/>
      </c>
      <c r="X566" s="24">
        <f>IF(W566="","",W566-U566)</f>
        <v/>
      </c>
      <c r="Y566" s="24">
        <f>IF(V566="","",((U566+5000+5000)/(1-V566))/30)</f>
        <v/>
      </c>
      <c r="Z566" s="32" t="n"/>
      <c r="AA566" s="24">
        <f>IF(Z566="","",Z566-O566)</f>
        <v/>
      </c>
      <c r="AB566" s="24">
        <f>IF(Z566="","",R566-Z566)</f>
        <v/>
      </c>
      <c r="AC566" s="11">
        <f>IF(Z566="","",(O566-Z566)/O566)</f>
        <v/>
      </c>
      <c r="AD566" s="24" t="n"/>
      <c r="AE566" s="24">
        <f>IF(AF566="","",Q566*(1-AF566))</f>
        <v/>
      </c>
      <c r="AF566" s="51" t="n"/>
      <c r="AG566" s="28" t="n"/>
      <c r="AH566" s="28" t="n"/>
      <c r="AI566" s="33" t="inlineStr">
        <is>
          <t>2026-11-29</t>
        </is>
      </c>
      <c r="AJ566" s="33" t="inlineStr">
        <is>
          <t>2026-11-28</t>
        </is>
      </c>
      <c r="AK566" s="30" t="n"/>
    </row>
    <row r="567" ht="35.1" customHeight="1" s="69">
      <c r="B567" s="48" t="n">
        <v>15186</v>
      </c>
      <c r="C567" s="48" t="inlineStr">
        <is>
          <t>東京</t>
        </is>
      </c>
      <c r="D567" s="19" t="inlineStr">
        <is>
          <t>アットイン藤沢1</t>
        </is>
      </c>
      <c r="E567" s="48" t="inlineStr">
        <is>
          <t>1R</t>
        </is>
      </c>
      <c r="F567" s="48" t="n">
        <v>1</v>
      </c>
      <c r="G567" s="48" t="inlineStr">
        <is>
          <t>平塚・藤沢</t>
        </is>
      </c>
      <c r="H567" s="48" t="n">
        <v>23.4</v>
      </c>
      <c r="I567" s="20" t="n">
        <v>0.5</v>
      </c>
      <c r="J567" s="20" t="n">
        <v>1</v>
      </c>
      <c r="K567" s="20" t="n">
        <v>1</v>
      </c>
      <c r="L567" s="20" t="n">
        <v>0.5</v>
      </c>
      <c r="M567" s="20" t="n">
        <v>0</v>
      </c>
      <c r="N567" s="24" t="n">
        <v>9020</v>
      </c>
      <c r="O567" s="24" t="n">
        <v>8140</v>
      </c>
      <c r="P567" s="24" t="n">
        <v>880</v>
      </c>
      <c r="Q567" s="24" t="n">
        <v>44000</v>
      </c>
      <c r="R567" s="24" t="n"/>
      <c r="S567" s="24">
        <f>IF(R567="","",(R567+P567)*30 -U567)</f>
        <v/>
      </c>
      <c r="T567" s="20">
        <f>IF(R567="","",(O567-R567)/O567)</f>
        <v/>
      </c>
      <c r="U567" s="24" t="n">
        <v>72500</v>
      </c>
      <c r="V567" s="51" t="n"/>
      <c r="W567" s="24">
        <f>IF(Z567="","",Z567*30)</f>
        <v/>
      </c>
      <c r="X567" s="24">
        <f>IF(W567="","",W567-U567)</f>
        <v/>
      </c>
      <c r="Y567" s="24">
        <f>IF(V567="","",((U567+5000+5000)/(1-V567))/30)</f>
        <v/>
      </c>
      <c r="Z567" s="32" t="n"/>
      <c r="AA567" s="24">
        <f>IF(Z567="","",Z567-O567)</f>
        <v/>
      </c>
      <c r="AB567" s="24">
        <f>IF(Z567="","",R567-Z567)</f>
        <v/>
      </c>
      <c r="AC567" s="11">
        <f>IF(Z567="","",(O567-Z567)/O567)</f>
        <v/>
      </c>
      <c r="AD567" s="24" t="n"/>
      <c r="AE567" s="24">
        <f>IF(AF567="","",Q567*(1-AF567))</f>
        <v/>
      </c>
      <c r="AF567" s="51" t="n"/>
      <c r="AG567" s="28" t="n"/>
      <c r="AH567" s="28" t="n"/>
      <c r="AI567" s="33" t="inlineStr">
        <is>
          <t>2026-10-18</t>
        </is>
      </c>
      <c r="AJ567" s="33" t="inlineStr">
        <is>
          <t>2026-10-17</t>
        </is>
      </c>
      <c r="AK567" s="30" t="n"/>
    </row>
    <row r="568" ht="35.1" customHeight="1" s="69">
      <c r="B568" s="48" t="n">
        <v>15187</v>
      </c>
      <c r="C568" s="48" t="inlineStr">
        <is>
          <t>東京</t>
        </is>
      </c>
      <c r="D568" s="19" t="inlineStr">
        <is>
          <t>アットイン藤沢2</t>
        </is>
      </c>
      <c r="E568" s="48" t="inlineStr">
        <is>
          <t>1R</t>
        </is>
      </c>
      <c r="F568" s="48" t="n">
        <v>1</v>
      </c>
      <c r="G568" s="48" t="inlineStr">
        <is>
          <t>平塚・藤沢</t>
        </is>
      </c>
      <c r="H568" s="48" t="n">
        <v>24.8</v>
      </c>
      <c r="I568" s="20" t="n">
        <v>0.5</v>
      </c>
      <c r="J568" s="20" t="n">
        <v>0.7</v>
      </c>
      <c r="K568" s="20" t="n">
        <v>0</v>
      </c>
      <c r="L568" s="20" t="n">
        <v>0</v>
      </c>
      <c r="M568" s="20" t="n">
        <v>0</v>
      </c>
      <c r="N568" s="24" t="n">
        <v>9260</v>
      </c>
      <c r="O568" s="24" t="n">
        <v>8380</v>
      </c>
      <c r="P568" s="24" t="n">
        <v>880</v>
      </c>
      <c r="Q568" s="24" t="n">
        <v>44000</v>
      </c>
      <c r="R568" s="24" t="n"/>
      <c r="S568" s="24">
        <f>IF(R568="","",(R568+P568)*30 -U568)</f>
        <v/>
      </c>
      <c r="T568" s="20">
        <f>IF(R568="","",(O568-R568)/O568)</f>
        <v/>
      </c>
      <c r="U568" s="24" t="n">
        <v>80000</v>
      </c>
      <c r="V568" s="51" t="n"/>
      <c r="W568" s="24">
        <f>IF(Z568="","",Z568*30)</f>
        <v/>
      </c>
      <c r="X568" s="24">
        <f>IF(W568="","",W568-U568)</f>
        <v/>
      </c>
      <c r="Y568" s="24">
        <f>IF(V568="","",((U568+5000+5000)/(1-V568))/30)</f>
        <v/>
      </c>
      <c r="Z568" s="32" t="n"/>
      <c r="AA568" s="24">
        <f>IF(Z568="","",Z568-O568)</f>
        <v/>
      </c>
      <c r="AB568" s="24">
        <f>IF(Z568="","",R568-Z568)</f>
        <v/>
      </c>
      <c r="AC568" s="11">
        <f>IF(Z568="","",(O568-Z568)/O568)</f>
        <v/>
      </c>
      <c r="AD568" s="24" t="n"/>
      <c r="AE568" s="24">
        <f>IF(AF568="","",Q568*(1-AF568))</f>
        <v/>
      </c>
      <c r="AF568" s="51" t="n"/>
      <c r="AG568" s="28" t="n"/>
      <c r="AH568" s="28" t="n"/>
      <c r="AI568" s="33" t="inlineStr">
        <is>
          <t>2026-08-23</t>
        </is>
      </c>
      <c r="AJ568" s="33" t="inlineStr">
        <is>
          <t>2026-08-22</t>
        </is>
      </c>
      <c r="AK568" s="30" t="n"/>
    </row>
    <row r="569" ht="35.1" customHeight="1" s="69">
      <c r="B569" s="48" t="n">
        <v>15188</v>
      </c>
      <c r="C569" s="48" t="inlineStr">
        <is>
          <t>東京</t>
        </is>
      </c>
      <c r="D569" s="19" t="inlineStr">
        <is>
          <t>アットイン藤沢3-1</t>
        </is>
      </c>
      <c r="E569" s="48" t="inlineStr">
        <is>
          <t>1K</t>
        </is>
      </c>
      <c r="F569" s="48" t="n">
        <v>1</v>
      </c>
      <c r="G569" s="48" t="inlineStr">
        <is>
          <t>平塚・藤沢</t>
        </is>
      </c>
      <c r="H569" s="48" t="n">
        <v>22.12</v>
      </c>
      <c r="I569" s="20" t="n">
        <v>0.9</v>
      </c>
      <c r="J569" s="20" t="n">
        <v>1</v>
      </c>
      <c r="K569" s="20" t="n">
        <v>1</v>
      </c>
      <c r="L569" s="20" t="n">
        <v>0.5</v>
      </c>
      <c r="M569" s="20" t="n">
        <v>0</v>
      </c>
      <c r="N569" s="24" t="n">
        <v>9700</v>
      </c>
      <c r="O569" s="24" t="n">
        <v>8820</v>
      </c>
      <c r="P569" s="24" t="n">
        <v>880</v>
      </c>
      <c r="Q569" s="24" t="n">
        <v>44000</v>
      </c>
      <c r="R569" s="24" t="n"/>
      <c r="S569" s="24">
        <f>IF(R569="","",(R569+P569)*30 -U569)</f>
        <v/>
      </c>
      <c r="T569" s="20">
        <f>IF(R569="","",(O569-R569)/O569)</f>
        <v/>
      </c>
      <c r="U569" s="24" t="n">
        <v>81000</v>
      </c>
      <c r="V569" s="51" t="n"/>
      <c r="W569" s="24">
        <f>IF(Z569="","",Z569*30)</f>
        <v/>
      </c>
      <c r="X569" s="24">
        <f>IF(W569="","",W569-U569)</f>
        <v/>
      </c>
      <c r="Y569" s="24">
        <f>IF(V569="","",((U569+5000+5000)/(1-V569))/30)</f>
        <v/>
      </c>
      <c r="Z569" s="32" t="n"/>
      <c r="AA569" s="24">
        <f>IF(Z569="","",Z569-O569)</f>
        <v/>
      </c>
      <c r="AB569" s="24">
        <f>IF(Z569="","",R569-Z569)</f>
        <v/>
      </c>
      <c r="AC569" s="11">
        <f>IF(Z569="","",(O569-Z569)/O569)</f>
        <v/>
      </c>
      <c r="AD569" s="24" t="n"/>
      <c r="AE569" s="24">
        <f>IF(AF569="","",Q569*(1-AF569))</f>
        <v/>
      </c>
      <c r="AF569" s="51" t="n"/>
      <c r="AG569" s="28" t="n"/>
      <c r="AH569" s="28" t="n"/>
      <c r="AI569" s="33" t="inlineStr">
        <is>
          <t>2026-10-18</t>
        </is>
      </c>
      <c r="AJ569" s="33" t="inlineStr">
        <is>
          <t>2026-10-17</t>
        </is>
      </c>
      <c r="AK569" s="30" t="n"/>
    </row>
    <row r="570" ht="35.1" customHeight="1" s="69">
      <c r="B570" s="48" t="n">
        <v>15204</v>
      </c>
      <c r="C570" s="48" t="inlineStr">
        <is>
          <t>東京</t>
        </is>
      </c>
      <c r="D570" s="19" t="inlineStr">
        <is>
          <t>アットイン桜上水2</t>
        </is>
      </c>
      <c r="E570" s="48" t="inlineStr">
        <is>
          <t>4LDK</t>
        </is>
      </c>
      <c r="F570" s="48" t="n">
        <v>1</v>
      </c>
      <c r="G570" s="48" t="inlineStr">
        <is>
          <t>中野・荻窪・吉祥寺</t>
        </is>
      </c>
      <c r="H570" s="48" t="n">
        <v>93.15000000000001</v>
      </c>
      <c r="I570" s="20" t="n">
        <v>1</v>
      </c>
      <c r="J570" s="20" t="n">
        <v>1</v>
      </c>
      <c r="K570" s="20" t="n">
        <v>0.8</v>
      </c>
      <c r="L570" s="20" t="n">
        <v>0</v>
      </c>
      <c r="M570" s="20" t="n">
        <v>0</v>
      </c>
      <c r="N570" s="24" t="n">
        <v>32060</v>
      </c>
      <c r="O570" s="24" t="n">
        <v>30740</v>
      </c>
      <c r="P570" s="24" t="n">
        <v>1320</v>
      </c>
      <c r="Q570" s="24" t="n">
        <v>100000</v>
      </c>
      <c r="R570" s="24" t="n"/>
      <c r="S570" s="24">
        <f>IF(R570="","",(R570+P570)*30 -U570)</f>
        <v/>
      </c>
      <c r="T570" s="20">
        <f>IF(R570="","",(O570-R570)/O570)</f>
        <v/>
      </c>
      <c r="U570" s="24" t="n">
        <v>250000</v>
      </c>
      <c r="V570" s="51" t="n"/>
      <c r="W570" s="24">
        <f>IF(Z570="","",Z570*30)</f>
        <v/>
      </c>
      <c r="X570" s="24">
        <f>IF(W570="","",W570-U570)</f>
        <v/>
      </c>
      <c r="Y570" s="24">
        <f>IF(V570="","",((U570+5000+5000)/(1-V570))/30)</f>
        <v/>
      </c>
      <c r="Z570" s="32" t="n"/>
      <c r="AA570" s="24">
        <f>IF(Z570="","",Z570-O570)</f>
        <v/>
      </c>
      <c r="AB570" s="24">
        <f>IF(Z570="","",R570-Z570)</f>
        <v/>
      </c>
      <c r="AC570" s="11">
        <f>IF(Z570="","",(O570-Z570)/O570)</f>
        <v/>
      </c>
      <c r="AD570" s="24" t="n"/>
      <c r="AE570" s="24">
        <f>IF(AF570="","",Q570*(1-AF570))</f>
        <v/>
      </c>
      <c r="AF570" s="51" t="n"/>
      <c r="AG570" s="28" t="n"/>
      <c r="AH570" s="28" t="n"/>
      <c r="AI570" s="33" t="inlineStr">
        <is>
          <t>2026-09-25</t>
        </is>
      </c>
      <c r="AJ570" s="33" t="inlineStr">
        <is>
          <t>2026-09-24</t>
        </is>
      </c>
      <c r="AK570" s="30" t="n"/>
    </row>
    <row r="571" ht="35.1" customHeight="1" s="69">
      <c r="B571" s="48" t="n">
        <v>15205</v>
      </c>
      <c r="C571" s="48" t="inlineStr">
        <is>
          <t>東京</t>
        </is>
      </c>
      <c r="D571" s="19" t="inlineStr">
        <is>
          <t>■アットイン五井1</t>
        </is>
      </c>
      <c r="E571" s="48" t="inlineStr">
        <is>
          <t>3DK</t>
        </is>
      </c>
      <c r="F571" s="48" t="n">
        <v>1</v>
      </c>
      <c r="G571" s="48" t="inlineStr">
        <is>
          <t>船橋・千葉</t>
        </is>
      </c>
      <c r="H571" s="48" t="n">
        <v>55.89</v>
      </c>
      <c r="I571" s="20" t="n">
        <v>0</v>
      </c>
      <c r="J571" s="20" t="n">
        <v>0</v>
      </c>
      <c r="K571" s="20" t="n">
        <v>0</v>
      </c>
      <c r="L571" s="20" t="n">
        <v>0</v>
      </c>
      <c r="M571" s="20" t="n">
        <v>0</v>
      </c>
      <c r="N571" s="24" t="n">
        <v>10370</v>
      </c>
      <c r="O571" s="24" t="n">
        <v>9160</v>
      </c>
      <c r="P571" s="24" t="n">
        <v>1210</v>
      </c>
      <c r="Q571" s="24" t="n">
        <v>84000</v>
      </c>
      <c r="R571" s="24" t="n"/>
      <c r="S571" s="24">
        <f>IF(R571="","",(R571+P571)*30 -U571)</f>
        <v/>
      </c>
      <c r="T571" s="20">
        <f>IF(R571="","",(O571-R571)/O571)</f>
        <v/>
      </c>
      <c r="U571" s="24" t="n">
        <v>0</v>
      </c>
      <c r="V571" s="51" t="n"/>
      <c r="W571" s="24">
        <f>IF(Z571="","",Z571*30)</f>
        <v/>
      </c>
      <c r="X571" s="24">
        <f>IF(W571="","",W571-U571)</f>
        <v/>
      </c>
      <c r="Y571" s="24">
        <f>IF(V571="","",((U571+5000+5000)/(1-V571))/30)</f>
        <v/>
      </c>
      <c r="Z571" s="32" t="n"/>
      <c r="AA571" s="24">
        <f>IF(Z571="","",Z571-O571)</f>
        <v/>
      </c>
      <c r="AB571" s="24">
        <f>IF(Z571="","",R571-Z571)</f>
        <v/>
      </c>
      <c r="AC571" s="11">
        <f>IF(Z571="","",(O571-Z571)/O571)</f>
        <v/>
      </c>
      <c r="AD571" s="24" t="n"/>
      <c r="AE571" s="24">
        <f>IF(AF571="","",Q571*(1-AF571))</f>
        <v/>
      </c>
      <c r="AF571" s="51" t="n"/>
      <c r="AG571" s="28" t="n"/>
      <c r="AH571" s="28" t="n"/>
      <c r="AI571" s="33" t="inlineStr">
        <is>
          <t>2026-08-01</t>
        </is>
      </c>
      <c r="AJ571" s="33" t="inlineStr">
        <is>
          <t>2026-07-31</t>
        </is>
      </c>
      <c r="AK571" s="30" t="n"/>
    </row>
    <row r="572" ht="35.1" customHeight="1" s="69">
      <c r="B572" s="48" t="n">
        <v>15219</v>
      </c>
      <c r="C572" s="48" t="inlineStr">
        <is>
          <t>東京</t>
        </is>
      </c>
      <c r="D572" s="19" t="inlineStr">
        <is>
          <t>●アットイン赤坂3</t>
        </is>
      </c>
      <c r="E572" s="48" t="inlineStr">
        <is>
          <t>1LDK</t>
        </is>
      </c>
      <c r="F572" s="48" t="n">
        <v>1</v>
      </c>
      <c r="G572" s="48" t="inlineStr">
        <is>
          <t>六本木・麻布十番・白金高輪</t>
        </is>
      </c>
      <c r="H572" s="48" t="n">
        <v>36.77</v>
      </c>
      <c r="I572" s="20" t="n">
        <v>0</v>
      </c>
      <c r="J572" s="20" t="n">
        <v>0</v>
      </c>
      <c r="K572" s="20" t="n">
        <v>0</v>
      </c>
      <c r="L572" s="20" t="n">
        <v>0</v>
      </c>
      <c r="M572" s="20" t="n">
        <v>0</v>
      </c>
      <c r="N572" s="24" t="n">
        <v>20920</v>
      </c>
      <c r="O572" s="24" t="n">
        <v>20040</v>
      </c>
      <c r="P572" s="24" t="n">
        <v>880</v>
      </c>
      <c r="Q572" s="24" t="n">
        <v>44000</v>
      </c>
      <c r="R572" s="24" t="n"/>
      <c r="S572" s="24">
        <f>IF(R572="","",(R572+P572)*30 -U572)</f>
        <v/>
      </c>
      <c r="T572" s="20">
        <f>IF(R572="","",(O572-R572)/O572)</f>
        <v/>
      </c>
      <c r="U572" s="24" t="n">
        <v>0</v>
      </c>
      <c r="V572" s="51" t="n"/>
      <c r="W572" s="24">
        <f>IF(Z572="","",Z572*30)</f>
        <v/>
      </c>
      <c r="X572" s="24">
        <f>IF(W572="","",W572-U572)</f>
        <v/>
      </c>
      <c r="Y572" s="24">
        <f>IF(V572="","",((U572+5000+5000)/(1-V572))/30)</f>
        <v/>
      </c>
      <c r="Z572" s="32" t="n"/>
      <c r="AA572" s="24">
        <f>IF(Z572="","",Z572-O572)</f>
        <v/>
      </c>
      <c r="AB572" s="24">
        <f>IF(Z572="","",R572-Z572)</f>
        <v/>
      </c>
      <c r="AC572" s="11">
        <f>IF(Z572="","",(O572-Z572)/O572)</f>
        <v/>
      </c>
      <c r="AD572" s="24" t="n"/>
      <c r="AE572" s="24">
        <f>IF(AF572="","",Q572*(1-AF572))</f>
        <v/>
      </c>
      <c r="AF572" s="51" t="n"/>
      <c r="AG572" s="28" t="n"/>
      <c r="AH572" s="28" t="n"/>
      <c r="AI572" s="33" t="inlineStr">
        <is>
          <t>2026-08-01</t>
        </is>
      </c>
      <c r="AJ572" s="33" t="inlineStr">
        <is>
          <t>2026-07-31</t>
        </is>
      </c>
      <c r="AK572" s="30" t="n"/>
    </row>
    <row r="573" ht="35.1" customHeight="1" s="69">
      <c r="B573" s="48" t="n">
        <v>15296</v>
      </c>
      <c r="C573" s="48" t="inlineStr">
        <is>
          <t>東京</t>
        </is>
      </c>
      <c r="D573" s="19" t="inlineStr">
        <is>
          <t>アットイン後楽園3</t>
        </is>
      </c>
      <c r="E573" s="48" t="inlineStr">
        <is>
          <t>1K</t>
        </is>
      </c>
      <c r="F573" s="48" t="n">
        <v>1</v>
      </c>
      <c r="G573" s="48" t="inlineStr">
        <is>
          <t>飯田橋・水道橋・九段</t>
        </is>
      </c>
      <c r="H573" s="48" t="n">
        <v>20.58</v>
      </c>
      <c r="I573" s="20" t="n">
        <v>1</v>
      </c>
      <c r="J573" s="20" t="n">
        <v>0.5</v>
      </c>
      <c r="K573" s="20" t="n">
        <v>0.9</v>
      </c>
      <c r="L573" s="20" t="n">
        <v>1</v>
      </c>
      <c r="M573" s="20" t="n">
        <v>0</v>
      </c>
      <c r="N573" s="24" t="n">
        <v>9840</v>
      </c>
      <c r="O573" s="24" t="n">
        <v>8960</v>
      </c>
      <c r="P573" s="24" t="n">
        <v>880</v>
      </c>
      <c r="Q573" s="24" t="n">
        <v>44000</v>
      </c>
      <c r="R573" s="24" t="n"/>
      <c r="S573" s="24">
        <f>IF(R573="","",(R573+P573)*30 -U573)</f>
        <v/>
      </c>
      <c r="T573" s="20">
        <f>IF(R573="","",(O573-R573)/O573)</f>
        <v/>
      </c>
      <c r="U573" s="24" t="n">
        <v>91000</v>
      </c>
      <c r="V573" s="51" t="n"/>
      <c r="W573" s="24">
        <f>IF(Z573="","",Z573*30)</f>
        <v/>
      </c>
      <c r="X573" s="24">
        <f>IF(W573="","",W573-U573)</f>
        <v/>
      </c>
      <c r="Y573" s="24">
        <f>IF(V573="","",((U573+5000+5000)/(1-V573))/30)</f>
        <v/>
      </c>
      <c r="Z573" s="32" t="n"/>
      <c r="AA573" s="24">
        <f>IF(Z573="","",Z573-O573)</f>
        <v/>
      </c>
      <c r="AB573" s="24">
        <f>IF(Z573="","",R573-Z573)</f>
        <v/>
      </c>
      <c r="AC573" s="11">
        <f>IF(Z573="","",(O573-Z573)/O573)</f>
        <v/>
      </c>
      <c r="AD573" s="24" t="n"/>
      <c r="AE573" s="24">
        <f>IF(AF573="","",Q573*(1-AF573))</f>
        <v/>
      </c>
      <c r="AF573" s="51" t="n"/>
      <c r="AG573" s="28" t="n"/>
      <c r="AH573" s="28" t="n"/>
      <c r="AI573" s="33" t="inlineStr">
        <is>
          <t>2026-11-01</t>
        </is>
      </c>
      <c r="AJ573" s="33" t="inlineStr">
        <is>
          <t>2026-10-31</t>
        </is>
      </c>
      <c r="AK573" s="30" t="n"/>
    </row>
    <row r="574" ht="35.1" customHeight="1" s="69">
      <c r="B574" s="48" t="n">
        <v>15299</v>
      </c>
      <c r="C574" s="48" t="inlineStr">
        <is>
          <t>東京</t>
        </is>
      </c>
      <c r="D574" s="19" t="inlineStr">
        <is>
          <t>□アットインmini板橋4-1</t>
        </is>
      </c>
      <c r="E574" s="48" t="inlineStr">
        <is>
          <t>1R</t>
        </is>
      </c>
      <c r="F574" s="48" t="n">
        <v>6</v>
      </c>
      <c r="G574" s="48" t="inlineStr">
        <is>
          <t>池袋・大塚</t>
        </is>
      </c>
      <c r="H574" s="48" t="n">
        <v>10.1</v>
      </c>
      <c r="I574" s="20" t="n">
        <v>0.91667</v>
      </c>
      <c r="J574" s="20" t="n">
        <v>0.98333</v>
      </c>
      <c r="K574" s="20" t="n">
        <v>0.96667</v>
      </c>
      <c r="L574" s="20" t="n">
        <v>0.73333</v>
      </c>
      <c r="M574" s="20" t="n">
        <v>0.16667</v>
      </c>
      <c r="N574" s="24" t="n">
        <v>6100</v>
      </c>
      <c r="O574" s="24" t="n">
        <v>5220</v>
      </c>
      <c r="P574" s="24" t="n">
        <v>880</v>
      </c>
      <c r="Q574" s="24" t="n">
        <v>44000</v>
      </c>
      <c r="R574" s="24" t="n"/>
      <c r="S574" s="24">
        <f>IF(R574="","",(R574+P574)*30 -U574)</f>
        <v/>
      </c>
      <c r="T574" s="20">
        <f>IF(R574="","",(O574-R574)/O574)</f>
        <v/>
      </c>
      <c r="U574" s="24" t="n">
        <v>52000</v>
      </c>
      <c r="V574" s="51" t="n"/>
      <c r="W574" s="24">
        <f>IF(Z574="","",Z574*30)</f>
        <v/>
      </c>
      <c r="X574" s="24">
        <f>IF(W574="","",W574-U574)</f>
        <v/>
      </c>
      <c r="Y574" s="24">
        <f>IF(V574="","",((U574+5000+5000)/(1-V574))/30)</f>
        <v/>
      </c>
      <c r="Z574" s="32" t="n"/>
      <c r="AA574" s="24">
        <f>IF(Z574="","",Z574-O574)</f>
        <v/>
      </c>
      <c r="AB574" s="24">
        <f>IF(Z574="","",R574-Z574)</f>
        <v/>
      </c>
      <c r="AC574" s="11">
        <f>IF(Z574="","",(O574-Z574)/O574)</f>
        <v/>
      </c>
      <c r="AD574" s="24" t="n"/>
      <c r="AE574" s="24">
        <f>IF(AF574="","",Q574*(1-AF574))</f>
        <v/>
      </c>
      <c r="AF574" s="51" t="n"/>
      <c r="AG574" s="28" t="n"/>
      <c r="AH574" s="28" t="n"/>
      <c r="AI574" s="33" t="inlineStr">
        <is>
          <t>2026-10-01</t>
        </is>
      </c>
      <c r="AJ574" s="33" t="inlineStr">
        <is>
          <t>2027-03-31</t>
        </is>
      </c>
      <c r="AK574" s="30" t="n"/>
    </row>
    <row r="575" ht="35.1" customHeight="1" s="69">
      <c r="B575" s="48" t="n">
        <v>15300</v>
      </c>
      <c r="C575" s="48" t="inlineStr">
        <is>
          <t>東京</t>
        </is>
      </c>
      <c r="D575" s="19" t="inlineStr">
        <is>
          <t>□アットインmini板橋4-2</t>
        </is>
      </c>
      <c r="E575" s="48" t="inlineStr">
        <is>
          <t>1R</t>
        </is>
      </c>
      <c r="F575" s="48" t="n">
        <v>2</v>
      </c>
      <c r="G575" s="48" t="inlineStr">
        <is>
          <t>池袋・大塚</t>
        </is>
      </c>
      <c r="H575" s="48" t="n">
        <v>10.1</v>
      </c>
      <c r="I575" s="20" t="n">
        <v>1</v>
      </c>
      <c r="J575" s="20" t="n">
        <v>0.4</v>
      </c>
      <c r="K575" s="20" t="n">
        <v>0</v>
      </c>
      <c r="L575" s="20" t="n">
        <v>0</v>
      </c>
      <c r="M575" s="20" t="n">
        <v>0</v>
      </c>
      <c r="N575" s="24" t="n">
        <v>5880</v>
      </c>
      <c r="O575" s="24" t="n">
        <v>5000</v>
      </c>
      <c r="P575" s="24" t="n">
        <v>880</v>
      </c>
      <c r="Q575" s="24" t="n">
        <v>44000</v>
      </c>
      <c r="R575" s="24" t="n">
        <v>2500</v>
      </c>
      <c r="S575" s="24">
        <f>IF(R575="","",(R575+P575)*30 -U575)</f>
        <v/>
      </c>
      <c r="T575" s="20">
        <f>IF(R575="","",(O575-R575)/O575)</f>
        <v/>
      </c>
      <c r="U575" s="24" t="n">
        <v>51000</v>
      </c>
      <c r="V575" s="51" t="n"/>
      <c r="W575" s="24">
        <f>IF(Z575="","",Z575*30)</f>
        <v/>
      </c>
      <c r="X575" s="24">
        <f>IF(W575="","",W575-U575)</f>
        <v/>
      </c>
      <c r="Y575" s="24">
        <f>IF(V575="","",((U575+5000+5000)/(1-V575))/30)</f>
        <v/>
      </c>
      <c r="Z575" s="32" t="n"/>
      <c r="AA575" s="24">
        <f>IF(Z575="","",Z575-O575)</f>
        <v/>
      </c>
      <c r="AB575" s="24">
        <f>IF(Z575="","",R575-Z575)</f>
        <v/>
      </c>
      <c r="AC575" s="11">
        <f>IF(Z575="","",(O575-Z575)/O575)</f>
        <v/>
      </c>
      <c r="AD575" s="24" t="n">
        <v>11000</v>
      </c>
      <c r="AE575" s="24">
        <f>IF(AF575="","",Q575*(1-AF575))</f>
        <v/>
      </c>
      <c r="AF575" s="51" t="n"/>
      <c r="AG575" s="28" t="n"/>
      <c r="AH575" s="28" t="n"/>
      <c r="AI575" s="33" t="inlineStr">
        <is>
          <t>2026-08-10</t>
        </is>
      </c>
      <c r="AJ575" s="33" t="inlineStr">
        <is>
          <t>2026-08-17</t>
        </is>
      </c>
      <c r="AK575" s="30" t="n"/>
    </row>
    <row r="576" ht="35.1" customHeight="1" s="69">
      <c r="B576" s="48" t="n">
        <v>15301</v>
      </c>
      <c r="C576" s="48" t="inlineStr">
        <is>
          <t>東京</t>
        </is>
      </c>
      <c r="D576" s="19" t="inlineStr">
        <is>
          <t>□アットインmini板橋5-1</t>
        </is>
      </c>
      <c r="E576" s="48" t="inlineStr">
        <is>
          <t>1R</t>
        </is>
      </c>
      <c r="F576" s="48" t="n">
        <v>5</v>
      </c>
      <c r="G576" s="48" t="inlineStr">
        <is>
          <t>池袋・大塚</t>
        </is>
      </c>
      <c r="H576" s="48" t="n">
        <v>10.1</v>
      </c>
      <c r="I576" s="20" t="n">
        <v>0.98</v>
      </c>
      <c r="J576" s="20" t="n">
        <v>0.7</v>
      </c>
      <c r="K576" s="20" t="n">
        <v>0.76</v>
      </c>
      <c r="L576" s="20" t="n">
        <v>0.98</v>
      </c>
      <c r="M576" s="20" t="n">
        <v>0.48</v>
      </c>
      <c r="N576" s="24" t="n">
        <v>6100</v>
      </c>
      <c r="O576" s="24" t="n">
        <v>5220</v>
      </c>
      <c r="P576" s="24" t="n">
        <v>880</v>
      </c>
      <c r="Q576" s="24" t="n">
        <v>44000</v>
      </c>
      <c r="R576" s="24" t="n">
        <v>2610</v>
      </c>
      <c r="S576" s="24">
        <f>IF(R576="","",(R576+P576)*30 -U576)</f>
        <v/>
      </c>
      <c r="T576" s="20">
        <f>IF(R576="","",(O576-R576)/O576)</f>
        <v/>
      </c>
      <c r="U576" s="24" t="n">
        <v>52000</v>
      </c>
      <c r="V576" s="51" t="n"/>
      <c r="W576" s="24">
        <f>IF(Z576="","",Z576*30)</f>
        <v/>
      </c>
      <c r="X576" s="24">
        <f>IF(W576="","",W576-U576)</f>
        <v/>
      </c>
      <c r="Y576" s="24">
        <f>IF(V576="","",((U576+5000+5000)/(1-V576))/30)</f>
        <v/>
      </c>
      <c r="Z576" s="32" t="n"/>
      <c r="AA576" s="24">
        <f>IF(Z576="","",Z576-O576)</f>
        <v/>
      </c>
      <c r="AB576" s="24">
        <f>IF(Z576="","",R576-Z576)</f>
        <v/>
      </c>
      <c r="AC576" s="11">
        <f>IF(Z576="","",(O576-Z576)/O576)</f>
        <v/>
      </c>
      <c r="AD576" s="24" t="n">
        <v>11000</v>
      </c>
      <c r="AE576" s="24">
        <f>IF(AF576="","",Q576*(1-AF576))</f>
        <v/>
      </c>
      <c r="AF576" s="51" t="n"/>
      <c r="AG576" s="28" t="n"/>
      <c r="AH576" s="28" t="n"/>
      <c r="AI576" s="33" t="inlineStr">
        <is>
          <t>2026-11-01</t>
        </is>
      </c>
      <c r="AJ576" s="33" t="inlineStr">
        <is>
          <t>2026-12-13</t>
        </is>
      </c>
      <c r="AK576" s="30" t="n"/>
    </row>
    <row r="577" ht="35.1" customHeight="1" s="69">
      <c r="B577" s="48" t="n">
        <v>15302</v>
      </c>
      <c r="C577" s="48" t="inlineStr">
        <is>
          <t>東京</t>
        </is>
      </c>
      <c r="D577" s="19" t="inlineStr">
        <is>
          <t>□アットインmini板橋5-2</t>
        </is>
      </c>
      <c r="E577" s="48" t="inlineStr">
        <is>
          <t>1R</t>
        </is>
      </c>
      <c r="F577" s="48" t="n">
        <v>1</v>
      </c>
      <c r="G577" s="48" t="inlineStr">
        <is>
          <t>池袋・大塚</t>
        </is>
      </c>
      <c r="H577" s="48" t="n">
        <v>10.4</v>
      </c>
      <c r="I577" s="20" t="n">
        <v>1</v>
      </c>
      <c r="J577" s="20" t="n">
        <v>1</v>
      </c>
      <c r="K577" s="20" t="n">
        <v>1</v>
      </c>
      <c r="L577" s="20" t="n">
        <v>0</v>
      </c>
      <c r="M577" s="20" t="n">
        <v>0</v>
      </c>
      <c r="N577" s="24" t="n">
        <v>5880</v>
      </c>
      <c r="O577" s="24" t="n">
        <v>5000</v>
      </c>
      <c r="P577" s="24" t="n">
        <v>880</v>
      </c>
      <c r="Q577" s="24" t="n">
        <v>44000</v>
      </c>
      <c r="R577" s="24" t="n"/>
      <c r="S577" s="24">
        <f>IF(R577="","",(R577+P577)*30 -U577)</f>
        <v/>
      </c>
      <c r="T577" s="20">
        <f>IF(R577="","",(O577-R577)/O577)</f>
        <v/>
      </c>
      <c r="U577" s="24" t="n">
        <v>50000</v>
      </c>
      <c r="V577" s="51" t="n"/>
      <c r="W577" s="24">
        <f>IF(Z577="","",Z577*30)</f>
        <v/>
      </c>
      <c r="X577" s="24">
        <f>IF(W577="","",W577-U577)</f>
        <v/>
      </c>
      <c r="Y577" s="24">
        <f>IF(V577="","",((U577+5000+5000)/(1-V577))/30)</f>
        <v/>
      </c>
      <c r="Z577" s="32" t="n"/>
      <c r="AA577" s="24">
        <f>IF(Z577="","",Z577-O577)</f>
        <v/>
      </c>
      <c r="AB577" s="24">
        <f>IF(Z577="","",R577-Z577)</f>
        <v/>
      </c>
      <c r="AC577" s="11">
        <f>IF(Z577="","",(O577-Z577)/O577)</f>
        <v/>
      </c>
      <c r="AD577" s="24" t="n"/>
      <c r="AE577" s="24">
        <f>IF(AF577="","",Q577*(1-AF577))</f>
        <v/>
      </c>
      <c r="AF577" s="51" t="n"/>
      <c r="AG577" s="28" t="n"/>
      <c r="AH577" s="28" t="n"/>
      <c r="AI577" s="33" t="inlineStr">
        <is>
          <t>2026-10-02</t>
        </is>
      </c>
      <c r="AJ577" s="33" t="inlineStr">
        <is>
          <t>2026-10-01</t>
        </is>
      </c>
      <c r="AK577" s="30" t="n"/>
    </row>
    <row r="578" ht="35.1" customHeight="1" s="69">
      <c r="B578" s="48" t="n">
        <v>15303</v>
      </c>
      <c r="C578" s="48" t="inlineStr">
        <is>
          <t>東京</t>
        </is>
      </c>
      <c r="D578" s="19" t="inlineStr">
        <is>
          <t>□アットインmini板橋5-3</t>
        </is>
      </c>
      <c r="E578" s="48" t="inlineStr">
        <is>
          <t>1R</t>
        </is>
      </c>
      <c r="F578" s="48" t="n">
        <v>1</v>
      </c>
      <c r="G578" s="48" t="inlineStr">
        <is>
          <t>池袋・大塚</t>
        </is>
      </c>
      <c r="H578" s="48" t="n">
        <v>11.1</v>
      </c>
      <c r="I578" s="20" t="n">
        <v>1</v>
      </c>
      <c r="J578" s="20" t="n">
        <v>0.9</v>
      </c>
      <c r="K578" s="20" t="n">
        <v>1</v>
      </c>
      <c r="L578" s="20" t="n">
        <v>0</v>
      </c>
      <c r="M578" s="20" t="n">
        <v>0</v>
      </c>
      <c r="N578" s="24" t="n">
        <v>5860</v>
      </c>
      <c r="O578" s="24" t="n">
        <v>4980</v>
      </c>
      <c r="P578" s="24" t="n">
        <v>880</v>
      </c>
      <c r="Q578" s="24" t="n">
        <v>44000</v>
      </c>
      <c r="R578" s="24" t="n"/>
      <c r="S578" s="24">
        <f>IF(R578="","",(R578+P578)*30 -U578)</f>
        <v/>
      </c>
      <c r="T578" s="20">
        <f>IF(R578="","",(O578-R578)/O578)</f>
        <v/>
      </c>
      <c r="U578" s="24" t="n">
        <v>49000</v>
      </c>
      <c r="V578" s="51" t="n"/>
      <c r="W578" s="24">
        <f>IF(Z578="","",Z578*30)</f>
        <v/>
      </c>
      <c r="X578" s="24">
        <f>IF(W578="","",W578-U578)</f>
        <v/>
      </c>
      <c r="Y578" s="24">
        <f>IF(V578="","",((U578+5000+5000)/(1-V578))/30)</f>
        <v/>
      </c>
      <c r="Z578" s="32" t="n"/>
      <c r="AA578" s="24">
        <f>IF(Z578="","",Z578-O578)</f>
        <v/>
      </c>
      <c r="AB578" s="24">
        <f>IF(Z578="","",R578-Z578)</f>
        <v/>
      </c>
      <c r="AC578" s="11">
        <f>IF(Z578="","",(O578-Z578)/O578)</f>
        <v/>
      </c>
      <c r="AD578" s="24" t="n"/>
      <c r="AE578" s="24">
        <f>IF(AF578="","",Q578*(1-AF578))</f>
        <v/>
      </c>
      <c r="AF578" s="51" t="n"/>
      <c r="AG578" s="28" t="n"/>
      <c r="AH578" s="28" t="n"/>
      <c r="AI578" s="33" t="inlineStr">
        <is>
          <t>2026-10-02</t>
        </is>
      </c>
      <c r="AJ578" s="33" t="inlineStr">
        <is>
          <t>2026-10-01</t>
        </is>
      </c>
      <c r="AK578" s="30" t="n"/>
    </row>
    <row r="579" ht="35.1" customHeight="1" s="69">
      <c r="B579" s="48" t="n">
        <v>15304</v>
      </c>
      <c r="C579" s="48" t="inlineStr">
        <is>
          <t>東京</t>
        </is>
      </c>
      <c r="D579" s="19" t="inlineStr">
        <is>
          <t>□アットインmini板橋5-4</t>
        </is>
      </c>
      <c r="E579" s="48" t="inlineStr">
        <is>
          <t>1R</t>
        </is>
      </c>
      <c r="F579" s="48" t="n">
        <v>1</v>
      </c>
      <c r="G579" s="48" t="inlineStr">
        <is>
          <t>池袋・大塚</t>
        </is>
      </c>
      <c r="H579" s="48" t="n">
        <v>10.19</v>
      </c>
      <c r="I579" s="20" t="n">
        <v>0.8</v>
      </c>
      <c r="J579" s="20" t="n">
        <v>0.8</v>
      </c>
      <c r="K579" s="20" t="n">
        <v>0</v>
      </c>
      <c r="L579" s="20" t="n">
        <v>0</v>
      </c>
      <c r="M579" s="20" t="n">
        <v>0</v>
      </c>
      <c r="N579" s="24" t="n">
        <v>6100</v>
      </c>
      <c r="O579" s="24" t="n">
        <v>5220</v>
      </c>
      <c r="P579" s="24" t="n">
        <v>880</v>
      </c>
      <c r="Q579" s="24" t="n">
        <v>44000</v>
      </c>
      <c r="R579" s="24" t="n"/>
      <c r="S579" s="24">
        <f>IF(R579="","",(R579+P579)*30 -U579)</f>
        <v/>
      </c>
      <c r="T579" s="20">
        <f>IF(R579="","",(O579-R579)/O579)</f>
        <v/>
      </c>
      <c r="U579" s="24" t="n">
        <v>51000</v>
      </c>
      <c r="V579" s="51" t="n"/>
      <c r="W579" s="24">
        <f>IF(Z579="","",Z579*30)</f>
        <v/>
      </c>
      <c r="X579" s="24">
        <f>IF(W579="","",W579-U579)</f>
        <v/>
      </c>
      <c r="Y579" s="24">
        <f>IF(V579="","",((U579+5000+5000)/(1-V579))/30)</f>
        <v/>
      </c>
      <c r="Z579" s="32" t="n"/>
      <c r="AA579" s="24">
        <f>IF(Z579="","",Z579-O579)</f>
        <v/>
      </c>
      <c r="AB579" s="24">
        <f>IF(Z579="","",R579-Z579)</f>
        <v/>
      </c>
      <c r="AC579" s="11">
        <f>IF(Z579="","",(O579-Z579)/O579)</f>
        <v/>
      </c>
      <c r="AD579" s="24" t="n"/>
      <c r="AE579" s="24">
        <f>IF(AF579="","",Q579*(1-AF579))</f>
        <v/>
      </c>
      <c r="AF579" s="51" t="n"/>
      <c r="AG579" s="28" t="n"/>
      <c r="AH579" s="28" t="n"/>
      <c r="AI579" s="33" t="inlineStr">
        <is>
          <t>2026-08-27</t>
        </is>
      </c>
      <c r="AJ579" s="33" t="inlineStr">
        <is>
          <t>2026-08-26</t>
        </is>
      </c>
      <c r="AK579" s="30" t="n"/>
    </row>
    <row r="580" ht="35.1" customHeight="1" s="69">
      <c r="B580" s="48" t="n">
        <v>15305</v>
      </c>
      <c r="C580" s="48" t="inlineStr">
        <is>
          <t>東京</t>
        </is>
      </c>
      <c r="D580" s="19" t="inlineStr">
        <is>
          <t>□アットインmini蒲田7-1</t>
        </is>
      </c>
      <c r="E580" s="48" t="inlineStr">
        <is>
          <t>1R</t>
        </is>
      </c>
      <c r="F580" s="48" t="n">
        <v>2</v>
      </c>
      <c r="G580" s="48" t="inlineStr">
        <is>
          <t>川崎・大森・蒲田</t>
        </is>
      </c>
      <c r="H580" s="48" t="n">
        <v>11</v>
      </c>
      <c r="I580" s="20" t="n">
        <v>1</v>
      </c>
      <c r="J580" s="20" t="n">
        <v>1</v>
      </c>
      <c r="K580" s="20" t="n">
        <v>0</v>
      </c>
      <c r="L580" s="20" t="n">
        <v>0</v>
      </c>
      <c r="M580" s="20" t="n">
        <v>0</v>
      </c>
      <c r="N580" s="24" t="n">
        <v>7220</v>
      </c>
      <c r="O580" s="24" t="n">
        <v>6340</v>
      </c>
      <c r="P580" s="24" t="n">
        <v>880</v>
      </c>
      <c r="Q580" s="24" t="n">
        <v>44000</v>
      </c>
      <c r="R580" s="24" t="n"/>
      <c r="S580" s="24">
        <f>IF(R580="","",(R580+P580)*30 -U580)</f>
        <v/>
      </c>
      <c r="T580" s="20">
        <f>IF(R580="","",(O580-R580)/O580)</f>
        <v/>
      </c>
      <c r="U580" s="24" t="n">
        <v>63000</v>
      </c>
      <c r="V580" s="51" t="n"/>
      <c r="W580" s="24">
        <f>IF(Z580="","",Z580*30)</f>
        <v/>
      </c>
      <c r="X580" s="24">
        <f>IF(W580="","",W580-U580)</f>
        <v/>
      </c>
      <c r="Y580" s="24">
        <f>IF(V580="","",((U580+5000+5000)/(1-V580))/30)</f>
        <v/>
      </c>
      <c r="Z580" s="32" t="n"/>
      <c r="AA580" s="24">
        <f>IF(Z580="","",Z580-O580)</f>
        <v/>
      </c>
      <c r="AB580" s="24">
        <f>IF(Z580="","",R580-Z580)</f>
        <v/>
      </c>
      <c r="AC580" s="11">
        <f>IF(Z580="","",(O580-Z580)/O580)</f>
        <v/>
      </c>
      <c r="AD580" s="24" t="n"/>
      <c r="AE580" s="24">
        <f>IF(AF580="","",Q580*(1-AF580))</f>
        <v/>
      </c>
      <c r="AF580" s="51" t="n"/>
      <c r="AG580" s="28" t="n"/>
      <c r="AH580" s="28" t="n"/>
      <c r="AI580" s="33" t="inlineStr">
        <is>
          <t>2026-09-01</t>
        </is>
      </c>
      <c r="AJ580" s="33" t="inlineStr">
        <is>
          <t>2026-08-31</t>
        </is>
      </c>
      <c r="AK580" s="30" t="n"/>
    </row>
    <row r="581" ht="35.1" customHeight="1" s="69">
      <c r="B581" s="48" t="n">
        <v>15306</v>
      </c>
      <c r="C581" s="48" t="inlineStr">
        <is>
          <t>東京</t>
        </is>
      </c>
      <c r="D581" s="19" t="inlineStr">
        <is>
          <t>□アットインmini蒲田7-2</t>
        </is>
      </c>
      <c r="E581" s="48" t="inlineStr">
        <is>
          <t>1R</t>
        </is>
      </c>
      <c r="F581" s="48" t="n">
        <v>2</v>
      </c>
      <c r="G581" s="48" t="inlineStr">
        <is>
          <t>川崎・大森・蒲田</t>
        </is>
      </c>
      <c r="H581" s="48" t="n">
        <v>12</v>
      </c>
      <c r="I581" s="20" t="n">
        <v>0.95</v>
      </c>
      <c r="J581" s="20" t="n">
        <v>0.75</v>
      </c>
      <c r="K581" s="20" t="n">
        <v>0.55</v>
      </c>
      <c r="L581" s="20" t="n">
        <v>0.5</v>
      </c>
      <c r="M581" s="20" t="n">
        <v>0</v>
      </c>
      <c r="N581" s="24" t="n">
        <v>7220</v>
      </c>
      <c r="O581" s="24" t="n">
        <v>6340</v>
      </c>
      <c r="P581" s="24" t="n">
        <v>880</v>
      </c>
      <c r="Q581" s="24" t="n">
        <v>44000</v>
      </c>
      <c r="R581" s="24" t="n">
        <v>3170</v>
      </c>
      <c r="S581" s="24">
        <f>IF(R581="","",(R581+P581)*30 -U581)</f>
        <v/>
      </c>
      <c r="T581" s="20">
        <f>IF(R581="","",(O581-R581)/O581)</f>
        <v/>
      </c>
      <c r="U581" s="24" t="n">
        <v>63000</v>
      </c>
      <c r="V581" s="51" t="n"/>
      <c r="W581" s="24">
        <f>IF(Z581="","",Z581*30)</f>
        <v/>
      </c>
      <c r="X581" s="24">
        <f>IF(W581="","",W581-U581)</f>
        <v/>
      </c>
      <c r="Y581" s="24">
        <f>IF(V581="","",((U581+5000+5000)/(1-V581))/30)</f>
        <v/>
      </c>
      <c r="Z581" s="32" t="n"/>
      <c r="AA581" s="24">
        <f>IF(Z581="","",Z581-O581)</f>
        <v/>
      </c>
      <c r="AB581" s="24">
        <f>IF(Z581="","",R581-Z581)</f>
        <v/>
      </c>
      <c r="AC581" s="11">
        <f>IF(Z581="","",(O581-Z581)/O581)</f>
        <v/>
      </c>
      <c r="AD581" s="24" t="n">
        <v>11000</v>
      </c>
      <c r="AE581" s="24">
        <f>IF(AF581="","",Q581*(1-AF581))</f>
        <v/>
      </c>
      <c r="AF581" s="51" t="n"/>
      <c r="AG581" s="28" t="n"/>
      <c r="AH581" s="28" t="n"/>
      <c r="AI581" s="33" t="inlineStr">
        <is>
          <t>2026-09-13</t>
        </is>
      </c>
      <c r="AJ581" s="33" t="inlineStr">
        <is>
          <t>2026-10-31</t>
        </is>
      </c>
      <c r="AK581" s="30" t="n"/>
    </row>
    <row r="582" ht="35.1" customHeight="1" s="69">
      <c r="B582" s="48" t="n">
        <v>15307</v>
      </c>
      <c r="C582" s="48" t="inlineStr">
        <is>
          <t>東京</t>
        </is>
      </c>
      <c r="D582" s="19" t="inlineStr">
        <is>
          <t>□アットインmini蒲田7-3</t>
        </is>
      </c>
      <c r="E582" s="48" t="inlineStr">
        <is>
          <t>1R</t>
        </is>
      </c>
      <c r="F582" s="48" t="n">
        <v>2</v>
      </c>
      <c r="G582" s="48" t="inlineStr">
        <is>
          <t>川崎・大森・蒲田</t>
        </is>
      </c>
      <c r="H582" s="48" t="n">
        <v>11.2</v>
      </c>
      <c r="I582" s="20" t="n">
        <v>0.75</v>
      </c>
      <c r="J582" s="20" t="n">
        <v>1</v>
      </c>
      <c r="K582" s="20" t="n">
        <v>0.1</v>
      </c>
      <c r="L582" s="20" t="n">
        <v>0</v>
      </c>
      <c r="M582" s="20" t="n">
        <v>0</v>
      </c>
      <c r="N582" s="24" t="n">
        <v>7460</v>
      </c>
      <c r="O582" s="24" t="n">
        <v>6580</v>
      </c>
      <c r="P582" s="24" t="n">
        <v>880</v>
      </c>
      <c r="Q582" s="24" t="n">
        <v>44000</v>
      </c>
      <c r="R582" s="24" t="n"/>
      <c r="S582" s="24">
        <f>IF(R582="","",(R582+P582)*30 -U582)</f>
        <v/>
      </c>
      <c r="T582" s="20">
        <f>IF(R582="","",(O582-R582)/O582)</f>
        <v/>
      </c>
      <c r="U582" s="24" t="n">
        <v>65000</v>
      </c>
      <c r="V582" s="51" t="n"/>
      <c r="W582" s="24">
        <f>IF(Z582="","",Z582*30)</f>
        <v/>
      </c>
      <c r="X582" s="24">
        <f>IF(W582="","",W582-U582)</f>
        <v/>
      </c>
      <c r="Y582" s="24">
        <f>IF(V582="","",((U582+5000+5000)/(1-V582))/30)</f>
        <v/>
      </c>
      <c r="Z582" s="32" t="n"/>
      <c r="AA582" s="24">
        <f>IF(Z582="","",Z582-O582)</f>
        <v/>
      </c>
      <c r="AB582" s="24">
        <f>IF(Z582="","",R582-Z582)</f>
        <v/>
      </c>
      <c r="AC582" s="11">
        <f>IF(Z582="","",(O582-Z582)/O582)</f>
        <v/>
      </c>
      <c r="AD582" s="24" t="n"/>
      <c r="AE582" s="24">
        <f>IF(AF582="","",Q582*(1-AF582))</f>
        <v/>
      </c>
      <c r="AF582" s="51" t="n"/>
      <c r="AG582" s="28" t="n"/>
      <c r="AH582" s="28" t="n"/>
      <c r="AI582" s="33" t="inlineStr">
        <is>
          <t>2026-09-01</t>
        </is>
      </c>
      <c r="AJ582" s="33" t="inlineStr">
        <is>
          <t>2026-09-07</t>
        </is>
      </c>
      <c r="AK582" s="30" t="n"/>
    </row>
    <row r="583" ht="35.1" customHeight="1" s="69">
      <c r="B583" s="48" t="n">
        <v>15308</v>
      </c>
      <c r="C583" s="48" t="inlineStr">
        <is>
          <t>東京</t>
        </is>
      </c>
      <c r="D583" s="19" t="inlineStr">
        <is>
          <t>□アットインmini蒲田7-4</t>
        </is>
      </c>
      <c r="E583" s="48" t="inlineStr">
        <is>
          <t>1R</t>
        </is>
      </c>
      <c r="F583" s="48" t="n">
        <v>2</v>
      </c>
      <c r="G583" s="48" t="inlineStr">
        <is>
          <t>川崎・大森・蒲田</t>
        </is>
      </c>
      <c r="H583" s="48" t="n">
        <v>13.8</v>
      </c>
      <c r="I583" s="20" t="n">
        <v>1</v>
      </c>
      <c r="J583" s="20" t="n">
        <v>0.25</v>
      </c>
      <c r="K583" s="20" t="n">
        <v>0</v>
      </c>
      <c r="L583" s="20" t="n">
        <v>0</v>
      </c>
      <c r="M583" s="20" t="n">
        <v>0</v>
      </c>
      <c r="N583" s="24" t="n">
        <v>7460</v>
      </c>
      <c r="O583" s="24" t="n">
        <v>6580</v>
      </c>
      <c r="P583" s="24" t="n">
        <v>880</v>
      </c>
      <c r="Q583" s="24" t="n">
        <v>44000</v>
      </c>
      <c r="R583" s="24" t="n"/>
      <c r="S583" s="24">
        <f>IF(R583="","",(R583+P583)*30 -U583)</f>
        <v/>
      </c>
      <c r="T583" s="20">
        <f>IF(R583="","",(O583-R583)/O583)</f>
        <v/>
      </c>
      <c r="U583" s="24" t="n">
        <v>65000</v>
      </c>
      <c r="V583" s="51" t="n"/>
      <c r="W583" s="24">
        <f>IF(Z583="","",Z583*30)</f>
        <v/>
      </c>
      <c r="X583" s="24">
        <f>IF(W583="","",W583-U583)</f>
        <v/>
      </c>
      <c r="Y583" s="24">
        <f>IF(V583="","",((U583+5000+5000)/(1-V583))/30)</f>
        <v/>
      </c>
      <c r="Z583" s="32" t="n"/>
      <c r="AA583" s="24">
        <f>IF(Z583="","",Z583-O583)</f>
        <v/>
      </c>
      <c r="AB583" s="24">
        <f>IF(Z583="","",R583-Z583)</f>
        <v/>
      </c>
      <c r="AC583" s="11">
        <f>IF(Z583="","",(O583-Z583)/O583)</f>
        <v/>
      </c>
      <c r="AD583" s="24" t="n"/>
      <c r="AE583" s="24">
        <f>IF(AF583="","",Q583*(1-AF583))</f>
        <v/>
      </c>
      <c r="AF583" s="51" t="n"/>
      <c r="AG583" s="28" t="n"/>
      <c r="AH583" s="28" t="n"/>
      <c r="AI583" s="33" t="inlineStr">
        <is>
          <t>2026-08-09</t>
        </is>
      </c>
      <c r="AJ583" s="33" t="inlineStr">
        <is>
          <t>2026-08-08</t>
        </is>
      </c>
      <c r="AK583" s="30" t="n"/>
    </row>
    <row r="584" ht="35.1" customHeight="1" s="69">
      <c r="B584" s="48" t="n">
        <v>15315</v>
      </c>
      <c r="C584" s="48" t="inlineStr">
        <is>
          <t>東京</t>
        </is>
      </c>
      <c r="D584" s="19" t="inlineStr">
        <is>
          <t>□アットインmini浅草蔵前2-2</t>
        </is>
      </c>
      <c r="E584" s="48" t="inlineStr">
        <is>
          <t>1R</t>
        </is>
      </c>
      <c r="F584" s="48" t="n">
        <v>1</v>
      </c>
      <c r="G584" s="48" t="inlineStr">
        <is>
          <t>上野・浅草</t>
        </is>
      </c>
      <c r="H584" s="48" t="n">
        <v>12.1</v>
      </c>
      <c r="I584" s="20" t="n">
        <v>1</v>
      </c>
      <c r="J584" s="20" t="n">
        <v>0</v>
      </c>
      <c r="K584" s="20" t="n">
        <v>0</v>
      </c>
      <c r="L584" s="20" t="n">
        <v>0</v>
      </c>
      <c r="M584" s="20" t="n">
        <v>0</v>
      </c>
      <c r="N584" s="24" t="n">
        <v>7900</v>
      </c>
      <c r="O584" s="24" t="n">
        <v>7020</v>
      </c>
      <c r="P584" s="24" t="n">
        <v>880</v>
      </c>
      <c r="Q584" s="24" t="n">
        <v>44000</v>
      </c>
      <c r="R584" s="24" t="n"/>
      <c r="S584" s="24">
        <f>IF(R584="","",(R584+P584)*30 -U584)</f>
        <v/>
      </c>
      <c r="T584" s="20">
        <f>IF(R584="","",(O584-R584)/O584)</f>
        <v/>
      </c>
      <c r="U584" s="24" t="n">
        <v>72000</v>
      </c>
      <c r="V584" s="51" t="n"/>
      <c r="W584" s="24">
        <f>IF(Z584="","",Z584*30)</f>
        <v/>
      </c>
      <c r="X584" s="24">
        <f>IF(W584="","",W584-U584)</f>
        <v/>
      </c>
      <c r="Y584" s="24">
        <f>IF(V584="","",((U584+5000+5000)/(1-V584))/30)</f>
        <v/>
      </c>
      <c r="Z584" s="32" t="n"/>
      <c r="AA584" s="24">
        <f>IF(Z584="","",Z584-O584)</f>
        <v/>
      </c>
      <c r="AB584" s="24">
        <f>IF(Z584="","",R584-Z584)</f>
        <v/>
      </c>
      <c r="AC584" s="11">
        <f>IF(Z584="","",(O584-Z584)/O584)</f>
        <v/>
      </c>
      <c r="AD584" s="24" t="n"/>
      <c r="AE584" s="24">
        <f>IF(AF584="","",Q584*(1-AF584))</f>
        <v/>
      </c>
      <c r="AF584" s="51" t="n"/>
      <c r="AG584" s="28" t="n"/>
      <c r="AH584" s="28" t="n"/>
      <c r="AI584" s="33" t="inlineStr">
        <is>
          <t>2026-08-01</t>
        </is>
      </c>
      <c r="AJ584" s="33" t="inlineStr">
        <is>
          <t>2026-07-31</t>
        </is>
      </c>
      <c r="AK584" s="30" t="n"/>
    </row>
    <row r="585" ht="35.1" customHeight="1" s="69">
      <c r="B585" s="48" t="n">
        <v>15316</v>
      </c>
      <c r="C585" s="48" t="inlineStr">
        <is>
          <t>東京</t>
        </is>
      </c>
      <c r="D585" s="19" t="inlineStr">
        <is>
          <t>□アットインmini浅草蔵前2-3</t>
        </is>
      </c>
      <c r="E585" s="48" t="inlineStr">
        <is>
          <t>1R</t>
        </is>
      </c>
      <c r="F585" s="48" t="n">
        <v>2</v>
      </c>
      <c r="G585" s="48" t="inlineStr">
        <is>
          <t>上野・浅草</t>
        </is>
      </c>
      <c r="H585" s="48" t="n">
        <v>10.5</v>
      </c>
      <c r="I585" s="20" t="n">
        <v>1</v>
      </c>
      <c r="J585" s="20" t="n">
        <v>0.55</v>
      </c>
      <c r="K585" s="20" t="n">
        <v>0.35</v>
      </c>
      <c r="L585" s="20" t="n">
        <v>0</v>
      </c>
      <c r="M585" s="20" t="n">
        <v>0</v>
      </c>
      <c r="N585" s="24" t="n">
        <v>7900</v>
      </c>
      <c r="O585" s="24" t="n">
        <v>7020</v>
      </c>
      <c r="P585" s="24" t="n">
        <v>880</v>
      </c>
      <c r="Q585" s="24" t="n">
        <v>44000</v>
      </c>
      <c r="R585" s="24" t="n"/>
      <c r="S585" s="24">
        <f>IF(R585="","",(R585+P585)*30 -U585)</f>
        <v/>
      </c>
      <c r="T585" s="20">
        <f>IF(R585="","",(O585-R585)/O585)</f>
        <v/>
      </c>
      <c r="U585" s="24" t="n">
        <v>73000</v>
      </c>
      <c r="V585" s="51" t="n"/>
      <c r="W585" s="24">
        <f>IF(Z585="","",Z585*30)</f>
        <v/>
      </c>
      <c r="X585" s="24">
        <f>IF(W585="","",W585-U585)</f>
        <v/>
      </c>
      <c r="Y585" s="24">
        <f>IF(V585="","",((U585+5000+5000)/(1-V585))/30)</f>
        <v/>
      </c>
      <c r="Z585" s="32" t="n"/>
      <c r="AA585" s="24">
        <f>IF(Z585="","",Z585-O585)</f>
        <v/>
      </c>
      <c r="AB585" s="24">
        <f>IF(Z585="","",R585-Z585)</f>
        <v/>
      </c>
      <c r="AC585" s="11">
        <f>IF(Z585="","",(O585-Z585)/O585)</f>
        <v/>
      </c>
      <c r="AD585" s="24" t="n"/>
      <c r="AE585" s="24">
        <f>IF(AF585="","",Q585*(1-AF585))</f>
        <v/>
      </c>
      <c r="AF585" s="51" t="n"/>
      <c r="AG585" s="28" t="n"/>
      <c r="AH585" s="28" t="n"/>
      <c r="AI585" s="33" t="inlineStr">
        <is>
          <t>2026-08-04</t>
        </is>
      </c>
      <c r="AJ585" s="33" t="inlineStr">
        <is>
          <t>2026-09-22</t>
        </is>
      </c>
      <c r="AK585" s="30" t="n"/>
    </row>
    <row r="586" ht="35.1" customHeight="1" s="69">
      <c r="B586" s="48" t="n">
        <v>15317</v>
      </c>
      <c r="C586" s="48" t="inlineStr">
        <is>
          <t>東京</t>
        </is>
      </c>
      <c r="D586" s="19" t="inlineStr">
        <is>
          <t>□アットインmini浅草蔵前2-1</t>
        </is>
      </c>
      <c r="E586" s="48" t="inlineStr">
        <is>
          <t>1R</t>
        </is>
      </c>
      <c r="F586" s="48" t="n">
        <v>2</v>
      </c>
      <c r="G586" s="48" t="inlineStr">
        <is>
          <t>上野・浅草</t>
        </is>
      </c>
      <c r="H586" s="48" t="n">
        <v>10.5</v>
      </c>
      <c r="I586" s="20" t="n">
        <v>1</v>
      </c>
      <c r="J586" s="20" t="n">
        <v>1</v>
      </c>
      <c r="K586" s="20" t="n">
        <v>0.5</v>
      </c>
      <c r="L586" s="20" t="n">
        <v>0.5</v>
      </c>
      <c r="M586" s="20" t="n">
        <v>0.5</v>
      </c>
      <c r="N586" s="24" t="n">
        <v>7900</v>
      </c>
      <c r="O586" s="24" t="n">
        <v>7020</v>
      </c>
      <c r="P586" s="24" t="n">
        <v>880</v>
      </c>
      <c r="Q586" s="24" t="n">
        <v>44000</v>
      </c>
      <c r="R586" s="24" t="n"/>
      <c r="S586" s="24">
        <f>IF(R586="","",(R586+P586)*30 -U586)</f>
        <v/>
      </c>
      <c r="T586" s="20">
        <f>IF(R586="","",(O586-R586)/O586)</f>
        <v/>
      </c>
      <c r="U586" s="24" t="n">
        <v>72000</v>
      </c>
      <c r="V586" s="51" t="n"/>
      <c r="W586" s="24">
        <f>IF(Z586="","",Z586*30)</f>
        <v/>
      </c>
      <c r="X586" s="24">
        <f>IF(W586="","",W586-U586)</f>
        <v/>
      </c>
      <c r="Y586" s="24">
        <f>IF(V586="","",((U586+5000+5000)/(1-V586))/30)</f>
        <v/>
      </c>
      <c r="Z586" s="32" t="n"/>
      <c r="AA586" s="24">
        <f>IF(Z586="","",Z586-O586)</f>
        <v/>
      </c>
      <c r="AB586" s="24">
        <f>IF(Z586="","",R586-Z586)</f>
        <v/>
      </c>
      <c r="AC586" s="11">
        <f>IF(Z586="","",(O586-Z586)/O586)</f>
        <v/>
      </c>
      <c r="AD586" s="24" t="n"/>
      <c r="AE586" s="24">
        <f>IF(AF586="","",Q586*(1-AF586))</f>
        <v/>
      </c>
      <c r="AF586" s="51" t="n"/>
      <c r="AG586" s="28" t="n"/>
      <c r="AH586" s="28" t="n"/>
      <c r="AI586" s="33" t="inlineStr">
        <is>
          <t>2026-09-02</t>
        </is>
      </c>
      <c r="AJ586" s="33" t="inlineStr">
        <is>
          <t>2026-11-30</t>
        </is>
      </c>
      <c r="AK586" s="30" t="n"/>
    </row>
    <row r="587" ht="35.1" customHeight="1" s="69">
      <c r="B587" s="48" t="n">
        <v>15321</v>
      </c>
      <c r="C587" s="48" t="inlineStr">
        <is>
          <t>東京</t>
        </is>
      </c>
      <c r="D587" s="19" t="inlineStr">
        <is>
          <t>□アットイン飯田橋10-2</t>
        </is>
      </c>
      <c r="E587" s="48" t="inlineStr">
        <is>
          <t>1R</t>
        </is>
      </c>
      <c r="F587" s="48" t="n">
        <v>1</v>
      </c>
      <c r="G587" s="48" t="inlineStr">
        <is>
          <t>飯田橋・水道橋・九段</t>
        </is>
      </c>
      <c r="H587" s="48" t="n">
        <v>30.2</v>
      </c>
      <c r="I587" s="20" t="n">
        <v>0.9</v>
      </c>
      <c r="J587" s="20" t="n">
        <v>1</v>
      </c>
      <c r="K587" s="20" t="n">
        <v>0.2</v>
      </c>
      <c r="L587" s="20" t="n">
        <v>1</v>
      </c>
      <c r="M587" s="20" t="n">
        <v>1</v>
      </c>
      <c r="N587" s="24" t="n">
        <v>12760</v>
      </c>
      <c r="O587" s="24" t="n">
        <v>11880</v>
      </c>
      <c r="P587" s="24" t="n">
        <v>880</v>
      </c>
      <c r="Q587" s="24" t="n">
        <v>44000</v>
      </c>
      <c r="R587" s="24" t="n">
        <v>5940</v>
      </c>
      <c r="S587" s="24">
        <f>IF(R587="","",(R587+P587)*30 -U587)</f>
        <v/>
      </c>
      <c r="T587" s="20">
        <f>IF(R587="","",(O587-R587)/O587)</f>
        <v/>
      </c>
      <c r="U587" s="24" t="n">
        <v>124000</v>
      </c>
      <c r="V587" s="51" t="n"/>
      <c r="W587" s="24">
        <f>IF(Z587="","",Z587*30)</f>
        <v/>
      </c>
      <c r="X587" s="24">
        <f>IF(W587="","",W587-U587)</f>
        <v/>
      </c>
      <c r="Y587" s="24">
        <f>IF(V587="","",((U587+5000+5000)/(1-V587))/30)</f>
        <v/>
      </c>
      <c r="Z587" s="32" t="n"/>
      <c r="AA587" s="24">
        <f>IF(Z587="","",Z587-O587)</f>
        <v/>
      </c>
      <c r="AB587" s="24">
        <f>IF(Z587="","",R587-Z587)</f>
        <v/>
      </c>
      <c r="AC587" s="11">
        <f>IF(Z587="","",(O587-Z587)/O587)</f>
        <v/>
      </c>
      <c r="AD587" s="24" t="n">
        <v>11000</v>
      </c>
      <c r="AE587" s="24">
        <f>IF(AF587="","",Q587*(1-AF587))</f>
        <v/>
      </c>
      <c r="AF587" s="51" t="n"/>
      <c r="AG587" s="28" t="n"/>
      <c r="AH587" s="28" t="n"/>
      <c r="AI587" s="33" t="inlineStr">
        <is>
          <t>2027-01-04</t>
        </is>
      </c>
      <c r="AJ587" s="33" t="inlineStr">
        <is>
          <t>2027-01-03</t>
        </is>
      </c>
      <c r="AK587" s="30" t="n"/>
    </row>
    <row r="588" ht="35.1" customHeight="1" s="69">
      <c r="B588" s="48" t="n">
        <v>15322</v>
      </c>
      <c r="C588" s="48" t="inlineStr">
        <is>
          <t>東京</t>
        </is>
      </c>
      <c r="D588" s="19" t="inlineStr">
        <is>
          <t>□アットインmini飯田橋10-1</t>
        </is>
      </c>
      <c r="E588" s="48" t="inlineStr">
        <is>
          <t>1K</t>
        </is>
      </c>
      <c r="F588" s="48" t="n">
        <v>9</v>
      </c>
      <c r="G588" s="48" t="inlineStr">
        <is>
          <t>飯田橋・水道橋・九段</t>
        </is>
      </c>
      <c r="H588" s="48" t="n">
        <v>14.2</v>
      </c>
      <c r="I588" s="20" t="n">
        <v>0.98889</v>
      </c>
      <c r="J588" s="20" t="n">
        <v>0.74444</v>
      </c>
      <c r="K588" s="20" t="n">
        <v>0.9</v>
      </c>
      <c r="L588" s="20" t="n">
        <v>0.8</v>
      </c>
      <c r="M588" s="20" t="n">
        <v>0.71111</v>
      </c>
      <c r="N588" s="24" t="n">
        <v>8480</v>
      </c>
      <c r="O588" s="24" t="n">
        <v>7600</v>
      </c>
      <c r="P588" s="24" t="n">
        <v>880</v>
      </c>
      <c r="Q588" s="24" t="n">
        <v>44000</v>
      </c>
      <c r="R588" s="24" t="n">
        <v>5940</v>
      </c>
      <c r="S588" s="24">
        <f>IF(R588="","",(R588+P588)*30 -U588)</f>
        <v/>
      </c>
      <c r="T588" s="20">
        <f>IF(R588="","",(O588-R588)/O588)</f>
        <v/>
      </c>
      <c r="U588" s="24" t="n">
        <v>79000</v>
      </c>
      <c r="V588" s="51" t="n"/>
      <c r="W588" s="24">
        <f>IF(Z588="","",Z588*30)</f>
        <v/>
      </c>
      <c r="X588" s="24">
        <f>IF(W588="","",W588-U588)</f>
        <v/>
      </c>
      <c r="Y588" s="24">
        <f>IF(V588="","",((U588+5000+5000)/(1-V588))/30)</f>
        <v/>
      </c>
      <c r="Z588" s="32" t="n"/>
      <c r="AA588" s="24">
        <f>IF(Z588="","",Z588-O588)</f>
        <v/>
      </c>
      <c r="AB588" s="24">
        <f>IF(Z588="","",R588-Z588)</f>
        <v/>
      </c>
      <c r="AC588" s="11">
        <f>IF(Z588="","",(O588-Z588)/O588)</f>
        <v/>
      </c>
      <c r="AD588" s="24" t="n">
        <v>11000</v>
      </c>
      <c r="AE588" s="24">
        <f>IF(AF588="","",Q588*(1-AF588))</f>
        <v/>
      </c>
      <c r="AF588" s="51" t="n"/>
      <c r="AG588" s="28" t="n"/>
      <c r="AH588" s="28" t="n"/>
      <c r="AI588" s="33" t="inlineStr">
        <is>
          <t>2026-10-03</t>
        </is>
      </c>
      <c r="AJ588" s="33" t="inlineStr">
        <is>
          <t>2027-08-31</t>
        </is>
      </c>
      <c r="AK588" s="30" t="n"/>
    </row>
    <row r="589" ht="35.1" customHeight="1" s="69">
      <c r="B589" s="48" t="n">
        <v>15323</v>
      </c>
      <c r="C589" s="48" t="inlineStr">
        <is>
          <t>東京</t>
        </is>
      </c>
      <c r="D589" s="19" t="inlineStr">
        <is>
          <t>□アットイン飯田橋10-3</t>
        </is>
      </c>
      <c r="E589" s="48" t="inlineStr">
        <is>
          <t>1R</t>
        </is>
      </c>
      <c r="F589" s="48" t="n">
        <v>3</v>
      </c>
      <c r="G589" s="48" t="inlineStr">
        <is>
          <t>飯田橋・水道橋・九段</t>
        </is>
      </c>
      <c r="H589" s="48" t="n">
        <v>31.1</v>
      </c>
      <c r="I589" s="20" t="n">
        <v>0.9</v>
      </c>
      <c r="J589" s="20" t="n">
        <v>0.8</v>
      </c>
      <c r="K589" s="20" t="n">
        <v>0.56667</v>
      </c>
      <c r="L589" s="20" t="n">
        <v>0.26667</v>
      </c>
      <c r="M589" s="20" t="n">
        <v>0</v>
      </c>
      <c r="N589" s="24" t="n">
        <v>13440</v>
      </c>
      <c r="O589" s="24" t="n">
        <v>12560</v>
      </c>
      <c r="P589" s="24" t="n">
        <v>880</v>
      </c>
      <c r="Q589" s="24" t="n">
        <v>44000</v>
      </c>
      <c r="R589" s="24" t="n">
        <v>6280</v>
      </c>
      <c r="S589" s="24">
        <f>IF(R589="","",(R589+P589)*30 -U589)</f>
        <v/>
      </c>
      <c r="T589" s="20">
        <f>IF(R589="","",(O589-R589)/O589)</f>
        <v/>
      </c>
      <c r="U589" s="24" t="n">
        <v>130000</v>
      </c>
      <c r="V589" s="51" t="n"/>
      <c r="W589" s="24">
        <f>IF(Z589="","",Z589*30)</f>
        <v/>
      </c>
      <c r="X589" s="24">
        <f>IF(W589="","",W589-U589)</f>
        <v/>
      </c>
      <c r="Y589" s="24">
        <f>IF(V589="","",((U589+5000+5000)/(1-V589))/30)</f>
        <v/>
      </c>
      <c r="Z589" s="32" t="n"/>
      <c r="AA589" s="24">
        <f>IF(Z589="","",Z589-O589)</f>
        <v/>
      </c>
      <c r="AB589" s="24">
        <f>IF(Z589="","",R589-Z589)</f>
        <v/>
      </c>
      <c r="AC589" s="11">
        <f>IF(Z589="","",(O589-Z589)/O589)</f>
        <v/>
      </c>
      <c r="AD589" s="24" t="n">
        <v>11000</v>
      </c>
      <c r="AE589" s="24">
        <f>IF(AF589="","",Q589*(1-AF589))</f>
        <v/>
      </c>
      <c r="AF589" s="51" t="n"/>
      <c r="AG589" s="28" t="n"/>
      <c r="AH589" s="28" t="n"/>
      <c r="AI589" s="33" t="inlineStr">
        <is>
          <t>2026-08-13</t>
        </is>
      </c>
      <c r="AJ589" s="33" t="inlineStr">
        <is>
          <t>2026-10-26</t>
        </is>
      </c>
      <c r="AK589" s="30" t="n"/>
    </row>
    <row r="590" ht="35.1" customHeight="1" s="69">
      <c r="B590" s="48" t="n">
        <v>15324</v>
      </c>
      <c r="C590" s="48" t="inlineStr">
        <is>
          <t>東京</t>
        </is>
      </c>
      <c r="D590" s="19" t="inlineStr">
        <is>
          <t>□アットイン飯田橋10-4</t>
        </is>
      </c>
      <c r="E590" s="48" t="inlineStr">
        <is>
          <t>1R</t>
        </is>
      </c>
      <c r="F590" s="48" t="n">
        <v>2</v>
      </c>
      <c r="G590" s="48" t="inlineStr">
        <is>
          <t>飯田橋・水道橋・九段</t>
        </is>
      </c>
      <c r="H590" s="48" t="n">
        <v>41.6</v>
      </c>
      <c r="I590" s="20" t="n">
        <v>1</v>
      </c>
      <c r="J590" s="20" t="n">
        <v>1</v>
      </c>
      <c r="K590" s="20" t="n">
        <v>0.5</v>
      </c>
      <c r="L590" s="20" t="n">
        <v>0.5</v>
      </c>
      <c r="M590" s="20" t="n">
        <v>0.5</v>
      </c>
      <c r="N590" s="24" t="n">
        <v>15820</v>
      </c>
      <c r="O590" s="24" t="n">
        <v>14940</v>
      </c>
      <c r="P590" s="24" t="n">
        <v>880</v>
      </c>
      <c r="Q590" s="24" t="n">
        <v>44000</v>
      </c>
      <c r="R590" s="24" t="n"/>
      <c r="S590" s="24">
        <f>IF(R590="","",(R590+P590)*30 -U590)</f>
        <v/>
      </c>
      <c r="T590" s="20">
        <f>IF(R590="","",(O590-R590)/O590)</f>
        <v/>
      </c>
      <c r="U590" s="24" t="n">
        <v>157000</v>
      </c>
      <c r="V590" s="51" t="n"/>
      <c r="W590" s="24">
        <f>IF(Z590="","",Z590*30)</f>
        <v/>
      </c>
      <c r="X590" s="24">
        <f>IF(W590="","",W590-U590)</f>
        <v/>
      </c>
      <c r="Y590" s="24">
        <f>IF(V590="","",((U590+5000+5000)/(1-V590))/30)</f>
        <v/>
      </c>
      <c r="Z590" s="32" t="n"/>
      <c r="AA590" s="24">
        <f>IF(Z590="","",Z590-O590)</f>
        <v/>
      </c>
      <c r="AB590" s="24">
        <f>IF(Z590="","",R590-Z590)</f>
        <v/>
      </c>
      <c r="AC590" s="11">
        <f>IF(Z590="","",(O590-Z590)/O590)</f>
        <v/>
      </c>
      <c r="AD590" s="24" t="n"/>
      <c r="AE590" s="24">
        <f>IF(AF590="","",Q590*(1-AF590))</f>
        <v/>
      </c>
      <c r="AF590" s="51" t="n"/>
      <c r="AG590" s="28" t="n"/>
      <c r="AH590" s="28" t="n"/>
      <c r="AI590" s="33" t="inlineStr">
        <is>
          <t>2026-09-01</t>
        </is>
      </c>
      <c r="AJ590" s="33" t="inlineStr">
        <is>
          <t>2026-12-31</t>
        </is>
      </c>
      <c r="AK590" s="30" t="n"/>
    </row>
    <row r="591" ht="35.1" customHeight="1" s="69">
      <c r="B591" s="48" t="n">
        <v>15325</v>
      </c>
      <c r="C591" s="48" t="inlineStr">
        <is>
          <t>東京</t>
        </is>
      </c>
      <c r="D591" s="19" t="inlineStr">
        <is>
          <t>□アットイン恵比寿3</t>
        </is>
      </c>
      <c r="E591" s="48" t="inlineStr">
        <is>
          <t>1K</t>
        </is>
      </c>
      <c r="F591" s="48" t="n">
        <v>1</v>
      </c>
      <c r="G591" s="48" t="inlineStr">
        <is>
          <t>渋谷・三軒茶屋・自由が丘</t>
        </is>
      </c>
      <c r="H591" s="48" t="n">
        <v>23</v>
      </c>
      <c r="I591" s="20" t="n">
        <v>0.6</v>
      </c>
      <c r="J591" s="20" t="n">
        <v>0.9</v>
      </c>
      <c r="K591" s="20" t="n">
        <v>0.8</v>
      </c>
      <c r="L591" s="20" t="n">
        <v>0</v>
      </c>
      <c r="M591" s="20" t="n">
        <v>0</v>
      </c>
      <c r="N591" s="24" t="n">
        <v>13440</v>
      </c>
      <c r="O591" s="24" t="n">
        <v>12560</v>
      </c>
      <c r="P591" s="24" t="n">
        <v>880</v>
      </c>
      <c r="Q591" s="24" t="n">
        <v>44000</v>
      </c>
      <c r="R591" s="24" t="n"/>
      <c r="S591" s="24">
        <f>IF(R591="","",(R591+P591)*30 -U591)</f>
        <v/>
      </c>
      <c r="T591" s="20">
        <f>IF(R591="","",(O591-R591)/O591)</f>
        <v/>
      </c>
      <c r="U591" s="24" t="n">
        <v>115000</v>
      </c>
      <c r="V591" s="51" t="n"/>
      <c r="W591" s="24">
        <f>IF(Z591="","",Z591*30)</f>
        <v/>
      </c>
      <c r="X591" s="24">
        <f>IF(W591="","",W591-U591)</f>
        <v/>
      </c>
      <c r="Y591" s="24">
        <f>IF(V591="","",((U591+5000+5000)/(1-V591))/30)</f>
        <v/>
      </c>
      <c r="Z591" s="32" t="n"/>
      <c r="AA591" s="24">
        <f>IF(Z591="","",Z591-O591)</f>
        <v/>
      </c>
      <c r="AB591" s="24">
        <f>IF(Z591="","",R591-Z591)</f>
        <v/>
      </c>
      <c r="AC591" s="11">
        <f>IF(Z591="","",(O591-Z591)/O591)</f>
        <v/>
      </c>
      <c r="AD591" s="24" t="n"/>
      <c r="AE591" s="24">
        <f>IF(AF591="","",Q591*(1-AF591))</f>
        <v/>
      </c>
      <c r="AF591" s="51" t="n"/>
      <c r="AG591" s="28" t="n"/>
      <c r="AH591" s="28" t="n"/>
      <c r="AI591" s="33" t="inlineStr">
        <is>
          <t>2026-09-26</t>
        </is>
      </c>
      <c r="AJ591" s="33" t="inlineStr">
        <is>
          <t>2026-09-25</t>
        </is>
      </c>
      <c r="AK591" s="30" t="n"/>
    </row>
    <row r="592" ht="35.1" customHeight="1" s="69">
      <c r="B592" s="48" t="n">
        <v>15328</v>
      </c>
      <c r="C592" s="48" t="inlineStr">
        <is>
          <t>東京</t>
        </is>
      </c>
      <c r="D592" s="19" t="inlineStr">
        <is>
          <t>□アットインmini下北沢2-1</t>
        </is>
      </c>
      <c r="E592" s="48" t="inlineStr">
        <is>
          <t>1R</t>
        </is>
      </c>
      <c r="F592" s="48" t="n">
        <v>7</v>
      </c>
      <c r="G592" s="48" t="inlineStr">
        <is>
          <t>渋谷・三軒茶屋・自由が丘</t>
        </is>
      </c>
      <c r="H592" s="48" t="n">
        <v>12.25</v>
      </c>
      <c r="I592" s="20" t="n">
        <v>0.94286</v>
      </c>
      <c r="J592" s="20" t="n">
        <v>1</v>
      </c>
      <c r="K592" s="20" t="n">
        <v>0.78571</v>
      </c>
      <c r="L592" s="20" t="n">
        <v>0.51429</v>
      </c>
      <c r="M592" s="20" t="n">
        <v>0.14286</v>
      </c>
      <c r="N592" s="24" t="n">
        <v>7800</v>
      </c>
      <c r="O592" s="24" t="n">
        <v>6920</v>
      </c>
      <c r="P592" s="24" t="n">
        <v>880</v>
      </c>
      <c r="Q592" s="24" t="n">
        <v>44000</v>
      </c>
      <c r="R592" s="24" t="n"/>
      <c r="S592" s="24">
        <f>IF(R592="","",(R592+P592)*30 -U592)</f>
        <v/>
      </c>
      <c r="T592" s="20">
        <f>IF(R592="","",(O592-R592)/O592)</f>
        <v/>
      </c>
      <c r="U592" s="24" t="n">
        <v>73000</v>
      </c>
      <c r="V592" s="51" t="n"/>
      <c r="W592" s="24">
        <f>IF(Z592="","",Z592*30)</f>
        <v/>
      </c>
      <c r="X592" s="24">
        <f>IF(W592="","",W592-U592)</f>
        <v/>
      </c>
      <c r="Y592" s="24">
        <f>IF(V592="","",((U592+5000+5000)/(1-V592))/30)</f>
        <v/>
      </c>
      <c r="Z592" s="32" t="n"/>
      <c r="AA592" s="24">
        <f>IF(Z592="","",Z592-O592)</f>
        <v/>
      </c>
      <c r="AB592" s="24">
        <f>IF(Z592="","",R592-Z592)</f>
        <v/>
      </c>
      <c r="AC592" s="11">
        <f>IF(Z592="","",(O592-Z592)/O592)</f>
        <v/>
      </c>
      <c r="AD592" s="24" t="n"/>
      <c r="AE592" s="24">
        <f>IF(AF592="","",Q592*(1-AF592))</f>
        <v/>
      </c>
      <c r="AF592" s="51" t="n"/>
      <c r="AG592" s="28" t="n"/>
      <c r="AH592" s="28" t="n"/>
      <c r="AI592" s="33" t="inlineStr">
        <is>
          <t>2026-09-02</t>
        </is>
      </c>
      <c r="AJ592" s="33" t="inlineStr">
        <is>
          <t>2027-01-11</t>
        </is>
      </c>
      <c r="AK592" s="30" t="n"/>
    </row>
    <row r="593" ht="35.1" customHeight="1" s="69">
      <c r="B593" s="48" t="n">
        <v>15329</v>
      </c>
      <c r="C593" s="48" t="inlineStr">
        <is>
          <t>東京</t>
        </is>
      </c>
      <c r="D593" s="19" t="inlineStr">
        <is>
          <t>□アットインmini下北沢2-2</t>
        </is>
      </c>
      <c r="E593" s="48" t="inlineStr">
        <is>
          <t>1R</t>
        </is>
      </c>
      <c r="F593" s="48" t="n">
        <v>4</v>
      </c>
      <c r="G593" s="48" t="inlineStr">
        <is>
          <t>渋谷・三軒茶屋・自由が丘</t>
        </is>
      </c>
      <c r="H593" s="48" t="n">
        <v>14.46</v>
      </c>
      <c r="I593" s="20" t="n">
        <v>0.825</v>
      </c>
      <c r="J593" s="20" t="n">
        <v>0.975</v>
      </c>
      <c r="K593" s="20" t="n">
        <v>1</v>
      </c>
      <c r="L593" s="20" t="n">
        <v>0.8</v>
      </c>
      <c r="M593" s="20" t="n">
        <v>0.75</v>
      </c>
      <c r="N593" s="24" t="n">
        <v>7900</v>
      </c>
      <c r="O593" s="24" t="n">
        <v>7020</v>
      </c>
      <c r="P593" s="24" t="n">
        <v>880</v>
      </c>
      <c r="Q593" s="24" t="n">
        <v>44000</v>
      </c>
      <c r="R593" s="24" t="n"/>
      <c r="S593" s="24">
        <f>IF(R593="","",(R593+P593)*30 -U593)</f>
        <v/>
      </c>
      <c r="T593" s="20">
        <f>IF(R593="","",(O593-R593)/O593)</f>
        <v/>
      </c>
      <c r="U593" s="24" t="n">
        <v>73000</v>
      </c>
      <c r="V593" s="51" t="n"/>
      <c r="W593" s="24">
        <f>IF(Z593="","",Z593*30)</f>
        <v/>
      </c>
      <c r="X593" s="24">
        <f>IF(W593="","",W593-U593)</f>
        <v/>
      </c>
      <c r="Y593" s="24">
        <f>IF(V593="","",((U593+5000+5000)/(1-V593))/30)</f>
        <v/>
      </c>
      <c r="Z593" s="32" t="n"/>
      <c r="AA593" s="24">
        <f>IF(Z593="","",Z593-O593)</f>
        <v/>
      </c>
      <c r="AB593" s="24">
        <f>IF(Z593="","",R593-Z593)</f>
        <v/>
      </c>
      <c r="AC593" s="11">
        <f>IF(Z593="","",(O593-Z593)/O593)</f>
        <v/>
      </c>
      <c r="AD593" s="24" t="n"/>
      <c r="AE593" s="24">
        <f>IF(AF593="","",Q593*(1-AF593))</f>
        <v/>
      </c>
      <c r="AF593" s="51" t="n"/>
      <c r="AG593" s="28" t="n"/>
      <c r="AH593" s="28" t="n"/>
      <c r="AI593" s="33" t="inlineStr">
        <is>
          <t>2026-10-07</t>
        </is>
      </c>
      <c r="AJ593" s="33" t="inlineStr">
        <is>
          <t>2027-02-28</t>
        </is>
      </c>
      <c r="AK593" s="30" t="n"/>
    </row>
    <row r="594" ht="35.1" customHeight="1" s="69">
      <c r="B594" s="48" t="n">
        <v>15331</v>
      </c>
      <c r="C594" s="48" t="inlineStr">
        <is>
          <t>東京</t>
        </is>
      </c>
      <c r="D594" s="19" t="inlineStr">
        <is>
          <t>□アットインmini大森9-1</t>
        </is>
      </c>
      <c r="E594" s="48" t="inlineStr">
        <is>
          <t>1R</t>
        </is>
      </c>
      <c r="F594" s="48" t="n">
        <v>3</v>
      </c>
      <c r="G594" s="48" t="inlineStr">
        <is>
          <t>川崎・大森・蒲田</t>
        </is>
      </c>
      <c r="H594" s="48" t="n">
        <v>16.64</v>
      </c>
      <c r="I594" s="20" t="n">
        <v>1</v>
      </c>
      <c r="J594" s="20" t="n">
        <v>1</v>
      </c>
      <c r="K594" s="20" t="n">
        <v>1</v>
      </c>
      <c r="L594" s="20" t="n">
        <v>1</v>
      </c>
      <c r="M594" s="20" t="n">
        <v>0.8666700000000001</v>
      </c>
      <c r="N594" s="24" t="n">
        <v>8000</v>
      </c>
      <c r="O594" s="24" t="n">
        <v>7120</v>
      </c>
      <c r="P594" s="24" t="n">
        <v>880</v>
      </c>
      <c r="Q594" s="24" t="n">
        <v>44000</v>
      </c>
      <c r="R594" s="24" t="n"/>
      <c r="S594" s="24">
        <f>IF(R594="","",(R594+P594)*30 -U594)</f>
        <v/>
      </c>
      <c r="T594" s="20">
        <f>IF(R594="","",(O594-R594)/O594)</f>
        <v/>
      </c>
      <c r="U594" s="24" t="n">
        <v>74000</v>
      </c>
      <c r="V594" s="51" t="n"/>
      <c r="W594" s="24">
        <f>IF(Z594="","",Z594*30)</f>
        <v/>
      </c>
      <c r="X594" s="24">
        <f>IF(W594="","",W594-U594)</f>
        <v/>
      </c>
      <c r="Y594" s="24">
        <f>IF(V594="","",((U594+5000+5000)/(1-V594))/30)</f>
        <v/>
      </c>
      <c r="Z594" s="32" t="n"/>
      <c r="AA594" s="24">
        <f>IF(Z594="","",Z594-O594)</f>
        <v/>
      </c>
      <c r="AB594" s="24">
        <f>IF(Z594="","",R594-Z594)</f>
        <v/>
      </c>
      <c r="AC594" s="11">
        <f>IF(Z594="","",(O594-Z594)/O594)</f>
        <v/>
      </c>
      <c r="AD594" s="24" t="n"/>
      <c r="AE594" s="24">
        <f>IF(AF594="","",Q594*(1-AF594))</f>
        <v/>
      </c>
      <c r="AF594" s="51" t="n"/>
      <c r="AG594" s="28" t="n"/>
      <c r="AH594" s="28" t="n"/>
      <c r="AI594" s="33" t="inlineStr">
        <is>
          <t>2026-11-27</t>
        </is>
      </c>
      <c r="AJ594" s="33" t="inlineStr">
        <is>
          <t>2026-11-26</t>
        </is>
      </c>
      <c r="AK594" s="30" t="n"/>
    </row>
    <row r="595" ht="35.1" customHeight="1" s="69">
      <c r="B595" s="48" t="n">
        <v>15332</v>
      </c>
      <c r="C595" s="48" t="inlineStr">
        <is>
          <t>東京</t>
        </is>
      </c>
      <c r="D595" s="19" t="inlineStr">
        <is>
          <t>□アットインmini大森9-2</t>
        </is>
      </c>
      <c r="E595" s="48" t="inlineStr">
        <is>
          <t>1R</t>
        </is>
      </c>
      <c r="F595" s="48" t="n">
        <v>1</v>
      </c>
      <c r="G595" s="48" t="inlineStr">
        <is>
          <t>川崎・大森・蒲田</t>
        </is>
      </c>
      <c r="H595" s="48" t="n">
        <v>19.69</v>
      </c>
      <c r="I595" s="20" t="n">
        <v>1</v>
      </c>
      <c r="J595" s="20" t="n">
        <v>1</v>
      </c>
      <c r="K595" s="20" t="n">
        <v>1</v>
      </c>
      <c r="L595" s="20" t="n">
        <v>0</v>
      </c>
      <c r="M595" s="20" t="n">
        <v>0</v>
      </c>
      <c r="N595" s="24" t="n">
        <v>8580</v>
      </c>
      <c r="O595" s="24" t="n">
        <v>7700</v>
      </c>
      <c r="P595" s="24" t="n">
        <v>880</v>
      </c>
      <c r="Q595" s="24" t="n">
        <v>44000</v>
      </c>
      <c r="R595" s="24" t="n"/>
      <c r="S595" s="24">
        <f>IF(R595="","",(R595+P595)*30 -U595)</f>
        <v/>
      </c>
      <c r="T595" s="20">
        <f>IF(R595="","",(O595-R595)/O595)</f>
        <v/>
      </c>
      <c r="U595" s="24" t="n">
        <v>80000</v>
      </c>
      <c r="V595" s="51" t="n"/>
      <c r="W595" s="24">
        <f>IF(Z595="","",Z595*30)</f>
        <v/>
      </c>
      <c r="X595" s="24">
        <f>IF(W595="","",W595-U595)</f>
        <v/>
      </c>
      <c r="Y595" s="24">
        <f>IF(V595="","",((U595+5000+5000)/(1-V595))/30)</f>
        <v/>
      </c>
      <c r="Z595" s="32" t="n"/>
      <c r="AA595" s="24">
        <f>IF(Z595="","",Z595-O595)</f>
        <v/>
      </c>
      <c r="AB595" s="24">
        <f>IF(Z595="","",R595-Z595)</f>
        <v/>
      </c>
      <c r="AC595" s="11">
        <f>IF(Z595="","",(O595-Z595)/O595)</f>
        <v/>
      </c>
      <c r="AD595" s="24" t="n"/>
      <c r="AE595" s="24">
        <f>IF(AF595="","",Q595*(1-AF595))</f>
        <v/>
      </c>
      <c r="AF595" s="51" t="n"/>
      <c r="AG595" s="28" t="n"/>
      <c r="AH595" s="28" t="n"/>
      <c r="AI595" s="33" t="inlineStr">
        <is>
          <t>2026-10-01</t>
        </is>
      </c>
      <c r="AJ595" s="33" t="inlineStr">
        <is>
          <t>2026-09-30</t>
        </is>
      </c>
      <c r="AK595" s="30" t="n"/>
    </row>
    <row r="596" ht="35.1" customHeight="1" s="69">
      <c r="B596" s="48" t="n">
        <v>15333</v>
      </c>
      <c r="C596" s="48" t="inlineStr">
        <is>
          <t>東京</t>
        </is>
      </c>
      <c r="D596" s="19" t="inlineStr">
        <is>
          <t>□アットインmini大森9-3</t>
        </is>
      </c>
      <c r="E596" s="48" t="inlineStr">
        <is>
          <t>1R</t>
        </is>
      </c>
      <c r="F596" s="48" t="n">
        <v>1</v>
      </c>
      <c r="G596" s="48" t="inlineStr">
        <is>
          <t>川崎・大森・蒲田</t>
        </is>
      </c>
      <c r="H596" s="48" t="n">
        <v>16.23</v>
      </c>
      <c r="I596" s="20" t="n">
        <v>1</v>
      </c>
      <c r="J596" s="20" t="n">
        <v>1</v>
      </c>
      <c r="K596" s="20" t="n">
        <v>0.4</v>
      </c>
      <c r="L596" s="20" t="n">
        <v>0</v>
      </c>
      <c r="M596" s="20" t="n">
        <v>0</v>
      </c>
      <c r="N596" s="24" t="n">
        <v>8000</v>
      </c>
      <c r="O596" s="24" t="n">
        <v>7120</v>
      </c>
      <c r="P596" s="24" t="n">
        <v>880</v>
      </c>
      <c r="Q596" s="24" t="n">
        <v>44000</v>
      </c>
      <c r="R596" s="24" t="n"/>
      <c r="S596" s="24">
        <f>IF(R596="","",(R596+P596)*30 -U596)</f>
        <v/>
      </c>
      <c r="T596" s="20">
        <f>IF(R596="","",(O596-R596)/O596)</f>
        <v/>
      </c>
      <c r="U596" s="24" t="n">
        <v>74000</v>
      </c>
      <c r="V596" s="51" t="n"/>
      <c r="W596" s="24">
        <f>IF(Z596="","",Z596*30)</f>
        <v/>
      </c>
      <c r="X596" s="24">
        <f>IF(W596="","",W596-U596)</f>
        <v/>
      </c>
      <c r="Y596" s="24">
        <f>IF(V596="","",((U596+5000+5000)/(1-V596))/30)</f>
        <v/>
      </c>
      <c r="Z596" s="32" t="n"/>
      <c r="AA596" s="24">
        <f>IF(Z596="","",Z596-O596)</f>
        <v/>
      </c>
      <c r="AB596" s="24">
        <f>IF(Z596="","",R596-Z596)</f>
        <v/>
      </c>
      <c r="AC596" s="11">
        <f>IF(Z596="","",(O596-Z596)/O596)</f>
        <v/>
      </c>
      <c r="AD596" s="24" t="n"/>
      <c r="AE596" s="24">
        <f>IF(AF596="","",Q596*(1-AF596))</f>
        <v/>
      </c>
      <c r="AF596" s="51" t="n"/>
      <c r="AG596" s="28" t="n"/>
      <c r="AH596" s="28" t="n"/>
      <c r="AI596" s="33" t="inlineStr">
        <is>
          <t>2026-09-13</t>
        </is>
      </c>
      <c r="AJ596" s="33" t="inlineStr">
        <is>
          <t>2026-09-12</t>
        </is>
      </c>
      <c r="AK596" s="30" t="n"/>
    </row>
    <row r="597" ht="35.1" customHeight="1" s="69">
      <c r="B597" s="48" t="n">
        <v>15334</v>
      </c>
      <c r="C597" s="48" t="inlineStr">
        <is>
          <t>東京</t>
        </is>
      </c>
      <c r="D597" s="19" t="inlineStr">
        <is>
          <t>□アットインmini大森9-4</t>
        </is>
      </c>
      <c r="E597" s="48" t="inlineStr">
        <is>
          <t>1R</t>
        </is>
      </c>
      <c r="F597" s="48" t="n">
        <v>2</v>
      </c>
      <c r="G597" s="48" t="inlineStr">
        <is>
          <t>川崎・大森・蒲田</t>
        </is>
      </c>
      <c r="H597" s="48" t="n">
        <v>16.23</v>
      </c>
      <c r="I597" s="20" t="n">
        <v>0.95</v>
      </c>
      <c r="J597" s="20" t="n">
        <v>1</v>
      </c>
      <c r="K597" s="20" t="n">
        <v>1</v>
      </c>
      <c r="L597" s="20" t="n">
        <v>0.2</v>
      </c>
      <c r="M597" s="20" t="n">
        <v>0</v>
      </c>
      <c r="N597" s="24" t="n">
        <v>8000</v>
      </c>
      <c r="O597" s="24" t="n">
        <v>7120</v>
      </c>
      <c r="P597" s="24" t="n">
        <v>880</v>
      </c>
      <c r="Q597" s="24" t="n">
        <v>44000</v>
      </c>
      <c r="R597" s="24" t="n"/>
      <c r="S597" s="24">
        <f>IF(R597="","",(R597+P597)*30 -U597)</f>
        <v/>
      </c>
      <c r="T597" s="20">
        <f>IF(R597="","",(O597-R597)/O597)</f>
        <v/>
      </c>
      <c r="U597" s="24" t="n">
        <v>74000</v>
      </c>
      <c r="V597" s="51" t="n"/>
      <c r="W597" s="24">
        <f>IF(Z597="","",Z597*30)</f>
        <v/>
      </c>
      <c r="X597" s="24">
        <f>IF(W597="","",W597-U597)</f>
        <v/>
      </c>
      <c r="Y597" s="24">
        <f>IF(V597="","",((U597+5000+5000)/(1-V597))/30)</f>
        <v/>
      </c>
      <c r="Z597" s="32" t="n"/>
      <c r="AA597" s="24">
        <f>IF(Z597="","",Z597-O597)</f>
        <v/>
      </c>
      <c r="AB597" s="24">
        <f>IF(Z597="","",R597-Z597)</f>
        <v/>
      </c>
      <c r="AC597" s="11">
        <f>IF(Z597="","",(O597-Z597)/O597)</f>
        <v/>
      </c>
      <c r="AD597" s="24" t="n"/>
      <c r="AE597" s="24">
        <f>IF(AF597="","",Q597*(1-AF597))</f>
        <v/>
      </c>
      <c r="AF597" s="51" t="n"/>
      <c r="AG597" s="28" t="n"/>
      <c r="AH597" s="28" t="n"/>
      <c r="AI597" s="33" t="inlineStr">
        <is>
          <t>2026-10-03</t>
        </is>
      </c>
      <c r="AJ597" s="33" t="inlineStr">
        <is>
          <t>2026-10-10</t>
        </is>
      </c>
      <c r="AK597" s="30" t="n"/>
    </row>
    <row r="598" ht="35.1" customHeight="1" s="69">
      <c r="B598" s="48" t="n">
        <v>15335</v>
      </c>
      <c r="C598" s="48" t="inlineStr">
        <is>
          <t>東京</t>
        </is>
      </c>
      <c r="D598" s="19" t="inlineStr">
        <is>
          <t>□アットインmini大森9-5</t>
        </is>
      </c>
      <c r="E598" s="48" t="inlineStr">
        <is>
          <t>1R</t>
        </is>
      </c>
      <c r="F598" s="48" t="n">
        <v>1</v>
      </c>
      <c r="G598" s="48" t="inlineStr">
        <is>
          <t>川崎・大森・蒲田</t>
        </is>
      </c>
      <c r="H598" s="48" t="n">
        <v>16.64</v>
      </c>
      <c r="I598" s="20" t="n">
        <v>1</v>
      </c>
      <c r="J598" s="20" t="n">
        <v>1</v>
      </c>
      <c r="K598" s="20" t="n">
        <v>1</v>
      </c>
      <c r="L598" s="20" t="n">
        <v>0</v>
      </c>
      <c r="M598" s="20" t="n">
        <v>0</v>
      </c>
      <c r="N598" s="24" t="n">
        <v>8240</v>
      </c>
      <c r="O598" s="24" t="n">
        <v>7360</v>
      </c>
      <c r="P598" s="24" t="n">
        <v>880</v>
      </c>
      <c r="Q598" s="24" t="n">
        <v>44000</v>
      </c>
      <c r="R598" s="24" t="n"/>
      <c r="S598" s="24">
        <f>IF(R598="","",(R598+P598)*30 -U598)</f>
        <v/>
      </c>
      <c r="T598" s="20">
        <f>IF(R598="","",(O598-R598)/O598)</f>
        <v/>
      </c>
      <c r="U598" s="24" t="n">
        <v>76000</v>
      </c>
      <c r="V598" s="51" t="n"/>
      <c r="W598" s="24">
        <f>IF(Z598="","",Z598*30)</f>
        <v/>
      </c>
      <c r="X598" s="24">
        <f>IF(W598="","",W598-U598)</f>
        <v/>
      </c>
      <c r="Y598" s="24">
        <f>IF(V598="","",((U598+5000+5000)/(1-V598))/30)</f>
        <v/>
      </c>
      <c r="Z598" s="32" t="n"/>
      <c r="AA598" s="24">
        <f>IF(Z598="","",Z598-O598)</f>
        <v/>
      </c>
      <c r="AB598" s="24">
        <f>IF(Z598="","",R598-Z598)</f>
        <v/>
      </c>
      <c r="AC598" s="11">
        <f>IF(Z598="","",(O598-Z598)/O598)</f>
        <v/>
      </c>
      <c r="AD598" s="24" t="n"/>
      <c r="AE598" s="24">
        <f>IF(AF598="","",Q598*(1-AF598))</f>
        <v/>
      </c>
      <c r="AF598" s="51" t="n"/>
      <c r="AG598" s="28" t="n"/>
      <c r="AH598" s="28" t="n"/>
      <c r="AI598" s="33" t="inlineStr">
        <is>
          <t>2026-10-01</t>
        </is>
      </c>
      <c r="AJ598" s="33" t="inlineStr">
        <is>
          <t>2026-09-30</t>
        </is>
      </c>
      <c r="AK598" s="30" t="n"/>
    </row>
    <row r="599" ht="35.1" customHeight="1" s="69">
      <c r="B599" s="48" t="n">
        <v>15336</v>
      </c>
      <c r="C599" s="48" t="inlineStr">
        <is>
          <t>東京</t>
        </is>
      </c>
      <c r="D599" s="19" t="inlineStr">
        <is>
          <t>□アットインmini大森9-6</t>
        </is>
      </c>
      <c r="E599" s="48" t="inlineStr">
        <is>
          <t>1R</t>
        </is>
      </c>
      <c r="F599" s="48" t="n">
        <v>5</v>
      </c>
      <c r="G599" s="48" t="inlineStr">
        <is>
          <t>川崎・大森・蒲田</t>
        </is>
      </c>
      <c r="H599" s="48" t="n">
        <v>16.23</v>
      </c>
      <c r="I599" s="20" t="n">
        <v>1</v>
      </c>
      <c r="J599" s="20" t="n">
        <v>0.7</v>
      </c>
      <c r="K599" s="20" t="n">
        <v>0.72</v>
      </c>
      <c r="L599" s="20" t="n">
        <v>0.4</v>
      </c>
      <c r="M599" s="20" t="n">
        <v>0.34</v>
      </c>
      <c r="N599" s="24" t="n">
        <v>8240</v>
      </c>
      <c r="O599" s="24" t="n">
        <v>7360</v>
      </c>
      <c r="P599" s="24" t="n">
        <v>880</v>
      </c>
      <c r="Q599" s="24" t="n">
        <v>44000</v>
      </c>
      <c r="R599" s="24" t="n">
        <v>3680</v>
      </c>
      <c r="S599" s="24">
        <f>IF(R599="","",(R599+P599)*30 -U599)</f>
        <v/>
      </c>
      <c r="T599" s="20">
        <f>IF(R599="","",(O599-R599)/O599)</f>
        <v/>
      </c>
      <c r="U599" s="24" t="n">
        <v>76000</v>
      </c>
      <c r="V599" s="51" t="n"/>
      <c r="W599" s="24">
        <f>IF(Z599="","",Z599*30)</f>
        <v/>
      </c>
      <c r="X599" s="24">
        <f>IF(W599="","",W599-U599)</f>
        <v/>
      </c>
      <c r="Y599" s="24">
        <f>IF(V599="","",((U599+5000+5000)/(1-V599))/30)</f>
        <v/>
      </c>
      <c r="Z599" s="32" t="n"/>
      <c r="AA599" s="24">
        <f>IF(Z599="","",Z599-O599)</f>
        <v/>
      </c>
      <c r="AB599" s="24">
        <f>IF(Z599="","",R599-Z599)</f>
        <v/>
      </c>
      <c r="AC599" s="11">
        <f>IF(Z599="","",(O599-Z599)/O599)</f>
        <v/>
      </c>
      <c r="AD599" s="24" t="n">
        <v>11000</v>
      </c>
      <c r="AE599" s="24">
        <f>IF(AF599="","",Q599*(1-AF599))</f>
        <v/>
      </c>
      <c r="AF599" s="51" t="n"/>
      <c r="AG599" s="28" t="n"/>
      <c r="AH599" s="28" t="n"/>
      <c r="AI599" s="33" t="inlineStr">
        <is>
          <t>2026-08-08</t>
        </is>
      </c>
      <c r="AJ599" s="33" t="inlineStr">
        <is>
          <t>2026-11-26</t>
        </is>
      </c>
      <c r="AK599" s="30" t="n"/>
    </row>
    <row r="600" ht="35.1" customHeight="1" s="69">
      <c r="B600" s="48" t="n">
        <v>15337</v>
      </c>
      <c r="C600" s="48" t="inlineStr">
        <is>
          <t>東京</t>
        </is>
      </c>
      <c r="D600" s="19" t="inlineStr">
        <is>
          <t>□アットインmini大森9-7</t>
        </is>
      </c>
      <c r="E600" s="48" t="inlineStr">
        <is>
          <t>1R</t>
        </is>
      </c>
      <c r="F600" s="48" t="n">
        <v>1</v>
      </c>
      <c r="G600" s="48" t="inlineStr">
        <is>
          <t>川崎・大森・蒲田</t>
        </is>
      </c>
      <c r="H600" s="48" t="n">
        <v>19.69</v>
      </c>
      <c r="I600" s="20" t="n">
        <v>1</v>
      </c>
      <c r="J600" s="20" t="n">
        <v>1</v>
      </c>
      <c r="K600" s="20" t="n">
        <v>1</v>
      </c>
      <c r="L600" s="20" t="n">
        <v>1</v>
      </c>
      <c r="M600" s="20" t="n">
        <v>1</v>
      </c>
      <c r="N600" s="24" t="n">
        <v>8820</v>
      </c>
      <c r="O600" s="24" t="n">
        <v>7940</v>
      </c>
      <c r="P600" s="24" t="n">
        <v>880</v>
      </c>
      <c r="Q600" s="24" t="n">
        <v>44000</v>
      </c>
      <c r="R600" s="24" t="n"/>
      <c r="S600" s="24">
        <f>IF(R600="","",(R600+P600)*30 -U600)</f>
        <v/>
      </c>
      <c r="T600" s="20">
        <f>IF(R600="","",(O600-R600)/O600)</f>
        <v/>
      </c>
      <c r="U600" s="24" t="n">
        <v>82000</v>
      </c>
      <c r="V600" s="51" t="n"/>
      <c r="W600" s="24">
        <f>IF(Z600="","",Z600*30)</f>
        <v/>
      </c>
      <c r="X600" s="24">
        <f>IF(W600="","",W600-U600)</f>
        <v/>
      </c>
      <c r="Y600" s="24">
        <f>IF(V600="","",((U600+5000+5000)/(1-V600))/30)</f>
        <v/>
      </c>
      <c r="Z600" s="32" t="n"/>
      <c r="AA600" s="24">
        <f>IF(Z600="","",Z600-O600)</f>
        <v/>
      </c>
      <c r="AB600" s="24">
        <f>IF(Z600="","",R600-Z600)</f>
        <v/>
      </c>
      <c r="AC600" s="11">
        <f>IF(Z600="","",(O600-Z600)/O600)</f>
        <v/>
      </c>
      <c r="AD600" s="24" t="n"/>
      <c r="AE600" s="24">
        <f>IF(AF600="","",Q600*(1-AF600))</f>
        <v/>
      </c>
      <c r="AF600" s="51" t="n"/>
      <c r="AG600" s="28" t="n"/>
      <c r="AH600" s="28" t="n"/>
      <c r="AI600" s="33" t="inlineStr">
        <is>
          <t>2027-06-29</t>
        </is>
      </c>
      <c r="AJ600" s="33" t="inlineStr">
        <is>
          <t>2027-06-28</t>
        </is>
      </c>
      <c r="AK600" s="30" t="n"/>
    </row>
    <row r="601" ht="35.1" customHeight="1" s="69">
      <c r="B601" s="48" t="n">
        <v>15338</v>
      </c>
      <c r="C601" s="48" t="inlineStr">
        <is>
          <t>東京</t>
        </is>
      </c>
      <c r="D601" s="19" t="inlineStr">
        <is>
          <t>□アットイン中野9-1</t>
        </is>
      </c>
      <c r="E601" s="48" t="inlineStr">
        <is>
          <t>1R</t>
        </is>
      </c>
      <c r="F601" s="48" t="n">
        <v>5</v>
      </c>
      <c r="G601" s="48" t="inlineStr">
        <is>
          <t>中野・荻窪・吉祥寺</t>
        </is>
      </c>
      <c r="H601" s="48" t="n">
        <v>17.18</v>
      </c>
      <c r="I601" s="20" t="n">
        <v>1</v>
      </c>
      <c r="J601" s="20" t="n">
        <v>0.2</v>
      </c>
      <c r="K601" s="20" t="n">
        <v>0.28</v>
      </c>
      <c r="L601" s="20" t="n">
        <v>0.2</v>
      </c>
      <c r="M601" s="20" t="n">
        <v>0.2</v>
      </c>
      <c r="N601" s="24" t="n">
        <v>8580</v>
      </c>
      <c r="O601" s="24" t="n">
        <v>7700</v>
      </c>
      <c r="P601" s="24" t="n">
        <v>880</v>
      </c>
      <c r="Q601" s="24" t="n">
        <v>44000</v>
      </c>
      <c r="R601" s="24" t="n"/>
      <c r="S601" s="24">
        <f>IF(R601="","",(R601+P601)*30 -U601)</f>
        <v/>
      </c>
      <c r="T601" s="20">
        <f>IF(R601="","",(O601-R601)/O601)</f>
        <v/>
      </c>
      <c r="U601" s="24" t="n">
        <v>77600</v>
      </c>
      <c r="V601" s="51" t="n"/>
      <c r="W601" s="24">
        <f>IF(Z601="","",Z601*30)</f>
        <v/>
      </c>
      <c r="X601" s="24">
        <f>IF(W601="","",W601-U601)</f>
        <v/>
      </c>
      <c r="Y601" s="24">
        <f>IF(V601="","",((U601+5000+5000)/(1-V601))/30)</f>
        <v/>
      </c>
      <c r="Z601" s="32" t="n"/>
      <c r="AA601" s="24">
        <f>IF(Z601="","",Z601-O601)</f>
        <v/>
      </c>
      <c r="AB601" s="24">
        <f>IF(Z601="","",R601-Z601)</f>
        <v/>
      </c>
      <c r="AC601" s="11">
        <f>IF(Z601="","",(O601-Z601)/O601)</f>
        <v/>
      </c>
      <c r="AD601" s="24" t="n"/>
      <c r="AE601" s="24">
        <f>IF(AF601="","",Q601*(1-AF601))</f>
        <v/>
      </c>
      <c r="AF601" s="51" t="n"/>
      <c r="AG601" s="28" t="n"/>
      <c r="AH601" s="28" t="n"/>
      <c r="AI601" s="33" t="inlineStr">
        <is>
          <t>2026-08-02</t>
        </is>
      </c>
      <c r="AJ601" s="33" t="inlineStr">
        <is>
          <t>2026-12-05</t>
        </is>
      </c>
      <c r="AK601" s="30" t="n"/>
    </row>
    <row r="602" ht="35.1" customHeight="1" s="69">
      <c r="B602" s="48" t="n">
        <v>15339</v>
      </c>
      <c r="C602" s="48" t="inlineStr">
        <is>
          <t>東京</t>
        </is>
      </c>
      <c r="D602" s="19" t="inlineStr">
        <is>
          <t>□アットイン中野9-2</t>
        </is>
      </c>
      <c r="E602" s="48" t="inlineStr">
        <is>
          <t>1R</t>
        </is>
      </c>
      <c r="F602" s="48" t="n">
        <v>5</v>
      </c>
      <c r="G602" s="48" t="inlineStr">
        <is>
          <t>中野・荻窪・吉祥寺</t>
        </is>
      </c>
      <c r="H602" s="48" t="n">
        <v>18.01</v>
      </c>
      <c r="I602" s="20" t="n">
        <v>1</v>
      </c>
      <c r="J602" s="20" t="n">
        <v>0.6</v>
      </c>
      <c r="K602" s="20" t="n">
        <v>0.6</v>
      </c>
      <c r="L602" s="20" t="n">
        <v>0.24</v>
      </c>
      <c r="M602" s="20" t="n">
        <v>0</v>
      </c>
      <c r="N602" s="24" t="n">
        <v>8580</v>
      </c>
      <c r="O602" s="24" t="n">
        <v>7700</v>
      </c>
      <c r="P602" s="24" t="n">
        <v>880</v>
      </c>
      <c r="Q602" s="24" t="n">
        <v>44000</v>
      </c>
      <c r="R602" s="24" t="n"/>
      <c r="S602" s="24">
        <f>IF(R602="","",(R602+P602)*30 -U602)</f>
        <v/>
      </c>
      <c r="T602" s="20">
        <f>IF(R602="","",(O602-R602)/O602)</f>
        <v/>
      </c>
      <c r="U602" s="24" t="n">
        <v>79400</v>
      </c>
      <c r="V602" s="51" t="n"/>
      <c r="W602" s="24">
        <f>IF(Z602="","",Z602*30)</f>
        <v/>
      </c>
      <c r="X602" s="24">
        <f>IF(W602="","",W602-U602)</f>
        <v/>
      </c>
      <c r="Y602" s="24">
        <f>IF(V602="","",((U602+5000+5000)/(1-V602))/30)</f>
        <v/>
      </c>
      <c r="Z602" s="32" t="n"/>
      <c r="AA602" s="24">
        <f>IF(Z602="","",Z602-O602)</f>
        <v/>
      </c>
      <c r="AB602" s="24">
        <f>IF(Z602="","",R602-Z602)</f>
        <v/>
      </c>
      <c r="AC602" s="11">
        <f>IF(Z602="","",(O602-Z602)/O602)</f>
        <v/>
      </c>
      <c r="AD602" s="24" t="n"/>
      <c r="AE602" s="24">
        <f>IF(AF602="","",Q602*(1-AF602))</f>
        <v/>
      </c>
      <c r="AF602" s="51" t="n"/>
      <c r="AG602" s="28" t="n"/>
      <c r="AH602" s="28" t="n"/>
      <c r="AI602" s="33" t="inlineStr">
        <is>
          <t>2026-08-01</t>
        </is>
      </c>
      <c r="AJ602" s="33" t="inlineStr">
        <is>
          <t>2026-10-31</t>
        </is>
      </c>
      <c r="AK602" s="30" t="n"/>
    </row>
    <row r="603" ht="35.1" customHeight="1" s="69">
      <c r="B603" s="48" t="n">
        <v>15340</v>
      </c>
      <c r="C603" s="48" t="inlineStr">
        <is>
          <t>東京</t>
        </is>
      </c>
      <c r="D603" s="19" t="inlineStr">
        <is>
          <t>□アットイン池袋10</t>
        </is>
      </c>
      <c r="E603" s="48" t="inlineStr">
        <is>
          <t>1K</t>
        </is>
      </c>
      <c r="F603" s="48" t="n">
        <v>1</v>
      </c>
      <c r="G603" s="48" t="inlineStr">
        <is>
          <t>池袋・大塚</t>
        </is>
      </c>
      <c r="H603" s="48" t="n">
        <v>23</v>
      </c>
      <c r="I603" s="20" t="n">
        <v>1</v>
      </c>
      <c r="J603" s="20" t="n">
        <v>0.9</v>
      </c>
      <c r="K603" s="20" t="n">
        <v>0.7</v>
      </c>
      <c r="L603" s="20" t="n">
        <v>1</v>
      </c>
      <c r="M603" s="20" t="n">
        <v>1</v>
      </c>
      <c r="N603" s="24" t="n">
        <v>9700</v>
      </c>
      <c r="O603" s="24" t="n">
        <v>8820</v>
      </c>
      <c r="P603" s="24" t="n">
        <v>880</v>
      </c>
      <c r="Q603" s="24" t="n">
        <v>44000</v>
      </c>
      <c r="R603" s="24" t="n">
        <v>4410</v>
      </c>
      <c r="S603" s="24">
        <f>IF(R603="","",(R603+P603)*30 -U603)</f>
        <v/>
      </c>
      <c r="T603" s="20">
        <f>IF(R603="","",(O603-R603)/O603)</f>
        <v/>
      </c>
      <c r="U603" s="24" t="n">
        <v>90000</v>
      </c>
      <c r="V603" s="51" t="n"/>
      <c r="W603" s="24">
        <f>IF(Z603="","",Z603*30)</f>
        <v/>
      </c>
      <c r="X603" s="24">
        <f>IF(W603="","",W603-U603)</f>
        <v/>
      </c>
      <c r="Y603" s="24">
        <f>IF(V603="","",((U603+5000+5000)/(1-V603))/30)</f>
        <v/>
      </c>
      <c r="Z603" s="32" t="n"/>
      <c r="AA603" s="24">
        <f>IF(Z603="","",Z603-O603)</f>
        <v/>
      </c>
      <c r="AB603" s="24">
        <f>IF(Z603="","",R603-Z603)</f>
        <v/>
      </c>
      <c r="AC603" s="11">
        <f>IF(Z603="","",(O603-Z603)/O603)</f>
        <v/>
      </c>
      <c r="AD603" s="24" t="n">
        <v>11000</v>
      </c>
      <c r="AE603" s="24">
        <f>IF(AF603="","",Q603*(1-AF603))</f>
        <v/>
      </c>
      <c r="AF603" s="51" t="n"/>
      <c r="AG603" s="28" t="n"/>
      <c r="AH603" s="28" t="n"/>
      <c r="AI603" s="33" t="inlineStr">
        <is>
          <t>2027-02-01</t>
        </is>
      </c>
      <c r="AJ603" s="33" t="inlineStr">
        <is>
          <t>2027-01-31</t>
        </is>
      </c>
      <c r="AK603" s="30" t="n"/>
    </row>
    <row r="604" ht="35.1" customHeight="1" s="69">
      <c r="B604" s="48" t="n">
        <v>15345</v>
      </c>
      <c r="C604" s="48" t="inlineStr">
        <is>
          <t>東京</t>
        </is>
      </c>
      <c r="D604" s="19" t="inlineStr">
        <is>
          <t>□アットインmini両国8-1</t>
        </is>
      </c>
      <c r="E604" s="48" t="inlineStr">
        <is>
          <t>1R</t>
        </is>
      </c>
      <c r="F604" s="48" t="n">
        <v>6</v>
      </c>
      <c r="G604" s="48" t="inlineStr">
        <is>
          <t>錦糸町・両国</t>
        </is>
      </c>
      <c r="H604" s="48" t="n">
        <v>11.5</v>
      </c>
      <c r="I604" s="20" t="n">
        <v>1.15</v>
      </c>
      <c r="J604" s="20" t="n">
        <v>0.75</v>
      </c>
      <c r="K604" s="20" t="n">
        <v>0.4</v>
      </c>
      <c r="L604" s="20" t="n">
        <v>0.16667</v>
      </c>
      <c r="M604" s="20" t="n">
        <v>0</v>
      </c>
      <c r="N604" s="24" t="n">
        <v>8340</v>
      </c>
      <c r="O604" s="24" t="n">
        <v>7460</v>
      </c>
      <c r="P604" s="24" t="n">
        <v>880</v>
      </c>
      <c r="Q604" s="24" t="n">
        <v>44000</v>
      </c>
      <c r="R604" s="24" t="n"/>
      <c r="S604" s="24">
        <f>IF(R604="","",(R604+P604)*30 -U604)</f>
        <v/>
      </c>
      <c r="T604" s="20">
        <f>IF(R604="","",(O604-R604)/O604)</f>
        <v/>
      </c>
      <c r="U604" s="24" t="n">
        <v>78220</v>
      </c>
      <c r="V604" s="51" t="n"/>
      <c r="W604" s="24">
        <f>IF(Z604="","",Z604*30)</f>
        <v/>
      </c>
      <c r="X604" s="24">
        <f>IF(W604="","",W604-U604)</f>
        <v/>
      </c>
      <c r="Y604" s="24">
        <f>IF(V604="","",((U604+5000+5000)/(1-V604))/30)</f>
        <v/>
      </c>
      <c r="Z604" s="32" t="n"/>
      <c r="AA604" s="24">
        <f>IF(Z604="","",Z604-O604)</f>
        <v/>
      </c>
      <c r="AB604" s="24">
        <f>IF(Z604="","",R604-Z604)</f>
        <v/>
      </c>
      <c r="AC604" s="11">
        <f>IF(Z604="","",(O604-Z604)/O604)</f>
        <v/>
      </c>
      <c r="AD604" s="24" t="n"/>
      <c r="AE604" s="24">
        <f>IF(AF604="","",Q604*(1-AF604))</f>
        <v/>
      </c>
      <c r="AF604" s="51" t="n"/>
      <c r="AG604" s="28" t="n"/>
      <c r="AH604" s="28" t="n"/>
      <c r="AI604" s="33" t="inlineStr">
        <is>
          <t>2026-08-01</t>
        </is>
      </c>
      <c r="AJ604" s="33" t="inlineStr">
        <is>
          <t>2026-11-01</t>
        </is>
      </c>
      <c r="AK604" s="30" t="n"/>
    </row>
    <row r="605" ht="35.1" customHeight="1" s="69">
      <c r="B605" s="48" t="n">
        <v>15346</v>
      </c>
      <c r="C605" s="48" t="inlineStr">
        <is>
          <t>東京</t>
        </is>
      </c>
      <c r="D605" s="19" t="inlineStr">
        <is>
          <t>□アットインmini両国8-3</t>
        </is>
      </c>
      <c r="E605" s="48" t="inlineStr">
        <is>
          <t>1R</t>
        </is>
      </c>
      <c r="F605" s="48" t="n">
        <v>1</v>
      </c>
      <c r="G605" s="48" t="inlineStr">
        <is>
          <t>錦糸町・両国</t>
        </is>
      </c>
      <c r="H605" s="48" t="n">
        <v>14.7</v>
      </c>
      <c r="I605" s="20" t="n">
        <v>1</v>
      </c>
      <c r="J605" s="20" t="n">
        <v>0</v>
      </c>
      <c r="K605" s="20" t="n">
        <v>0</v>
      </c>
      <c r="L605" s="20" t="n">
        <v>0</v>
      </c>
      <c r="M605" s="20" t="n">
        <v>0</v>
      </c>
      <c r="N605" s="24" t="n">
        <v>9020</v>
      </c>
      <c r="O605" s="24" t="n">
        <v>8140</v>
      </c>
      <c r="P605" s="24" t="n">
        <v>880</v>
      </c>
      <c r="Q605" s="24" t="n">
        <v>44000</v>
      </c>
      <c r="R605" s="24" t="n"/>
      <c r="S605" s="24">
        <f>IF(R605="","",(R605+P605)*30 -U605)</f>
        <v/>
      </c>
      <c r="T605" s="20">
        <f>IF(R605="","",(O605-R605)/O605)</f>
        <v/>
      </c>
      <c r="U605" s="24" t="n">
        <v>82720</v>
      </c>
      <c r="V605" s="51" t="n"/>
      <c r="W605" s="24">
        <f>IF(Z605="","",Z605*30)</f>
        <v/>
      </c>
      <c r="X605" s="24">
        <f>IF(W605="","",W605-U605)</f>
        <v/>
      </c>
      <c r="Y605" s="24">
        <f>IF(V605="","",((U605+5000+5000)/(1-V605))/30)</f>
        <v/>
      </c>
      <c r="Z605" s="32" t="n"/>
      <c r="AA605" s="24">
        <f>IF(Z605="","",Z605-O605)</f>
        <v/>
      </c>
      <c r="AB605" s="24">
        <f>IF(Z605="","",R605-Z605)</f>
        <v/>
      </c>
      <c r="AC605" s="11">
        <f>IF(Z605="","",(O605-Z605)/O605)</f>
        <v/>
      </c>
      <c r="AD605" s="24" t="n"/>
      <c r="AE605" s="24">
        <f>IF(AF605="","",Q605*(1-AF605))</f>
        <v/>
      </c>
      <c r="AF605" s="51" t="n"/>
      <c r="AG605" s="28" t="n"/>
      <c r="AH605" s="28" t="n"/>
      <c r="AI605" s="33" t="inlineStr">
        <is>
          <t>2026-08-01</t>
        </is>
      </c>
      <c r="AJ605" s="33" t="inlineStr">
        <is>
          <t>2026-07-31</t>
        </is>
      </c>
      <c r="AK605" s="30" t="n"/>
    </row>
    <row r="606" ht="35.1" customHeight="1" s="69">
      <c r="B606" s="48" t="n">
        <v>15347</v>
      </c>
      <c r="C606" s="48" t="inlineStr">
        <is>
          <t>東京</t>
        </is>
      </c>
      <c r="D606" s="19" t="inlineStr">
        <is>
          <t>□アットインmini両国8-2</t>
        </is>
      </c>
      <c r="E606" s="48" t="inlineStr">
        <is>
          <t>1R</t>
        </is>
      </c>
      <c r="F606" s="48" t="n">
        <v>6</v>
      </c>
      <c r="G606" s="48" t="inlineStr">
        <is>
          <t>錦糸町・両国</t>
        </is>
      </c>
      <c r="H606" s="48" t="n">
        <v>13.9</v>
      </c>
      <c r="I606" s="20" t="n">
        <v>0.91667</v>
      </c>
      <c r="J606" s="20" t="n">
        <v>0.83333</v>
      </c>
      <c r="K606" s="20" t="n">
        <v>0.35</v>
      </c>
      <c r="L606" s="20" t="n">
        <v>0</v>
      </c>
      <c r="M606" s="20" t="n">
        <v>0</v>
      </c>
      <c r="N606" s="24" t="n">
        <v>8680</v>
      </c>
      <c r="O606" s="24" t="n">
        <v>7800</v>
      </c>
      <c r="P606" s="24" t="n">
        <v>880</v>
      </c>
      <c r="Q606" s="24" t="n">
        <v>44000</v>
      </c>
      <c r="R606" s="24" t="n">
        <v>3900</v>
      </c>
      <c r="S606" s="24">
        <f>IF(R606="","",(R606+P606)*30 -U606)</f>
        <v/>
      </c>
      <c r="T606" s="20">
        <f>IF(R606="","",(O606-R606)/O606)</f>
        <v/>
      </c>
      <c r="U606" s="24" t="n">
        <v>80920</v>
      </c>
      <c r="V606" s="51" t="n"/>
      <c r="W606" s="24">
        <f>IF(Z606="","",Z606*30)</f>
        <v/>
      </c>
      <c r="X606" s="24">
        <f>IF(W606="","",W606-U606)</f>
        <v/>
      </c>
      <c r="Y606" s="24">
        <f>IF(V606="","",((U606+5000+5000)/(1-V606))/30)</f>
        <v/>
      </c>
      <c r="Z606" s="32" t="n"/>
      <c r="AA606" s="24">
        <f>IF(Z606="","",Z606-O606)</f>
        <v/>
      </c>
      <c r="AB606" s="24">
        <f>IF(Z606="","",R606-Z606)</f>
        <v/>
      </c>
      <c r="AC606" s="11">
        <f>IF(Z606="","",(O606-Z606)/O606)</f>
        <v/>
      </c>
      <c r="AD606" s="24" t="n">
        <v>11000</v>
      </c>
      <c r="AE606" s="24">
        <f>IF(AF606="","",Q606*(1-AF606))</f>
        <v/>
      </c>
      <c r="AF606" s="51" t="n"/>
      <c r="AG606" s="28" t="n"/>
      <c r="AH606" s="28" t="n"/>
      <c r="AI606" s="33" t="inlineStr">
        <is>
          <t>2026-08-05</t>
        </is>
      </c>
      <c r="AJ606" s="33" t="inlineStr">
        <is>
          <t>2026-09-30</t>
        </is>
      </c>
      <c r="AK606" s="30" t="n"/>
    </row>
    <row r="607" ht="35.1" customHeight="1" s="69">
      <c r="B607" s="48" t="n">
        <v>15348</v>
      </c>
      <c r="C607" s="48" t="inlineStr">
        <is>
          <t>東京</t>
        </is>
      </c>
      <c r="D607" s="19" t="inlineStr">
        <is>
          <t>□アットインmini浅草蔵前3-1</t>
        </is>
      </c>
      <c r="E607" s="48" t="inlineStr">
        <is>
          <t>1R</t>
        </is>
      </c>
      <c r="F607" s="48" t="n">
        <v>6</v>
      </c>
      <c r="G607" s="48" t="inlineStr">
        <is>
          <t>上野・浅草</t>
        </is>
      </c>
      <c r="H607" s="48" t="n">
        <v>11.5</v>
      </c>
      <c r="I607" s="20" t="n">
        <v>0.93333</v>
      </c>
      <c r="J607" s="20" t="n">
        <v>0.9</v>
      </c>
      <c r="K607" s="20" t="n">
        <v>0.83333</v>
      </c>
      <c r="L607" s="20" t="n">
        <v>0.8666700000000001</v>
      </c>
      <c r="M607" s="20" t="n">
        <v>0.4</v>
      </c>
      <c r="N607" s="24" t="n">
        <v>8000</v>
      </c>
      <c r="O607" s="24" t="n">
        <v>7120</v>
      </c>
      <c r="P607" s="24" t="n">
        <v>880</v>
      </c>
      <c r="Q607" s="24" t="n">
        <v>44000</v>
      </c>
      <c r="R607" s="24" t="n">
        <v>3560</v>
      </c>
      <c r="S607" s="24">
        <f>IF(R607="","",(R607+P607)*30 -U607)</f>
        <v/>
      </c>
      <c r="T607" s="20">
        <f>IF(R607="","",(O607-R607)/O607)</f>
        <v/>
      </c>
      <c r="U607" s="24" t="n">
        <v>74930</v>
      </c>
      <c r="V607" s="51" t="n"/>
      <c r="W607" s="24">
        <f>IF(Z607="","",Z607*30)</f>
        <v/>
      </c>
      <c r="X607" s="24">
        <f>IF(W607="","",W607-U607)</f>
        <v/>
      </c>
      <c r="Y607" s="24">
        <f>IF(V607="","",((U607+5000+5000)/(1-V607))/30)</f>
        <v/>
      </c>
      <c r="Z607" s="32" t="n"/>
      <c r="AA607" s="24">
        <f>IF(Z607="","",Z607-O607)</f>
        <v/>
      </c>
      <c r="AB607" s="24">
        <f>IF(Z607="","",R607-Z607)</f>
        <v/>
      </c>
      <c r="AC607" s="11">
        <f>IF(Z607="","",(O607-Z607)/O607)</f>
        <v/>
      </c>
      <c r="AD607" s="24" t="n">
        <v>11000</v>
      </c>
      <c r="AE607" s="24">
        <f>IF(AF607="","",Q607*(1-AF607))</f>
        <v/>
      </c>
      <c r="AF607" s="51" t="n"/>
      <c r="AG607" s="28" t="n"/>
      <c r="AH607" s="28" t="n"/>
      <c r="AI607" s="33" t="inlineStr">
        <is>
          <t>2026-10-23</t>
        </is>
      </c>
      <c r="AJ607" s="33" t="inlineStr">
        <is>
          <t>2027-03-19</t>
        </is>
      </c>
      <c r="AK607" s="30" t="n"/>
    </row>
    <row r="608" ht="35.1" customHeight="1" s="69">
      <c r="B608" s="48" t="n">
        <v>15349</v>
      </c>
      <c r="C608" s="48" t="inlineStr">
        <is>
          <t>東京</t>
        </is>
      </c>
      <c r="D608" s="19" t="inlineStr">
        <is>
          <t>□アットインmini浅草蔵前3-2</t>
        </is>
      </c>
      <c r="E608" s="48" t="inlineStr">
        <is>
          <t>1R</t>
        </is>
      </c>
      <c r="F608" s="48" t="n">
        <v>3</v>
      </c>
      <c r="G608" s="48" t="inlineStr">
        <is>
          <t>上野・浅草</t>
        </is>
      </c>
      <c r="H608" s="48" t="n">
        <v>14.5</v>
      </c>
      <c r="I608" s="20" t="n">
        <v>0.93333</v>
      </c>
      <c r="J608" s="20" t="n">
        <v>0.93333</v>
      </c>
      <c r="K608" s="20" t="n">
        <v>0.76667</v>
      </c>
      <c r="L608" s="20" t="n">
        <v>0.33333</v>
      </c>
      <c r="M608" s="20" t="n">
        <v>0.03333</v>
      </c>
      <c r="N608" s="24" t="n">
        <v>8240</v>
      </c>
      <c r="O608" s="24" t="n">
        <v>7360</v>
      </c>
      <c r="P608" s="24" t="n">
        <v>880</v>
      </c>
      <c r="Q608" s="24" t="n">
        <v>44000</v>
      </c>
      <c r="R608" s="24" t="n"/>
      <c r="S608" s="24">
        <f>IF(R608="","",(R608+P608)*30 -U608)</f>
        <v/>
      </c>
      <c r="T608" s="20">
        <f>IF(R608="","",(O608-R608)/O608)</f>
        <v/>
      </c>
      <c r="U608" s="24" t="n">
        <v>77645</v>
      </c>
      <c r="V608" s="51" t="n"/>
      <c r="W608" s="24">
        <f>IF(Z608="","",Z608*30)</f>
        <v/>
      </c>
      <c r="X608" s="24">
        <f>IF(W608="","",W608-U608)</f>
        <v/>
      </c>
      <c r="Y608" s="24">
        <f>IF(V608="","",((U608+5000+5000)/(1-V608))/30)</f>
        <v/>
      </c>
      <c r="Z608" s="32" t="n"/>
      <c r="AA608" s="24">
        <f>IF(Z608="","",Z608-O608)</f>
        <v/>
      </c>
      <c r="AB608" s="24">
        <f>IF(Z608="","",R608-Z608)</f>
        <v/>
      </c>
      <c r="AC608" s="11">
        <f>IF(Z608="","",(O608-Z608)/O608)</f>
        <v/>
      </c>
      <c r="AD608" s="24" t="n"/>
      <c r="AE608" s="24">
        <f>IF(AF608="","",Q608*(1-AF608))</f>
        <v/>
      </c>
      <c r="AF608" s="51" t="n"/>
      <c r="AG608" s="28" t="n"/>
      <c r="AH608" s="28" t="n"/>
      <c r="AI608" s="33" t="inlineStr">
        <is>
          <t>2026-09-11</t>
        </is>
      </c>
      <c r="AJ608" s="33" t="inlineStr">
        <is>
          <t>2026-11-02</t>
        </is>
      </c>
      <c r="AK608" s="30" t="n"/>
    </row>
    <row r="609" ht="35.1" customHeight="1" s="69">
      <c r="B609" s="48" t="n">
        <v>15357</v>
      </c>
      <c r="C609" s="48" t="inlineStr">
        <is>
          <t>東京</t>
        </is>
      </c>
      <c r="D609" s="19" t="inlineStr">
        <is>
          <t>□アットインmini明大前4-1</t>
        </is>
      </c>
      <c r="E609" s="48" t="inlineStr">
        <is>
          <t>1R</t>
        </is>
      </c>
      <c r="F609" s="48" t="n">
        <v>1</v>
      </c>
      <c r="G609" s="48" t="inlineStr">
        <is>
          <t>新宿</t>
        </is>
      </c>
      <c r="H609" s="48" t="n">
        <v>11.83</v>
      </c>
      <c r="I609" s="20" t="n">
        <v>0.9</v>
      </c>
      <c r="J609" s="20" t="n">
        <v>1</v>
      </c>
      <c r="K609" s="20" t="n">
        <v>0.8</v>
      </c>
      <c r="L609" s="20" t="n">
        <v>0.4</v>
      </c>
      <c r="M609" s="20" t="n">
        <v>0</v>
      </c>
      <c r="N609" s="24" t="n">
        <v>6640</v>
      </c>
      <c r="O609" s="24" t="n">
        <v>5760</v>
      </c>
      <c r="P609" s="24" t="n">
        <v>880</v>
      </c>
      <c r="Q609" s="24" t="n">
        <v>44000</v>
      </c>
      <c r="R609" s="24" t="n">
        <v>2880</v>
      </c>
      <c r="S609" s="24">
        <f>IF(R609="","",(R609+P609)*30 -U609)</f>
        <v/>
      </c>
      <c r="T609" s="20">
        <f>IF(R609="","",(O609-R609)/O609)</f>
        <v/>
      </c>
      <c r="U609" s="24" t="n">
        <v>60820</v>
      </c>
      <c r="V609" s="51" t="n"/>
      <c r="W609" s="24">
        <f>IF(Z609="","",Z609*30)</f>
        <v/>
      </c>
      <c r="X609" s="24">
        <f>IF(W609="","",W609-U609)</f>
        <v/>
      </c>
      <c r="Y609" s="24">
        <f>IF(V609="","",((U609+5000+5000)/(1-V609))/30)</f>
        <v/>
      </c>
      <c r="Z609" s="32" t="n"/>
      <c r="AA609" s="24">
        <f>IF(Z609="","",Z609-O609)</f>
        <v/>
      </c>
      <c r="AB609" s="24">
        <f>IF(Z609="","",R609-Z609)</f>
        <v/>
      </c>
      <c r="AC609" s="11">
        <f>IF(Z609="","",(O609-Z609)/O609)</f>
        <v/>
      </c>
      <c r="AD609" s="24" t="n">
        <v>11000</v>
      </c>
      <c r="AE609" s="24">
        <f>IF(AF609="","",Q609*(1-AF609))</f>
        <v/>
      </c>
      <c r="AF609" s="51" t="n"/>
      <c r="AG609" s="28" t="n"/>
      <c r="AH609" s="28" t="n"/>
      <c r="AI609" s="33" t="inlineStr">
        <is>
          <t>2026-10-12</t>
        </is>
      </c>
      <c r="AJ609" s="33" t="inlineStr">
        <is>
          <t>2026-10-11</t>
        </is>
      </c>
      <c r="AK609" s="30" t="n"/>
    </row>
    <row r="610" ht="35.1" customHeight="1" s="69">
      <c r="B610" s="48" t="n">
        <v>15358</v>
      </c>
      <c r="C610" s="48" t="inlineStr">
        <is>
          <t>東京</t>
        </is>
      </c>
      <c r="D610" s="19" t="inlineStr">
        <is>
          <t>□アットインmini明大前4-2</t>
        </is>
      </c>
      <c r="E610" s="48" t="inlineStr">
        <is>
          <t>1R</t>
        </is>
      </c>
      <c r="F610" s="48" t="n">
        <v>4</v>
      </c>
      <c r="G610" s="48" t="inlineStr">
        <is>
          <t>新宿</t>
        </is>
      </c>
      <c r="H610" s="48" t="n">
        <v>11.16</v>
      </c>
      <c r="I610" s="20" t="n">
        <v>0.875</v>
      </c>
      <c r="J610" s="20" t="n">
        <v>0.8</v>
      </c>
      <c r="K610" s="20" t="n">
        <v>0.55</v>
      </c>
      <c r="L610" s="20" t="n">
        <v>0.025</v>
      </c>
      <c r="M610" s="20" t="n">
        <v>0</v>
      </c>
      <c r="N610" s="24" t="n">
        <v>6640</v>
      </c>
      <c r="O610" s="24" t="n">
        <v>5760</v>
      </c>
      <c r="P610" s="24" t="n">
        <v>880</v>
      </c>
      <c r="Q610" s="24" t="n">
        <v>44000</v>
      </c>
      <c r="R610" s="24" t="n"/>
      <c r="S610" s="24">
        <f>IF(R610="","",(R610+P610)*30 -U610)</f>
        <v/>
      </c>
      <c r="T610" s="20">
        <f>IF(R610="","",(O610-R610)/O610)</f>
        <v/>
      </c>
      <c r="U610" s="24" t="n">
        <v>60820</v>
      </c>
      <c r="V610" s="51" t="n"/>
      <c r="W610" s="24">
        <f>IF(Z610="","",Z610*30)</f>
        <v/>
      </c>
      <c r="X610" s="24">
        <f>IF(W610="","",W610-U610)</f>
        <v/>
      </c>
      <c r="Y610" s="24">
        <f>IF(V610="","",((U610+5000+5000)/(1-V610))/30)</f>
        <v/>
      </c>
      <c r="Z610" s="32" t="n"/>
      <c r="AA610" s="24">
        <f>IF(Z610="","",Z610-O610)</f>
        <v/>
      </c>
      <c r="AB610" s="24">
        <f>IF(Z610="","",R610-Z610)</f>
        <v/>
      </c>
      <c r="AC610" s="11">
        <f>IF(Z610="","",(O610-Z610)/O610)</f>
        <v/>
      </c>
      <c r="AD610" s="24" t="n"/>
      <c r="AE610" s="24">
        <f>IF(AF610="","",Q610*(1-AF610))</f>
        <v/>
      </c>
      <c r="AF610" s="51" t="n"/>
      <c r="AG610" s="28" t="n"/>
      <c r="AH610" s="28" t="n"/>
      <c r="AI610" s="33" t="inlineStr">
        <is>
          <t>2026-08-18</t>
        </is>
      </c>
      <c r="AJ610" s="33" t="inlineStr">
        <is>
          <t>2026-10-03</t>
        </is>
      </c>
      <c r="AK610" s="30" t="n"/>
    </row>
    <row r="611" ht="35.1" customHeight="1" s="69">
      <c r="B611" s="48" t="n">
        <v>15359</v>
      </c>
      <c r="C611" s="48" t="inlineStr">
        <is>
          <t>東京</t>
        </is>
      </c>
      <c r="D611" s="19" t="inlineStr">
        <is>
          <t>□アットイン新橋4</t>
        </is>
      </c>
      <c r="E611" s="48" t="inlineStr">
        <is>
          <t>1K</t>
        </is>
      </c>
      <c r="F611" s="48" t="n">
        <v>16</v>
      </c>
      <c r="G611" s="48" t="inlineStr">
        <is>
          <t>東京駅エリア（銀座・日本橋・神田）</t>
        </is>
      </c>
      <c r="H611" s="48" t="n">
        <v>20.19</v>
      </c>
      <c r="I611" s="20" t="n">
        <v>0.9</v>
      </c>
      <c r="J611" s="20" t="n">
        <v>0.95</v>
      </c>
      <c r="K611" s="20" t="n">
        <v>0.8375</v>
      </c>
      <c r="L611" s="20" t="n">
        <v>0.6</v>
      </c>
      <c r="M611" s="20" t="n">
        <v>0.375</v>
      </c>
      <c r="N611" s="24" t="n">
        <v>10720</v>
      </c>
      <c r="O611" s="24" t="n">
        <v>9840</v>
      </c>
      <c r="P611" s="24" t="n">
        <v>880</v>
      </c>
      <c r="Q611" s="24" t="n">
        <v>44000</v>
      </c>
      <c r="R611" s="24" t="n">
        <v>4920</v>
      </c>
      <c r="S611" s="24">
        <f>IF(R611="","",(R611+P611)*30 -U611)</f>
        <v/>
      </c>
      <c r="T611" s="20">
        <f>IF(R611="","",(O611-R611)/O611)</f>
        <v/>
      </c>
      <c r="U611" s="24" t="n">
        <v>118000</v>
      </c>
      <c r="V611" s="51" t="n"/>
      <c r="W611" s="24">
        <f>IF(Z611="","",Z611*30)</f>
        <v/>
      </c>
      <c r="X611" s="24">
        <f>IF(W611="","",W611-U611)</f>
        <v/>
      </c>
      <c r="Y611" s="24">
        <f>IF(V611="","",((U611+5000+5000)/(1-V611))/30)</f>
        <v/>
      </c>
      <c r="Z611" s="32" t="n"/>
      <c r="AA611" s="24">
        <f>IF(Z611="","",Z611-O611)</f>
        <v/>
      </c>
      <c r="AB611" s="24">
        <f>IF(Z611="","",R611-Z611)</f>
        <v/>
      </c>
      <c r="AC611" s="11">
        <f>IF(Z611="","",(O611-Z611)/O611)</f>
        <v/>
      </c>
      <c r="AD611" s="24" t="n">
        <v>11000</v>
      </c>
      <c r="AE611" s="24">
        <f>IF(AF611="","",Q611*(1-AF611))</f>
        <v/>
      </c>
      <c r="AF611" s="51" t="n"/>
      <c r="AG611" s="28" t="n"/>
      <c r="AH611" s="28" t="n"/>
      <c r="AI611" s="33" t="inlineStr">
        <is>
          <t>2026-09-08</t>
        </is>
      </c>
      <c r="AJ611" s="33" t="inlineStr">
        <is>
          <t>2027-06-30</t>
        </is>
      </c>
      <c r="AK611" s="30" t="n"/>
    </row>
    <row r="612" ht="35.1" customHeight="1" s="69">
      <c r="B612" s="48" t="n">
        <v>15362</v>
      </c>
      <c r="C612" s="48" t="inlineStr">
        <is>
          <t>東京</t>
        </is>
      </c>
      <c r="D612" s="19" t="inlineStr">
        <is>
          <t>□アットイン巣鴨1</t>
        </is>
      </c>
      <c r="E612" s="48" t="inlineStr">
        <is>
          <t>1K</t>
        </is>
      </c>
      <c r="F612" s="48" t="n">
        <v>1</v>
      </c>
      <c r="G612" s="48" t="inlineStr">
        <is>
          <t>池袋・大塚</t>
        </is>
      </c>
      <c r="H612" s="48" t="n">
        <v>21.76</v>
      </c>
      <c r="I612" s="20" t="n">
        <v>1</v>
      </c>
      <c r="J612" s="20" t="n">
        <v>1</v>
      </c>
      <c r="K612" s="20" t="n">
        <v>1</v>
      </c>
      <c r="L612" s="20" t="n">
        <v>1</v>
      </c>
      <c r="M612" s="20" t="n">
        <v>1</v>
      </c>
      <c r="N612" s="24" t="n">
        <v>9840</v>
      </c>
      <c r="O612" s="24" t="n">
        <v>8960</v>
      </c>
      <c r="P612" s="24" t="n">
        <v>880</v>
      </c>
      <c r="Q612" s="24" t="n">
        <v>44000</v>
      </c>
      <c r="R612" s="24" t="n"/>
      <c r="S612" s="24">
        <f>IF(R612="","",(R612+P612)*30 -U612)</f>
        <v/>
      </c>
      <c r="T612" s="20">
        <f>IF(R612="","",(O612-R612)/O612)</f>
        <v/>
      </c>
      <c r="U612" s="24" t="n">
        <v>94000</v>
      </c>
      <c r="V612" s="51" t="n"/>
      <c r="W612" s="24">
        <f>IF(Z612="","",Z612*30)</f>
        <v/>
      </c>
      <c r="X612" s="24">
        <f>IF(W612="","",W612-U612)</f>
        <v/>
      </c>
      <c r="Y612" s="24">
        <f>IF(V612="","",((U612+5000+5000)/(1-V612))/30)</f>
        <v/>
      </c>
      <c r="Z612" s="32" t="n"/>
      <c r="AA612" s="24">
        <f>IF(Z612="","",Z612-O612)</f>
        <v/>
      </c>
      <c r="AB612" s="24">
        <f>IF(Z612="","",R612-Z612)</f>
        <v/>
      </c>
      <c r="AC612" s="11">
        <f>IF(Z612="","",(O612-Z612)/O612)</f>
        <v/>
      </c>
      <c r="AD612" s="24" t="n"/>
      <c r="AE612" s="24">
        <f>IF(AF612="","",Q612*(1-AF612))</f>
        <v/>
      </c>
      <c r="AF612" s="51" t="n"/>
      <c r="AG612" s="28" t="n"/>
      <c r="AH612" s="28" t="n"/>
      <c r="AI612" s="33" t="inlineStr">
        <is>
          <t>2027-03-28</t>
        </is>
      </c>
      <c r="AJ612" s="33" t="inlineStr">
        <is>
          <t>2027-03-27</t>
        </is>
      </c>
      <c r="AK612" s="30" t="n"/>
    </row>
    <row r="613" ht="35.1" customHeight="1" s="69">
      <c r="B613" s="48" t="n">
        <v>15365</v>
      </c>
      <c r="C613" s="48" t="inlineStr">
        <is>
          <t>東京</t>
        </is>
      </c>
      <c r="D613" s="19" t="inlineStr">
        <is>
          <t>□アットイン西日暮里2-5</t>
        </is>
      </c>
      <c r="E613" s="48" t="inlineStr">
        <is>
          <t>1K</t>
        </is>
      </c>
      <c r="F613" s="48" t="n">
        <v>1</v>
      </c>
      <c r="G613" s="48" t="inlineStr">
        <is>
          <t>東京北エリア（田端・赤羽）</t>
        </is>
      </c>
      <c r="H613" s="48" t="n">
        <v>23.9</v>
      </c>
      <c r="I613" s="20" t="n">
        <v>1</v>
      </c>
      <c r="J613" s="20" t="n">
        <v>1</v>
      </c>
      <c r="K613" s="20" t="n">
        <v>0.1</v>
      </c>
      <c r="L613" s="20" t="n">
        <v>0</v>
      </c>
      <c r="M613" s="20" t="n">
        <v>0</v>
      </c>
      <c r="N613" s="24" t="n">
        <v>10380</v>
      </c>
      <c r="O613" s="24" t="n">
        <v>9500</v>
      </c>
      <c r="P613" s="24" t="n">
        <v>880</v>
      </c>
      <c r="Q613" s="24" t="n">
        <v>44000</v>
      </c>
      <c r="R613" s="24" t="n"/>
      <c r="S613" s="24">
        <f>IF(R613="","",(R613+P613)*30 -U613)</f>
        <v/>
      </c>
      <c r="T613" s="20">
        <f>IF(R613="","",(O613-R613)/O613)</f>
        <v/>
      </c>
      <c r="U613" s="24" t="n">
        <v>100000</v>
      </c>
      <c r="V613" s="51" t="n"/>
      <c r="W613" s="24">
        <f>IF(Z613="","",Z613*30)</f>
        <v/>
      </c>
      <c r="X613" s="24">
        <f>IF(W613="","",W613-U613)</f>
        <v/>
      </c>
      <c r="Y613" s="24">
        <f>IF(V613="","",((U613+5000+5000)/(1-V613))/30)</f>
        <v/>
      </c>
      <c r="Z613" s="32" t="n"/>
      <c r="AA613" s="24">
        <f>IF(Z613="","",Z613-O613)</f>
        <v/>
      </c>
      <c r="AB613" s="24">
        <f>IF(Z613="","",R613-Z613)</f>
        <v/>
      </c>
      <c r="AC613" s="11">
        <f>IF(Z613="","",(O613-Z613)/O613)</f>
        <v/>
      </c>
      <c r="AD613" s="24" t="n"/>
      <c r="AE613" s="24">
        <f>IF(AF613="","",Q613*(1-AF613))</f>
        <v/>
      </c>
      <c r="AF613" s="51" t="n"/>
      <c r="AG613" s="28" t="n"/>
      <c r="AH613" s="28" t="n"/>
      <c r="AI613" s="33" t="inlineStr">
        <is>
          <t>2026-09-03</t>
        </is>
      </c>
      <c r="AJ613" s="33" t="inlineStr">
        <is>
          <t>2026-09-02</t>
        </is>
      </c>
      <c r="AK613" s="30" t="n"/>
    </row>
    <row r="614" ht="35.1" customHeight="1" s="69">
      <c r="B614" s="48" t="n">
        <v>15366</v>
      </c>
      <c r="C614" s="48" t="inlineStr">
        <is>
          <t>東京</t>
        </is>
      </c>
      <c r="D614" s="19" t="inlineStr">
        <is>
          <t>□アットインmini西日暮里2-2</t>
        </is>
      </c>
      <c r="E614" s="48" t="inlineStr">
        <is>
          <t>1K</t>
        </is>
      </c>
      <c r="F614" s="48" t="n">
        <v>7</v>
      </c>
      <c r="G614" s="48" t="inlineStr">
        <is>
          <t>東京北エリア（田端・赤羽）</t>
        </is>
      </c>
      <c r="H614" s="48" t="n">
        <v>14</v>
      </c>
      <c r="I614" s="20" t="n">
        <v>0.97143</v>
      </c>
      <c r="J614" s="20" t="n">
        <v>0.87143</v>
      </c>
      <c r="K614" s="20" t="n">
        <v>0.64286</v>
      </c>
      <c r="L614" s="20" t="n">
        <v>0.27143</v>
      </c>
      <c r="M614" s="20" t="n">
        <v>0.14286</v>
      </c>
      <c r="N614" s="24" t="n">
        <v>7800</v>
      </c>
      <c r="O614" s="24" t="n">
        <v>6920</v>
      </c>
      <c r="P614" s="24" t="n">
        <v>880</v>
      </c>
      <c r="Q614" s="24" t="n">
        <v>44000</v>
      </c>
      <c r="R614" s="24" t="n">
        <v>3460</v>
      </c>
      <c r="S614" s="24">
        <f>IF(R614="","",(R614+P614)*30 -U614)</f>
        <v/>
      </c>
      <c r="T614" s="20">
        <f>IF(R614="","",(O614-R614)/O614)</f>
        <v/>
      </c>
      <c r="U614" s="24" t="n">
        <v>73000</v>
      </c>
      <c r="V614" s="51" t="n"/>
      <c r="W614" s="24">
        <f>IF(Z614="","",Z614*30)</f>
        <v/>
      </c>
      <c r="X614" s="24">
        <f>IF(W614="","",W614-U614)</f>
        <v/>
      </c>
      <c r="Y614" s="24">
        <f>IF(V614="","",((U614+5000+5000)/(1-V614))/30)</f>
        <v/>
      </c>
      <c r="Z614" s="32" t="n"/>
      <c r="AA614" s="24">
        <f>IF(Z614="","",Z614-O614)</f>
        <v/>
      </c>
      <c r="AB614" s="24">
        <f>IF(Z614="","",R614-Z614)</f>
        <v/>
      </c>
      <c r="AC614" s="11">
        <f>IF(Z614="","",(O614-Z614)/O614)</f>
        <v/>
      </c>
      <c r="AD614" s="24" t="n">
        <v>11000</v>
      </c>
      <c r="AE614" s="24">
        <f>IF(AF614="","",Q614*(1-AF614))</f>
        <v/>
      </c>
      <c r="AF614" s="51" t="n"/>
      <c r="AG614" s="28" t="n"/>
      <c r="AH614" s="28" t="n"/>
      <c r="AI614" s="33" t="inlineStr">
        <is>
          <t>2026-09-02</t>
        </is>
      </c>
      <c r="AJ614" s="33" t="inlineStr">
        <is>
          <t>2027-06-29</t>
        </is>
      </c>
      <c r="AK614" s="30" t="n"/>
    </row>
    <row r="615" ht="35.1" customHeight="1" s="69">
      <c r="B615" s="48" t="n">
        <v>15367</v>
      </c>
      <c r="C615" s="48" t="inlineStr">
        <is>
          <t>東京</t>
        </is>
      </c>
      <c r="D615" s="19" t="inlineStr">
        <is>
          <t>□アットイン西日暮里2-1</t>
        </is>
      </c>
      <c r="E615" s="48" t="inlineStr">
        <is>
          <t>1R</t>
        </is>
      </c>
      <c r="F615" s="48" t="n">
        <v>3</v>
      </c>
      <c r="G615" s="48" t="inlineStr">
        <is>
          <t>東京北エリア（田端・赤羽）</t>
        </is>
      </c>
      <c r="H615" s="48" t="n">
        <v>14.4</v>
      </c>
      <c r="I615" s="20" t="n">
        <v>1</v>
      </c>
      <c r="J615" s="20" t="n">
        <v>0.9</v>
      </c>
      <c r="K615" s="20" t="n">
        <v>0.46667</v>
      </c>
      <c r="L615" s="20" t="n">
        <v>0.13333</v>
      </c>
      <c r="M615" s="20" t="n">
        <v>0</v>
      </c>
      <c r="N615" s="24" t="n">
        <v>7900</v>
      </c>
      <c r="O615" s="24" t="n">
        <v>7020</v>
      </c>
      <c r="P615" s="24" t="n">
        <v>880</v>
      </c>
      <c r="Q615" s="24" t="n">
        <v>44000</v>
      </c>
      <c r="R615" s="24" t="n"/>
      <c r="S615" s="24">
        <f>IF(R615="","",(R615+P615)*30 -U615)</f>
        <v/>
      </c>
      <c r="T615" s="20">
        <f>IF(R615="","",(O615-R615)/O615)</f>
        <v/>
      </c>
      <c r="U615" s="24" t="n">
        <v>74000</v>
      </c>
      <c r="V615" s="51" t="n"/>
      <c r="W615" s="24">
        <f>IF(Z615="","",Z615*30)</f>
        <v/>
      </c>
      <c r="X615" s="24">
        <f>IF(W615="","",W615-U615)</f>
        <v/>
      </c>
      <c r="Y615" s="24">
        <f>IF(V615="","",((U615+5000+5000)/(1-V615))/30)</f>
        <v/>
      </c>
      <c r="Z615" s="32" t="n"/>
      <c r="AA615" s="24">
        <f>IF(Z615="","",Z615-O615)</f>
        <v/>
      </c>
      <c r="AB615" s="24">
        <f>IF(Z615="","",R615-Z615)</f>
        <v/>
      </c>
      <c r="AC615" s="11">
        <f>IF(Z615="","",(O615-Z615)/O615)</f>
        <v/>
      </c>
      <c r="AD615" s="24" t="n"/>
      <c r="AE615" s="24">
        <f>IF(AF615="","",Q615*(1-AF615))</f>
        <v/>
      </c>
      <c r="AF615" s="51" t="n"/>
      <c r="AG615" s="28" t="n"/>
      <c r="AH615" s="28" t="n"/>
      <c r="AI615" s="33" t="inlineStr">
        <is>
          <t>2026-09-01</t>
        </is>
      </c>
      <c r="AJ615" s="33" t="inlineStr">
        <is>
          <t>2026-10-11</t>
        </is>
      </c>
      <c r="AK615" s="30" t="n"/>
    </row>
    <row r="616" ht="35.1" customHeight="1" s="69">
      <c r="B616" s="48" t="n">
        <v>15373</v>
      </c>
      <c r="C616" s="48" t="inlineStr">
        <is>
          <t>東京</t>
        </is>
      </c>
      <c r="D616" s="19" t="inlineStr">
        <is>
          <t>□アットインmini新宿24-1</t>
        </is>
      </c>
      <c r="E616" s="48" t="inlineStr">
        <is>
          <t>1K</t>
        </is>
      </c>
      <c r="F616" s="48" t="n">
        <v>9</v>
      </c>
      <c r="G616" s="48" t="inlineStr">
        <is>
          <t>新宿</t>
        </is>
      </c>
      <c r="H616" s="48" t="n">
        <v>13.48</v>
      </c>
      <c r="I616" s="20" t="n">
        <v>0.78889</v>
      </c>
      <c r="J616" s="20" t="n">
        <v>0.8666700000000001</v>
      </c>
      <c r="K616" s="20" t="n">
        <v>0.44444</v>
      </c>
      <c r="L616" s="20" t="n">
        <v>0.11111</v>
      </c>
      <c r="M616" s="20" t="n">
        <v>0</v>
      </c>
      <c r="N616" s="24" t="n">
        <v>8340</v>
      </c>
      <c r="O616" s="24" t="n">
        <v>7460</v>
      </c>
      <c r="P616" s="24" t="n">
        <v>880</v>
      </c>
      <c r="Q616" s="24" t="n">
        <v>44000</v>
      </c>
      <c r="R616" s="24" t="n">
        <v>3730</v>
      </c>
      <c r="S616" s="24">
        <f>IF(R616="","",(R616+P616)*30 -U616)</f>
        <v/>
      </c>
      <c r="T616" s="20">
        <f>IF(R616="","",(O616-R616)/O616)</f>
        <v/>
      </c>
      <c r="U616" s="24" t="n">
        <v>80000</v>
      </c>
      <c r="V616" s="51" t="n"/>
      <c r="W616" s="24">
        <f>IF(Z616="","",Z616*30)</f>
        <v/>
      </c>
      <c r="X616" s="24">
        <f>IF(W616="","",W616-U616)</f>
        <v/>
      </c>
      <c r="Y616" s="24">
        <f>IF(V616="","",((U616+5000+5000)/(1-V616))/30)</f>
        <v/>
      </c>
      <c r="Z616" s="32" t="n"/>
      <c r="AA616" s="24">
        <f>IF(Z616="","",Z616-O616)</f>
        <v/>
      </c>
      <c r="AB616" s="24">
        <f>IF(Z616="","",R616-Z616)</f>
        <v/>
      </c>
      <c r="AC616" s="11">
        <f>IF(Z616="","",(O616-Z616)/O616)</f>
        <v/>
      </c>
      <c r="AD616" s="24" t="n">
        <v>0</v>
      </c>
      <c r="AE616" s="24">
        <f>IF(AF616="","",Q616*(1-AF616))</f>
        <v/>
      </c>
      <c r="AF616" s="51" t="n"/>
      <c r="AG616" s="28" t="n"/>
      <c r="AH616" s="28" t="n"/>
      <c r="AI616" s="33" t="inlineStr">
        <is>
          <t>2026-08-03</t>
        </is>
      </c>
      <c r="AJ616" s="33" t="inlineStr">
        <is>
          <t>2026-10-31</t>
        </is>
      </c>
      <c r="AK616" s="30" t="n"/>
    </row>
    <row r="617" ht="35.1" customHeight="1" s="69">
      <c r="B617" s="48" t="n">
        <v>15374</v>
      </c>
      <c r="C617" s="48" t="inlineStr">
        <is>
          <t>東京</t>
        </is>
      </c>
      <c r="D617" s="19" t="inlineStr">
        <is>
          <t>□アットイン新宿24-3</t>
        </is>
      </c>
      <c r="E617" s="48" t="inlineStr">
        <is>
          <t>1K</t>
        </is>
      </c>
      <c r="F617" s="48" t="n">
        <v>3</v>
      </c>
      <c r="G617" s="48" t="inlineStr">
        <is>
          <t>新宿</t>
        </is>
      </c>
      <c r="H617" s="48" t="n">
        <v>18.89</v>
      </c>
      <c r="I617" s="20" t="n">
        <v>0.73333</v>
      </c>
      <c r="J617" s="20" t="n">
        <v>0.96667</v>
      </c>
      <c r="K617" s="20" t="n">
        <v>0.8</v>
      </c>
      <c r="L617" s="20" t="n">
        <v>0.56667</v>
      </c>
      <c r="M617" s="20" t="n">
        <v>0</v>
      </c>
      <c r="N617" s="24" t="n">
        <v>9700</v>
      </c>
      <c r="O617" s="24" t="n">
        <v>8820</v>
      </c>
      <c r="P617" s="24" t="n">
        <v>880</v>
      </c>
      <c r="Q617" s="24" t="n">
        <v>44000</v>
      </c>
      <c r="R617" s="24" t="n"/>
      <c r="S617" s="24">
        <f>IF(R617="","",(R617+P617)*30 -U617)</f>
        <v/>
      </c>
      <c r="T617" s="20">
        <f>IF(R617="","",(O617-R617)/O617)</f>
        <v/>
      </c>
      <c r="U617" s="24" t="n">
        <v>90000</v>
      </c>
      <c r="V617" s="51" t="n"/>
      <c r="W617" s="24">
        <f>IF(Z617="","",Z617*30)</f>
        <v/>
      </c>
      <c r="X617" s="24">
        <f>IF(W617="","",W617-U617)</f>
        <v/>
      </c>
      <c r="Y617" s="24">
        <f>IF(V617="","",((U617+5000+5000)/(1-V617))/30)</f>
        <v/>
      </c>
      <c r="Z617" s="32" t="n"/>
      <c r="AA617" s="24">
        <f>IF(Z617="","",Z617-O617)</f>
        <v/>
      </c>
      <c r="AB617" s="24">
        <f>IF(Z617="","",R617-Z617)</f>
        <v/>
      </c>
      <c r="AC617" s="11">
        <f>IF(Z617="","",(O617-Z617)/O617)</f>
        <v/>
      </c>
      <c r="AD617" s="24" t="n"/>
      <c r="AE617" s="24">
        <f>IF(AF617="","",Q617*(1-AF617))</f>
        <v/>
      </c>
      <c r="AF617" s="51" t="n"/>
      <c r="AG617" s="28" t="n"/>
      <c r="AH617" s="28" t="n"/>
      <c r="AI617" s="33" t="inlineStr">
        <is>
          <t>2026-09-12</t>
        </is>
      </c>
      <c r="AJ617" s="33" t="inlineStr">
        <is>
          <t>2026-10-31</t>
        </is>
      </c>
      <c r="AK617" s="30" t="n"/>
    </row>
    <row r="618" ht="35.1" customHeight="1" s="69">
      <c r="B618" s="48" t="n">
        <v>15375</v>
      </c>
      <c r="C618" s="48" t="inlineStr">
        <is>
          <t>東京</t>
        </is>
      </c>
      <c r="D618" s="19" t="inlineStr">
        <is>
          <t>□アットイン新宿24-2</t>
        </is>
      </c>
      <c r="E618" s="48" t="inlineStr">
        <is>
          <t>1R</t>
        </is>
      </c>
      <c r="F618" s="48" t="n">
        <v>1</v>
      </c>
      <c r="G618" s="48" t="inlineStr">
        <is>
          <t>新宿</t>
        </is>
      </c>
      <c r="H618" s="48" t="n">
        <v>17.91</v>
      </c>
      <c r="I618" s="20" t="n">
        <v>0.5</v>
      </c>
      <c r="J618" s="20" t="n">
        <v>0.6</v>
      </c>
      <c r="K618" s="20" t="n">
        <v>0</v>
      </c>
      <c r="L618" s="20" t="n">
        <v>0</v>
      </c>
      <c r="M618" s="20" t="n">
        <v>0</v>
      </c>
      <c r="N618" s="24" t="n">
        <v>9700</v>
      </c>
      <c r="O618" s="24" t="n">
        <v>8820</v>
      </c>
      <c r="P618" s="24" t="n">
        <v>880</v>
      </c>
      <c r="Q618" s="24" t="n">
        <v>44000</v>
      </c>
      <c r="R618" s="24" t="n"/>
      <c r="S618" s="24">
        <f>IF(R618="","",(R618+P618)*30 -U618)</f>
        <v/>
      </c>
      <c r="T618" s="20">
        <f>IF(R618="","",(O618-R618)/O618)</f>
        <v/>
      </c>
      <c r="U618" s="24" t="n">
        <v>89000</v>
      </c>
      <c r="V618" s="51" t="n"/>
      <c r="W618" s="24">
        <f>IF(Z618="","",Z618*30)</f>
        <v/>
      </c>
      <c r="X618" s="24">
        <f>IF(W618="","",W618-U618)</f>
        <v/>
      </c>
      <c r="Y618" s="24">
        <f>IF(V618="","",((U618+5000+5000)/(1-V618))/30)</f>
        <v/>
      </c>
      <c r="Z618" s="32" t="n"/>
      <c r="AA618" s="24">
        <f>IF(Z618="","",Z618-O618)</f>
        <v/>
      </c>
      <c r="AB618" s="24">
        <f>IF(Z618="","",R618-Z618)</f>
        <v/>
      </c>
      <c r="AC618" s="11">
        <f>IF(Z618="","",(O618-Z618)/O618)</f>
        <v/>
      </c>
      <c r="AD618" s="24" t="n"/>
      <c r="AE618" s="24">
        <f>IF(AF618="","",Q618*(1-AF618))</f>
        <v/>
      </c>
      <c r="AF618" s="51" t="n"/>
      <c r="AG618" s="28" t="n"/>
      <c r="AH618" s="28" t="n"/>
      <c r="AI618" s="33" t="inlineStr">
        <is>
          <t>2026-08-21</t>
        </is>
      </c>
      <c r="AJ618" s="33" t="inlineStr">
        <is>
          <t>2026-08-20</t>
        </is>
      </c>
      <c r="AK618" s="30" t="n"/>
    </row>
    <row r="619" ht="35.1" customHeight="1" s="69">
      <c r="B619" s="48" t="n">
        <v>15376</v>
      </c>
      <c r="C619" s="48" t="inlineStr">
        <is>
          <t>東京</t>
        </is>
      </c>
      <c r="D619" s="19" t="inlineStr">
        <is>
          <t>□アットイン新宿24-4</t>
        </is>
      </c>
      <c r="E619" s="48" t="inlineStr">
        <is>
          <t>1DK</t>
        </is>
      </c>
      <c r="F619" s="48" t="n">
        <v>1</v>
      </c>
      <c r="G619" s="48" t="inlineStr">
        <is>
          <t>新宿</t>
        </is>
      </c>
      <c r="H619" s="48" t="n">
        <v>34.96</v>
      </c>
      <c r="I619" s="20" t="n">
        <v>0.8</v>
      </c>
      <c r="J619" s="20" t="n">
        <v>1</v>
      </c>
      <c r="K619" s="20" t="n">
        <v>1</v>
      </c>
      <c r="L619" s="20" t="n">
        <v>1</v>
      </c>
      <c r="M619" s="20" t="n">
        <v>0</v>
      </c>
      <c r="N619" s="24" t="n">
        <v>13440</v>
      </c>
      <c r="O619" s="24" t="n">
        <v>12560</v>
      </c>
      <c r="P619" s="24" t="n">
        <v>880</v>
      </c>
      <c r="Q619" s="24" t="n">
        <v>44000</v>
      </c>
      <c r="R619" s="24" t="n"/>
      <c r="S619" s="24">
        <f>IF(R619="","",(R619+P619)*30 -U619)</f>
        <v/>
      </c>
      <c r="T619" s="20">
        <f>IF(R619="","",(O619-R619)/O619)</f>
        <v/>
      </c>
      <c r="U619" s="24" t="n">
        <v>130000</v>
      </c>
      <c r="V619" s="51" t="n"/>
      <c r="W619" s="24">
        <f>IF(Z619="","",Z619*30)</f>
        <v/>
      </c>
      <c r="X619" s="24">
        <f>IF(W619="","",W619-U619)</f>
        <v/>
      </c>
      <c r="Y619" s="24">
        <f>IF(V619="","",((U619+5000+5000)/(1-V619))/30)</f>
        <v/>
      </c>
      <c r="Z619" s="32" t="n"/>
      <c r="AA619" s="24">
        <f>IF(Z619="","",Z619-O619)</f>
        <v/>
      </c>
      <c r="AB619" s="24">
        <f>IF(Z619="","",R619-Z619)</f>
        <v/>
      </c>
      <c r="AC619" s="11">
        <f>IF(Z619="","",(O619-Z619)/O619)</f>
        <v/>
      </c>
      <c r="AD619" s="24" t="n"/>
      <c r="AE619" s="24">
        <f>IF(AF619="","",Q619*(1-AF619))</f>
        <v/>
      </c>
      <c r="AF619" s="51" t="n"/>
      <c r="AG619" s="28" t="n"/>
      <c r="AH619" s="28" t="n"/>
      <c r="AI619" s="33" t="inlineStr">
        <is>
          <t>2026-11-01</t>
        </is>
      </c>
      <c r="AJ619" s="33" t="inlineStr">
        <is>
          <t>2026-10-31</t>
        </is>
      </c>
      <c r="AK619" s="30" t="n"/>
    </row>
    <row r="620" ht="35.1" customHeight="1" s="69">
      <c r="B620" s="48" t="n">
        <v>15377</v>
      </c>
      <c r="C620" s="48" t="inlineStr">
        <is>
          <t>東京</t>
        </is>
      </c>
      <c r="D620" s="19" t="inlineStr">
        <is>
          <t>□アットイン東中野3-1</t>
        </is>
      </c>
      <c r="E620" s="48" t="inlineStr">
        <is>
          <t>1K</t>
        </is>
      </c>
      <c r="F620" s="48" t="n">
        <v>5</v>
      </c>
      <c r="G620" s="48" t="inlineStr">
        <is>
          <t>中野・荻窪・吉祥寺</t>
        </is>
      </c>
      <c r="H620" s="48" t="n">
        <v>21.7</v>
      </c>
      <c r="I620" s="20" t="n">
        <v>0.98</v>
      </c>
      <c r="J620" s="20" t="n">
        <v>0.92</v>
      </c>
      <c r="K620" s="20" t="n">
        <v>0.88</v>
      </c>
      <c r="L620" s="20" t="n">
        <v>0.42</v>
      </c>
      <c r="M620" s="20" t="n">
        <v>0.4</v>
      </c>
      <c r="N620" s="24" t="n">
        <v>10180</v>
      </c>
      <c r="O620" s="24" t="n">
        <v>9300</v>
      </c>
      <c r="P620" s="24" t="n">
        <v>880</v>
      </c>
      <c r="Q620" s="24" t="n">
        <v>44000</v>
      </c>
      <c r="R620" s="24" t="n"/>
      <c r="S620" s="24">
        <f>IF(R620="","",(R620+P620)*30 -U620)</f>
        <v/>
      </c>
      <c r="T620" s="20">
        <f>IF(R620="","",(O620-R620)/O620)</f>
        <v/>
      </c>
      <c r="U620" s="24" t="n">
        <v>97000</v>
      </c>
      <c r="V620" s="51" t="n"/>
      <c r="W620" s="24">
        <f>IF(Z620="","",Z620*30)</f>
        <v/>
      </c>
      <c r="X620" s="24">
        <f>IF(W620="","",W620-U620)</f>
        <v/>
      </c>
      <c r="Y620" s="24">
        <f>IF(V620="","",((U620+5000+5000)/(1-V620))/30)</f>
        <v/>
      </c>
      <c r="Z620" s="32" t="n"/>
      <c r="AA620" s="24">
        <f>IF(Z620="","",Z620-O620)</f>
        <v/>
      </c>
      <c r="AB620" s="24">
        <f>IF(Z620="","",R620-Z620)</f>
        <v/>
      </c>
      <c r="AC620" s="11">
        <f>IF(Z620="","",(O620-Z620)/O620)</f>
        <v/>
      </c>
      <c r="AD620" s="24" t="n"/>
      <c r="AE620" s="24">
        <f>IF(AF620="","",Q620*(1-AF620))</f>
        <v/>
      </c>
      <c r="AF620" s="51" t="n"/>
      <c r="AG620" s="28" t="n"/>
      <c r="AH620" s="28" t="n"/>
      <c r="AI620" s="33" t="inlineStr">
        <is>
          <t>2026-09-14</t>
        </is>
      </c>
      <c r="AJ620" s="33" t="inlineStr">
        <is>
          <t>2027-03-31</t>
        </is>
      </c>
      <c r="AK620" s="30" t="n"/>
    </row>
    <row r="621" ht="35.1" customHeight="1" s="69">
      <c r="B621" s="48" t="n">
        <v>15378</v>
      </c>
      <c r="C621" s="48" t="inlineStr">
        <is>
          <t>東京</t>
        </is>
      </c>
      <c r="D621" s="19" t="inlineStr">
        <is>
          <t>□アットイン東中野3-2</t>
        </is>
      </c>
      <c r="E621" s="48" t="inlineStr">
        <is>
          <t>1R</t>
        </is>
      </c>
      <c r="F621" s="48" t="n">
        <v>1</v>
      </c>
      <c r="G621" s="48" t="inlineStr">
        <is>
          <t>中野・荻窪・吉祥寺</t>
        </is>
      </c>
      <c r="H621" s="48" t="n">
        <v>21.3</v>
      </c>
      <c r="I621" s="20" t="n">
        <v>1</v>
      </c>
      <c r="J621" s="20" t="n">
        <v>0.8</v>
      </c>
      <c r="K621" s="20" t="n">
        <v>0.7</v>
      </c>
      <c r="L621" s="20" t="n">
        <v>0</v>
      </c>
      <c r="M621" s="20" t="n">
        <v>0</v>
      </c>
      <c r="N621" s="24" t="n">
        <v>10040</v>
      </c>
      <c r="O621" s="24" t="n">
        <v>9160</v>
      </c>
      <c r="P621" s="24" t="n">
        <v>880</v>
      </c>
      <c r="Q621" s="24" t="n">
        <v>44000</v>
      </c>
      <c r="R621" s="24" t="n"/>
      <c r="S621" s="24">
        <f>IF(R621="","",(R621+P621)*30 -U621)</f>
        <v/>
      </c>
      <c r="T621" s="20">
        <f>IF(R621="","",(O621-R621)/O621)</f>
        <v/>
      </c>
      <c r="U621" s="24" t="n">
        <v>94000</v>
      </c>
      <c r="V621" s="51" t="n"/>
      <c r="W621" s="24">
        <f>IF(Z621="","",Z621*30)</f>
        <v/>
      </c>
      <c r="X621" s="24">
        <f>IF(W621="","",W621-U621)</f>
        <v/>
      </c>
      <c r="Y621" s="24">
        <f>IF(V621="","",((U621+5000+5000)/(1-V621))/30)</f>
        <v/>
      </c>
      <c r="Z621" s="32" t="n"/>
      <c r="AA621" s="24">
        <f>IF(Z621="","",Z621-O621)</f>
        <v/>
      </c>
      <c r="AB621" s="24">
        <f>IF(Z621="","",R621-Z621)</f>
        <v/>
      </c>
      <c r="AC621" s="11">
        <f>IF(Z621="","",(O621-Z621)/O621)</f>
        <v/>
      </c>
      <c r="AD621" s="24" t="n"/>
      <c r="AE621" s="24">
        <f>IF(AF621="","",Q621*(1-AF621))</f>
        <v/>
      </c>
      <c r="AF621" s="51" t="n"/>
      <c r="AG621" s="28" t="n"/>
      <c r="AH621" s="28" t="n"/>
      <c r="AI621" s="33" t="inlineStr">
        <is>
          <t>2026-09-23</t>
        </is>
      </c>
      <c r="AJ621" s="33" t="inlineStr">
        <is>
          <t>2026-09-22</t>
        </is>
      </c>
      <c r="AK621" s="30" t="n"/>
    </row>
    <row r="622" ht="35.1" customHeight="1" s="69">
      <c r="B622" s="48" t="n">
        <v>15382</v>
      </c>
      <c r="C622" s="48" t="inlineStr">
        <is>
          <t>東京</t>
        </is>
      </c>
      <c r="D622" s="19" t="inlineStr">
        <is>
          <t>□アットインmini門前仲町5-1</t>
        </is>
      </c>
      <c r="E622" s="48" t="inlineStr">
        <is>
          <t>1R</t>
        </is>
      </c>
      <c r="F622" s="48" t="n">
        <v>1</v>
      </c>
      <c r="G622" s="48" t="inlineStr">
        <is>
          <t>門前仲町・木場・葛西</t>
        </is>
      </c>
      <c r="H622" s="48" t="n">
        <v>11.8</v>
      </c>
      <c r="I622" s="20" t="n">
        <v>1</v>
      </c>
      <c r="J622" s="20" t="n">
        <v>1</v>
      </c>
      <c r="K622" s="20" t="n">
        <v>1</v>
      </c>
      <c r="L622" s="20" t="n">
        <v>0</v>
      </c>
      <c r="M622" s="20" t="n">
        <v>0</v>
      </c>
      <c r="N622" s="24" t="n">
        <v>7660</v>
      </c>
      <c r="O622" s="24" t="n">
        <v>6780</v>
      </c>
      <c r="P622" s="24" t="n">
        <v>880</v>
      </c>
      <c r="Q622" s="24" t="n">
        <v>44000</v>
      </c>
      <c r="R622" s="24" t="n"/>
      <c r="S622" s="24">
        <f>IF(R622="","",(R622+P622)*30 -U622)</f>
        <v/>
      </c>
      <c r="T622" s="20">
        <f>IF(R622="","",(O622-R622)/O622)</f>
        <v/>
      </c>
      <c r="U622" s="24" t="n">
        <v>70000</v>
      </c>
      <c r="V622" s="51" t="n"/>
      <c r="W622" s="24">
        <f>IF(Z622="","",Z622*30)</f>
        <v/>
      </c>
      <c r="X622" s="24">
        <f>IF(W622="","",W622-U622)</f>
        <v/>
      </c>
      <c r="Y622" s="24">
        <f>IF(V622="","",((U622+5000+5000)/(1-V622))/30)</f>
        <v/>
      </c>
      <c r="Z622" s="32" t="n"/>
      <c r="AA622" s="24">
        <f>IF(Z622="","",Z622-O622)</f>
        <v/>
      </c>
      <c r="AB622" s="24">
        <f>IF(Z622="","",R622-Z622)</f>
        <v/>
      </c>
      <c r="AC622" s="11">
        <f>IF(Z622="","",(O622-Z622)/O622)</f>
        <v/>
      </c>
      <c r="AD622" s="24" t="n"/>
      <c r="AE622" s="24">
        <f>IF(AF622="","",Q622*(1-AF622))</f>
        <v/>
      </c>
      <c r="AF622" s="51" t="n"/>
      <c r="AG622" s="28" t="n"/>
      <c r="AH622" s="28" t="n"/>
      <c r="AI622" s="33" t="inlineStr">
        <is>
          <t>2026-10-01</t>
        </is>
      </c>
      <c r="AJ622" s="33" t="inlineStr">
        <is>
          <t>2026-09-30</t>
        </is>
      </c>
      <c r="AK622" s="30" t="n"/>
    </row>
    <row r="623" ht="35.1" customHeight="1" s="69">
      <c r="B623" s="48" t="n">
        <v>15383</v>
      </c>
      <c r="C623" s="48" t="inlineStr">
        <is>
          <t>東京</t>
        </is>
      </c>
      <c r="D623" s="19" t="inlineStr">
        <is>
          <t>□アットインmini門前仲町5-2</t>
        </is>
      </c>
      <c r="E623" s="48" t="inlineStr">
        <is>
          <t>1R</t>
        </is>
      </c>
      <c r="F623" s="48" t="n">
        <v>4</v>
      </c>
      <c r="G623" s="48" t="inlineStr">
        <is>
          <t>門前仲町・木場・葛西</t>
        </is>
      </c>
      <c r="H623" s="48" t="n">
        <v>13.4</v>
      </c>
      <c r="I623" s="20" t="n">
        <v>0.95</v>
      </c>
      <c r="J623" s="20" t="n">
        <v>0.775</v>
      </c>
      <c r="K623" s="20" t="n">
        <v>0.375</v>
      </c>
      <c r="L623" s="20" t="n">
        <v>0.25</v>
      </c>
      <c r="M623" s="20" t="n">
        <v>0.25</v>
      </c>
      <c r="N623" s="24" t="n">
        <v>8480</v>
      </c>
      <c r="O623" s="24" t="n">
        <v>7600</v>
      </c>
      <c r="P623" s="24" t="n">
        <v>880</v>
      </c>
      <c r="Q623" s="24" t="n">
        <v>44000</v>
      </c>
      <c r="R623" s="24" t="n">
        <v>3800</v>
      </c>
      <c r="S623" s="24">
        <f>IF(R623="","",(R623+P623)*30 -U623)</f>
        <v/>
      </c>
      <c r="T623" s="20">
        <f>IF(R623="","",(O623-R623)/O623)</f>
        <v/>
      </c>
      <c r="U623" s="24" t="n">
        <v>80000</v>
      </c>
      <c r="V623" s="51" t="n"/>
      <c r="W623" s="24">
        <f>IF(Z623="","",Z623*30)</f>
        <v/>
      </c>
      <c r="X623" s="24">
        <f>IF(W623="","",W623-U623)</f>
        <v/>
      </c>
      <c r="Y623" s="24">
        <f>IF(V623="","",((U623+5000+5000)/(1-V623))/30)</f>
        <v/>
      </c>
      <c r="Z623" s="32" t="n"/>
      <c r="AA623" s="24">
        <f>IF(Z623="","",Z623-O623)</f>
        <v/>
      </c>
      <c r="AB623" s="24">
        <f>IF(Z623="","",R623-Z623)</f>
        <v/>
      </c>
      <c r="AC623" s="11">
        <f>IF(Z623="","",(O623-Z623)/O623)</f>
        <v/>
      </c>
      <c r="AD623" s="24" t="n">
        <v>11000</v>
      </c>
      <c r="AE623" s="24">
        <f>IF(AF623="","",Q623*(1-AF623))</f>
        <v/>
      </c>
      <c r="AF623" s="51" t="n"/>
      <c r="AG623" s="28" t="n"/>
      <c r="AH623" s="28" t="n"/>
      <c r="AI623" s="33" t="inlineStr">
        <is>
          <t>2026-08-19</t>
        </is>
      </c>
      <c r="AJ623" s="33" t="inlineStr">
        <is>
          <t>2026-11-30</t>
        </is>
      </c>
      <c r="AK623" s="30" t="n"/>
    </row>
    <row r="624" ht="35.1" customHeight="1" s="69">
      <c r="B624" s="48" t="n">
        <v>15384</v>
      </c>
      <c r="C624" s="48" t="inlineStr">
        <is>
          <t>東京</t>
        </is>
      </c>
      <c r="D624" s="19" t="inlineStr">
        <is>
          <t>□アットインmini門前仲町5-3</t>
        </is>
      </c>
      <c r="E624" s="48" t="inlineStr">
        <is>
          <t>1R</t>
        </is>
      </c>
      <c r="F624" s="48" t="n">
        <v>4</v>
      </c>
      <c r="G624" s="48" t="inlineStr">
        <is>
          <t>門前仲町・木場・葛西</t>
        </is>
      </c>
      <c r="H624" s="48" t="n">
        <v>14.5</v>
      </c>
      <c r="I624" s="20" t="n">
        <v>0.975</v>
      </c>
      <c r="J624" s="20" t="n">
        <v>0.675</v>
      </c>
      <c r="K624" s="20" t="n">
        <v>0.425</v>
      </c>
      <c r="L624" s="20" t="n">
        <v>0.25</v>
      </c>
      <c r="M624" s="20" t="n">
        <v>0.25</v>
      </c>
      <c r="N624" s="24" t="n">
        <v>9020</v>
      </c>
      <c r="O624" s="24" t="n">
        <v>8140</v>
      </c>
      <c r="P624" s="24" t="n">
        <v>880</v>
      </c>
      <c r="Q624" s="24" t="n">
        <v>44000</v>
      </c>
      <c r="R624" s="24" t="n">
        <v>4070</v>
      </c>
      <c r="S624" s="24">
        <f>IF(R624="","",(R624+P624)*30 -U624)</f>
        <v/>
      </c>
      <c r="T624" s="20">
        <f>IF(R624="","",(O624-R624)/O624)</f>
        <v/>
      </c>
      <c r="U624" s="24" t="n">
        <v>85000</v>
      </c>
      <c r="V624" s="51" t="n"/>
      <c r="W624" s="24">
        <f>IF(Z624="","",Z624*30)</f>
        <v/>
      </c>
      <c r="X624" s="24">
        <f>IF(W624="","",W624-U624)</f>
        <v/>
      </c>
      <c r="Y624" s="24">
        <f>IF(V624="","",((U624+5000+5000)/(1-V624))/30)</f>
        <v/>
      </c>
      <c r="Z624" s="32" t="n"/>
      <c r="AA624" s="24">
        <f>IF(Z624="","",Z624-O624)</f>
        <v/>
      </c>
      <c r="AB624" s="24">
        <f>IF(Z624="","",R624-Z624)</f>
        <v/>
      </c>
      <c r="AC624" s="11">
        <f>IF(Z624="","",(O624-Z624)/O624)</f>
        <v/>
      </c>
      <c r="AD624" s="24" t="n">
        <v>11000</v>
      </c>
      <c r="AE624" s="24">
        <f>IF(AF624="","",Q624*(1-AF624))</f>
        <v/>
      </c>
      <c r="AF624" s="51" t="n"/>
      <c r="AG624" s="28" t="n"/>
      <c r="AH624" s="28" t="n"/>
      <c r="AI624" s="33" t="inlineStr">
        <is>
          <t>2026-08-19</t>
        </is>
      </c>
      <c r="AJ624" s="33" t="inlineStr">
        <is>
          <t>2026-12-16</t>
        </is>
      </c>
      <c r="AK624" s="30" t="n"/>
    </row>
    <row r="625" ht="35.1" customHeight="1" s="69">
      <c r="B625" s="48" t="n">
        <v>15385</v>
      </c>
      <c r="C625" s="48" t="inlineStr">
        <is>
          <t>東京</t>
        </is>
      </c>
      <c r="D625" s="19" t="inlineStr">
        <is>
          <t>□アットインmini門前仲町5-4</t>
        </is>
      </c>
      <c r="E625" s="48" t="inlineStr">
        <is>
          <t>1R</t>
        </is>
      </c>
      <c r="F625" s="48" t="n">
        <v>3</v>
      </c>
      <c r="G625" s="48" t="inlineStr">
        <is>
          <t>門前仲町・木場・葛西</t>
        </is>
      </c>
      <c r="H625" s="48" t="n">
        <v>15.3</v>
      </c>
      <c r="I625" s="20" t="n">
        <v>0.8</v>
      </c>
      <c r="J625" s="20" t="n">
        <v>0.8666700000000001</v>
      </c>
      <c r="K625" s="20" t="n">
        <v>0.5</v>
      </c>
      <c r="L625" s="20" t="n">
        <v>0.33333</v>
      </c>
      <c r="M625" s="20" t="n">
        <v>0.33333</v>
      </c>
      <c r="N625" s="24" t="n">
        <v>9160</v>
      </c>
      <c r="O625" s="24" t="n">
        <v>8280</v>
      </c>
      <c r="P625" s="24" t="n">
        <v>880</v>
      </c>
      <c r="Q625" s="24" t="n">
        <v>44000</v>
      </c>
      <c r="R625" s="24" t="n"/>
      <c r="S625" s="24">
        <f>IF(R625="","",(R625+P625)*30 -U625)</f>
        <v/>
      </c>
      <c r="T625" s="20">
        <f>IF(R625="","",(O625-R625)/O625)</f>
        <v/>
      </c>
      <c r="U625" s="24" t="n">
        <v>86000</v>
      </c>
      <c r="V625" s="51" t="n"/>
      <c r="W625" s="24">
        <f>IF(Z625="","",Z625*30)</f>
        <v/>
      </c>
      <c r="X625" s="24">
        <f>IF(W625="","",W625-U625)</f>
        <v/>
      </c>
      <c r="Y625" s="24">
        <f>IF(V625="","",((U625+5000+5000)/(1-V625))/30)</f>
        <v/>
      </c>
      <c r="Z625" s="32" t="n"/>
      <c r="AA625" s="24">
        <f>IF(Z625="","",Z625-O625)</f>
        <v/>
      </c>
      <c r="AB625" s="24">
        <f>IF(Z625="","",R625-Z625)</f>
        <v/>
      </c>
      <c r="AC625" s="11">
        <f>IF(Z625="","",(O625-Z625)/O625)</f>
        <v/>
      </c>
      <c r="AD625" s="24" t="n"/>
      <c r="AE625" s="24">
        <f>IF(AF625="","",Q625*(1-AF625))</f>
        <v/>
      </c>
      <c r="AF625" s="51" t="n"/>
      <c r="AG625" s="28" t="n"/>
      <c r="AH625" s="28" t="n"/>
      <c r="AI625" s="33" t="inlineStr">
        <is>
          <t>2026-08-21</t>
        </is>
      </c>
      <c r="AJ625" s="33" t="inlineStr">
        <is>
          <t>2027-01-31</t>
        </is>
      </c>
      <c r="AK625" s="30" t="n"/>
    </row>
    <row r="626" ht="35.1" customHeight="1" s="69">
      <c r="B626" s="48" t="n">
        <v>15386</v>
      </c>
      <c r="C626" s="48" t="inlineStr">
        <is>
          <t>東京</t>
        </is>
      </c>
      <c r="D626" s="19" t="inlineStr">
        <is>
          <t>□アットイン門前仲町5-6</t>
        </is>
      </c>
      <c r="E626" s="48" t="inlineStr">
        <is>
          <t>1K</t>
        </is>
      </c>
      <c r="F626" s="48" t="n">
        <v>1</v>
      </c>
      <c r="G626" s="48" t="inlineStr">
        <is>
          <t>門前仲町・木場・葛西</t>
        </is>
      </c>
      <c r="H626" s="48" t="n">
        <v>25.3</v>
      </c>
      <c r="I626" s="20" t="n">
        <v>1</v>
      </c>
      <c r="J626" s="20" t="n">
        <v>1</v>
      </c>
      <c r="K626" s="20" t="n">
        <v>0.6</v>
      </c>
      <c r="L626" s="20" t="n">
        <v>0</v>
      </c>
      <c r="M626" s="20" t="n">
        <v>0</v>
      </c>
      <c r="N626" s="24" t="n">
        <v>10620</v>
      </c>
      <c r="O626" s="24" t="n">
        <v>9740</v>
      </c>
      <c r="P626" s="24" t="n">
        <v>880</v>
      </c>
      <c r="Q626" s="24" t="n">
        <v>44000</v>
      </c>
      <c r="R626" s="24" t="n"/>
      <c r="S626" s="24">
        <f>IF(R626="","",(R626+P626)*30 -U626)</f>
        <v/>
      </c>
      <c r="T626" s="20">
        <f>IF(R626="","",(O626-R626)/O626)</f>
        <v/>
      </c>
      <c r="U626" s="24" t="n">
        <v>104000</v>
      </c>
      <c r="V626" s="51" t="n"/>
      <c r="W626" s="24">
        <f>IF(Z626="","",Z626*30)</f>
        <v/>
      </c>
      <c r="X626" s="24">
        <f>IF(W626="","",W626-U626)</f>
        <v/>
      </c>
      <c r="Y626" s="24">
        <f>IF(V626="","",((U626+5000+5000)/(1-V626))/30)</f>
        <v/>
      </c>
      <c r="Z626" s="32" t="n"/>
      <c r="AA626" s="24">
        <f>IF(Z626="","",Z626-O626)</f>
        <v/>
      </c>
      <c r="AB626" s="24">
        <f>IF(Z626="","",R626-Z626)</f>
        <v/>
      </c>
      <c r="AC626" s="11">
        <f>IF(Z626="","",(O626-Z626)/O626)</f>
        <v/>
      </c>
      <c r="AD626" s="24" t="n"/>
      <c r="AE626" s="24">
        <f>IF(AF626="","",Q626*(1-AF626))</f>
        <v/>
      </c>
      <c r="AF626" s="51" t="n"/>
      <c r="AG626" s="28" t="n"/>
      <c r="AH626" s="28" t="n"/>
      <c r="AI626" s="33" t="inlineStr">
        <is>
          <t>2026-09-19</t>
        </is>
      </c>
      <c r="AJ626" s="33" t="inlineStr">
        <is>
          <t>2026-09-18</t>
        </is>
      </c>
      <c r="AK626" s="30" t="n"/>
    </row>
    <row r="627" ht="35.1" customHeight="1" s="69">
      <c r="B627" s="48" t="n">
        <v>15387</v>
      </c>
      <c r="C627" s="48" t="inlineStr">
        <is>
          <t>東京</t>
        </is>
      </c>
      <c r="D627" s="19" t="inlineStr">
        <is>
          <t>□アットイン門前仲町5-5</t>
        </is>
      </c>
      <c r="E627" s="48" t="inlineStr">
        <is>
          <t>1R</t>
        </is>
      </c>
      <c r="F627" s="48" t="n">
        <v>1</v>
      </c>
      <c r="G627" s="48" t="inlineStr">
        <is>
          <t>門前仲町・木場・葛西</t>
        </is>
      </c>
      <c r="H627" s="48" t="n">
        <v>18.3</v>
      </c>
      <c r="I627" s="20" t="n">
        <v>1</v>
      </c>
      <c r="J627" s="20" t="n">
        <v>1</v>
      </c>
      <c r="K627" s="20" t="n">
        <v>0.4</v>
      </c>
      <c r="L627" s="20" t="n">
        <v>0</v>
      </c>
      <c r="M627" s="20" t="n">
        <v>0</v>
      </c>
      <c r="N627" s="24" t="n">
        <v>9700</v>
      </c>
      <c r="O627" s="24" t="n">
        <v>8820</v>
      </c>
      <c r="P627" s="24" t="n">
        <v>880</v>
      </c>
      <c r="Q627" s="24" t="n">
        <v>44000</v>
      </c>
      <c r="R627" s="24" t="n"/>
      <c r="S627" s="24">
        <f>IF(R627="","",(R627+P627)*30 -U627)</f>
        <v/>
      </c>
      <c r="T627" s="20">
        <f>IF(R627="","",(O627-R627)/O627)</f>
        <v/>
      </c>
      <c r="U627" s="24" t="n">
        <v>92000</v>
      </c>
      <c r="V627" s="51" t="n"/>
      <c r="W627" s="24">
        <f>IF(Z627="","",Z627*30)</f>
        <v/>
      </c>
      <c r="X627" s="24">
        <f>IF(W627="","",W627-U627)</f>
        <v/>
      </c>
      <c r="Y627" s="24">
        <f>IF(V627="","",((U627+5000+5000)/(1-V627))/30)</f>
        <v/>
      </c>
      <c r="Z627" s="32" t="n"/>
      <c r="AA627" s="24">
        <f>IF(Z627="","",Z627-O627)</f>
        <v/>
      </c>
      <c r="AB627" s="24">
        <f>IF(Z627="","",R627-Z627)</f>
        <v/>
      </c>
      <c r="AC627" s="11">
        <f>IF(Z627="","",(O627-Z627)/O627)</f>
        <v/>
      </c>
      <c r="AD627" s="24" t="n"/>
      <c r="AE627" s="24">
        <f>IF(AF627="","",Q627*(1-AF627))</f>
        <v/>
      </c>
      <c r="AF627" s="51" t="n"/>
      <c r="AG627" s="28" t="n"/>
      <c r="AH627" s="28" t="n"/>
      <c r="AI627" s="33" t="inlineStr">
        <is>
          <t>2026-09-14</t>
        </is>
      </c>
      <c r="AJ627" s="33" t="inlineStr">
        <is>
          <t>2026-09-13</t>
        </is>
      </c>
      <c r="AK627" s="30" t="n"/>
    </row>
    <row r="628" ht="35.1" customHeight="1" s="69">
      <c r="B628" s="48" t="n">
        <v>15388</v>
      </c>
      <c r="C628" s="48" t="inlineStr">
        <is>
          <t>東京</t>
        </is>
      </c>
      <c r="D628" s="19" t="inlineStr">
        <is>
          <t>□アットインmini新宿25-1</t>
        </is>
      </c>
      <c r="E628" s="48" t="inlineStr">
        <is>
          <t>1R</t>
        </is>
      </c>
      <c r="F628" s="48" t="n">
        <v>4</v>
      </c>
      <c r="G628" s="48" t="inlineStr">
        <is>
          <t>新宿</t>
        </is>
      </c>
      <c r="H628" s="48" t="n">
        <v>14.8</v>
      </c>
      <c r="I628" s="20" t="n">
        <v>0.95</v>
      </c>
      <c r="J628" s="20" t="n">
        <v>0.925</v>
      </c>
      <c r="K628" s="20" t="n">
        <v>0.825</v>
      </c>
      <c r="L628" s="20" t="n">
        <v>0.5</v>
      </c>
      <c r="M628" s="20" t="n">
        <v>0.3</v>
      </c>
      <c r="N628" s="24" t="n">
        <v>8580</v>
      </c>
      <c r="O628" s="24" t="n">
        <v>7700</v>
      </c>
      <c r="P628" s="24" t="n">
        <v>880</v>
      </c>
      <c r="Q628" s="24" t="n">
        <v>44000</v>
      </c>
      <c r="R628" s="24" t="n">
        <v>3850</v>
      </c>
      <c r="S628" s="24">
        <f>IF(R628="","",(R628+P628)*30 -U628)</f>
        <v/>
      </c>
      <c r="T628" s="20">
        <f>IF(R628="","",(O628-R628)/O628)</f>
        <v/>
      </c>
      <c r="U628" s="24" t="n">
        <v>81200</v>
      </c>
      <c r="V628" s="51" t="n"/>
      <c r="W628" s="24">
        <f>IF(Z628="","",Z628*30)</f>
        <v/>
      </c>
      <c r="X628" s="24">
        <f>IF(W628="","",W628-U628)</f>
        <v/>
      </c>
      <c r="Y628" s="24">
        <f>IF(V628="","",((U628+5000+5000)/(1-V628))/30)</f>
        <v/>
      </c>
      <c r="Z628" s="32" t="n"/>
      <c r="AA628" s="24">
        <f>IF(Z628="","",Z628-O628)</f>
        <v/>
      </c>
      <c r="AB628" s="24">
        <f>IF(Z628="","",R628-Z628)</f>
        <v/>
      </c>
      <c r="AC628" s="11">
        <f>IF(Z628="","",(O628-Z628)/O628)</f>
        <v/>
      </c>
      <c r="AD628" s="24" t="n">
        <v>11000</v>
      </c>
      <c r="AE628" s="24">
        <f>IF(AF628="","",Q628*(1-AF628))</f>
        <v/>
      </c>
      <c r="AF628" s="51" t="n"/>
      <c r="AG628" s="28" t="n"/>
      <c r="AH628" s="28" t="n"/>
      <c r="AI628" s="33" t="inlineStr">
        <is>
          <t>2026-11-04</t>
        </is>
      </c>
      <c r="AJ628" s="33" t="inlineStr">
        <is>
          <t>2026-11-30</t>
        </is>
      </c>
      <c r="AK628" s="30" t="n"/>
    </row>
    <row r="629" ht="35.1" customHeight="1" s="69">
      <c r="B629" s="48" t="n">
        <v>15389</v>
      </c>
      <c r="C629" s="48" t="inlineStr">
        <is>
          <t>東京</t>
        </is>
      </c>
      <c r="D629" s="19" t="inlineStr">
        <is>
          <t>□アットインmini新宿25-3</t>
        </is>
      </c>
      <c r="E629" s="48" t="inlineStr">
        <is>
          <t>1R</t>
        </is>
      </c>
      <c r="F629" s="48" t="n">
        <v>1</v>
      </c>
      <c r="G629" s="48" t="inlineStr">
        <is>
          <t>新宿</t>
        </is>
      </c>
      <c r="H629" s="48" t="n">
        <v>16.89</v>
      </c>
      <c r="I629" s="20" t="n">
        <v>1</v>
      </c>
      <c r="J629" s="20" t="n">
        <v>1</v>
      </c>
      <c r="K629" s="20" t="n">
        <v>1</v>
      </c>
      <c r="L629" s="20" t="n">
        <v>0</v>
      </c>
      <c r="M629" s="20" t="n">
        <v>0</v>
      </c>
      <c r="N629" s="24" t="n">
        <v>9160</v>
      </c>
      <c r="O629" s="24" t="n">
        <v>8280</v>
      </c>
      <c r="P629" s="24" t="n">
        <v>880</v>
      </c>
      <c r="Q629" s="24" t="n">
        <v>44000</v>
      </c>
      <c r="R629" s="24" t="n"/>
      <c r="S629" s="24">
        <f>IF(R629="","",(R629+P629)*30 -U629)</f>
        <v/>
      </c>
      <c r="T629" s="20">
        <f>IF(R629="","",(O629-R629)/O629)</f>
        <v/>
      </c>
      <c r="U629" s="24" t="n">
        <v>88700</v>
      </c>
      <c r="V629" s="51" t="n"/>
      <c r="W629" s="24">
        <f>IF(Z629="","",Z629*30)</f>
        <v/>
      </c>
      <c r="X629" s="24">
        <f>IF(W629="","",W629-U629)</f>
        <v/>
      </c>
      <c r="Y629" s="24">
        <f>IF(V629="","",((U629+5000+5000)/(1-V629))/30)</f>
        <v/>
      </c>
      <c r="Z629" s="32" t="n"/>
      <c r="AA629" s="24">
        <f>IF(Z629="","",Z629-O629)</f>
        <v/>
      </c>
      <c r="AB629" s="24">
        <f>IF(Z629="","",R629-Z629)</f>
        <v/>
      </c>
      <c r="AC629" s="11">
        <f>IF(Z629="","",(O629-Z629)/O629)</f>
        <v/>
      </c>
      <c r="AD629" s="24" t="n"/>
      <c r="AE629" s="24">
        <f>IF(AF629="","",Q629*(1-AF629))</f>
        <v/>
      </c>
      <c r="AF629" s="51" t="n"/>
      <c r="AG629" s="28" t="n"/>
      <c r="AH629" s="28" t="n"/>
      <c r="AI629" s="33" t="inlineStr">
        <is>
          <t>2026-10-01</t>
        </is>
      </c>
      <c r="AJ629" s="33" t="inlineStr">
        <is>
          <t>2026-09-30</t>
        </is>
      </c>
      <c r="AK629" s="30" t="n"/>
    </row>
    <row r="630" ht="35.1" customHeight="1" s="69">
      <c r="B630" s="48" t="n">
        <v>15390</v>
      </c>
      <c r="C630" s="48" t="inlineStr">
        <is>
          <t>東京</t>
        </is>
      </c>
      <c r="D630" s="19" t="inlineStr">
        <is>
          <t>□アットインmini新宿25-2</t>
        </is>
      </c>
      <c r="E630" s="48" t="inlineStr">
        <is>
          <t>1R</t>
        </is>
      </c>
      <c r="F630" s="48" t="n">
        <v>4</v>
      </c>
      <c r="G630" s="48" t="inlineStr">
        <is>
          <t>新宿</t>
        </is>
      </c>
      <c r="H630" s="48" t="n">
        <v>14.8</v>
      </c>
      <c r="I630" s="20" t="n">
        <v>0.975</v>
      </c>
      <c r="J630" s="20" t="n">
        <v>0.65</v>
      </c>
      <c r="K630" s="20" t="n">
        <v>0.425</v>
      </c>
      <c r="L630" s="20" t="n">
        <v>0</v>
      </c>
      <c r="M630" s="20" t="n">
        <v>0</v>
      </c>
      <c r="N630" s="24" t="n">
        <v>8480</v>
      </c>
      <c r="O630" s="24" t="n">
        <v>7600</v>
      </c>
      <c r="P630" s="24" t="n">
        <v>880</v>
      </c>
      <c r="Q630" s="24" t="n">
        <v>44000</v>
      </c>
      <c r="R630" s="24" t="n"/>
      <c r="S630" s="24">
        <f>IF(R630="","",(R630+P630)*30 -U630)</f>
        <v/>
      </c>
      <c r="T630" s="20">
        <f>IF(R630="","",(O630-R630)/O630)</f>
        <v/>
      </c>
      <c r="U630" s="24" t="n">
        <v>82200</v>
      </c>
      <c r="V630" s="51" t="n"/>
      <c r="W630" s="24">
        <f>IF(Z630="","",Z630*30)</f>
        <v/>
      </c>
      <c r="X630" s="24">
        <f>IF(W630="","",W630-U630)</f>
        <v/>
      </c>
      <c r="Y630" s="24">
        <f>IF(V630="","",((U630+5000+5000)/(1-V630))/30)</f>
        <v/>
      </c>
      <c r="Z630" s="32" t="n"/>
      <c r="AA630" s="24">
        <f>IF(Z630="","",Z630-O630)</f>
        <v/>
      </c>
      <c r="AB630" s="24">
        <f>IF(Z630="","",R630-Z630)</f>
        <v/>
      </c>
      <c r="AC630" s="11">
        <f>IF(Z630="","",(O630-Z630)/O630)</f>
        <v/>
      </c>
      <c r="AD630" s="24" t="n"/>
      <c r="AE630" s="24">
        <f>IF(AF630="","",Q630*(1-AF630))</f>
        <v/>
      </c>
      <c r="AF630" s="51" t="n"/>
      <c r="AG630" s="28" t="n"/>
      <c r="AH630" s="28" t="n"/>
      <c r="AI630" s="33" t="inlineStr">
        <is>
          <t>2026-09-11</t>
        </is>
      </c>
      <c r="AJ630" s="33" t="inlineStr">
        <is>
          <t>2026-10-02</t>
        </is>
      </c>
      <c r="AK630" s="30" t="n"/>
    </row>
    <row r="631" ht="35.1" customHeight="1" s="69">
      <c r="B631" s="48" t="n">
        <v>15393</v>
      </c>
      <c r="C631" s="48" t="inlineStr">
        <is>
          <t>東京</t>
        </is>
      </c>
      <c r="D631" s="19" t="inlineStr">
        <is>
          <t>□アットインmini品川10-2</t>
        </is>
      </c>
      <c r="E631" s="48" t="inlineStr">
        <is>
          <t>1R</t>
        </is>
      </c>
      <c r="F631" s="48" t="n">
        <v>5</v>
      </c>
      <c r="G631" s="48" t="inlineStr">
        <is>
          <t>品川・田町・大崎</t>
        </is>
      </c>
      <c r="H631" s="48" t="n">
        <v>17.21</v>
      </c>
      <c r="I631" s="20" t="n">
        <v>0.82</v>
      </c>
      <c r="J631" s="20" t="n">
        <v>0.92</v>
      </c>
      <c r="K631" s="20" t="n">
        <v>0.76</v>
      </c>
      <c r="L631" s="20" t="n">
        <v>0.6</v>
      </c>
      <c r="M631" s="20" t="n">
        <v>0.42</v>
      </c>
      <c r="N631" s="24" t="n">
        <v>8580</v>
      </c>
      <c r="O631" s="24" t="n">
        <v>7700</v>
      </c>
      <c r="P631" s="24" t="n">
        <v>880</v>
      </c>
      <c r="Q631" s="24" t="n">
        <v>44000</v>
      </c>
      <c r="R631" s="24" t="n"/>
      <c r="S631" s="24">
        <f>IF(R631="","",(R631+P631)*30 -U631)</f>
        <v/>
      </c>
      <c r="T631" s="20">
        <f>IF(R631="","",(O631-R631)/O631)</f>
        <v/>
      </c>
      <c r="U631" s="24" t="n">
        <v>80000</v>
      </c>
      <c r="V631" s="51" t="n"/>
      <c r="W631" s="24">
        <f>IF(Z631="","",Z631*30)</f>
        <v/>
      </c>
      <c r="X631" s="24">
        <f>IF(W631="","",W631-U631)</f>
        <v/>
      </c>
      <c r="Y631" s="24">
        <f>IF(V631="","",((U631+5000+5000)/(1-V631))/30)</f>
        <v/>
      </c>
      <c r="Z631" s="32" t="n"/>
      <c r="AA631" s="24">
        <f>IF(Z631="","",Z631-O631)</f>
        <v/>
      </c>
      <c r="AB631" s="24">
        <f>IF(Z631="","",R631-Z631)</f>
        <v/>
      </c>
      <c r="AC631" s="11">
        <f>IF(Z631="","",(O631-Z631)/O631)</f>
        <v/>
      </c>
      <c r="AD631" s="24" t="n"/>
      <c r="AE631" s="24">
        <f>IF(AF631="","",Q631*(1-AF631))</f>
        <v/>
      </c>
      <c r="AF631" s="51" t="n"/>
      <c r="AG631" s="28" t="n"/>
      <c r="AH631" s="28" t="n"/>
      <c r="AI631" s="33" t="inlineStr">
        <is>
          <t>2026-09-02</t>
        </is>
      </c>
      <c r="AJ631" s="33" t="inlineStr">
        <is>
          <t>2026-11-30</t>
        </is>
      </c>
      <c r="AK631" s="30" t="n"/>
    </row>
    <row r="632" ht="35.1" customHeight="1" s="69">
      <c r="B632" s="48" t="n">
        <v>15394</v>
      </c>
      <c r="C632" s="48" t="inlineStr">
        <is>
          <t>東京</t>
        </is>
      </c>
      <c r="D632" s="19" t="inlineStr">
        <is>
          <t>□アットインmini品川10-1</t>
        </is>
      </c>
      <c r="E632" s="48" t="inlineStr">
        <is>
          <t>1R</t>
        </is>
      </c>
      <c r="F632" s="48" t="n">
        <v>5</v>
      </c>
      <c r="G632" s="48" t="inlineStr">
        <is>
          <t>品川・田町・大崎</t>
        </is>
      </c>
      <c r="H632" s="48" t="n">
        <v>16.27</v>
      </c>
      <c r="I632" s="20" t="n">
        <v>0.96</v>
      </c>
      <c r="J632" s="20" t="n">
        <v>1</v>
      </c>
      <c r="K632" s="20" t="n">
        <v>0.84</v>
      </c>
      <c r="L632" s="20" t="n">
        <v>0.42</v>
      </c>
      <c r="M632" s="20" t="n">
        <v>0.3</v>
      </c>
      <c r="N632" s="24" t="n">
        <v>8340</v>
      </c>
      <c r="O632" s="24" t="n">
        <v>7460</v>
      </c>
      <c r="P632" s="24" t="n">
        <v>880</v>
      </c>
      <c r="Q632" s="24" t="n">
        <v>44000</v>
      </c>
      <c r="R632" s="24" t="n">
        <v>3730</v>
      </c>
      <c r="S632" s="24">
        <f>IF(R632="","",(R632+P632)*30 -U632)</f>
        <v/>
      </c>
      <c r="T632" s="20">
        <f>IF(R632="","",(O632-R632)/O632)</f>
        <v/>
      </c>
      <c r="U632" s="24" t="n">
        <v>78000</v>
      </c>
      <c r="V632" s="51" t="n"/>
      <c r="W632" s="24">
        <f>IF(Z632="","",Z632*30)</f>
        <v/>
      </c>
      <c r="X632" s="24">
        <f>IF(W632="","",W632-U632)</f>
        <v/>
      </c>
      <c r="Y632" s="24">
        <f>IF(V632="","",((U632+5000+5000)/(1-V632))/30)</f>
        <v/>
      </c>
      <c r="Z632" s="32" t="n"/>
      <c r="AA632" s="24">
        <f>IF(Z632="","",Z632-O632)</f>
        <v/>
      </c>
      <c r="AB632" s="24">
        <f>IF(Z632="","",R632-Z632)</f>
        <v/>
      </c>
      <c r="AC632" s="11">
        <f>IF(Z632="","",(O632-Z632)/O632)</f>
        <v/>
      </c>
      <c r="AD632" s="24" t="n">
        <v>11000</v>
      </c>
      <c r="AE632" s="24">
        <f>IF(AF632="","",Q632*(1-AF632))</f>
        <v/>
      </c>
      <c r="AF632" s="51" t="n"/>
      <c r="AG632" s="28" t="n"/>
      <c r="AH632" s="28" t="n"/>
      <c r="AI632" s="33" t="inlineStr">
        <is>
          <t>2026-09-27</t>
        </is>
      </c>
      <c r="AJ632" s="33" t="inlineStr">
        <is>
          <t>2027-08-20</t>
        </is>
      </c>
      <c r="AK632" s="30" t="n"/>
    </row>
    <row r="633" ht="35.1" customHeight="1" s="69">
      <c r="B633" s="48" t="n">
        <v>15395</v>
      </c>
      <c r="C633" s="48" t="inlineStr">
        <is>
          <t>東京</t>
        </is>
      </c>
      <c r="D633" s="19" t="inlineStr">
        <is>
          <t>□アットインmini三軒茶屋3-2</t>
        </is>
      </c>
      <c r="E633" s="48" t="inlineStr">
        <is>
          <t>1K</t>
        </is>
      </c>
      <c r="F633" s="48" t="n">
        <v>4</v>
      </c>
      <c r="G633" s="48" t="inlineStr">
        <is>
          <t>渋谷・三軒茶屋・自由が丘</t>
        </is>
      </c>
      <c r="H633" s="48" t="n">
        <v>13.86</v>
      </c>
      <c r="I633" s="20" t="n">
        <v>0.925</v>
      </c>
      <c r="J633" s="20" t="n">
        <v>0.85</v>
      </c>
      <c r="K633" s="20" t="n">
        <v>0.5</v>
      </c>
      <c r="L633" s="20" t="n">
        <v>0.25</v>
      </c>
      <c r="M633" s="20" t="n">
        <v>0.225</v>
      </c>
      <c r="N633" s="24" t="n">
        <v>9020</v>
      </c>
      <c r="O633" s="24" t="n">
        <v>8140</v>
      </c>
      <c r="P633" s="24" t="n">
        <v>880</v>
      </c>
      <c r="Q633" s="24" t="n">
        <v>44000</v>
      </c>
      <c r="R633" s="24" t="n"/>
      <c r="S633" s="24">
        <f>IF(R633="","",(R633+P633)*30 -U633)</f>
        <v/>
      </c>
      <c r="T633" s="20">
        <f>IF(R633="","",(O633-R633)/O633)</f>
        <v/>
      </c>
      <c r="U633" s="24" t="n">
        <v>80000</v>
      </c>
      <c r="V633" s="51" t="n"/>
      <c r="W633" s="24">
        <f>IF(Z633="","",Z633*30)</f>
        <v/>
      </c>
      <c r="X633" s="24">
        <f>IF(W633="","",W633-U633)</f>
        <v/>
      </c>
      <c r="Y633" s="24">
        <f>IF(V633="","",((U633+5000+5000)/(1-V633))/30)</f>
        <v/>
      </c>
      <c r="Z633" s="32" t="n"/>
      <c r="AA633" s="24">
        <f>IF(Z633="","",Z633-O633)</f>
        <v/>
      </c>
      <c r="AB633" s="24">
        <f>IF(Z633="","",R633-Z633)</f>
        <v/>
      </c>
      <c r="AC633" s="11">
        <f>IF(Z633="","",(O633-Z633)/O633)</f>
        <v/>
      </c>
      <c r="AD633" s="24" t="n"/>
      <c r="AE633" s="24">
        <f>IF(AF633="","",Q633*(1-AF633))</f>
        <v/>
      </c>
      <c r="AF633" s="51" t="n"/>
      <c r="AG633" s="28" t="n"/>
      <c r="AH633" s="28" t="n"/>
      <c r="AI633" s="33" t="inlineStr">
        <is>
          <t>2026-09-06</t>
        </is>
      </c>
      <c r="AJ633" s="33" t="inlineStr">
        <is>
          <t>2026-11-27</t>
        </is>
      </c>
      <c r="AK633" s="30" t="n"/>
    </row>
    <row r="634" ht="35.1" customHeight="1" s="69">
      <c r="B634" s="48" t="n">
        <v>15396</v>
      </c>
      <c r="C634" s="48" t="inlineStr">
        <is>
          <t>東京</t>
        </is>
      </c>
      <c r="D634" s="19" t="inlineStr">
        <is>
          <t>□アットインmini三軒茶屋3-1</t>
        </is>
      </c>
      <c r="E634" s="48" t="inlineStr">
        <is>
          <t>1R</t>
        </is>
      </c>
      <c r="F634" s="48" t="n">
        <v>3</v>
      </c>
      <c r="G634" s="48" t="inlineStr">
        <is>
          <t>渋谷・三軒茶屋・自由が丘</t>
        </is>
      </c>
      <c r="H634" s="48" t="n">
        <v>12.88</v>
      </c>
      <c r="I634" s="20" t="n">
        <v>0.96667</v>
      </c>
      <c r="J634" s="20" t="n">
        <v>0.9</v>
      </c>
      <c r="K634" s="20" t="n">
        <v>0.8666700000000001</v>
      </c>
      <c r="L634" s="20" t="n">
        <v>0.1</v>
      </c>
      <c r="M634" s="20" t="n">
        <v>0</v>
      </c>
      <c r="N634" s="24" t="n">
        <v>8820</v>
      </c>
      <c r="O634" s="24" t="n">
        <v>7940</v>
      </c>
      <c r="P634" s="24" t="n">
        <v>880</v>
      </c>
      <c r="Q634" s="24" t="n">
        <v>44000</v>
      </c>
      <c r="R634" s="24" t="n">
        <v>3970</v>
      </c>
      <c r="S634" s="24">
        <f>IF(R634="","",(R634+P634)*30 -U634)</f>
        <v/>
      </c>
      <c r="T634" s="20">
        <f>IF(R634="","",(O634-R634)/O634)</f>
        <v/>
      </c>
      <c r="U634" s="24" t="n">
        <v>78000</v>
      </c>
      <c r="V634" s="51" t="n"/>
      <c r="W634" s="24">
        <f>IF(Z634="","",Z634*30)</f>
        <v/>
      </c>
      <c r="X634" s="24">
        <f>IF(W634="","",W634-U634)</f>
        <v/>
      </c>
      <c r="Y634" s="24">
        <f>IF(V634="","",((U634+5000+5000)/(1-V634))/30)</f>
        <v/>
      </c>
      <c r="Z634" s="32" t="n"/>
      <c r="AA634" s="24">
        <f>IF(Z634="","",Z634-O634)</f>
        <v/>
      </c>
      <c r="AB634" s="24">
        <f>IF(Z634="","",R634-Z634)</f>
        <v/>
      </c>
      <c r="AC634" s="11">
        <f>IF(Z634="","",(O634-Z634)/O634)</f>
        <v/>
      </c>
      <c r="AD634" s="24" t="n">
        <v>11000</v>
      </c>
      <c r="AE634" s="24">
        <f>IF(AF634="","",Q634*(1-AF634))</f>
        <v/>
      </c>
      <c r="AF634" s="51" t="n"/>
      <c r="AG634" s="28" t="n"/>
      <c r="AH634" s="28" t="n"/>
      <c r="AI634" s="33" t="inlineStr">
        <is>
          <t>2026-09-22</t>
        </is>
      </c>
      <c r="AJ634" s="33" t="inlineStr">
        <is>
          <t>2026-10-05</t>
        </is>
      </c>
      <c r="AK634" s="30" t="n"/>
    </row>
    <row r="635" ht="35.1" customHeight="1" s="69">
      <c r="B635" s="48" t="n">
        <v>15397</v>
      </c>
      <c r="C635" s="48" t="inlineStr">
        <is>
          <t>東京</t>
        </is>
      </c>
      <c r="D635" s="19" t="inlineStr">
        <is>
          <t>□アットインmini三軒茶屋3-4</t>
        </is>
      </c>
      <c r="E635" s="48" t="inlineStr">
        <is>
          <t>1K</t>
        </is>
      </c>
      <c r="F635" s="48" t="n">
        <v>3</v>
      </c>
      <c r="G635" s="48" t="inlineStr">
        <is>
          <t>渋谷・三軒茶屋・自由が丘</t>
        </is>
      </c>
      <c r="H635" s="48" t="n">
        <v>17.18</v>
      </c>
      <c r="I635" s="20" t="n">
        <v>0.93333</v>
      </c>
      <c r="J635" s="20" t="n">
        <v>0.6</v>
      </c>
      <c r="K635" s="20" t="n">
        <v>0.4</v>
      </c>
      <c r="L635" s="20" t="n">
        <v>0.13333</v>
      </c>
      <c r="M635" s="20" t="n">
        <v>0</v>
      </c>
      <c r="N635" s="24" t="n">
        <v>10380</v>
      </c>
      <c r="O635" s="24" t="n">
        <v>9500</v>
      </c>
      <c r="P635" s="24" t="n">
        <v>880</v>
      </c>
      <c r="Q635" s="24" t="n">
        <v>44000</v>
      </c>
      <c r="R635" s="24" t="n">
        <v>4750</v>
      </c>
      <c r="S635" s="24">
        <f>IF(R635="","",(R635+P635)*30 -U635)</f>
        <v/>
      </c>
      <c r="T635" s="20">
        <f>IF(R635="","",(O635-R635)/O635)</f>
        <v/>
      </c>
      <c r="U635" s="24" t="n">
        <v>100000</v>
      </c>
      <c r="V635" s="51" t="n"/>
      <c r="W635" s="24">
        <f>IF(Z635="","",Z635*30)</f>
        <v/>
      </c>
      <c r="X635" s="24">
        <f>IF(W635="","",W635-U635)</f>
        <v/>
      </c>
      <c r="Y635" s="24">
        <f>IF(V635="","",((U635+5000+5000)/(1-V635))/30)</f>
        <v/>
      </c>
      <c r="Z635" s="32" t="n"/>
      <c r="AA635" s="24">
        <f>IF(Z635="","",Z635-O635)</f>
        <v/>
      </c>
      <c r="AB635" s="24">
        <f>IF(Z635="","",R635-Z635)</f>
        <v/>
      </c>
      <c r="AC635" s="11">
        <f>IF(Z635="","",(O635-Z635)/O635)</f>
        <v/>
      </c>
      <c r="AD635" s="24" t="n">
        <v>11000</v>
      </c>
      <c r="AE635" s="24">
        <f>IF(AF635="","",Q635*(1-AF635))</f>
        <v/>
      </c>
      <c r="AF635" s="51" t="n"/>
      <c r="AG635" s="28" t="n"/>
      <c r="AH635" s="28" t="n"/>
      <c r="AI635" s="33" t="inlineStr">
        <is>
          <t>2026-08-27</t>
        </is>
      </c>
      <c r="AJ635" s="33" t="inlineStr">
        <is>
          <t>2026-10-11</t>
        </is>
      </c>
      <c r="AK635" s="30" t="n"/>
    </row>
    <row r="636" ht="35.1" customHeight="1" s="69">
      <c r="B636" s="48" t="n">
        <v>15398</v>
      </c>
      <c r="C636" s="48" t="inlineStr">
        <is>
          <t>東京</t>
        </is>
      </c>
      <c r="D636" s="19" t="inlineStr">
        <is>
          <t>□アットインmini三軒茶屋3-3</t>
        </is>
      </c>
      <c r="E636" s="48" t="inlineStr">
        <is>
          <t>1K</t>
        </is>
      </c>
      <c r="F636" s="48" t="n">
        <v>1</v>
      </c>
      <c r="G636" s="48" t="inlineStr">
        <is>
          <t>渋谷・三軒茶屋・自由が丘</t>
        </is>
      </c>
      <c r="H636" s="48" t="n">
        <v>15.9</v>
      </c>
      <c r="I636" s="20" t="n">
        <v>1</v>
      </c>
      <c r="J636" s="20" t="n">
        <v>1</v>
      </c>
      <c r="K636" s="20" t="n">
        <v>1</v>
      </c>
      <c r="L636" s="20" t="n">
        <v>0</v>
      </c>
      <c r="M636" s="20" t="n">
        <v>0</v>
      </c>
      <c r="N636" s="24" t="n">
        <v>9700</v>
      </c>
      <c r="O636" s="24" t="n">
        <v>8820</v>
      </c>
      <c r="P636" s="24" t="n">
        <v>880</v>
      </c>
      <c r="Q636" s="24" t="n">
        <v>44000</v>
      </c>
      <c r="R636" s="24" t="n"/>
      <c r="S636" s="24">
        <f>IF(R636="","",(R636+P636)*30 -U636)</f>
        <v/>
      </c>
      <c r="T636" s="20">
        <f>IF(R636="","",(O636-R636)/O636)</f>
        <v/>
      </c>
      <c r="U636" s="24" t="n">
        <v>89000</v>
      </c>
      <c r="V636" s="51" t="n"/>
      <c r="W636" s="24">
        <f>IF(Z636="","",Z636*30)</f>
        <v/>
      </c>
      <c r="X636" s="24">
        <f>IF(W636="","",W636-U636)</f>
        <v/>
      </c>
      <c r="Y636" s="24">
        <f>IF(V636="","",((U636+5000+5000)/(1-V636))/30)</f>
        <v/>
      </c>
      <c r="Z636" s="32" t="n"/>
      <c r="AA636" s="24">
        <f>IF(Z636="","",Z636-O636)</f>
        <v/>
      </c>
      <c r="AB636" s="24">
        <f>IF(Z636="","",R636-Z636)</f>
        <v/>
      </c>
      <c r="AC636" s="11">
        <f>IF(Z636="","",(O636-Z636)/O636)</f>
        <v/>
      </c>
      <c r="AD636" s="24" t="n"/>
      <c r="AE636" s="24">
        <f>IF(AF636="","",Q636*(1-AF636))</f>
        <v/>
      </c>
      <c r="AF636" s="51" t="n"/>
      <c r="AG636" s="28" t="n"/>
      <c r="AH636" s="28" t="n"/>
      <c r="AI636" s="33" t="inlineStr">
        <is>
          <t>2026-10-01</t>
        </is>
      </c>
      <c r="AJ636" s="33" t="inlineStr">
        <is>
          <t>2026-09-30</t>
        </is>
      </c>
      <c r="AK636" s="30" t="n"/>
    </row>
    <row r="637" ht="35.1" customHeight="1" s="69">
      <c r="B637" s="48" t="n">
        <v>15400</v>
      </c>
      <c r="C637" s="48" t="inlineStr">
        <is>
          <t>東京</t>
        </is>
      </c>
      <c r="D637" s="19" t="inlineStr">
        <is>
          <t>□アットイン葛西2-2</t>
        </is>
      </c>
      <c r="E637" s="48" t="inlineStr">
        <is>
          <t>3DK</t>
        </is>
      </c>
      <c r="F637" s="48" t="n">
        <v>1</v>
      </c>
      <c r="G637" s="48" t="inlineStr">
        <is>
          <t>門前仲町・木場・葛西</t>
        </is>
      </c>
      <c r="H637" s="48" t="n">
        <v>55</v>
      </c>
      <c r="I637" s="20" t="n">
        <v>1</v>
      </c>
      <c r="J637" s="20" t="n">
        <v>1</v>
      </c>
      <c r="K637" s="20" t="n">
        <v>0.9</v>
      </c>
      <c r="L637" s="20" t="n">
        <v>1</v>
      </c>
      <c r="M637" s="20" t="n">
        <v>1</v>
      </c>
      <c r="N637" s="24" t="n">
        <v>14690</v>
      </c>
      <c r="O637" s="24" t="n">
        <v>13480</v>
      </c>
      <c r="P637" s="24" t="n">
        <v>1210</v>
      </c>
      <c r="Q637" s="24" t="n">
        <v>84000</v>
      </c>
      <c r="R637" s="24" t="n"/>
      <c r="S637" s="24">
        <f>IF(R637="","",(R637+P637)*30 -U637)</f>
        <v/>
      </c>
      <c r="T637" s="20">
        <f>IF(R637="","",(O637-R637)/O637)</f>
        <v/>
      </c>
      <c r="U637" s="24" t="n">
        <v>100000</v>
      </c>
      <c r="V637" s="51" t="n"/>
      <c r="W637" s="24">
        <f>IF(Z637="","",Z637*30)</f>
        <v/>
      </c>
      <c r="X637" s="24">
        <f>IF(W637="","",W637-U637)</f>
        <v/>
      </c>
      <c r="Y637" s="24">
        <f>IF(V637="","",((U637+5000+5000)/(1-V637))/30)</f>
        <v/>
      </c>
      <c r="Z637" s="32" t="n"/>
      <c r="AA637" s="24">
        <f>IF(Z637="","",Z637-O637)</f>
        <v/>
      </c>
      <c r="AB637" s="24">
        <f>IF(Z637="","",R637-Z637)</f>
        <v/>
      </c>
      <c r="AC637" s="11">
        <f>IF(Z637="","",(O637-Z637)/O637)</f>
        <v/>
      </c>
      <c r="AD637" s="24" t="n"/>
      <c r="AE637" s="24">
        <f>IF(AF637="","",Q637*(1-AF637))</f>
        <v/>
      </c>
      <c r="AF637" s="51" t="n"/>
      <c r="AG637" s="28" t="n"/>
      <c r="AH637" s="28" t="n"/>
      <c r="AI637" s="33" t="inlineStr">
        <is>
          <t>2027-04-02</t>
        </is>
      </c>
      <c r="AJ637" s="33" t="inlineStr">
        <is>
          <t>2027-04-01</t>
        </is>
      </c>
      <c r="AK637" s="30" t="n"/>
    </row>
    <row r="638" ht="35.1" customHeight="1" s="69">
      <c r="B638" s="48" t="n">
        <v>15401</v>
      </c>
      <c r="C638" s="48" t="inlineStr">
        <is>
          <t>東京</t>
        </is>
      </c>
      <c r="D638" s="19" t="inlineStr">
        <is>
          <t>□アットイン葛西2-1</t>
        </is>
      </c>
      <c r="E638" s="48" t="inlineStr">
        <is>
          <t>1R</t>
        </is>
      </c>
      <c r="F638" s="48" t="n">
        <v>1</v>
      </c>
      <c r="G638" s="48" t="inlineStr">
        <is>
          <t>門前仲町・木場・葛西</t>
        </is>
      </c>
      <c r="H638" s="48" t="n">
        <v>28</v>
      </c>
      <c r="I638" s="20" t="n">
        <v>1</v>
      </c>
      <c r="J638" s="20" t="n">
        <v>1</v>
      </c>
      <c r="K638" s="20" t="n">
        <v>1</v>
      </c>
      <c r="L638" s="20" t="n">
        <v>0</v>
      </c>
      <c r="M638" s="20" t="n">
        <v>0</v>
      </c>
      <c r="N638" s="24" t="n">
        <v>8140</v>
      </c>
      <c r="O638" s="24" t="n">
        <v>7260</v>
      </c>
      <c r="P638" s="24" t="n">
        <v>880</v>
      </c>
      <c r="Q638" s="24" t="n">
        <v>44000</v>
      </c>
      <c r="R638" s="24" t="n"/>
      <c r="S638" s="24">
        <f>IF(R638="","",(R638+P638)*30 -U638)</f>
        <v/>
      </c>
      <c r="T638" s="20">
        <f>IF(R638="","",(O638-R638)/O638)</f>
        <v/>
      </c>
      <c r="U638" s="24" t="n">
        <v>72000</v>
      </c>
      <c r="V638" s="51" t="n"/>
      <c r="W638" s="24">
        <f>IF(Z638="","",Z638*30)</f>
        <v/>
      </c>
      <c r="X638" s="24">
        <f>IF(W638="","",W638-U638)</f>
        <v/>
      </c>
      <c r="Y638" s="24">
        <f>IF(V638="","",((U638+5000+5000)/(1-V638))/30)</f>
        <v/>
      </c>
      <c r="Z638" s="32" t="n"/>
      <c r="AA638" s="24">
        <f>IF(Z638="","",Z638-O638)</f>
        <v/>
      </c>
      <c r="AB638" s="24">
        <f>IF(Z638="","",R638-Z638)</f>
        <v/>
      </c>
      <c r="AC638" s="11">
        <f>IF(Z638="","",(O638-Z638)/O638)</f>
        <v/>
      </c>
      <c r="AD638" s="24" t="n"/>
      <c r="AE638" s="24">
        <f>IF(AF638="","",Q638*(1-AF638))</f>
        <v/>
      </c>
      <c r="AF638" s="51" t="n"/>
      <c r="AG638" s="28" t="n"/>
      <c r="AH638" s="28" t="n"/>
      <c r="AI638" s="33" t="inlineStr">
        <is>
          <t>2026-10-01</t>
        </is>
      </c>
      <c r="AJ638" s="33" t="inlineStr">
        <is>
          <t>2026-09-30</t>
        </is>
      </c>
      <c r="AK638" s="30" t="n"/>
    </row>
    <row r="639" ht="35.1" customHeight="1" s="69">
      <c r="B639" s="48" t="n">
        <v>15402</v>
      </c>
      <c r="C639" s="48" t="inlineStr">
        <is>
          <t>東京</t>
        </is>
      </c>
      <c r="D639" s="19" t="inlineStr">
        <is>
          <t>□アットインmini東陽町3-4</t>
        </is>
      </c>
      <c r="E639" s="48" t="inlineStr">
        <is>
          <t>1K</t>
        </is>
      </c>
      <c r="F639" s="48" t="n">
        <v>1</v>
      </c>
      <c r="G639" s="48" t="inlineStr">
        <is>
          <t>門前仲町・木場・葛西</t>
        </is>
      </c>
      <c r="H639" s="48" t="n">
        <v>16.98</v>
      </c>
      <c r="I639" s="20" t="n">
        <v>1</v>
      </c>
      <c r="J639" s="20" t="n">
        <v>0.6</v>
      </c>
      <c r="K639" s="20" t="n">
        <v>0</v>
      </c>
      <c r="L639" s="20" t="n">
        <v>0</v>
      </c>
      <c r="M639" s="20" t="n">
        <v>0</v>
      </c>
      <c r="N639" s="24" t="n">
        <v>9260</v>
      </c>
      <c r="O639" s="24" t="n">
        <v>8380</v>
      </c>
      <c r="P639" s="24" t="n">
        <v>880</v>
      </c>
      <c r="Q639" s="24" t="n">
        <v>44000</v>
      </c>
      <c r="R639" s="24" t="n"/>
      <c r="S639" s="24">
        <f>IF(R639="","",(R639+P639)*30 -U639)</f>
        <v/>
      </c>
      <c r="T639" s="20">
        <f>IF(R639="","",(O639-R639)/O639)</f>
        <v/>
      </c>
      <c r="U639" s="24" t="n">
        <v>87500</v>
      </c>
      <c r="V639" s="51" t="n"/>
      <c r="W639" s="24">
        <f>IF(Z639="","",Z639*30)</f>
        <v/>
      </c>
      <c r="X639" s="24">
        <f>IF(W639="","",W639-U639)</f>
        <v/>
      </c>
      <c r="Y639" s="24">
        <f>IF(V639="","",((U639+5000+5000)/(1-V639))/30)</f>
        <v/>
      </c>
      <c r="Z639" s="32" t="n"/>
      <c r="AA639" s="24">
        <f>IF(Z639="","",Z639-O639)</f>
        <v/>
      </c>
      <c r="AB639" s="24">
        <f>IF(Z639="","",R639-Z639)</f>
        <v/>
      </c>
      <c r="AC639" s="11">
        <f>IF(Z639="","",(O639-Z639)/O639)</f>
        <v/>
      </c>
      <c r="AD639" s="24" t="n"/>
      <c r="AE639" s="24">
        <f>IF(AF639="","",Q639*(1-AF639))</f>
        <v/>
      </c>
      <c r="AF639" s="51" t="n"/>
      <c r="AG639" s="28" t="n"/>
      <c r="AH639" s="28" t="n"/>
      <c r="AI639" s="33" t="inlineStr">
        <is>
          <t>2026-08-19</t>
        </is>
      </c>
      <c r="AJ639" s="33" t="inlineStr">
        <is>
          <t>2026-08-18</t>
        </is>
      </c>
      <c r="AK639" s="30" t="n"/>
    </row>
    <row r="640" ht="35.1" customHeight="1" s="69">
      <c r="B640" s="48" t="n">
        <v>15403</v>
      </c>
      <c r="C640" s="48" t="inlineStr">
        <is>
          <t>東京</t>
        </is>
      </c>
      <c r="D640" s="19" t="inlineStr">
        <is>
          <t>□アットインmini東陽町3-3</t>
        </is>
      </c>
      <c r="E640" s="48" t="inlineStr">
        <is>
          <t>1K</t>
        </is>
      </c>
      <c r="F640" s="48" t="n">
        <v>4</v>
      </c>
      <c r="G640" s="48" t="inlineStr">
        <is>
          <t>門前仲町・木場・葛西</t>
        </is>
      </c>
      <c r="H640" s="48" t="n">
        <v>16.07</v>
      </c>
      <c r="I640" s="20" t="n">
        <v>0.825</v>
      </c>
      <c r="J640" s="20" t="n">
        <v>0.7</v>
      </c>
      <c r="K640" s="20" t="n">
        <v>0.575</v>
      </c>
      <c r="L640" s="20" t="n">
        <v>0.5</v>
      </c>
      <c r="M640" s="20" t="n">
        <v>0.475</v>
      </c>
      <c r="N640" s="24" t="n">
        <v>9020</v>
      </c>
      <c r="O640" s="24" t="n">
        <v>8140</v>
      </c>
      <c r="P640" s="24" t="n">
        <v>880</v>
      </c>
      <c r="Q640" s="24" t="n">
        <v>44000</v>
      </c>
      <c r="R640" s="24" t="n">
        <v>4070</v>
      </c>
      <c r="S640" s="24">
        <f>IF(R640="","",(R640+P640)*30 -U640)</f>
        <v/>
      </c>
      <c r="T640" s="20">
        <f>IF(R640="","",(O640-R640)/O640)</f>
        <v/>
      </c>
      <c r="U640" s="24" t="n">
        <v>85500</v>
      </c>
      <c r="V640" s="51" t="n"/>
      <c r="W640" s="24">
        <f>IF(Z640="","",Z640*30)</f>
        <v/>
      </c>
      <c r="X640" s="24">
        <f>IF(W640="","",W640-U640)</f>
        <v/>
      </c>
      <c r="Y640" s="24">
        <f>IF(V640="","",((U640+5000+5000)/(1-V640))/30)</f>
        <v/>
      </c>
      <c r="Z640" s="32" t="n"/>
      <c r="AA640" s="24">
        <f>IF(Z640="","",Z640-O640)</f>
        <v/>
      </c>
      <c r="AB640" s="24">
        <f>IF(Z640="","",R640-Z640)</f>
        <v/>
      </c>
      <c r="AC640" s="11">
        <f>IF(Z640="","",(O640-Z640)/O640)</f>
        <v/>
      </c>
      <c r="AD640" s="24" t="n">
        <v>11000</v>
      </c>
      <c r="AE640" s="24">
        <f>IF(AF640="","",Q640*(1-AF640))</f>
        <v/>
      </c>
      <c r="AF640" s="51" t="n"/>
      <c r="AG640" s="28" t="n"/>
      <c r="AH640" s="28" t="n"/>
      <c r="AI640" s="33" t="inlineStr">
        <is>
          <t>2026-08-03</t>
        </is>
      </c>
      <c r="AJ640" s="33" t="inlineStr">
        <is>
          <t>2026-12-05</t>
        </is>
      </c>
      <c r="AK640" s="30" t="n"/>
    </row>
    <row r="641" ht="35.1" customHeight="1" s="69">
      <c r="B641" s="48" t="n">
        <v>15404</v>
      </c>
      <c r="C641" s="48" t="inlineStr">
        <is>
          <t>東京</t>
        </is>
      </c>
      <c r="D641" s="19" t="inlineStr">
        <is>
          <t>□アットインmini東陽町3-2</t>
        </is>
      </c>
      <c r="E641" s="48" t="inlineStr">
        <is>
          <t>1R</t>
        </is>
      </c>
      <c r="F641" s="48" t="n">
        <v>6</v>
      </c>
      <c r="G641" s="48" t="inlineStr">
        <is>
          <t>門前仲町・木場・葛西</t>
        </is>
      </c>
      <c r="H641" s="48" t="n">
        <v>14</v>
      </c>
      <c r="I641" s="20" t="n">
        <v>0.91667</v>
      </c>
      <c r="J641" s="20" t="n">
        <v>0.9</v>
      </c>
      <c r="K641" s="20" t="n">
        <v>0.65</v>
      </c>
      <c r="L641" s="20" t="n">
        <v>0.33333</v>
      </c>
      <c r="M641" s="20" t="n">
        <v>0</v>
      </c>
      <c r="N641" s="24" t="n">
        <v>8580</v>
      </c>
      <c r="O641" s="24" t="n">
        <v>7700</v>
      </c>
      <c r="P641" s="24" t="n">
        <v>880</v>
      </c>
      <c r="Q641" s="24" t="n">
        <v>44000</v>
      </c>
      <c r="R641" s="24" t="n">
        <v>3850</v>
      </c>
      <c r="S641" s="24">
        <f>IF(R641="","",(R641+P641)*30 -U641)</f>
        <v/>
      </c>
      <c r="T641" s="20">
        <f>IF(R641="","",(O641-R641)/O641)</f>
        <v/>
      </c>
      <c r="U641" s="24" t="n">
        <v>80500</v>
      </c>
      <c r="V641" s="51" t="n"/>
      <c r="W641" s="24">
        <f>IF(Z641="","",Z641*30)</f>
        <v/>
      </c>
      <c r="X641" s="24">
        <f>IF(W641="","",W641-U641)</f>
        <v/>
      </c>
      <c r="Y641" s="24">
        <f>IF(V641="","",((U641+5000+5000)/(1-V641))/30)</f>
        <v/>
      </c>
      <c r="Z641" s="32" t="n"/>
      <c r="AA641" s="24">
        <f>IF(Z641="","",Z641-O641)</f>
        <v/>
      </c>
      <c r="AB641" s="24">
        <f>IF(Z641="","",R641-Z641)</f>
        <v/>
      </c>
      <c r="AC641" s="11">
        <f>IF(Z641="","",(O641-Z641)/O641)</f>
        <v/>
      </c>
      <c r="AD641" s="24" t="n">
        <v>11000</v>
      </c>
      <c r="AE641" s="24">
        <f>IF(AF641="","",Q641*(1-AF641))</f>
        <v/>
      </c>
      <c r="AF641" s="51" t="n"/>
      <c r="AG641" s="28" t="n"/>
      <c r="AH641" s="28" t="n"/>
      <c r="AI641" s="33" t="inlineStr">
        <is>
          <t>2026-08-29</t>
        </is>
      </c>
      <c r="AJ641" s="33" t="inlineStr">
        <is>
          <t>2026-10-31</t>
        </is>
      </c>
      <c r="AK641" s="30" t="n"/>
    </row>
    <row r="642" ht="35.1" customHeight="1" s="69">
      <c r="B642" s="48" t="n">
        <v>15405</v>
      </c>
      <c r="C642" s="48" t="inlineStr">
        <is>
          <t>東京</t>
        </is>
      </c>
      <c r="D642" s="19" t="inlineStr">
        <is>
          <t>□アットイン東陽町3-5</t>
        </is>
      </c>
      <c r="E642" s="48" t="inlineStr">
        <is>
          <t>1K</t>
        </is>
      </c>
      <c r="F642" s="48" t="n">
        <v>1</v>
      </c>
      <c r="G642" s="48" t="inlineStr">
        <is>
          <t>門前仲町・木場・葛西</t>
        </is>
      </c>
      <c r="H642" s="48" t="n">
        <v>19.95</v>
      </c>
      <c r="I642" s="20" t="n">
        <v>0.2</v>
      </c>
      <c r="J642" s="20" t="n">
        <v>1</v>
      </c>
      <c r="K642" s="20" t="n">
        <v>0.6</v>
      </c>
      <c r="L642" s="20" t="n">
        <v>0</v>
      </c>
      <c r="M642" s="20" t="n">
        <v>0</v>
      </c>
      <c r="N642" s="24" t="n">
        <v>9700</v>
      </c>
      <c r="O642" s="24" t="n">
        <v>8820</v>
      </c>
      <c r="P642" s="24" t="n">
        <v>880</v>
      </c>
      <c r="Q642" s="24" t="n">
        <v>44000</v>
      </c>
      <c r="R642" s="24" t="n"/>
      <c r="S642" s="24">
        <f>IF(R642="","",(R642+P642)*30 -U642)</f>
        <v/>
      </c>
      <c r="T642" s="20">
        <f>IF(R642="","",(O642-R642)/O642)</f>
        <v/>
      </c>
      <c r="U642" s="24" t="n">
        <v>90500</v>
      </c>
      <c r="V642" s="51" t="n"/>
      <c r="W642" s="24">
        <f>IF(Z642="","",Z642*30)</f>
        <v/>
      </c>
      <c r="X642" s="24">
        <f>IF(W642="","",W642-U642)</f>
        <v/>
      </c>
      <c r="Y642" s="24">
        <f>IF(V642="","",((U642+5000+5000)/(1-V642))/30)</f>
        <v/>
      </c>
      <c r="Z642" s="32" t="n"/>
      <c r="AA642" s="24">
        <f>IF(Z642="","",Z642-O642)</f>
        <v/>
      </c>
      <c r="AB642" s="24">
        <f>IF(Z642="","",R642-Z642)</f>
        <v/>
      </c>
      <c r="AC642" s="11">
        <f>IF(Z642="","",(O642-Z642)/O642)</f>
        <v/>
      </c>
      <c r="AD642" s="24" t="n"/>
      <c r="AE642" s="24">
        <f>IF(AF642="","",Q642*(1-AF642))</f>
        <v/>
      </c>
      <c r="AF642" s="51" t="n"/>
      <c r="AG642" s="28" t="n"/>
      <c r="AH642" s="28" t="n"/>
      <c r="AI642" s="33" t="inlineStr">
        <is>
          <t>2026-09-21</t>
        </is>
      </c>
      <c r="AJ642" s="33" t="inlineStr">
        <is>
          <t>2026-09-20</t>
        </is>
      </c>
      <c r="AK642" s="30" t="n"/>
    </row>
    <row r="643" ht="35.1" customHeight="1" s="69">
      <c r="B643" s="48" t="n">
        <v>15406</v>
      </c>
      <c r="C643" s="48" t="inlineStr">
        <is>
          <t>東京</t>
        </is>
      </c>
      <c r="D643" s="19" t="inlineStr">
        <is>
          <t>□アットインmini東陽町3-1</t>
        </is>
      </c>
      <c r="E643" s="48" t="inlineStr">
        <is>
          <t>1R</t>
        </is>
      </c>
      <c r="F643" s="48" t="n">
        <v>1</v>
      </c>
      <c r="G643" s="48" t="inlineStr">
        <is>
          <t>門前仲町・木場・葛西</t>
        </is>
      </c>
      <c r="H643" s="48" t="n">
        <v>13.64</v>
      </c>
      <c r="I643" s="20" t="n">
        <v>1</v>
      </c>
      <c r="J643" s="20" t="n">
        <v>1</v>
      </c>
      <c r="K643" s="20" t="n">
        <v>1</v>
      </c>
      <c r="L643" s="20" t="n">
        <v>1</v>
      </c>
      <c r="M643" s="20" t="n">
        <v>1</v>
      </c>
      <c r="N643" s="24" t="n">
        <v>8140</v>
      </c>
      <c r="O643" s="24" t="n">
        <v>7260</v>
      </c>
      <c r="P643" s="24" t="n">
        <v>880</v>
      </c>
      <c r="Q643" s="24" t="n">
        <v>44000</v>
      </c>
      <c r="R643" s="24" t="n"/>
      <c r="S643" s="24">
        <f>IF(R643="","",(R643+P643)*30 -U643)</f>
        <v/>
      </c>
      <c r="T643" s="20">
        <f>IF(R643="","",(O643-R643)/O643)</f>
        <v/>
      </c>
      <c r="U643" s="24" t="n">
        <v>75000</v>
      </c>
      <c r="V643" s="51" t="n"/>
      <c r="W643" s="24">
        <f>IF(Z643="","",Z643*30)</f>
        <v/>
      </c>
      <c r="X643" s="24">
        <f>IF(W643="","",W643-U643)</f>
        <v/>
      </c>
      <c r="Y643" s="24">
        <f>IF(V643="","",((U643+5000+5000)/(1-V643))/30)</f>
        <v/>
      </c>
      <c r="Z643" s="32" t="n"/>
      <c r="AA643" s="24">
        <f>IF(Z643="","",Z643-O643)</f>
        <v/>
      </c>
      <c r="AB643" s="24">
        <f>IF(Z643="","",R643-Z643)</f>
        <v/>
      </c>
      <c r="AC643" s="11">
        <f>IF(Z643="","",(O643-Z643)/O643)</f>
        <v/>
      </c>
      <c r="AD643" s="24" t="n"/>
      <c r="AE643" s="24">
        <f>IF(AF643="","",Q643*(1-AF643))</f>
        <v/>
      </c>
      <c r="AF643" s="51" t="n"/>
      <c r="AG643" s="28" t="n"/>
      <c r="AH643" s="28" t="n"/>
      <c r="AI643" s="33" t="inlineStr">
        <is>
          <t>2027-01-11</t>
        </is>
      </c>
      <c r="AJ643" s="33" t="inlineStr">
        <is>
          <t>2027-01-10</t>
        </is>
      </c>
      <c r="AK643" s="30" t="n"/>
    </row>
    <row r="644" ht="35.1" customHeight="1" s="69">
      <c r="B644" s="48" t="n">
        <v>15407</v>
      </c>
      <c r="C644" s="48" t="inlineStr">
        <is>
          <t>東京</t>
        </is>
      </c>
      <c r="D644" s="19" t="inlineStr">
        <is>
          <t>□アットイン飯田橋11-4</t>
        </is>
      </c>
      <c r="E644" s="48" t="inlineStr">
        <is>
          <t>1K</t>
        </is>
      </c>
      <c r="F644" s="48" t="n">
        <v>5</v>
      </c>
      <c r="G644" s="48" t="inlineStr">
        <is>
          <t>飯田橋・水道橋・九段</t>
        </is>
      </c>
      <c r="H644" s="48" t="n">
        <v>30.06</v>
      </c>
      <c r="I644" s="20" t="n">
        <v>0.88</v>
      </c>
      <c r="J644" s="20" t="n">
        <v>1</v>
      </c>
      <c r="K644" s="20" t="n">
        <v>0.3</v>
      </c>
      <c r="L644" s="20" t="n">
        <v>0</v>
      </c>
      <c r="M644" s="20" t="n">
        <v>0</v>
      </c>
      <c r="N644" s="24" t="n">
        <v>14360</v>
      </c>
      <c r="O644" s="24" t="n">
        <v>13480</v>
      </c>
      <c r="P644" s="24" t="n">
        <v>880</v>
      </c>
      <c r="Q644" s="24" t="n">
        <v>44000</v>
      </c>
      <c r="R644" s="24" t="n">
        <v>6740</v>
      </c>
      <c r="S644" s="24">
        <f>IF(R644="","",(R644+P644)*30 -U644)</f>
        <v/>
      </c>
      <c r="T644" s="20">
        <f>IF(R644="","",(O644-R644)/O644)</f>
        <v/>
      </c>
      <c r="U644" s="24" t="n">
        <v>143000</v>
      </c>
      <c r="V644" s="51" t="n"/>
      <c r="W644" s="24">
        <f>IF(Z644="","",Z644*30)</f>
        <v/>
      </c>
      <c r="X644" s="24">
        <f>IF(W644="","",W644-U644)</f>
        <v/>
      </c>
      <c r="Y644" s="24">
        <f>IF(V644="","",((U644+5000+5000)/(1-V644))/30)</f>
        <v/>
      </c>
      <c r="Z644" s="32" t="n"/>
      <c r="AA644" s="24">
        <f>IF(Z644="","",Z644-O644)</f>
        <v/>
      </c>
      <c r="AB644" s="24">
        <f>IF(Z644="","",R644-Z644)</f>
        <v/>
      </c>
      <c r="AC644" s="11">
        <f>IF(Z644="","",(O644-Z644)/O644)</f>
        <v/>
      </c>
      <c r="AD644" s="24" t="n">
        <v>11000</v>
      </c>
      <c r="AE644" s="24">
        <f>IF(AF644="","",Q644*(1-AF644))</f>
        <v/>
      </c>
      <c r="AF644" s="51" t="n"/>
      <c r="AG644" s="28" t="n"/>
      <c r="AH644" s="28" t="n"/>
      <c r="AI644" s="33" t="inlineStr">
        <is>
          <t>2026-08-31</t>
        </is>
      </c>
      <c r="AJ644" s="33" t="inlineStr">
        <is>
          <t>2026-09-20</t>
        </is>
      </c>
      <c r="AK644" s="30" t="n"/>
    </row>
    <row r="645" ht="35.1" customHeight="1" s="69">
      <c r="B645" s="48" t="n">
        <v>15408</v>
      </c>
      <c r="C645" s="48" t="inlineStr">
        <is>
          <t>東京</t>
        </is>
      </c>
      <c r="D645" s="19" t="inlineStr">
        <is>
          <t>□アットインmini飯田橋11-3</t>
        </is>
      </c>
      <c r="E645" s="48" t="inlineStr">
        <is>
          <t>1R</t>
        </is>
      </c>
      <c r="F645" s="48" t="n">
        <v>1</v>
      </c>
      <c r="G645" s="48" t="inlineStr">
        <is>
          <t>飯田橋・水道橋・九段</t>
        </is>
      </c>
      <c r="H645" s="48" t="n">
        <v>19.6</v>
      </c>
      <c r="I645" s="20" t="n">
        <v>0.9</v>
      </c>
      <c r="J645" s="20" t="n">
        <v>0.7</v>
      </c>
      <c r="K645" s="20" t="n">
        <v>1</v>
      </c>
      <c r="L645" s="20" t="n">
        <v>1</v>
      </c>
      <c r="M645" s="20" t="n">
        <v>1</v>
      </c>
      <c r="N645" s="24" t="n">
        <v>9840</v>
      </c>
      <c r="O645" s="24" t="n">
        <v>8960</v>
      </c>
      <c r="P645" s="24" t="n">
        <v>880</v>
      </c>
      <c r="Q645" s="24" t="n">
        <v>44000</v>
      </c>
      <c r="R645" s="24" t="n">
        <v>4480</v>
      </c>
      <c r="S645" s="24">
        <f>IF(R645="","",(R645+P645)*30 -U645)</f>
        <v/>
      </c>
      <c r="T645" s="20">
        <f>IF(R645="","",(O645-R645)/O645)</f>
        <v/>
      </c>
      <c r="U645" s="24" t="n">
        <v>94500</v>
      </c>
      <c r="V645" s="51" t="n"/>
      <c r="W645" s="24">
        <f>IF(Z645="","",Z645*30)</f>
        <v/>
      </c>
      <c r="X645" s="24">
        <f>IF(W645="","",W645-U645)</f>
        <v/>
      </c>
      <c r="Y645" s="24">
        <f>IF(V645="","",((U645+5000+5000)/(1-V645))/30)</f>
        <v/>
      </c>
      <c r="Z645" s="32" t="n"/>
      <c r="AA645" s="24">
        <f>IF(Z645="","",Z645-O645)</f>
        <v/>
      </c>
      <c r="AB645" s="24">
        <f>IF(Z645="","",R645-Z645)</f>
        <v/>
      </c>
      <c r="AC645" s="11">
        <f>IF(Z645="","",(O645-Z645)/O645)</f>
        <v/>
      </c>
      <c r="AD645" s="24" t="n">
        <v>11000</v>
      </c>
      <c r="AE645" s="24">
        <f>IF(AF645="","",Q645*(1-AF645))</f>
        <v/>
      </c>
      <c r="AF645" s="51" t="n"/>
      <c r="AG645" s="28" t="n"/>
      <c r="AH645" s="28" t="n"/>
      <c r="AI645" s="33" t="inlineStr">
        <is>
          <t>2026-12-02</t>
        </is>
      </c>
      <c r="AJ645" s="33" t="inlineStr">
        <is>
          <t>2026-12-01</t>
        </is>
      </c>
      <c r="AK645" s="30" t="n"/>
    </row>
    <row r="646" ht="35.1" customHeight="1" s="69">
      <c r="B646" s="48" t="n">
        <v>15409</v>
      </c>
      <c r="C646" s="48" t="inlineStr">
        <is>
          <t>東京</t>
        </is>
      </c>
      <c r="D646" s="19" t="inlineStr">
        <is>
          <t>□アットインmini飯田橋11-1</t>
        </is>
      </c>
      <c r="E646" s="48" t="inlineStr">
        <is>
          <t>1R</t>
        </is>
      </c>
      <c r="F646" s="48" t="n">
        <v>4</v>
      </c>
      <c r="G646" s="48" t="inlineStr">
        <is>
          <t>飯田橋・水道橋・九段</t>
        </is>
      </c>
      <c r="H646" s="48" t="n">
        <v>12.89</v>
      </c>
      <c r="I646" s="20" t="n">
        <v>0.95</v>
      </c>
      <c r="J646" s="20" t="n">
        <v>0.6</v>
      </c>
      <c r="K646" s="20" t="n">
        <v>0.5</v>
      </c>
      <c r="L646" s="20" t="n">
        <v>0.5</v>
      </c>
      <c r="M646" s="20" t="n">
        <v>0.25</v>
      </c>
      <c r="N646" s="24" t="n">
        <v>8340</v>
      </c>
      <c r="O646" s="24" t="n">
        <v>7460</v>
      </c>
      <c r="P646" s="24" t="n">
        <v>880</v>
      </c>
      <c r="Q646" s="24" t="n">
        <v>44000</v>
      </c>
      <c r="R646" s="24" t="n"/>
      <c r="S646" s="24">
        <f>IF(R646="","",(R646+P646)*30 -U646)</f>
        <v/>
      </c>
      <c r="T646" s="20">
        <f>IF(R646="","",(O646-R646)/O646)</f>
        <v/>
      </c>
      <c r="U646" s="24" t="n">
        <v>78000</v>
      </c>
      <c r="V646" s="51" t="n"/>
      <c r="W646" s="24">
        <f>IF(Z646="","",Z646*30)</f>
        <v/>
      </c>
      <c r="X646" s="24">
        <f>IF(W646="","",W646-U646)</f>
        <v/>
      </c>
      <c r="Y646" s="24">
        <f>IF(V646="","",((U646+5000+5000)/(1-V646))/30)</f>
        <v/>
      </c>
      <c r="Z646" s="32" t="n"/>
      <c r="AA646" s="24">
        <f>IF(Z646="","",Z646-O646)</f>
        <v/>
      </c>
      <c r="AB646" s="24">
        <f>IF(Z646="","",R646-Z646)</f>
        <v/>
      </c>
      <c r="AC646" s="11">
        <f>IF(Z646="","",(O646-Z646)/O646)</f>
        <v/>
      </c>
      <c r="AD646" s="24" t="n"/>
      <c r="AE646" s="24">
        <f>IF(AF646="","",Q646*(1-AF646))</f>
        <v/>
      </c>
      <c r="AF646" s="51" t="n"/>
      <c r="AG646" s="28" t="n"/>
      <c r="AH646" s="28" t="n"/>
      <c r="AI646" s="33" t="inlineStr">
        <is>
          <t>2026-09-01</t>
        </is>
      </c>
      <c r="AJ646" s="33" t="inlineStr">
        <is>
          <t>2027-08-10</t>
        </is>
      </c>
      <c r="AK646" s="30" t="n"/>
    </row>
    <row r="647" ht="35.1" customHeight="1" s="69">
      <c r="B647" s="48" t="n">
        <v>15410</v>
      </c>
      <c r="C647" s="48" t="inlineStr">
        <is>
          <t>東京</t>
        </is>
      </c>
      <c r="D647" s="19" t="inlineStr">
        <is>
          <t>□アットインmini飯田橋11-2</t>
        </is>
      </c>
      <c r="E647" s="48" t="inlineStr">
        <is>
          <t>1R</t>
        </is>
      </c>
      <c r="F647" s="48" t="n">
        <v>4</v>
      </c>
      <c r="G647" s="48" t="inlineStr">
        <is>
          <t>飯田橋・水道橋・九段</t>
        </is>
      </c>
      <c r="H647" s="48" t="n">
        <v>13.12</v>
      </c>
      <c r="I647" s="20" t="n">
        <v>0.775</v>
      </c>
      <c r="J647" s="20" t="n">
        <v>0.725</v>
      </c>
      <c r="K647" s="20" t="n">
        <v>0.35</v>
      </c>
      <c r="L647" s="20" t="n">
        <v>0.2</v>
      </c>
      <c r="M647" s="20" t="n">
        <v>0.25</v>
      </c>
      <c r="N647" s="24" t="n">
        <v>8340</v>
      </c>
      <c r="O647" s="24" t="n">
        <v>7460</v>
      </c>
      <c r="P647" s="24" t="n">
        <v>880</v>
      </c>
      <c r="Q647" s="24" t="n">
        <v>44000</v>
      </c>
      <c r="R647" s="24" t="n"/>
      <c r="S647" s="24">
        <f>IF(R647="","",(R647+P647)*30 -U647)</f>
        <v/>
      </c>
      <c r="T647" s="20">
        <f>IF(R647="","",(O647-R647)/O647)</f>
        <v/>
      </c>
      <c r="U647" s="24" t="n">
        <v>78000</v>
      </c>
      <c r="V647" s="51" t="n"/>
      <c r="W647" s="24">
        <f>IF(Z647="","",Z647*30)</f>
        <v/>
      </c>
      <c r="X647" s="24">
        <f>IF(W647="","",W647-U647)</f>
        <v/>
      </c>
      <c r="Y647" s="24">
        <f>IF(V647="","",((U647+5000+5000)/(1-V647))/30)</f>
        <v/>
      </c>
      <c r="Z647" s="32" t="n"/>
      <c r="AA647" s="24">
        <f>IF(Z647="","",Z647-O647)</f>
        <v/>
      </c>
      <c r="AB647" s="24">
        <f>IF(Z647="","",R647-Z647)</f>
        <v/>
      </c>
      <c r="AC647" s="11">
        <f>IF(Z647="","",(O647-Z647)/O647)</f>
        <v/>
      </c>
      <c r="AD647" s="24" t="n"/>
      <c r="AE647" s="24">
        <f>IF(AF647="","",Q647*(1-AF647))</f>
        <v/>
      </c>
      <c r="AF647" s="51" t="n"/>
      <c r="AG647" s="28" t="n"/>
      <c r="AH647" s="28" t="n"/>
      <c r="AI647" s="33" t="inlineStr">
        <is>
          <t>2026-08-09</t>
        </is>
      </c>
      <c r="AJ647" s="33" t="inlineStr">
        <is>
          <t>2027-01-08</t>
        </is>
      </c>
      <c r="AK647" s="30" t="n"/>
    </row>
    <row r="648" ht="35.1" customHeight="1" s="69">
      <c r="B648" s="48" t="n">
        <v>15413</v>
      </c>
      <c r="C648" s="48" t="inlineStr">
        <is>
          <t>東京</t>
        </is>
      </c>
      <c r="D648" s="19" t="inlineStr">
        <is>
          <t>□アットインmini木場3-3</t>
        </is>
      </c>
      <c r="E648" s="48" t="inlineStr">
        <is>
          <t>1K</t>
        </is>
      </c>
      <c r="F648" s="48" t="n">
        <v>4</v>
      </c>
      <c r="G648" s="48" t="inlineStr">
        <is>
          <t>門前仲町・木場・葛西</t>
        </is>
      </c>
      <c r="H648" s="48" t="n">
        <v>15.36</v>
      </c>
      <c r="I648" s="20" t="n">
        <v>0.85</v>
      </c>
      <c r="J648" s="20" t="n">
        <v>0.875</v>
      </c>
      <c r="K648" s="20" t="n">
        <v>1</v>
      </c>
      <c r="L648" s="20" t="n">
        <v>0.525</v>
      </c>
      <c r="M648" s="20" t="n">
        <v>0.4</v>
      </c>
      <c r="N648" s="24" t="n">
        <v>8680</v>
      </c>
      <c r="O648" s="24" t="n">
        <v>7800</v>
      </c>
      <c r="P648" s="24" t="n">
        <v>880</v>
      </c>
      <c r="Q648" s="24" t="n">
        <v>44000</v>
      </c>
      <c r="R648" s="24" t="n"/>
      <c r="S648" s="24">
        <f>IF(R648="","",(R648+P648)*30 -U648)</f>
        <v/>
      </c>
      <c r="T648" s="20">
        <f>IF(R648="","",(O648-R648)/O648)</f>
        <v/>
      </c>
      <c r="U648" s="24" t="n">
        <v>71512</v>
      </c>
      <c r="V648" s="51" t="n"/>
      <c r="W648" s="24">
        <f>IF(Z648="","",Z648*30)</f>
        <v/>
      </c>
      <c r="X648" s="24">
        <f>IF(W648="","",W648-U648)</f>
        <v/>
      </c>
      <c r="Y648" s="24">
        <f>IF(V648="","",((U648+5000+5000)/(1-V648))/30)</f>
        <v/>
      </c>
      <c r="Z648" s="32" t="n"/>
      <c r="AA648" s="24">
        <f>IF(Z648="","",Z648-O648)</f>
        <v/>
      </c>
      <c r="AB648" s="24">
        <f>IF(Z648="","",R648-Z648)</f>
        <v/>
      </c>
      <c r="AC648" s="11">
        <f>IF(Z648="","",(O648-Z648)/O648)</f>
        <v/>
      </c>
      <c r="AD648" s="24" t="n"/>
      <c r="AE648" s="24">
        <f>IF(AF648="","",Q648*(1-AF648))</f>
        <v/>
      </c>
      <c r="AF648" s="51" t="n"/>
      <c r="AG648" s="28" t="n"/>
      <c r="AH648" s="28" t="n"/>
      <c r="AI648" s="33" t="inlineStr">
        <is>
          <t>2026-10-01</t>
        </is>
      </c>
      <c r="AJ648" s="33" t="inlineStr">
        <is>
          <t>2027-05-10</t>
        </is>
      </c>
      <c r="AK648" s="30" t="n"/>
    </row>
    <row r="649" ht="35.1" customHeight="1" s="69">
      <c r="B649" s="48" t="n">
        <v>15414</v>
      </c>
      <c r="C649" s="48" t="inlineStr">
        <is>
          <t>東京</t>
        </is>
      </c>
      <c r="D649" s="19" t="inlineStr">
        <is>
          <t>□アットインmini木場3-2</t>
        </is>
      </c>
      <c r="E649" s="48" t="inlineStr">
        <is>
          <t>1R</t>
        </is>
      </c>
      <c r="F649" s="48" t="n">
        <v>4</v>
      </c>
      <c r="G649" s="48" t="inlineStr">
        <is>
          <t>門前仲町・木場・葛西</t>
        </is>
      </c>
      <c r="H649" s="48" t="n">
        <v>15.1</v>
      </c>
      <c r="I649" s="20" t="n">
        <v>0.95</v>
      </c>
      <c r="J649" s="20" t="n">
        <v>0.75</v>
      </c>
      <c r="K649" s="20" t="n">
        <v>0.2</v>
      </c>
      <c r="L649" s="20" t="n">
        <v>0</v>
      </c>
      <c r="M649" s="20" t="n">
        <v>0</v>
      </c>
      <c r="N649" s="24" t="n">
        <v>8680</v>
      </c>
      <c r="O649" s="24" t="n">
        <v>7800</v>
      </c>
      <c r="P649" s="24" t="n">
        <v>880</v>
      </c>
      <c r="Q649" s="24" t="n">
        <v>44000</v>
      </c>
      <c r="R649" s="24" t="n"/>
      <c r="S649" s="24">
        <f>IF(R649="","",(R649+P649)*30 -U649)</f>
        <v/>
      </c>
      <c r="T649" s="20">
        <f>IF(R649="","",(O649-R649)/O649)</f>
        <v/>
      </c>
      <c r="U649" s="24" t="n">
        <v>71512</v>
      </c>
      <c r="V649" s="51" t="n"/>
      <c r="W649" s="24">
        <f>IF(Z649="","",Z649*30)</f>
        <v/>
      </c>
      <c r="X649" s="24">
        <f>IF(W649="","",W649-U649)</f>
        <v/>
      </c>
      <c r="Y649" s="24">
        <f>IF(V649="","",((U649+5000+5000)/(1-V649))/30)</f>
        <v/>
      </c>
      <c r="Z649" s="32" t="n"/>
      <c r="AA649" s="24">
        <f>IF(Z649="","",Z649-O649)</f>
        <v/>
      </c>
      <c r="AB649" s="24">
        <f>IF(Z649="","",R649-Z649)</f>
        <v/>
      </c>
      <c r="AC649" s="11">
        <f>IF(Z649="","",(O649-Z649)/O649)</f>
        <v/>
      </c>
      <c r="AD649" s="24" t="n"/>
      <c r="AE649" s="24">
        <f>IF(AF649="","",Q649*(1-AF649))</f>
        <v/>
      </c>
      <c r="AF649" s="51" t="n"/>
      <c r="AG649" s="28" t="n"/>
      <c r="AH649" s="28" t="n"/>
      <c r="AI649" s="33" t="inlineStr">
        <is>
          <t>2026-08-21</t>
        </is>
      </c>
      <c r="AJ649" s="33" t="inlineStr">
        <is>
          <t>2026-10-04</t>
        </is>
      </c>
      <c r="AK649" s="30" t="n"/>
    </row>
    <row r="650" ht="35.1" customHeight="1" s="69">
      <c r="B650" s="48" t="n">
        <v>15415</v>
      </c>
      <c r="C650" s="48" t="inlineStr">
        <is>
          <t>東京</t>
        </is>
      </c>
      <c r="D650" s="19" t="inlineStr">
        <is>
          <t>□アットインmini木場3-1</t>
        </is>
      </c>
      <c r="E650" s="48" t="inlineStr">
        <is>
          <t>1K</t>
        </is>
      </c>
      <c r="F650" s="48" t="n">
        <v>5</v>
      </c>
      <c r="G650" s="48" t="inlineStr">
        <is>
          <t>門前仲町・木場・葛西</t>
        </is>
      </c>
      <c r="H650" s="48" t="n">
        <v>15.58</v>
      </c>
      <c r="I650" s="20" t="n">
        <v>0.88</v>
      </c>
      <c r="J650" s="20" t="n">
        <v>0.8</v>
      </c>
      <c r="K650" s="20" t="n">
        <v>0.64</v>
      </c>
      <c r="L650" s="20" t="n">
        <v>0.2</v>
      </c>
      <c r="M650" s="20" t="n">
        <v>0</v>
      </c>
      <c r="N650" s="24" t="n">
        <v>8820</v>
      </c>
      <c r="O650" s="24" t="n">
        <v>7940</v>
      </c>
      <c r="P650" s="24" t="n">
        <v>880</v>
      </c>
      <c r="Q650" s="24" t="n">
        <v>44000</v>
      </c>
      <c r="R650" s="24" t="n">
        <v>3970</v>
      </c>
      <c r="S650" s="24">
        <f>IF(R650="","",(R650+P650)*30 -U650)</f>
        <v/>
      </c>
      <c r="T650" s="20">
        <f>IF(R650="","",(O650-R650)/O650)</f>
        <v/>
      </c>
      <c r="U650" s="24" t="n">
        <v>73043</v>
      </c>
      <c r="V650" s="51" t="n"/>
      <c r="W650" s="24">
        <f>IF(Z650="","",Z650*30)</f>
        <v/>
      </c>
      <c r="X650" s="24">
        <f>IF(W650="","",W650-U650)</f>
        <v/>
      </c>
      <c r="Y650" s="24">
        <f>IF(V650="","",((U650+5000+5000)/(1-V650))/30)</f>
        <v/>
      </c>
      <c r="Z650" s="32" t="n"/>
      <c r="AA650" s="24">
        <f>IF(Z650="","",Z650-O650)</f>
        <v/>
      </c>
      <c r="AB650" s="24">
        <f>IF(Z650="","",R650-Z650)</f>
        <v/>
      </c>
      <c r="AC650" s="11">
        <f>IF(Z650="","",(O650-Z650)/O650)</f>
        <v/>
      </c>
      <c r="AD650" s="24" t="n">
        <v>11000</v>
      </c>
      <c r="AE650" s="24">
        <f>IF(AF650="","",Q650*(1-AF650))</f>
        <v/>
      </c>
      <c r="AF650" s="51" t="n"/>
      <c r="AG650" s="28" t="n"/>
      <c r="AH650" s="28" t="n"/>
      <c r="AI650" s="33" t="inlineStr">
        <is>
          <t>2026-08-01</t>
        </is>
      </c>
      <c r="AJ650" s="33" t="inlineStr">
        <is>
          <t>2026-10-31</t>
        </is>
      </c>
      <c r="AK650" s="30" t="n"/>
    </row>
    <row r="651" ht="35.1" customHeight="1" s="69">
      <c r="B651" s="48" t="n">
        <v>15416</v>
      </c>
      <c r="C651" s="48" t="inlineStr">
        <is>
          <t>東京</t>
        </is>
      </c>
      <c r="D651" s="19" t="inlineStr">
        <is>
          <t>□アットイン木場3-4</t>
        </is>
      </c>
      <c r="E651" s="48" t="inlineStr">
        <is>
          <t>1DK</t>
        </is>
      </c>
      <c r="F651" s="48" t="n">
        <v>1</v>
      </c>
      <c r="G651" s="48" t="inlineStr">
        <is>
          <t>門前仲町・木場・葛西</t>
        </is>
      </c>
      <c r="H651" s="48" t="n">
        <v>30.4</v>
      </c>
      <c r="I651" s="20" t="n">
        <v>1</v>
      </c>
      <c r="J651" s="20" t="n">
        <v>1</v>
      </c>
      <c r="K651" s="20" t="n">
        <v>1</v>
      </c>
      <c r="L651" s="20" t="n">
        <v>0.1</v>
      </c>
      <c r="M651" s="20" t="n">
        <v>0</v>
      </c>
      <c r="N651" s="24" t="n">
        <v>13440</v>
      </c>
      <c r="O651" s="24" t="n">
        <v>12560</v>
      </c>
      <c r="P651" s="24" t="n">
        <v>880</v>
      </c>
      <c r="Q651" s="24" t="n">
        <v>44000</v>
      </c>
      <c r="R651" s="24" t="n"/>
      <c r="S651" s="24">
        <f>IF(R651="","",(R651+P651)*30 -U651)</f>
        <v/>
      </c>
      <c r="T651" s="20">
        <f>IF(R651="","",(O651-R651)/O651)</f>
        <v/>
      </c>
      <c r="U651" s="24" t="n">
        <v>109467</v>
      </c>
      <c r="V651" s="51" t="n"/>
      <c r="W651" s="24">
        <f>IF(Z651="","",Z651*30)</f>
        <v/>
      </c>
      <c r="X651" s="24">
        <f>IF(W651="","",W651-U651)</f>
        <v/>
      </c>
      <c r="Y651" s="24">
        <f>IF(V651="","",((U651+5000+5000)/(1-V651))/30)</f>
        <v/>
      </c>
      <c r="Z651" s="32" t="n"/>
      <c r="AA651" s="24">
        <f>IF(Z651="","",Z651-O651)</f>
        <v/>
      </c>
      <c r="AB651" s="24">
        <f>IF(Z651="","",R651-Z651)</f>
        <v/>
      </c>
      <c r="AC651" s="11">
        <f>IF(Z651="","",(O651-Z651)/O651)</f>
        <v/>
      </c>
      <c r="AD651" s="24" t="n"/>
      <c r="AE651" s="24">
        <f>IF(AF651="","",Q651*(1-AF651))</f>
        <v/>
      </c>
      <c r="AF651" s="51" t="n"/>
      <c r="AG651" s="28" t="n"/>
      <c r="AH651" s="28" t="n"/>
      <c r="AI651" s="33" t="inlineStr">
        <is>
          <t>2026-10-04</t>
        </is>
      </c>
      <c r="AJ651" s="33" t="inlineStr">
        <is>
          <t>2026-10-03</t>
        </is>
      </c>
      <c r="AK651" s="30" t="n"/>
    </row>
    <row r="652" ht="35.1" customHeight="1" s="69">
      <c r="B652" s="48" t="n">
        <v>15417</v>
      </c>
      <c r="C652" s="48" t="inlineStr">
        <is>
          <t>東京</t>
        </is>
      </c>
      <c r="D652" s="19" t="inlineStr">
        <is>
          <t>□アットインmini新宿22-2</t>
        </is>
      </c>
      <c r="E652" s="48" t="inlineStr">
        <is>
          <t>1R</t>
        </is>
      </c>
      <c r="F652" s="48" t="n">
        <v>4</v>
      </c>
      <c r="G652" s="48" t="inlineStr">
        <is>
          <t>新宿</t>
        </is>
      </c>
      <c r="H652" s="48" t="n">
        <v>13.88</v>
      </c>
      <c r="I652" s="20" t="n">
        <v>0.95</v>
      </c>
      <c r="J652" s="20" t="n">
        <v>1</v>
      </c>
      <c r="K652" s="20" t="n">
        <v>0.225</v>
      </c>
      <c r="L652" s="20" t="n">
        <v>0</v>
      </c>
      <c r="M652" s="20" t="n">
        <v>0</v>
      </c>
      <c r="N652" s="24" t="n">
        <v>8480</v>
      </c>
      <c r="O652" s="24" t="n">
        <v>7600</v>
      </c>
      <c r="P652" s="24" t="n">
        <v>880</v>
      </c>
      <c r="Q652" s="24" t="n">
        <v>44000</v>
      </c>
      <c r="R652" s="24" t="n"/>
      <c r="S652" s="24">
        <f>IF(R652="","",(R652+P652)*30 -U652)</f>
        <v/>
      </c>
      <c r="T652" s="20">
        <f>IF(R652="","",(O652-R652)/O652)</f>
        <v/>
      </c>
      <c r="U652" s="24" t="n">
        <v>82929</v>
      </c>
      <c r="V652" s="51" t="n"/>
      <c r="W652" s="24">
        <f>IF(Z652="","",Z652*30)</f>
        <v/>
      </c>
      <c r="X652" s="24">
        <f>IF(W652="","",W652-U652)</f>
        <v/>
      </c>
      <c r="Y652" s="24">
        <f>IF(V652="","",((U652+5000+5000)/(1-V652))/30)</f>
        <v/>
      </c>
      <c r="Z652" s="32" t="n"/>
      <c r="AA652" s="24">
        <f>IF(Z652="","",Z652-O652)</f>
        <v/>
      </c>
      <c r="AB652" s="24">
        <f>IF(Z652="","",R652-Z652)</f>
        <v/>
      </c>
      <c r="AC652" s="11">
        <f>IF(Z652="","",(O652-Z652)/O652)</f>
        <v/>
      </c>
      <c r="AD652" s="24" t="n"/>
      <c r="AE652" s="24">
        <f>IF(AF652="","",Q652*(1-AF652))</f>
        <v/>
      </c>
      <c r="AF652" s="51" t="n"/>
      <c r="AG652" s="28" t="n"/>
      <c r="AH652" s="28" t="n"/>
      <c r="AI652" s="33" t="inlineStr">
        <is>
          <t>2026-08-31</t>
        </is>
      </c>
      <c r="AJ652" s="33" t="inlineStr">
        <is>
          <t>2026-09-18</t>
        </is>
      </c>
      <c r="AK652" s="30" t="n"/>
    </row>
    <row r="653" ht="35.1" customHeight="1" s="69">
      <c r="B653" s="48" t="n">
        <v>15418</v>
      </c>
      <c r="C653" s="48" t="inlineStr">
        <is>
          <t>東京</t>
        </is>
      </c>
      <c r="D653" s="19" t="inlineStr">
        <is>
          <t>□アットインmini新宿22-1</t>
        </is>
      </c>
      <c r="E653" s="48" t="inlineStr">
        <is>
          <t>1R</t>
        </is>
      </c>
      <c r="F653" s="48" t="n">
        <v>8</v>
      </c>
      <c r="G653" s="48" t="inlineStr">
        <is>
          <t>新宿</t>
        </is>
      </c>
      <c r="H653" s="48" t="n">
        <v>13.2</v>
      </c>
      <c r="I653" s="20" t="n">
        <v>0.95</v>
      </c>
      <c r="J653" s="20" t="n">
        <v>0.875</v>
      </c>
      <c r="K653" s="20" t="n">
        <v>0.275</v>
      </c>
      <c r="L653" s="20" t="n">
        <v>0</v>
      </c>
      <c r="M653" s="20" t="n">
        <v>0</v>
      </c>
      <c r="N653" s="24" t="n">
        <v>8480</v>
      </c>
      <c r="O653" s="24" t="n">
        <v>7600</v>
      </c>
      <c r="P653" s="24" t="n">
        <v>880</v>
      </c>
      <c r="Q653" s="24" t="n">
        <v>44000</v>
      </c>
      <c r="R653" s="24" t="n"/>
      <c r="S653" s="24">
        <f>IF(R653="","",(R653+P653)*30 -U653)</f>
        <v/>
      </c>
      <c r="T653" s="20">
        <f>IF(R653="","",(O653-R653)/O653)</f>
        <v/>
      </c>
      <c r="U653" s="24" t="n">
        <v>84929</v>
      </c>
      <c r="V653" s="51" t="n"/>
      <c r="W653" s="24">
        <f>IF(Z653="","",Z653*30)</f>
        <v/>
      </c>
      <c r="X653" s="24">
        <f>IF(W653="","",W653-U653)</f>
        <v/>
      </c>
      <c r="Y653" s="24">
        <f>IF(V653="","",((U653+5000+5000)/(1-V653))/30)</f>
        <v/>
      </c>
      <c r="Z653" s="32" t="n"/>
      <c r="AA653" s="24">
        <f>IF(Z653="","",Z653-O653)</f>
        <v/>
      </c>
      <c r="AB653" s="24">
        <f>IF(Z653="","",R653-Z653)</f>
        <v/>
      </c>
      <c r="AC653" s="11">
        <f>IF(Z653="","",(O653-Z653)/O653)</f>
        <v/>
      </c>
      <c r="AD653" s="24" t="n"/>
      <c r="AE653" s="24">
        <f>IF(AF653="","",Q653*(1-AF653))</f>
        <v/>
      </c>
      <c r="AF653" s="51" t="n"/>
      <c r="AG653" s="28" t="n"/>
      <c r="AH653" s="28" t="n"/>
      <c r="AI653" s="33" t="inlineStr">
        <is>
          <t>2026-08-15</t>
        </is>
      </c>
      <c r="AJ653" s="33" t="inlineStr">
        <is>
          <t>2026-10-31</t>
        </is>
      </c>
      <c r="AK653" s="30" t="n"/>
    </row>
    <row r="654" ht="35.1" customHeight="1" s="69">
      <c r="B654" s="48" t="n">
        <v>15419</v>
      </c>
      <c r="C654" s="48" t="inlineStr">
        <is>
          <t>東京</t>
        </is>
      </c>
      <c r="D654" s="19" t="inlineStr">
        <is>
          <t>□アットイン新宿KO23-6</t>
        </is>
      </c>
      <c r="E654" s="48" t="inlineStr">
        <is>
          <t>2LDK</t>
        </is>
      </c>
      <c r="F654" s="48" t="n">
        <v>3</v>
      </c>
      <c r="G654" s="48" t="inlineStr">
        <is>
          <t>新宿</t>
        </is>
      </c>
      <c r="H654" s="48" t="n">
        <v>51.9</v>
      </c>
      <c r="I654" s="20" t="n">
        <v>1.2</v>
      </c>
      <c r="J654" s="20" t="n">
        <v>0.6333299999999999</v>
      </c>
      <c r="K654" s="20" t="n">
        <v>0.66667</v>
      </c>
      <c r="L654" s="20" t="n">
        <v>0.43333</v>
      </c>
      <c r="M654" s="20" t="n">
        <v>0.33333</v>
      </c>
      <c r="N654" s="24" t="n">
        <v>20140</v>
      </c>
      <c r="O654" s="24" t="n">
        <v>19040</v>
      </c>
      <c r="P654" s="24" t="n">
        <v>1100</v>
      </c>
      <c r="Q654" s="24" t="n">
        <v>68000</v>
      </c>
      <c r="R654" s="24" t="n"/>
      <c r="S654" s="24">
        <f>IF(R654="","",(R654+P654)*30 -U654)</f>
        <v/>
      </c>
      <c r="T654" s="20">
        <f>IF(R654="","",(O654-R654)/O654)</f>
        <v/>
      </c>
      <c r="U654" s="24" t="n">
        <v>0</v>
      </c>
      <c r="V654" s="51" t="n"/>
      <c r="W654" s="24">
        <f>IF(Z654="","",Z654*30)</f>
        <v/>
      </c>
      <c r="X654" s="24">
        <f>IF(W654="","",W654-U654)</f>
        <v/>
      </c>
      <c r="Y654" s="24">
        <f>IF(V654="","",((U654+5000+5000)/(1-V654))/30)</f>
        <v/>
      </c>
      <c r="Z654" s="32" t="n"/>
      <c r="AA654" s="24">
        <f>IF(Z654="","",Z654-O654)</f>
        <v/>
      </c>
      <c r="AB654" s="24">
        <f>IF(Z654="","",R654-Z654)</f>
        <v/>
      </c>
      <c r="AC654" s="11">
        <f>IF(Z654="","",(O654-Z654)/O654)</f>
        <v/>
      </c>
      <c r="AD654" s="24" t="n"/>
      <c r="AE654" s="24">
        <f>IF(AF654="","",Q654*(1-AF654))</f>
        <v/>
      </c>
      <c r="AF654" s="51" t="n"/>
      <c r="AG654" s="28" t="n"/>
      <c r="AH654" s="28" t="n"/>
      <c r="AI654" s="33" t="inlineStr">
        <is>
          <t>2026-08-01</t>
        </is>
      </c>
      <c r="AJ654" s="33" t="inlineStr">
        <is>
          <t>2026-12-07</t>
        </is>
      </c>
      <c r="AK654" s="30" t="n"/>
    </row>
    <row r="655" ht="35.1" customHeight="1" s="69">
      <c r="B655" s="48" t="n">
        <v>15420</v>
      </c>
      <c r="C655" s="48" t="inlineStr">
        <is>
          <t>東京</t>
        </is>
      </c>
      <c r="D655" s="19" t="inlineStr">
        <is>
          <t>□アットイン新宿KO23-1</t>
        </is>
      </c>
      <c r="E655" s="48" t="inlineStr">
        <is>
          <t>1K</t>
        </is>
      </c>
      <c r="F655" s="48" t="n">
        <v>14</v>
      </c>
      <c r="G655" s="48" t="inlineStr">
        <is>
          <t>新宿</t>
        </is>
      </c>
      <c r="H655" s="48" t="n">
        <v>25.2</v>
      </c>
      <c r="I655" s="20" t="n">
        <v>0.99286</v>
      </c>
      <c r="J655" s="20" t="n">
        <v>0.96429</v>
      </c>
      <c r="K655" s="20" t="n">
        <v>0.81429</v>
      </c>
      <c r="L655" s="20" t="n">
        <v>0.37857</v>
      </c>
      <c r="M655" s="20" t="n">
        <v>0.14286</v>
      </c>
      <c r="N655" s="24" t="n">
        <v>11740</v>
      </c>
      <c r="O655" s="24" t="n">
        <v>10860</v>
      </c>
      <c r="P655" s="24" t="n">
        <v>880</v>
      </c>
      <c r="Q655" s="24" t="n">
        <v>44000</v>
      </c>
      <c r="R655" s="24" t="n"/>
      <c r="S655" s="24">
        <f>IF(R655="","",(R655+P655)*30 -U655)</f>
        <v/>
      </c>
      <c r="T655" s="20">
        <f>IF(R655="","",(O655-R655)/O655)</f>
        <v/>
      </c>
      <c r="U655" s="24" t="n">
        <v>0</v>
      </c>
      <c r="V655" s="51" t="n"/>
      <c r="W655" s="24">
        <f>IF(Z655="","",Z655*30)</f>
        <v/>
      </c>
      <c r="X655" s="24">
        <f>IF(W655="","",W655-U655)</f>
        <v/>
      </c>
      <c r="Y655" s="24">
        <f>IF(V655="","",((U655+5000+5000)/(1-V655))/30)</f>
        <v/>
      </c>
      <c r="Z655" s="32" t="n"/>
      <c r="AA655" s="24">
        <f>IF(Z655="","",Z655-O655)</f>
        <v/>
      </c>
      <c r="AB655" s="24">
        <f>IF(Z655="","",R655-Z655)</f>
        <v/>
      </c>
      <c r="AC655" s="11">
        <f>IF(Z655="","",(O655-Z655)/O655)</f>
        <v/>
      </c>
      <c r="AD655" s="24" t="n"/>
      <c r="AE655" s="24">
        <f>IF(AF655="","",Q655*(1-AF655))</f>
        <v/>
      </c>
      <c r="AF655" s="51" t="n"/>
      <c r="AG655" s="28" t="n"/>
      <c r="AH655" s="28" t="n"/>
      <c r="AI655" s="33" t="inlineStr">
        <is>
          <t>2026-08-24</t>
        </is>
      </c>
      <c r="AJ655" s="33" t="inlineStr">
        <is>
          <t>2026-12-31</t>
        </is>
      </c>
      <c r="AK655" s="30" t="n"/>
    </row>
    <row r="656" ht="35.1" customHeight="1" s="69">
      <c r="B656" s="48" t="n">
        <v>15421</v>
      </c>
      <c r="C656" s="48" t="inlineStr">
        <is>
          <t>東京</t>
        </is>
      </c>
      <c r="D656" s="19" t="inlineStr">
        <is>
          <t>□アットイン新小岩8-1</t>
        </is>
      </c>
      <c r="E656" s="48" t="inlineStr">
        <is>
          <t>1R</t>
        </is>
      </c>
      <c r="F656" s="48" t="n">
        <v>1</v>
      </c>
      <c r="G656" s="48" t="inlineStr">
        <is>
          <t>錦糸町・両国</t>
        </is>
      </c>
      <c r="H656" s="48" t="n">
        <v>22.05</v>
      </c>
      <c r="I656" s="20" t="n">
        <v>1</v>
      </c>
      <c r="J656" s="20" t="n">
        <v>0.9</v>
      </c>
      <c r="K656" s="20" t="n">
        <v>1</v>
      </c>
      <c r="L656" s="20" t="n">
        <v>0.3</v>
      </c>
      <c r="M656" s="20" t="n">
        <v>0</v>
      </c>
      <c r="N656" s="24" t="n">
        <v>8480</v>
      </c>
      <c r="O656" s="24" t="n">
        <v>7600</v>
      </c>
      <c r="P656" s="24" t="n">
        <v>880</v>
      </c>
      <c r="Q656" s="24" t="n">
        <v>44000</v>
      </c>
      <c r="R656" s="24" t="n"/>
      <c r="S656" s="24">
        <f>IF(R656="","",(R656+P656)*30 -U656)</f>
        <v/>
      </c>
      <c r="T656" s="20">
        <f>IF(R656="","",(O656-R656)/O656)</f>
        <v/>
      </c>
      <c r="U656" s="24" t="n">
        <v>78500</v>
      </c>
      <c r="V656" s="51" t="n"/>
      <c r="W656" s="24">
        <f>IF(Z656="","",Z656*30)</f>
        <v/>
      </c>
      <c r="X656" s="24">
        <f>IF(W656="","",W656-U656)</f>
        <v/>
      </c>
      <c r="Y656" s="24">
        <f>IF(V656="","",((U656+5000+5000)/(1-V656))/30)</f>
        <v/>
      </c>
      <c r="Z656" s="32" t="n"/>
      <c r="AA656" s="24">
        <f>IF(Z656="","",Z656-O656)</f>
        <v/>
      </c>
      <c r="AB656" s="24">
        <f>IF(Z656="","",R656-Z656)</f>
        <v/>
      </c>
      <c r="AC656" s="11">
        <f>IF(Z656="","",(O656-Z656)/O656)</f>
        <v/>
      </c>
      <c r="AD656" s="24" t="n"/>
      <c r="AE656" s="24">
        <f>IF(AF656="","",Q656*(1-AF656))</f>
        <v/>
      </c>
      <c r="AF656" s="51" t="n"/>
      <c r="AG656" s="28" t="n"/>
      <c r="AH656" s="28" t="n"/>
      <c r="AI656" s="33" t="inlineStr">
        <is>
          <t>2026-10-11</t>
        </is>
      </c>
      <c r="AJ656" s="33" t="inlineStr">
        <is>
          <t>2026-10-10</t>
        </is>
      </c>
      <c r="AK656" s="30" t="n"/>
    </row>
    <row r="657" ht="35.1" customHeight="1" s="69">
      <c r="B657" s="48" t="n">
        <v>15423</v>
      </c>
      <c r="C657" s="48" t="inlineStr">
        <is>
          <t>東京</t>
        </is>
      </c>
      <c r="D657" s="19" t="inlineStr">
        <is>
          <t>□アットイン高田馬場5-3</t>
        </is>
      </c>
      <c r="E657" s="48" t="inlineStr">
        <is>
          <t>1K</t>
        </is>
      </c>
      <c r="F657" s="48" t="n">
        <v>1</v>
      </c>
      <c r="G657" s="48" t="inlineStr">
        <is>
          <t>新宿</t>
        </is>
      </c>
      <c r="H657" s="48" t="n">
        <v>20.3</v>
      </c>
      <c r="I657" s="20" t="n">
        <v>1</v>
      </c>
      <c r="J657" s="20" t="n">
        <v>1</v>
      </c>
      <c r="K657" s="20" t="n">
        <v>1</v>
      </c>
      <c r="L657" s="20" t="n">
        <v>1</v>
      </c>
      <c r="M657" s="20" t="n">
        <v>1</v>
      </c>
      <c r="N657" s="24" t="n">
        <v>9840</v>
      </c>
      <c r="O657" s="24" t="n">
        <v>8960</v>
      </c>
      <c r="P657" s="24" t="n">
        <v>880</v>
      </c>
      <c r="Q657" s="24" t="n">
        <v>44000</v>
      </c>
      <c r="R657" s="24" t="n"/>
      <c r="S657" s="24">
        <f>IF(R657="","",(R657+P657)*30 -U657)</f>
        <v/>
      </c>
      <c r="T657" s="20">
        <f>IF(R657="","",(O657-R657)/O657)</f>
        <v/>
      </c>
      <c r="U657" s="24" t="n">
        <v>94650</v>
      </c>
      <c r="V657" s="51" t="n"/>
      <c r="W657" s="24">
        <f>IF(Z657="","",Z657*30)</f>
        <v/>
      </c>
      <c r="X657" s="24">
        <f>IF(W657="","",W657-U657)</f>
        <v/>
      </c>
      <c r="Y657" s="24">
        <f>IF(V657="","",((U657+5000+5000)/(1-V657))/30)</f>
        <v/>
      </c>
      <c r="Z657" s="32" t="n"/>
      <c r="AA657" s="24">
        <f>IF(Z657="","",Z657-O657)</f>
        <v/>
      </c>
      <c r="AB657" s="24">
        <f>IF(Z657="","",R657-Z657)</f>
        <v/>
      </c>
      <c r="AC657" s="11">
        <f>IF(Z657="","",(O657-Z657)/O657)</f>
        <v/>
      </c>
      <c r="AD657" s="24" t="n"/>
      <c r="AE657" s="24">
        <f>IF(AF657="","",Q657*(1-AF657))</f>
        <v/>
      </c>
      <c r="AF657" s="51" t="n"/>
      <c r="AG657" s="28" t="n"/>
      <c r="AH657" s="28" t="n"/>
      <c r="AI657" s="33" t="inlineStr">
        <is>
          <t>2026-12-08</t>
        </is>
      </c>
      <c r="AJ657" s="33" t="inlineStr">
        <is>
          <t>2026-12-07</t>
        </is>
      </c>
      <c r="AK657" s="30" t="n"/>
    </row>
    <row r="658" ht="35.1" customHeight="1" s="69">
      <c r="B658" s="48" t="n">
        <v>15424</v>
      </c>
      <c r="C658" s="48" t="inlineStr">
        <is>
          <t>東京</t>
        </is>
      </c>
      <c r="D658" s="19" t="inlineStr">
        <is>
          <t>□アットインmini高田馬場5-1</t>
        </is>
      </c>
      <c r="E658" s="48" t="inlineStr">
        <is>
          <t>1R</t>
        </is>
      </c>
      <c r="F658" s="48" t="n">
        <v>3</v>
      </c>
      <c r="G658" s="48" t="inlineStr">
        <is>
          <t>新宿</t>
        </is>
      </c>
      <c r="H658" s="48" t="n">
        <v>14.6</v>
      </c>
      <c r="I658" s="20" t="n">
        <v>0.93333</v>
      </c>
      <c r="J658" s="20" t="n">
        <v>0.93333</v>
      </c>
      <c r="K658" s="20" t="n">
        <v>0.96667</v>
      </c>
      <c r="L658" s="20" t="n">
        <v>1</v>
      </c>
      <c r="M658" s="20" t="n">
        <v>0.6333299999999999</v>
      </c>
      <c r="N658" s="24" t="n">
        <v>9160</v>
      </c>
      <c r="O658" s="24" t="n">
        <v>8280</v>
      </c>
      <c r="P658" s="24" t="n">
        <v>880</v>
      </c>
      <c r="Q658" s="24" t="n">
        <v>44000</v>
      </c>
      <c r="R658" s="24" t="n"/>
      <c r="S658" s="24">
        <f>IF(R658="","",(R658+P658)*30 -U658)</f>
        <v/>
      </c>
      <c r="T658" s="20">
        <f>IF(R658="","",(O658-R658)/O658)</f>
        <v/>
      </c>
      <c r="U658" s="24" t="n">
        <v>88350</v>
      </c>
      <c r="V658" s="51" t="n"/>
      <c r="W658" s="24">
        <f>IF(Z658="","",Z658*30)</f>
        <v/>
      </c>
      <c r="X658" s="24">
        <f>IF(W658="","",W658-U658)</f>
        <v/>
      </c>
      <c r="Y658" s="24">
        <f>IF(V658="","",((U658+5000+5000)/(1-V658))/30)</f>
        <v/>
      </c>
      <c r="Z658" s="32" t="n"/>
      <c r="AA658" s="24">
        <f>IF(Z658="","",Z658-O658)</f>
        <v/>
      </c>
      <c r="AB658" s="24">
        <f>IF(Z658="","",R658-Z658)</f>
        <v/>
      </c>
      <c r="AC658" s="11">
        <f>IF(Z658="","",(O658-Z658)/O658)</f>
        <v/>
      </c>
      <c r="AD658" s="24" t="n"/>
      <c r="AE658" s="24">
        <f>IF(AF658="","",Q658*(1-AF658))</f>
        <v/>
      </c>
      <c r="AF658" s="51" t="n"/>
      <c r="AG658" s="28" t="n"/>
      <c r="AH658" s="28" t="n"/>
      <c r="AI658" s="33" t="inlineStr">
        <is>
          <t>2026-11-07</t>
        </is>
      </c>
      <c r="AJ658" s="33" t="inlineStr">
        <is>
          <t>2026-11-29</t>
        </is>
      </c>
      <c r="AK658" s="30" t="n"/>
    </row>
    <row r="659" ht="35.1" customHeight="1" s="69">
      <c r="B659" s="48" t="n">
        <v>15425</v>
      </c>
      <c r="C659" s="48" t="inlineStr">
        <is>
          <t>東京</t>
        </is>
      </c>
      <c r="D659" s="19" t="inlineStr">
        <is>
          <t>□アットインmini高田馬場5-2</t>
        </is>
      </c>
      <c r="E659" s="48" t="inlineStr">
        <is>
          <t>1K</t>
        </is>
      </c>
      <c r="F659" s="48" t="n">
        <v>5</v>
      </c>
      <c r="G659" s="48" t="inlineStr">
        <is>
          <t>新宿</t>
        </is>
      </c>
      <c r="H659" s="48" t="n">
        <v>15.1</v>
      </c>
      <c r="I659" s="20" t="n">
        <v>0.8</v>
      </c>
      <c r="J659" s="20" t="n">
        <v>1</v>
      </c>
      <c r="K659" s="20" t="n">
        <v>1</v>
      </c>
      <c r="L659" s="20" t="n">
        <v>0.62</v>
      </c>
      <c r="M659" s="20" t="n">
        <v>0.16</v>
      </c>
      <c r="N659" s="24" t="n">
        <v>9160</v>
      </c>
      <c r="O659" s="24" t="n">
        <v>8280</v>
      </c>
      <c r="P659" s="24" t="n">
        <v>880</v>
      </c>
      <c r="Q659" s="24" t="n">
        <v>44000</v>
      </c>
      <c r="R659" s="24" t="n"/>
      <c r="S659" s="24">
        <f>IF(R659="","",(R659+P659)*30 -U659)</f>
        <v/>
      </c>
      <c r="T659" s="20">
        <f>IF(R659="","",(O659-R659)/O659)</f>
        <v/>
      </c>
      <c r="U659" s="24" t="n">
        <v>89250</v>
      </c>
      <c r="V659" s="51" t="n"/>
      <c r="W659" s="24">
        <f>IF(Z659="","",Z659*30)</f>
        <v/>
      </c>
      <c r="X659" s="24">
        <f>IF(W659="","",W659-U659)</f>
        <v/>
      </c>
      <c r="Y659" s="24">
        <f>IF(V659="","",((U659+5000+5000)/(1-V659))/30)</f>
        <v/>
      </c>
      <c r="Z659" s="32" t="n"/>
      <c r="AA659" s="24">
        <f>IF(Z659="","",Z659-O659)</f>
        <v/>
      </c>
      <c r="AB659" s="24">
        <f>IF(Z659="","",R659-Z659)</f>
        <v/>
      </c>
      <c r="AC659" s="11">
        <f>IF(Z659="","",(O659-Z659)/O659)</f>
        <v/>
      </c>
      <c r="AD659" s="24" t="n"/>
      <c r="AE659" s="24">
        <f>IF(AF659="","",Q659*(1-AF659))</f>
        <v/>
      </c>
      <c r="AF659" s="51" t="n"/>
      <c r="AG659" s="28" t="n"/>
      <c r="AH659" s="28" t="n"/>
      <c r="AI659" s="33" t="inlineStr">
        <is>
          <t>2026-10-02</t>
        </is>
      </c>
      <c r="AJ659" s="33" t="inlineStr">
        <is>
          <t>2026-11-25</t>
        </is>
      </c>
      <c r="AK659" s="30" t="n"/>
    </row>
    <row r="660" ht="35.1" customHeight="1" s="69">
      <c r="B660" s="48" t="n">
        <v>15426</v>
      </c>
      <c r="C660" s="48" t="inlineStr">
        <is>
          <t>東京</t>
        </is>
      </c>
      <c r="D660" s="19" t="inlineStr">
        <is>
          <t>□アットイン高田馬場5-5</t>
        </is>
      </c>
      <c r="E660" s="48" t="inlineStr">
        <is>
          <t>1R</t>
        </is>
      </c>
      <c r="F660" s="48" t="n">
        <v>1</v>
      </c>
      <c r="G660" s="48" t="inlineStr">
        <is>
          <t>新宿</t>
        </is>
      </c>
      <c r="H660" s="48" t="n">
        <v>41.6</v>
      </c>
      <c r="I660" s="20" t="n">
        <v>1</v>
      </c>
      <c r="J660" s="20" t="n">
        <v>0</v>
      </c>
      <c r="K660" s="20" t="n">
        <v>0.4</v>
      </c>
      <c r="L660" s="20" t="n">
        <v>1</v>
      </c>
      <c r="M660" s="20" t="n">
        <v>1</v>
      </c>
      <c r="N660" s="24" t="n">
        <v>15820</v>
      </c>
      <c r="O660" s="24" t="n">
        <v>14940</v>
      </c>
      <c r="P660" s="24" t="n">
        <v>880</v>
      </c>
      <c r="Q660" s="24" t="n">
        <v>44000</v>
      </c>
      <c r="R660" s="24" t="n">
        <v>7470</v>
      </c>
      <c r="S660" s="24">
        <f>IF(R660="","",(R660+P660)*30 -U660)</f>
        <v/>
      </c>
      <c r="T660" s="20">
        <f>IF(R660="","",(O660-R660)/O660)</f>
        <v/>
      </c>
      <c r="U660" s="24" t="n">
        <v>157175</v>
      </c>
      <c r="V660" s="51" t="n"/>
      <c r="W660" s="24">
        <f>IF(Z660="","",Z660*30)</f>
        <v/>
      </c>
      <c r="X660" s="24">
        <f>IF(W660="","",W660-U660)</f>
        <v/>
      </c>
      <c r="Y660" s="24">
        <f>IF(V660="","",((U660+5000+5000)/(1-V660))/30)</f>
        <v/>
      </c>
      <c r="Z660" s="32" t="n"/>
      <c r="AA660" s="24">
        <f>IF(Z660="","",Z660-O660)</f>
        <v/>
      </c>
      <c r="AB660" s="24">
        <f>IF(Z660="","",R660-Z660)</f>
        <v/>
      </c>
      <c r="AC660" s="11">
        <f>IF(Z660="","",(O660-Z660)/O660)</f>
        <v/>
      </c>
      <c r="AD660" s="24" t="n">
        <v>11000</v>
      </c>
      <c r="AE660" s="24">
        <f>IF(AF660="","",Q660*(1-AF660))</f>
        <v/>
      </c>
      <c r="AF660" s="51" t="n"/>
      <c r="AG660" s="28" t="n"/>
      <c r="AH660" s="28" t="n"/>
      <c r="AI660" s="33" t="inlineStr">
        <is>
          <t>2027-04-01</t>
        </is>
      </c>
      <c r="AJ660" s="33" t="inlineStr">
        <is>
          <t>2027-03-31</t>
        </is>
      </c>
      <c r="AK660" s="30" t="n"/>
    </row>
    <row r="661" ht="35.1" customHeight="1" s="69">
      <c r="B661" s="48" t="n">
        <v>15427</v>
      </c>
      <c r="C661" s="48" t="inlineStr">
        <is>
          <t>東京</t>
        </is>
      </c>
      <c r="D661" s="19" t="inlineStr">
        <is>
          <t>□アットイン高田馬場5-4</t>
        </is>
      </c>
      <c r="E661" s="48" t="inlineStr">
        <is>
          <t>1K</t>
        </is>
      </c>
      <c r="F661" s="48" t="n">
        <v>1</v>
      </c>
      <c r="G661" s="48" t="inlineStr">
        <is>
          <t>新宿</t>
        </is>
      </c>
      <c r="H661" s="48" t="n">
        <v>39.26</v>
      </c>
      <c r="I661" s="20" t="n">
        <v>1</v>
      </c>
      <c r="J661" s="20" t="n">
        <v>1</v>
      </c>
      <c r="K661" s="20" t="n">
        <v>1</v>
      </c>
      <c r="L661" s="20" t="n">
        <v>1</v>
      </c>
      <c r="M661" s="20" t="n">
        <v>1</v>
      </c>
      <c r="N661" s="24" t="n">
        <v>15820</v>
      </c>
      <c r="O661" s="24" t="n">
        <v>14940</v>
      </c>
      <c r="P661" s="24" t="n">
        <v>880</v>
      </c>
      <c r="Q661" s="24" t="n">
        <v>44000</v>
      </c>
      <c r="R661" s="24" t="n"/>
      <c r="S661" s="24">
        <f>IF(R661="","",(R661+P661)*30 -U661)</f>
        <v/>
      </c>
      <c r="T661" s="20">
        <f>IF(R661="","",(O661-R661)/O661)</f>
        <v/>
      </c>
      <c r="U661" s="24" t="n">
        <v>157175</v>
      </c>
      <c r="V661" s="51" t="n"/>
      <c r="W661" s="24">
        <f>IF(Z661="","",Z661*30)</f>
        <v/>
      </c>
      <c r="X661" s="24">
        <f>IF(W661="","",W661-U661)</f>
        <v/>
      </c>
      <c r="Y661" s="24">
        <f>IF(V661="","",((U661+5000+5000)/(1-V661))/30)</f>
        <v/>
      </c>
      <c r="Z661" s="32" t="n"/>
      <c r="AA661" s="24">
        <f>IF(Z661="","",Z661-O661)</f>
        <v/>
      </c>
      <c r="AB661" s="24">
        <f>IF(Z661="","",R661-Z661)</f>
        <v/>
      </c>
      <c r="AC661" s="11">
        <f>IF(Z661="","",(O661-Z661)/O661)</f>
        <v/>
      </c>
      <c r="AD661" s="24" t="n"/>
      <c r="AE661" s="24">
        <f>IF(AF661="","",Q661*(1-AF661))</f>
        <v/>
      </c>
      <c r="AF661" s="51" t="n"/>
      <c r="AG661" s="28" t="n"/>
      <c r="AH661" s="28" t="n"/>
      <c r="AI661" s="33" t="inlineStr">
        <is>
          <t>2026-08-01</t>
        </is>
      </c>
      <c r="AJ661" s="33" t="inlineStr">
        <is>
          <t>2026-07-31</t>
        </is>
      </c>
      <c r="AK661" s="30" t="n"/>
    </row>
    <row r="662" ht="35.1" customHeight="1" s="69">
      <c r="B662" s="48" t="n">
        <v>15428</v>
      </c>
      <c r="C662" s="48" t="inlineStr">
        <is>
          <t>東京</t>
        </is>
      </c>
      <c r="D662" s="19" t="inlineStr">
        <is>
          <t>□アットイン池袋9-5</t>
        </is>
      </c>
      <c r="E662" s="48" t="inlineStr">
        <is>
          <t>1K</t>
        </is>
      </c>
      <c r="F662" s="48" t="n">
        <v>1</v>
      </c>
      <c r="G662" s="48" t="inlineStr">
        <is>
          <t>池袋・大塚</t>
        </is>
      </c>
      <c r="H662" s="48" t="n">
        <v>23.34</v>
      </c>
      <c r="I662" s="20" t="n">
        <v>0.6</v>
      </c>
      <c r="J662" s="20" t="n">
        <v>0.3</v>
      </c>
      <c r="K662" s="20" t="n">
        <v>0</v>
      </c>
      <c r="L662" s="20" t="n">
        <v>1</v>
      </c>
      <c r="M662" s="20" t="n">
        <v>1</v>
      </c>
      <c r="N662" s="24" t="n">
        <v>9700</v>
      </c>
      <c r="O662" s="24" t="n">
        <v>8820</v>
      </c>
      <c r="P662" s="24" t="n">
        <v>880</v>
      </c>
      <c r="Q662" s="24" t="n">
        <v>44000</v>
      </c>
      <c r="R662" s="24" t="n">
        <v>4410</v>
      </c>
      <c r="S662" s="24">
        <f>IF(R662="","",(R662+P662)*30 -U662)</f>
        <v/>
      </c>
      <c r="T662" s="20">
        <f>IF(R662="","",(O662-R662)/O662)</f>
        <v/>
      </c>
      <c r="U662" s="24" t="n">
        <v>90000</v>
      </c>
      <c r="V662" s="51" t="n"/>
      <c r="W662" s="24">
        <f>IF(Z662="","",Z662*30)</f>
        <v/>
      </c>
      <c r="X662" s="24">
        <f>IF(W662="","",W662-U662)</f>
        <v/>
      </c>
      <c r="Y662" s="24">
        <f>IF(V662="","",((U662+5000+5000)/(1-V662))/30)</f>
        <v/>
      </c>
      <c r="Z662" s="32" t="n"/>
      <c r="AA662" s="24">
        <f>IF(Z662="","",Z662-O662)</f>
        <v/>
      </c>
      <c r="AB662" s="24">
        <f>IF(Z662="","",R662-Z662)</f>
        <v/>
      </c>
      <c r="AC662" s="11">
        <f>IF(Z662="","",(O662-Z662)/O662)</f>
        <v/>
      </c>
      <c r="AD662" s="24" t="n">
        <v>11000</v>
      </c>
      <c r="AE662" s="24">
        <f>IF(AF662="","",Q662*(1-AF662))</f>
        <v/>
      </c>
      <c r="AF662" s="51" t="n"/>
      <c r="AG662" s="28" t="n"/>
      <c r="AH662" s="28" t="n"/>
      <c r="AI662" s="33" t="inlineStr">
        <is>
          <t>2027-04-01</t>
        </is>
      </c>
      <c r="AJ662" s="33" t="inlineStr">
        <is>
          <t>2027-03-31</t>
        </is>
      </c>
      <c r="AK662" s="30" t="n"/>
    </row>
    <row r="663" ht="35.1" customHeight="1" s="69">
      <c r="B663" s="48" t="n">
        <v>15429</v>
      </c>
      <c r="C663" s="48" t="inlineStr">
        <is>
          <t>東京</t>
        </is>
      </c>
      <c r="D663" s="19" t="inlineStr">
        <is>
          <t>□アットインmini池袋9-2</t>
        </is>
      </c>
      <c r="E663" s="48" t="inlineStr">
        <is>
          <t>1R</t>
        </is>
      </c>
      <c r="F663" s="48" t="n">
        <v>4</v>
      </c>
      <c r="G663" s="48" t="inlineStr">
        <is>
          <t>池袋・大塚</t>
        </is>
      </c>
      <c r="H663" s="48" t="n">
        <v>13.13</v>
      </c>
      <c r="I663" s="20" t="n">
        <v>1</v>
      </c>
      <c r="J663" s="20" t="n">
        <v>0.975</v>
      </c>
      <c r="K663" s="20" t="n">
        <v>0.5</v>
      </c>
      <c r="L663" s="20" t="n">
        <v>0.5</v>
      </c>
      <c r="M663" s="20" t="n">
        <v>0.5</v>
      </c>
      <c r="N663" s="24" t="n">
        <v>8140</v>
      </c>
      <c r="O663" s="24" t="n">
        <v>7260</v>
      </c>
      <c r="P663" s="24" t="n">
        <v>880</v>
      </c>
      <c r="Q663" s="24" t="n">
        <v>44000</v>
      </c>
      <c r="R663" s="24" t="n"/>
      <c r="S663" s="24">
        <f>IF(R663="","",(R663+P663)*30 -U663)</f>
        <v/>
      </c>
      <c r="T663" s="20">
        <f>IF(R663="","",(O663-R663)/O663)</f>
        <v/>
      </c>
      <c r="U663" s="24" t="n">
        <v>74000</v>
      </c>
      <c r="V663" s="51" t="n"/>
      <c r="W663" s="24">
        <f>IF(Z663="","",Z663*30)</f>
        <v/>
      </c>
      <c r="X663" s="24">
        <f>IF(W663="","",W663-U663)</f>
        <v/>
      </c>
      <c r="Y663" s="24">
        <f>IF(V663="","",((U663+5000+5000)/(1-V663))/30)</f>
        <v/>
      </c>
      <c r="Z663" s="32" t="n"/>
      <c r="AA663" s="24">
        <f>IF(Z663="","",Z663-O663)</f>
        <v/>
      </c>
      <c r="AB663" s="24">
        <f>IF(Z663="","",R663-Z663)</f>
        <v/>
      </c>
      <c r="AC663" s="11">
        <f>IF(Z663="","",(O663-Z663)/O663)</f>
        <v/>
      </c>
      <c r="AD663" s="24" t="n"/>
      <c r="AE663" s="24">
        <f>IF(AF663="","",Q663*(1-AF663))</f>
        <v/>
      </c>
      <c r="AF663" s="51" t="n"/>
      <c r="AG663" s="28" t="n"/>
      <c r="AH663" s="28" t="n"/>
      <c r="AI663" s="33" t="inlineStr">
        <is>
          <t>2026-08-30</t>
        </is>
      </c>
      <c r="AJ663" s="33" t="inlineStr">
        <is>
          <t>2027-03-31</t>
        </is>
      </c>
      <c r="AK663" s="30" t="n"/>
    </row>
    <row r="664" ht="35.1" customHeight="1" s="69">
      <c r="B664" s="48" t="n">
        <v>15430</v>
      </c>
      <c r="C664" s="48" t="inlineStr">
        <is>
          <t>東京</t>
        </is>
      </c>
      <c r="D664" s="19" t="inlineStr">
        <is>
          <t>□アットインmini池袋9-1</t>
        </is>
      </c>
      <c r="E664" s="48" t="inlineStr">
        <is>
          <t>1R</t>
        </is>
      </c>
      <c r="F664" s="48" t="n">
        <v>9</v>
      </c>
      <c r="G664" s="48" t="inlineStr">
        <is>
          <t>池袋・大塚</t>
        </is>
      </c>
      <c r="H664" s="48" t="n">
        <v>13</v>
      </c>
      <c r="I664" s="20" t="n">
        <v>0.88889</v>
      </c>
      <c r="J664" s="20" t="n">
        <v>0.8666700000000001</v>
      </c>
      <c r="K664" s="20" t="n">
        <v>0.51111</v>
      </c>
      <c r="L664" s="20" t="n">
        <v>0.38889</v>
      </c>
      <c r="M664" s="20" t="n">
        <v>0.11111</v>
      </c>
      <c r="N664" s="24" t="n">
        <v>8140</v>
      </c>
      <c r="O664" s="24" t="n">
        <v>7260</v>
      </c>
      <c r="P664" s="24" t="n">
        <v>880</v>
      </c>
      <c r="Q664" s="24" t="n">
        <v>44000</v>
      </c>
      <c r="R664" s="24" t="n">
        <v>3630</v>
      </c>
      <c r="S664" s="24">
        <f>IF(R664="","",(R664+P664)*30 -U664)</f>
        <v/>
      </c>
      <c r="T664" s="20">
        <f>IF(R664="","",(O664-R664)/O664)</f>
        <v/>
      </c>
      <c r="U664" s="24" t="n">
        <v>73000</v>
      </c>
      <c r="V664" s="51" t="n"/>
      <c r="W664" s="24">
        <f>IF(Z664="","",Z664*30)</f>
        <v/>
      </c>
      <c r="X664" s="24">
        <f>IF(W664="","",W664-U664)</f>
        <v/>
      </c>
      <c r="Y664" s="24">
        <f>IF(V664="","",((U664+5000+5000)/(1-V664))/30)</f>
        <v/>
      </c>
      <c r="Z664" s="32" t="n"/>
      <c r="AA664" s="24">
        <f>IF(Z664="","",Z664-O664)</f>
        <v/>
      </c>
      <c r="AB664" s="24">
        <f>IF(Z664="","",R664-Z664)</f>
        <v/>
      </c>
      <c r="AC664" s="11">
        <f>IF(Z664="","",(O664-Z664)/O664)</f>
        <v/>
      </c>
      <c r="AD664" s="24" t="n">
        <v>11000</v>
      </c>
      <c r="AE664" s="24">
        <f>IF(AF664="","",Q664*(1-AF664))</f>
        <v/>
      </c>
      <c r="AF664" s="51" t="n"/>
      <c r="AG664" s="28" t="n"/>
      <c r="AH664" s="28" t="n"/>
      <c r="AI664" s="33" t="inlineStr">
        <is>
          <t>2026-08-09</t>
        </is>
      </c>
      <c r="AJ664" s="33" t="inlineStr">
        <is>
          <t>2027-02-11</t>
        </is>
      </c>
      <c r="AK664" s="30" t="n"/>
    </row>
    <row r="665" ht="35.1" customHeight="1" s="69">
      <c r="B665" s="48" t="n">
        <v>15431</v>
      </c>
      <c r="C665" s="48" t="inlineStr">
        <is>
          <t>東京</t>
        </is>
      </c>
      <c r="D665" s="19" t="inlineStr">
        <is>
          <t>□アットイン錦糸町15-5</t>
        </is>
      </c>
      <c r="E665" s="48" t="inlineStr">
        <is>
          <t>1LDK</t>
        </is>
      </c>
      <c r="F665" s="48" t="n">
        <v>3</v>
      </c>
      <c r="G665" s="48" t="inlineStr">
        <is>
          <t>錦糸町・両国</t>
        </is>
      </c>
      <c r="H665" s="48" t="n">
        <v>40.85</v>
      </c>
      <c r="I665" s="20" t="n">
        <v>0.73333</v>
      </c>
      <c r="J665" s="20" t="n">
        <v>0.9</v>
      </c>
      <c r="K665" s="20" t="n">
        <v>0.5</v>
      </c>
      <c r="L665" s="20" t="n">
        <v>0.33333</v>
      </c>
      <c r="M665" s="20" t="n">
        <v>0.33333</v>
      </c>
      <c r="N665" s="24" t="n">
        <v>16840</v>
      </c>
      <c r="O665" s="24" t="n">
        <v>15960</v>
      </c>
      <c r="P665" s="24" t="n">
        <v>880</v>
      </c>
      <c r="Q665" s="24" t="n">
        <v>44000</v>
      </c>
      <c r="R665" s="24" t="n"/>
      <c r="S665" s="24">
        <f>IF(R665="","",(R665+P665)*30 -U665)</f>
        <v/>
      </c>
      <c r="T665" s="20">
        <f>IF(R665="","",(O665-R665)/O665)</f>
        <v/>
      </c>
      <c r="U665" s="24" t="n">
        <v>160000</v>
      </c>
      <c r="V665" s="51" t="n"/>
      <c r="W665" s="24">
        <f>IF(Z665="","",Z665*30)</f>
        <v/>
      </c>
      <c r="X665" s="24">
        <f>IF(W665="","",W665-U665)</f>
        <v/>
      </c>
      <c r="Y665" s="24">
        <f>IF(V665="","",((U665+5000+5000)/(1-V665))/30)</f>
        <v/>
      </c>
      <c r="Z665" s="32" t="n"/>
      <c r="AA665" s="24">
        <f>IF(Z665="","",Z665-O665)</f>
        <v/>
      </c>
      <c r="AB665" s="24">
        <f>IF(Z665="","",R665-Z665)</f>
        <v/>
      </c>
      <c r="AC665" s="11">
        <f>IF(Z665="","",(O665-Z665)/O665)</f>
        <v/>
      </c>
      <c r="AD665" s="24" t="n"/>
      <c r="AE665" s="24">
        <f>IF(AF665="","",Q665*(1-AF665))</f>
        <v/>
      </c>
      <c r="AF665" s="51" t="n"/>
      <c r="AG665" s="28" t="n"/>
      <c r="AH665" s="28" t="n"/>
      <c r="AI665" s="33" t="inlineStr">
        <is>
          <t>2026-08-30</t>
        </is>
      </c>
      <c r="AJ665" s="33" t="inlineStr">
        <is>
          <t>2027-02-28</t>
        </is>
      </c>
      <c r="AK665" s="30" t="n"/>
    </row>
    <row r="666" ht="35.1" customHeight="1" s="69">
      <c r="B666" s="48" t="n">
        <v>15439</v>
      </c>
      <c r="C666" s="48" t="inlineStr">
        <is>
          <t>東京</t>
        </is>
      </c>
      <c r="D666" s="19" t="inlineStr">
        <is>
          <t>□アットイン中目黒1-6</t>
        </is>
      </c>
      <c r="E666" s="48" t="inlineStr">
        <is>
          <t>1K</t>
        </is>
      </c>
      <c r="F666" s="48" t="n">
        <v>1</v>
      </c>
      <c r="G666" s="48" t="inlineStr">
        <is>
          <t>五反田・目黒</t>
        </is>
      </c>
      <c r="H666" s="48" t="n">
        <v>42.05</v>
      </c>
      <c r="I666" s="20" t="n">
        <v>1</v>
      </c>
      <c r="J666" s="20" t="n">
        <v>0.9</v>
      </c>
      <c r="K666" s="20" t="n">
        <v>0</v>
      </c>
      <c r="L666" s="20" t="n">
        <v>0</v>
      </c>
      <c r="M666" s="20" t="n">
        <v>0</v>
      </c>
      <c r="N666" s="24" t="n">
        <v>22520</v>
      </c>
      <c r="O666" s="24" t="n">
        <v>21640</v>
      </c>
      <c r="P666" s="24" t="n">
        <v>880</v>
      </c>
      <c r="Q666" s="24" t="n">
        <v>44000</v>
      </c>
      <c r="R666" s="24" t="n"/>
      <c r="S666" s="24">
        <f>IF(R666="","",(R666+P666)*30 -U666)</f>
        <v/>
      </c>
      <c r="T666" s="20">
        <f>IF(R666="","",(O666-R666)/O666)</f>
        <v/>
      </c>
      <c r="U666" s="24" t="n">
        <v>235000</v>
      </c>
      <c r="V666" s="51" t="n"/>
      <c r="W666" s="24">
        <f>IF(Z666="","",Z666*30)</f>
        <v/>
      </c>
      <c r="X666" s="24">
        <f>IF(W666="","",W666-U666)</f>
        <v/>
      </c>
      <c r="Y666" s="24">
        <f>IF(V666="","",((U666+5000+5000)/(1-V666))/30)</f>
        <v/>
      </c>
      <c r="Z666" s="32" t="n"/>
      <c r="AA666" s="24">
        <f>IF(Z666="","",Z666-O666)</f>
        <v/>
      </c>
      <c r="AB666" s="24">
        <f>IF(Z666="","",R666-Z666)</f>
        <v/>
      </c>
      <c r="AC666" s="11">
        <f>IF(Z666="","",(O666-Z666)/O666)</f>
        <v/>
      </c>
      <c r="AD666" s="24" t="n"/>
      <c r="AE666" s="24">
        <f>IF(AF666="","",Q666*(1-AF666))</f>
        <v/>
      </c>
      <c r="AF666" s="51" t="n"/>
      <c r="AG666" s="28" t="n"/>
      <c r="AH666" s="28" t="n"/>
      <c r="AI666" s="33" t="inlineStr">
        <is>
          <t>2026-11-09</t>
        </is>
      </c>
      <c r="AJ666" s="33" t="inlineStr">
        <is>
          <t>2026-11-08</t>
        </is>
      </c>
      <c r="AK666" s="30" t="n"/>
    </row>
    <row r="667" ht="35.1" customHeight="1" s="69">
      <c r="B667" s="48" t="n">
        <v>15440</v>
      </c>
      <c r="C667" s="48" t="inlineStr">
        <is>
          <t>東京</t>
        </is>
      </c>
      <c r="D667" s="19" t="inlineStr">
        <is>
          <t>□アットイン中目黒1-2</t>
        </is>
      </c>
      <c r="E667" s="48" t="inlineStr">
        <is>
          <t>1R</t>
        </is>
      </c>
      <c r="F667" s="48" t="n">
        <v>4</v>
      </c>
      <c r="G667" s="48" t="inlineStr">
        <is>
          <t>五反田・目黒</t>
        </is>
      </c>
      <c r="H667" s="48" t="n">
        <v>30.53</v>
      </c>
      <c r="I667" s="20" t="n">
        <v>0.725</v>
      </c>
      <c r="J667" s="20" t="n">
        <v>0.925</v>
      </c>
      <c r="K667" s="20" t="n">
        <v>0.825</v>
      </c>
      <c r="L667" s="20" t="n">
        <v>0.65</v>
      </c>
      <c r="M667" s="20" t="n">
        <v>0.425</v>
      </c>
      <c r="N667" s="24" t="n">
        <v>17760</v>
      </c>
      <c r="O667" s="24" t="n">
        <v>16880</v>
      </c>
      <c r="P667" s="24" t="n">
        <v>880</v>
      </c>
      <c r="Q667" s="24" t="n">
        <v>44000</v>
      </c>
      <c r="R667" s="24" t="n">
        <v>8440</v>
      </c>
      <c r="S667" s="24">
        <f>IF(R667="","",(R667+P667)*30 -U667)</f>
        <v/>
      </c>
      <c r="T667" s="20">
        <f>IF(R667="","",(O667-R667)/O667)</f>
        <v/>
      </c>
      <c r="U667" s="24" t="n">
        <v>172000</v>
      </c>
      <c r="V667" s="51" t="n"/>
      <c r="W667" s="24">
        <f>IF(Z667="","",Z667*30)</f>
        <v/>
      </c>
      <c r="X667" s="24">
        <f>IF(W667="","",W667-U667)</f>
        <v/>
      </c>
      <c r="Y667" s="24">
        <f>IF(V667="","",((U667+5000+5000)/(1-V667))/30)</f>
        <v/>
      </c>
      <c r="Z667" s="32" t="n"/>
      <c r="AA667" s="24">
        <f>IF(Z667="","",Z667-O667)</f>
        <v/>
      </c>
      <c r="AB667" s="24">
        <f>IF(Z667="","",R667-Z667)</f>
        <v/>
      </c>
      <c r="AC667" s="11">
        <f>IF(Z667="","",(O667-Z667)/O667)</f>
        <v/>
      </c>
      <c r="AD667" s="24" t="n">
        <v>11000</v>
      </c>
      <c r="AE667" s="24">
        <f>IF(AF667="","",Q667*(1-AF667))</f>
        <v/>
      </c>
      <c r="AF667" s="51" t="n"/>
      <c r="AG667" s="28" t="n"/>
      <c r="AH667" s="28" t="n"/>
      <c r="AI667" s="33" t="inlineStr">
        <is>
          <t>2026-10-01</t>
        </is>
      </c>
      <c r="AJ667" s="33" t="inlineStr">
        <is>
          <t>2026-12-29</t>
        </is>
      </c>
      <c r="AK667" s="30" t="n"/>
    </row>
    <row r="668" ht="35.1" customHeight="1" s="69">
      <c r="B668" s="48" t="n">
        <v>15441</v>
      </c>
      <c r="C668" s="48" t="inlineStr">
        <is>
          <t>東京</t>
        </is>
      </c>
      <c r="D668" s="19" t="inlineStr">
        <is>
          <t>□アットイン中目黒1-7</t>
        </is>
      </c>
      <c r="E668" s="48" t="inlineStr">
        <is>
          <t>1R</t>
        </is>
      </c>
      <c r="F668" s="48" t="n">
        <v>1</v>
      </c>
      <c r="G668" s="48" t="inlineStr">
        <is>
          <t>五反田・目黒</t>
        </is>
      </c>
      <c r="H668" s="48" t="n">
        <v>40.15</v>
      </c>
      <c r="I668" s="20" t="n">
        <v>0.8</v>
      </c>
      <c r="J668" s="20" t="n">
        <v>0.9</v>
      </c>
      <c r="K668" s="20" t="n">
        <v>1</v>
      </c>
      <c r="L668" s="20" t="n">
        <v>1</v>
      </c>
      <c r="M668" s="20" t="n">
        <v>1</v>
      </c>
      <c r="N668" s="24" t="n">
        <v>22220</v>
      </c>
      <c r="O668" s="24" t="n">
        <v>21340</v>
      </c>
      <c r="P668" s="24" t="n">
        <v>880</v>
      </c>
      <c r="Q668" s="24" t="n">
        <v>44000</v>
      </c>
      <c r="R668" s="24" t="n"/>
      <c r="S668" s="24">
        <f>IF(R668="","",(R668+P668)*30 -U668)</f>
        <v/>
      </c>
      <c r="T668" s="20">
        <f>IF(R668="","",(O668-R668)/O668)</f>
        <v/>
      </c>
      <c r="U668" s="24" t="n">
        <v>225000</v>
      </c>
      <c r="V668" s="51" t="n"/>
      <c r="W668" s="24">
        <f>IF(Z668="","",Z668*30)</f>
        <v/>
      </c>
      <c r="X668" s="24">
        <f>IF(W668="","",W668-U668)</f>
        <v/>
      </c>
      <c r="Y668" s="24">
        <f>IF(V668="","",((U668+5000+5000)/(1-V668))/30)</f>
        <v/>
      </c>
      <c r="Z668" s="32" t="n"/>
      <c r="AA668" s="24">
        <f>IF(Z668="","",Z668-O668)</f>
        <v/>
      </c>
      <c r="AB668" s="24">
        <f>IF(Z668="","",R668-Z668)</f>
        <v/>
      </c>
      <c r="AC668" s="11">
        <f>IF(Z668="","",(O668-Z668)/O668)</f>
        <v/>
      </c>
      <c r="AD668" s="24" t="n"/>
      <c r="AE668" s="24">
        <f>IF(AF668="","",Q668*(1-AF668))</f>
        <v/>
      </c>
      <c r="AF668" s="51" t="n"/>
      <c r="AG668" s="28" t="n"/>
      <c r="AH668" s="28" t="n"/>
      <c r="AI668" s="33" t="inlineStr">
        <is>
          <t>2026-12-21</t>
        </is>
      </c>
      <c r="AJ668" s="33" t="inlineStr">
        <is>
          <t>2026-12-20</t>
        </is>
      </c>
      <c r="AK668" s="30" t="n"/>
    </row>
    <row r="669" ht="35.1" customHeight="1" s="69">
      <c r="B669" s="48" t="n">
        <v>15442</v>
      </c>
      <c r="C669" s="48" t="inlineStr">
        <is>
          <t>東京</t>
        </is>
      </c>
      <c r="D669" s="19" t="inlineStr">
        <is>
          <t>□アットイン中目黒1-3</t>
        </is>
      </c>
      <c r="E669" s="48" t="inlineStr">
        <is>
          <t>1K</t>
        </is>
      </c>
      <c r="F669" s="48" t="n">
        <v>1</v>
      </c>
      <c r="G669" s="48" t="inlineStr">
        <is>
          <t>五反田・目黒</t>
        </is>
      </c>
      <c r="H669" s="48" t="n">
        <v>31.14</v>
      </c>
      <c r="I669" s="20" t="n">
        <v>0.7</v>
      </c>
      <c r="J669" s="20" t="n">
        <v>1</v>
      </c>
      <c r="K669" s="20" t="n">
        <v>1</v>
      </c>
      <c r="L669" s="20" t="n">
        <v>0.1</v>
      </c>
      <c r="M669" s="20" t="n">
        <v>1</v>
      </c>
      <c r="N669" s="24" t="n">
        <v>18100</v>
      </c>
      <c r="O669" s="24" t="n">
        <v>17220</v>
      </c>
      <c r="P669" s="24" t="n">
        <v>880</v>
      </c>
      <c r="Q669" s="24" t="n">
        <v>44000</v>
      </c>
      <c r="R669" s="24" t="n">
        <v>8610</v>
      </c>
      <c r="S669" s="24">
        <f>IF(R669="","",(R669+P669)*30 -U669)</f>
        <v/>
      </c>
      <c r="T669" s="20">
        <f>IF(R669="","",(O669-R669)/O669)</f>
        <v/>
      </c>
      <c r="U669" s="24" t="n">
        <v>175000</v>
      </c>
      <c r="V669" s="51" t="n"/>
      <c r="W669" s="24">
        <f>IF(Z669="","",Z669*30)</f>
        <v/>
      </c>
      <c r="X669" s="24">
        <f>IF(W669="","",W669-U669)</f>
        <v/>
      </c>
      <c r="Y669" s="24">
        <f>IF(V669="","",((U669+5000+5000)/(1-V669))/30)</f>
        <v/>
      </c>
      <c r="Z669" s="32" t="n"/>
      <c r="AA669" s="24">
        <f>IF(Z669="","",Z669-O669)</f>
        <v/>
      </c>
      <c r="AB669" s="24">
        <f>IF(Z669="","",R669-Z669)</f>
        <v/>
      </c>
      <c r="AC669" s="11">
        <f>IF(Z669="","",(O669-Z669)/O669)</f>
        <v/>
      </c>
      <c r="AD669" s="24" t="n">
        <v>11000</v>
      </c>
      <c r="AE669" s="24">
        <f>IF(AF669="","",Q669*(1-AF669))</f>
        <v/>
      </c>
      <c r="AF669" s="51" t="n"/>
      <c r="AG669" s="28" t="n"/>
      <c r="AH669" s="28" t="n"/>
      <c r="AI669" s="33" t="inlineStr">
        <is>
          <t>2027-01-30</t>
        </is>
      </c>
      <c r="AJ669" s="33" t="inlineStr">
        <is>
          <t>2027-01-29</t>
        </is>
      </c>
      <c r="AK669" s="30" t="n"/>
    </row>
    <row r="670" ht="35.1" customHeight="1" s="69">
      <c r="B670" s="48" t="n">
        <v>15443</v>
      </c>
      <c r="C670" s="48" t="inlineStr">
        <is>
          <t>東京</t>
        </is>
      </c>
      <c r="D670" s="19" t="inlineStr">
        <is>
          <t>□アットイン中目黒1-1</t>
        </is>
      </c>
      <c r="E670" s="48" t="inlineStr">
        <is>
          <t>1K</t>
        </is>
      </c>
      <c r="F670" s="48" t="n">
        <v>3</v>
      </c>
      <c r="G670" s="48" t="inlineStr">
        <is>
          <t>五反田・目黒</t>
        </is>
      </c>
      <c r="H670" s="48" t="n">
        <v>25.9</v>
      </c>
      <c r="I670" s="20" t="n">
        <v>0.9</v>
      </c>
      <c r="J670" s="20" t="n">
        <v>0.66667</v>
      </c>
      <c r="K670" s="20" t="n">
        <v>0.96667</v>
      </c>
      <c r="L670" s="20" t="n">
        <v>0.6333299999999999</v>
      </c>
      <c r="M670" s="20" t="n">
        <v>0.33333</v>
      </c>
      <c r="N670" s="24" t="n">
        <v>16840</v>
      </c>
      <c r="O670" s="24" t="n">
        <v>15960</v>
      </c>
      <c r="P670" s="24" t="n">
        <v>880</v>
      </c>
      <c r="Q670" s="24" t="n">
        <v>44000</v>
      </c>
      <c r="R670" s="24" t="n">
        <v>7980</v>
      </c>
      <c r="S670" s="24">
        <f>IF(R670="","",(R670+P670)*30 -U670)</f>
        <v/>
      </c>
      <c r="T670" s="20">
        <f>IF(R670="","",(O670-R670)/O670)</f>
        <v/>
      </c>
      <c r="U670" s="24" t="n">
        <v>160000</v>
      </c>
      <c r="V670" s="51" t="n"/>
      <c r="W670" s="24">
        <f>IF(Z670="","",Z670*30)</f>
        <v/>
      </c>
      <c r="X670" s="24">
        <f>IF(W670="","",W670-U670)</f>
        <v/>
      </c>
      <c r="Y670" s="24">
        <f>IF(V670="","",((U670+5000+5000)/(1-V670))/30)</f>
        <v/>
      </c>
      <c r="Z670" s="32" t="n"/>
      <c r="AA670" s="24">
        <f>IF(Z670="","",Z670-O670)</f>
        <v/>
      </c>
      <c r="AB670" s="24">
        <f>IF(Z670="","",R670-Z670)</f>
        <v/>
      </c>
      <c r="AC670" s="11">
        <f>IF(Z670="","",(O670-Z670)/O670)</f>
        <v/>
      </c>
      <c r="AD670" s="24" t="n">
        <v>11000</v>
      </c>
      <c r="AE670" s="24">
        <f>IF(AF670="","",Q670*(1-AF670))</f>
        <v/>
      </c>
      <c r="AF670" s="51" t="n"/>
      <c r="AG670" s="28" t="n"/>
      <c r="AH670" s="28" t="n"/>
      <c r="AI670" s="33" t="inlineStr">
        <is>
          <t>2026-10-02</t>
        </is>
      </c>
      <c r="AJ670" s="33" t="inlineStr">
        <is>
          <t>2026-12-29</t>
        </is>
      </c>
      <c r="AK670" s="30" t="n"/>
    </row>
    <row r="671" ht="35.1" customHeight="1" s="69">
      <c r="B671" s="48" t="n">
        <v>15444</v>
      </c>
      <c r="C671" s="48" t="inlineStr">
        <is>
          <t>東京</t>
        </is>
      </c>
      <c r="D671" s="19" t="inlineStr">
        <is>
          <t>□アットイン中目黒1-5</t>
        </is>
      </c>
      <c r="E671" s="48" t="inlineStr">
        <is>
          <t>1R</t>
        </is>
      </c>
      <c r="F671" s="48" t="n">
        <v>1</v>
      </c>
      <c r="G671" s="48" t="inlineStr">
        <is>
          <t>五反田・目黒</t>
        </is>
      </c>
      <c r="H671" s="48" t="n">
        <v>39.11</v>
      </c>
      <c r="I671" s="20" t="n">
        <v>0.9</v>
      </c>
      <c r="J671" s="20" t="n">
        <v>0.9</v>
      </c>
      <c r="K671" s="20" t="n">
        <v>1</v>
      </c>
      <c r="L671" s="20" t="n">
        <v>0.5</v>
      </c>
      <c r="M671" s="20" t="n">
        <v>0</v>
      </c>
      <c r="N671" s="24" t="n">
        <v>21620</v>
      </c>
      <c r="O671" s="24" t="n">
        <v>20740</v>
      </c>
      <c r="P671" s="24" t="n">
        <v>880</v>
      </c>
      <c r="Q671" s="24" t="n">
        <v>44000</v>
      </c>
      <c r="R671" s="24" t="n"/>
      <c r="S671" s="24">
        <f>IF(R671="","",(R671+P671)*30 -U671)</f>
        <v/>
      </c>
      <c r="T671" s="20">
        <f>IF(R671="","",(O671-R671)/O671)</f>
        <v/>
      </c>
      <c r="U671" s="24" t="n">
        <v>218000</v>
      </c>
      <c r="V671" s="51" t="n"/>
      <c r="W671" s="24">
        <f>IF(Z671="","",Z671*30)</f>
        <v/>
      </c>
      <c r="X671" s="24">
        <f>IF(W671="","",W671-U671)</f>
        <v/>
      </c>
      <c r="Y671" s="24">
        <f>IF(V671="","",((U671+5000+5000)/(1-V671))/30)</f>
        <v/>
      </c>
      <c r="Z671" s="32" t="n"/>
      <c r="AA671" s="24">
        <f>IF(Z671="","",Z671-O671)</f>
        <v/>
      </c>
      <c r="AB671" s="24">
        <f>IF(Z671="","",R671-Z671)</f>
        <v/>
      </c>
      <c r="AC671" s="11">
        <f>IF(Z671="","",(O671-Z671)/O671)</f>
        <v/>
      </c>
      <c r="AD671" s="24" t="n"/>
      <c r="AE671" s="24">
        <f>IF(AF671="","",Q671*(1-AF671))</f>
        <v/>
      </c>
      <c r="AF671" s="51" t="n"/>
      <c r="AG671" s="28" t="n"/>
      <c r="AH671" s="28" t="n"/>
      <c r="AI671" s="33" t="inlineStr">
        <is>
          <t>2026-10-16</t>
        </is>
      </c>
      <c r="AJ671" s="33" t="inlineStr">
        <is>
          <t>2026-10-15</t>
        </is>
      </c>
      <c r="AK671" s="30" t="n"/>
    </row>
    <row r="672" ht="35.1" customHeight="1" s="69">
      <c r="B672" s="48" t="n">
        <v>15445</v>
      </c>
      <c r="C672" s="48" t="inlineStr">
        <is>
          <t>東京</t>
        </is>
      </c>
      <c r="D672" s="19" t="inlineStr">
        <is>
          <t>□アットインmini明大前5-1</t>
        </is>
      </c>
      <c r="E672" s="48" t="inlineStr">
        <is>
          <t>1R</t>
        </is>
      </c>
      <c r="F672" s="48" t="n">
        <v>4</v>
      </c>
      <c r="G672" s="48" t="inlineStr">
        <is>
          <t>新宿</t>
        </is>
      </c>
      <c r="H672" s="48" t="n">
        <v>11.03</v>
      </c>
      <c r="I672" s="20" t="n">
        <v>0.975</v>
      </c>
      <c r="J672" s="20" t="n">
        <v>0.75</v>
      </c>
      <c r="K672" s="20" t="n">
        <v>0.25</v>
      </c>
      <c r="L672" s="20" t="n">
        <v>0.025</v>
      </c>
      <c r="M672" s="20" t="n">
        <v>0</v>
      </c>
      <c r="N672" s="24" t="n">
        <v>8480</v>
      </c>
      <c r="O672" s="24" t="n">
        <v>7600</v>
      </c>
      <c r="P672" s="24" t="n">
        <v>880</v>
      </c>
      <c r="Q672" s="24" t="n">
        <v>44000</v>
      </c>
      <c r="R672" s="24" t="n"/>
      <c r="S672" s="24">
        <f>IF(R672="","",(R672+P672)*30 -U672)</f>
        <v/>
      </c>
      <c r="T672" s="20">
        <f>IF(R672="","",(O672-R672)/O672)</f>
        <v/>
      </c>
      <c r="U672" s="24" t="n">
        <v>80000</v>
      </c>
      <c r="V672" s="51" t="n"/>
      <c r="W672" s="24">
        <f>IF(Z672="","",Z672*30)</f>
        <v/>
      </c>
      <c r="X672" s="24">
        <f>IF(W672="","",W672-U672)</f>
        <v/>
      </c>
      <c r="Y672" s="24">
        <f>IF(V672="","",((U672+5000+5000)/(1-V672))/30)</f>
        <v/>
      </c>
      <c r="Z672" s="32" t="n"/>
      <c r="AA672" s="24">
        <f>IF(Z672="","",Z672-O672)</f>
        <v/>
      </c>
      <c r="AB672" s="24">
        <f>IF(Z672="","",R672-Z672)</f>
        <v/>
      </c>
      <c r="AC672" s="11">
        <f>IF(Z672="","",(O672-Z672)/O672)</f>
        <v/>
      </c>
      <c r="AD672" s="24" t="n"/>
      <c r="AE672" s="24">
        <f>IF(AF672="","",Q672*(1-AF672))</f>
        <v/>
      </c>
      <c r="AF672" s="51" t="n"/>
      <c r="AG672" s="28" t="n"/>
      <c r="AH672" s="28" t="n"/>
      <c r="AI672" s="33" t="inlineStr">
        <is>
          <t>2026-08-09</t>
        </is>
      </c>
      <c r="AJ672" s="33" t="inlineStr">
        <is>
          <t>2026-10-04</t>
        </is>
      </c>
      <c r="AK672" s="30" t="n"/>
    </row>
    <row r="673" ht="35.1" customHeight="1" s="69">
      <c r="B673" s="48" t="n">
        <v>15446</v>
      </c>
      <c r="C673" s="48" t="inlineStr">
        <is>
          <t>東京</t>
        </is>
      </c>
      <c r="D673" s="19" t="inlineStr">
        <is>
          <t>□アットインmini明大前5-2</t>
        </is>
      </c>
      <c r="E673" s="48" t="inlineStr">
        <is>
          <t>1K</t>
        </is>
      </c>
      <c r="F673" s="48" t="n">
        <v>2</v>
      </c>
      <c r="G673" s="48" t="inlineStr">
        <is>
          <t>新宿</t>
        </is>
      </c>
      <c r="H673" s="48" t="n">
        <v>15.96</v>
      </c>
      <c r="I673" s="20" t="n">
        <v>1</v>
      </c>
      <c r="J673" s="20" t="n">
        <v>1</v>
      </c>
      <c r="K673" s="20" t="n">
        <v>0.5</v>
      </c>
      <c r="L673" s="20" t="n">
        <v>0</v>
      </c>
      <c r="M673" s="20" t="n">
        <v>0</v>
      </c>
      <c r="N673" s="24" t="n">
        <v>8580</v>
      </c>
      <c r="O673" s="24" t="n">
        <v>7700</v>
      </c>
      <c r="P673" s="24" t="n">
        <v>880</v>
      </c>
      <c r="Q673" s="24" t="n">
        <v>44000</v>
      </c>
      <c r="R673" s="24" t="n"/>
      <c r="S673" s="24">
        <f>IF(R673="","",(R673+P673)*30 -U673)</f>
        <v/>
      </c>
      <c r="T673" s="20">
        <f>IF(R673="","",(O673-R673)/O673)</f>
        <v/>
      </c>
      <c r="U673" s="24" t="n">
        <v>81000</v>
      </c>
      <c r="V673" s="51" t="n"/>
      <c r="W673" s="24">
        <f>IF(Z673="","",Z673*30)</f>
        <v/>
      </c>
      <c r="X673" s="24">
        <f>IF(W673="","",W673-U673)</f>
        <v/>
      </c>
      <c r="Y673" s="24">
        <f>IF(V673="","",((U673+5000+5000)/(1-V673))/30)</f>
        <v/>
      </c>
      <c r="Z673" s="32" t="n"/>
      <c r="AA673" s="24">
        <f>IF(Z673="","",Z673-O673)</f>
        <v/>
      </c>
      <c r="AB673" s="24">
        <f>IF(Z673="","",R673-Z673)</f>
        <v/>
      </c>
      <c r="AC673" s="11">
        <f>IF(Z673="","",(O673-Z673)/O673)</f>
        <v/>
      </c>
      <c r="AD673" s="24" t="n"/>
      <c r="AE673" s="24">
        <f>IF(AF673="","",Q673*(1-AF673))</f>
        <v/>
      </c>
      <c r="AF673" s="51" t="n"/>
      <c r="AG673" s="28" t="n"/>
      <c r="AH673" s="28" t="n"/>
      <c r="AI673" s="33" t="inlineStr">
        <is>
          <t>2026-09-02</t>
        </is>
      </c>
      <c r="AJ673" s="33" t="inlineStr">
        <is>
          <t>2026-09-30</t>
        </is>
      </c>
      <c r="AK673" s="30" t="n"/>
    </row>
    <row r="674" ht="35.1" customHeight="1" s="69">
      <c r="B674" s="48" t="n">
        <v>15447</v>
      </c>
      <c r="C674" s="48" t="inlineStr">
        <is>
          <t>東京</t>
        </is>
      </c>
      <c r="D674" s="19" t="inlineStr">
        <is>
          <t>□アットインmini明大前5-3</t>
        </is>
      </c>
      <c r="E674" s="48" t="inlineStr">
        <is>
          <t>1K</t>
        </is>
      </c>
      <c r="F674" s="48" t="n">
        <v>2</v>
      </c>
      <c r="G674" s="48" t="inlineStr">
        <is>
          <t>新宿</t>
        </is>
      </c>
      <c r="H674" s="48" t="n">
        <v>16.07</v>
      </c>
      <c r="I674" s="20" t="n">
        <v>0.85</v>
      </c>
      <c r="J674" s="20" t="n">
        <v>0.95</v>
      </c>
      <c r="K674" s="20" t="n">
        <v>1</v>
      </c>
      <c r="L674" s="20" t="n">
        <v>0</v>
      </c>
      <c r="M674" s="20" t="n">
        <v>0</v>
      </c>
      <c r="N674" s="24" t="n">
        <v>8580</v>
      </c>
      <c r="O674" s="24" t="n">
        <v>7700</v>
      </c>
      <c r="P674" s="24" t="n">
        <v>880</v>
      </c>
      <c r="Q674" s="24" t="n">
        <v>44000</v>
      </c>
      <c r="R674" s="24" t="n"/>
      <c r="S674" s="24">
        <f>IF(R674="","",(R674+P674)*30 -U674)</f>
        <v/>
      </c>
      <c r="T674" s="20">
        <f>IF(R674="","",(O674-R674)/O674)</f>
        <v/>
      </c>
      <c r="U674" s="24" t="n">
        <v>81000</v>
      </c>
      <c r="V674" s="51" t="n"/>
      <c r="W674" s="24">
        <f>IF(Z674="","",Z674*30)</f>
        <v/>
      </c>
      <c r="X674" s="24">
        <f>IF(W674="","",W674-U674)</f>
        <v/>
      </c>
      <c r="Y674" s="24">
        <f>IF(V674="","",((U674+5000+5000)/(1-V674))/30)</f>
        <v/>
      </c>
      <c r="Z674" s="32" t="n"/>
      <c r="AA674" s="24">
        <f>IF(Z674="","",Z674-O674)</f>
        <v/>
      </c>
      <c r="AB674" s="24">
        <f>IF(Z674="","",R674-Z674)</f>
        <v/>
      </c>
      <c r="AC674" s="11">
        <f>IF(Z674="","",(O674-Z674)/O674)</f>
        <v/>
      </c>
      <c r="AD674" s="24" t="n"/>
      <c r="AE674" s="24">
        <f>IF(AF674="","",Q674*(1-AF674))</f>
        <v/>
      </c>
      <c r="AF674" s="51" t="n"/>
      <c r="AG674" s="28" t="n"/>
      <c r="AH674" s="28" t="n"/>
      <c r="AI674" s="33" t="inlineStr">
        <is>
          <t>2026-10-01</t>
        </is>
      </c>
      <c r="AJ674" s="33" t="inlineStr">
        <is>
          <t>2026-10-01</t>
        </is>
      </c>
      <c r="AK674" s="30" t="n"/>
    </row>
    <row r="675" ht="35.1" customHeight="1" s="69">
      <c r="B675" s="48" t="n">
        <v>15448</v>
      </c>
      <c r="C675" s="48" t="inlineStr">
        <is>
          <t>東京</t>
        </is>
      </c>
      <c r="D675" s="19" t="inlineStr">
        <is>
          <t>□アットイン目黒4</t>
        </is>
      </c>
      <c r="E675" s="48" t="inlineStr">
        <is>
          <t>1R</t>
        </is>
      </c>
      <c r="F675" s="48" t="n">
        <v>1</v>
      </c>
      <c r="G675" s="48" t="inlineStr">
        <is>
          <t>五反田・目黒</t>
        </is>
      </c>
      <c r="H675" s="48" t="n">
        <v>34.63</v>
      </c>
      <c r="I675" s="20" t="n">
        <v>0.8</v>
      </c>
      <c r="J675" s="20" t="n">
        <v>0.9</v>
      </c>
      <c r="K675" s="20" t="n">
        <v>0.3</v>
      </c>
      <c r="L675" s="20" t="n">
        <v>0</v>
      </c>
      <c r="M675" s="20" t="n">
        <v>0</v>
      </c>
      <c r="N675" s="24" t="n">
        <v>14360</v>
      </c>
      <c r="O675" s="24" t="n">
        <v>13480</v>
      </c>
      <c r="P675" s="24" t="n">
        <v>880</v>
      </c>
      <c r="Q675" s="24" t="n">
        <v>44000</v>
      </c>
      <c r="R675" s="24" t="n"/>
      <c r="S675" s="24">
        <f>IF(R675="","",(R675+P675)*30 -U675)</f>
        <v/>
      </c>
      <c r="T675" s="20">
        <f>IF(R675="","",(O675-R675)/O675)</f>
        <v/>
      </c>
      <c r="U675" s="24" t="n">
        <v>126000</v>
      </c>
      <c r="V675" s="51" t="n"/>
      <c r="W675" s="24">
        <f>IF(Z675="","",Z675*30)</f>
        <v/>
      </c>
      <c r="X675" s="24">
        <f>IF(W675="","",W675-U675)</f>
        <v/>
      </c>
      <c r="Y675" s="24">
        <f>IF(V675="","",((U675+5000+5000)/(1-V675))/30)</f>
        <v/>
      </c>
      <c r="Z675" s="32" t="n"/>
      <c r="AA675" s="24">
        <f>IF(Z675="","",Z675-O675)</f>
        <v/>
      </c>
      <c r="AB675" s="24">
        <f>IF(Z675="","",R675-Z675)</f>
        <v/>
      </c>
      <c r="AC675" s="11">
        <f>IF(Z675="","",(O675-Z675)/O675)</f>
        <v/>
      </c>
      <c r="AD675" s="24" t="n"/>
      <c r="AE675" s="24">
        <f>IF(AF675="","",Q675*(1-AF675))</f>
        <v/>
      </c>
      <c r="AF675" s="51" t="n"/>
      <c r="AG675" s="28" t="n"/>
      <c r="AH675" s="28" t="n"/>
      <c r="AI675" s="33" t="inlineStr">
        <is>
          <t>2026-09-10</t>
        </is>
      </c>
      <c r="AJ675" s="33" t="inlineStr">
        <is>
          <t>2026-09-09</t>
        </is>
      </c>
      <c r="AK675" s="30" t="n"/>
    </row>
    <row r="676" ht="35.1" customHeight="1" s="69">
      <c r="B676" s="48" t="n">
        <v>15449</v>
      </c>
      <c r="C676" s="48" t="inlineStr">
        <is>
          <t>東京</t>
        </is>
      </c>
      <c r="D676" s="19" t="inlineStr">
        <is>
          <t>□アットインmini大崎5-1</t>
        </is>
      </c>
      <c r="E676" s="48" t="inlineStr">
        <is>
          <t>1R</t>
        </is>
      </c>
      <c r="F676" s="48" t="n">
        <v>9</v>
      </c>
      <c r="G676" s="48" t="inlineStr">
        <is>
          <t>品川・田町・大崎</t>
        </is>
      </c>
      <c r="H676" s="48" t="n">
        <v>10.69</v>
      </c>
      <c r="I676" s="20" t="n">
        <v>0.75556</v>
      </c>
      <c r="J676" s="20" t="n">
        <v>0.74444</v>
      </c>
      <c r="K676" s="20" t="n">
        <v>0.38889</v>
      </c>
      <c r="L676" s="20" t="n">
        <v>0.23333</v>
      </c>
      <c r="M676" s="20" t="n">
        <v>0.11111</v>
      </c>
      <c r="N676" s="24" t="n">
        <v>7660</v>
      </c>
      <c r="O676" s="24" t="n">
        <v>6780</v>
      </c>
      <c r="P676" s="24" t="n">
        <v>880</v>
      </c>
      <c r="Q676" s="24" t="n">
        <v>44000</v>
      </c>
      <c r="R676" s="24" t="n"/>
      <c r="S676" s="24">
        <f>IF(R676="","",(R676+P676)*30 -U676)</f>
        <v/>
      </c>
      <c r="T676" s="20">
        <f>IF(R676="","",(O676-R676)/O676)</f>
        <v/>
      </c>
      <c r="U676" s="24" t="n">
        <v>70000</v>
      </c>
      <c r="V676" s="51" t="n"/>
      <c r="W676" s="24">
        <f>IF(Z676="","",Z676*30)</f>
        <v/>
      </c>
      <c r="X676" s="24">
        <f>IF(W676="","",W676-U676)</f>
        <v/>
      </c>
      <c r="Y676" s="24">
        <f>IF(V676="","",((U676+5000+5000)/(1-V676))/30)</f>
        <v/>
      </c>
      <c r="Z676" s="32" t="n"/>
      <c r="AA676" s="24">
        <f>IF(Z676="","",Z676-O676)</f>
        <v/>
      </c>
      <c r="AB676" s="24">
        <f>IF(Z676="","",R676-Z676)</f>
        <v/>
      </c>
      <c r="AC676" s="11">
        <f>IF(Z676="","",(O676-Z676)/O676)</f>
        <v/>
      </c>
      <c r="AD676" s="24" t="n"/>
      <c r="AE676" s="24">
        <f>IF(AF676="","",Q676*(1-AF676))</f>
        <v/>
      </c>
      <c r="AF676" s="51" t="n"/>
      <c r="AG676" s="28" t="n"/>
      <c r="AH676" s="28" t="n"/>
      <c r="AI676" s="33" t="inlineStr">
        <is>
          <t>2026-08-19</t>
        </is>
      </c>
      <c r="AJ676" s="33" t="inlineStr">
        <is>
          <t>2027-03-20</t>
        </is>
      </c>
      <c r="AK676" s="30" t="n"/>
    </row>
    <row r="677" ht="35.1" customHeight="1" s="69">
      <c r="B677" s="48" t="n">
        <v>15450</v>
      </c>
      <c r="C677" s="48" t="inlineStr">
        <is>
          <t>東京</t>
        </is>
      </c>
      <c r="D677" s="19" t="inlineStr">
        <is>
          <t>□アットイン大崎5-5</t>
        </is>
      </c>
      <c r="E677" s="48" t="inlineStr">
        <is>
          <t>1R</t>
        </is>
      </c>
      <c r="F677" s="48" t="n">
        <v>2</v>
      </c>
      <c r="G677" s="48" t="inlineStr">
        <is>
          <t>品川・田町・大崎</t>
        </is>
      </c>
      <c r="H677" s="48" t="n">
        <v>22.4</v>
      </c>
      <c r="I677" s="20" t="n">
        <v>1</v>
      </c>
      <c r="J677" s="20" t="n">
        <v>0.5</v>
      </c>
      <c r="K677" s="20" t="n">
        <v>0</v>
      </c>
      <c r="L677" s="20" t="n">
        <v>0</v>
      </c>
      <c r="M677" s="20" t="n">
        <v>0</v>
      </c>
      <c r="N677" s="24" t="n">
        <v>12760</v>
      </c>
      <c r="O677" s="24" t="n">
        <v>11880</v>
      </c>
      <c r="P677" s="24" t="n">
        <v>880</v>
      </c>
      <c r="Q677" s="24" t="n">
        <v>44000</v>
      </c>
      <c r="R677" s="24" t="n"/>
      <c r="S677" s="24">
        <f>IF(R677="","",(R677+P677)*30 -U677)</f>
        <v/>
      </c>
      <c r="T677" s="20">
        <f>IF(R677="","",(O677-R677)/O677)</f>
        <v/>
      </c>
      <c r="U677" s="24" t="n">
        <v>121500</v>
      </c>
      <c r="V677" s="51" t="n"/>
      <c r="W677" s="24">
        <f>IF(Z677="","",Z677*30)</f>
        <v/>
      </c>
      <c r="X677" s="24">
        <f>IF(W677="","",W677-U677)</f>
        <v/>
      </c>
      <c r="Y677" s="24">
        <f>IF(V677="","",((U677+5000+5000)/(1-V677))/30)</f>
        <v/>
      </c>
      <c r="Z677" s="32" t="n"/>
      <c r="AA677" s="24">
        <f>IF(Z677="","",Z677-O677)</f>
        <v/>
      </c>
      <c r="AB677" s="24">
        <f>IF(Z677="","",R677-Z677)</f>
        <v/>
      </c>
      <c r="AC677" s="11">
        <f>IF(Z677="","",(O677-Z677)/O677)</f>
        <v/>
      </c>
      <c r="AD677" s="24" t="n"/>
      <c r="AE677" s="24">
        <f>IF(AF677="","",Q677*(1-AF677))</f>
        <v/>
      </c>
      <c r="AF677" s="51" t="n"/>
      <c r="AG677" s="28" t="n"/>
      <c r="AH677" s="28" t="n"/>
      <c r="AI677" s="33" t="inlineStr">
        <is>
          <t>2026-08-06</t>
        </is>
      </c>
      <c r="AJ677" s="33" t="inlineStr">
        <is>
          <t>2026-08-29</t>
        </is>
      </c>
      <c r="AK677" s="30" t="n"/>
    </row>
    <row r="678" ht="35.1" customHeight="1" s="69">
      <c r="B678" s="48" t="n">
        <v>15453</v>
      </c>
      <c r="C678" s="48" t="inlineStr">
        <is>
          <t>東京</t>
        </is>
      </c>
      <c r="D678" s="19" t="inlineStr">
        <is>
          <t>□アットインmini亀戸8-3</t>
        </is>
      </c>
      <c r="E678" s="48" t="inlineStr">
        <is>
          <t>1K</t>
        </is>
      </c>
      <c r="F678" s="48" t="n">
        <v>1</v>
      </c>
      <c r="G678" s="48" t="inlineStr">
        <is>
          <t>錦糸町・両国</t>
        </is>
      </c>
      <c r="H678" s="48" t="n">
        <v>17.5</v>
      </c>
      <c r="I678" s="20" t="n">
        <v>1</v>
      </c>
      <c r="J678" s="20" t="n">
        <v>0.5</v>
      </c>
      <c r="K678" s="20" t="n">
        <v>0</v>
      </c>
      <c r="L678" s="20" t="n">
        <v>0</v>
      </c>
      <c r="M678" s="20" t="n">
        <v>0</v>
      </c>
      <c r="N678" s="24" t="n">
        <v>9700</v>
      </c>
      <c r="O678" s="24" t="n">
        <v>8820</v>
      </c>
      <c r="P678" s="24" t="n">
        <v>880</v>
      </c>
      <c r="Q678" s="24" t="n">
        <v>44000</v>
      </c>
      <c r="R678" s="24" t="n"/>
      <c r="S678" s="24">
        <f>IF(R678="","",(R678+P678)*30 -U678)</f>
        <v/>
      </c>
      <c r="T678" s="20">
        <f>IF(R678="","",(O678-R678)/O678)</f>
        <v/>
      </c>
      <c r="U678" s="24" t="n">
        <v>77250</v>
      </c>
      <c r="V678" s="51" t="n"/>
      <c r="W678" s="24">
        <f>IF(Z678="","",Z678*30)</f>
        <v/>
      </c>
      <c r="X678" s="24">
        <f>IF(W678="","",W678-U678)</f>
        <v/>
      </c>
      <c r="Y678" s="24">
        <f>IF(V678="","",((U678+5000+5000)/(1-V678))/30)</f>
        <v/>
      </c>
      <c r="Z678" s="32" t="n"/>
      <c r="AA678" s="24">
        <f>IF(Z678="","",Z678-O678)</f>
        <v/>
      </c>
      <c r="AB678" s="24">
        <f>IF(Z678="","",R678-Z678)</f>
        <v/>
      </c>
      <c r="AC678" s="11">
        <f>IF(Z678="","",(O678-Z678)/O678)</f>
        <v/>
      </c>
      <c r="AD678" s="24" t="n"/>
      <c r="AE678" s="24">
        <f>IF(AF678="","",Q678*(1-AF678))</f>
        <v/>
      </c>
      <c r="AF678" s="51" t="n"/>
      <c r="AG678" s="28" t="n"/>
      <c r="AH678" s="28" t="n"/>
      <c r="AI678" s="33" t="inlineStr">
        <is>
          <t>2026-08-22</t>
        </is>
      </c>
      <c r="AJ678" s="33" t="inlineStr">
        <is>
          <t>2026-08-21</t>
        </is>
      </c>
      <c r="AK678" s="30" t="n"/>
    </row>
    <row r="679" ht="35.1" customHeight="1" s="69">
      <c r="B679" s="48" t="n">
        <v>15454</v>
      </c>
      <c r="C679" s="48" t="inlineStr">
        <is>
          <t>東京</t>
        </is>
      </c>
      <c r="D679" s="19" t="inlineStr">
        <is>
          <t>□アットインmini亀戸8-1</t>
        </is>
      </c>
      <c r="E679" s="48" t="inlineStr">
        <is>
          <t>1R</t>
        </is>
      </c>
      <c r="F679" s="48" t="n">
        <v>5</v>
      </c>
      <c r="G679" s="48" t="inlineStr">
        <is>
          <t>錦糸町・両国</t>
        </is>
      </c>
      <c r="H679" s="48" t="n">
        <v>15.03</v>
      </c>
      <c r="I679" s="20" t="n">
        <v>0.9399999999999999</v>
      </c>
      <c r="J679" s="20" t="n">
        <v>0.96</v>
      </c>
      <c r="K679" s="20" t="n">
        <v>0.52</v>
      </c>
      <c r="L679" s="20" t="n">
        <v>0</v>
      </c>
      <c r="M679" s="20" t="n">
        <v>0</v>
      </c>
      <c r="N679" s="24" t="n">
        <v>8680</v>
      </c>
      <c r="O679" s="24" t="n">
        <v>7800</v>
      </c>
      <c r="P679" s="24" t="n">
        <v>880</v>
      </c>
      <c r="Q679" s="24" t="n">
        <v>44000</v>
      </c>
      <c r="R679" s="24" t="n"/>
      <c r="S679" s="24">
        <f>IF(R679="","",(R679+P679)*30 -U679)</f>
        <v/>
      </c>
      <c r="T679" s="20">
        <f>IF(R679="","",(O679-R679)/O679)</f>
        <v/>
      </c>
      <c r="U679" s="24" t="n">
        <v>73000</v>
      </c>
      <c r="V679" s="51" t="n"/>
      <c r="W679" s="24">
        <f>IF(Z679="","",Z679*30)</f>
        <v/>
      </c>
      <c r="X679" s="24">
        <f>IF(W679="","",W679-U679)</f>
        <v/>
      </c>
      <c r="Y679" s="24">
        <f>IF(V679="","",((U679+5000+5000)/(1-V679))/30)</f>
        <v/>
      </c>
      <c r="Z679" s="32" t="n"/>
      <c r="AA679" s="24">
        <f>IF(Z679="","",Z679-O679)</f>
        <v/>
      </c>
      <c r="AB679" s="24">
        <f>IF(Z679="","",R679-Z679)</f>
        <v/>
      </c>
      <c r="AC679" s="11">
        <f>IF(Z679="","",(O679-Z679)/O679)</f>
        <v/>
      </c>
      <c r="AD679" s="24" t="n"/>
      <c r="AE679" s="24">
        <f>IF(AF679="","",Q679*(1-AF679))</f>
        <v/>
      </c>
      <c r="AF679" s="51" t="n"/>
      <c r="AG679" s="28" t="n"/>
      <c r="AH679" s="28" t="n"/>
      <c r="AI679" s="33" t="inlineStr">
        <is>
          <t>2026-08-25</t>
        </is>
      </c>
      <c r="AJ679" s="33" t="inlineStr">
        <is>
          <t>2026-09-30</t>
        </is>
      </c>
      <c r="AK679" s="30" t="n"/>
    </row>
    <row r="680" ht="35.1" customHeight="1" s="69">
      <c r="B680" s="48" t="n">
        <v>15455</v>
      </c>
      <c r="C680" s="48" t="inlineStr">
        <is>
          <t>東京</t>
        </is>
      </c>
      <c r="D680" s="19" t="inlineStr">
        <is>
          <t>□アットインmini亀戸8-2</t>
        </is>
      </c>
      <c r="E680" s="48" t="inlineStr">
        <is>
          <t>1K</t>
        </is>
      </c>
      <c r="F680" s="48" t="n">
        <v>8</v>
      </c>
      <c r="G680" s="48" t="inlineStr">
        <is>
          <t>錦糸町・両国</t>
        </is>
      </c>
      <c r="H680" s="48" t="n">
        <v>15</v>
      </c>
      <c r="I680" s="20" t="n">
        <v>0.7375</v>
      </c>
      <c r="J680" s="20" t="n">
        <v>0.725</v>
      </c>
      <c r="K680" s="20" t="n">
        <v>0.3</v>
      </c>
      <c r="L680" s="20" t="n">
        <v>0.2</v>
      </c>
      <c r="M680" s="20" t="n">
        <v>0</v>
      </c>
      <c r="N680" s="24" t="n">
        <v>8820</v>
      </c>
      <c r="O680" s="24" t="n">
        <v>7940</v>
      </c>
      <c r="P680" s="24" t="n">
        <v>880</v>
      </c>
      <c r="Q680" s="24" t="n">
        <v>44000</v>
      </c>
      <c r="R680" s="24" t="n">
        <v>3970</v>
      </c>
      <c r="S680" s="24">
        <f>IF(R680="","",(R680+P680)*30 -U680)</f>
        <v/>
      </c>
      <c r="T680" s="20">
        <f>IF(R680="","",(O680-R680)/O680)</f>
        <v/>
      </c>
      <c r="U680" s="24" t="n">
        <v>73000</v>
      </c>
      <c r="V680" s="51" t="n"/>
      <c r="W680" s="24">
        <f>IF(Z680="","",Z680*30)</f>
        <v/>
      </c>
      <c r="X680" s="24">
        <f>IF(W680="","",W680-U680)</f>
        <v/>
      </c>
      <c r="Y680" s="24">
        <f>IF(V680="","",((U680+5000+5000)/(1-V680))/30)</f>
        <v/>
      </c>
      <c r="Z680" s="32" t="n"/>
      <c r="AA680" s="24">
        <f>IF(Z680="","",Z680-O680)</f>
        <v/>
      </c>
      <c r="AB680" s="24">
        <f>IF(Z680="","",R680-Z680)</f>
        <v/>
      </c>
      <c r="AC680" s="11">
        <f>IF(Z680="","",(O680-Z680)/O680)</f>
        <v/>
      </c>
      <c r="AD680" s="24" t="n">
        <v>11000</v>
      </c>
      <c r="AE680" s="24">
        <f>IF(AF680="","",Q680*(1-AF680))</f>
        <v/>
      </c>
      <c r="AF680" s="51" t="n"/>
      <c r="AG680" s="28" t="n"/>
      <c r="AH680" s="28" t="n"/>
      <c r="AI680" s="33" t="inlineStr">
        <is>
          <t>2026-08-22</t>
        </is>
      </c>
      <c r="AJ680" s="33" t="inlineStr">
        <is>
          <t>2026-10-31</t>
        </is>
      </c>
      <c r="AK680" s="30" t="n"/>
    </row>
    <row r="681" ht="35.1" customHeight="1" s="69">
      <c r="B681" s="48" t="n">
        <v>15456</v>
      </c>
      <c r="C681" s="48" t="inlineStr">
        <is>
          <t>東京</t>
        </is>
      </c>
      <c r="D681" s="19" t="inlineStr">
        <is>
          <t>□アットインmini日暮里1-3</t>
        </is>
      </c>
      <c r="E681" s="48" t="inlineStr">
        <is>
          <t>1R</t>
        </is>
      </c>
      <c r="F681" s="48" t="n">
        <v>4</v>
      </c>
      <c r="G681" s="48" t="inlineStr">
        <is>
          <t>東京北エリア（田端・赤羽）</t>
        </is>
      </c>
      <c r="H681" s="48" t="n">
        <v>15</v>
      </c>
      <c r="I681" s="20" t="n">
        <v>0.9</v>
      </c>
      <c r="J681" s="20" t="n">
        <v>0.4</v>
      </c>
      <c r="K681" s="20" t="n">
        <v>0.25</v>
      </c>
      <c r="L681" s="20" t="n">
        <v>0.25</v>
      </c>
      <c r="M681" s="20" t="n">
        <v>0.25</v>
      </c>
      <c r="N681" s="24" t="n">
        <v>8480</v>
      </c>
      <c r="O681" s="24" t="n">
        <v>7600</v>
      </c>
      <c r="P681" s="24" t="n">
        <v>880</v>
      </c>
      <c r="Q681" s="24" t="n">
        <v>44000</v>
      </c>
      <c r="R681" s="24" t="n">
        <v>3800</v>
      </c>
      <c r="S681" s="24">
        <f>IF(R681="","",(R681+P681)*30 -U681)</f>
        <v/>
      </c>
      <c r="T681" s="20">
        <f>IF(R681="","",(O681-R681)/O681)</f>
        <v/>
      </c>
      <c r="U681" s="24" t="n">
        <v>80000</v>
      </c>
      <c r="V681" s="51" t="n"/>
      <c r="W681" s="24">
        <f>IF(Z681="","",Z681*30)</f>
        <v/>
      </c>
      <c r="X681" s="24">
        <f>IF(W681="","",W681-U681)</f>
        <v/>
      </c>
      <c r="Y681" s="24">
        <f>IF(V681="","",((U681+5000+5000)/(1-V681))/30)</f>
        <v/>
      </c>
      <c r="Z681" s="32" t="n"/>
      <c r="AA681" s="24">
        <f>IF(Z681="","",Z681-O681)</f>
        <v/>
      </c>
      <c r="AB681" s="24">
        <f>IF(Z681="","",R681-Z681)</f>
        <v/>
      </c>
      <c r="AC681" s="11">
        <f>IF(Z681="","",(O681-Z681)/O681)</f>
        <v/>
      </c>
      <c r="AD681" s="24" t="n">
        <v>11000</v>
      </c>
      <c r="AE681" s="24">
        <f>IF(AF681="","",Q681*(1-AF681))</f>
        <v/>
      </c>
      <c r="AF681" s="51" t="n"/>
      <c r="AG681" s="28" t="n"/>
      <c r="AH681" s="28" t="n"/>
      <c r="AI681" s="33" t="inlineStr">
        <is>
          <t>2026-08-01</t>
        </is>
      </c>
      <c r="AJ681" s="33" t="inlineStr">
        <is>
          <t>2026-12-29</t>
        </is>
      </c>
      <c r="AK681" s="30" t="n"/>
    </row>
    <row r="682" ht="35.1" customHeight="1" s="69">
      <c r="B682" s="48" t="n">
        <v>15457</v>
      </c>
      <c r="C682" s="48" t="inlineStr">
        <is>
          <t>東京</t>
        </is>
      </c>
      <c r="D682" s="19" t="inlineStr">
        <is>
          <t>□アットインmini日暮里1-2</t>
        </is>
      </c>
      <c r="E682" s="48" t="inlineStr">
        <is>
          <t>1R</t>
        </is>
      </c>
      <c r="F682" s="48" t="n">
        <v>4</v>
      </c>
      <c r="G682" s="48" t="inlineStr">
        <is>
          <t>東京北エリア（田端・赤羽）</t>
        </is>
      </c>
      <c r="H682" s="48" t="n">
        <v>15.2</v>
      </c>
      <c r="I682" s="20" t="n">
        <v>0.95</v>
      </c>
      <c r="J682" s="20" t="n">
        <v>0.775</v>
      </c>
      <c r="K682" s="20" t="n">
        <v>0.55</v>
      </c>
      <c r="L682" s="20" t="n">
        <v>0</v>
      </c>
      <c r="M682" s="20" t="n">
        <v>0</v>
      </c>
      <c r="N682" s="24" t="n">
        <v>8580</v>
      </c>
      <c r="O682" s="24" t="n">
        <v>7700</v>
      </c>
      <c r="P682" s="24" t="n">
        <v>880</v>
      </c>
      <c r="Q682" s="24" t="n">
        <v>44000</v>
      </c>
      <c r="R682" s="24" t="n">
        <v>3850</v>
      </c>
      <c r="S682" s="24">
        <f>IF(R682="","",(R682+P682)*30 -U682)</f>
        <v/>
      </c>
      <c r="T682" s="20">
        <f>IF(R682="","",(O682-R682)/O682)</f>
        <v/>
      </c>
      <c r="U682" s="24" t="n">
        <v>81000</v>
      </c>
      <c r="V682" s="51" t="n"/>
      <c r="W682" s="24">
        <f>IF(Z682="","",Z682*30)</f>
        <v/>
      </c>
      <c r="X682" s="24">
        <f>IF(W682="","",W682-U682)</f>
        <v/>
      </c>
      <c r="Y682" s="24">
        <f>IF(V682="","",((U682+5000+5000)/(1-V682))/30)</f>
        <v/>
      </c>
      <c r="Z682" s="32" t="n"/>
      <c r="AA682" s="24">
        <f>IF(Z682="","",Z682-O682)</f>
        <v/>
      </c>
      <c r="AB682" s="24">
        <f>IF(Z682="","",R682-Z682)</f>
        <v/>
      </c>
      <c r="AC682" s="11">
        <f>IF(Z682="","",(O682-Z682)/O682)</f>
        <v/>
      </c>
      <c r="AD682" s="24" t="n">
        <v>11000</v>
      </c>
      <c r="AE682" s="24">
        <f>IF(AF682="","",Q682*(1-AF682))</f>
        <v/>
      </c>
      <c r="AF682" s="51" t="n"/>
      <c r="AG682" s="28" t="n"/>
      <c r="AH682" s="28" t="n"/>
      <c r="AI682" s="33" t="inlineStr">
        <is>
          <t>2026-08-11</t>
        </is>
      </c>
      <c r="AJ682" s="33" t="inlineStr">
        <is>
          <t>2026-09-30</t>
        </is>
      </c>
      <c r="AK682" s="30" t="n"/>
    </row>
    <row r="683" ht="35.1" customHeight="1" s="69">
      <c r="B683" s="48" t="n">
        <v>15458</v>
      </c>
      <c r="C683" s="48" t="inlineStr">
        <is>
          <t>東京</t>
        </is>
      </c>
      <c r="D683" s="19" t="inlineStr">
        <is>
          <t>□アットインmini日暮里1-1</t>
        </is>
      </c>
      <c r="E683" s="48" t="inlineStr">
        <is>
          <t>1R</t>
        </is>
      </c>
      <c r="F683" s="48" t="n">
        <v>4</v>
      </c>
      <c r="G683" s="48" t="inlineStr">
        <is>
          <t>東京北エリア（田端・赤羽）</t>
        </is>
      </c>
      <c r="H683" s="48" t="n">
        <v>15.01</v>
      </c>
      <c r="I683" s="20" t="n">
        <v>0.775</v>
      </c>
      <c r="J683" s="20" t="n">
        <v>0.775</v>
      </c>
      <c r="K683" s="20" t="n">
        <v>0.575</v>
      </c>
      <c r="L683" s="20" t="n">
        <v>0.275</v>
      </c>
      <c r="M683" s="20" t="n">
        <v>0.25</v>
      </c>
      <c r="N683" s="24" t="n">
        <v>8480</v>
      </c>
      <c r="O683" s="24" t="n">
        <v>7600</v>
      </c>
      <c r="P683" s="24" t="n">
        <v>880</v>
      </c>
      <c r="Q683" s="24" t="n">
        <v>44000</v>
      </c>
      <c r="R683" s="24" t="n">
        <v>3800</v>
      </c>
      <c r="S683" s="24">
        <f>IF(R683="","",(R683+P683)*30 -U683)</f>
        <v/>
      </c>
      <c r="T683" s="20">
        <f>IF(R683="","",(O683-R683)/O683)</f>
        <v/>
      </c>
      <c r="U683" s="24" t="n">
        <v>81000</v>
      </c>
      <c r="V683" s="51" t="n"/>
      <c r="W683" s="24">
        <f>IF(Z683="","",Z683*30)</f>
        <v/>
      </c>
      <c r="X683" s="24">
        <f>IF(W683="","",W683-U683)</f>
        <v/>
      </c>
      <c r="Y683" s="24">
        <f>IF(V683="","",((U683+5000+5000)/(1-V683))/30)</f>
        <v/>
      </c>
      <c r="Z683" s="32" t="n"/>
      <c r="AA683" s="24">
        <f>IF(Z683="","",Z683-O683)</f>
        <v/>
      </c>
      <c r="AB683" s="24">
        <f>IF(Z683="","",R683-Z683)</f>
        <v/>
      </c>
      <c r="AC683" s="11">
        <f>IF(Z683="","",(O683-Z683)/O683)</f>
        <v/>
      </c>
      <c r="AD683" s="24" t="n">
        <v>11000</v>
      </c>
      <c r="AE683" s="24">
        <f>IF(AF683="","",Q683*(1-AF683))</f>
        <v/>
      </c>
      <c r="AF683" s="51" t="n"/>
      <c r="AG683" s="28" t="n"/>
      <c r="AH683" s="28" t="n"/>
      <c r="AI683" s="33" t="inlineStr">
        <is>
          <t>2026-08-08</t>
        </is>
      </c>
      <c r="AJ683" s="33" t="inlineStr">
        <is>
          <t>2026-11-30</t>
        </is>
      </c>
      <c r="AK683" s="30" t="n"/>
    </row>
    <row r="684" ht="35.1" customHeight="1" s="69">
      <c r="B684" s="48" t="n">
        <v>15462</v>
      </c>
      <c r="C684" s="48" t="inlineStr">
        <is>
          <t>東京</t>
        </is>
      </c>
      <c r="D684" s="19" t="inlineStr">
        <is>
          <t>□アットイン神田KO5-1</t>
        </is>
      </c>
      <c r="E684" s="48" t="inlineStr">
        <is>
          <t>1R</t>
        </is>
      </c>
      <c r="F684" s="48" t="n">
        <v>5</v>
      </c>
      <c r="G684" s="48" t="inlineStr">
        <is>
          <t>東京駅エリア（銀座・日本橋・神田）</t>
        </is>
      </c>
      <c r="H684" s="48" t="n">
        <v>22.13</v>
      </c>
      <c r="I684" s="20" t="n">
        <v>0.66</v>
      </c>
      <c r="J684" s="20" t="n">
        <v>0</v>
      </c>
      <c r="K684" s="20" t="n">
        <v>0</v>
      </c>
      <c r="L684" s="20" t="n">
        <v>0</v>
      </c>
      <c r="M684" s="20" t="n">
        <v>0</v>
      </c>
      <c r="N684" s="24" t="n">
        <v>11740</v>
      </c>
      <c r="O684" s="24" t="n">
        <v>10860</v>
      </c>
      <c r="P684" s="24" t="n">
        <v>880</v>
      </c>
      <c r="Q684" s="24" t="n">
        <v>44000</v>
      </c>
      <c r="R684" s="24" t="n"/>
      <c r="S684" s="24">
        <f>IF(R684="","",(R684+P684)*30 -U684)</f>
        <v/>
      </c>
      <c r="T684" s="20">
        <f>IF(R684="","",(O684-R684)/O684)</f>
        <v/>
      </c>
      <c r="U684" s="24" t="n">
        <v>0</v>
      </c>
      <c r="V684" s="51" t="n"/>
      <c r="W684" s="24">
        <f>IF(Z684="","",Z684*30)</f>
        <v/>
      </c>
      <c r="X684" s="24">
        <f>IF(W684="","",W684-U684)</f>
        <v/>
      </c>
      <c r="Y684" s="24">
        <f>IF(V684="","",((U684+5000+5000)/(1-V684))/30)</f>
        <v/>
      </c>
      <c r="Z684" s="32" t="n"/>
      <c r="AA684" s="24">
        <f>IF(Z684="","",Z684-O684)</f>
        <v/>
      </c>
      <c r="AB684" s="24">
        <f>IF(Z684="","",R684-Z684)</f>
        <v/>
      </c>
      <c r="AC684" s="11">
        <f>IF(Z684="","",(O684-Z684)/O684)</f>
        <v/>
      </c>
      <c r="AD684" s="24" t="n"/>
      <c r="AE684" s="24">
        <f>IF(AF684="","",Q684*(1-AF684))</f>
        <v/>
      </c>
      <c r="AF684" s="51" t="n"/>
      <c r="AG684" s="28" t="n"/>
      <c r="AH684" s="28" t="n"/>
      <c r="AI684" s="33" t="inlineStr">
        <is>
          <t>2026-08-01</t>
        </is>
      </c>
      <c r="AJ684" s="33" t="inlineStr">
        <is>
          <t>2026-07-31</t>
        </is>
      </c>
      <c r="AK684" s="30" t="n"/>
    </row>
    <row r="685" ht="35.1" customHeight="1" s="69">
      <c r="B685" s="48" t="n">
        <v>15463</v>
      </c>
      <c r="C685" s="48" t="inlineStr">
        <is>
          <t>東京</t>
        </is>
      </c>
      <c r="D685" s="19" t="inlineStr">
        <is>
          <t>□アットイン神田KO5-2</t>
        </is>
      </c>
      <c r="E685" s="48" t="inlineStr">
        <is>
          <t>1R</t>
        </is>
      </c>
      <c r="F685" s="48" t="n">
        <v>1</v>
      </c>
      <c r="G685" s="48" t="inlineStr">
        <is>
          <t>東京駅エリア（銀座・日本橋・神田）</t>
        </is>
      </c>
      <c r="H685" s="48" t="n">
        <v>24</v>
      </c>
      <c r="I685" s="20" t="n">
        <v>1</v>
      </c>
      <c r="J685" s="20" t="n">
        <v>0</v>
      </c>
      <c r="K685" s="20" t="n">
        <v>0</v>
      </c>
      <c r="L685" s="20" t="n">
        <v>0</v>
      </c>
      <c r="M685" s="20" t="n">
        <v>0</v>
      </c>
      <c r="N685" s="24" t="n">
        <v>11740</v>
      </c>
      <c r="O685" s="24" t="n">
        <v>10860</v>
      </c>
      <c r="P685" s="24" t="n">
        <v>880</v>
      </c>
      <c r="Q685" s="24" t="n">
        <v>44000</v>
      </c>
      <c r="R685" s="24" t="n"/>
      <c r="S685" s="24">
        <f>IF(R685="","",(R685+P685)*30 -U685)</f>
        <v/>
      </c>
      <c r="T685" s="20">
        <f>IF(R685="","",(O685-R685)/O685)</f>
        <v/>
      </c>
      <c r="U685" s="24" t="n">
        <v>0</v>
      </c>
      <c r="V685" s="51" t="n"/>
      <c r="W685" s="24">
        <f>IF(Z685="","",Z685*30)</f>
        <v/>
      </c>
      <c r="X685" s="24">
        <f>IF(W685="","",W685-U685)</f>
        <v/>
      </c>
      <c r="Y685" s="24">
        <f>IF(V685="","",((U685+5000+5000)/(1-V685))/30)</f>
        <v/>
      </c>
      <c r="Z685" s="32" t="n"/>
      <c r="AA685" s="24">
        <f>IF(Z685="","",Z685-O685)</f>
        <v/>
      </c>
      <c r="AB685" s="24">
        <f>IF(Z685="","",R685-Z685)</f>
        <v/>
      </c>
      <c r="AC685" s="11">
        <f>IF(Z685="","",(O685-Z685)/O685)</f>
        <v/>
      </c>
      <c r="AD685" s="24" t="n"/>
      <c r="AE685" s="24">
        <f>IF(AF685="","",Q685*(1-AF685))</f>
        <v/>
      </c>
      <c r="AF685" s="51" t="n"/>
      <c r="AG685" s="28" t="n"/>
      <c r="AH685" s="28" t="n"/>
      <c r="AI685" s="33" t="inlineStr">
        <is>
          <t>2026-08-01</t>
        </is>
      </c>
      <c r="AJ685" s="33" t="inlineStr">
        <is>
          <t>2026-07-31</t>
        </is>
      </c>
      <c r="AK685" s="30" t="n"/>
    </row>
    <row r="686" ht="35.1" customHeight="1" s="69">
      <c r="B686" s="48" t="n">
        <v>15464</v>
      </c>
      <c r="C686" s="48" t="inlineStr">
        <is>
          <t>東京</t>
        </is>
      </c>
      <c r="D686" s="19" t="inlineStr">
        <is>
          <t>□アットイン大崎4-1</t>
        </is>
      </c>
      <c r="E686" s="48" t="inlineStr">
        <is>
          <t>1R</t>
        </is>
      </c>
      <c r="F686" s="48" t="n">
        <v>4</v>
      </c>
      <c r="G686" s="48" t="inlineStr">
        <is>
          <t>品川・田町・大崎</t>
        </is>
      </c>
      <c r="H686" s="48" t="n">
        <v>45.9</v>
      </c>
      <c r="I686" s="20" t="n">
        <v>0.975</v>
      </c>
      <c r="J686" s="20" t="n">
        <v>1</v>
      </c>
      <c r="K686" s="20" t="n">
        <v>0.9</v>
      </c>
      <c r="L686" s="20" t="n">
        <v>0.75</v>
      </c>
      <c r="M686" s="20" t="n">
        <v>0.5</v>
      </c>
      <c r="N686" s="24" t="n">
        <v>14360</v>
      </c>
      <c r="O686" s="24" t="n">
        <v>13480</v>
      </c>
      <c r="P686" s="24" t="n">
        <v>880</v>
      </c>
      <c r="Q686" s="24" t="n">
        <v>44000</v>
      </c>
      <c r="R686" s="24" t="n">
        <v>6740</v>
      </c>
      <c r="S686" s="24">
        <f>IF(R686="","",(R686+P686)*30 -U686)</f>
        <v/>
      </c>
      <c r="T686" s="20">
        <f>IF(R686="","",(O686-R686)/O686)</f>
        <v/>
      </c>
      <c r="U686" s="24" t="n">
        <v>125000</v>
      </c>
      <c r="V686" s="51" t="n"/>
      <c r="W686" s="24">
        <f>IF(Z686="","",Z686*30)</f>
        <v/>
      </c>
      <c r="X686" s="24">
        <f>IF(W686="","",W686-U686)</f>
        <v/>
      </c>
      <c r="Y686" s="24">
        <f>IF(V686="","",((U686+5000+5000)/(1-V686))/30)</f>
        <v/>
      </c>
      <c r="Z686" s="32" t="n"/>
      <c r="AA686" s="24">
        <f>IF(Z686="","",Z686-O686)</f>
        <v/>
      </c>
      <c r="AB686" s="24">
        <f>IF(Z686="","",R686-Z686)</f>
        <v/>
      </c>
      <c r="AC686" s="11">
        <f>IF(Z686="","",(O686-Z686)/O686)</f>
        <v/>
      </c>
      <c r="AD686" s="24" t="n">
        <v>11000</v>
      </c>
      <c r="AE686" s="24">
        <f>IF(AF686="","",Q686*(1-AF686))</f>
        <v/>
      </c>
      <c r="AF686" s="51" t="n"/>
      <c r="AG686" s="28" t="n"/>
      <c r="AH686" s="28" t="n"/>
      <c r="AI686" s="33" t="inlineStr">
        <is>
          <t>2026-09-30</t>
        </is>
      </c>
      <c r="AJ686" s="33" t="inlineStr">
        <is>
          <t>2027-02-03</t>
        </is>
      </c>
      <c r="AK686" s="30" t="n"/>
    </row>
    <row r="687" ht="35.1" customHeight="1" s="69">
      <c r="B687" s="48" t="n">
        <v>15465</v>
      </c>
      <c r="C687" s="48" t="inlineStr">
        <is>
          <t>東京</t>
        </is>
      </c>
      <c r="D687" s="19" t="inlineStr">
        <is>
          <t>□アットイン大崎4-2</t>
        </is>
      </c>
      <c r="E687" s="48" t="inlineStr">
        <is>
          <t>1LDK</t>
        </is>
      </c>
      <c r="F687" s="48" t="n">
        <v>4</v>
      </c>
      <c r="G687" s="48" t="inlineStr">
        <is>
          <t>品川・田町・大崎</t>
        </is>
      </c>
      <c r="H687" s="48" t="n">
        <v>45.9</v>
      </c>
      <c r="I687" s="20" t="n">
        <v>0.975</v>
      </c>
      <c r="J687" s="20" t="n">
        <v>1</v>
      </c>
      <c r="K687" s="20" t="n">
        <v>1</v>
      </c>
      <c r="L687" s="20" t="n">
        <v>1</v>
      </c>
      <c r="M687" s="20" t="n">
        <v>0.925</v>
      </c>
      <c r="N687" s="24" t="n">
        <v>14360</v>
      </c>
      <c r="O687" s="24" t="n">
        <v>13480</v>
      </c>
      <c r="P687" s="24" t="n">
        <v>880</v>
      </c>
      <c r="Q687" s="24" t="n">
        <v>44000</v>
      </c>
      <c r="R687" s="24" t="n"/>
      <c r="S687" s="24">
        <f>IF(R687="","",(R687+P687)*30 -U687)</f>
        <v/>
      </c>
      <c r="T687" s="20">
        <f>IF(R687="","",(O687-R687)/O687)</f>
        <v/>
      </c>
      <c r="U687" s="24" t="n">
        <v>125000</v>
      </c>
      <c r="V687" s="51" t="n"/>
      <c r="W687" s="24">
        <f>IF(Z687="","",Z687*30)</f>
        <v/>
      </c>
      <c r="X687" s="24">
        <f>IF(W687="","",W687-U687)</f>
        <v/>
      </c>
      <c r="Y687" s="24">
        <f>IF(V687="","",((U687+5000+5000)/(1-V687))/30)</f>
        <v/>
      </c>
      <c r="Z687" s="32" t="n"/>
      <c r="AA687" s="24">
        <f>IF(Z687="","",Z687-O687)</f>
        <v/>
      </c>
      <c r="AB687" s="24">
        <f>IF(Z687="","",R687-Z687)</f>
        <v/>
      </c>
      <c r="AC687" s="11">
        <f>IF(Z687="","",(O687-Z687)/O687)</f>
        <v/>
      </c>
      <c r="AD687" s="24" t="n"/>
      <c r="AE687" s="24">
        <f>IF(AF687="","",Q687*(1-AF687))</f>
        <v/>
      </c>
      <c r="AF687" s="51" t="n"/>
      <c r="AG687" s="28" t="n"/>
      <c r="AH687" s="28" t="n"/>
      <c r="AI687" s="33" t="inlineStr">
        <is>
          <t>2026-12-18</t>
        </is>
      </c>
      <c r="AJ687" s="33" t="inlineStr">
        <is>
          <t>2027-06-30</t>
        </is>
      </c>
      <c r="AK687" s="30" t="n"/>
    </row>
    <row r="688" ht="35.1" customHeight="1" s="69">
      <c r="B688" s="48" t="n">
        <v>15502</v>
      </c>
      <c r="C688" s="48" t="inlineStr">
        <is>
          <t>東京</t>
        </is>
      </c>
      <c r="D688" s="19" t="inlineStr">
        <is>
          <t>□アットイン蒲田5-2</t>
        </is>
      </c>
      <c r="E688" s="48" t="inlineStr">
        <is>
          <t>1K</t>
        </is>
      </c>
      <c r="F688" s="48" t="n">
        <v>1</v>
      </c>
      <c r="G688" s="48" t="inlineStr">
        <is>
          <t>川崎・大森・蒲田</t>
        </is>
      </c>
      <c r="H688" s="48" t="n">
        <v>20.5</v>
      </c>
      <c r="I688" s="20" t="n">
        <v>1</v>
      </c>
      <c r="J688" s="20" t="n">
        <v>0.7</v>
      </c>
      <c r="K688" s="20" t="n">
        <v>0.8</v>
      </c>
      <c r="L688" s="20" t="n">
        <v>1</v>
      </c>
      <c r="M688" s="20" t="n">
        <v>1</v>
      </c>
      <c r="N688" s="24" t="n">
        <v>9700</v>
      </c>
      <c r="O688" s="24" t="n">
        <v>8820</v>
      </c>
      <c r="P688" s="24" t="n">
        <v>880</v>
      </c>
      <c r="Q688" s="24" t="n">
        <v>44000</v>
      </c>
      <c r="R688" s="24" t="n">
        <v>4410</v>
      </c>
      <c r="S688" s="24">
        <f>IF(R688="","",(R688+P688)*30 -U688)</f>
        <v/>
      </c>
      <c r="T688" s="20">
        <f>IF(R688="","",(O688-R688)/O688)</f>
        <v/>
      </c>
      <c r="U688" s="24" t="n">
        <v>86000</v>
      </c>
      <c r="V688" s="51" t="n"/>
      <c r="W688" s="24">
        <f>IF(Z688="","",Z688*30)</f>
        <v/>
      </c>
      <c r="X688" s="24">
        <f>IF(W688="","",W688-U688)</f>
        <v/>
      </c>
      <c r="Y688" s="24">
        <f>IF(V688="","",((U688+5000+5000)/(1-V688))/30)</f>
        <v/>
      </c>
      <c r="Z688" s="32" t="n"/>
      <c r="AA688" s="24">
        <f>IF(Z688="","",Z688-O688)</f>
        <v/>
      </c>
      <c r="AB688" s="24">
        <f>IF(Z688="","",R688-Z688)</f>
        <v/>
      </c>
      <c r="AC688" s="11">
        <f>IF(Z688="","",(O688-Z688)/O688)</f>
        <v/>
      </c>
      <c r="AD688" s="24" t="n">
        <v>11000</v>
      </c>
      <c r="AE688" s="24">
        <f>IF(AF688="","",Q688*(1-AF688))</f>
        <v/>
      </c>
      <c r="AF688" s="51" t="n"/>
      <c r="AG688" s="28" t="n"/>
      <c r="AH688" s="28" t="n"/>
      <c r="AI688" s="33" t="inlineStr">
        <is>
          <t>2027-03-27</t>
        </is>
      </c>
      <c r="AJ688" s="33" t="inlineStr">
        <is>
          <t>2027-03-26</t>
        </is>
      </c>
      <c r="AK688" s="30" t="n"/>
    </row>
    <row r="689" ht="35.1" customHeight="1" s="69">
      <c r="B689" s="48" t="n">
        <v>15506</v>
      </c>
      <c r="C689" s="48" t="inlineStr">
        <is>
          <t>東京</t>
        </is>
      </c>
      <c r="D689" s="19" t="inlineStr">
        <is>
          <t>●シタディーン新宿東京(アットイン新宿20-3)</t>
        </is>
      </c>
      <c r="E689" s="48" t="inlineStr">
        <is>
          <t>1R</t>
        </is>
      </c>
      <c r="F689" s="48" t="n">
        <v>1</v>
      </c>
      <c r="G689" s="48" t="inlineStr">
        <is>
          <t>新宿</t>
        </is>
      </c>
      <c r="H689" s="48" t="n">
        <v>25</v>
      </c>
      <c r="I689" s="20" t="n">
        <v>0</v>
      </c>
      <c r="J689" s="20" t="n">
        <v>0</v>
      </c>
      <c r="K689" s="20" t="n">
        <v>0</v>
      </c>
      <c r="L689" s="20" t="n">
        <v>0</v>
      </c>
      <c r="M689" s="20" t="n">
        <v>0</v>
      </c>
      <c r="N689" s="24" t="n">
        <v>8920</v>
      </c>
      <c r="O689" s="24" t="n">
        <v>8040</v>
      </c>
      <c r="P689" s="24" t="n">
        <v>880</v>
      </c>
      <c r="Q689" s="24" t="n">
        <v>0</v>
      </c>
      <c r="R689" s="24" t="n"/>
      <c r="S689" s="24">
        <f>IF(R689="","",(R689+P689)*30 -U689)</f>
        <v/>
      </c>
      <c r="T689" s="20">
        <f>IF(R689="","",(O689-R689)/O689)</f>
        <v/>
      </c>
      <c r="U689" s="24" t="n">
        <v>0</v>
      </c>
      <c r="V689" s="51" t="n"/>
      <c r="W689" s="24">
        <f>IF(Z689="","",Z689*30)</f>
        <v/>
      </c>
      <c r="X689" s="24">
        <f>IF(W689="","",W689-U689)</f>
        <v/>
      </c>
      <c r="Y689" s="24">
        <f>IF(V689="","",((U689+5000+5000)/(1-V689))/30)</f>
        <v/>
      </c>
      <c r="Z689" s="32" t="n"/>
      <c r="AA689" s="24">
        <f>IF(Z689="","",Z689-O689)</f>
        <v/>
      </c>
      <c r="AB689" s="24">
        <f>IF(Z689="","",R689-Z689)</f>
        <v/>
      </c>
      <c r="AC689" s="11">
        <f>IF(Z689="","",(O689-Z689)/O689)</f>
        <v/>
      </c>
      <c r="AD689" s="24" t="n"/>
      <c r="AE689" s="24">
        <f>IF(AF689="","",Q689*(1-AF689))</f>
        <v/>
      </c>
      <c r="AF689" s="51" t="n"/>
      <c r="AG689" s="28" t="n"/>
      <c r="AH689" s="28" t="n"/>
      <c r="AI689" s="33" t="inlineStr">
        <is>
          <t>2026-08-01</t>
        </is>
      </c>
      <c r="AJ689" s="33" t="inlineStr">
        <is>
          <t>2026-07-31</t>
        </is>
      </c>
      <c r="AK689" s="30" t="n"/>
    </row>
    <row r="690" ht="35.1" customHeight="1" s="69">
      <c r="B690" s="48" t="n">
        <v>15593</v>
      </c>
      <c r="C690" s="48" t="inlineStr">
        <is>
          <t>東京</t>
        </is>
      </c>
      <c r="D690" s="19" t="inlineStr">
        <is>
          <t>アットイン横浜4</t>
        </is>
      </c>
      <c r="E690" s="48" t="inlineStr">
        <is>
          <t>1K</t>
        </is>
      </c>
      <c r="F690" s="48" t="n">
        <v>1</v>
      </c>
      <c r="G690" s="48" t="inlineStr">
        <is>
          <t>横浜</t>
        </is>
      </c>
      <c r="H690" s="48" t="n">
        <v>25.35</v>
      </c>
      <c r="I690" s="20" t="n">
        <v>0.9</v>
      </c>
      <c r="J690" s="20" t="n">
        <v>1</v>
      </c>
      <c r="K690" s="20" t="n">
        <v>1</v>
      </c>
      <c r="L690" s="20" t="n">
        <v>0.4</v>
      </c>
      <c r="M690" s="20" t="n">
        <v>0</v>
      </c>
      <c r="N690" s="24" t="n">
        <v>9700</v>
      </c>
      <c r="O690" s="24" t="n">
        <v>8820</v>
      </c>
      <c r="P690" s="24" t="n">
        <v>880</v>
      </c>
      <c r="Q690" s="24" t="n">
        <v>44000</v>
      </c>
      <c r="R690" s="24" t="n"/>
      <c r="S690" s="24">
        <f>IF(R690="","",(R690+P690)*30 -U690)</f>
        <v/>
      </c>
      <c r="T690" s="20">
        <f>IF(R690="","",(O690-R690)/O690)</f>
        <v/>
      </c>
      <c r="U690" s="24" t="n">
        <v>93000</v>
      </c>
      <c r="V690" s="51" t="n"/>
      <c r="W690" s="24">
        <f>IF(Z690="","",Z690*30)</f>
        <v/>
      </c>
      <c r="X690" s="24">
        <f>IF(W690="","",W690-U690)</f>
        <v/>
      </c>
      <c r="Y690" s="24">
        <f>IF(V690="","",((U690+5000+5000)/(1-V690))/30)</f>
        <v/>
      </c>
      <c r="Z690" s="32" t="n"/>
      <c r="AA690" s="24">
        <f>IF(Z690="","",Z690-O690)</f>
        <v/>
      </c>
      <c r="AB690" s="24">
        <f>IF(Z690="","",R690-Z690)</f>
        <v/>
      </c>
      <c r="AC690" s="11">
        <f>IF(Z690="","",(O690-Z690)/O690)</f>
        <v/>
      </c>
      <c r="AD690" s="24" t="n"/>
      <c r="AE690" s="24">
        <f>IF(AF690="","",Q690*(1-AF690))</f>
        <v/>
      </c>
      <c r="AF690" s="51" t="n"/>
      <c r="AG690" s="28" t="n"/>
      <c r="AH690" s="28" t="n"/>
      <c r="AI690" s="33" t="inlineStr">
        <is>
          <t>2026-10-13</t>
        </is>
      </c>
      <c r="AJ690" s="33" t="inlineStr">
        <is>
          <t>2026-10-12</t>
        </is>
      </c>
      <c r="AK690" s="30" t="n"/>
    </row>
    <row r="691" ht="35.1" customHeight="1" s="69">
      <c r="B691" s="48" t="n">
        <v>15708</v>
      </c>
      <c r="C691" s="48" t="inlineStr">
        <is>
          <t>東京</t>
        </is>
      </c>
      <c r="D691" s="19" t="inlineStr">
        <is>
          <t>アットイン松戸2</t>
        </is>
      </c>
      <c r="E691" s="48" t="inlineStr">
        <is>
          <t>3LDK</t>
        </is>
      </c>
      <c r="F691" s="48" t="n">
        <v>1</v>
      </c>
      <c r="G691" s="48" t="inlineStr">
        <is>
          <t>松戸・柏</t>
        </is>
      </c>
      <c r="H691" s="48" t="n">
        <v>73.5</v>
      </c>
      <c r="I691" s="20" t="n">
        <v>1</v>
      </c>
      <c r="J691" s="20" t="n">
        <v>1</v>
      </c>
      <c r="K691" s="20" t="n">
        <v>1</v>
      </c>
      <c r="L691" s="20" t="n">
        <v>0.375</v>
      </c>
      <c r="M691" s="20" t="n">
        <v>0</v>
      </c>
      <c r="N691" s="24" t="n">
        <v>12070</v>
      </c>
      <c r="O691" s="24" t="n">
        <v>10860</v>
      </c>
      <c r="P691" s="24" t="n">
        <v>1210</v>
      </c>
      <c r="Q691" s="24" t="n">
        <v>84000</v>
      </c>
      <c r="R691" s="24" t="n"/>
      <c r="S691" s="24">
        <f>IF(R691="","",(R691+P691)*30 -U691)</f>
        <v/>
      </c>
      <c r="T691" s="20">
        <f>IF(R691="","",(O691-R691)/O691)</f>
        <v/>
      </c>
      <c r="U691" s="24" t="n">
        <v>77000</v>
      </c>
      <c r="V691" s="51" t="n"/>
      <c r="W691" s="24">
        <f>IF(Z691="","",Z691*30)</f>
        <v/>
      </c>
      <c r="X691" s="24">
        <f>IF(W691="","",W691-U691)</f>
        <v/>
      </c>
      <c r="Y691" s="24">
        <f>IF(V691="","",((U691+5000+5000)/(1-V691))/30)</f>
        <v/>
      </c>
      <c r="Z691" s="32" t="n"/>
      <c r="AA691" s="24">
        <f>IF(Z691="","",Z691-O691)</f>
        <v/>
      </c>
      <c r="AB691" s="24">
        <f>IF(Z691="","",R691-Z691)</f>
        <v/>
      </c>
      <c r="AC691" s="11">
        <f>IF(Z691="","",(O691-Z691)/O691)</f>
        <v/>
      </c>
      <c r="AD691" s="24" t="n"/>
      <c r="AE691" s="24">
        <f>IF(AF691="","",Q691*(1-AF691))</f>
        <v/>
      </c>
      <c r="AF691" s="51" t="n"/>
      <c r="AG691" s="28" t="n"/>
      <c r="AH691" s="28" t="n"/>
      <c r="AI691" s="33" t="inlineStr">
        <is>
          <t>2026-10-11</t>
        </is>
      </c>
      <c r="AJ691" s="33" t="inlineStr">
        <is>
          <t>2026-10-10</t>
        </is>
      </c>
      <c r="AK691" s="30" t="n"/>
    </row>
    <row r="692" ht="35.1" customHeight="1" s="69">
      <c r="B692" s="48" t="n">
        <v>15733</v>
      </c>
      <c r="C692" s="48" t="inlineStr">
        <is>
          <t>東京</t>
        </is>
      </c>
      <c r="D692" s="19" t="inlineStr">
        <is>
          <t>●アットイン早稲田2-2</t>
        </is>
      </c>
      <c r="E692" s="48" t="inlineStr">
        <is>
          <t>2DK</t>
        </is>
      </c>
      <c r="F692" s="48" t="n">
        <v>2</v>
      </c>
      <c r="G692" s="48" t="inlineStr">
        <is>
          <t>池袋・大塚</t>
        </is>
      </c>
      <c r="H692" s="48" t="n">
        <v>46.36</v>
      </c>
      <c r="I692" s="20" t="n">
        <v>0</v>
      </c>
      <c r="J692" s="20" t="n">
        <v>0</v>
      </c>
      <c r="K692" s="20" t="n">
        <v>0</v>
      </c>
      <c r="L692" s="20" t="n">
        <v>0</v>
      </c>
      <c r="M692" s="20" t="n">
        <v>0</v>
      </c>
      <c r="N692" s="24" t="n">
        <v>16040</v>
      </c>
      <c r="O692" s="24" t="n">
        <v>14940</v>
      </c>
      <c r="P692" s="24" t="n">
        <v>1100</v>
      </c>
      <c r="Q692" s="24" t="n">
        <v>68000</v>
      </c>
      <c r="R692" s="24" t="n"/>
      <c r="S692" s="24">
        <f>IF(R692="","",(R692+P692)*30 -U692)</f>
        <v/>
      </c>
      <c r="T692" s="20">
        <f>IF(R692="","",(O692-R692)/O692)</f>
        <v/>
      </c>
      <c r="U692" s="24" t="n">
        <v>0</v>
      </c>
      <c r="V692" s="51" t="n"/>
      <c r="W692" s="24">
        <f>IF(Z692="","",Z692*30)</f>
        <v/>
      </c>
      <c r="X692" s="24">
        <f>IF(W692="","",W692-U692)</f>
        <v/>
      </c>
      <c r="Y692" s="24">
        <f>IF(V692="","",((U692+5000+5000)/(1-V692))/30)</f>
        <v/>
      </c>
      <c r="Z692" s="32" t="n"/>
      <c r="AA692" s="24">
        <f>IF(Z692="","",Z692-O692)</f>
        <v/>
      </c>
      <c r="AB692" s="24">
        <f>IF(Z692="","",R692-Z692)</f>
        <v/>
      </c>
      <c r="AC692" s="11">
        <f>IF(Z692="","",(O692-Z692)/O692)</f>
        <v/>
      </c>
      <c r="AD692" s="24" t="n"/>
      <c r="AE692" s="24">
        <f>IF(AF692="","",Q692*(1-AF692))</f>
        <v/>
      </c>
      <c r="AF692" s="51" t="n"/>
      <c r="AG692" s="28" t="n"/>
      <c r="AH692" s="28" t="n"/>
      <c r="AI692" s="33" t="inlineStr">
        <is>
          <t>2026-08-01</t>
        </is>
      </c>
      <c r="AJ692" s="33" t="inlineStr">
        <is>
          <t>2026-07-31</t>
        </is>
      </c>
      <c r="AK692" s="30" t="n"/>
    </row>
    <row r="693" ht="35.1" customHeight="1" s="69">
      <c r="B693" s="48" t="n">
        <v>15808</v>
      </c>
      <c r="C693" s="48" t="inlineStr">
        <is>
          <t>東京</t>
        </is>
      </c>
      <c r="D693" s="19" t="inlineStr">
        <is>
          <t>アットイン横浜桜木町8</t>
        </is>
      </c>
      <c r="E693" s="48" t="inlineStr">
        <is>
          <t>1K</t>
        </is>
      </c>
      <c r="F693" s="48" t="n">
        <v>1</v>
      </c>
      <c r="G693" s="48" t="inlineStr">
        <is>
          <t>横浜</t>
        </is>
      </c>
      <c r="H693" s="48" t="n">
        <v>21.92</v>
      </c>
      <c r="I693" s="20" t="n">
        <v>1</v>
      </c>
      <c r="J693" s="20" t="n">
        <v>1</v>
      </c>
      <c r="K693" s="20" t="n">
        <v>0.5</v>
      </c>
      <c r="L693" s="20" t="n">
        <v>0.5</v>
      </c>
      <c r="M693" s="20" t="n">
        <v>1</v>
      </c>
      <c r="N693" s="24" t="n">
        <v>9020</v>
      </c>
      <c r="O693" s="24" t="n">
        <v>8140</v>
      </c>
      <c r="P693" s="24" t="n">
        <v>880</v>
      </c>
      <c r="Q693" s="24" t="n">
        <v>44000</v>
      </c>
      <c r="R693" s="24" t="n">
        <v>4070</v>
      </c>
      <c r="S693" s="24">
        <f>IF(R693="","",(R693+P693)*30 -U693)</f>
        <v/>
      </c>
      <c r="T693" s="20">
        <f>IF(R693="","",(O693-R693)/O693)</f>
        <v/>
      </c>
      <c r="U693" s="24" t="n">
        <v>82000</v>
      </c>
      <c r="V693" s="51" t="n"/>
      <c r="W693" s="24">
        <f>IF(Z693="","",Z693*30)</f>
        <v/>
      </c>
      <c r="X693" s="24">
        <f>IF(W693="","",W693-U693)</f>
        <v/>
      </c>
      <c r="Y693" s="24">
        <f>IF(V693="","",((U693+5000+5000)/(1-V693))/30)</f>
        <v/>
      </c>
      <c r="Z693" s="32" t="n"/>
      <c r="AA693" s="24">
        <f>IF(Z693="","",Z693-O693)</f>
        <v/>
      </c>
      <c r="AB693" s="24">
        <f>IF(Z693="","",R693-Z693)</f>
        <v/>
      </c>
      <c r="AC693" s="11">
        <f>IF(Z693="","",(O693-Z693)/O693)</f>
        <v/>
      </c>
      <c r="AD693" s="24" t="n">
        <v>11000</v>
      </c>
      <c r="AE693" s="24">
        <f>IF(AF693="","",Q693*(1-AF693))</f>
        <v/>
      </c>
      <c r="AF693" s="51" t="n"/>
      <c r="AG693" s="28" t="n"/>
      <c r="AH693" s="28" t="n"/>
      <c r="AI693" s="33" t="inlineStr">
        <is>
          <t>2027-01-17</t>
        </is>
      </c>
      <c r="AJ693" s="33" t="inlineStr">
        <is>
          <t>2027-01-16</t>
        </is>
      </c>
      <c r="AK693" s="30" t="n"/>
    </row>
    <row r="694" ht="35.1" customHeight="1" s="69">
      <c r="B694" s="48" t="n">
        <v>15950</v>
      </c>
      <c r="C694" s="48" t="inlineStr">
        <is>
          <t>東京</t>
        </is>
      </c>
      <c r="D694" s="19" t="inlineStr">
        <is>
          <t>アットイン横浜関内8</t>
        </is>
      </c>
      <c r="E694" s="48" t="inlineStr">
        <is>
          <t>1K</t>
        </is>
      </c>
      <c r="F694" s="48" t="n">
        <v>2</v>
      </c>
      <c r="G694" s="48" t="inlineStr">
        <is>
          <t>横浜</t>
        </is>
      </c>
      <c r="H694" s="48" t="n">
        <v>22.91</v>
      </c>
      <c r="I694" s="20" t="n">
        <v>0.4</v>
      </c>
      <c r="J694" s="20" t="n">
        <v>1</v>
      </c>
      <c r="K694" s="20" t="n">
        <v>0</v>
      </c>
      <c r="L694" s="20" t="n">
        <v>0</v>
      </c>
      <c r="M694" s="20" t="n">
        <v>0</v>
      </c>
      <c r="N694" s="24" t="n">
        <v>9700</v>
      </c>
      <c r="O694" s="24" t="n">
        <v>8820</v>
      </c>
      <c r="P694" s="24" t="n">
        <v>880</v>
      </c>
      <c r="Q694" s="24" t="n">
        <v>44000</v>
      </c>
      <c r="R694" s="24" t="n"/>
      <c r="S694" s="24">
        <f>IF(R694="","",(R694+P694)*30 -U694)</f>
        <v/>
      </c>
      <c r="T694" s="20">
        <f>IF(R694="","",(O694-R694)/O694)</f>
        <v/>
      </c>
      <c r="U694" s="24" t="n">
        <v>91000</v>
      </c>
      <c r="V694" s="51" t="n"/>
      <c r="W694" s="24">
        <f>IF(Z694="","",Z694*30)</f>
        <v/>
      </c>
      <c r="X694" s="24">
        <f>IF(W694="","",W694-U694)</f>
        <v/>
      </c>
      <c r="Y694" s="24">
        <f>IF(V694="","",((U694+5000+5000)/(1-V694))/30)</f>
        <v/>
      </c>
      <c r="Z694" s="32" t="n"/>
      <c r="AA694" s="24">
        <f>IF(Z694="","",Z694-O694)</f>
        <v/>
      </c>
      <c r="AB694" s="24">
        <f>IF(Z694="","",R694-Z694)</f>
        <v/>
      </c>
      <c r="AC694" s="11">
        <f>IF(Z694="","",(O694-Z694)/O694)</f>
        <v/>
      </c>
      <c r="AD694" s="24" t="n"/>
      <c r="AE694" s="24">
        <f>IF(AF694="","",Q694*(1-AF694))</f>
        <v/>
      </c>
      <c r="AF694" s="51" t="n"/>
      <c r="AG694" s="28" t="n"/>
      <c r="AH694" s="28" t="n"/>
      <c r="AI694" s="33" t="inlineStr">
        <is>
          <t>2026-09-01</t>
        </is>
      </c>
      <c r="AJ694" s="33" t="inlineStr">
        <is>
          <t>2026-08-31</t>
        </is>
      </c>
      <c r="AK694" s="30" t="n"/>
    </row>
    <row r="695" ht="35.1" customHeight="1" s="69">
      <c r="B695" s="48" t="n">
        <v>16001</v>
      </c>
      <c r="C695" s="48" t="inlineStr">
        <is>
          <t>東京</t>
        </is>
      </c>
      <c r="D695" s="19" t="inlineStr">
        <is>
          <t>アットイン横浜17</t>
        </is>
      </c>
      <c r="E695" s="48" t="inlineStr">
        <is>
          <t>1K</t>
        </is>
      </c>
      <c r="F695" s="48" t="n">
        <v>1</v>
      </c>
      <c r="G695" s="48" t="inlineStr">
        <is>
          <t>横浜</t>
        </is>
      </c>
      <c r="H695" s="48" t="n">
        <v>21.89</v>
      </c>
      <c r="I695" s="20" t="n">
        <v>1</v>
      </c>
      <c r="J695" s="20" t="n">
        <v>0.3</v>
      </c>
      <c r="K695" s="20" t="n">
        <v>0</v>
      </c>
      <c r="L695" s="20" t="n">
        <v>0</v>
      </c>
      <c r="M695" s="20" t="n">
        <v>0</v>
      </c>
      <c r="N695" s="24" t="n">
        <v>9020</v>
      </c>
      <c r="O695" s="24" t="n">
        <v>8140</v>
      </c>
      <c r="P695" s="24" t="n">
        <v>880</v>
      </c>
      <c r="Q695" s="24" t="n">
        <v>44000</v>
      </c>
      <c r="R695" s="24" t="n"/>
      <c r="S695" s="24">
        <f>IF(R695="","",(R695+P695)*30 -U695)</f>
        <v/>
      </c>
      <c r="T695" s="20">
        <f>IF(R695="","",(O695-R695)/O695)</f>
        <v/>
      </c>
      <c r="U695" s="24" t="n">
        <v>70000</v>
      </c>
      <c r="V695" s="51" t="n"/>
      <c r="W695" s="24">
        <f>IF(Z695="","",Z695*30)</f>
        <v/>
      </c>
      <c r="X695" s="24">
        <f>IF(W695="","",W695-U695)</f>
        <v/>
      </c>
      <c r="Y695" s="24">
        <f>IF(V695="","",((U695+5000+5000)/(1-V695))/30)</f>
        <v/>
      </c>
      <c r="Z695" s="32" t="n"/>
      <c r="AA695" s="24">
        <f>IF(Z695="","",Z695-O695)</f>
        <v/>
      </c>
      <c r="AB695" s="24">
        <f>IF(Z695="","",R695-Z695)</f>
        <v/>
      </c>
      <c r="AC695" s="11">
        <f>IF(Z695="","",(O695-Z695)/O695)</f>
        <v/>
      </c>
      <c r="AD695" s="24" t="n"/>
      <c r="AE695" s="24">
        <f>IF(AF695="","",Q695*(1-AF695))</f>
        <v/>
      </c>
      <c r="AF695" s="51" t="n"/>
      <c r="AG695" s="28" t="n"/>
      <c r="AH695" s="28" t="n"/>
      <c r="AI695" s="33" t="inlineStr">
        <is>
          <t>2026-08-09</t>
        </is>
      </c>
      <c r="AJ695" s="33" t="inlineStr">
        <is>
          <t>2026-08-08</t>
        </is>
      </c>
      <c r="AK695" s="30" t="n"/>
    </row>
    <row r="696" ht="35.1" customHeight="1" s="69">
      <c r="B696" s="48" t="n">
        <v>16085</v>
      </c>
      <c r="C696" s="48" t="inlineStr">
        <is>
          <t>名古屋</t>
        </is>
      </c>
      <c r="D696" s="19" t="inlineStr">
        <is>
          <t>アットイン金山7</t>
        </is>
      </c>
      <c r="E696" s="48" t="inlineStr">
        <is>
          <t>1K</t>
        </is>
      </c>
      <c r="F696" s="48" t="n">
        <v>9</v>
      </c>
      <c r="G696" s="48" t="inlineStr">
        <is>
          <t>金山周辺</t>
        </is>
      </c>
      <c r="H696" s="48" t="n">
        <v>25.2</v>
      </c>
      <c r="I696" s="20" t="n">
        <v>0.97778</v>
      </c>
      <c r="J696" s="20" t="n">
        <v>1</v>
      </c>
      <c r="K696" s="20" t="n">
        <v>0.97778</v>
      </c>
      <c r="L696" s="20" t="n">
        <v>0.67778</v>
      </c>
      <c r="M696" s="20" t="n">
        <v>0.23333</v>
      </c>
      <c r="N696" s="24" t="n">
        <v>12680</v>
      </c>
      <c r="O696" s="24" t="n">
        <v>11800</v>
      </c>
      <c r="P696" s="24" t="n">
        <v>880</v>
      </c>
      <c r="Q696" s="24" t="n">
        <v>44000</v>
      </c>
      <c r="R696" s="24" t="n"/>
      <c r="S696" s="24">
        <f>IF(R696="","",(R696+P696)*30 -U696)</f>
        <v/>
      </c>
      <c r="T696" s="20">
        <f>IF(R696="","",(O696-R696)/O696)</f>
        <v/>
      </c>
      <c r="U696" s="24" t="n">
        <v>75800</v>
      </c>
      <c r="V696" s="51" t="n"/>
      <c r="W696" s="24">
        <f>IF(Z696="","",Z696*30)</f>
        <v/>
      </c>
      <c r="X696" s="24">
        <f>IF(W696="","",W696-U696)</f>
        <v/>
      </c>
      <c r="Y696" s="24">
        <f>IF(V696="","",((U696+5000+5000)/(1-V696))/30)</f>
        <v/>
      </c>
      <c r="Z696" s="32" t="n"/>
      <c r="AA696" s="24">
        <f>IF(Z696="","",Z696-O696)</f>
        <v/>
      </c>
      <c r="AB696" s="24">
        <f>IF(Z696="","",R696-Z696)</f>
        <v/>
      </c>
      <c r="AC696" s="11">
        <f>IF(Z696="","",(O696-Z696)/O696)</f>
        <v/>
      </c>
      <c r="AD696" s="24" t="n"/>
      <c r="AE696" s="24">
        <f>IF(AF696="","",Q696*(1-AF696))</f>
        <v/>
      </c>
      <c r="AF696" s="51" t="n"/>
      <c r="AG696" s="28" t="n"/>
      <c r="AH696" s="28" t="n"/>
      <c r="AI696" s="33" t="inlineStr">
        <is>
          <t>2026-10-01</t>
        </is>
      </c>
      <c r="AJ696" s="33" t="inlineStr">
        <is>
          <t>2027-03-31</t>
        </is>
      </c>
      <c r="AK696" s="30" t="n"/>
    </row>
    <row r="697" ht="35.1" customHeight="1" s="69">
      <c r="B697" s="48" t="n">
        <v>16105</v>
      </c>
      <c r="C697" s="48" t="inlineStr">
        <is>
          <t>東京</t>
        </is>
      </c>
      <c r="D697" s="19" t="inlineStr">
        <is>
          <t>アットイン横浜桜木町9</t>
        </is>
      </c>
      <c r="E697" s="48" t="inlineStr">
        <is>
          <t>1K</t>
        </is>
      </c>
      <c r="F697" s="48" t="n">
        <v>1</v>
      </c>
      <c r="G697" s="48" t="inlineStr">
        <is>
          <t>横浜</t>
        </is>
      </c>
      <c r="H697" s="48" t="n">
        <v>22.75</v>
      </c>
      <c r="I697" s="20" t="n">
        <v>1</v>
      </c>
      <c r="J697" s="20" t="n">
        <v>1</v>
      </c>
      <c r="K697" s="20" t="n">
        <v>1</v>
      </c>
      <c r="L697" s="20" t="n">
        <v>1</v>
      </c>
      <c r="M697" s="20" t="n">
        <v>1</v>
      </c>
      <c r="N697" s="24" t="n">
        <v>9700</v>
      </c>
      <c r="O697" s="24" t="n">
        <v>8820</v>
      </c>
      <c r="P697" s="24" t="n">
        <v>880</v>
      </c>
      <c r="Q697" s="24" t="n">
        <v>44000</v>
      </c>
      <c r="R697" s="24" t="n"/>
      <c r="S697" s="24">
        <f>IF(R697="","",(R697+P697)*30 -U697)</f>
        <v/>
      </c>
      <c r="T697" s="20">
        <f>IF(R697="","",(O697-R697)/O697)</f>
        <v/>
      </c>
      <c r="U697" s="24" t="n">
        <v>90000</v>
      </c>
      <c r="V697" s="51" t="n"/>
      <c r="W697" s="24">
        <f>IF(Z697="","",Z697*30)</f>
        <v/>
      </c>
      <c r="X697" s="24">
        <f>IF(W697="","",W697-U697)</f>
        <v/>
      </c>
      <c r="Y697" s="24">
        <f>IF(V697="","",((U697+5000+5000)/(1-V697))/30)</f>
        <v/>
      </c>
      <c r="Z697" s="32" t="n"/>
      <c r="AA697" s="24">
        <f>IF(Z697="","",Z697-O697)</f>
        <v/>
      </c>
      <c r="AB697" s="24">
        <f>IF(Z697="","",R697-Z697)</f>
        <v/>
      </c>
      <c r="AC697" s="11">
        <f>IF(Z697="","",(O697-Z697)/O697)</f>
        <v/>
      </c>
      <c r="AD697" s="24" t="n"/>
      <c r="AE697" s="24">
        <f>IF(AF697="","",Q697*(1-AF697))</f>
        <v/>
      </c>
      <c r="AF697" s="51" t="n"/>
      <c r="AG697" s="28" t="n"/>
      <c r="AH697" s="28" t="n"/>
      <c r="AI697" s="33" t="inlineStr">
        <is>
          <t>2027-01-01</t>
        </is>
      </c>
      <c r="AJ697" s="33" t="inlineStr">
        <is>
          <t>2026-12-31</t>
        </is>
      </c>
      <c r="AK697" s="30" t="n"/>
    </row>
    <row r="698" ht="35.1" customHeight="1" s="69">
      <c r="B698" s="48" t="n">
        <v>16124</v>
      </c>
      <c r="C698" s="48" t="inlineStr">
        <is>
          <t>名古屋</t>
        </is>
      </c>
      <c r="D698" s="19" t="inlineStr">
        <is>
          <t>アットイン四日市4</t>
        </is>
      </c>
      <c r="E698" s="48" t="inlineStr">
        <is>
          <t>1K</t>
        </is>
      </c>
      <c r="F698" s="48" t="n">
        <v>1</v>
      </c>
      <c r="G698" s="48" t="inlineStr">
        <is>
          <t>四日市・鈴鹿・津地区</t>
        </is>
      </c>
      <c r="H698" s="48" t="n">
        <v>28.17</v>
      </c>
      <c r="I698" s="20" t="n">
        <v>0.8</v>
      </c>
      <c r="J698" s="20" t="n">
        <v>1</v>
      </c>
      <c r="K698" s="20" t="n">
        <v>0.9</v>
      </c>
      <c r="L698" s="20" t="n">
        <v>1</v>
      </c>
      <c r="M698" s="20" t="n">
        <v>0.5</v>
      </c>
      <c r="N698" s="24" t="n">
        <v>5180</v>
      </c>
      <c r="O698" s="24" t="n">
        <v>4300</v>
      </c>
      <c r="P698" s="24" t="n">
        <v>880</v>
      </c>
      <c r="Q698" s="24" t="n">
        <v>44000</v>
      </c>
      <c r="R698" s="24" t="n"/>
      <c r="S698" s="24">
        <f>IF(R698="","",(R698+P698)*30 -U698)</f>
        <v/>
      </c>
      <c r="T698" s="20">
        <f>IF(R698="","",(O698-R698)/O698)</f>
        <v/>
      </c>
      <c r="U698" s="24" t="n">
        <v>45000</v>
      </c>
      <c r="V698" s="51" t="n"/>
      <c r="W698" s="24">
        <f>IF(Z698="","",Z698*30)</f>
        <v/>
      </c>
      <c r="X698" s="24">
        <f>IF(W698="","",W698-U698)</f>
        <v/>
      </c>
      <c r="Y698" s="24">
        <f>IF(V698="","",((U698+5000+5000)/(1-V698))/30)</f>
        <v/>
      </c>
      <c r="Z698" s="32" t="n"/>
      <c r="AA698" s="24">
        <f>IF(Z698="","",Z698-O698)</f>
        <v/>
      </c>
      <c r="AB698" s="24">
        <f>IF(Z698="","",R698-Z698)</f>
        <v/>
      </c>
      <c r="AC698" s="11">
        <f>IF(Z698="","",(O698-Z698)/O698)</f>
        <v/>
      </c>
      <c r="AD698" s="24" t="n"/>
      <c r="AE698" s="24">
        <f>IF(AF698="","",Q698*(1-AF698))</f>
        <v/>
      </c>
      <c r="AF698" s="51" t="n"/>
      <c r="AG698" s="28" t="n"/>
      <c r="AH698" s="28" t="n"/>
      <c r="AI698" s="33" t="inlineStr">
        <is>
          <t>2026-11-15</t>
        </is>
      </c>
      <c r="AJ698" s="33" t="inlineStr">
        <is>
          <t>2026-11-14</t>
        </is>
      </c>
      <c r="AK698" s="30" t="n"/>
    </row>
    <row r="699" ht="35.1" customHeight="1" s="69">
      <c r="B699" s="48" t="n">
        <v>16403</v>
      </c>
      <c r="C699" s="48" t="inlineStr">
        <is>
          <t>東京</t>
        </is>
      </c>
      <c r="D699" s="19" t="inlineStr">
        <is>
          <t>アットイン大宮6</t>
        </is>
      </c>
      <c r="E699" s="48" t="inlineStr">
        <is>
          <t>1K</t>
        </is>
      </c>
      <c r="F699" s="48" t="n">
        <v>5</v>
      </c>
      <c r="G699" s="48" t="inlineStr">
        <is>
          <t>大宮・川越エリア</t>
        </is>
      </c>
      <c r="H699" s="48" t="n">
        <v>24.22</v>
      </c>
      <c r="I699" s="20" t="n">
        <v>0.86</v>
      </c>
      <c r="J699" s="20" t="n">
        <v>0.64</v>
      </c>
      <c r="K699" s="20" t="n">
        <v>0.58</v>
      </c>
      <c r="L699" s="20" t="n">
        <v>0.4</v>
      </c>
      <c r="M699" s="20" t="n">
        <v>0.4</v>
      </c>
      <c r="N699" s="24" t="n">
        <v>10040</v>
      </c>
      <c r="O699" s="24" t="n">
        <v>9160</v>
      </c>
      <c r="P699" s="24" t="n">
        <v>880</v>
      </c>
      <c r="Q699" s="24" t="n">
        <v>44000</v>
      </c>
      <c r="R699" s="24" t="n"/>
      <c r="S699" s="24">
        <f>IF(R699="","",(R699+P699)*30 -U699)</f>
        <v/>
      </c>
      <c r="T699" s="20">
        <f>IF(R699="","",(O699-R699)/O699)</f>
        <v/>
      </c>
      <c r="U699" s="24" t="n">
        <v>95000</v>
      </c>
      <c r="V699" s="51" t="n"/>
      <c r="W699" s="24">
        <f>IF(Z699="","",Z699*30)</f>
        <v/>
      </c>
      <c r="X699" s="24">
        <f>IF(W699="","",W699-U699)</f>
        <v/>
      </c>
      <c r="Y699" s="24">
        <f>IF(V699="","",((U699+5000+5000)/(1-V699))/30)</f>
        <v/>
      </c>
      <c r="Z699" s="32" t="n"/>
      <c r="AA699" s="24">
        <f>IF(Z699="","",Z699-O699)</f>
        <v/>
      </c>
      <c r="AB699" s="24">
        <f>IF(Z699="","",R699-Z699)</f>
        <v/>
      </c>
      <c r="AC699" s="11">
        <f>IF(Z699="","",(O699-Z699)/O699)</f>
        <v/>
      </c>
      <c r="AD699" s="24" t="n"/>
      <c r="AE699" s="24">
        <f>IF(AF699="","",Q699*(1-AF699))</f>
        <v/>
      </c>
      <c r="AF699" s="51" t="n"/>
      <c r="AG699" s="28" t="n"/>
      <c r="AH699" s="28" t="n"/>
      <c r="AI699" s="33" t="inlineStr">
        <is>
          <t>2026-08-16</t>
        </is>
      </c>
      <c r="AJ699" s="33" t="inlineStr">
        <is>
          <t>2026-12-21</t>
        </is>
      </c>
      <c r="AK699" s="30" t="n"/>
    </row>
    <row r="700" ht="35.1" customHeight="1" s="69">
      <c r="B700" s="48" t="n">
        <v>16474</v>
      </c>
      <c r="C700" s="48" t="inlineStr">
        <is>
          <t>大阪</t>
        </is>
      </c>
      <c r="D700" s="19" t="inlineStr">
        <is>
          <t>●アットイン心斎橋3</t>
        </is>
      </c>
      <c r="E700" s="48" t="inlineStr">
        <is>
          <t>1R</t>
        </is>
      </c>
      <c r="F700" s="48" t="n">
        <v>1</v>
      </c>
      <c r="G700" s="48" t="inlineStr">
        <is>
          <t>心斎橋・なんば周辺</t>
        </is>
      </c>
      <c r="H700" s="48" t="n">
        <v>29.51</v>
      </c>
      <c r="I700" s="20" t="n">
        <v>0</v>
      </c>
      <c r="J700" s="20" t="n">
        <v>0</v>
      </c>
      <c r="K700" s="20" t="n">
        <v>0</v>
      </c>
      <c r="L700" s="20" t="n">
        <v>0</v>
      </c>
      <c r="M700" s="20" t="n">
        <v>0</v>
      </c>
      <c r="N700" s="24" t="n">
        <v>5520</v>
      </c>
      <c r="O700" s="24" t="n">
        <v>4640</v>
      </c>
      <c r="P700" s="24" t="n">
        <v>880</v>
      </c>
      <c r="Q700" s="24" t="n">
        <v>44000</v>
      </c>
      <c r="R700" s="24" t="n"/>
      <c r="S700" s="24">
        <f>IF(R700="","",(R700+P700)*30 -U700)</f>
        <v/>
      </c>
      <c r="T700" s="20">
        <f>IF(R700="","",(O700-R700)/O700)</f>
        <v/>
      </c>
      <c r="U700" s="24" t="n">
        <v>0</v>
      </c>
      <c r="V700" s="51" t="n"/>
      <c r="W700" s="24">
        <f>IF(Z700="","",Z700*30)</f>
        <v/>
      </c>
      <c r="X700" s="24">
        <f>IF(W700="","",W700-U700)</f>
        <v/>
      </c>
      <c r="Y700" s="24">
        <f>IF(V700="","",((U700+5000+5000)/(1-V700))/30)</f>
        <v/>
      </c>
      <c r="Z700" s="32" t="n"/>
      <c r="AA700" s="24">
        <f>IF(Z700="","",Z700-O700)</f>
        <v/>
      </c>
      <c r="AB700" s="24">
        <f>IF(Z700="","",R700-Z700)</f>
        <v/>
      </c>
      <c r="AC700" s="11">
        <f>IF(Z700="","",(O700-Z700)/O700)</f>
        <v/>
      </c>
      <c r="AD700" s="24" t="n"/>
      <c r="AE700" s="24">
        <f>IF(AF700="","",Q700*(1-AF700))</f>
        <v/>
      </c>
      <c r="AF700" s="51" t="n"/>
      <c r="AG700" s="28" t="n"/>
      <c r="AH700" s="28" t="n"/>
      <c r="AI700" s="33" t="inlineStr">
        <is>
          <t>2026-08-01</t>
        </is>
      </c>
      <c r="AJ700" s="33" t="inlineStr">
        <is>
          <t>2026-07-31</t>
        </is>
      </c>
      <c r="AK700" s="30" t="n"/>
    </row>
    <row r="701" ht="35.1" customHeight="1" s="69">
      <c r="B701" s="48" t="n">
        <v>16475</v>
      </c>
      <c r="C701" s="48" t="inlineStr">
        <is>
          <t>大阪</t>
        </is>
      </c>
      <c r="D701" s="19" t="inlineStr">
        <is>
          <t>●アットイン新大阪駅前</t>
        </is>
      </c>
      <c r="E701" s="48" t="inlineStr">
        <is>
          <t>1K</t>
        </is>
      </c>
      <c r="F701" s="48" t="n">
        <v>1</v>
      </c>
      <c r="G701" s="48" t="inlineStr">
        <is>
          <t>新大阪・十三・三国</t>
        </is>
      </c>
      <c r="H701" s="48" t="n">
        <v>25</v>
      </c>
      <c r="I701" s="20" t="n">
        <v>0</v>
      </c>
      <c r="J701" s="20" t="n">
        <v>0</v>
      </c>
      <c r="K701" s="20" t="n">
        <v>0</v>
      </c>
      <c r="L701" s="20" t="n">
        <v>0</v>
      </c>
      <c r="M701" s="20" t="n">
        <v>0</v>
      </c>
      <c r="N701" s="24" t="n">
        <v>5520</v>
      </c>
      <c r="O701" s="24" t="n">
        <v>4640</v>
      </c>
      <c r="P701" s="24" t="n">
        <v>880</v>
      </c>
      <c r="Q701" s="24" t="n">
        <v>44000</v>
      </c>
      <c r="R701" s="24" t="n"/>
      <c r="S701" s="24">
        <f>IF(R701="","",(R701+P701)*30 -U701)</f>
        <v/>
      </c>
      <c r="T701" s="20">
        <f>IF(R701="","",(O701-R701)/O701)</f>
        <v/>
      </c>
      <c r="U701" s="24" t="n">
        <v>0</v>
      </c>
      <c r="V701" s="51" t="n"/>
      <c r="W701" s="24">
        <f>IF(Z701="","",Z701*30)</f>
        <v/>
      </c>
      <c r="X701" s="24">
        <f>IF(W701="","",W701-U701)</f>
        <v/>
      </c>
      <c r="Y701" s="24">
        <f>IF(V701="","",((U701+5000+5000)/(1-V701))/30)</f>
        <v/>
      </c>
      <c r="Z701" s="32" t="n"/>
      <c r="AA701" s="24">
        <f>IF(Z701="","",Z701-O701)</f>
        <v/>
      </c>
      <c r="AB701" s="24">
        <f>IF(Z701="","",R701-Z701)</f>
        <v/>
      </c>
      <c r="AC701" s="11">
        <f>IF(Z701="","",(O701-Z701)/O701)</f>
        <v/>
      </c>
      <c r="AD701" s="24" t="n"/>
      <c r="AE701" s="24">
        <f>IF(AF701="","",Q701*(1-AF701))</f>
        <v/>
      </c>
      <c r="AF701" s="51" t="n"/>
      <c r="AG701" s="28" t="n"/>
      <c r="AH701" s="28" t="n"/>
      <c r="AI701" s="33" t="inlineStr">
        <is>
          <t>2026-08-01</t>
        </is>
      </c>
      <c r="AJ701" s="33" t="inlineStr">
        <is>
          <t>2026-07-31</t>
        </is>
      </c>
      <c r="AK701" s="30" t="n"/>
    </row>
    <row r="702" ht="35.1" customHeight="1" s="69">
      <c r="B702" s="48" t="n">
        <v>16476</v>
      </c>
      <c r="C702" s="48" t="inlineStr">
        <is>
          <t>大阪</t>
        </is>
      </c>
      <c r="D702" s="19" t="inlineStr">
        <is>
          <t>●アットイン難波</t>
        </is>
      </c>
      <c r="E702" s="48" t="inlineStr">
        <is>
          <t>1DK</t>
        </is>
      </c>
      <c r="F702" s="48" t="n">
        <v>1</v>
      </c>
      <c r="G702" s="48" t="inlineStr">
        <is>
          <t>心斎橋・なんば周辺</t>
        </is>
      </c>
      <c r="H702" s="48" t="n">
        <v>25</v>
      </c>
      <c r="I702" s="20" t="n">
        <v>0</v>
      </c>
      <c r="J702" s="20" t="n">
        <v>0</v>
      </c>
      <c r="K702" s="20" t="n">
        <v>0</v>
      </c>
      <c r="L702" s="20" t="n">
        <v>0</v>
      </c>
      <c r="M702" s="20" t="n">
        <v>0</v>
      </c>
      <c r="N702" s="24" t="n">
        <v>5520</v>
      </c>
      <c r="O702" s="24" t="n">
        <v>4640</v>
      </c>
      <c r="P702" s="24" t="n">
        <v>880</v>
      </c>
      <c r="Q702" s="24" t="n">
        <v>44000</v>
      </c>
      <c r="R702" s="24" t="n"/>
      <c r="S702" s="24">
        <f>IF(R702="","",(R702+P702)*30 -U702)</f>
        <v/>
      </c>
      <c r="T702" s="20">
        <f>IF(R702="","",(O702-R702)/O702)</f>
        <v/>
      </c>
      <c r="U702" s="24" t="n">
        <v>0</v>
      </c>
      <c r="V702" s="51" t="n"/>
      <c r="W702" s="24">
        <f>IF(Z702="","",Z702*30)</f>
        <v/>
      </c>
      <c r="X702" s="24">
        <f>IF(W702="","",W702-U702)</f>
        <v/>
      </c>
      <c r="Y702" s="24">
        <f>IF(V702="","",((U702+5000+5000)/(1-V702))/30)</f>
        <v/>
      </c>
      <c r="Z702" s="32" t="n"/>
      <c r="AA702" s="24">
        <f>IF(Z702="","",Z702-O702)</f>
        <v/>
      </c>
      <c r="AB702" s="24">
        <f>IF(Z702="","",R702-Z702)</f>
        <v/>
      </c>
      <c r="AC702" s="11">
        <f>IF(Z702="","",(O702-Z702)/O702)</f>
        <v/>
      </c>
      <c r="AD702" s="24" t="n"/>
      <c r="AE702" s="24">
        <f>IF(AF702="","",Q702*(1-AF702))</f>
        <v/>
      </c>
      <c r="AF702" s="51" t="n"/>
      <c r="AG702" s="28" t="n"/>
      <c r="AH702" s="28" t="n"/>
      <c r="AI702" s="33" t="inlineStr">
        <is>
          <t>2026-08-01</t>
        </is>
      </c>
      <c r="AJ702" s="33" t="inlineStr">
        <is>
          <t>2026-07-31</t>
        </is>
      </c>
      <c r="AK702" s="30" t="n"/>
    </row>
    <row r="703" ht="35.1" customHeight="1" s="69">
      <c r="B703" s="48" t="n">
        <v>16477</v>
      </c>
      <c r="C703" s="48" t="inlineStr">
        <is>
          <t>大阪</t>
        </is>
      </c>
      <c r="D703" s="19" t="inlineStr">
        <is>
          <t>●アットイン旭</t>
        </is>
      </c>
      <c r="E703" s="48" t="inlineStr">
        <is>
          <t>1K</t>
        </is>
      </c>
      <c r="F703" s="48" t="n">
        <v>1</v>
      </c>
      <c r="G703" s="48" t="inlineStr">
        <is>
          <t>天王寺・阿倍野</t>
        </is>
      </c>
      <c r="H703" s="48" t="n">
        <v>28</v>
      </c>
      <c r="I703" s="20" t="n">
        <v>0</v>
      </c>
      <c r="J703" s="20" t="n">
        <v>0</v>
      </c>
      <c r="K703" s="20" t="n">
        <v>0</v>
      </c>
      <c r="L703" s="20" t="n">
        <v>0</v>
      </c>
      <c r="M703" s="20" t="n">
        <v>0</v>
      </c>
      <c r="N703" s="24" t="n">
        <v>5520</v>
      </c>
      <c r="O703" s="24" t="n">
        <v>4640</v>
      </c>
      <c r="P703" s="24" t="n">
        <v>880</v>
      </c>
      <c r="Q703" s="24" t="n">
        <v>44000</v>
      </c>
      <c r="R703" s="24" t="n"/>
      <c r="S703" s="24">
        <f>IF(R703="","",(R703+P703)*30 -U703)</f>
        <v/>
      </c>
      <c r="T703" s="20">
        <f>IF(R703="","",(O703-R703)/O703)</f>
        <v/>
      </c>
      <c r="U703" s="24" t="n">
        <v>0</v>
      </c>
      <c r="V703" s="51" t="n"/>
      <c r="W703" s="24">
        <f>IF(Z703="","",Z703*30)</f>
        <v/>
      </c>
      <c r="X703" s="24">
        <f>IF(W703="","",W703-U703)</f>
        <v/>
      </c>
      <c r="Y703" s="24">
        <f>IF(V703="","",((U703+5000+5000)/(1-V703))/30)</f>
        <v/>
      </c>
      <c r="Z703" s="32" t="n"/>
      <c r="AA703" s="24">
        <f>IF(Z703="","",Z703-O703)</f>
        <v/>
      </c>
      <c r="AB703" s="24">
        <f>IF(Z703="","",R703-Z703)</f>
        <v/>
      </c>
      <c r="AC703" s="11">
        <f>IF(Z703="","",(O703-Z703)/O703)</f>
        <v/>
      </c>
      <c r="AD703" s="24" t="n"/>
      <c r="AE703" s="24">
        <f>IF(AF703="","",Q703*(1-AF703))</f>
        <v/>
      </c>
      <c r="AF703" s="51" t="n"/>
      <c r="AG703" s="28" t="n"/>
      <c r="AH703" s="28" t="n"/>
      <c r="AI703" s="33" t="inlineStr">
        <is>
          <t>2026-08-01</t>
        </is>
      </c>
      <c r="AJ703" s="33" t="inlineStr">
        <is>
          <t>2026-07-31</t>
        </is>
      </c>
      <c r="AK703" s="30" t="n"/>
    </row>
    <row r="704" ht="35.1" customHeight="1" s="69">
      <c r="B704" s="48" t="n">
        <v>16478</v>
      </c>
      <c r="C704" s="48" t="inlineStr">
        <is>
          <t>大阪</t>
        </is>
      </c>
      <c r="D704" s="19" t="inlineStr">
        <is>
          <t>●アットイン心斎橋</t>
        </is>
      </c>
      <c r="E704" s="48" t="inlineStr">
        <is>
          <t>1DK</t>
        </is>
      </c>
      <c r="F704" s="48" t="n">
        <v>1</v>
      </c>
      <c r="G704" s="48" t="inlineStr">
        <is>
          <t>心斎橋・なんば周辺</t>
        </is>
      </c>
      <c r="H704" s="48" t="n">
        <v>32</v>
      </c>
      <c r="I704" s="20" t="n">
        <v>0</v>
      </c>
      <c r="J704" s="20" t="n">
        <v>0</v>
      </c>
      <c r="K704" s="20" t="n">
        <v>0</v>
      </c>
      <c r="L704" s="20" t="n">
        <v>0</v>
      </c>
      <c r="M704" s="20" t="n">
        <v>0</v>
      </c>
      <c r="N704" s="24" t="n">
        <v>5520</v>
      </c>
      <c r="O704" s="24" t="n">
        <v>4640</v>
      </c>
      <c r="P704" s="24" t="n">
        <v>880</v>
      </c>
      <c r="Q704" s="24" t="n">
        <v>44000</v>
      </c>
      <c r="R704" s="24" t="n"/>
      <c r="S704" s="24">
        <f>IF(R704="","",(R704+P704)*30 -U704)</f>
        <v/>
      </c>
      <c r="T704" s="20">
        <f>IF(R704="","",(O704-R704)/O704)</f>
        <v/>
      </c>
      <c r="U704" s="24" t="n">
        <v>0</v>
      </c>
      <c r="V704" s="51" t="n"/>
      <c r="W704" s="24">
        <f>IF(Z704="","",Z704*30)</f>
        <v/>
      </c>
      <c r="X704" s="24">
        <f>IF(W704="","",W704-U704)</f>
        <v/>
      </c>
      <c r="Y704" s="24">
        <f>IF(V704="","",((U704+5000+5000)/(1-V704))/30)</f>
        <v/>
      </c>
      <c r="Z704" s="32" t="n"/>
      <c r="AA704" s="24">
        <f>IF(Z704="","",Z704-O704)</f>
        <v/>
      </c>
      <c r="AB704" s="24">
        <f>IF(Z704="","",R704-Z704)</f>
        <v/>
      </c>
      <c r="AC704" s="11">
        <f>IF(Z704="","",(O704-Z704)/O704)</f>
        <v/>
      </c>
      <c r="AD704" s="24" t="n"/>
      <c r="AE704" s="24">
        <f>IF(AF704="","",Q704*(1-AF704))</f>
        <v/>
      </c>
      <c r="AF704" s="51" t="n"/>
      <c r="AG704" s="28" t="n"/>
      <c r="AH704" s="28" t="n"/>
      <c r="AI704" s="33" t="inlineStr">
        <is>
          <t>2026-08-01</t>
        </is>
      </c>
      <c r="AJ704" s="33" t="inlineStr">
        <is>
          <t>2026-07-31</t>
        </is>
      </c>
      <c r="AK704" s="30" t="n"/>
    </row>
    <row r="705" ht="35.1" customHeight="1" s="69">
      <c r="B705" s="48" t="n">
        <v>16479</v>
      </c>
      <c r="C705" s="48" t="inlineStr">
        <is>
          <t>大阪</t>
        </is>
      </c>
      <c r="D705" s="19" t="inlineStr">
        <is>
          <t>●アットイン大阪日本橋</t>
        </is>
      </c>
      <c r="E705" s="48" t="inlineStr">
        <is>
          <t>1K</t>
        </is>
      </c>
      <c r="F705" s="48" t="n">
        <v>1</v>
      </c>
      <c r="G705" s="48" t="inlineStr">
        <is>
          <t>心斎橋・なんば周辺</t>
        </is>
      </c>
      <c r="H705" s="48" t="n">
        <v>25</v>
      </c>
      <c r="I705" s="20" t="n">
        <v>0</v>
      </c>
      <c r="J705" s="20" t="n">
        <v>0</v>
      </c>
      <c r="K705" s="20" t="n">
        <v>0</v>
      </c>
      <c r="L705" s="20" t="n">
        <v>0</v>
      </c>
      <c r="M705" s="20" t="n">
        <v>0</v>
      </c>
      <c r="N705" s="24" t="n">
        <v>5520</v>
      </c>
      <c r="O705" s="24" t="n">
        <v>4640</v>
      </c>
      <c r="P705" s="24" t="n">
        <v>880</v>
      </c>
      <c r="Q705" s="24" t="n">
        <v>44000</v>
      </c>
      <c r="R705" s="24" t="n"/>
      <c r="S705" s="24">
        <f>IF(R705="","",(R705+P705)*30 -U705)</f>
        <v/>
      </c>
      <c r="T705" s="20">
        <f>IF(R705="","",(O705-R705)/O705)</f>
        <v/>
      </c>
      <c r="U705" s="24" t="n">
        <v>0</v>
      </c>
      <c r="V705" s="51" t="n"/>
      <c r="W705" s="24">
        <f>IF(Z705="","",Z705*30)</f>
        <v/>
      </c>
      <c r="X705" s="24">
        <f>IF(W705="","",W705-U705)</f>
        <v/>
      </c>
      <c r="Y705" s="24">
        <f>IF(V705="","",((U705+5000+5000)/(1-V705))/30)</f>
        <v/>
      </c>
      <c r="Z705" s="32" t="n"/>
      <c r="AA705" s="24">
        <f>IF(Z705="","",Z705-O705)</f>
        <v/>
      </c>
      <c r="AB705" s="24">
        <f>IF(Z705="","",R705-Z705)</f>
        <v/>
      </c>
      <c r="AC705" s="11">
        <f>IF(Z705="","",(O705-Z705)/O705)</f>
        <v/>
      </c>
      <c r="AD705" s="24" t="n"/>
      <c r="AE705" s="24">
        <f>IF(AF705="","",Q705*(1-AF705))</f>
        <v/>
      </c>
      <c r="AF705" s="51" t="n"/>
      <c r="AG705" s="28" t="n"/>
      <c r="AH705" s="28" t="n"/>
      <c r="AI705" s="33" t="inlineStr">
        <is>
          <t>2026-08-01</t>
        </is>
      </c>
      <c r="AJ705" s="33" t="inlineStr">
        <is>
          <t>2026-07-31</t>
        </is>
      </c>
      <c r="AK705" s="30" t="n"/>
    </row>
    <row r="706" ht="35.1" customHeight="1" s="69">
      <c r="B706" s="48" t="n">
        <v>16480</v>
      </c>
      <c r="C706" s="48" t="inlineStr">
        <is>
          <t>大阪</t>
        </is>
      </c>
      <c r="D706" s="19" t="inlineStr">
        <is>
          <t>●アットイン旭2</t>
        </is>
      </c>
      <c r="E706" s="48" t="inlineStr">
        <is>
          <t>1DK</t>
        </is>
      </c>
      <c r="F706" s="48" t="n">
        <v>1</v>
      </c>
      <c r="G706" s="48" t="inlineStr">
        <is>
          <t>天王寺・阿倍野</t>
        </is>
      </c>
      <c r="H706" s="48" t="n">
        <v>31</v>
      </c>
      <c r="I706" s="20" t="n">
        <v>0</v>
      </c>
      <c r="J706" s="20" t="n">
        <v>0</v>
      </c>
      <c r="K706" s="20" t="n">
        <v>0</v>
      </c>
      <c r="L706" s="20" t="n">
        <v>0</v>
      </c>
      <c r="M706" s="20" t="n">
        <v>0</v>
      </c>
      <c r="N706" s="24" t="n">
        <v>5520</v>
      </c>
      <c r="O706" s="24" t="n">
        <v>4640</v>
      </c>
      <c r="P706" s="24" t="n">
        <v>880</v>
      </c>
      <c r="Q706" s="24" t="n">
        <v>44000</v>
      </c>
      <c r="R706" s="24" t="n"/>
      <c r="S706" s="24">
        <f>IF(R706="","",(R706+P706)*30 -U706)</f>
        <v/>
      </c>
      <c r="T706" s="20">
        <f>IF(R706="","",(O706-R706)/O706)</f>
        <v/>
      </c>
      <c r="U706" s="24" t="n">
        <v>0</v>
      </c>
      <c r="V706" s="51" t="n"/>
      <c r="W706" s="24">
        <f>IF(Z706="","",Z706*30)</f>
        <v/>
      </c>
      <c r="X706" s="24">
        <f>IF(W706="","",W706-U706)</f>
        <v/>
      </c>
      <c r="Y706" s="24">
        <f>IF(V706="","",((U706+5000+5000)/(1-V706))/30)</f>
        <v/>
      </c>
      <c r="Z706" s="32" t="n"/>
      <c r="AA706" s="24">
        <f>IF(Z706="","",Z706-O706)</f>
        <v/>
      </c>
      <c r="AB706" s="24">
        <f>IF(Z706="","",R706-Z706)</f>
        <v/>
      </c>
      <c r="AC706" s="11">
        <f>IF(Z706="","",(O706-Z706)/O706)</f>
        <v/>
      </c>
      <c r="AD706" s="24" t="n"/>
      <c r="AE706" s="24">
        <f>IF(AF706="","",Q706*(1-AF706))</f>
        <v/>
      </c>
      <c r="AF706" s="51" t="n"/>
      <c r="AG706" s="28" t="n"/>
      <c r="AH706" s="28" t="n"/>
      <c r="AI706" s="33" t="inlineStr">
        <is>
          <t>2026-08-01</t>
        </is>
      </c>
      <c r="AJ706" s="33" t="inlineStr">
        <is>
          <t>2026-07-31</t>
        </is>
      </c>
      <c r="AK706" s="30" t="n"/>
    </row>
    <row r="707" ht="35.1" customHeight="1" s="69">
      <c r="B707" s="48" t="n">
        <v>16485</v>
      </c>
      <c r="C707" s="48" t="inlineStr">
        <is>
          <t>名古屋</t>
        </is>
      </c>
      <c r="D707" s="19" t="inlineStr">
        <is>
          <t>アットイン四日市5</t>
        </is>
      </c>
      <c r="E707" s="48" t="inlineStr">
        <is>
          <t>1K</t>
        </is>
      </c>
      <c r="F707" s="48" t="n">
        <v>2</v>
      </c>
      <c r="G707" s="48" t="inlineStr">
        <is>
          <t>四日市・鈴鹿・津地区</t>
        </is>
      </c>
      <c r="H707" s="48" t="n">
        <v>24.18</v>
      </c>
      <c r="I707" s="20" t="n">
        <v>0.5</v>
      </c>
      <c r="J707" s="20" t="n">
        <v>0.5</v>
      </c>
      <c r="K707" s="20" t="n">
        <v>0.15</v>
      </c>
      <c r="L707" s="20" t="n">
        <v>0</v>
      </c>
      <c r="M707" s="20" t="n">
        <v>0</v>
      </c>
      <c r="N707" s="24" t="n">
        <v>6440</v>
      </c>
      <c r="O707" s="24" t="n">
        <v>5560</v>
      </c>
      <c r="P707" s="24" t="n">
        <v>880</v>
      </c>
      <c r="Q707" s="24" t="n">
        <v>44000</v>
      </c>
      <c r="R707" s="24" t="n"/>
      <c r="S707" s="24">
        <f>IF(R707="","",(R707+P707)*30 -U707)</f>
        <v/>
      </c>
      <c r="T707" s="20">
        <f>IF(R707="","",(O707-R707)/O707)</f>
        <v/>
      </c>
      <c r="U707" s="24" t="n">
        <v>67000</v>
      </c>
      <c r="V707" s="51" t="n"/>
      <c r="W707" s="24">
        <f>IF(Z707="","",Z707*30)</f>
        <v/>
      </c>
      <c r="X707" s="24">
        <f>IF(W707="","",W707-U707)</f>
        <v/>
      </c>
      <c r="Y707" s="24">
        <f>IF(V707="","",((U707+5000+5000)/(1-V707))/30)</f>
        <v/>
      </c>
      <c r="Z707" s="32" t="n"/>
      <c r="AA707" s="24">
        <f>IF(Z707="","",Z707-O707)</f>
        <v/>
      </c>
      <c r="AB707" s="24">
        <f>IF(Z707="","",R707-Z707)</f>
        <v/>
      </c>
      <c r="AC707" s="11">
        <f>IF(Z707="","",(O707-Z707)/O707)</f>
        <v/>
      </c>
      <c r="AD707" s="24" t="n"/>
      <c r="AE707" s="24">
        <f>IF(AF707="","",Q707*(1-AF707))</f>
        <v/>
      </c>
      <c r="AF707" s="51" t="n"/>
      <c r="AG707" s="28" t="n"/>
      <c r="AH707" s="28" t="n"/>
      <c r="AI707" s="33" t="inlineStr">
        <is>
          <t>2026-08-01</t>
        </is>
      </c>
      <c r="AJ707" s="33" t="inlineStr">
        <is>
          <t>2026-09-09</t>
        </is>
      </c>
      <c r="AK707" s="30" t="n"/>
    </row>
    <row r="708" ht="35.1" customHeight="1" s="69">
      <c r="B708" s="48" t="n">
        <v>17038</v>
      </c>
      <c r="C708" s="48" t="inlineStr">
        <is>
          <t>名古屋</t>
        </is>
      </c>
      <c r="D708" s="19" t="inlineStr">
        <is>
          <t>アットイン桜山1（名古屋駅まで電車16分）</t>
        </is>
      </c>
      <c r="E708" s="48" t="inlineStr">
        <is>
          <t>1K</t>
        </is>
      </c>
      <c r="F708" s="48" t="n">
        <v>5</v>
      </c>
      <c r="G708" s="48" t="inlineStr">
        <is>
          <t>鶴舞・御器所・桜山周辺</t>
        </is>
      </c>
      <c r="H708" s="48" t="n">
        <v>27.68</v>
      </c>
      <c r="I708" s="20" t="n">
        <v>0.86</v>
      </c>
      <c r="J708" s="20" t="n">
        <v>0.7</v>
      </c>
      <c r="K708" s="20" t="n">
        <v>1</v>
      </c>
      <c r="L708" s="20" t="n">
        <v>0.84</v>
      </c>
      <c r="M708" s="20" t="n">
        <v>0.2</v>
      </c>
      <c r="N708" s="24" t="n">
        <v>11320</v>
      </c>
      <c r="O708" s="24" t="n">
        <v>10440</v>
      </c>
      <c r="P708" s="24" t="n">
        <v>880</v>
      </c>
      <c r="Q708" s="24" t="n">
        <v>44000</v>
      </c>
      <c r="R708" s="24" t="n">
        <v>5220</v>
      </c>
      <c r="S708" s="24">
        <f>IF(R708="","",(R708+P708)*30 -U708)</f>
        <v/>
      </c>
      <c r="T708" s="20">
        <f>IF(R708="","",(O708-R708)/O708)</f>
        <v/>
      </c>
      <c r="U708" s="24" t="n">
        <v>65000</v>
      </c>
      <c r="V708" s="51" t="n"/>
      <c r="W708" s="24">
        <f>IF(Z708="","",Z708*30)</f>
        <v/>
      </c>
      <c r="X708" s="24">
        <f>IF(W708="","",W708-U708)</f>
        <v/>
      </c>
      <c r="Y708" s="24">
        <f>IF(V708="","",((U708+5000+5000)/(1-V708))/30)</f>
        <v/>
      </c>
      <c r="Z708" s="32" t="n"/>
      <c r="AA708" s="24">
        <f>IF(Z708="","",Z708-O708)</f>
        <v/>
      </c>
      <c r="AB708" s="24">
        <f>IF(Z708="","",R708-Z708)</f>
        <v/>
      </c>
      <c r="AC708" s="11">
        <f>IF(Z708="","",(O708-Z708)/O708)</f>
        <v/>
      </c>
      <c r="AD708" s="24" t="n">
        <v>11000</v>
      </c>
      <c r="AE708" s="24">
        <f>IF(AF708="","",Q708*(1-AF708))</f>
        <v/>
      </c>
      <c r="AF708" s="51" t="n"/>
      <c r="AG708" s="28" t="n"/>
      <c r="AH708" s="28" t="n"/>
      <c r="AI708" s="33" t="inlineStr">
        <is>
          <t>2026-10-26</t>
        </is>
      </c>
      <c r="AJ708" s="33" t="inlineStr">
        <is>
          <t>2027-02-07</t>
        </is>
      </c>
      <c r="AK708" s="30" t="n"/>
    </row>
    <row r="709" ht="35.1" customHeight="1" s="69">
      <c r="B709" s="48" t="n">
        <v>17076</v>
      </c>
      <c r="C709" s="48" t="inlineStr">
        <is>
          <t>名古屋</t>
        </is>
      </c>
      <c r="D709" s="19" t="inlineStr">
        <is>
          <t>アットイン今池1-2</t>
        </is>
      </c>
      <c r="E709" s="48" t="inlineStr">
        <is>
          <t>1K</t>
        </is>
      </c>
      <c r="F709" s="48" t="n">
        <v>10</v>
      </c>
      <c r="G709" s="48" t="inlineStr">
        <is>
          <t>千種区</t>
        </is>
      </c>
      <c r="H709" s="48" t="n">
        <v>21.65</v>
      </c>
      <c r="I709" s="20" t="n">
        <v>0.92</v>
      </c>
      <c r="J709" s="20" t="n">
        <v>0.82</v>
      </c>
      <c r="K709" s="20" t="n">
        <v>0.9</v>
      </c>
      <c r="L709" s="20" t="n">
        <v>0.5</v>
      </c>
      <c r="M709" s="20" t="n">
        <v>0.2</v>
      </c>
      <c r="N709" s="24" t="n">
        <v>11320</v>
      </c>
      <c r="O709" s="24" t="n">
        <v>10440</v>
      </c>
      <c r="P709" s="24" t="n">
        <v>880</v>
      </c>
      <c r="Q709" s="24" t="n">
        <v>44000</v>
      </c>
      <c r="R709" s="24" t="n">
        <v>5220</v>
      </c>
      <c r="S709" s="24">
        <f>IF(R709="","",(R709+P709)*30 -U709)</f>
        <v/>
      </c>
      <c r="T709" s="20">
        <f>IF(R709="","",(O709-R709)/O709)</f>
        <v/>
      </c>
      <c r="U709" s="24" t="n">
        <v>66500</v>
      </c>
      <c r="V709" s="51" t="n"/>
      <c r="W709" s="24">
        <f>IF(Z709="","",Z709*30)</f>
        <v/>
      </c>
      <c r="X709" s="24">
        <f>IF(W709="","",W709-U709)</f>
        <v/>
      </c>
      <c r="Y709" s="24">
        <f>IF(V709="","",((U709+5000+5000)/(1-V709))/30)</f>
        <v/>
      </c>
      <c r="Z709" s="32" t="n"/>
      <c r="AA709" s="24">
        <f>IF(Z709="","",Z709-O709)</f>
        <v/>
      </c>
      <c r="AB709" s="24">
        <f>IF(Z709="","",R709-Z709)</f>
        <v/>
      </c>
      <c r="AC709" s="11">
        <f>IF(Z709="","",(O709-Z709)/O709)</f>
        <v/>
      </c>
      <c r="AD709" s="24" t="n">
        <v>11000</v>
      </c>
      <c r="AE709" s="24">
        <f>IF(AF709="","",Q709*(1-AF709))</f>
        <v/>
      </c>
      <c r="AF709" s="51" t="n"/>
      <c r="AG709" s="28" t="n"/>
      <c r="AH709" s="28" t="n"/>
      <c r="AI709" s="33" t="inlineStr">
        <is>
          <t>2026-09-05</t>
        </is>
      </c>
      <c r="AJ709" s="33" t="inlineStr">
        <is>
          <t>2027-09-03</t>
        </is>
      </c>
      <c r="AK709" s="30" t="n"/>
    </row>
    <row r="710" ht="35.1" customHeight="1" s="69">
      <c r="B710" s="48" t="n">
        <v>17078</v>
      </c>
      <c r="C710" s="48" t="inlineStr">
        <is>
          <t>東京</t>
        </is>
      </c>
      <c r="D710" s="19" t="inlineStr">
        <is>
          <t>アットイン豊洲3</t>
        </is>
      </c>
      <c r="E710" s="48" t="inlineStr">
        <is>
          <t>1K</t>
        </is>
      </c>
      <c r="F710" s="48" t="n">
        <v>2</v>
      </c>
      <c r="G710" s="48" t="inlineStr">
        <is>
          <t>豊洲・勝どき</t>
        </is>
      </c>
      <c r="H710" s="48" t="n">
        <v>24.5</v>
      </c>
      <c r="I710" s="20" t="n">
        <v>1</v>
      </c>
      <c r="J710" s="20" t="n">
        <v>1</v>
      </c>
      <c r="K710" s="20" t="n">
        <v>1</v>
      </c>
      <c r="L710" s="20" t="n">
        <v>1</v>
      </c>
      <c r="M710" s="20" t="n">
        <v>0.5</v>
      </c>
      <c r="N710" s="24" t="n">
        <v>12760</v>
      </c>
      <c r="O710" s="24" t="n">
        <v>11880</v>
      </c>
      <c r="P710" s="24" t="n">
        <v>880</v>
      </c>
      <c r="Q710" s="24" t="n">
        <v>44000</v>
      </c>
      <c r="R710" s="24" t="n"/>
      <c r="S710" s="24">
        <f>IF(R710="","",(R710+P710)*30 -U710)</f>
        <v/>
      </c>
      <c r="T710" s="20">
        <f>IF(R710="","",(O710-R710)/O710)</f>
        <v/>
      </c>
      <c r="U710" s="24" t="n">
        <v>108000</v>
      </c>
      <c r="V710" s="51" t="n"/>
      <c r="W710" s="24">
        <f>IF(Z710="","",Z710*30)</f>
        <v/>
      </c>
      <c r="X710" s="24">
        <f>IF(W710="","",W710-U710)</f>
        <v/>
      </c>
      <c r="Y710" s="24">
        <f>IF(V710="","",((U710+5000+5000)/(1-V710))/30)</f>
        <v/>
      </c>
      <c r="Z710" s="32" t="n"/>
      <c r="AA710" s="24">
        <f>IF(Z710="","",Z710-O710)</f>
        <v/>
      </c>
      <c r="AB710" s="24">
        <f>IF(Z710="","",R710-Z710)</f>
        <v/>
      </c>
      <c r="AC710" s="11">
        <f>IF(Z710="","",(O710-Z710)/O710)</f>
        <v/>
      </c>
      <c r="AD710" s="24" t="n"/>
      <c r="AE710" s="24">
        <f>IF(AF710="","",Q710*(1-AF710))</f>
        <v/>
      </c>
      <c r="AF710" s="51" t="n"/>
      <c r="AG710" s="28" t="n"/>
      <c r="AH710" s="28" t="n"/>
      <c r="AI710" s="33" t="inlineStr">
        <is>
          <t>2026-11-01</t>
        </is>
      </c>
      <c r="AJ710" s="33" t="inlineStr">
        <is>
          <t>2028-03-26</t>
        </is>
      </c>
      <c r="AK710" s="30" t="n"/>
    </row>
    <row r="711" ht="35.1" customHeight="1" s="69">
      <c r="B711" s="48" t="n">
        <v>17081</v>
      </c>
      <c r="C711" s="48" t="inlineStr">
        <is>
          <t>東京</t>
        </is>
      </c>
      <c r="D711" s="19" t="inlineStr">
        <is>
          <t>アットイン横浜桜木町11</t>
        </is>
      </c>
      <c r="E711" s="48" t="inlineStr">
        <is>
          <t>1R</t>
        </is>
      </c>
      <c r="F711" s="48" t="n">
        <v>1</v>
      </c>
      <c r="G711" s="48" t="inlineStr">
        <is>
          <t>横浜</t>
        </is>
      </c>
      <c r="H711" s="48" t="n">
        <v>21.82</v>
      </c>
      <c r="I711" s="20" t="n">
        <v>1</v>
      </c>
      <c r="J711" s="20" t="n">
        <v>0.5</v>
      </c>
      <c r="K711" s="20" t="n">
        <v>0.7</v>
      </c>
      <c r="L711" s="20" t="n">
        <v>1</v>
      </c>
      <c r="M711" s="20" t="n">
        <v>1</v>
      </c>
      <c r="N711" s="24" t="n">
        <v>8580</v>
      </c>
      <c r="O711" s="24" t="n">
        <v>7700</v>
      </c>
      <c r="P711" s="24" t="n">
        <v>880</v>
      </c>
      <c r="Q711" s="24" t="n">
        <v>44000</v>
      </c>
      <c r="R711" s="24" t="n">
        <v>3850</v>
      </c>
      <c r="S711" s="24">
        <f>IF(R711="","",(R711+P711)*30 -U711)</f>
        <v/>
      </c>
      <c r="T711" s="20">
        <f>IF(R711="","",(O711-R711)/O711)</f>
        <v/>
      </c>
      <c r="U711" s="24" t="n">
        <v>78000</v>
      </c>
      <c r="V711" s="51" t="n"/>
      <c r="W711" s="24">
        <f>IF(Z711="","",Z711*30)</f>
        <v/>
      </c>
      <c r="X711" s="24">
        <f>IF(W711="","",W711-U711)</f>
        <v/>
      </c>
      <c r="Y711" s="24">
        <f>IF(V711="","",((U711+5000+5000)/(1-V711))/30)</f>
        <v/>
      </c>
      <c r="Z711" s="32" t="n"/>
      <c r="AA711" s="24">
        <f>IF(Z711="","",Z711-O711)</f>
        <v/>
      </c>
      <c r="AB711" s="24">
        <f>IF(Z711="","",R711-Z711)</f>
        <v/>
      </c>
      <c r="AC711" s="11">
        <f>IF(Z711="","",(O711-Z711)/O711)</f>
        <v/>
      </c>
      <c r="AD711" s="24" t="n">
        <v>11000</v>
      </c>
      <c r="AE711" s="24">
        <f>IF(AF711="","",Q711*(1-AF711))</f>
        <v/>
      </c>
      <c r="AF711" s="51" t="n"/>
      <c r="AG711" s="28" t="n"/>
      <c r="AH711" s="28" t="n"/>
      <c r="AI711" s="33" t="inlineStr">
        <is>
          <t>2027-06-01</t>
        </is>
      </c>
      <c r="AJ711" s="33" t="inlineStr">
        <is>
          <t>2027-05-31</t>
        </is>
      </c>
      <c r="AK711" s="30" t="n"/>
    </row>
    <row r="712" ht="35.1" customHeight="1" s="69">
      <c r="B712" s="48" t="n">
        <v>17105</v>
      </c>
      <c r="C712" s="48" t="inlineStr">
        <is>
          <t>東京</t>
        </is>
      </c>
      <c r="D712" s="19" t="inlineStr">
        <is>
          <t>アットイン横浜桜木町10-1</t>
        </is>
      </c>
      <c r="E712" s="48" t="inlineStr">
        <is>
          <t>1R</t>
        </is>
      </c>
      <c r="F712" s="48" t="n">
        <v>4</v>
      </c>
      <c r="G712" s="48" t="inlineStr">
        <is>
          <t>横浜</t>
        </is>
      </c>
      <c r="H712" s="48" t="n">
        <v>18.02</v>
      </c>
      <c r="I712" s="20" t="n">
        <v>0.975</v>
      </c>
      <c r="J712" s="20" t="n">
        <v>0.75</v>
      </c>
      <c r="K712" s="20" t="n">
        <v>0.825</v>
      </c>
      <c r="L712" s="20" t="n">
        <v>0.5</v>
      </c>
      <c r="M712" s="20" t="n">
        <v>0.5</v>
      </c>
      <c r="N712" s="24" t="n">
        <v>8240</v>
      </c>
      <c r="O712" s="24" t="n">
        <v>7360</v>
      </c>
      <c r="P712" s="24" t="n">
        <v>880</v>
      </c>
      <c r="Q712" s="24" t="n">
        <v>44000</v>
      </c>
      <c r="R712" s="24" t="n"/>
      <c r="S712" s="24">
        <f>IF(R712="","",(R712+P712)*30 -U712)</f>
        <v/>
      </c>
      <c r="T712" s="20">
        <f>IF(R712="","",(O712-R712)/O712)</f>
        <v/>
      </c>
      <c r="U712" s="24" t="n">
        <v>78500</v>
      </c>
      <c r="V712" s="51" t="n"/>
      <c r="W712" s="24">
        <f>IF(Z712="","",Z712*30)</f>
        <v/>
      </c>
      <c r="X712" s="24">
        <f>IF(W712="","",W712-U712)</f>
        <v/>
      </c>
      <c r="Y712" s="24">
        <f>IF(V712="","",((U712+5000+5000)/(1-V712))/30)</f>
        <v/>
      </c>
      <c r="Z712" s="32" t="n"/>
      <c r="AA712" s="24">
        <f>IF(Z712="","",Z712-O712)</f>
        <v/>
      </c>
      <c r="AB712" s="24">
        <f>IF(Z712="","",R712-Z712)</f>
        <v/>
      </c>
      <c r="AC712" s="11">
        <f>IF(Z712="","",(O712-Z712)/O712)</f>
        <v/>
      </c>
      <c r="AD712" s="24" t="n"/>
      <c r="AE712" s="24">
        <f>IF(AF712="","",Q712*(1-AF712))</f>
        <v/>
      </c>
      <c r="AF712" s="51" t="n"/>
      <c r="AG712" s="28" t="n"/>
      <c r="AH712" s="28" t="n"/>
      <c r="AI712" s="33" t="inlineStr">
        <is>
          <t>2026-09-15</t>
        </is>
      </c>
      <c r="AJ712" s="33" t="inlineStr">
        <is>
          <t>2026-12-18</t>
        </is>
      </c>
      <c r="AK712" s="30" t="n"/>
    </row>
    <row r="713" ht="35.1" customHeight="1" s="69">
      <c r="B713" s="48" t="n">
        <v>17106</v>
      </c>
      <c r="C713" s="48" t="inlineStr">
        <is>
          <t>東京</t>
        </is>
      </c>
      <c r="D713" s="19" t="inlineStr">
        <is>
          <t>アットイン横浜桜木町10-2</t>
        </is>
      </c>
      <c r="E713" s="48" t="inlineStr">
        <is>
          <t>1R</t>
        </is>
      </c>
      <c r="F713" s="48" t="n">
        <v>1</v>
      </c>
      <c r="G713" s="48" t="inlineStr">
        <is>
          <t>横浜</t>
        </is>
      </c>
      <c r="H713" s="48" t="n">
        <v>18.03</v>
      </c>
      <c r="I713" s="20" t="n">
        <v>0.9</v>
      </c>
      <c r="J713" s="20" t="n">
        <v>0</v>
      </c>
      <c r="K713" s="20" t="n">
        <v>0</v>
      </c>
      <c r="L713" s="20" t="n">
        <v>0</v>
      </c>
      <c r="M713" s="20" t="n">
        <v>0</v>
      </c>
      <c r="N713" s="24" t="n">
        <v>8240</v>
      </c>
      <c r="O713" s="24" t="n">
        <v>7360</v>
      </c>
      <c r="P713" s="24" t="n">
        <v>880</v>
      </c>
      <c r="Q713" s="24" t="n">
        <v>44000</v>
      </c>
      <c r="R713" s="24" t="n"/>
      <c r="S713" s="24">
        <f>IF(R713="","",(R713+P713)*30 -U713)</f>
        <v/>
      </c>
      <c r="T713" s="20">
        <f>IF(R713="","",(O713-R713)/O713)</f>
        <v/>
      </c>
      <c r="U713" s="24" t="n">
        <v>78500</v>
      </c>
      <c r="V713" s="51" t="n"/>
      <c r="W713" s="24">
        <f>IF(Z713="","",Z713*30)</f>
        <v/>
      </c>
      <c r="X713" s="24">
        <f>IF(W713="","",W713-U713)</f>
        <v/>
      </c>
      <c r="Y713" s="24">
        <f>IF(V713="","",((U713+5000+5000)/(1-V713))/30)</f>
        <v/>
      </c>
      <c r="Z713" s="32" t="n"/>
      <c r="AA713" s="24">
        <f>IF(Z713="","",Z713-O713)</f>
        <v/>
      </c>
      <c r="AB713" s="24">
        <f>IF(Z713="","",R713-Z713)</f>
        <v/>
      </c>
      <c r="AC713" s="11">
        <f>IF(Z713="","",(O713-Z713)/O713)</f>
        <v/>
      </c>
      <c r="AD713" s="24" t="n"/>
      <c r="AE713" s="24">
        <f>IF(AF713="","",Q713*(1-AF713))</f>
        <v/>
      </c>
      <c r="AF713" s="51" t="n"/>
      <c r="AG713" s="28" t="n"/>
      <c r="AH713" s="28" t="n"/>
      <c r="AI713" s="33" t="inlineStr">
        <is>
          <t>2026-08-01</t>
        </is>
      </c>
      <c r="AJ713" s="33" t="inlineStr">
        <is>
          <t>2026-07-31</t>
        </is>
      </c>
      <c r="AK713" s="30" t="n"/>
    </row>
    <row r="714" ht="35.1" customHeight="1" s="69">
      <c r="B714" s="48" t="n">
        <v>17107</v>
      </c>
      <c r="C714" s="48" t="inlineStr">
        <is>
          <t>東京</t>
        </is>
      </c>
      <c r="D714" s="19" t="inlineStr">
        <is>
          <t>アットイン横浜桜木町10-3</t>
        </is>
      </c>
      <c r="E714" s="48" t="inlineStr">
        <is>
          <t>1R</t>
        </is>
      </c>
      <c r="F714" s="48" t="n">
        <v>4</v>
      </c>
      <c r="G714" s="48" t="inlineStr">
        <is>
          <t>横浜</t>
        </is>
      </c>
      <c r="H714" s="48" t="n">
        <v>18.02</v>
      </c>
      <c r="I714" s="20" t="n">
        <v>0.75</v>
      </c>
      <c r="J714" s="20" t="n">
        <v>0.475</v>
      </c>
      <c r="K714" s="20" t="n">
        <v>0.55</v>
      </c>
      <c r="L714" s="20" t="n">
        <v>0</v>
      </c>
      <c r="M714" s="20" t="n">
        <v>0</v>
      </c>
      <c r="N714" s="24" t="n">
        <v>8140</v>
      </c>
      <c r="O714" s="24" t="n">
        <v>7260</v>
      </c>
      <c r="P714" s="24" t="n">
        <v>880</v>
      </c>
      <c r="Q714" s="24" t="n">
        <v>44000</v>
      </c>
      <c r="R714" s="24" t="n"/>
      <c r="S714" s="24">
        <f>IF(R714="","",(R714+P714)*30 -U714)</f>
        <v/>
      </c>
      <c r="T714" s="20">
        <f>IF(R714="","",(O714-R714)/O714)</f>
        <v/>
      </c>
      <c r="U714" s="24" t="n">
        <v>76000</v>
      </c>
      <c r="V714" s="51" t="n"/>
      <c r="W714" s="24">
        <f>IF(Z714="","",Z714*30)</f>
        <v/>
      </c>
      <c r="X714" s="24">
        <f>IF(W714="","",W714-U714)</f>
        <v/>
      </c>
      <c r="Y714" s="24">
        <f>IF(V714="","",((U714+5000+5000)/(1-V714))/30)</f>
        <v/>
      </c>
      <c r="Z714" s="32" t="n"/>
      <c r="AA714" s="24">
        <f>IF(Z714="","",Z714-O714)</f>
        <v/>
      </c>
      <c r="AB714" s="24">
        <f>IF(Z714="","",R714-Z714)</f>
        <v/>
      </c>
      <c r="AC714" s="11">
        <f>IF(Z714="","",(O714-Z714)/O714)</f>
        <v/>
      </c>
      <c r="AD714" s="24" t="n"/>
      <c r="AE714" s="24">
        <f>IF(AF714="","",Q714*(1-AF714))</f>
        <v/>
      </c>
      <c r="AF714" s="51" t="n"/>
      <c r="AG714" s="28" t="n"/>
      <c r="AH714" s="28" t="n"/>
      <c r="AI714" s="33" t="inlineStr">
        <is>
          <t>2026-08-01</t>
        </is>
      </c>
      <c r="AJ714" s="33" t="inlineStr">
        <is>
          <t>2026-09-28</t>
        </is>
      </c>
      <c r="AK714" s="30" t="n"/>
    </row>
    <row r="715" ht="35.1" customHeight="1" s="69">
      <c r="B715" s="48" t="n">
        <v>17115</v>
      </c>
      <c r="C715" s="48" t="inlineStr">
        <is>
          <t>東京</t>
        </is>
      </c>
      <c r="D715" s="19" t="inlineStr">
        <is>
          <t>アットイン横浜関内3-3</t>
        </is>
      </c>
      <c r="E715" s="48" t="inlineStr">
        <is>
          <t>1K</t>
        </is>
      </c>
      <c r="F715" s="48" t="n">
        <v>2</v>
      </c>
      <c r="G715" s="48" t="inlineStr">
        <is>
          <t>横浜</t>
        </is>
      </c>
      <c r="H715" s="48" t="n">
        <v>22.91</v>
      </c>
      <c r="I715" s="20" t="n">
        <v>1</v>
      </c>
      <c r="J715" s="20" t="n">
        <v>1</v>
      </c>
      <c r="K715" s="20" t="n">
        <v>1</v>
      </c>
      <c r="L715" s="20" t="n">
        <v>1</v>
      </c>
      <c r="M715" s="20" t="n">
        <v>0.5</v>
      </c>
      <c r="N715" s="24" t="n">
        <v>9700</v>
      </c>
      <c r="O715" s="24" t="n">
        <v>8820</v>
      </c>
      <c r="P715" s="24" t="n">
        <v>880</v>
      </c>
      <c r="Q715" s="24" t="n">
        <v>44000</v>
      </c>
      <c r="R715" s="24" t="n"/>
      <c r="S715" s="24">
        <f>IF(R715="","",(R715+P715)*30 -U715)</f>
        <v/>
      </c>
      <c r="T715" s="20">
        <f>IF(R715="","",(O715-R715)/O715)</f>
        <v/>
      </c>
      <c r="U715" s="24" t="n">
        <v>92000</v>
      </c>
      <c r="V715" s="51" t="n"/>
      <c r="W715" s="24">
        <f>IF(Z715="","",Z715*30)</f>
        <v/>
      </c>
      <c r="X715" s="24">
        <f>IF(W715="","",W715-U715)</f>
        <v/>
      </c>
      <c r="Y715" s="24">
        <f>IF(V715="","",((U715+5000+5000)/(1-V715))/30)</f>
        <v/>
      </c>
      <c r="Z715" s="32" t="n"/>
      <c r="AA715" s="24">
        <f>IF(Z715="","",Z715-O715)</f>
        <v/>
      </c>
      <c r="AB715" s="24">
        <f>IF(Z715="","",R715-Z715)</f>
        <v/>
      </c>
      <c r="AC715" s="11">
        <f>IF(Z715="","",(O715-Z715)/O715)</f>
        <v/>
      </c>
      <c r="AD715" s="24" t="n"/>
      <c r="AE715" s="24">
        <f>IF(AF715="","",Q715*(1-AF715))</f>
        <v/>
      </c>
      <c r="AF715" s="51" t="n"/>
      <c r="AG715" s="28" t="n"/>
      <c r="AH715" s="28" t="n"/>
      <c r="AI715" s="33" t="inlineStr">
        <is>
          <t>2026-11-01</t>
        </is>
      </c>
      <c r="AJ715" s="33" t="inlineStr">
        <is>
          <t>2026-12-31</t>
        </is>
      </c>
      <c r="AK715" s="30" t="n"/>
    </row>
    <row r="716" ht="35.1" customHeight="1" s="69">
      <c r="B716" s="48" t="n">
        <v>17133</v>
      </c>
      <c r="C716" s="48" t="inlineStr">
        <is>
          <t>東京</t>
        </is>
      </c>
      <c r="D716" s="19" t="inlineStr">
        <is>
          <t>アットイン新横浜5-2</t>
        </is>
      </c>
      <c r="E716" s="48" t="inlineStr">
        <is>
          <t>1K</t>
        </is>
      </c>
      <c r="F716" s="48" t="n">
        <v>1</v>
      </c>
      <c r="G716" s="48" t="inlineStr">
        <is>
          <t>横浜</t>
        </is>
      </c>
      <c r="H716" s="48" t="n">
        <v>25</v>
      </c>
      <c r="I716" s="20" t="n">
        <v>1</v>
      </c>
      <c r="J716" s="20" t="n">
        <v>1</v>
      </c>
      <c r="K716" s="20" t="n">
        <v>0.2</v>
      </c>
      <c r="L716" s="20" t="n">
        <v>0</v>
      </c>
      <c r="M716" s="20" t="n">
        <v>0</v>
      </c>
      <c r="N716" s="24" t="n">
        <v>8580</v>
      </c>
      <c r="O716" s="24" t="n">
        <v>7700</v>
      </c>
      <c r="P716" s="24" t="n">
        <v>880</v>
      </c>
      <c r="Q716" s="24" t="n">
        <v>44000</v>
      </c>
      <c r="R716" s="24" t="n"/>
      <c r="S716" s="24">
        <f>IF(R716="","",(R716+P716)*30 -U716)</f>
        <v/>
      </c>
      <c r="T716" s="20">
        <f>IF(R716="","",(O716-R716)/O716)</f>
        <v/>
      </c>
      <c r="U716" s="24" t="n">
        <v>82000</v>
      </c>
      <c r="V716" s="51" t="n"/>
      <c r="W716" s="24">
        <f>IF(Z716="","",Z716*30)</f>
        <v/>
      </c>
      <c r="X716" s="24">
        <f>IF(W716="","",W716-U716)</f>
        <v/>
      </c>
      <c r="Y716" s="24">
        <f>IF(V716="","",((U716+5000+5000)/(1-V716))/30)</f>
        <v/>
      </c>
      <c r="Z716" s="32" t="n"/>
      <c r="AA716" s="24">
        <f>IF(Z716="","",Z716-O716)</f>
        <v/>
      </c>
      <c r="AB716" s="24">
        <f>IF(Z716="","",R716-Z716)</f>
        <v/>
      </c>
      <c r="AC716" s="11">
        <f>IF(Z716="","",(O716-Z716)/O716)</f>
        <v/>
      </c>
      <c r="AD716" s="24" t="n"/>
      <c r="AE716" s="24">
        <f>IF(AF716="","",Q716*(1-AF716))</f>
        <v/>
      </c>
      <c r="AF716" s="51" t="n"/>
      <c r="AG716" s="28" t="n"/>
      <c r="AH716" s="28" t="n"/>
      <c r="AI716" s="33" t="inlineStr">
        <is>
          <t>2026-09-07</t>
        </is>
      </c>
      <c r="AJ716" s="33" t="inlineStr">
        <is>
          <t>2026-09-06</t>
        </is>
      </c>
      <c r="AK716" s="30" t="n"/>
    </row>
    <row r="717" ht="35.1" customHeight="1" s="69">
      <c r="B717" s="48" t="n">
        <v>17332</v>
      </c>
      <c r="C717" s="48" t="inlineStr">
        <is>
          <t>東京</t>
        </is>
      </c>
      <c r="D717" s="19" t="inlineStr">
        <is>
          <t>アットイン東日本橋4-1</t>
        </is>
      </c>
      <c r="E717" s="48" t="inlineStr">
        <is>
          <t>2K</t>
        </is>
      </c>
      <c r="F717" s="48" t="n">
        <v>8</v>
      </c>
      <c r="G717" s="48" t="inlineStr">
        <is>
          <t>錦糸町・両国</t>
        </is>
      </c>
      <c r="H717" s="48" t="n">
        <v>26.25</v>
      </c>
      <c r="I717" s="20" t="n">
        <v>0.975</v>
      </c>
      <c r="J717" s="20" t="n">
        <v>0.9375</v>
      </c>
      <c r="K717" s="20" t="n">
        <v>0.8875</v>
      </c>
      <c r="L717" s="20" t="n">
        <v>0.75</v>
      </c>
      <c r="M717" s="20" t="n">
        <v>0.625</v>
      </c>
      <c r="N717" s="24" t="n">
        <v>12760</v>
      </c>
      <c r="O717" s="24" t="n">
        <v>11880</v>
      </c>
      <c r="P717" s="24" t="n">
        <v>880</v>
      </c>
      <c r="Q717" s="24" t="n">
        <v>44000</v>
      </c>
      <c r="R717" s="24" t="n">
        <v>5940</v>
      </c>
      <c r="S717" s="24">
        <f>IF(R717="","",(R717+P717)*30 -U717)</f>
        <v/>
      </c>
      <c r="T717" s="20">
        <f>IF(R717="","",(O717-R717)/O717)</f>
        <v/>
      </c>
      <c r="U717" s="24" t="n">
        <v>118000</v>
      </c>
      <c r="V717" s="51" t="n"/>
      <c r="W717" s="24">
        <f>IF(Z717="","",Z717*30)</f>
        <v/>
      </c>
      <c r="X717" s="24">
        <f>IF(W717="","",W717-U717)</f>
        <v/>
      </c>
      <c r="Y717" s="24">
        <f>IF(V717="","",((U717+5000+5000)/(1-V717))/30)</f>
        <v/>
      </c>
      <c r="Z717" s="32" t="n"/>
      <c r="AA717" s="24">
        <f>IF(Z717="","",Z717-O717)</f>
        <v/>
      </c>
      <c r="AB717" s="24">
        <f>IF(Z717="","",R717-Z717)</f>
        <v/>
      </c>
      <c r="AC717" s="11">
        <f>IF(Z717="","",(O717-Z717)/O717)</f>
        <v/>
      </c>
      <c r="AD717" s="24" t="n">
        <v>11000</v>
      </c>
      <c r="AE717" s="24">
        <f>IF(AF717="","",Q717*(1-AF717))</f>
        <v/>
      </c>
      <c r="AF717" s="51" t="n"/>
      <c r="AG717" s="28" t="n"/>
      <c r="AH717" s="28" t="n"/>
      <c r="AI717" s="33" t="inlineStr">
        <is>
          <t>2026-09-19</t>
        </is>
      </c>
      <c r="AJ717" s="33" t="inlineStr">
        <is>
          <t>2027-10-04</t>
        </is>
      </c>
      <c r="AK717" s="30" t="n"/>
    </row>
    <row r="718" ht="35.1" customHeight="1" s="69">
      <c r="B718" s="48" t="n">
        <v>17333</v>
      </c>
      <c r="C718" s="48" t="inlineStr">
        <is>
          <t>東京</t>
        </is>
      </c>
      <c r="D718" s="19" t="inlineStr">
        <is>
          <t>アットイン東日本橋4-2</t>
        </is>
      </c>
      <c r="E718" s="48" t="inlineStr">
        <is>
          <t>2K</t>
        </is>
      </c>
      <c r="F718" s="48" t="n">
        <v>2</v>
      </c>
      <c r="G718" s="48" t="inlineStr">
        <is>
          <t>錦糸町・両国</t>
        </is>
      </c>
      <c r="H718" s="48" t="n">
        <v>26.25</v>
      </c>
      <c r="I718" s="20" t="n">
        <v>1</v>
      </c>
      <c r="J718" s="20" t="n">
        <v>1</v>
      </c>
      <c r="K718" s="20" t="n">
        <v>1</v>
      </c>
      <c r="L718" s="20" t="n">
        <v>1</v>
      </c>
      <c r="M718" s="20" t="n">
        <v>1</v>
      </c>
      <c r="N718" s="24" t="n">
        <v>12760</v>
      </c>
      <c r="O718" s="24" t="n">
        <v>11880</v>
      </c>
      <c r="P718" s="24" t="n">
        <v>880</v>
      </c>
      <c r="Q718" s="24" t="n">
        <v>44000</v>
      </c>
      <c r="R718" s="24" t="n"/>
      <c r="S718" s="24">
        <f>IF(R718="","",(R718+P718)*30 -U718)</f>
        <v/>
      </c>
      <c r="T718" s="20">
        <f>IF(R718="","",(O718-R718)/O718)</f>
        <v/>
      </c>
      <c r="U718" s="24" t="n">
        <v>118000</v>
      </c>
      <c r="V718" s="51" t="n"/>
      <c r="W718" s="24">
        <f>IF(Z718="","",Z718*30)</f>
        <v/>
      </c>
      <c r="X718" s="24">
        <f>IF(W718="","",W718-U718)</f>
        <v/>
      </c>
      <c r="Y718" s="24">
        <f>IF(V718="","",((U718+5000+5000)/(1-V718))/30)</f>
        <v/>
      </c>
      <c r="Z718" s="32" t="n"/>
      <c r="AA718" s="24">
        <f>IF(Z718="","",Z718-O718)</f>
        <v/>
      </c>
      <c r="AB718" s="24">
        <f>IF(Z718="","",R718-Z718)</f>
        <v/>
      </c>
      <c r="AC718" s="11">
        <f>IF(Z718="","",(O718-Z718)/O718)</f>
        <v/>
      </c>
      <c r="AD718" s="24" t="n"/>
      <c r="AE718" s="24">
        <f>IF(AF718="","",Q718*(1-AF718))</f>
        <v/>
      </c>
      <c r="AF718" s="51" t="n"/>
      <c r="AG718" s="28" t="n"/>
      <c r="AH718" s="28" t="n"/>
      <c r="AI718" s="33" t="inlineStr">
        <is>
          <t>2026-12-28</t>
        </is>
      </c>
      <c r="AJ718" s="33" t="inlineStr">
        <is>
          <t>2027-01-10</t>
        </is>
      </c>
      <c r="AK718" s="30" t="n"/>
    </row>
    <row r="719" ht="35.1" customHeight="1" s="69">
      <c r="B719" s="48" t="n">
        <v>17334</v>
      </c>
      <c r="C719" s="48" t="inlineStr">
        <is>
          <t>東京</t>
        </is>
      </c>
      <c r="D719" s="19" t="inlineStr">
        <is>
          <t>アットイン東日本橋4-5</t>
        </is>
      </c>
      <c r="E719" s="48" t="inlineStr">
        <is>
          <t>2LDK</t>
        </is>
      </c>
      <c r="F719" s="48" t="n">
        <v>1</v>
      </c>
      <c r="G719" s="48" t="inlineStr">
        <is>
          <t>錦糸町・両国</t>
        </is>
      </c>
      <c r="H719" s="48" t="n">
        <v>53.03</v>
      </c>
      <c r="I719" s="20" t="n">
        <v>0.8</v>
      </c>
      <c r="J719" s="20" t="n">
        <v>1</v>
      </c>
      <c r="K719" s="20" t="n">
        <v>1</v>
      </c>
      <c r="L719" s="20" t="n">
        <v>0</v>
      </c>
      <c r="M719" s="20" t="n">
        <v>0</v>
      </c>
      <c r="N719" s="24" t="n">
        <v>29240</v>
      </c>
      <c r="O719" s="24" t="n">
        <v>28140</v>
      </c>
      <c r="P719" s="24" t="n">
        <v>1100</v>
      </c>
      <c r="Q719" s="24" t="n">
        <v>68000</v>
      </c>
      <c r="R719" s="24" t="n"/>
      <c r="S719" s="24">
        <f>IF(R719="","",(R719+P719)*30 -U719)</f>
        <v/>
      </c>
      <c r="T719" s="20">
        <f>IF(R719="","",(O719-R719)/O719)</f>
        <v/>
      </c>
      <c r="U719" s="24" t="n">
        <v>241000</v>
      </c>
      <c r="V719" s="51" t="n"/>
      <c r="W719" s="24">
        <f>IF(Z719="","",Z719*30)</f>
        <v/>
      </c>
      <c r="X719" s="24">
        <f>IF(W719="","",W719-U719)</f>
        <v/>
      </c>
      <c r="Y719" s="24">
        <f>IF(V719="","",((U719+5000+5000)/(1-V719))/30)</f>
        <v/>
      </c>
      <c r="Z719" s="32" t="n"/>
      <c r="AA719" s="24">
        <f>IF(Z719="","",Z719-O719)</f>
        <v/>
      </c>
      <c r="AB719" s="24">
        <f>IF(Z719="","",R719-Z719)</f>
        <v/>
      </c>
      <c r="AC719" s="11">
        <f>IF(Z719="","",(O719-Z719)/O719)</f>
        <v/>
      </c>
      <c r="AD719" s="24" t="n"/>
      <c r="AE719" s="24">
        <f>IF(AF719="","",Q719*(1-AF719))</f>
        <v/>
      </c>
      <c r="AF719" s="51" t="n"/>
      <c r="AG719" s="28" t="n"/>
      <c r="AH719" s="28" t="n"/>
      <c r="AI719" s="33" t="inlineStr">
        <is>
          <t>2026-10-02</t>
        </is>
      </c>
      <c r="AJ719" s="33" t="inlineStr">
        <is>
          <t>2026-10-01</t>
        </is>
      </c>
      <c r="AK719" s="30" t="n"/>
    </row>
    <row r="720" ht="35.1" customHeight="1" s="69">
      <c r="B720" s="48" t="n">
        <v>17335</v>
      </c>
      <c r="C720" s="48" t="inlineStr">
        <is>
          <t>東京</t>
        </is>
      </c>
      <c r="D720" s="19" t="inlineStr">
        <is>
          <t>アットイン立川7</t>
        </is>
      </c>
      <c r="E720" s="48" t="inlineStr">
        <is>
          <t>1K</t>
        </is>
      </c>
      <c r="F720" s="48" t="n">
        <v>1</v>
      </c>
      <c r="G720" s="48" t="inlineStr">
        <is>
          <t>立川・八王子</t>
        </is>
      </c>
      <c r="H720" s="48" t="n">
        <v>21.2</v>
      </c>
      <c r="I720" s="20" t="n">
        <v>1</v>
      </c>
      <c r="J720" s="20" t="n">
        <v>1</v>
      </c>
      <c r="K720" s="20" t="n">
        <v>0.8</v>
      </c>
      <c r="L720" s="20" t="n">
        <v>1</v>
      </c>
      <c r="M720" s="20" t="n">
        <v>1</v>
      </c>
      <c r="N720" s="24" t="n">
        <v>9700</v>
      </c>
      <c r="O720" s="24" t="n">
        <v>8820</v>
      </c>
      <c r="P720" s="24" t="n">
        <v>880</v>
      </c>
      <c r="Q720" s="24" t="n">
        <v>44000</v>
      </c>
      <c r="R720" s="24" t="n"/>
      <c r="S720" s="24">
        <f>IF(R720="","",(R720+P720)*30 -U720)</f>
        <v/>
      </c>
      <c r="T720" s="20">
        <f>IF(R720="","",(O720-R720)/O720)</f>
        <v/>
      </c>
      <c r="U720" s="24" t="n">
        <v>86000</v>
      </c>
      <c r="V720" s="51" t="n"/>
      <c r="W720" s="24">
        <f>IF(Z720="","",Z720*30)</f>
        <v/>
      </c>
      <c r="X720" s="24">
        <f>IF(W720="","",W720-U720)</f>
        <v/>
      </c>
      <c r="Y720" s="24">
        <f>IF(V720="","",((U720+5000+5000)/(1-V720))/30)</f>
        <v/>
      </c>
      <c r="Z720" s="32" t="n"/>
      <c r="AA720" s="24">
        <f>IF(Z720="","",Z720-O720)</f>
        <v/>
      </c>
      <c r="AB720" s="24">
        <f>IF(Z720="","",R720-Z720)</f>
        <v/>
      </c>
      <c r="AC720" s="11">
        <f>IF(Z720="","",(O720-Z720)/O720)</f>
        <v/>
      </c>
      <c r="AD720" s="24" t="n"/>
      <c r="AE720" s="24">
        <f>IF(AF720="","",Q720*(1-AF720))</f>
        <v/>
      </c>
      <c r="AF720" s="51" t="n"/>
      <c r="AG720" s="28" t="n"/>
      <c r="AH720" s="28" t="n"/>
      <c r="AI720" s="33" t="inlineStr">
        <is>
          <t>2026-12-06</t>
        </is>
      </c>
      <c r="AJ720" s="33" t="inlineStr">
        <is>
          <t>2026-12-05</t>
        </is>
      </c>
      <c r="AK720" s="30" t="n"/>
    </row>
    <row r="721" ht="35.1" customHeight="1" s="69">
      <c r="B721" s="48" t="n">
        <v>17410</v>
      </c>
      <c r="C721" s="48" t="inlineStr">
        <is>
          <t>東京</t>
        </is>
      </c>
      <c r="D721" s="19" t="inlineStr">
        <is>
          <t>●アットイン早稲田3-1</t>
        </is>
      </c>
      <c r="E721" s="48" t="inlineStr">
        <is>
          <t>1K</t>
        </is>
      </c>
      <c r="F721" s="48" t="n">
        <v>9</v>
      </c>
      <c r="G721" s="48" t="inlineStr">
        <is>
          <t>池袋・大塚</t>
        </is>
      </c>
      <c r="H721" s="48" t="n">
        <v>23.02</v>
      </c>
      <c r="I721" s="20" t="n">
        <v>0</v>
      </c>
      <c r="J721" s="20" t="n">
        <v>0</v>
      </c>
      <c r="K721" s="20" t="n">
        <v>0</v>
      </c>
      <c r="L721" s="20" t="n">
        <v>0</v>
      </c>
      <c r="M721" s="20" t="n">
        <v>0</v>
      </c>
      <c r="N721" s="24" t="n">
        <v>10780</v>
      </c>
      <c r="O721" s="24" t="n">
        <v>9900</v>
      </c>
      <c r="P721" s="24" t="n">
        <v>880</v>
      </c>
      <c r="Q721" s="24" t="n">
        <v>44000</v>
      </c>
      <c r="R721" s="24" t="n"/>
      <c r="S721" s="24">
        <f>IF(R721="","",(R721+P721)*30 -U721)</f>
        <v/>
      </c>
      <c r="T721" s="20">
        <f>IF(R721="","",(O721-R721)/O721)</f>
        <v/>
      </c>
      <c r="U721" s="24" t="n">
        <v>0</v>
      </c>
      <c r="V721" s="51" t="n"/>
      <c r="W721" s="24">
        <f>IF(Z721="","",Z721*30)</f>
        <v/>
      </c>
      <c r="X721" s="24">
        <f>IF(W721="","",W721-U721)</f>
        <v/>
      </c>
      <c r="Y721" s="24">
        <f>IF(V721="","",((U721+5000+5000)/(1-V721))/30)</f>
        <v/>
      </c>
      <c r="Z721" s="32" t="n"/>
      <c r="AA721" s="24">
        <f>IF(Z721="","",Z721-O721)</f>
        <v/>
      </c>
      <c r="AB721" s="24">
        <f>IF(Z721="","",R721-Z721)</f>
        <v/>
      </c>
      <c r="AC721" s="11">
        <f>IF(Z721="","",(O721-Z721)/O721)</f>
        <v/>
      </c>
      <c r="AD721" s="24" t="n"/>
      <c r="AE721" s="24">
        <f>IF(AF721="","",Q721*(1-AF721))</f>
        <v/>
      </c>
      <c r="AF721" s="51" t="n"/>
      <c r="AG721" s="28" t="n"/>
      <c r="AH721" s="28" t="n"/>
      <c r="AI721" s="33" t="inlineStr">
        <is>
          <t>2026-08-01</t>
        </is>
      </c>
      <c r="AJ721" s="33" t="inlineStr">
        <is>
          <t>2026-07-31</t>
        </is>
      </c>
      <c r="AK721" s="30" t="n"/>
    </row>
    <row r="722" ht="35.1" customHeight="1" s="69">
      <c r="B722" s="48" t="n">
        <v>17411</v>
      </c>
      <c r="C722" s="48" t="inlineStr">
        <is>
          <t>東京</t>
        </is>
      </c>
      <c r="D722" s="19" t="inlineStr">
        <is>
          <t>●アットイン早稲田3-2</t>
        </is>
      </c>
      <c r="E722" s="48" t="inlineStr">
        <is>
          <t>1LDK</t>
        </is>
      </c>
      <c r="F722" s="48" t="n">
        <v>1</v>
      </c>
      <c r="G722" s="48" t="inlineStr">
        <is>
          <t>池袋・大塚</t>
        </is>
      </c>
      <c r="H722" s="48" t="n">
        <v>46.05</v>
      </c>
      <c r="I722" s="20" t="n">
        <v>0</v>
      </c>
      <c r="J722" s="20" t="n">
        <v>0</v>
      </c>
      <c r="K722" s="20" t="n">
        <v>0</v>
      </c>
      <c r="L722" s="20" t="n">
        <v>0</v>
      </c>
      <c r="M722" s="20" t="n">
        <v>0</v>
      </c>
      <c r="N722" s="24" t="n">
        <v>16840</v>
      </c>
      <c r="O722" s="24" t="n">
        <v>15960</v>
      </c>
      <c r="P722" s="24" t="n">
        <v>880</v>
      </c>
      <c r="Q722" s="24" t="n">
        <v>44000</v>
      </c>
      <c r="R722" s="24" t="n"/>
      <c r="S722" s="24">
        <f>IF(R722="","",(R722+P722)*30 -U722)</f>
        <v/>
      </c>
      <c r="T722" s="20">
        <f>IF(R722="","",(O722-R722)/O722)</f>
        <v/>
      </c>
      <c r="U722" s="24" t="n">
        <v>0</v>
      </c>
      <c r="V722" s="51" t="n"/>
      <c r="W722" s="24">
        <f>IF(Z722="","",Z722*30)</f>
        <v/>
      </c>
      <c r="X722" s="24">
        <f>IF(W722="","",W722-U722)</f>
        <v/>
      </c>
      <c r="Y722" s="24">
        <f>IF(V722="","",((U722+5000+5000)/(1-V722))/30)</f>
        <v/>
      </c>
      <c r="Z722" s="32" t="n"/>
      <c r="AA722" s="24">
        <f>IF(Z722="","",Z722-O722)</f>
        <v/>
      </c>
      <c r="AB722" s="24">
        <f>IF(Z722="","",R722-Z722)</f>
        <v/>
      </c>
      <c r="AC722" s="11">
        <f>IF(Z722="","",(O722-Z722)/O722)</f>
        <v/>
      </c>
      <c r="AD722" s="24" t="n"/>
      <c r="AE722" s="24">
        <f>IF(AF722="","",Q722*(1-AF722))</f>
        <v/>
      </c>
      <c r="AF722" s="51" t="n"/>
      <c r="AG722" s="28" t="n"/>
      <c r="AH722" s="28" t="n"/>
      <c r="AI722" s="33" t="inlineStr">
        <is>
          <t>2026-08-01</t>
        </is>
      </c>
      <c r="AJ722" s="33" t="inlineStr">
        <is>
          <t>2026-07-31</t>
        </is>
      </c>
      <c r="AK722" s="30" t="n"/>
    </row>
    <row r="723" ht="35.1" customHeight="1" s="69">
      <c r="B723" s="48" t="n">
        <v>17412</v>
      </c>
      <c r="C723" s="48" t="inlineStr">
        <is>
          <t>東京</t>
        </is>
      </c>
      <c r="D723" s="19" t="inlineStr">
        <is>
          <t>●アットイン早稲田3-3</t>
        </is>
      </c>
      <c r="E723" s="48" t="inlineStr">
        <is>
          <t>2LDK</t>
        </is>
      </c>
      <c r="F723" s="48" t="n">
        <v>1</v>
      </c>
      <c r="G723" s="48" t="inlineStr">
        <is>
          <t>池袋・大塚</t>
        </is>
      </c>
      <c r="H723" s="48" t="n">
        <v>66.29000000000001</v>
      </c>
      <c r="I723" s="20" t="n">
        <v>0</v>
      </c>
      <c r="J723" s="20" t="n">
        <v>0</v>
      </c>
      <c r="K723" s="20" t="n">
        <v>0</v>
      </c>
      <c r="L723" s="20" t="n">
        <v>0</v>
      </c>
      <c r="M723" s="20" t="n">
        <v>0</v>
      </c>
      <c r="N723" s="24" t="n">
        <v>22640</v>
      </c>
      <c r="O723" s="24" t="n">
        <v>21540</v>
      </c>
      <c r="P723" s="24" t="n">
        <v>1100</v>
      </c>
      <c r="Q723" s="24" t="n">
        <v>68000</v>
      </c>
      <c r="R723" s="24" t="n"/>
      <c r="S723" s="24">
        <f>IF(R723="","",(R723+P723)*30 -U723)</f>
        <v/>
      </c>
      <c r="T723" s="20">
        <f>IF(R723="","",(O723-R723)/O723)</f>
        <v/>
      </c>
      <c r="U723" s="24" t="n">
        <v>0</v>
      </c>
      <c r="V723" s="51" t="n"/>
      <c r="W723" s="24">
        <f>IF(Z723="","",Z723*30)</f>
        <v/>
      </c>
      <c r="X723" s="24">
        <f>IF(W723="","",W723-U723)</f>
        <v/>
      </c>
      <c r="Y723" s="24">
        <f>IF(V723="","",((U723+5000+5000)/(1-V723))/30)</f>
        <v/>
      </c>
      <c r="Z723" s="32" t="n"/>
      <c r="AA723" s="24">
        <f>IF(Z723="","",Z723-O723)</f>
        <v/>
      </c>
      <c r="AB723" s="24">
        <f>IF(Z723="","",R723-Z723)</f>
        <v/>
      </c>
      <c r="AC723" s="11">
        <f>IF(Z723="","",(O723-Z723)/O723)</f>
        <v/>
      </c>
      <c r="AD723" s="24" t="n"/>
      <c r="AE723" s="24">
        <f>IF(AF723="","",Q723*(1-AF723))</f>
        <v/>
      </c>
      <c r="AF723" s="51" t="n"/>
      <c r="AG723" s="28" t="n"/>
      <c r="AH723" s="28" t="n"/>
      <c r="AI723" s="33" t="inlineStr">
        <is>
          <t>2026-08-01</t>
        </is>
      </c>
      <c r="AJ723" s="33" t="inlineStr">
        <is>
          <t>2026-07-31</t>
        </is>
      </c>
      <c r="AK723" s="30" t="n"/>
    </row>
    <row r="724" ht="35.1" customHeight="1" s="69">
      <c r="B724" s="48" t="n">
        <v>17413</v>
      </c>
      <c r="C724" s="48" t="inlineStr">
        <is>
          <t>東京</t>
        </is>
      </c>
      <c r="D724" s="19" t="inlineStr">
        <is>
          <t>●アットイン大森11</t>
        </is>
      </c>
      <c r="E724" s="48" t="inlineStr">
        <is>
          <t>1K</t>
        </is>
      </c>
      <c r="F724" s="48" t="n">
        <v>1</v>
      </c>
      <c r="G724" s="48" t="inlineStr">
        <is>
          <t>川崎・大森・蒲田</t>
        </is>
      </c>
      <c r="H724" s="48" t="n">
        <v>19.76</v>
      </c>
      <c r="I724" s="20" t="n">
        <v>0</v>
      </c>
      <c r="J724" s="20" t="n">
        <v>0</v>
      </c>
      <c r="K724" s="20" t="n">
        <v>0</v>
      </c>
      <c r="L724" s="20" t="n">
        <v>0</v>
      </c>
      <c r="M724" s="20" t="n">
        <v>0</v>
      </c>
      <c r="N724" s="24" t="n">
        <v>10180</v>
      </c>
      <c r="O724" s="24" t="n">
        <v>9300</v>
      </c>
      <c r="P724" s="24" t="n">
        <v>880</v>
      </c>
      <c r="Q724" s="24" t="n">
        <v>44000</v>
      </c>
      <c r="R724" s="24" t="n"/>
      <c r="S724" s="24">
        <f>IF(R724="","",(R724+P724)*30 -U724)</f>
        <v/>
      </c>
      <c r="T724" s="20">
        <f>IF(R724="","",(O724-R724)/O724)</f>
        <v/>
      </c>
      <c r="U724" s="24" t="n">
        <v>0</v>
      </c>
      <c r="V724" s="51" t="n"/>
      <c r="W724" s="24">
        <f>IF(Z724="","",Z724*30)</f>
        <v/>
      </c>
      <c r="X724" s="24">
        <f>IF(W724="","",W724-U724)</f>
        <v/>
      </c>
      <c r="Y724" s="24">
        <f>IF(V724="","",((U724+5000+5000)/(1-V724))/30)</f>
        <v/>
      </c>
      <c r="Z724" s="32" t="n"/>
      <c r="AA724" s="24">
        <f>IF(Z724="","",Z724-O724)</f>
        <v/>
      </c>
      <c r="AB724" s="24">
        <f>IF(Z724="","",R724-Z724)</f>
        <v/>
      </c>
      <c r="AC724" s="11">
        <f>IF(Z724="","",(O724-Z724)/O724)</f>
        <v/>
      </c>
      <c r="AD724" s="24" t="n"/>
      <c r="AE724" s="24">
        <f>IF(AF724="","",Q724*(1-AF724))</f>
        <v/>
      </c>
      <c r="AF724" s="51" t="n"/>
      <c r="AG724" s="28" t="n"/>
      <c r="AH724" s="28" t="n"/>
      <c r="AI724" s="33" t="inlineStr">
        <is>
          <t>2026-08-01</t>
        </is>
      </c>
      <c r="AJ724" s="33" t="inlineStr">
        <is>
          <t>2026-07-31</t>
        </is>
      </c>
      <c r="AK724" s="30" t="n"/>
    </row>
    <row r="725" ht="35.1" customHeight="1" s="69">
      <c r="B725" s="48" t="n">
        <v>17414</v>
      </c>
      <c r="C725" s="48" t="inlineStr">
        <is>
          <t>東京</t>
        </is>
      </c>
      <c r="D725" s="19" t="inlineStr">
        <is>
          <t>●アットイン巣鴨2-1</t>
        </is>
      </c>
      <c r="E725" s="48" t="inlineStr">
        <is>
          <t>1K</t>
        </is>
      </c>
      <c r="F725" s="48" t="n">
        <v>1</v>
      </c>
      <c r="G725" s="48" t="inlineStr">
        <is>
          <t>池袋・大塚</t>
        </is>
      </c>
      <c r="H725" s="48" t="n">
        <v>20.42</v>
      </c>
      <c r="I725" s="20" t="n">
        <v>0</v>
      </c>
      <c r="J725" s="20" t="n">
        <v>0</v>
      </c>
      <c r="K725" s="20" t="n">
        <v>0</v>
      </c>
      <c r="L725" s="20" t="n">
        <v>0</v>
      </c>
      <c r="M725" s="20" t="n">
        <v>0</v>
      </c>
      <c r="N725" s="24" t="n">
        <v>10780</v>
      </c>
      <c r="O725" s="24" t="n">
        <v>9900</v>
      </c>
      <c r="P725" s="24" t="n">
        <v>880</v>
      </c>
      <c r="Q725" s="24" t="n">
        <v>44000</v>
      </c>
      <c r="R725" s="24" t="n"/>
      <c r="S725" s="24">
        <f>IF(R725="","",(R725+P725)*30 -U725)</f>
        <v/>
      </c>
      <c r="T725" s="20">
        <f>IF(R725="","",(O725-R725)/O725)</f>
        <v/>
      </c>
      <c r="U725" s="24" t="n">
        <v>0</v>
      </c>
      <c r="V725" s="51" t="n"/>
      <c r="W725" s="24">
        <f>IF(Z725="","",Z725*30)</f>
        <v/>
      </c>
      <c r="X725" s="24">
        <f>IF(W725="","",W725-U725)</f>
        <v/>
      </c>
      <c r="Y725" s="24">
        <f>IF(V725="","",((U725+5000+5000)/(1-V725))/30)</f>
        <v/>
      </c>
      <c r="Z725" s="32" t="n"/>
      <c r="AA725" s="24">
        <f>IF(Z725="","",Z725-O725)</f>
        <v/>
      </c>
      <c r="AB725" s="24">
        <f>IF(Z725="","",R725-Z725)</f>
        <v/>
      </c>
      <c r="AC725" s="11">
        <f>IF(Z725="","",(O725-Z725)/O725)</f>
        <v/>
      </c>
      <c r="AD725" s="24" t="n"/>
      <c r="AE725" s="24">
        <f>IF(AF725="","",Q725*(1-AF725))</f>
        <v/>
      </c>
      <c r="AF725" s="51" t="n"/>
      <c r="AG725" s="28" t="n"/>
      <c r="AH725" s="28" t="n"/>
      <c r="AI725" s="33" t="inlineStr">
        <is>
          <t>2026-08-01</t>
        </is>
      </c>
      <c r="AJ725" s="33" t="inlineStr">
        <is>
          <t>2026-07-31</t>
        </is>
      </c>
      <c r="AK725" s="30" t="n"/>
    </row>
    <row r="726" ht="35.1" customHeight="1" s="69">
      <c r="B726" s="48" t="n">
        <v>17415</v>
      </c>
      <c r="C726" s="48" t="inlineStr">
        <is>
          <t>東京</t>
        </is>
      </c>
      <c r="D726" s="19" t="inlineStr">
        <is>
          <t>●アットイン巣鴨2-2</t>
        </is>
      </c>
      <c r="E726" s="48" t="inlineStr">
        <is>
          <t>1LDK</t>
        </is>
      </c>
      <c r="F726" s="48" t="n">
        <v>1</v>
      </c>
      <c r="G726" s="48" t="inlineStr">
        <is>
          <t>池袋・大塚</t>
        </is>
      </c>
      <c r="H726" s="48" t="n">
        <v>42.85</v>
      </c>
      <c r="I726" s="20" t="n">
        <v>0</v>
      </c>
      <c r="J726" s="20" t="n">
        <v>0</v>
      </c>
      <c r="K726" s="20" t="n">
        <v>0</v>
      </c>
      <c r="L726" s="20" t="n">
        <v>0</v>
      </c>
      <c r="M726" s="20" t="n">
        <v>0</v>
      </c>
      <c r="N726" s="24" t="n">
        <v>11400</v>
      </c>
      <c r="O726" s="24" t="n">
        <v>10520</v>
      </c>
      <c r="P726" s="24" t="n">
        <v>880</v>
      </c>
      <c r="Q726" s="24" t="n">
        <v>44000</v>
      </c>
      <c r="R726" s="24" t="n"/>
      <c r="S726" s="24">
        <f>IF(R726="","",(R726+P726)*30 -U726)</f>
        <v/>
      </c>
      <c r="T726" s="20">
        <f>IF(R726="","",(O726-R726)/O726)</f>
        <v/>
      </c>
      <c r="U726" s="24" t="n">
        <v>0</v>
      </c>
      <c r="V726" s="51" t="n"/>
      <c r="W726" s="24">
        <f>IF(Z726="","",Z726*30)</f>
        <v/>
      </c>
      <c r="X726" s="24">
        <f>IF(W726="","",W726-U726)</f>
        <v/>
      </c>
      <c r="Y726" s="24">
        <f>IF(V726="","",((U726+5000+5000)/(1-V726))/30)</f>
        <v/>
      </c>
      <c r="Z726" s="32" t="n"/>
      <c r="AA726" s="24">
        <f>IF(Z726="","",Z726-O726)</f>
        <v/>
      </c>
      <c r="AB726" s="24">
        <f>IF(Z726="","",R726-Z726)</f>
        <v/>
      </c>
      <c r="AC726" s="11">
        <f>IF(Z726="","",(O726-Z726)/O726)</f>
        <v/>
      </c>
      <c r="AD726" s="24" t="n"/>
      <c r="AE726" s="24">
        <f>IF(AF726="","",Q726*(1-AF726))</f>
        <v/>
      </c>
      <c r="AF726" s="51" t="n"/>
      <c r="AG726" s="28" t="n"/>
      <c r="AH726" s="28" t="n"/>
      <c r="AI726" s="33" t="inlineStr">
        <is>
          <t>2026-08-01</t>
        </is>
      </c>
      <c r="AJ726" s="33" t="inlineStr">
        <is>
          <t>2026-07-31</t>
        </is>
      </c>
      <c r="AK726" s="30" t="n"/>
    </row>
    <row r="727" ht="35.1" customHeight="1" s="69">
      <c r="B727" s="48" t="n">
        <v>17416</v>
      </c>
      <c r="C727" s="48" t="inlineStr">
        <is>
          <t>東京</t>
        </is>
      </c>
      <c r="D727" s="19" t="inlineStr">
        <is>
          <t>●アットイン巣鴨2-3</t>
        </is>
      </c>
      <c r="E727" s="48" t="inlineStr">
        <is>
          <t>1LDK</t>
        </is>
      </c>
      <c r="F727" s="48" t="n">
        <v>1</v>
      </c>
      <c r="G727" s="48" t="inlineStr">
        <is>
          <t>池袋・大塚</t>
        </is>
      </c>
      <c r="H727" s="48" t="n">
        <v>35.11</v>
      </c>
      <c r="I727" s="20" t="n">
        <v>0</v>
      </c>
      <c r="J727" s="20" t="n">
        <v>0</v>
      </c>
      <c r="K727" s="20" t="n">
        <v>0</v>
      </c>
      <c r="L727" s="20" t="n">
        <v>0</v>
      </c>
      <c r="M727" s="20" t="n">
        <v>0</v>
      </c>
      <c r="N727" s="24" t="n">
        <v>16840</v>
      </c>
      <c r="O727" s="24" t="n">
        <v>15960</v>
      </c>
      <c r="P727" s="24" t="n">
        <v>880</v>
      </c>
      <c r="Q727" s="24" t="n">
        <v>44000</v>
      </c>
      <c r="R727" s="24" t="n"/>
      <c r="S727" s="24">
        <f>IF(R727="","",(R727+P727)*30 -U727)</f>
        <v/>
      </c>
      <c r="T727" s="20">
        <f>IF(R727="","",(O727-R727)/O727)</f>
        <v/>
      </c>
      <c r="U727" s="24" t="n">
        <v>0</v>
      </c>
      <c r="V727" s="51" t="n"/>
      <c r="W727" s="24">
        <f>IF(Z727="","",Z727*30)</f>
        <v/>
      </c>
      <c r="X727" s="24">
        <f>IF(W727="","",W727-U727)</f>
        <v/>
      </c>
      <c r="Y727" s="24">
        <f>IF(V727="","",((U727+5000+5000)/(1-V727))/30)</f>
        <v/>
      </c>
      <c r="Z727" s="32" t="n"/>
      <c r="AA727" s="24">
        <f>IF(Z727="","",Z727-O727)</f>
        <v/>
      </c>
      <c r="AB727" s="24">
        <f>IF(Z727="","",R727-Z727)</f>
        <v/>
      </c>
      <c r="AC727" s="11">
        <f>IF(Z727="","",(O727-Z727)/O727)</f>
        <v/>
      </c>
      <c r="AD727" s="24" t="n"/>
      <c r="AE727" s="24">
        <f>IF(AF727="","",Q727*(1-AF727))</f>
        <v/>
      </c>
      <c r="AF727" s="51" t="n"/>
      <c r="AG727" s="28" t="n"/>
      <c r="AH727" s="28" t="n"/>
      <c r="AI727" s="33" t="inlineStr">
        <is>
          <t>2026-08-01</t>
        </is>
      </c>
      <c r="AJ727" s="33" t="inlineStr">
        <is>
          <t>2026-07-31</t>
        </is>
      </c>
      <c r="AK727" s="30" t="n"/>
    </row>
    <row r="728" ht="35.1" customHeight="1" s="69">
      <c r="B728" s="48" t="n">
        <v>17456</v>
      </c>
      <c r="C728" s="48" t="inlineStr">
        <is>
          <t>東京</t>
        </is>
      </c>
      <c r="D728" s="19" t="inlineStr">
        <is>
          <t>アットイン王子2-3</t>
        </is>
      </c>
      <c r="E728" s="48" t="inlineStr">
        <is>
          <t>1K</t>
        </is>
      </c>
      <c r="F728" s="48" t="n">
        <v>1</v>
      </c>
      <c r="G728" s="48" t="inlineStr">
        <is>
          <t>東京北エリア（田端・赤羽）</t>
        </is>
      </c>
      <c r="H728" s="48" t="n">
        <v>16</v>
      </c>
      <c r="I728" s="20" t="n">
        <v>1</v>
      </c>
      <c r="J728" s="20" t="n">
        <v>1</v>
      </c>
      <c r="K728" s="20" t="n">
        <v>1</v>
      </c>
      <c r="L728" s="20" t="n">
        <v>0</v>
      </c>
      <c r="M728" s="20" t="n">
        <v>0</v>
      </c>
      <c r="N728" s="24" t="n">
        <v>8340</v>
      </c>
      <c r="O728" s="24" t="n">
        <v>7460</v>
      </c>
      <c r="P728" s="24" t="n">
        <v>880</v>
      </c>
      <c r="Q728" s="24" t="n">
        <v>44000</v>
      </c>
      <c r="R728" s="24" t="n"/>
      <c r="S728" s="24">
        <f>IF(R728="","",(R728+P728)*30 -U728)</f>
        <v/>
      </c>
      <c r="T728" s="20">
        <f>IF(R728="","",(O728-R728)/O728)</f>
        <v/>
      </c>
      <c r="U728" s="24" t="n">
        <v>79500</v>
      </c>
      <c r="V728" s="51" t="n"/>
      <c r="W728" s="24">
        <f>IF(Z728="","",Z728*30)</f>
        <v/>
      </c>
      <c r="X728" s="24">
        <f>IF(W728="","",W728-U728)</f>
        <v/>
      </c>
      <c r="Y728" s="24">
        <f>IF(V728="","",((U728+5000+5000)/(1-V728))/30)</f>
        <v/>
      </c>
      <c r="Z728" s="32" t="n"/>
      <c r="AA728" s="24">
        <f>IF(Z728="","",Z728-O728)</f>
        <v/>
      </c>
      <c r="AB728" s="24">
        <f>IF(Z728="","",R728-Z728)</f>
        <v/>
      </c>
      <c r="AC728" s="11">
        <f>IF(Z728="","",(O728-Z728)/O728)</f>
        <v/>
      </c>
      <c r="AD728" s="24" t="n"/>
      <c r="AE728" s="24">
        <f>IF(AF728="","",Q728*(1-AF728))</f>
        <v/>
      </c>
      <c r="AF728" s="51" t="n"/>
      <c r="AG728" s="28" t="n"/>
      <c r="AH728" s="28" t="n"/>
      <c r="AI728" s="33" t="inlineStr">
        <is>
          <t>2026-10-02</t>
        </is>
      </c>
      <c r="AJ728" s="33" t="inlineStr">
        <is>
          <t>2026-10-01</t>
        </is>
      </c>
      <c r="AK728" s="30" t="n"/>
    </row>
    <row r="729" ht="35.1" customHeight="1" s="69">
      <c r="B729" s="48" t="n">
        <v>17457</v>
      </c>
      <c r="C729" s="48" t="inlineStr">
        <is>
          <t>東京</t>
        </is>
      </c>
      <c r="D729" s="19" t="inlineStr">
        <is>
          <t>アットイン王子3-3</t>
        </is>
      </c>
      <c r="E729" s="48" t="inlineStr">
        <is>
          <t>1K</t>
        </is>
      </c>
      <c r="F729" s="48" t="n">
        <v>2</v>
      </c>
      <c r="G729" s="48" t="inlineStr">
        <is>
          <t>東京北エリア（田端・赤羽）</t>
        </is>
      </c>
      <c r="H729" s="48" t="n">
        <v>16</v>
      </c>
      <c r="I729" s="20" t="n">
        <v>0.95</v>
      </c>
      <c r="J729" s="20" t="n">
        <v>1</v>
      </c>
      <c r="K729" s="20" t="n">
        <v>0.5</v>
      </c>
      <c r="L729" s="20" t="n">
        <v>0.5</v>
      </c>
      <c r="M729" s="20" t="n">
        <v>0.5</v>
      </c>
      <c r="N729" s="24" t="n">
        <v>8340</v>
      </c>
      <c r="O729" s="24" t="n">
        <v>7460</v>
      </c>
      <c r="P729" s="24" t="n">
        <v>880</v>
      </c>
      <c r="Q729" s="24" t="n">
        <v>44000</v>
      </c>
      <c r="R729" s="24" t="n"/>
      <c r="S729" s="24">
        <f>IF(R729="","",(R729+P729)*30 -U729)</f>
        <v/>
      </c>
      <c r="T729" s="20">
        <f>IF(R729="","",(O729-R729)/O729)</f>
        <v/>
      </c>
      <c r="U729" s="24" t="n">
        <v>79000</v>
      </c>
      <c r="V729" s="51" t="n"/>
      <c r="W729" s="24">
        <f>IF(Z729="","",Z729*30)</f>
        <v/>
      </c>
      <c r="X729" s="24">
        <f>IF(W729="","",W729-U729)</f>
        <v/>
      </c>
      <c r="Y729" s="24">
        <f>IF(V729="","",((U729+5000+5000)/(1-V729))/30)</f>
        <v/>
      </c>
      <c r="Z729" s="32" t="n"/>
      <c r="AA729" s="24">
        <f>IF(Z729="","",Z729-O729)</f>
        <v/>
      </c>
      <c r="AB729" s="24">
        <f>IF(Z729="","",R729-Z729)</f>
        <v/>
      </c>
      <c r="AC729" s="11">
        <f>IF(Z729="","",(O729-Z729)/O729)</f>
        <v/>
      </c>
      <c r="AD729" s="24" t="n"/>
      <c r="AE729" s="24">
        <f>IF(AF729="","",Q729*(1-AF729))</f>
        <v/>
      </c>
      <c r="AF729" s="51" t="n"/>
      <c r="AG729" s="28" t="n"/>
      <c r="AH729" s="28" t="n"/>
      <c r="AI729" s="33" t="inlineStr">
        <is>
          <t>2026-09-01</t>
        </is>
      </c>
      <c r="AJ729" s="33" t="inlineStr">
        <is>
          <t>2026-12-26</t>
        </is>
      </c>
      <c r="AK729" s="30" t="n"/>
    </row>
    <row r="730" ht="35.1" customHeight="1" s="69">
      <c r="B730" s="48" t="n">
        <v>17461</v>
      </c>
      <c r="C730" s="48" t="inlineStr">
        <is>
          <t>東京</t>
        </is>
      </c>
      <c r="D730" s="19" t="inlineStr">
        <is>
          <t>アットイン東日本橋4-6</t>
        </is>
      </c>
      <c r="E730" s="48" t="inlineStr">
        <is>
          <t>2LDK</t>
        </is>
      </c>
      <c r="F730" s="48" t="n">
        <v>1</v>
      </c>
      <c r="G730" s="48" t="inlineStr">
        <is>
          <t>錦糸町・両国</t>
        </is>
      </c>
      <c r="H730" s="48" t="n">
        <v>53.03</v>
      </c>
      <c r="I730" s="20" t="n">
        <v>1</v>
      </c>
      <c r="J730" s="20" t="n">
        <v>1</v>
      </c>
      <c r="K730" s="20" t="n">
        <v>0</v>
      </c>
      <c r="L730" s="20" t="n">
        <v>0</v>
      </c>
      <c r="M730" s="20" t="n">
        <v>0</v>
      </c>
      <c r="N730" s="24" t="n">
        <v>29240</v>
      </c>
      <c r="O730" s="24" t="n">
        <v>28140</v>
      </c>
      <c r="P730" s="24" t="n">
        <v>1100</v>
      </c>
      <c r="Q730" s="24" t="n">
        <v>68000</v>
      </c>
      <c r="R730" s="24" t="n"/>
      <c r="S730" s="24">
        <f>IF(R730="","",(R730+P730)*30 -U730)</f>
        <v/>
      </c>
      <c r="T730" s="20">
        <f>IF(R730="","",(O730-R730)/O730)</f>
        <v/>
      </c>
      <c r="U730" s="24" t="n">
        <v>241000</v>
      </c>
      <c r="V730" s="51" t="n"/>
      <c r="W730" s="24">
        <f>IF(Z730="","",Z730*30)</f>
        <v/>
      </c>
      <c r="X730" s="24">
        <f>IF(W730="","",W730-U730)</f>
        <v/>
      </c>
      <c r="Y730" s="24">
        <f>IF(V730="","",((U730+5000+5000)/(1-V730))/30)</f>
        <v/>
      </c>
      <c r="Z730" s="32" t="n"/>
      <c r="AA730" s="24">
        <f>IF(Z730="","",Z730-O730)</f>
        <v/>
      </c>
      <c r="AB730" s="24">
        <f>IF(Z730="","",R730-Z730)</f>
        <v/>
      </c>
      <c r="AC730" s="11">
        <f>IF(Z730="","",(O730-Z730)/O730)</f>
        <v/>
      </c>
      <c r="AD730" s="24" t="n"/>
      <c r="AE730" s="24">
        <f>IF(AF730="","",Q730*(1-AF730))</f>
        <v/>
      </c>
      <c r="AF730" s="51" t="n"/>
      <c r="AG730" s="28" t="n"/>
      <c r="AH730" s="28" t="n"/>
      <c r="AI730" s="33" t="inlineStr">
        <is>
          <t>2026-08-31</t>
        </is>
      </c>
      <c r="AJ730" s="33" t="inlineStr">
        <is>
          <t>2026-08-30</t>
        </is>
      </c>
      <c r="AK730" s="30" t="n"/>
    </row>
    <row r="731" ht="35.1" customHeight="1" s="69">
      <c r="B731" s="48" t="n">
        <v>17462</v>
      </c>
      <c r="C731" s="48" t="inlineStr">
        <is>
          <t>東京</t>
        </is>
      </c>
      <c r="D731" s="19" t="inlineStr">
        <is>
          <t>アットイン東日本橋4-7</t>
        </is>
      </c>
      <c r="E731" s="48" t="inlineStr">
        <is>
          <t>2LDK</t>
        </is>
      </c>
      <c r="F731" s="48" t="n">
        <v>1</v>
      </c>
      <c r="G731" s="48" t="inlineStr">
        <is>
          <t>錦糸町・両国</t>
        </is>
      </c>
      <c r="H731" s="48" t="n">
        <v>52.59</v>
      </c>
      <c r="I731" s="20" t="n">
        <v>0.5</v>
      </c>
      <c r="J731" s="20" t="n">
        <v>0</v>
      </c>
      <c r="K731" s="20" t="n">
        <v>0</v>
      </c>
      <c r="L731" s="20" t="n">
        <v>0</v>
      </c>
      <c r="M731" s="20" t="n">
        <v>0</v>
      </c>
      <c r="N731" s="24" t="n">
        <v>28940</v>
      </c>
      <c r="O731" s="24" t="n">
        <v>27840</v>
      </c>
      <c r="P731" s="24" t="n">
        <v>1100</v>
      </c>
      <c r="Q731" s="24" t="n">
        <v>68000</v>
      </c>
      <c r="R731" s="24" t="n"/>
      <c r="S731" s="24">
        <f>IF(R731="","",(R731+P731)*30 -U731)</f>
        <v/>
      </c>
      <c r="T731" s="20">
        <f>IF(R731="","",(O731-R731)/O731)</f>
        <v/>
      </c>
      <c r="U731" s="24" t="n">
        <v>238000</v>
      </c>
      <c r="V731" s="51" t="n"/>
      <c r="W731" s="24">
        <f>IF(Z731="","",Z731*30)</f>
        <v/>
      </c>
      <c r="X731" s="24">
        <f>IF(W731="","",W731-U731)</f>
        <v/>
      </c>
      <c r="Y731" s="24">
        <f>IF(V731="","",((U731+5000+5000)/(1-V731))/30)</f>
        <v/>
      </c>
      <c r="Z731" s="32" t="n"/>
      <c r="AA731" s="24">
        <f>IF(Z731="","",Z731-O731)</f>
        <v/>
      </c>
      <c r="AB731" s="24">
        <f>IF(Z731="","",R731-Z731)</f>
        <v/>
      </c>
      <c r="AC731" s="11">
        <f>IF(Z731="","",(O731-Z731)/O731)</f>
        <v/>
      </c>
      <c r="AD731" s="24" t="n"/>
      <c r="AE731" s="24">
        <f>IF(AF731="","",Q731*(1-AF731))</f>
        <v/>
      </c>
      <c r="AF731" s="51" t="n"/>
      <c r="AG731" s="28" t="n"/>
      <c r="AH731" s="28" t="n"/>
      <c r="AI731" s="33" t="inlineStr">
        <is>
          <t>2026-08-01</t>
        </is>
      </c>
      <c r="AJ731" s="33" t="inlineStr">
        <is>
          <t>2026-07-31</t>
        </is>
      </c>
      <c r="AK731" s="30" t="n"/>
    </row>
    <row r="732" ht="35.1" customHeight="1" s="69">
      <c r="B732" s="48" t="n">
        <v>17463</v>
      </c>
      <c r="C732" s="48" t="inlineStr">
        <is>
          <t>東京</t>
        </is>
      </c>
      <c r="D732" s="19" t="inlineStr">
        <is>
          <t>アットイン東日本橋4-8</t>
        </is>
      </c>
      <c r="E732" s="48" t="inlineStr">
        <is>
          <t>2LDK</t>
        </is>
      </c>
      <c r="F732" s="48" t="n">
        <v>1</v>
      </c>
      <c r="G732" s="48" t="inlineStr">
        <is>
          <t>錦糸町・両国</t>
        </is>
      </c>
      <c r="H732" s="48" t="n">
        <v>52.59</v>
      </c>
      <c r="I732" s="20" t="n">
        <v>0.3</v>
      </c>
      <c r="J732" s="20" t="n">
        <v>0</v>
      </c>
      <c r="K732" s="20" t="n">
        <v>0</v>
      </c>
      <c r="L732" s="20" t="n">
        <v>0</v>
      </c>
      <c r="M732" s="20" t="n">
        <v>0</v>
      </c>
      <c r="N732" s="24" t="n">
        <v>29140</v>
      </c>
      <c r="O732" s="24" t="n">
        <v>28040</v>
      </c>
      <c r="P732" s="24" t="n">
        <v>1100</v>
      </c>
      <c r="Q732" s="24" t="n">
        <v>68000</v>
      </c>
      <c r="R732" s="24" t="n">
        <v>14020</v>
      </c>
      <c r="S732" s="24">
        <f>IF(R732="","",(R732+P732)*30 -U732)</f>
        <v/>
      </c>
      <c r="T732" s="20">
        <f>IF(R732="","",(O732-R732)/O732)</f>
        <v/>
      </c>
      <c r="U732" s="24" t="n">
        <v>240000</v>
      </c>
      <c r="V732" s="51" t="n"/>
      <c r="W732" s="24">
        <f>IF(Z732="","",Z732*30)</f>
        <v/>
      </c>
      <c r="X732" s="24">
        <f>IF(W732="","",W732-U732)</f>
        <v/>
      </c>
      <c r="Y732" s="24">
        <f>IF(V732="","",((U732+5000+5000)/(1-V732))/30)</f>
        <v/>
      </c>
      <c r="Z732" s="32" t="n"/>
      <c r="AA732" s="24">
        <f>IF(Z732="","",Z732-O732)</f>
        <v/>
      </c>
      <c r="AB732" s="24">
        <f>IF(Z732="","",R732-Z732)</f>
        <v/>
      </c>
      <c r="AC732" s="11">
        <f>IF(Z732="","",(O732-Z732)/O732)</f>
        <v/>
      </c>
      <c r="AD732" s="24" t="n">
        <v>17000</v>
      </c>
      <c r="AE732" s="24">
        <f>IF(AF732="","",Q732*(1-AF732))</f>
        <v/>
      </c>
      <c r="AF732" s="51" t="n"/>
      <c r="AG732" s="28" t="n"/>
      <c r="AH732" s="28" t="n"/>
      <c r="AI732" s="33" t="inlineStr">
        <is>
          <t>2026-08-01</t>
        </is>
      </c>
      <c r="AJ732" s="33" t="inlineStr">
        <is>
          <t>2026-07-31</t>
        </is>
      </c>
      <c r="AK732" s="30" t="n"/>
    </row>
    <row r="733" ht="35.1" customHeight="1" s="69">
      <c r="B733" s="48" t="n">
        <v>17521</v>
      </c>
      <c r="C733" s="48" t="inlineStr">
        <is>
          <t>東京</t>
        </is>
      </c>
      <c r="D733" s="19" t="inlineStr">
        <is>
          <t>アットイン駒込1-4</t>
        </is>
      </c>
      <c r="E733" s="48" t="inlineStr">
        <is>
          <t>2LDK</t>
        </is>
      </c>
      <c r="F733" s="48" t="n">
        <v>7</v>
      </c>
      <c r="G733" s="48" t="inlineStr">
        <is>
          <t>東京北エリア（田端・赤羽）</t>
        </is>
      </c>
      <c r="H733" s="48" t="n">
        <v>52.48</v>
      </c>
      <c r="I733" s="20" t="n">
        <v>0.92857</v>
      </c>
      <c r="J733" s="20" t="n">
        <v>0.9</v>
      </c>
      <c r="K733" s="20" t="n">
        <v>0.97143</v>
      </c>
      <c r="L733" s="20" t="n">
        <v>0.75714</v>
      </c>
      <c r="M733" s="20" t="n">
        <v>0.55714</v>
      </c>
      <c r="N733" s="24" t="n">
        <v>26240</v>
      </c>
      <c r="O733" s="24" t="n">
        <v>25140</v>
      </c>
      <c r="P733" s="24" t="n">
        <v>1100</v>
      </c>
      <c r="Q733" s="24" t="n">
        <v>68000</v>
      </c>
      <c r="R733" s="24" t="n">
        <v>12570</v>
      </c>
      <c r="S733" s="24">
        <f>IF(R733="","",(R733+P733)*30 -U733)</f>
        <v/>
      </c>
      <c r="T733" s="20">
        <f>IF(R733="","",(O733-R733)/O733)</f>
        <v/>
      </c>
      <c r="U733" s="24" t="n">
        <v>214000</v>
      </c>
      <c r="V733" s="51" t="n"/>
      <c r="W733" s="24">
        <f>IF(Z733="","",Z733*30)</f>
        <v/>
      </c>
      <c r="X733" s="24">
        <f>IF(W733="","",W733-U733)</f>
        <v/>
      </c>
      <c r="Y733" s="24">
        <f>IF(V733="","",((U733+5000+5000)/(1-V733))/30)</f>
        <v/>
      </c>
      <c r="Z733" s="32" t="n"/>
      <c r="AA733" s="24">
        <f>IF(Z733="","",Z733-O733)</f>
        <v/>
      </c>
      <c r="AB733" s="24">
        <f>IF(Z733="","",R733-Z733)</f>
        <v/>
      </c>
      <c r="AC733" s="11">
        <f>IF(Z733="","",(O733-Z733)/O733)</f>
        <v/>
      </c>
      <c r="AD733" s="24" t="n">
        <v>17000</v>
      </c>
      <c r="AE733" s="24">
        <f>IF(AF733="","",Q733*(1-AF733))</f>
        <v/>
      </c>
      <c r="AF733" s="51" t="n"/>
      <c r="AG733" s="28" t="n"/>
      <c r="AH733" s="28" t="n"/>
      <c r="AI733" s="33" t="inlineStr">
        <is>
          <t>2026-10-01</t>
        </is>
      </c>
      <c r="AJ733" s="33" t="inlineStr">
        <is>
          <t>2027-06-26</t>
        </is>
      </c>
      <c r="AK733" s="30" t="n"/>
    </row>
    <row r="734" ht="35.1" customHeight="1" s="69">
      <c r="B734" s="48" t="n">
        <v>17522</v>
      </c>
      <c r="C734" s="48" t="inlineStr">
        <is>
          <t>東京</t>
        </is>
      </c>
      <c r="D734" s="19" t="inlineStr">
        <is>
          <t>アットイン駒込1-5</t>
        </is>
      </c>
      <c r="E734" s="48" t="inlineStr">
        <is>
          <t>2LDK</t>
        </is>
      </c>
      <c r="F734" s="48" t="n">
        <v>1</v>
      </c>
      <c r="G734" s="48" t="inlineStr">
        <is>
          <t>東京北エリア（田端・赤羽）</t>
        </is>
      </c>
      <c r="H734" s="48" t="n">
        <v>52.48</v>
      </c>
      <c r="I734" s="20" t="n">
        <v>1</v>
      </c>
      <c r="J734" s="20" t="n">
        <v>1</v>
      </c>
      <c r="K734" s="20" t="n">
        <v>1</v>
      </c>
      <c r="L734" s="20" t="n">
        <v>0</v>
      </c>
      <c r="M734" s="20" t="n">
        <v>0</v>
      </c>
      <c r="N734" s="24" t="n">
        <v>26640</v>
      </c>
      <c r="O734" s="24" t="n">
        <v>25540</v>
      </c>
      <c r="P734" s="24" t="n">
        <v>1100</v>
      </c>
      <c r="Q734" s="24" t="n">
        <v>68000</v>
      </c>
      <c r="R734" s="24" t="n"/>
      <c r="S734" s="24">
        <f>IF(R734="","",(R734+P734)*30 -U734)</f>
        <v/>
      </c>
      <c r="T734" s="20">
        <f>IF(R734="","",(O734-R734)/O734)</f>
        <v/>
      </c>
      <c r="U734" s="24" t="n">
        <v>205000</v>
      </c>
      <c r="V734" s="51" t="n"/>
      <c r="W734" s="24">
        <f>IF(Z734="","",Z734*30)</f>
        <v/>
      </c>
      <c r="X734" s="24">
        <f>IF(W734="","",W734-U734)</f>
        <v/>
      </c>
      <c r="Y734" s="24">
        <f>IF(V734="","",((U734+5000+5000)/(1-V734))/30)</f>
        <v/>
      </c>
      <c r="Z734" s="32" t="n"/>
      <c r="AA734" s="24">
        <f>IF(Z734="","",Z734-O734)</f>
        <v/>
      </c>
      <c r="AB734" s="24">
        <f>IF(Z734="","",R734-Z734)</f>
        <v/>
      </c>
      <c r="AC734" s="11">
        <f>IF(Z734="","",(O734-Z734)/O734)</f>
        <v/>
      </c>
      <c r="AD734" s="24" t="n"/>
      <c r="AE734" s="24">
        <f>IF(AF734="","",Q734*(1-AF734))</f>
        <v/>
      </c>
      <c r="AF734" s="51" t="n"/>
      <c r="AG734" s="28" t="n"/>
      <c r="AH734" s="28" t="n"/>
      <c r="AI734" s="33" t="inlineStr">
        <is>
          <t>2026-10-02</t>
        </is>
      </c>
      <c r="AJ734" s="33" t="inlineStr">
        <is>
          <t>2026-10-01</t>
        </is>
      </c>
      <c r="AK734" s="30" t="n"/>
    </row>
    <row r="735" ht="35.1" customHeight="1" s="69">
      <c r="B735" s="48" t="n">
        <v>17661</v>
      </c>
      <c r="C735" s="48" t="inlineStr">
        <is>
          <t>東京</t>
        </is>
      </c>
      <c r="D735" s="19" t="inlineStr">
        <is>
          <t>□アットイン両国8-4</t>
        </is>
      </c>
      <c r="E735" s="48" t="inlineStr">
        <is>
          <t>1R</t>
        </is>
      </c>
      <c r="F735" s="48" t="n">
        <v>1</v>
      </c>
      <c r="G735" s="48" t="inlineStr">
        <is>
          <t>錦糸町・両国</t>
        </is>
      </c>
      <c r="H735" s="48" t="n">
        <v>17.1</v>
      </c>
      <c r="I735" s="20" t="n">
        <v>1</v>
      </c>
      <c r="J735" s="20" t="n">
        <v>1</v>
      </c>
      <c r="K735" s="20" t="n">
        <v>1</v>
      </c>
      <c r="L735" s="20" t="n">
        <v>1</v>
      </c>
      <c r="M735" s="20" t="n">
        <v>1</v>
      </c>
      <c r="N735" s="24" t="n">
        <v>8340</v>
      </c>
      <c r="O735" s="24" t="n">
        <v>7460</v>
      </c>
      <c r="P735" s="24" t="n">
        <v>880</v>
      </c>
      <c r="Q735" s="24" t="n">
        <v>44000</v>
      </c>
      <c r="R735" s="24" t="n"/>
      <c r="S735" s="24">
        <f>IF(R735="","",(R735+P735)*30 -U735)</f>
        <v/>
      </c>
      <c r="T735" s="20">
        <f>IF(R735="","",(O735-R735)/O735)</f>
        <v/>
      </c>
      <c r="U735" s="24" t="n">
        <v>85440</v>
      </c>
      <c r="V735" s="51" t="n"/>
      <c r="W735" s="24">
        <f>IF(Z735="","",Z735*30)</f>
        <v/>
      </c>
      <c r="X735" s="24">
        <f>IF(W735="","",W735-U735)</f>
        <v/>
      </c>
      <c r="Y735" s="24">
        <f>IF(V735="","",((U735+5000+5000)/(1-V735))/30)</f>
        <v/>
      </c>
      <c r="Z735" s="32" t="n"/>
      <c r="AA735" s="24">
        <f>IF(Z735="","",Z735-O735)</f>
        <v/>
      </c>
      <c r="AB735" s="24">
        <f>IF(Z735="","",R735-Z735)</f>
        <v/>
      </c>
      <c r="AC735" s="11">
        <f>IF(Z735="","",(O735-Z735)/O735)</f>
        <v/>
      </c>
      <c r="AD735" s="24" t="n"/>
      <c r="AE735" s="24">
        <f>IF(AF735="","",Q735*(1-AF735))</f>
        <v/>
      </c>
      <c r="AF735" s="51" t="n"/>
      <c r="AG735" s="28" t="n"/>
      <c r="AH735" s="28" t="n"/>
      <c r="AI735" s="33" t="inlineStr">
        <is>
          <t>2027-04-01</t>
        </is>
      </c>
      <c r="AJ735" s="33" t="inlineStr">
        <is>
          <t>2027-03-31</t>
        </is>
      </c>
      <c r="AK735" s="30" t="n"/>
    </row>
    <row r="736" ht="35.1" customHeight="1" s="69">
      <c r="B736" s="48" t="n">
        <v>17690</v>
      </c>
      <c r="C736" s="48" t="inlineStr">
        <is>
          <t>名古屋</t>
        </is>
      </c>
      <c r="D736" s="19" t="inlineStr">
        <is>
          <t>アットイン亀島2-1</t>
        </is>
      </c>
      <c r="E736" s="48" t="inlineStr">
        <is>
          <t>1K</t>
        </is>
      </c>
      <c r="F736" s="48" t="n">
        <v>6</v>
      </c>
      <c r="G736" s="48" t="inlineStr">
        <is>
          <t>名駅周辺</t>
        </is>
      </c>
      <c r="H736" s="48" t="n">
        <v>24.9</v>
      </c>
      <c r="I736" s="20" t="n">
        <v>0.73333</v>
      </c>
      <c r="J736" s="20" t="n">
        <v>1</v>
      </c>
      <c r="K736" s="20" t="n">
        <v>0.81667</v>
      </c>
      <c r="L736" s="20" t="n">
        <v>0.33333</v>
      </c>
      <c r="M736" s="20" t="n">
        <v>0.33333</v>
      </c>
      <c r="N736" s="24" t="n">
        <v>12000</v>
      </c>
      <c r="O736" s="24" t="n">
        <v>11120</v>
      </c>
      <c r="P736" s="24" t="n">
        <v>880</v>
      </c>
      <c r="Q736" s="24" t="n">
        <v>44000</v>
      </c>
      <c r="R736" s="24" t="n"/>
      <c r="S736" s="24">
        <f>IF(R736="","",(R736+P736)*30 -U736)</f>
        <v/>
      </c>
      <c r="T736" s="20">
        <f>IF(R736="","",(O736-R736)/O736)</f>
        <v/>
      </c>
      <c r="U736" s="24" t="n">
        <v>69500</v>
      </c>
      <c r="V736" s="51" t="n"/>
      <c r="W736" s="24">
        <f>IF(Z736="","",Z736*30)</f>
        <v/>
      </c>
      <c r="X736" s="24">
        <f>IF(W736="","",W736-U736)</f>
        <v/>
      </c>
      <c r="Y736" s="24">
        <f>IF(V736="","",((U736+5000+5000)/(1-V736))/30)</f>
        <v/>
      </c>
      <c r="Z736" s="32" t="n"/>
      <c r="AA736" s="24">
        <f>IF(Z736="","",Z736-O736)</f>
        <v/>
      </c>
      <c r="AB736" s="24">
        <f>IF(Z736="","",R736-Z736)</f>
        <v/>
      </c>
      <c r="AC736" s="11">
        <f>IF(Z736="","",(O736-Z736)/O736)</f>
        <v/>
      </c>
      <c r="AD736" s="24" t="n"/>
      <c r="AE736" s="24">
        <f>IF(AF736="","",Q736*(1-AF736))</f>
        <v/>
      </c>
      <c r="AF736" s="51" t="n"/>
      <c r="AG736" s="28" t="n"/>
      <c r="AH736" s="28" t="n"/>
      <c r="AI736" s="33" t="inlineStr">
        <is>
          <t>2026-08-31</t>
        </is>
      </c>
      <c r="AJ736" s="33" t="inlineStr">
        <is>
          <t>2027-07-12</t>
        </is>
      </c>
      <c r="AK736" s="30" t="n"/>
    </row>
    <row r="737" ht="35.1" customHeight="1" s="69">
      <c r="B737" s="48" t="n">
        <v>17694</v>
      </c>
      <c r="C737" s="48" t="inlineStr">
        <is>
          <t>東京</t>
        </is>
      </c>
      <c r="D737" s="19" t="inlineStr">
        <is>
          <t>●アットイン恵比寿4-1</t>
        </is>
      </c>
      <c r="E737" s="48" t="inlineStr">
        <is>
          <t>1R</t>
        </is>
      </c>
      <c r="F737" s="48" t="n">
        <v>3</v>
      </c>
      <c r="G737" s="48" t="inlineStr">
        <is>
          <t>六本木・麻布十番・白金高輪</t>
        </is>
      </c>
      <c r="H737" s="48" t="n">
        <v>19</v>
      </c>
      <c r="I737" s="20" t="n">
        <v>0</v>
      </c>
      <c r="J737" s="20" t="n">
        <v>0</v>
      </c>
      <c r="K737" s="20" t="n">
        <v>0</v>
      </c>
      <c r="L737" s="20" t="n">
        <v>0</v>
      </c>
      <c r="M737" s="20" t="n">
        <v>0</v>
      </c>
      <c r="N737" s="24" t="n">
        <v>10780</v>
      </c>
      <c r="O737" s="24" t="n">
        <v>9900</v>
      </c>
      <c r="P737" s="24" t="n">
        <v>880</v>
      </c>
      <c r="Q737" s="24" t="n">
        <v>44000</v>
      </c>
      <c r="R737" s="24" t="n"/>
      <c r="S737" s="24">
        <f>IF(R737="","",(R737+P737)*30 -U737)</f>
        <v/>
      </c>
      <c r="T737" s="20">
        <f>IF(R737="","",(O737-R737)/O737)</f>
        <v/>
      </c>
      <c r="U737" s="24" t="n">
        <v>0</v>
      </c>
      <c r="V737" s="51" t="n"/>
      <c r="W737" s="24">
        <f>IF(Z737="","",Z737*30)</f>
        <v/>
      </c>
      <c r="X737" s="24">
        <f>IF(W737="","",W737-U737)</f>
        <v/>
      </c>
      <c r="Y737" s="24">
        <f>IF(V737="","",((U737+5000+5000)/(1-V737))/30)</f>
        <v/>
      </c>
      <c r="Z737" s="32" t="n"/>
      <c r="AA737" s="24">
        <f>IF(Z737="","",Z737-O737)</f>
        <v/>
      </c>
      <c r="AB737" s="24">
        <f>IF(Z737="","",R737-Z737)</f>
        <v/>
      </c>
      <c r="AC737" s="11">
        <f>IF(Z737="","",(O737-Z737)/O737)</f>
        <v/>
      </c>
      <c r="AD737" s="24" t="n"/>
      <c r="AE737" s="24">
        <f>IF(AF737="","",Q737*(1-AF737))</f>
        <v/>
      </c>
      <c r="AF737" s="51" t="n"/>
      <c r="AG737" s="28" t="n"/>
      <c r="AH737" s="28" t="n"/>
      <c r="AI737" s="33" t="inlineStr">
        <is>
          <t>2026-08-01</t>
        </is>
      </c>
      <c r="AJ737" s="33" t="inlineStr">
        <is>
          <t>2026-07-31</t>
        </is>
      </c>
      <c r="AK737" s="30" t="n"/>
    </row>
    <row r="738" ht="35.1" customHeight="1" s="69">
      <c r="B738" s="48" t="n">
        <v>17695</v>
      </c>
      <c r="C738" s="48" t="inlineStr">
        <is>
          <t>東京</t>
        </is>
      </c>
      <c r="D738" s="19" t="inlineStr">
        <is>
          <t>●アットイン恵比寿4-2</t>
        </is>
      </c>
      <c r="E738" s="48" t="inlineStr">
        <is>
          <t>1LDK</t>
        </is>
      </c>
      <c r="F738" s="48" t="n">
        <v>1</v>
      </c>
      <c r="G738" s="48" t="inlineStr">
        <is>
          <t>六本木・麻布十番・白金高輪</t>
        </is>
      </c>
      <c r="H738" s="48" t="n">
        <v>45.06</v>
      </c>
      <c r="I738" s="20" t="n">
        <v>0</v>
      </c>
      <c r="J738" s="20" t="n">
        <v>0</v>
      </c>
      <c r="K738" s="20" t="n">
        <v>0</v>
      </c>
      <c r="L738" s="20" t="n">
        <v>0</v>
      </c>
      <c r="M738" s="20" t="n">
        <v>0</v>
      </c>
      <c r="N738" s="24" t="n">
        <v>23220</v>
      </c>
      <c r="O738" s="24" t="n">
        <v>22340</v>
      </c>
      <c r="P738" s="24" t="n">
        <v>880</v>
      </c>
      <c r="Q738" s="24" t="n">
        <v>44000</v>
      </c>
      <c r="R738" s="24" t="n"/>
      <c r="S738" s="24">
        <f>IF(R738="","",(R738+P738)*30 -U738)</f>
        <v/>
      </c>
      <c r="T738" s="20">
        <f>IF(R738="","",(O738-R738)/O738)</f>
        <v/>
      </c>
      <c r="U738" s="24" t="n">
        <v>0</v>
      </c>
      <c r="V738" s="51" t="n"/>
      <c r="W738" s="24">
        <f>IF(Z738="","",Z738*30)</f>
        <v/>
      </c>
      <c r="X738" s="24">
        <f>IF(W738="","",W738-U738)</f>
        <v/>
      </c>
      <c r="Y738" s="24">
        <f>IF(V738="","",((U738+5000+5000)/(1-V738))/30)</f>
        <v/>
      </c>
      <c r="Z738" s="32" t="n"/>
      <c r="AA738" s="24">
        <f>IF(Z738="","",Z738-O738)</f>
        <v/>
      </c>
      <c r="AB738" s="24">
        <f>IF(Z738="","",R738-Z738)</f>
        <v/>
      </c>
      <c r="AC738" s="11">
        <f>IF(Z738="","",(O738-Z738)/O738)</f>
        <v/>
      </c>
      <c r="AD738" s="24" t="n"/>
      <c r="AE738" s="24">
        <f>IF(AF738="","",Q738*(1-AF738))</f>
        <v/>
      </c>
      <c r="AF738" s="51" t="n"/>
      <c r="AG738" s="28" t="n"/>
      <c r="AH738" s="28" t="n"/>
      <c r="AI738" s="33" t="inlineStr">
        <is>
          <t>2026-08-01</t>
        </is>
      </c>
      <c r="AJ738" s="33" t="inlineStr">
        <is>
          <t>2026-07-31</t>
        </is>
      </c>
      <c r="AK738" s="30" t="n"/>
    </row>
    <row r="739" ht="35.1" customHeight="1" s="69">
      <c r="B739" s="48" t="n">
        <v>17696</v>
      </c>
      <c r="C739" s="48" t="inlineStr">
        <is>
          <t>東京</t>
        </is>
      </c>
      <c r="D739" s="19" t="inlineStr">
        <is>
          <t>●アットイン恵比寿4-3</t>
        </is>
      </c>
      <c r="E739" s="48" t="inlineStr">
        <is>
          <t>3LDK</t>
        </is>
      </c>
      <c r="F739" s="48" t="n">
        <v>2</v>
      </c>
      <c r="G739" s="48" t="inlineStr">
        <is>
          <t>六本木・麻布十番・白金高輪</t>
        </is>
      </c>
      <c r="H739" s="48" t="n">
        <v>61.04</v>
      </c>
      <c r="I739" s="20" t="n">
        <v>0</v>
      </c>
      <c r="J739" s="20" t="n">
        <v>0</v>
      </c>
      <c r="K739" s="20" t="n">
        <v>0</v>
      </c>
      <c r="L739" s="20" t="n">
        <v>0</v>
      </c>
      <c r="M739" s="20" t="n">
        <v>0</v>
      </c>
      <c r="N739" s="24" t="n">
        <v>32050</v>
      </c>
      <c r="O739" s="24" t="n">
        <v>30840</v>
      </c>
      <c r="P739" s="24" t="n">
        <v>1210</v>
      </c>
      <c r="Q739" s="24" t="n">
        <v>84000</v>
      </c>
      <c r="R739" s="24" t="n"/>
      <c r="S739" s="24">
        <f>IF(R739="","",(R739+P739)*30 -U739)</f>
        <v/>
      </c>
      <c r="T739" s="20">
        <f>IF(R739="","",(O739-R739)/O739)</f>
        <v/>
      </c>
      <c r="U739" s="24" t="n">
        <v>0</v>
      </c>
      <c r="V739" s="51" t="n"/>
      <c r="W739" s="24">
        <f>IF(Z739="","",Z739*30)</f>
        <v/>
      </c>
      <c r="X739" s="24">
        <f>IF(W739="","",W739-U739)</f>
        <v/>
      </c>
      <c r="Y739" s="24">
        <f>IF(V739="","",((U739+5000+5000)/(1-V739))/30)</f>
        <v/>
      </c>
      <c r="Z739" s="32" t="n"/>
      <c r="AA739" s="24">
        <f>IF(Z739="","",Z739-O739)</f>
        <v/>
      </c>
      <c r="AB739" s="24">
        <f>IF(Z739="","",R739-Z739)</f>
        <v/>
      </c>
      <c r="AC739" s="11">
        <f>IF(Z739="","",(O739-Z739)/O739)</f>
        <v/>
      </c>
      <c r="AD739" s="24" t="n"/>
      <c r="AE739" s="24">
        <f>IF(AF739="","",Q739*(1-AF739))</f>
        <v/>
      </c>
      <c r="AF739" s="51" t="n"/>
      <c r="AG739" s="28" t="n"/>
      <c r="AH739" s="28" t="n"/>
      <c r="AI739" s="33" t="inlineStr">
        <is>
          <t>2026-08-01</t>
        </is>
      </c>
      <c r="AJ739" s="33" t="inlineStr">
        <is>
          <t>2026-07-31</t>
        </is>
      </c>
      <c r="AK739" s="30" t="n"/>
    </row>
    <row r="740" ht="35.1" customHeight="1" s="69">
      <c r="B740" s="48" t="n">
        <v>17697</v>
      </c>
      <c r="C740" s="48" t="inlineStr">
        <is>
          <t>東京</t>
        </is>
      </c>
      <c r="D740" s="19" t="inlineStr">
        <is>
          <t>●アットイン恵比寿5</t>
        </is>
      </c>
      <c r="E740" s="48" t="inlineStr">
        <is>
          <t>1LDK</t>
        </is>
      </c>
      <c r="F740" s="48" t="n">
        <v>1</v>
      </c>
      <c r="G740" s="48" t="inlineStr">
        <is>
          <t>五反田・目黒</t>
        </is>
      </c>
      <c r="H740" s="48" t="n">
        <v>65</v>
      </c>
      <c r="I740" s="20" t="n">
        <v>0</v>
      </c>
      <c r="J740" s="20" t="n">
        <v>0</v>
      </c>
      <c r="K740" s="20" t="n">
        <v>0</v>
      </c>
      <c r="L740" s="20" t="n">
        <v>0</v>
      </c>
      <c r="M740" s="20" t="n">
        <v>0</v>
      </c>
      <c r="N740" s="24" t="n">
        <v>32520</v>
      </c>
      <c r="O740" s="24" t="n">
        <v>31640</v>
      </c>
      <c r="P740" s="24" t="n">
        <v>880</v>
      </c>
      <c r="Q740" s="24" t="n">
        <v>68000</v>
      </c>
      <c r="R740" s="24" t="n"/>
      <c r="S740" s="24">
        <f>IF(R740="","",(R740+P740)*30 -U740)</f>
        <v/>
      </c>
      <c r="T740" s="20">
        <f>IF(R740="","",(O740-R740)/O740)</f>
        <v/>
      </c>
      <c r="U740" s="24" t="n">
        <v>0</v>
      </c>
      <c r="V740" s="51" t="n"/>
      <c r="W740" s="24">
        <f>IF(Z740="","",Z740*30)</f>
        <v/>
      </c>
      <c r="X740" s="24">
        <f>IF(W740="","",W740-U740)</f>
        <v/>
      </c>
      <c r="Y740" s="24">
        <f>IF(V740="","",((U740+5000+5000)/(1-V740))/30)</f>
        <v/>
      </c>
      <c r="Z740" s="32" t="n"/>
      <c r="AA740" s="24">
        <f>IF(Z740="","",Z740-O740)</f>
        <v/>
      </c>
      <c r="AB740" s="24">
        <f>IF(Z740="","",R740-Z740)</f>
        <v/>
      </c>
      <c r="AC740" s="11">
        <f>IF(Z740="","",(O740-Z740)/O740)</f>
        <v/>
      </c>
      <c r="AD740" s="24" t="n"/>
      <c r="AE740" s="24">
        <f>IF(AF740="","",Q740*(1-AF740))</f>
        <v/>
      </c>
      <c r="AF740" s="51" t="n"/>
      <c r="AG740" s="28" t="n"/>
      <c r="AH740" s="28" t="n"/>
      <c r="AI740" s="33" t="inlineStr">
        <is>
          <t>2026-08-01</t>
        </is>
      </c>
      <c r="AJ740" s="33" t="inlineStr">
        <is>
          <t>2026-07-31</t>
        </is>
      </c>
      <c r="AK740" s="30" t="n"/>
    </row>
    <row r="741" ht="35.1" customHeight="1" s="69">
      <c r="B741" s="48" t="n">
        <v>17698</v>
      </c>
      <c r="C741" s="48" t="inlineStr">
        <is>
          <t>東京</t>
        </is>
      </c>
      <c r="D741" s="19" t="inlineStr">
        <is>
          <t>●アットイン高田馬場6-1</t>
        </is>
      </c>
      <c r="E741" s="48" t="inlineStr">
        <is>
          <t>1LDK</t>
        </is>
      </c>
      <c r="F741" s="48" t="n">
        <v>1</v>
      </c>
      <c r="G741" s="48" t="inlineStr">
        <is>
          <t>新宿</t>
        </is>
      </c>
      <c r="H741" s="48" t="n">
        <v>43</v>
      </c>
      <c r="I741" s="20" t="n">
        <v>0</v>
      </c>
      <c r="J741" s="20" t="n">
        <v>0</v>
      </c>
      <c r="K741" s="20" t="n">
        <v>0</v>
      </c>
      <c r="L741" s="20" t="n">
        <v>0</v>
      </c>
      <c r="M741" s="20" t="n">
        <v>0</v>
      </c>
      <c r="N741" s="24" t="n">
        <v>16980</v>
      </c>
      <c r="O741" s="24" t="n">
        <v>16100</v>
      </c>
      <c r="P741" s="24" t="n">
        <v>880</v>
      </c>
      <c r="Q741" s="24" t="n">
        <v>44000</v>
      </c>
      <c r="R741" s="24" t="n"/>
      <c r="S741" s="24">
        <f>IF(R741="","",(R741+P741)*30 -U741)</f>
        <v/>
      </c>
      <c r="T741" s="20">
        <f>IF(R741="","",(O741-R741)/O741)</f>
        <v/>
      </c>
      <c r="U741" s="24" t="n">
        <v>0</v>
      </c>
      <c r="V741" s="51" t="n"/>
      <c r="W741" s="24">
        <f>IF(Z741="","",Z741*30)</f>
        <v/>
      </c>
      <c r="X741" s="24">
        <f>IF(W741="","",W741-U741)</f>
        <v/>
      </c>
      <c r="Y741" s="24">
        <f>IF(V741="","",((U741+5000+5000)/(1-V741))/30)</f>
        <v/>
      </c>
      <c r="Z741" s="32" t="n"/>
      <c r="AA741" s="24">
        <f>IF(Z741="","",Z741-O741)</f>
        <v/>
      </c>
      <c r="AB741" s="24">
        <f>IF(Z741="","",R741-Z741)</f>
        <v/>
      </c>
      <c r="AC741" s="11">
        <f>IF(Z741="","",(O741-Z741)/O741)</f>
        <v/>
      </c>
      <c r="AD741" s="24" t="n"/>
      <c r="AE741" s="24">
        <f>IF(AF741="","",Q741*(1-AF741))</f>
        <v/>
      </c>
      <c r="AF741" s="51" t="n"/>
      <c r="AG741" s="28" t="n"/>
      <c r="AH741" s="28" t="n"/>
      <c r="AI741" s="33" t="inlineStr">
        <is>
          <t>2026-08-01</t>
        </is>
      </c>
      <c r="AJ741" s="33" t="inlineStr">
        <is>
          <t>2026-07-31</t>
        </is>
      </c>
      <c r="AK741" s="30" t="n"/>
    </row>
    <row r="742" ht="35.1" customHeight="1" s="69">
      <c r="B742" s="48" t="n">
        <v>17699</v>
      </c>
      <c r="C742" s="48" t="inlineStr">
        <is>
          <t>東京</t>
        </is>
      </c>
      <c r="D742" s="19" t="inlineStr">
        <is>
          <t>●アットイン高田馬場6-2</t>
        </is>
      </c>
      <c r="E742" s="48" t="inlineStr">
        <is>
          <t>2LDK</t>
        </is>
      </c>
      <c r="F742" s="48" t="n">
        <v>1</v>
      </c>
      <c r="G742" s="48" t="inlineStr">
        <is>
          <t>新宿</t>
        </is>
      </c>
      <c r="H742" s="48" t="n">
        <v>60</v>
      </c>
      <c r="I742" s="20" t="n">
        <v>0</v>
      </c>
      <c r="J742" s="20" t="n">
        <v>0</v>
      </c>
      <c r="K742" s="20" t="n">
        <v>0</v>
      </c>
      <c r="L742" s="20" t="n">
        <v>0</v>
      </c>
      <c r="M742" s="20" t="n">
        <v>0</v>
      </c>
      <c r="N742" s="24" t="n">
        <v>24740</v>
      </c>
      <c r="O742" s="24" t="n">
        <v>23640</v>
      </c>
      <c r="P742" s="24" t="n">
        <v>1100</v>
      </c>
      <c r="Q742" s="24" t="n">
        <v>68000</v>
      </c>
      <c r="R742" s="24" t="n"/>
      <c r="S742" s="24">
        <f>IF(R742="","",(R742+P742)*30 -U742)</f>
        <v/>
      </c>
      <c r="T742" s="20">
        <f>IF(R742="","",(O742-R742)/O742)</f>
        <v/>
      </c>
      <c r="U742" s="24" t="n">
        <v>0</v>
      </c>
      <c r="V742" s="51" t="n"/>
      <c r="W742" s="24">
        <f>IF(Z742="","",Z742*30)</f>
        <v/>
      </c>
      <c r="X742" s="24">
        <f>IF(W742="","",W742-U742)</f>
        <v/>
      </c>
      <c r="Y742" s="24">
        <f>IF(V742="","",((U742+5000+5000)/(1-V742))/30)</f>
        <v/>
      </c>
      <c r="Z742" s="32" t="n"/>
      <c r="AA742" s="24">
        <f>IF(Z742="","",Z742-O742)</f>
        <v/>
      </c>
      <c r="AB742" s="24">
        <f>IF(Z742="","",R742-Z742)</f>
        <v/>
      </c>
      <c r="AC742" s="11">
        <f>IF(Z742="","",(O742-Z742)/O742)</f>
        <v/>
      </c>
      <c r="AD742" s="24" t="n"/>
      <c r="AE742" s="24">
        <f>IF(AF742="","",Q742*(1-AF742))</f>
        <v/>
      </c>
      <c r="AF742" s="51" t="n"/>
      <c r="AG742" s="28" t="n"/>
      <c r="AH742" s="28" t="n"/>
      <c r="AI742" s="33" t="inlineStr">
        <is>
          <t>2026-08-01</t>
        </is>
      </c>
      <c r="AJ742" s="33" t="inlineStr">
        <is>
          <t>2026-07-31</t>
        </is>
      </c>
      <c r="AK742" s="30" t="n"/>
    </row>
    <row r="743" ht="35.1" customHeight="1" s="69">
      <c r="B743" s="48" t="n">
        <v>17700</v>
      </c>
      <c r="C743" s="48" t="inlineStr">
        <is>
          <t>東京</t>
        </is>
      </c>
      <c r="D743" s="19" t="inlineStr">
        <is>
          <t>●アットイン新宿28</t>
        </is>
      </c>
      <c r="E743" s="48" t="inlineStr">
        <is>
          <t>3LDK</t>
        </is>
      </c>
      <c r="F743" s="48" t="n">
        <v>1</v>
      </c>
      <c r="G743" s="48" t="inlineStr">
        <is>
          <t>新宿</t>
        </is>
      </c>
      <c r="H743" s="48" t="n">
        <v>75.04000000000001</v>
      </c>
      <c r="I743" s="20" t="n">
        <v>0</v>
      </c>
      <c r="J743" s="20" t="n">
        <v>0</v>
      </c>
      <c r="K743" s="20" t="n">
        <v>0</v>
      </c>
      <c r="L743" s="20" t="n">
        <v>0</v>
      </c>
      <c r="M743" s="20" t="n">
        <v>0</v>
      </c>
      <c r="N743" s="24" t="n">
        <v>24850</v>
      </c>
      <c r="O743" s="24" t="n">
        <v>23640</v>
      </c>
      <c r="P743" s="24" t="n">
        <v>1210</v>
      </c>
      <c r="Q743" s="24" t="n">
        <v>84000</v>
      </c>
      <c r="R743" s="24" t="n"/>
      <c r="S743" s="24">
        <f>IF(R743="","",(R743+P743)*30 -U743)</f>
        <v/>
      </c>
      <c r="T743" s="20">
        <f>IF(R743="","",(O743-R743)/O743)</f>
        <v/>
      </c>
      <c r="U743" s="24" t="n">
        <v>0</v>
      </c>
      <c r="V743" s="51" t="n"/>
      <c r="W743" s="24">
        <f>IF(Z743="","",Z743*30)</f>
        <v/>
      </c>
      <c r="X743" s="24">
        <f>IF(W743="","",W743-U743)</f>
        <v/>
      </c>
      <c r="Y743" s="24">
        <f>IF(V743="","",((U743+5000+5000)/(1-V743))/30)</f>
        <v/>
      </c>
      <c r="Z743" s="32" t="n"/>
      <c r="AA743" s="24">
        <f>IF(Z743="","",Z743-O743)</f>
        <v/>
      </c>
      <c r="AB743" s="24">
        <f>IF(Z743="","",R743-Z743)</f>
        <v/>
      </c>
      <c r="AC743" s="11">
        <f>IF(Z743="","",(O743-Z743)/O743)</f>
        <v/>
      </c>
      <c r="AD743" s="24" t="n"/>
      <c r="AE743" s="24">
        <f>IF(AF743="","",Q743*(1-AF743))</f>
        <v/>
      </c>
      <c r="AF743" s="51" t="n"/>
      <c r="AG743" s="28" t="n"/>
      <c r="AH743" s="28" t="n"/>
      <c r="AI743" s="33" t="inlineStr">
        <is>
          <t>2026-08-01</t>
        </is>
      </c>
      <c r="AJ743" s="33" t="inlineStr">
        <is>
          <t>2026-07-31</t>
        </is>
      </c>
      <c r="AK743" s="30" t="n"/>
    </row>
    <row r="744" ht="35.1" customHeight="1" s="69">
      <c r="B744" s="48" t="n">
        <v>17701</v>
      </c>
      <c r="C744" s="48" t="inlineStr">
        <is>
          <t>東京</t>
        </is>
      </c>
      <c r="D744" s="19" t="inlineStr">
        <is>
          <t>●アットイン品川11</t>
        </is>
      </c>
      <c r="E744" s="48" t="inlineStr">
        <is>
          <t>2LDK</t>
        </is>
      </c>
      <c r="F744" s="48" t="n">
        <v>1</v>
      </c>
      <c r="G744" s="48" t="inlineStr">
        <is>
          <t>品川・田町・大崎</t>
        </is>
      </c>
      <c r="H744" s="48" t="n">
        <v>52.38</v>
      </c>
      <c r="I744" s="20" t="n">
        <v>0</v>
      </c>
      <c r="J744" s="20" t="n">
        <v>0</v>
      </c>
      <c r="K744" s="20" t="n">
        <v>0</v>
      </c>
      <c r="L744" s="20" t="n">
        <v>0</v>
      </c>
      <c r="M744" s="20" t="n">
        <v>0</v>
      </c>
      <c r="N744" s="24" t="n">
        <v>27140</v>
      </c>
      <c r="O744" s="24" t="n">
        <v>26040</v>
      </c>
      <c r="P744" s="24" t="n">
        <v>1100</v>
      </c>
      <c r="Q744" s="24" t="n">
        <v>68000</v>
      </c>
      <c r="R744" s="24" t="n"/>
      <c r="S744" s="24">
        <f>IF(R744="","",(R744+P744)*30 -U744)</f>
        <v/>
      </c>
      <c r="T744" s="20">
        <f>IF(R744="","",(O744-R744)/O744)</f>
        <v/>
      </c>
      <c r="U744" s="24" t="n">
        <v>0</v>
      </c>
      <c r="V744" s="51" t="n"/>
      <c r="W744" s="24">
        <f>IF(Z744="","",Z744*30)</f>
        <v/>
      </c>
      <c r="X744" s="24">
        <f>IF(W744="","",W744-U744)</f>
        <v/>
      </c>
      <c r="Y744" s="24">
        <f>IF(V744="","",((U744+5000+5000)/(1-V744))/30)</f>
        <v/>
      </c>
      <c r="Z744" s="32" t="n"/>
      <c r="AA744" s="24">
        <f>IF(Z744="","",Z744-O744)</f>
        <v/>
      </c>
      <c r="AB744" s="24">
        <f>IF(Z744="","",R744-Z744)</f>
        <v/>
      </c>
      <c r="AC744" s="11">
        <f>IF(Z744="","",(O744-Z744)/O744)</f>
        <v/>
      </c>
      <c r="AD744" s="24" t="n"/>
      <c r="AE744" s="24">
        <f>IF(AF744="","",Q744*(1-AF744))</f>
        <v/>
      </c>
      <c r="AF744" s="51" t="n"/>
      <c r="AG744" s="28" t="n"/>
      <c r="AH744" s="28" t="n"/>
      <c r="AI744" s="33" t="inlineStr">
        <is>
          <t>2026-08-01</t>
        </is>
      </c>
      <c r="AJ744" s="33" t="inlineStr">
        <is>
          <t>2026-07-31</t>
        </is>
      </c>
      <c r="AK744" s="30" t="n"/>
    </row>
    <row r="745" ht="35.1" customHeight="1" s="69">
      <c r="B745" s="48" t="n">
        <v>17702</v>
      </c>
      <c r="C745" s="48" t="inlineStr">
        <is>
          <t>東京</t>
        </is>
      </c>
      <c r="D745" s="19" t="inlineStr">
        <is>
          <t>●アットイン大井町7</t>
        </is>
      </c>
      <c r="E745" s="48" t="inlineStr">
        <is>
          <t>3K</t>
        </is>
      </c>
      <c r="F745" s="48" t="n">
        <v>1</v>
      </c>
      <c r="G745" s="48" t="inlineStr">
        <is>
          <t>品川・田町・大崎</t>
        </is>
      </c>
      <c r="H745" s="48" t="n">
        <v>48.84</v>
      </c>
      <c r="I745" s="20" t="n">
        <v>0</v>
      </c>
      <c r="J745" s="20" t="n">
        <v>0</v>
      </c>
      <c r="K745" s="20" t="n">
        <v>0</v>
      </c>
      <c r="L745" s="20" t="n">
        <v>0</v>
      </c>
      <c r="M745" s="20" t="n">
        <v>0</v>
      </c>
      <c r="N745" s="24" t="n">
        <v>19650</v>
      </c>
      <c r="O745" s="24" t="n">
        <v>18440</v>
      </c>
      <c r="P745" s="24" t="n">
        <v>1210</v>
      </c>
      <c r="Q745" s="24" t="n">
        <v>68000</v>
      </c>
      <c r="R745" s="24" t="n"/>
      <c r="S745" s="24">
        <f>IF(R745="","",(R745+P745)*30 -U745)</f>
        <v/>
      </c>
      <c r="T745" s="20">
        <f>IF(R745="","",(O745-R745)/O745)</f>
        <v/>
      </c>
      <c r="U745" s="24" t="n">
        <v>0</v>
      </c>
      <c r="V745" s="51" t="n"/>
      <c r="W745" s="24">
        <f>IF(Z745="","",Z745*30)</f>
        <v/>
      </c>
      <c r="X745" s="24">
        <f>IF(W745="","",W745-U745)</f>
        <v/>
      </c>
      <c r="Y745" s="24">
        <f>IF(V745="","",((U745+5000+5000)/(1-V745))/30)</f>
        <v/>
      </c>
      <c r="Z745" s="32" t="n"/>
      <c r="AA745" s="24">
        <f>IF(Z745="","",Z745-O745)</f>
        <v/>
      </c>
      <c r="AB745" s="24">
        <f>IF(Z745="","",R745-Z745)</f>
        <v/>
      </c>
      <c r="AC745" s="11">
        <f>IF(Z745="","",(O745-Z745)/O745)</f>
        <v/>
      </c>
      <c r="AD745" s="24" t="n"/>
      <c r="AE745" s="24">
        <f>IF(AF745="","",Q745*(1-AF745))</f>
        <v/>
      </c>
      <c r="AF745" s="51" t="n"/>
      <c r="AG745" s="28" t="n"/>
      <c r="AH745" s="28" t="n"/>
      <c r="AI745" s="33" t="inlineStr">
        <is>
          <t>2026-08-01</t>
        </is>
      </c>
      <c r="AJ745" s="33" t="inlineStr">
        <is>
          <t>2026-07-31</t>
        </is>
      </c>
      <c r="AK745" s="30" t="n"/>
    </row>
    <row r="746" ht="35.1" customHeight="1" s="69">
      <c r="B746" s="48" t="n">
        <v>17750</v>
      </c>
      <c r="C746" s="48" t="inlineStr">
        <is>
          <t>東京</t>
        </is>
      </c>
      <c r="D746" s="19" t="inlineStr">
        <is>
          <t>●アットイン板橋6</t>
        </is>
      </c>
      <c r="E746" s="48" t="inlineStr">
        <is>
          <t>3DK</t>
        </is>
      </c>
      <c r="F746" s="48" t="n">
        <v>1</v>
      </c>
      <c r="G746" s="48" t="inlineStr">
        <is>
          <t>池袋・大塚</t>
        </is>
      </c>
      <c r="H746" s="48" t="n">
        <v>57.06</v>
      </c>
      <c r="I746" s="20" t="n">
        <v>0</v>
      </c>
      <c r="J746" s="20" t="n">
        <v>0</v>
      </c>
      <c r="K746" s="20" t="n">
        <v>0</v>
      </c>
      <c r="L746" s="20" t="n">
        <v>0</v>
      </c>
      <c r="M746" s="20" t="n">
        <v>0</v>
      </c>
      <c r="N746" s="24" t="n">
        <v>15030</v>
      </c>
      <c r="O746" s="24" t="n">
        <v>13820</v>
      </c>
      <c r="P746" s="24" t="n">
        <v>1210</v>
      </c>
      <c r="Q746" s="24" t="n">
        <v>84000</v>
      </c>
      <c r="R746" s="24" t="n"/>
      <c r="S746" s="24">
        <f>IF(R746="","",(R746+P746)*30 -U746)</f>
        <v/>
      </c>
      <c r="T746" s="20">
        <f>IF(R746="","",(O746-R746)/O746)</f>
        <v/>
      </c>
      <c r="U746" s="24" t="n">
        <v>0</v>
      </c>
      <c r="V746" s="51" t="n"/>
      <c r="W746" s="24">
        <f>IF(Z746="","",Z746*30)</f>
        <v/>
      </c>
      <c r="X746" s="24">
        <f>IF(W746="","",W746-U746)</f>
        <v/>
      </c>
      <c r="Y746" s="24">
        <f>IF(V746="","",((U746+5000+5000)/(1-V746))/30)</f>
        <v/>
      </c>
      <c r="Z746" s="32" t="n"/>
      <c r="AA746" s="24">
        <f>IF(Z746="","",Z746-O746)</f>
        <v/>
      </c>
      <c r="AB746" s="24">
        <f>IF(Z746="","",R746-Z746)</f>
        <v/>
      </c>
      <c r="AC746" s="11">
        <f>IF(Z746="","",(O746-Z746)/O746)</f>
        <v/>
      </c>
      <c r="AD746" s="24" t="n"/>
      <c r="AE746" s="24">
        <f>IF(AF746="","",Q746*(1-AF746))</f>
        <v/>
      </c>
      <c r="AF746" s="51" t="n"/>
      <c r="AG746" s="28" t="n"/>
      <c r="AH746" s="28" t="n"/>
      <c r="AI746" s="33" t="inlineStr">
        <is>
          <t>2026-08-01</t>
        </is>
      </c>
      <c r="AJ746" s="33" t="inlineStr">
        <is>
          <t>2026-07-31</t>
        </is>
      </c>
      <c r="AK746" s="30" t="n"/>
    </row>
    <row r="747" ht="35.1" customHeight="1" s="69">
      <c r="B747" s="48" t="n">
        <v>17751</v>
      </c>
      <c r="C747" s="48" t="inlineStr">
        <is>
          <t>東京</t>
        </is>
      </c>
      <c r="D747" s="19" t="inlineStr">
        <is>
          <t>●アットイン四ツ木1</t>
        </is>
      </c>
      <c r="E747" s="48" t="inlineStr">
        <is>
          <t>3LDK</t>
        </is>
      </c>
      <c r="F747" s="48" t="n">
        <v>1</v>
      </c>
      <c r="G747" s="48" t="inlineStr">
        <is>
          <t>門前仲町・木場・葛西</t>
        </is>
      </c>
      <c r="H747" s="48" t="n">
        <v>72.86</v>
      </c>
      <c r="I747" s="20" t="n">
        <v>0</v>
      </c>
      <c r="J747" s="20" t="n">
        <v>0</v>
      </c>
      <c r="K747" s="20" t="n">
        <v>0</v>
      </c>
      <c r="L747" s="20" t="n">
        <v>0</v>
      </c>
      <c r="M747" s="20" t="n">
        <v>0</v>
      </c>
      <c r="N747" s="24" t="n">
        <v>14690</v>
      </c>
      <c r="O747" s="24" t="n">
        <v>13480</v>
      </c>
      <c r="P747" s="24" t="n">
        <v>1210</v>
      </c>
      <c r="Q747" s="24" t="n">
        <v>84000</v>
      </c>
      <c r="R747" s="24" t="n"/>
      <c r="S747" s="24">
        <f>IF(R747="","",(R747+P747)*30 -U747)</f>
        <v/>
      </c>
      <c r="T747" s="20">
        <f>IF(R747="","",(O747-R747)/O747)</f>
        <v/>
      </c>
      <c r="U747" s="24" t="n">
        <v>0</v>
      </c>
      <c r="V747" s="51" t="n"/>
      <c r="W747" s="24">
        <f>IF(Z747="","",Z747*30)</f>
        <v/>
      </c>
      <c r="X747" s="24">
        <f>IF(W747="","",W747-U747)</f>
        <v/>
      </c>
      <c r="Y747" s="24">
        <f>IF(V747="","",((U747+5000+5000)/(1-V747))/30)</f>
        <v/>
      </c>
      <c r="Z747" s="32" t="n"/>
      <c r="AA747" s="24">
        <f>IF(Z747="","",Z747-O747)</f>
        <v/>
      </c>
      <c r="AB747" s="24">
        <f>IF(Z747="","",R747-Z747)</f>
        <v/>
      </c>
      <c r="AC747" s="11">
        <f>IF(Z747="","",(O747-Z747)/O747)</f>
        <v/>
      </c>
      <c r="AD747" s="24" t="n"/>
      <c r="AE747" s="24">
        <f>IF(AF747="","",Q747*(1-AF747))</f>
        <v/>
      </c>
      <c r="AF747" s="51" t="n"/>
      <c r="AG747" s="28" t="n"/>
      <c r="AH747" s="28" t="n"/>
      <c r="AI747" s="33" t="inlineStr">
        <is>
          <t>2026-08-01</t>
        </is>
      </c>
      <c r="AJ747" s="33" t="inlineStr">
        <is>
          <t>2026-07-31</t>
        </is>
      </c>
      <c r="AK747" s="30" t="n"/>
    </row>
    <row r="748" ht="35.1" customHeight="1" s="69">
      <c r="B748" s="48" t="n">
        <v>17752</v>
      </c>
      <c r="C748" s="48" t="inlineStr">
        <is>
          <t>東京</t>
        </is>
      </c>
      <c r="D748" s="19" t="inlineStr">
        <is>
          <t>●アットイン新宿29</t>
        </is>
      </c>
      <c r="E748" s="48" t="inlineStr">
        <is>
          <t>2LDK</t>
        </is>
      </c>
      <c r="F748" s="48" t="n">
        <v>1</v>
      </c>
      <c r="G748" s="48" t="inlineStr">
        <is>
          <t>新宿</t>
        </is>
      </c>
      <c r="H748" s="48" t="n">
        <v>79.26000000000001</v>
      </c>
      <c r="I748" s="20" t="n">
        <v>0</v>
      </c>
      <c r="J748" s="20" t="n">
        <v>0</v>
      </c>
      <c r="K748" s="20" t="n">
        <v>0</v>
      </c>
      <c r="L748" s="20" t="n">
        <v>0</v>
      </c>
      <c r="M748" s="20" t="n">
        <v>0</v>
      </c>
      <c r="N748" s="24" t="n">
        <v>32440</v>
      </c>
      <c r="O748" s="24" t="n">
        <v>31340</v>
      </c>
      <c r="P748" s="24" t="n">
        <v>1100</v>
      </c>
      <c r="Q748" s="24" t="n">
        <v>68000</v>
      </c>
      <c r="R748" s="24" t="n"/>
      <c r="S748" s="24">
        <f>IF(R748="","",(R748+P748)*30 -U748)</f>
        <v/>
      </c>
      <c r="T748" s="20">
        <f>IF(R748="","",(O748-R748)/O748)</f>
        <v/>
      </c>
      <c r="U748" s="24" t="n">
        <v>0</v>
      </c>
      <c r="V748" s="51" t="n"/>
      <c r="W748" s="24">
        <f>IF(Z748="","",Z748*30)</f>
        <v/>
      </c>
      <c r="X748" s="24">
        <f>IF(W748="","",W748-U748)</f>
        <v/>
      </c>
      <c r="Y748" s="24">
        <f>IF(V748="","",((U748+5000+5000)/(1-V748))/30)</f>
        <v/>
      </c>
      <c r="Z748" s="32" t="n"/>
      <c r="AA748" s="24">
        <f>IF(Z748="","",Z748-O748)</f>
        <v/>
      </c>
      <c r="AB748" s="24">
        <f>IF(Z748="","",R748-Z748)</f>
        <v/>
      </c>
      <c r="AC748" s="11">
        <f>IF(Z748="","",(O748-Z748)/O748)</f>
        <v/>
      </c>
      <c r="AD748" s="24" t="n"/>
      <c r="AE748" s="24">
        <f>IF(AF748="","",Q748*(1-AF748))</f>
        <v/>
      </c>
      <c r="AF748" s="51" t="n"/>
      <c r="AG748" s="28" t="n"/>
      <c r="AH748" s="28" t="n"/>
      <c r="AI748" s="33" t="inlineStr">
        <is>
          <t>2026-08-01</t>
        </is>
      </c>
      <c r="AJ748" s="33" t="inlineStr">
        <is>
          <t>2026-07-31</t>
        </is>
      </c>
      <c r="AK748" s="30" t="n"/>
    </row>
    <row r="749" ht="35.1" customHeight="1" s="69">
      <c r="B749" s="48" t="n">
        <v>17754</v>
      </c>
      <c r="C749" s="48" t="inlineStr">
        <is>
          <t>東京</t>
        </is>
      </c>
      <c r="D749" s="19" t="inlineStr">
        <is>
          <t>●アットイン池袋11</t>
        </is>
      </c>
      <c r="E749" s="48" t="inlineStr">
        <is>
          <t>1LDK</t>
        </is>
      </c>
      <c r="F749" s="48" t="n">
        <v>1</v>
      </c>
      <c r="G749" s="48" t="inlineStr">
        <is>
          <t>池袋・大塚</t>
        </is>
      </c>
      <c r="H749" s="48" t="n">
        <v>50</v>
      </c>
      <c r="I749" s="20" t="n">
        <v>0</v>
      </c>
      <c r="J749" s="20" t="n">
        <v>0</v>
      </c>
      <c r="K749" s="20" t="n">
        <v>0</v>
      </c>
      <c r="L749" s="20" t="n">
        <v>0</v>
      </c>
      <c r="M749" s="20" t="n">
        <v>0</v>
      </c>
      <c r="N749" s="24" t="n">
        <v>16980</v>
      </c>
      <c r="O749" s="24" t="n">
        <v>16100</v>
      </c>
      <c r="P749" s="24" t="n">
        <v>880</v>
      </c>
      <c r="Q749" s="24" t="n">
        <v>44000</v>
      </c>
      <c r="R749" s="24" t="n"/>
      <c r="S749" s="24">
        <f>IF(R749="","",(R749+P749)*30 -U749)</f>
        <v/>
      </c>
      <c r="T749" s="20">
        <f>IF(R749="","",(O749-R749)/O749)</f>
        <v/>
      </c>
      <c r="U749" s="24" t="n">
        <v>0</v>
      </c>
      <c r="V749" s="51" t="n"/>
      <c r="W749" s="24">
        <f>IF(Z749="","",Z749*30)</f>
        <v/>
      </c>
      <c r="X749" s="24">
        <f>IF(W749="","",W749-U749)</f>
        <v/>
      </c>
      <c r="Y749" s="24">
        <f>IF(V749="","",((U749+5000+5000)/(1-V749))/30)</f>
        <v/>
      </c>
      <c r="Z749" s="32" t="n"/>
      <c r="AA749" s="24">
        <f>IF(Z749="","",Z749-O749)</f>
        <v/>
      </c>
      <c r="AB749" s="24">
        <f>IF(Z749="","",R749-Z749)</f>
        <v/>
      </c>
      <c r="AC749" s="11">
        <f>IF(Z749="","",(O749-Z749)/O749)</f>
        <v/>
      </c>
      <c r="AD749" s="24" t="n"/>
      <c r="AE749" s="24">
        <f>IF(AF749="","",Q749*(1-AF749))</f>
        <v/>
      </c>
      <c r="AF749" s="51" t="n"/>
      <c r="AG749" s="28" t="n"/>
      <c r="AH749" s="28" t="n"/>
      <c r="AI749" s="33" t="inlineStr">
        <is>
          <t>2026-08-01</t>
        </is>
      </c>
      <c r="AJ749" s="33" t="inlineStr">
        <is>
          <t>2026-07-31</t>
        </is>
      </c>
      <c r="AK749" s="30" t="n"/>
    </row>
    <row r="750" ht="35.1" customHeight="1" s="69">
      <c r="B750" s="48" t="n">
        <v>17755</v>
      </c>
      <c r="C750" s="48" t="inlineStr">
        <is>
          <t>東京</t>
        </is>
      </c>
      <c r="D750" s="19" t="inlineStr">
        <is>
          <t>●アットイン六本木11</t>
        </is>
      </c>
      <c r="E750" s="48" t="inlineStr">
        <is>
          <t>1LDK</t>
        </is>
      </c>
      <c r="F750" s="48" t="n">
        <v>1</v>
      </c>
      <c r="G750" s="48" t="inlineStr">
        <is>
          <t>六本木・麻布十番・白金高輪</t>
        </is>
      </c>
      <c r="H750" s="48" t="n">
        <v>52</v>
      </c>
      <c r="I750" s="20" t="n">
        <v>0</v>
      </c>
      <c r="J750" s="20" t="n">
        <v>0</v>
      </c>
      <c r="K750" s="20" t="n">
        <v>0</v>
      </c>
      <c r="L750" s="20" t="n">
        <v>0</v>
      </c>
      <c r="M750" s="20" t="n">
        <v>0</v>
      </c>
      <c r="N750" s="24" t="n">
        <v>29120</v>
      </c>
      <c r="O750" s="24" t="n">
        <v>28240</v>
      </c>
      <c r="P750" s="24" t="n">
        <v>880</v>
      </c>
      <c r="Q750" s="24" t="n">
        <v>44000</v>
      </c>
      <c r="R750" s="24" t="n"/>
      <c r="S750" s="24">
        <f>IF(R750="","",(R750+P750)*30 -U750)</f>
        <v/>
      </c>
      <c r="T750" s="20">
        <f>IF(R750="","",(O750-R750)/O750)</f>
        <v/>
      </c>
      <c r="U750" s="24" t="n">
        <v>0</v>
      </c>
      <c r="V750" s="51" t="n"/>
      <c r="W750" s="24">
        <f>IF(Z750="","",Z750*30)</f>
        <v/>
      </c>
      <c r="X750" s="24">
        <f>IF(W750="","",W750-U750)</f>
        <v/>
      </c>
      <c r="Y750" s="24">
        <f>IF(V750="","",((U750+5000+5000)/(1-V750))/30)</f>
        <v/>
      </c>
      <c r="Z750" s="32" t="n"/>
      <c r="AA750" s="24">
        <f>IF(Z750="","",Z750-O750)</f>
        <v/>
      </c>
      <c r="AB750" s="24">
        <f>IF(Z750="","",R750-Z750)</f>
        <v/>
      </c>
      <c r="AC750" s="11">
        <f>IF(Z750="","",(O750-Z750)/O750)</f>
        <v/>
      </c>
      <c r="AD750" s="24" t="n"/>
      <c r="AE750" s="24">
        <f>IF(AF750="","",Q750*(1-AF750))</f>
        <v/>
      </c>
      <c r="AF750" s="51" t="n"/>
      <c r="AG750" s="28" t="n"/>
      <c r="AH750" s="28" t="n"/>
      <c r="AI750" s="33" t="inlineStr">
        <is>
          <t>2026-08-01</t>
        </is>
      </c>
      <c r="AJ750" s="33" t="inlineStr">
        <is>
          <t>2026-07-31</t>
        </is>
      </c>
      <c r="AK750" s="30" t="n"/>
    </row>
    <row r="751" ht="35.1" customHeight="1" s="69">
      <c r="B751" s="48" t="n">
        <v>17756</v>
      </c>
      <c r="C751" s="48" t="inlineStr">
        <is>
          <t>東京</t>
        </is>
      </c>
      <c r="D751" s="19" t="inlineStr">
        <is>
          <t>●アットイン大塚10</t>
        </is>
      </c>
      <c r="E751" s="48" t="inlineStr">
        <is>
          <t>2DK</t>
        </is>
      </c>
      <c r="F751" s="48" t="n">
        <v>1</v>
      </c>
      <c r="G751" s="48" t="inlineStr">
        <is>
          <t>池袋・大塚</t>
        </is>
      </c>
      <c r="H751" s="48" t="n">
        <v>51.2</v>
      </c>
      <c r="I751" s="20" t="n">
        <v>0</v>
      </c>
      <c r="J751" s="20" t="n">
        <v>0</v>
      </c>
      <c r="K751" s="20" t="n">
        <v>0</v>
      </c>
      <c r="L751" s="20" t="n">
        <v>0</v>
      </c>
      <c r="M751" s="20" t="n">
        <v>0</v>
      </c>
      <c r="N751" s="24" t="n">
        <v>17060</v>
      </c>
      <c r="O751" s="24" t="n">
        <v>15960</v>
      </c>
      <c r="P751" s="24" t="n">
        <v>1100</v>
      </c>
      <c r="Q751" s="24" t="n">
        <v>68000</v>
      </c>
      <c r="R751" s="24" t="n"/>
      <c r="S751" s="24">
        <f>IF(R751="","",(R751+P751)*30 -U751)</f>
        <v/>
      </c>
      <c r="T751" s="20">
        <f>IF(R751="","",(O751-R751)/O751)</f>
        <v/>
      </c>
      <c r="U751" s="24" t="n">
        <v>0</v>
      </c>
      <c r="V751" s="51" t="n"/>
      <c r="W751" s="24">
        <f>IF(Z751="","",Z751*30)</f>
        <v/>
      </c>
      <c r="X751" s="24">
        <f>IF(W751="","",W751-U751)</f>
        <v/>
      </c>
      <c r="Y751" s="24">
        <f>IF(V751="","",((U751+5000+5000)/(1-V751))/30)</f>
        <v/>
      </c>
      <c r="Z751" s="32" t="n"/>
      <c r="AA751" s="24">
        <f>IF(Z751="","",Z751-O751)</f>
        <v/>
      </c>
      <c r="AB751" s="24">
        <f>IF(Z751="","",R751-Z751)</f>
        <v/>
      </c>
      <c r="AC751" s="11">
        <f>IF(Z751="","",(O751-Z751)/O751)</f>
        <v/>
      </c>
      <c r="AD751" s="24" t="n"/>
      <c r="AE751" s="24">
        <f>IF(AF751="","",Q751*(1-AF751))</f>
        <v/>
      </c>
      <c r="AF751" s="51" t="n"/>
      <c r="AG751" s="28" t="n"/>
      <c r="AH751" s="28" t="n"/>
      <c r="AI751" s="33" t="inlineStr">
        <is>
          <t>2026-08-01</t>
        </is>
      </c>
      <c r="AJ751" s="33" t="inlineStr">
        <is>
          <t>2026-07-31</t>
        </is>
      </c>
      <c r="AK751" s="30" t="n"/>
    </row>
    <row r="752" ht="35.1" customHeight="1" s="69">
      <c r="B752" s="48" t="n">
        <v>17757</v>
      </c>
      <c r="C752" s="48" t="inlineStr">
        <is>
          <t>東京</t>
        </is>
      </c>
      <c r="D752" s="19" t="inlineStr">
        <is>
          <t>●アットイン池袋12</t>
        </is>
      </c>
      <c r="E752" s="48" t="inlineStr">
        <is>
          <t>3DK</t>
        </is>
      </c>
      <c r="F752" s="48" t="n">
        <v>1</v>
      </c>
      <c r="G752" s="48" t="inlineStr">
        <is>
          <t>池袋・大塚</t>
        </is>
      </c>
      <c r="H752" s="48" t="n">
        <v>43.72</v>
      </c>
      <c r="I752" s="20" t="n">
        <v>0</v>
      </c>
      <c r="J752" s="20" t="n">
        <v>0</v>
      </c>
      <c r="K752" s="20" t="n">
        <v>0</v>
      </c>
      <c r="L752" s="20" t="n">
        <v>0</v>
      </c>
      <c r="M752" s="20" t="n">
        <v>0</v>
      </c>
      <c r="N752" s="24" t="n">
        <v>15130</v>
      </c>
      <c r="O752" s="24" t="n">
        <v>13920</v>
      </c>
      <c r="P752" s="24" t="n">
        <v>1210</v>
      </c>
      <c r="Q752" s="24" t="n">
        <v>84000</v>
      </c>
      <c r="R752" s="24" t="n"/>
      <c r="S752" s="24">
        <f>IF(R752="","",(R752+P752)*30 -U752)</f>
        <v/>
      </c>
      <c r="T752" s="20">
        <f>IF(R752="","",(O752-R752)/O752)</f>
        <v/>
      </c>
      <c r="U752" s="24" t="n">
        <v>0</v>
      </c>
      <c r="V752" s="51" t="n"/>
      <c r="W752" s="24">
        <f>IF(Z752="","",Z752*30)</f>
        <v/>
      </c>
      <c r="X752" s="24">
        <f>IF(W752="","",W752-U752)</f>
        <v/>
      </c>
      <c r="Y752" s="24">
        <f>IF(V752="","",((U752+5000+5000)/(1-V752))/30)</f>
        <v/>
      </c>
      <c r="Z752" s="32" t="n"/>
      <c r="AA752" s="24">
        <f>IF(Z752="","",Z752-O752)</f>
        <v/>
      </c>
      <c r="AB752" s="24">
        <f>IF(Z752="","",R752-Z752)</f>
        <v/>
      </c>
      <c r="AC752" s="11">
        <f>IF(Z752="","",(O752-Z752)/O752)</f>
        <v/>
      </c>
      <c r="AD752" s="24" t="n"/>
      <c r="AE752" s="24">
        <f>IF(AF752="","",Q752*(1-AF752))</f>
        <v/>
      </c>
      <c r="AF752" s="51" t="n"/>
      <c r="AG752" s="28" t="n"/>
      <c r="AH752" s="28" t="n"/>
      <c r="AI752" s="33" t="inlineStr">
        <is>
          <t>2026-08-01</t>
        </is>
      </c>
      <c r="AJ752" s="33" t="inlineStr">
        <is>
          <t>2026-07-31</t>
        </is>
      </c>
      <c r="AK752" s="30" t="n"/>
    </row>
    <row r="753" ht="35.1" customHeight="1" s="69">
      <c r="B753" s="48" t="n">
        <v>17758</v>
      </c>
      <c r="C753" s="48" t="inlineStr">
        <is>
          <t>東京</t>
        </is>
      </c>
      <c r="D753" s="19" t="inlineStr">
        <is>
          <t>●アットイン新宿31</t>
        </is>
      </c>
      <c r="E753" s="48" t="inlineStr">
        <is>
          <t>4LDK</t>
        </is>
      </c>
      <c r="F753" s="48" t="n">
        <v>1</v>
      </c>
      <c r="G753" s="48" t="inlineStr">
        <is>
          <t>新宿</t>
        </is>
      </c>
      <c r="H753" s="48" t="n">
        <v>96.42</v>
      </c>
      <c r="I753" s="20" t="n">
        <v>0</v>
      </c>
      <c r="J753" s="20" t="n">
        <v>0</v>
      </c>
      <c r="K753" s="20" t="n">
        <v>0</v>
      </c>
      <c r="L753" s="20" t="n">
        <v>0</v>
      </c>
      <c r="M753" s="20" t="n">
        <v>0</v>
      </c>
      <c r="N753" s="24" t="n">
        <v>24560</v>
      </c>
      <c r="O753" s="24" t="n">
        <v>23240</v>
      </c>
      <c r="P753" s="24" t="n">
        <v>1320</v>
      </c>
      <c r="Q753" s="24" t="n">
        <v>100000</v>
      </c>
      <c r="R753" s="24" t="n"/>
      <c r="S753" s="24">
        <f>IF(R753="","",(R753+P753)*30 -U753)</f>
        <v/>
      </c>
      <c r="T753" s="20">
        <f>IF(R753="","",(O753-R753)/O753)</f>
        <v/>
      </c>
      <c r="U753" s="24" t="n">
        <v>0</v>
      </c>
      <c r="V753" s="51" t="n"/>
      <c r="W753" s="24">
        <f>IF(Z753="","",Z753*30)</f>
        <v/>
      </c>
      <c r="X753" s="24">
        <f>IF(W753="","",W753-U753)</f>
        <v/>
      </c>
      <c r="Y753" s="24">
        <f>IF(V753="","",((U753+5000+5000)/(1-V753))/30)</f>
        <v/>
      </c>
      <c r="Z753" s="32" t="n"/>
      <c r="AA753" s="24">
        <f>IF(Z753="","",Z753-O753)</f>
        <v/>
      </c>
      <c r="AB753" s="24">
        <f>IF(Z753="","",R753-Z753)</f>
        <v/>
      </c>
      <c r="AC753" s="11">
        <f>IF(Z753="","",(O753-Z753)/O753)</f>
        <v/>
      </c>
      <c r="AD753" s="24" t="n"/>
      <c r="AE753" s="24">
        <f>IF(AF753="","",Q753*(1-AF753))</f>
        <v/>
      </c>
      <c r="AF753" s="51" t="n"/>
      <c r="AG753" s="28" t="n"/>
      <c r="AH753" s="28" t="n"/>
      <c r="AI753" s="33" t="inlineStr">
        <is>
          <t>2026-08-01</t>
        </is>
      </c>
      <c r="AJ753" s="33" t="inlineStr">
        <is>
          <t>2026-07-31</t>
        </is>
      </c>
      <c r="AK753" s="30" t="n"/>
    </row>
    <row r="754" ht="35.1" customHeight="1" s="69">
      <c r="B754" s="48" t="n">
        <v>17759</v>
      </c>
      <c r="C754" s="48" t="inlineStr">
        <is>
          <t>東京</t>
        </is>
      </c>
      <c r="D754" s="19" t="inlineStr">
        <is>
          <t>●アットイン板橋7</t>
        </is>
      </c>
      <c r="E754" s="48" t="inlineStr">
        <is>
          <t>2LDK</t>
        </is>
      </c>
      <c r="F754" s="48" t="n">
        <v>1</v>
      </c>
      <c r="G754" s="48" t="inlineStr">
        <is>
          <t>池袋・大塚</t>
        </is>
      </c>
      <c r="H754" s="48" t="n">
        <v>73.31999999999999</v>
      </c>
      <c r="I754" s="20" t="n">
        <v>0</v>
      </c>
      <c r="J754" s="20" t="n">
        <v>0</v>
      </c>
      <c r="K754" s="20" t="n">
        <v>0</v>
      </c>
      <c r="L754" s="20" t="n">
        <v>0</v>
      </c>
      <c r="M754" s="20" t="n">
        <v>0</v>
      </c>
      <c r="N754" s="24" t="n">
        <v>23140</v>
      </c>
      <c r="O754" s="24" t="n">
        <v>22040</v>
      </c>
      <c r="P754" s="24" t="n">
        <v>1100</v>
      </c>
      <c r="Q754" s="24" t="n">
        <v>68000</v>
      </c>
      <c r="R754" s="24" t="n"/>
      <c r="S754" s="24">
        <f>IF(R754="","",(R754+P754)*30 -U754)</f>
        <v/>
      </c>
      <c r="T754" s="20">
        <f>IF(R754="","",(O754-R754)/O754)</f>
        <v/>
      </c>
      <c r="U754" s="24" t="n">
        <v>0</v>
      </c>
      <c r="V754" s="51" t="n"/>
      <c r="W754" s="24">
        <f>IF(Z754="","",Z754*30)</f>
        <v/>
      </c>
      <c r="X754" s="24">
        <f>IF(W754="","",W754-U754)</f>
        <v/>
      </c>
      <c r="Y754" s="24">
        <f>IF(V754="","",((U754+5000+5000)/(1-V754))/30)</f>
        <v/>
      </c>
      <c r="Z754" s="32" t="n"/>
      <c r="AA754" s="24">
        <f>IF(Z754="","",Z754-O754)</f>
        <v/>
      </c>
      <c r="AB754" s="24">
        <f>IF(Z754="","",R754-Z754)</f>
        <v/>
      </c>
      <c r="AC754" s="11">
        <f>IF(Z754="","",(O754-Z754)/O754)</f>
        <v/>
      </c>
      <c r="AD754" s="24" t="n"/>
      <c r="AE754" s="24">
        <f>IF(AF754="","",Q754*(1-AF754))</f>
        <v/>
      </c>
      <c r="AF754" s="51" t="n"/>
      <c r="AG754" s="28" t="n"/>
      <c r="AH754" s="28" t="n"/>
      <c r="AI754" s="33" t="inlineStr">
        <is>
          <t>2026-08-01</t>
        </is>
      </c>
      <c r="AJ754" s="33" t="inlineStr">
        <is>
          <t>2026-07-31</t>
        </is>
      </c>
      <c r="AK754" s="30" t="n"/>
    </row>
    <row r="755" ht="35.1" customHeight="1" s="69">
      <c r="B755" s="48" t="n">
        <v>17832</v>
      </c>
      <c r="C755" s="48" t="inlineStr">
        <is>
          <t>名古屋</t>
        </is>
      </c>
      <c r="D755" s="19" t="inlineStr">
        <is>
          <t>アットイン野並1</t>
        </is>
      </c>
      <c r="E755" s="48" t="inlineStr">
        <is>
          <t>1K</t>
        </is>
      </c>
      <c r="F755" s="48" t="n">
        <v>1</v>
      </c>
      <c r="G755" s="48" t="inlineStr">
        <is>
          <t>天白・八事周辺</t>
        </is>
      </c>
      <c r="H755" s="48" t="n">
        <v>23.76</v>
      </c>
      <c r="I755" s="20" t="n">
        <v>1</v>
      </c>
      <c r="J755" s="20" t="n">
        <v>1</v>
      </c>
      <c r="K755" s="20" t="n">
        <v>1</v>
      </c>
      <c r="L755" s="20" t="n">
        <v>1</v>
      </c>
      <c r="M755" s="20" t="n">
        <v>1</v>
      </c>
      <c r="N755" s="24" t="n">
        <v>6300</v>
      </c>
      <c r="O755" s="24" t="n">
        <v>5420</v>
      </c>
      <c r="P755" s="24" t="n">
        <v>880</v>
      </c>
      <c r="Q755" s="24" t="n">
        <v>44000</v>
      </c>
      <c r="R755" s="24" t="n"/>
      <c r="S755" s="24">
        <f>IF(R755="","",(R755+P755)*30 -U755)</f>
        <v/>
      </c>
      <c r="T755" s="20">
        <f>IF(R755="","",(O755-R755)/O755)</f>
        <v/>
      </c>
      <c r="U755" s="24" t="n">
        <v>66800</v>
      </c>
      <c r="V755" s="51" t="n"/>
      <c r="W755" s="24">
        <f>IF(Z755="","",Z755*30)</f>
        <v/>
      </c>
      <c r="X755" s="24">
        <f>IF(W755="","",W755-U755)</f>
        <v/>
      </c>
      <c r="Y755" s="24">
        <f>IF(V755="","",((U755+5000+5000)/(1-V755))/30)</f>
        <v/>
      </c>
      <c r="Z755" s="32" t="n"/>
      <c r="AA755" s="24">
        <f>IF(Z755="","",Z755-O755)</f>
        <v/>
      </c>
      <c r="AB755" s="24">
        <f>IF(Z755="","",R755-Z755)</f>
        <v/>
      </c>
      <c r="AC755" s="11">
        <f>IF(Z755="","",(O755-Z755)/O755)</f>
        <v/>
      </c>
      <c r="AD755" s="24" t="n"/>
      <c r="AE755" s="24">
        <f>IF(AF755="","",Q755*(1-AF755))</f>
        <v/>
      </c>
      <c r="AF755" s="51" t="n"/>
      <c r="AG755" s="28" t="n"/>
      <c r="AH755" s="28" t="n"/>
      <c r="AI755" s="33" t="inlineStr">
        <is>
          <t>2027-03-01</t>
        </is>
      </c>
      <c r="AJ755" s="33" t="inlineStr">
        <is>
          <t>2027-02-28</t>
        </is>
      </c>
      <c r="AK755" s="30" t="n"/>
    </row>
    <row r="756" ht="35.1" customHeight="1" s="69">
      <c r="B756" s="48" t="n">
        <v>17833</v>
      </c>
      <c r="C756" s="48" t="inlineStr">
        <is>
          <t>名古屋</t>
        </is>
      </c>
      <c r="D756" s="19" t="inlineStr">
        <is>
          <t>アットイン四日市34-1</t>
        </is>
      </c>
      <c r="E756" s="48" t="inlineStr">
        <is>
          <t>1LDK</t>
        </is>
      </c>
      <c r="F756" s="48" t="n">
        <v>5</v>
      </c>
      <c r="G756" s="48" t="inlineStr">
        <is>
          <t>四日市・鈴鹿・津地区</t>
        </is>
      </c>
      <c r="H756" s="48" t="n">
        <v>40.26</v>
      </c>
      <c r="I756" s="20" t="n">
        <v>0.8</v>
      </c>
      <c r="J756" s="20" t="n">
        <v>0.8</v>
      </c>
      <c r="K756" s="20" t="n">
        <v>0.8</v>
      </c>
      <c r="L756" s="20" t="n">
        <v>0.2</v>
      </c>
      <c r="M756" s="20" t="n">
        <v>0.2</v>
      </c>
      <c r="N756" s="24" t="n">
        <v>6880</v>
      </c>
      <c r="O756" s="24" t="n">
        <v>6000</v>
      </c>
      <c r="P756" s="24" t="n">
        <v>880</v>
      </c>
      <c r="Q756" s="24" t="n">
        <v>44000</v>
      </c>
      <c r="R756" s="24" t="n"/>
      <c r="S756" s="24">
        <f>IF(R756="","",(R756+P756)*30 -U756)</f>
        <v/>
      </c>
      <c r="T756" s="20">
        <f>IF(R756="","",(O756-R756)/O756)</f>
        <v/>
      </c>
      <c r="U756" s="24" t="n">
        <v>75500</v>
      </c>
      <c r="V756" s="51" t="n"/>
      <c r="W756" s="24">
        <f>IF(Z756="","",Z756*30)</f>
        <v/>
      </c>
      <c r="X756" s="24">
        <f>IF(W756="","",W756-U756)</f>
        <v/>
      </c>
      <c r="Y756" s="24">
        <f>IF(V756="","",((U756+5000+5000)/(1-V756))/30)</f>
        <v/>
      </c>
      <c r="Z756" s="32" t="n"/>
      <c r="AA756" s="24">
        <f>IF(Z756="","",Z756-O756)</f>
        <v/>
      </c>
      <c r="AB756" s="24">
        <f>IF(Z756="","",R756-Z756)</f>
        <v/>
      </c>
      <c r="AC756" s="11">
        <f>IF(Z756="","",(O756-Z756)/O756)</f>
        <v/>
      </c>
      <c r="AD756" s="24" t="n"/>
      <c r="AE756" s="24">
        <f>IF(AF756="","",Q756*(1-AF756))</f>
        <v/>
      </c>
      <c r="AF756" s="51" t="n"/>
      <c r="AG756" s="28" t="n"/>
      <c r="AH756" s="28" t="n"/>
      <c r="AI756" s="33" t="inlineStr">
        <is>
          <t>2026-08-01</t>
        </is>
      </c>
      <c r="AJ756" s="33" t="inlineStr">
        <is>
          <t>2027-02-28</t>
        </is>
      </c>
      <c r="AK756" s="30" t="n"/>
    </row>
    <row r="757" ht="35.1" customHeight="1" s="69">
      <c r="B757" s="48" t="n">
        <v>17907</v>
      </c>
      <c r="C757" s="48" t="inlineStr">
        <is>
          <t>名古屋</t>
        </is>
      </c>
      <c r="D757" s="19" t="inlineStr">
        <is>
          <t>アットイン吹上1-2</t>
        </is>
      </c>
      <c r="E757" s="48" t="inlineStr">
        <is>
          <t>1K</t>
        </is>
      </c>
      <c r="F757" s="48" t="n">
        <v>1</v>
      </c>
      <c r="G757" s="48" t="inlineStr">
        <is>
          <t>千種区</t>
        </is>
      </c>
      <c r="H757" s="48" t="n">
        <v>30.37</v>
      </c>
      <c r="I757" s="20" t="n">
        <v>0.9</v>
      </c>
      <c r="J757" s="20" t="n">
        <v>1</v>
      </c>
      <c r="K757" s="20" t="n">
        <v>1</v>
      </c>
      <c r="L757" s="20" t="n">
        <v>0.8</v>
      </c>
      <c r="M757" s="20" t="n">
        <v>0</v>
      </c>
      <c r="N757" s="24" t="n">
        <v>11320</v>
      </c>
      <c r="O757" s="24" t="n">
        <v>10440</v>
      </c>
      <c r="P757" s="24" t="n">
        <v>880</v>
      </c>
      <c r="Q757" s="24" t="n">
        <v>44000</v>
      </c>
      <c r="R757" s="24" t="n"/>
      <c r="S757" s="24">
        <f>IF(R757="","",(R757+P757)*30 -U757)</f>
        <v/>
      </c>
      <c r="T757" s="20">
        <f>IF(R757="","",(O757-R757)/O757)</f>
        <v/>
      </c>
      <c r="U757" s="24" t="n">
        <v>65000</v>
      </c>
      <c r="V757" s="51" t="n"/>
      <c r="W757" s="24">
        <f>IF(Z757="","",Z757*30)</f>
        <v/>
      </c>
      <c r="X757" s="24">
        <f>IF(W757="","",W757-U757)</f>
        <v/>
      </c>
      <c r="Y757" s="24">
        <f>IF(V757="","",((U757+5000+5000)/(1-V757))/30)</f>
        <v/>
      </c>
      <c r="Z757" s="32" t="n"/>
      <c r="AA757" s="24">
        <f>IF(Z757="","",Z757-O757)</f>
        <v/>
      </c>
      <c r="AB757" s="24">
        <f>IF(Z757="","",R757-Z757)</f>
        <v/>
      </c>
      <c r="AC757" s="11">
        <f>IF(Z757="","",(O757-Z757)/O757)</f>
        <v/>
      </c>
      <c r="AD757" s="24" t="n"/>
      <c r="AE757" s="24">
        <f>IF(AF757="","",Q757*(1-AF757))</f>
        <v/>
      </c>
      <c r="AF757" s="51" t="n"/>
      <c r="AG757" s="28" t="n"/>
      <c r="AH757" s="28" t="n"/>
      <c r="AI757" s="33" t="inlineStr">
        <is>
          <t>2026-10-26</t>
        </is>
      </c>
      <c r="AJ757" s="33" t="inlineStr">
        <is>
          <t>2026-10-25</t>
        </is>
      </c>
      <c r="AK757" s="30" t="n"/>
    </row>
    <row r="758" ht="35.1" customHeight="1" s="69">
      <c r="B758" s="48" t="n">
        <v>17908</v>
      </c>
      <c r="C758" s="48" t="inlineStr">
        <is>
          <t>東京</t>
        </is>
      </c>
      <c r="D758" s="19" t="inlineStr">
        <is>
          <t>アットイン大宮5-2</t>
        </is>
      </c>
      <c r="E758" s="48" t="inlineStr">
        <is>
          <t>2LDK</t>
        </is>
      </c>
      <c r="F758" s="48" t="n">
        <v>1</v>
      </c>
      <c r="G758" s="48" t="inlineStr">
        <is>
          <t>大宮・川越エリア</t>
        </is>
      </c>
      <c r="H758" s="48" t="n">
        <v>58.74</v>
      </c>
      <c r="I758" s="20" t="n">
        <v>1</v>
      </c>
      <c r="J758" s="20" t="n">
        <v>1</v>
      </c>
      <c r="K758" s="20" t="n">
        <v>1</v>
      </c>
      <c r="L758" s="20" t="n">
        <v>1</v>
      </c>
      <c r="M758" s="20" t="n">
        <v>1</v>
      </c>
      <c r="N758" s="24" t="n">
        <v>22140</v>
      </c>
      <c r="O758" s="24" t="n">
        <v>21040</v>
      </c>
      <c r="P758" s="24" t="n">
        <v>1100</v>
      </c>
      <c r="Q758" s="24" t="n">
        <v>68000</v>
      </c>
      <c r="R758" s="24" t="n"/>
      <c r="S758" s="24">
        <f>IF(R758="","",(R758+P758)*30 -U758)</f>
        <v/>
      </c>
      <c r="T758" s="20">
        <f>IF(R758="","",(O758-R758)/O758)</f>
        <v/>
      </c>
      <c r="U758" s="24" t="n">
        <v>155000</v>
      </c>
      <c r="V758" s="51" t="n"/>
      <c r="W758" s="24">
        <f>IF(Z758="","",Z758*30)</f>
        <v/>
      </c>
      <c r="X758" s="24">
        <f>IF(W758="","",W758-U758)</f>
        <v/>
      </c>
      <c r="Y758" s="24">
        <f>IF(V758="","",((U758+5000+5000)/(1-V758))/30)</f>
        <v/>
      </c>
      <c r="Z758" s="32" t="n"/>
      <c r="AA758" s="24">
        <f>IF(Z758="","",Z758-O758)</f>
        <v/>
      </c>
      <c r="AB758" s="24">
        <f>IF(Z758="","",R758-Z758)</f>
        <v/>
      </c>
      <c r="AC758" s="11">
        <f>IF(Z758="","",(O758-Z758)/O758)</f>
        <v/>
      </c>
      <c r="AD758" s="24" t="n"/>
      <c r="AE758" s="24">
        <f>IF(AF758="","",Q758*(1-AF758))</f>
        <v/>
      </c>
      <c r="AF758" s="51" t="n"/>
      <c r="AG758" s="28" t="n"/>
      <c r="AH758" s="28" t="n"/>
      <c r="AI758" s="33" t="inlineStr">
        <is>
          <t>2027-01-01</t>
        </is>
      </c>
      <c r="AJ758" s="33" t="inlineStr">
        <is>
          <t>2026-12-31</t>
        </is>
      </c>
      <c r="AK758" s="30" t="n"/>
    </row>
    <row r="759" ht="35.1" customHeight="1" s="69">
      <c r="B759" s="48" t="n">
        <v>17909</v>
      </c>
      <c r="C759" s="48" t="inlineStr">
        <is>
          <t>東京</t>
        </is>
      </c>
      <c r="D759" s="19" t="inlineStr">
        <is>
          <t>アットインmini中野10</t>
        </is>
      </c>
      <c r="E759" s="48" t="inlineStr">
        <is>
          <t>1R</t>
        </is>
      </c>
      <c r="F759" s="48" t="n">
        <v>1</v>
      </c>
      <c r="G759" s="48" t="inlineStr">
        <is>
          <t>中野・荻窪・吉祥寺</t>
        </is>
      </c>
      <c r="H759" s="48" t="n">
        <v>10.51</v>
      </c>
      <c r="I759" s="20" t="n">
        <v>0.8</v>
      </c>
      <c r="J759" s="20" t="n">
        <v>0.9</v>
      </c>
      <c r="K759" s="20" t="n">
        <v>0.8</v>
      </c>
      <c r="L759" s="20" t="n">
        <v>0.2</v>
      </c>
      <c r="M759" s="20" t="n">
        <v>0</v>
      </c>
      <c r="N759" s="24" t="n">
        <v>7460</v>
      </c>
      <c r="O759" s="24" t="n">
        <v>6580</v>
      </c>
      <c r="P759" s="24" t="n">
        <v>880</v>
      </c>
      <c r="Q759" s="24" t="n">
        <v>44000</v>
      </c>
      <c r="R759" s="24" t="n"/>
      <c r="S759" s="24">
        <f>IF(R759="","",(R759+P759)*30 -U759)</f>
        <v/>
      </c>
      <c r="T759" s="20">
        <f>IF(R759="","",(O759-R759)/O759)</f>
        <v/>
      </c>
      <c r="U759" s="24" t="n">
        <v>71000</v>
      </c>
      <c r="V759" s="51" t="n"/>
      <c r="W759" s="24">
        <f>IF(Z759="","",Z759*30)</f>
        <v/>
      </c>
      <c r="X759" s="24">
        <f>IF(W759="","",W759-U759)</f>
        <v/>
      </c>
      <c r="Y759" s="24">
        <f>IF(V759="","",((U759+5000+5000)/(1-V759))/30)</f>
        <v/>
      </c>
      <c r="Z759" s="32" t="n"/>
      <c r="AA759" s="24">
        <f>IF(Z759="","",Z759-O759)</f>
        <v/>
      </c>
      <c r="AB759" s="24">
        <f>IF(Z759="","",R759-Z759)</f>
        <v/>
      </c>
      <c r="AC759" s="11">
        <f>IF(Z759="","",(O759-Z759)/O759)</f>
        <v/>
      </c>
      <c r="AD759" s="24" t="n"/>
      <c r="AE759" s="24">
        <f>IF(AF759="","",Q759*(1-AF759))</f>
        <v/>
      </c>
      <c r="AF759" s="51" t="n"/>
      <c r="AG759" s="28" t="n"/>
      <c r="AH759" s="28" t="n"/>
      <c r="AI759" s="33" t="inlineStr">
        <is>
          <t>2026-10-06</t>
        </is>
      </c>
      <c r="AJ759" s="33" t="inlineStr">
        <is>
          <t>2026-10-05</t>
        </is>
      </c>
      <c r="AK759" s="30" t="n"/>
    </row>
    <row r="760" ht="35.1" customHeight="1" s="69">
      <c r="B760" s="48" t="n">
        <v>17911</v>
      </c>
      <c r="C760" s="48" t="inlineStr">
        <is>
          <t>東京</t>
        </is>
      </c>
      <c r="D760" s="19" t="inlineStr">
        <is>
          <t>アットイン自由が丘1-5</t>
        </is>
      </c>
      <c r="E760" s="48" t="inlineStr">
        <is>
          <t>1LDK</t>
        </is>
      </c>
      <c r="F760" s="48" t="n">
        <v>1</v>
      </c>
      <c r="G760" s="48" t="inlineStr">
        <is>
          <t>渋谷・三軒茶屋・自由が丘</t>
        </is>
      </c>
      <c r="H760" s="48" t="n">
        <v>44.41</v>
      </c>
      <c r="I760" s="20" t="n">
        <v>0.8</v>
      </c>
      <c r="J760" s="20" t="n">
        <v>0.8</v>
      </c>
      <c r="K760" s="20" t="n">
        <v>0</v>
      </c>
      <c r="L760" s="20" t="n">
        <v>0</v>
      </c>
      <c r="M760" s="20" t="n">
        <v>0</v>
      </c>
      <c r="N760" s="24" t="n">
        <v>18440</v>
      </c>
      <c r="O760" s="24" t="n">
        <v>17560</v>
      </c>
      <c r="P760" s="24" t="n">
        <v>880</v>
      </c>
      <c r="Q760" s="24" t="n">
        <v>44000</v>
      </c>
      <c r="R760" s="24" t="n"/>
      <c r="S760" s="24">
        <f>IF(R760="","",(R760+P760)*30 -U760)</f>
        <v/>
      </c>
      <c r="T760" s="20">
        <f>IF(R760="","",(O760-R760)/O760)</f>
        <v/>
      </c>
      <c r="U760" s="24" t="n">
        <v>176000</v>
      </c>
      <c r="V760" s="51" t="n"/>
      <c r="W760" s="24">
        <f>IF(Z760="","",Z760*30)</f>
        <v/>
      </c>
      <c r="X760" s="24">
        <f>IF(W760="","",W760-U760)</f>
        <v/>
      </c>
      <c r="Y760" s="24">
        <f>IF(V760="","",((U760+5000+5000)/(1-V760))/30)</f>
        <v/>
      </c>
      <c r="Z760" s="32" t="n"/>
      <c r="AA760" s="24">
        <f>IF(Z760="","",Z760-O760)</f>
        <v/>
      </c>
      <c r="AB760" s="24">
        <f>IF(Z760="","",R760-Z760)</f>
        <v/>
      </c>
      <c r="AC760" s="11">
        <f>IF(Z760="","",(O760-Z760)/O760)</f>
        <v/>
      </c>
      <c r="AD760" s="24" t="n"/>
      <c r="AE760" s="24">
        <f>IF(AF760="","",Q760*(1-AF760))</f>
        <v/>
      </c>
      <c r="AF760" s="51" t="n"/>
      <c r="AG760" s="28" t="n"/>
      <c r="AH760" s="28" t="n"/>
      <c r="AI760" s="33" t="inlineStr">
        <is>
          <t>2026-08-26</t>
        </is>
      </c>
      <c r="AJ760" s="33" t="inlineStr">
        <is>
          <t>2026-08-25</t>
        </is>
      </c>
      <c r="AK760" s="30" t="n"/>
    </row>
    <row r="761" ht="35.1" customHeight="1" s="69">
      <c r="B761" s="48" t="n">
        <v>17914</v>
      </c>
      <c r="C761" s="48" t="inlineStr">
        <is>
          <t>名古屋</t>
        </is>
      </c>
      <c r="D761" s="19" t="inlineStr">
        <is>
          <t>アットイン本山6</t>
        </is>
      </c>
      <c r="E761" s="48" t="inlineStr">
        <is>
          <t>1K</t>
        </is>
      </c>
      <c r="F761" s="48" t="n">
        <v>1</v>
      </c>
      <c r="G761" s="48" t="inlineStr">
        <is>
          <t>千種区</t>
        </is>
      </c>
      <c r="H761" s="48" t="n">
        <v>16.56</v>
      </c>
      <c r="I761" s="20" t="n">
        <v>1</v>
      </c>
      <c r="J761" s="20" t="n">
        <v>1</v>
      </c>
      <c r="K761" s="20" t="n">
        <v>1</v>
      </c>
      <c r="L761" s="20" t="n">
        <v>1</v>
      </c>
      <c r="M761" s="20" t="n">
        <v>0</v>
      </c>
      <c r="N761" s="24" t="n">
        <v>7640</v>
      </c>
      <c r="O761" s="24" t="n">
        <v>6760</v>
      </c>
      <c r="P761" s="24" t="n">
        <v>880</v>
      </c>
      <c r="Q761" s="24" t="n">
        <v>44000</v>
      </c>
      <c r="R761" s="24" t="n"/>
      <c r="S761" s="24">
        <f>IF(R761="","",(R761+P761)*30 -U761)</f>
        <v/>
      </c>
      <c r="T761" s="20">
        <f>IF(R761="","",(O761-R761)/O761)</f>
        <v/>
      </c>
      <c r="U761" s="24" t="n">
        <v>28000</v>
      </c>
      <c r="V761" s="51" t="n"/>
      <c r="W761" s="24">
        <f>IF(Z761="","",Z761*30)</f>
        <v/>
      </c>
      <c r="X761" s="24">
        <f>IF(W761="","",W761-U761)</f>
        <v/>
      </c>
      <c r="Y761" s="24">
        <f>IF(V761="","",((U761+5000+5000)/(1-V761))/30)</f>
        <v/>
      </c>
      <c r="Z761" s="32" t="n"/>
      <c r="AA761" s="24">
        <f>IF(Z761="","",Z761-O761)</f>
        <v/>
      </c>
      <c r="AB761" s="24">
        <f>IF(Z761="","",R761-Z761)</f>
        <v/>
      </c>
      <c r="AC761" s="11">
        <f>IF(Z761="","",(O761-Z761)/O761)</f>
        <v/>
      </c>
      <c r="AD761" s="24" t="n"/>
      <c r="AE761" s="24">
        <f>IF(AF761="","",Q761*(1-AF761))</f>
        <v/>
      </c>
      <c r="AF761" s="51" t="n"/>
      <c r="AG761" s="28" t="n"/>
      <c r="AH761" s="28" t="n"/>
      <c r="AI761" s="33" t="inlineStr">
        <is>
          <t>2026-11-01</t>
        </is>
      </c>
      <c r="AJ761" s="33" t="inlineStr">
        <is>
          <t>2026-10-31</t>
        </is>
      </c>
      <c r="AK761" s="30" t="n"/>
    </row>
    <row r="762" ht="35.1" customHeight="1" s="69">
      <c r="B762" s="48" t="n">
        <v>17916</v>
      </c>
      <c r="C762" s="48" t="inlineStr">
        <is>
          <t>名古屋</t>
        </is>
      </c>
      <c r="D762" s="19" t="inlineStr">
        <is>
          <t>アットイン桜山4</t>
        </is>
      </c>
      <c r="E762" s="48" t="inlineStr">
        <is>
          <t>1R</t>
        </is>
      </c>
      <c r="F762" s="48" t="n">
        <v>3</v>
      </c>
      <c r="G762" s="48" t="inlineStr">
        <is>
          <t>鶴舞・御器所・桜山周辺</t>
        </is>
      </c>
      <c r="H762" s="48" t="n">
        <v>18.15</v>
      </c>
      <c r="I762" s="20" t="n">
        <v>1</v>
      </c>
      <c r="J762" s="20" t="n">
        <v>0.76667</v>
      </c>
      <c r="K762" s="20" t="n">
        <v>1</v>
      </c>
      <c r="L762" s="20" t="n">
        <v>0.76667</v>
      </c>
      <c r="M762" s="20" t="n">
        <v>0</v>
      </c>
      <c r="N762" s="24" t="n">
        <v>6960</v>
      </c>
      <c r="O762" s="24" t="n">
        <v>6080</v>
      </c>
      <c r="P762" s="24" t="n">
        <v>880</v>
      </c>
      <c r="Q762" s="24" t="n">
        <v>44000</v>
      </c>
      <c r="R762" s="24" t="n"/>
      <c r="S762" s="24">
        <f>IF(R762="","",(R762+P762)*30 -U762)</f>
        <v/>
      </c>
      <c r="T762" s="20">
        <f>IF(R762="","",(O762-R762)/O762)</f>
        <v/>
      </c>
      <c r="U762" s="24" t="n">
        <v>28000</v>
      </c>
      <c r="V762" s="51" t="n"/>
      <c r="W762" s="24">
        <f>IF(Z762="","",Z762*30)</f>
        <v/>
      </c>
      <c r="X762" s="24">
        <f>IF(W762="","",W762-U762)</f>
        <v/>
      </c>
      <c r="Y762" s="24">
        <f>IF(V762="","",((U762+5000+5000)/(1-V762))/30)</f>
        <v/>
      </c>
      <c r="Z762" s="32" t="n"/>
      <c r="AA762" s="24">
        <f>IF(Z762="","",Z762-O762)</f>
        <v/>
      </c>
      <c r="AB762" s="24">
        <f>IF(Z762="","",R762-Z762)</f>
        <v/>
      </c>
      <c r="AC762" s="11">
        <f>IF(Z762="","",(O762-Z762)/O762)</f>
        <v/>
      </c>
      <c r="AD762" s="24" t="n"/>
      <c r="AE762" s="24">
        <f>IF(AF762="","",Q762*(1-AF762))</f>
        <v/>
      </c>
      <c r="AF762" s="51" t="n"/>
      <c r="AG762" s="28" t="n"/>
      <c r="AH762" s="28" t="n"/>
      <c r="AI762" s="33" t="inlineStr">
        <is>
          <t>2026-10-23</t>
        </is>
      </c>
      <c r="AJ762" s="33" t="inlineStr">
        <is>
          <t>2026-10-28</t>
        </is>
      </c>
      <c r="AK762" s="30" t="n"/>
    </row>
    <row r="763" ht="35.1" customHeight="1" s="69">
      <c r="B763" s="48" t="n">
        <v>17918</v>
      </c>
      <c r="C763" s="48" t="inlineStr">
        <is>
          <t>名古屋</t>
        </is>
      </c>
      <c r="D763" s="19" t="inlineStr">
        <is>
          <t>アットイン一社7</t>
        </is>
      </c>
      <c r="E763" s="48" t="inlineStr">
        <is>
          <t>1R</t>
        </is>
      </c>
      <c r="F763" s="48" t="n">
        <v>1</v>
      </c>
      <c r="G763" s="48" t="inlineStr">
        <is>
          <t>名東区</t>
        </is>
      </c>
      <c r="H763" s="48" t="n">
        <v>17.28</v>
      </c>
      <c r="I763" s="20" t="n">
        <v>0.8</v>
      </c>
      <c r="J763" s="20" t="n">
        <v>0</v>
      </c>
      <c r="K763" s="20" t="n">
        <v>0</v>
      </c>
      <c r="L763" s="20" t="n">
        <v>0</v>
      </c>
      <c r="M763" s="20" t="n">
        <v>0</v>
      </c>
      <c r="N763" s="24" t="n">
        <v>3920</v>
      </c>
      <c r="O763" s="24" t="n">
        <v>3040</v>
      </c>
      <c r="P763" s="24" t="n">
        <v>880</v>
      </c>
      <c r="Q763" s="24" t="n">
        <v>44000</v>
      </c>
      <c r="R763" s="24" t="n"/>
      <c r="S763" s="24">
        <f>IF(R763="","",(R763+P763)*30 -U763)</f>
        <v/>
      </c>
      <c r="T763" s="20">
        <f>IF(R763="","",(O763-R763)/O763)</f>
        <v/>
      </c>
      <c r="U763" s="24" t="n">
        <v>30000</v>
      </c>
      <c r="V763" s="51" t="n"/>
      <c r="W763" s="24">
        <f>IF(Z763="","",Z763*30)</f>
        <v/>
      </c>
      <c r="X763" s="24">
        <f>IF(W763="","",W763-U763)</f>
        <v/>
      </c>
      <c r="Y763" s="24">
        <f>IF(V763="","",((U763+5000+5000)/(1-V763))/30)</f>
        <v/>
      </c>
      <c r="Z763" s="32" t="n"/>
      <c r="AA763" s="24">
        <f>IF(Z763="","",Z763-O763)</f>
        <v/>
      </c>
      <c r="AB763" s="24">
        <f>IF(Z763="","",R763-Z763)</f>
        <v/>
      </c>
      <c r="AC763" s="11">
        <f>IF(Z763="","",(O763-Z763)/O763)</f>
        <v/>
      </c>
      <c r="AD763" s="24" t="n"/>
      <c r="AE763" s="24">
        <f>IF(AF763="","",Q763*(1-AF763))</f>
        <v/>
      </c>
      <c r="AF763" s="51" t="n"/>
      <c r="AG763" s="28" t="n"/>
      <c r="AH763" s="28" t="n"/>
      <c r="AI763" s="33" t="inlineStr">
        <is>
          <t>2026-08-01</t>
        </is>
      </c>
      <c r="AJ763" s="33" t="inlineStr">
        <is>
          <t>2026-07-31</t>
        </is>
      </c>
      <c r="AK763" s="30" t="n"/>
    </row>
    <row r="764" ht="35.1" customHeight="1" s="69">
      <c r="B764" s="48" t="n">
        <v>17919</v>
      </c>
      <c r="C764" s="48" t="inlineStr">
        <is>
          <t>名古屋</t>
        </is>
      </c>
      <c r="D764" s="19" t="inlineStr">
        <is>
          <t>アットイン御器所5</t>
        </is>
      </c>
      <c r="E764" s="48" t="inlineStr">
        <is>
          <t>1R</t>
        </is>
      </c>
      <c r="F764" s="48" t="n">
        <v>3</v>
      </c>
      <c r="G764" s="48" t="inlineStr">
        <is>
          <t>鶴舞・御器所・桜山周辺</t>
        </is>
      </c>
      <c r="H764" s="48" t="n">
        <v>15.4</v>
      </c>
      <c r="I764" s="20" t="n">
        <v>0.65</v>
      </c>
      <c r="J764" s="20" t="n">
        <v>0.5</v>
      </c>
      <c r="K764" s="20" t="n">
        <v>0.5</v>
      </c>
      <c r="L764" s="20" t="n">
        <v>0.3</v>
      </c>
      <c r="M764" s="20" t="n">
        <v>0</v>
      </c>
      <c r="N764" s="24" t="n">
        <v>6960</v>
      </c>
      <c r="O764" s="24" t="n">
        <v>6080</v>
      </c>
      <c r="P764" s="24" t="n">
        <v>880</v>
      </c>
      <c r="Q764" s="24" t="n">
        <v>44000</v>
      </c>
      <c r="R764" s="24" t="n"/>
      <c r="S764" s="24">
        <f>IF(R764="","",(R764+P764)*30 -U764)</f>
        <v/>
      </c>
      <c r="T764" s="20">
        <f>IF(R764="","",(O764-R764)/O764)</f>
        <v/>
      </c>
      <c r="U764" s="24" t="n">
        <v>23500</v>
      </c>
      <c r="V764" s="51" t="n"/>
      <c r="W764" s="24">
        <f>IF(Z764="","",Z764*30)</f>
        <v/>
      </c>
      <c r="X764" s="24">
        <f>IF(W764="","",W764-U764)</f>
        <v/>
      </c>
      <c r="Y764" s="24">
        <f>IF(V764="","",((U764+5000+5000)/(1-V764))/30)</f>
        <v/>
      </c>
      <c r="Z764" s="32" t="n"/>
      <c r="AA764" s="24">
        <f>IF(Z764="","",Z764-O764)</f>
        <v/>
      </c>
      <c r="AB764" s="24">
        <f>IF(Z764="","",R764-Z764)</f>
        <v/>
      </c>
      <c r="AC764" s="11">
        <f>IF(Z764="","",(O764-Z764)/O764)</f>
        <v/>
      </c>
      <c r="AD764" s="24" t="n"/>
      <c r="AE764" s="24">
        <f>IF(AF764="","",Q764*(1-AF764))</f>
        <v/>
      </c>
      <c r="AF764" s="51" t="n"/>
      <c r="AG764" s="28" t="n"/>
      <c r="AH764" s="28" t="n"/>
      <c r="AI764" s="33" t="inlineStr">
        <is>
          <t>2026-08-01</t>
        </is>
      </c>
      <c r="AJ764" s="33" t="inlineStr">
        <is>
          <t>2026-10-18</t>
        </is>
      </c>
      <c r="AK764" s="30" t="n"/>
    </row>
    <row r="765" ht="35.1" customHeight="1" s="69">
      <c r="B765" s="48" t="n">
        <v>17920</v>
      </c>
      <c r="C765" s="48" t="inlineStr">
        <is>
          <t>名古屋</t>
        </is>
      </c>
      <c r="D765" s="19" t="inlineStr">
        <is>
          <t>アットイン岩塚3（名古屋駅まで電車8分）</t>
        </is>
      </c>
      <c r="E765" s="48" t="inlineStr">
        <is>
          <t>1R</t>
        </is>
      </c>
      <c r="F765" s="48" t="n">
        <v>5</v>
      </c>
      <c r="G765" s="48" t="inlineStr">
        <is>
          <t>名古屋駅西地区</t>
        </is>
      </c>
      <c r="H765" s="48" t="n">
        <v>18</v>
      </c>
      <c r="I765" s="20" t="n">
        <v>0.84</v>
      </c>
      <c r="J765" s="20" t="n">
        <v>0.6</v>
      </c>
      <c r="K765" s="20" t="n">
        <v>0.24</v>
      </c>
      <c r="L765" s="20" t="n">
        <v>0.2</v>
      </c>
      <c r="M765" s="20" t="n">
        <v>0.2</v>
      </c>
      <c r="N765" s="24" t="n">
        <v>6960</v>
      </c>
      <c r="O765" s="24" t="n">
        <v>6080</v>
      </c>
      <c r="P765" s="24" t="n">
        <v>880</v>
      </c>
      <c r="Q765" s="24" t="n">
        <v>44000</v>
      </c>
      <c r="R765" s="24" t="n"/>
      <c r="S765" s="24">
        <f>IF(R765="","",(R765+P765)*30 -U765)</f>
        <v/>
      </c>
      <c r="T765" s="20">
        <f>IF(R765="","",(O765-R765)/O765)</f>
        <v/>
      </c>
      <c r="U765" s="24" t="n">
        <v>31500</v>
      </c>
      <c r="V765" s="51" t="n"/>
      <c r="W765" s="24">
        <f>IF(Z765="","",Z765*30)</f>
        <v/>
      </c>
      <c r="X765" s="24">
        <f>IF(W765="","",W765-U765)</f>
        <v/>
      </c>
      <c r="Y765" s="24">
        <f>IF(V765="","",((U765+5000+5000)/(1-V765))/30)</f>
        <v/>
      </c>
      <c r="Z765" s="32" t="n"/>
      <c r="AA765" s="24">
        <f>IF(Z765="","",Z765-O765)</f>
        <v/>
      </c>
      <c r="AB765" s="24">
        <f>IF(Z765="","",R765-Z765)</f>
        <v/>
      </c>
      <c r="AC765" s="11">
        <f>IF(Z765="","",(O765-Z765)/O765)</f>
        <v/>
      </c>
      <c r="AD765" s="24" t="n"/>
      <c r="AE765" s="24">
        <f>IF(AF765="","",Q765*(1-AF765))</f>
        <v/>
      </c>
      <c r="AF765" s="51" t="n"/>
      <c r="AG765" s="28" t="n"/>
      <c r="AH765" s="28" t="n"/>
      <c r="AI765" s="33" t="inlineStr">
        <is>
          <t>2026-08-01</t>
        </is>
      </c>
      <c r="AJ765" s="33" t="inlineStr">
        <is>
          <t>2027-03-31</t>
        </is>
      </c>
      <c r="AK765" s="30" t="n"/>
    </row>
    <row r="766" ht="35.1" customHeight="1" s="69">
      <c r="B766" s="48" t="n">
        <v>17921</v>
      </c>
      <c r="C766" s="48" t="inlineStr">
        <is>
          <t>名古屋</t>
        </is>
      </c>
      <c r="D766" s="19" t="inlineStr">
        <is>
          <t>アットイン吹上3</t>
        </is>
      </c>
      <c r="E766" s="48" t="inlineStr">
        <is>
          <t>1R</t>
        </is>
      </c>
      <c r="F766" s="48" t="n">
        <v>1</v>
      </c>
      <c r="G766" s="48" t="inlineStr">
        <is>
          <t>千種区</t>
        </is>
      </c>
      <c r="H766" s="48" t="n">
        <v>14.82</v>
      </c>
      <c r="I766" s="20" t="n">
        <v>0.6</v>
      </c>
      <c r="J766" s="20" t="n">
        <v>1</v>
      </c>
      <c r="K766" s="20" t="n">
        <v>1</v>
      </c>
      <c r="L766" s="20" t="n">
        <v>0.4</v>
      </c>
      <c r="M766" s="20" t="n">
        <v>0</v>
      </c>
      <c r="N766" s="24" t="n">
        <v>6960</v>
      </c>
      <c r="O766" s="24" t="n">
        <v>6080</v>
      </c>
      <c r="P766" s="24" t="n">
        <v>880</v>
      </c>
      <c r="Q766" s="24" t="n">
        <v>44000</v>
      </c>
      <c r="R766" s="24" t="n"/>
      <c r="S766" s="24">
        <f>IF(R766="","",(R766+P766)*30 -U766)</f>
        <v/>
      </c>
      <c r="T766" s="20">
        <f>IF(R766="","",(O766-R766)/O766)</f>
        <v/>
      </c>
      <c r="U766" s="24" t="n">
        <v>24000</v>
      </c>
      <c r="V766" s="51" t="n"/>
      <c r="W766" s="24">
        <f>IF(Z766="","",Z766*30)</f>
        <v/>
      </c>
      <c r="X766" s="24">
        <f>IF(W766="","",W766-U766)</f>
        <v/>
      </c>
      <c r="Y766" s="24">
        <f>IF(V766="","",((U766+5000+5000)/(1-V766))/30)</f>
        <v/>
      </c>
      <c r="Z766" s="32" t="n"/>
      <c r="AA766" s="24">
        <f>IF(Z766="","",Z766-O766)</f>
        <v/>
      </c>
      <c r="AB766" s="24">
        <f>IF(Z766="","",R766-Z766)</f>
        <v/>
      </c>
      <c r="AC766" s="11">
        <f>IF(Z766="","",(O766-Z766)/O766)</f>
        <v/>
      </c>
      <c r="AD766" s="24" t="n"/>
      <c r="AE766" s="24">
        <f>IF(AF766="","",Q766*(1-AF766))</f>
        <v/>
      </c>
      <c r="AF766" s="51" t="n"/>
      <c r="AG766" s="28" t="n"/>
      <c r="AH766" s="28" t="n"/>
      <c r="AI766" s="33" t="inlineStr">
        <is>
          <t>2026-10-12</t>
        </is>
      </c>
      <c r="AJ766" s="33" t="inlineStr">
        <is>
          <t>2026-10-11</t>
        </is>
      </c>
      <c r="AK766" s="30" t="n"/>
    </row>
    <row r="767" ht="35.1" customHeight="1" s="69">
      <c r="B767" s="48" t="n">
        <v>17922</v>
      </c>
      <c r="C767" s="48" t="inlineStr">
        <is>
          <t>名古屋</t>
        </is>
      </c>
      <c r="D767" s="19" t="inlineStr">
        <is>
          <t>アットイン一社6</t>
        </is>
      </c>
      <c r="E767" s="48" t="inlineStr">
        <is>
          <t>1R</t>
        </is>
      </c>
      <c r="F767" s="48" t="n">
        <v>2</v>
      </c>
      <c r="G767" s="48" t="inlineStr">
        <is>
          <t>名東区</t>
        </is>
      </c>
      <c r="H767" s="48" t="n">
        <v>21.98</v>
      </c>
      <c r="I767" s="20" t="n">
        <v>0.55</v>
      </c>
      <c r="J767" s="20" t="n">
        <v>0</v>
      </c>
      <c r="K767" s="20" t="n">
        <v>0</v>
      </c>
      <c r="L767" s="20" t="n">
        <v>0</v>
      </c>
      <c r="M767" s="20" t="n">
        <v>0</v>
      </c>
      <c r="N767" s="24" t="n">
        <v>3920</v>
      </c>
      <c r="O767" s="24" t="n">
        <v>3040</v>
      </c>
      <c r="P767" s="24" t="n">
        <v>880</v>
      </c>
      <c r="Q767" s="24" t="n">
        <v>44000</v>
      </c>
      <c r="R767" s="24" t="n"/>
      <c r="S767" s="24">
        <f>IF(R767="","",(R767+P767)*30 -U767)</f>
        <v/>
      </c>
      <c r="T767" s="20">
        <f>IF(R767="","",(O767-R767)/O767)</f>
        <v/>
      </c>
      <c r="U767" s="24" t="n">
        <v>30000</v>
      </c>
      <c r="V767" s="51" t="n"/>
      <c r="W767" s="24">
        <f>IF(Z767="","",Z767*30)</f>
        <v/>
      </c>
      <c r="X767" s="24">
        <f>IF(W767="","",W767-U767)</f>
        <v/>
      </c>
      <c r="Y767" s="24">
        <f>IF(V767="","",((U767+5000+5000)/(1-V767))/30)</f>
        <v/>
      </c>
      <c r="Z767" s="32" t="n"/>
      <c r="AA767" s="24">
        <f>IF(Z767="","",Z767-O767)</f>
        <v/>
      </c>
      <c r="AB767" s="24">
        <f>IF(Z767="","",R767-Z767)</f>
        <v/>
      </c>
      <c r="AC767" s="11">
        <f>IF(Z767="","",(O767-Z767)/O767)</f>
        <v/>
      </c>
      <c r="AD767" s="24" t="n"/>
      <c r="AE767" s="24">
        <f>IF(AF767="","",Q767*(1-AF767))</f>
        <v/>
      </c>
      <c r="AF767" s="51" t="n"/>
      <c r="AG767" s="28" t="n"/>
      <c r="AH767" s="28" t="n"/>
      <c r="AI767" s="33" t="inlineStr">
        <is>
          <t>2026-08-01</t>
        </is>
      </c>
      <c r="AJ767" s="33" t="inlineStr">
        <is>
          <t>2026-07-31</t>
        </is>
      </c>
      <c r="AK767" s="30" t="n"/>
    </row>
    <row r="768" ht="35.1" customHeight="1" s="69">
      <c r="B768" s="48" t="n">
        <v>17923</v>
      </c>
      <c r="C768" s="48" t="inlineStr">
        <is>
          <t>名古屋</t>
        </is>
      </c>
      <c r="D768" s="19" t="inlineStr">
        <is>
          <t>アットイン鶴舞1</t>
        </is>
      </c>
      <c r="E768" s="48" t="inlineStr">
        <is>
          <t>1R</t>
        </is>
      </c>
      <c r="F768" s="48" t="n">
        <v>1</v>
      </c>
      <c r="G768" s="48" t="inlineStr">
        <is>
          <t>鶴舞・御器所・桜山周辺</t>
        </is>
      </c>
      <c r="H768" s="48" t="n">
        <v>16.35</v>
      </c>
      <c r="I768" s="20" t="n">
        <v>1</v>
      </c>
      <c r="J768" s="20" t="n">
        <v>1</v>
      </c>
      <c r="K768" s="20" t="n">
        <v>1</v>
      </c>
      <c r="L768" s="20" t="n">
        <v>1</v>
      </c>
      <c r="M768" s="20" t="n">
        <v>0</v>
      </c>
      <c r="N768" s="24" t="n">
        <v>6960</v>
      </c>
      <c r="O768" s="24" t="n">
        <v>6080</v>
      </c>
      <c r="P768" s="24" t="n">
        <v>880</v>
      </c>
      <c r="Q768" s="24" t="n">
        <v>44000</v>
      </c>
      <c r="R768" s="24" t="n"/>
      <c r="S768" s="24">
        <f>IF(R768="","",(R768+P768)*30 -U768)</f>
        <v/>
      </c>
      <c r="T768" s="20">
        <f>IF(R768="","",(O768-R768)/O768)</f>
        <v/>
      </c>
      <c r="U768" s="24" t="n">
        <v>29000</v>
      </c>
      <c r="V768" s="51" t="n"/>
      <c r="W768" s="24">
        <f>IF(Z768="","",Z768*30)</f>
        <v/>
      </c>
      <c r="X768" s="24">
        <f>IF(W768="","",W768-U768)</f>
        <v/>
      </c>
      <c r="Y768" s="24">
        <f>IF(V768="","",((U768+5000+5000)/(1-V768))/30)</f>
        <v/>
      </c>
      <c r="Z768" s="32" t="n"/>
      <c r="AA768" s="24">
        <f>IF(Z768="","",Z768-O768)</f>
        <v/>
      </c>
      <c r="AB768" s="24">
        <f>IF(Z768="","",R768-Z768)</f>
        <v/>
      </c>
      <c r="AC768" s="11">
        <f>IF(Z768="","",(O768-Z768)/O768)</f>
        <v/>
      </c>
      <c r="AD768" s="24" t="n"/>
      <c r="AE768" s="24">
        <f>IF(AF768="","",Q768*(1-AF768))</f>
        <v/>
      </c>
      <c r="AF768" s="51" t="n"/>
      <c r="AG768" s="28" t="n"/>
      <c r="AH768" s="28" t="n"/>
      <c r="AI768" s="33" t="inlineStr">
        <is>
          <t>2026-11-01</t>
        </is>
      </c>
      <c r="AJ768" s="33" t="inlineStr">
        <is>
          <t>2026-10-31</t>
        </is>
      </c>
      <c r="AK768" s="30" t="n"/>
    </row>
    <row r="769" ht="35.1" customHeight="1" s="69">
      <c r="B769" s="48" t="n">
        <v>17924</v>
      </c>
      <c r="C769" s="48" t="inlineStr">
        <is>
          <t>名古屋</t>
        </is>
      </c>
      <c r="D769" s="19" t="inlineStr">
        <is>
          <t>アットイン六番町2</t>
        </is>
      </c>
      <c r="E769" s="48" t="inlineStr">
        <is>
          <t>1K</t>
        </is>
      </c>
      <c r="F769" s="48" t="n">
        <v>1</v>
      </c>
      <c r="G769" s="48" t="inlineStr">
        <is>
          <t>名古屋港周辺</t>
        </is>
      </c>
      <c r="H769" s="48" t="n">
        <v>18.22</v>
      </c>
      <c r="I769" s="20" t="n">
        <v>1</v>
      </c>
      <c r="J769" s="20" t="n">
        <v>1</v>
      </c>
      <c r="K769" s="20" t="n">
        <v>0.7</v>
      </c>
      <c r="L769" s="20" t="n">
        <v>0</v>
      </c>
      <c r="M769" s="20" t="n">
        <v>0</v>
      </c>
      <c r="N769" s="24" t="n">
        <v>4500</v>
      </c>
      <c r="O769" s="24" t="n">
        <v>3620</v>
      </c>
      <c r="P769" s="24" t="n">
        <v>880</v>
      </c>
      <c r="Q769" s="24" t="n">
        <v>44000</v>
      </c>
      <c r="R769" s="24" t="n"/>
      <c r="S769" s="24">
        <f>IF(R769="","",(R769+P769)*30 -U769)</f>
        <v/>
      </c>
      <c r="T769" s="20">
        <f>IF(R769="","",(O769-R769)/O769)</f>
        <v/>
      </c>
      <c r="U769" s="24" t="n">
        <v>38000</v>
      </c>
      <c r="V769" s="51" t="n"/>
      <c r="W769" s="24">
        <f>IF(Z769="","",Z769*30)</f>
        <v/>
      </c>
      <c r="X769" s="24">
        <f>IF(W769="","",W769-U769)</f>
        <v/>
      </c>
      <c r="Y769" s="24">
        <f>IF(V769="","",((U769+5000+5000)/(1-V769))/30)</f>
        <v/>
      </c>
      <c r="Z769" s="32" t="n"/>
      <c r="AA769" s="24">
        <f>IF(Z769="","",Z769-O769)</f>
        <v/>
      </c>
      <c r="AB769" s="24">
        <f>IF(Z769="","",R769-Z769)</f>
        <v/>
      </c>
      <c r="AC769" s="11">
        <f>IF(Z769="","",(O769-Z769)/O769)</f>
        <v/>
      </c>
      <c r="AD769" s="24" t="n"/>
      <c r="AE769" s="24">
        <f>IF(AF769="","",Q769*(1-AF769))</f>
        <v/>
      </c>
      <c r="AF769" s="51" t="n"/>
      <c r="AG769" s="28" t="n"/>
      <c r="AH769" s="28" t="n"/>
      <c r="AI769" s="33" t="inlineStr">
        <is>
          <t>2026-09-21</t>
        </is>
      </c>
      <c r="AJ769" s="33" t="inlineStr">
        <is>
          <t>2026-09-20</t>
        </is>
      </c>
      <c r="AK769" s="30" t="n"/>
    </row>
    <row r="770" ht="35.1" customHeight="1" s="69">
      <c r="B770" s="48" t="n">
        <v>17925</v>
      </c>
      <c r="C770" s="48" t="inlineStr">
        <is>
          <t>東京</t>
        </is>
      </c>
      <c r="D770" s="19" t="inlineStr">
        <is>
          <t>アットイン町田6-5</t>
        </is>
      </c>
      <c r="E770" s="48" t="inlineStr">
        <is>
          <t>1K</t>
        </is>
      </c>
      <c r="F770" s="48" t="n">
        <v>1</v>
      </c>
      <c r="G770" s="48" t="inlineStr">
        <is>
          <t>町田・本厚木</t>
        </is>
      </c>
      <c r="H770" s="48" t="n">
        <v>17.38</v>
      </c>
      <c r="I770" s="20" t="n">
        <v>0.9</v>
      </c>
      <c r="J770" s="20" t="n">
        <v>1</v>
      </c>
      <c r="K770" s="20" t="n">
        <v>0.9</v>
      </c>
      <c r="L770" s="20" t="n">
        <v>0</v>
      </c>
      <c r="M770" s="20" t="n">
        <v>0</v>
      </c>
      <c r="N770" s="24" t="n">
        <v>6380</v>
      </c>
      <c r="O770" s="24" t="n">
        <v>5500</v>
      </c>
      <c r="P770" s="24" t="n">
        <v>880</v>
      </c>
      <c r="Q770" s="24" t="n">
        <v>44000</v>
      </c>
      <c r="R770" s="24" t="n"/>
      <c r="S770" s="24">
        <f>IF(R770="","",(R770+P770)*30 -U770)</f>
        <v/>
      </c>
      <c r="T770" s="20">
        <f>IF(R770="","",(O770-R770)/O770)</f>
        <v/>
      </c>
      <c r="U770" s="24" t="n">
        <v>54000</v>
      </c>
      <c r="V770" s="51" t="n"/>
      <c r="W770" s="24">
        <f>IF(Z770="","",Z770*30)</f>
        <v/>
      </c>
      <c r="X770" s="24">
        <f>IF(W770="","",W770-U770)</f>
        <v/>
      </c>
      <c r="Y770" s="24">
        <f>IF(V770="","",((U770+5000+5000)/(1-V770))/30)</f>
        <v/>
      </c>
      <c r="Z770" s="32" t="n"/>
      <c r="AA770" s="24">
        <f>IF(Z770="","",Z770-O770)</f>
        <v/>
      </c>
      <c r="AB770" s="24">
        <f>IF(Z770="","",R770-Z770)</f>
        <v/>
      </c>
      <c r="AC770" s="11">
        <f>IF(Z770="","",(O770-Z770)/O770)</f>
        <v/>
      </c>
      <c r="AD770" s="24" t="n"/>
      <c r="AE770" s="24">
        <f>IF(AF770="","",Q770*(1-AF770))</f>
        <v/>
      </c>
      <c r="AF770" s="51" t="n"/>
      <c r="AG770" s="28" t="n"/>
      <c r="AH770" s="28" t="n"/>
      <c r="AI770" s="33" t="inlineStr">
        <is>
          <t>2026-09-28</t>
        </is>
      </c>
      <c r="AJ770" s="33" t="inlineStr">
        <is>
          <t>2026-09-27</t>
        </is>
      </c>
      <c r="AK770" s="30" t="n"/>
    </row>
    <row r="771" ht="35.1" customHeight="1" s="69">
      <c r="B771" s="48" t="n">
        <v>17926</v>
      </c>
      <c r="C771" s="48" t="inlineStr">
        <is>
          <t>東京</t>
        </is>
      </c>
      <c r="D771" s="19" t="inlineStr">
        <is>
          <t>アットイン中野11</t>
        </is>
      </c>
      <c r="E771" s="48" t="inlineStr">
        <is>
          <t>1R</t>
        </is>
      </c>
      <c r="F771" s="48" t="n">
        <v>2</v>
      </c>
      <c r="G771" s="48" t="inlineStr">
        <is>
          <t>中野・荻窪・吉祥寺</t>
        </is>
      </c>
      <c r="H771" s="48" t="n">
        <v>13.02</v>
      </c>
      <c r="I771" s="20" t="n">
        <v>0.55</v>
      </c>
      <c r="J771" s="20" t="n">
        <v>0.95</v>
      </c>
      <c r="K771" s="20" t="n">
        <v>0.85</v>
      </c>
      <c r="L771" s="20" t="n">
        <v>0.5</v>
      </c>
      <c r="M771" s="20" t="n">
        <v>0.15</v>
      </c>
      <c r="N771" s="24" t="n">
        <v>8140</v>
      </c>
      <c r="O771" s="24" t="n">
        <v>7260</v>
      </c>
      <c r="P771" s="24" t="n">
        <v>880</v>
      </c>
      <c r="Q771" s="24" t="n">
        <v>44000</v>
      </c>
      <c r="R771" s="24" t="n">
        <v>3630</v>
      </c>
      <c r="S771" s="24">
        <f>IF(R771="","",(R771+P771)*30 -U771)</f>
        <v/>
      </c>
      <c r="T771" s="20">
        <f>IF(R771="","",(O771-R771)/O771)</f>
        <v/>
      </c>
      <c r="U771" s="24" t="n">
        <v>63500</v>
      </c>
      <c r="V771" s="51" t="n"/>
      <c r="W771" s="24">
        <f>IF(Z771="","",Z771*30)</f>
        <v/>
      </c>
      <c r="X771" s="24">
        <f>IF(W771="","",W771-U771)</f>
        <v/>
      </c>
      <c r="Y771" s="24">
        <f>IF(V771="","",((U771+5000+5000)/(1-V771))/30)</f>
        <v/>
      </c>
      <c r="Z771" s="32" t="n"/>
      <c r="AA771" s="24">
        <f>IF(Z771="","",Z771-O771)</f>
        <v/>
      </c>
      <c r="AB771" s="24">
        <f>IF(Z771="","",R771-Z771)</f>
        <v/>
      </c>
      <c r="AC771" s="11">
        <f>IF(Z771="","",(O771-Z771)/O771)</f>
        <v/>
      </c>
      <c r="AD771" s="24" t="n">
        <v>11000</v>
      </c>
      <c r="AE771" s="24">
        <f>IF(AF771="","",Q771*(1-AF771))</f>
        <v/>
      </c>
      <c r="AF771" s="51" t="n"/>
      <c r="AG771" s="28" t="n"/>
      <c r="AH771" s="28" t="n"/>
      <c r="AI771" s="33" t="inlineStr">
        <is>
          <t>2026-09-29</t>
        </is>
      </c>
      <c r="AJ771" s="33" t="inlineStr">
        <is>
          <t>2026-11-09</t>
        </is>
      </c>
      <c r="AK771" s="30" t="n"/>
    </row>
    <row r="772" ht="35.1" customHeight="1" s="69">
      <c r="B772" s="48" t="n">
        <v>17929</v>
      </c>
      <c r="C772" s="48" t="inlineStr">
        <is>
          <t>東京</t>
        </is>
      </c>
      <c r="D772" s="19" t="inlineStr">
        <is>
          <t>■アットイン押上5</t>
        </is>
      </c>
      <c r="E772" s="48" t="inlineStr">
        <is>
          <t>1K</t>
        </is>
      </c>
      <c r="F772" s="48" t="n">
        <v>1</v>
      </c>
      <c r="G772" s="48" t="inlineStr">
        <is>
          <t>錦糸町・両国</t>
        </is>
      </c>
      <c r="H772" s="48" t="n">
        <v>25.8</v>
      </c>
      <c r="I772" s="20" t="n">
        <v>0</v>
      </c>
      <c r="J772" s="20" t="n">
        <v>0</v>
      </c>
      <c r="K772" s="20" t="n">
        <v>0</v>
      </c>
      <c r="L772" s="20" t="n">
        <v>0</v>
      </c>
      <c r="M772" s="20" t="n">
        <v>0</v>
      </c>
      <c r="N772" s="24" t="n">
        <v>10780</v>
      </c>
      <c r="O772" s="24" t="n">
        <v>9900</v>
      </c>
      <c r="P772" s="24" t="n">
        <v>880</v>
      </c>
      <c r="Q772" s="24" t="n">
        <v>44000</v>
      </c>
      <c r="R772" s="24" t="n"/>
      <c r="S772" s="24">
        <f>IF(R772="","",(R772+P772)*30 -U772)</f>
        <v/>
      </c>
      <c r="T772" s="20">
        <f>IF(R772="","",(O772-R772)/O772)</f>
        <v/>
      </c>
      <c r="U772" s="24" t="n">
        <v>0</v>
      </c>
      <c r="V772" s="51" t="n"/>
      <c r="W772" s="24">
        <f>IF(Z772="","",Z772*30)</f>
        <v/>
      </c>
      <c r="X772" s="24">
        <f>IF(W772="","",W772-U772)</f>
        <v/>
      </c>
      <c r="Y772" s="24">
        <f>IF(V772="","",((U772+5000+5000)/(1-V772))/30)</f>
        <v/>
      </c>
      <c r="Z772" s="32" t="n"/>
      <c r="AA772" s="24">
        <f>IF(Z772="","",Z772-O772)</f>
        <v/>
      </c>
      <c r="AB772" s="24">
        <f>IF(Z772="","",R772-Z772)</f>
        <v/>
      </c>
      <c r="AC772" s="11">
        <f>IF(Z772="","",(O772-Z772)/O772)</f>
        <v/>
      </c>
      <c r="AD772" s="24" t="n"/>
      <c r="AE772" s="24">
        <f>IF(AF772="","",Q772*(1-AF772))</f>
        <v/>
      </c>
      <c r="AF772" s="51" t="n"/>
      <c r="AG772" s="28" t="n"/>
      <c r="AH772" s="28" t="n"/>
      <c r="AI772" s="33" t="inlineStr">
        <is>
          <t>2026-08-01</t>
        </is>
      </c>
      <c r="AJ772" s="33" t="inlineStr">
        <is>
          <t>2026-07-31</t>
        </is>
      </c>
      <c r="AK772" s="30" t="n"/>
    </row>
    <row r="773" ht="35.1" customHeight="1" s="69">
      <c r="B773" s="48" t="n">
        <v>17932</v>
      </c>
      <c r="C773" s="48" t="inlineStr">
        <is>
          <t>東京</t>
        </is>
      </c>
      <c r="D773" s="19" t="inlineStr">
        <is>
          <t>アットイン両国9</t>
        </is>
      </c>
      <c r="E773" s="48" t="inlineStr">
        <is>
          <t>1LDK</t>
        </is>
      </c>
      <c r="F773" s="48" t="n">
        <v>1</v>
      </c>
      <c r="G773" s="48" t="inlineStr">
        <is>
          <t>錦糸町・両国</t>
        </is>
      </c>
      <c r="H773" s="48" t="n">
        <v>41.11</v>
      </c>
      <c r="I773" s="20" t="n">
        <v>0</v>
      </c>
      <c r="J773" s="20" t="n">
        <v>0.5</v>
      </c>
      <c r="K773" s="20" t="n">
        <v>0.3</v>
      </c>
      <c r="L773" s="20" t="n">
        <v>1</v>
      </c>
      <c r="M773" s="20" t="n">
        <v>1</v>
      </c>
      <c r="N773" s="24" t="n">
        <v>17860</v>
      </c>
      <c r="O773" s="24" t="n">
        <v>16980</v>
      </c>
      <c r="P773" s="24" t="n">
        <v>880</v>
      </c>
      <c r="Q773" s="24" t="n">
        <v>44000</v>
      </c>
      <c r="R773" s="24" t="n">
        <v>8490</v>
      </c>
      <c r="S773" s="24">
        <f>IF(R773="","",(R773+P773)*30 -U773)</f>
        <v/>
      </c>
      <c r="T773" s="20">
        <f>IF(R773="","",(O773-R773)/O773)</f>
        <v/>
      </c>
      <c r="U773" s="24" t="n">
        <v>177000</v>
      </c>
      <c r="V773" s="51" t="n"/>
      <c r="W773" s="24">
        <f>IF(Z773="","",Z773*30)</f>
        <v/>
      </c>
      <c r="X773" s="24">
        <f>IF(W773="","",W773-U773)</f>
        <v/>
      </c>
      <c r="Y773" s="24">
        <f>IF(V773="","",((U773+5000+5000)/(1-V773))/30)</f>
        <v/>
      </c>
      <c r="Z773" s="32" t="n"/>
      <c r="AA773" s="24">
        <f>IF(Z773="","",Z773-O773)</f>
        <v/>
      </c>
      <c r="AB773" s="24">
        <f>IF(Z773="","",R773-Z773)</f>
        <v/>
      </c>
      <c r="AC773" s="11">
        <f>IF(Z773="","",(O773-Z773)/O773)</f>
        <v/>
      </c>
      <c r="AD773" s="24" t="n">
        <v>11000</v>
      </c>
      <c r="AE773" s="24">
        <f>IF(AF773="","",Q773*(1-AF773))</f>
        <v/>
      </c>
      <c r="AF773" s="51" t="n"/>
      <c r="AG773" s="28" t="n"/>
      <c r="AH773" s="28" t="n"/>
      <c r="AI773" s="33" t="inlineStr">
        <is>
          <t>2027-03-28</t>
        </is>
      </c>
      <c r="AJ773" s="33" t="inlineStr">
        <is>
          <t>2027-03-27</t>
        </is>
      </c>
      <c r="AK773" s="30" t="n"/>
    </row>
    <row r="774" ht="35.1" customHeight="1" s="69">
      <c r="B774" s="48" t="n">
        <v>17970</v>
      </c>
      <c r="C774" s="48" t="inlineStr">
        <is>
          <t>東京</t>
        </is>
      </c>
      <c r="D774" s="19" t="inlineStr">
        <is>
          <t>アットイン日本橋11-8</t>
        </is>
      </c>
      <c r="E774" s="48" t="inlineStr">
        <is>
          <t>1LDK</t>
        </is>
      </c>
      <c r="F774" s="48" t="n">
        <v>1</v>
      </c>
      <c r="G774" s="48" t="inlineStr">
        <is>
          <t>東京駅エリア（銀座・日本橋・神田）</t>
        </is>
      </c>
      <c r="H774" s="48" t="n">
        <v>41.4</v>
      </c>
      <c r="I774" s="20" t="n">
        <v>1</v>
      </c>
      <c r="J774" s="20" t="n">
        <v>1</v>
      </c>
      <c r="K774" s="20" t="n">
        <v>1</v>
      </c>
      <c r="L774" s="20" t="n">
        <v>0</v>
      </c>
      <c r="M774" s="20" t="n">
        <v>0</v>
      </c>
      <c r="N774" s="24" t="n">
        <v>18200</v>
      </c>
      <c r="O774" s="24" t="n">
        <v>17320</v>
      </c>
      <c r="P774" s="24" t="n">
        <v>880</v>
      </c>
      <c r="Q774" s="24" t="n">
        <v>44000</v>
      </c>
      <c r="R774" s="24" t="n"/>
      <c r="S774" s="24">
        <f>IF(R774="","",(R774+P774)*30 -U774)</f>
        <v/>
      </c>
      <c r="T774" s="20">
        <f>IF(R774="","",(O774-R774)/O774)</f>
        <v/>
      </c>
      <c r="U774" s="24" t="n">
        <v>165000</v>
      </c>
      <c r="V774" s="51" t="n"/>
      <c r="W774" s="24">
        <f>IF(Z774="","",Z774*30)</f>
        <v/>
      </c>
      <c r="X774" s="24">
        <f>IF(W774="","",W774-U774)</f>
        <v/>
      </c>
      <c r="Y774" s="24">
        <f>IF(V774="","",((U774+5000+5000)/(1-V774))/30)</f>
        <v/>
      </c>
      <c r="Z774" s="32" t="n"/>
      <c r="AA774" s="24">
        <f>IF(Z774="","",Z774-O774)</f>
        <v/>
      </c>
      <c r="AB774" s="24">
        <f>IF(Z774="","",R774-Z774)</f>
        <v/>
      </c>
      <c r="AC774" s="11">
        <f>IF(Z774="","",(O774-Z774)/O774)</f>
        <v/>
      </c>
      <c r="AD774" s="24" t="n"/>
      <c r="AE774" s="24">
        <f>IF(AF774="","",Q774*(1-AF774))</f>
        <v/>
      </c>
      <c r="AF774" s="51" t="n"/>
      <c r="AG774" s="28" t="n"/>
      <c r="AH774" s="28" t="n"/>
      <c r="AI774" s="33" t="inlineStr">
        <is>
          <t>2026-10-01</t>
        </is>
      </c>
      <c r="AJ774" s="33" t="inlineStr">
        <is>
          <t>2026-09-30</t>
        </is>
      </c>
      <c r="AK774" s="30" t="n"/>
    </row>
    <row r="775" ht="35.1" customHeight="1" s="69">
      <c r="B775" s="48" t="n">
        <v>18088</v>
      </c>
      <c r="C775" s="48" t="inlineStr">
        <is>
          <t>東京</t>
        </is>
      </c>
      <c r="D775" s="19" t="inlineStr">
        <is>
          <t>◆アットイン練馬5</t>
        </is>
      </c>
      <c r="E775" s="48" t="inlineStr">
        <is>
          <t>1K</t>
        </is>
      </c>
      <c r="F775" s="48" t="n">
        <v>1</v>
      </c>
      <c r="G775" s="48" t="inlineStr">
        <is>
          <t>中野・荻窪・吉祥寺</t>
        </is>
      </c>
      <c r="H775" s="48" t="n">
        <v>22.96</v>
      </c>
      <c r="I775" s="20" t="n">
        <v>1</v>
      </c>
      <c r="J775" s="20" t="n">
        <v>1</v>
      </c>
      <c r="K775" s="20" t="n">
        <v>1</v>
      </c>
      <c r="L775" s="20" t="n">
        <v>1</v>
      </c>
      <c r="M775" s="20" t="n">
        <v>1</v>
      </c>
      <c r="N775" s="24" t="n">
        <v>9160</v>
      </c>
      <c r="O775" s="24" t="n">
        <v>8280</v>
      </c>
      <c r="P775" s="24" t="n">
        <v>880</v>
      </c>
      <c r="Q775" s="24" t="n">
        <v>44000</v>
      </c>
      <c r="R775" s="24" t="n"/>
      <c r="S775" s="24">
        <f>IF(R775="","",(R775+P775)*30 -U775)</f>
        <v/>
      </c>
      <c r="T775" s="20">
        <f>IF(R775="","",(O775-R775)/O775)</f>
        <v/>
      </c>
      <c r="U775" s="24" t="n">
        <v>85000</v>
      </c>
      <c r="V775" s="51" t="n"/>
      <c r="W775" s="24">
        <f>IF(Z775="","",Z775*30)</f>
        <v/>
      </c>
      <c r="X775" s="24">
        <f>IF(W775="","",W775-U775)</f>
        <v/>
      </c>
      <c r="Y775" s="24">
        <f>IF(V775="","",((U775+5000+5000)/(1-V775))/30)</f>
        <v/>
      </c>
      <c r="Z775" s="32" t="n"/>
      <c r="AA775" s="24">
        <f>IF(Z775="","",Z775-O775)</f>
        <v/>
      </c>
      <c r="AB775" s="24">
        <f>IF(Z775="","",R775-Z775)</f>
        <v/>
      </c>
      <c r="AC775" s="11">
        <f>IF(Z775="","",(O775-Z775)/O775)</f>
        <v/>
      </c>
      <c r="AD775" s="24" t="n"/>
      <c r="AE775" s="24">
        <f>IF(AF775="","",Q775*(1-AF775))</f>
        <v/>
      </c>
      <c r="AF775" s="51" t="n"/>
      <c r="AG775" s="28" t="n"/>
      <c r="AH775" s="28" t="n"/>
      <c r="AI775" s="33" t="inlineStr">
        <is>
          <t>2027-06-01</t>
        </is>
      </c>
      <c r="AJ775" s="33" t="inlineStr">
        <is>
          <t>2027-05-31</t>
        </is>
      </c>
      <c r="AK775" s="30" t="n"/>
    </row>
    <row r="776" ht="35.1" customHeight="1" s="69">
      <c r="B776" s="48" t="n">
        <v>18089</v>
      </c>
      <c r="C776" s="48" t="inlineStr">
        <is>
          <t>東京</t>
        </is>
      </c>
      <c r="D776" s="19" t="inlineStr">
        <is>
          <t>アットイン麻布十番10-1</t>
        </is>
      </c>
      <c r="E776" s="48" t="inlineStr">
        <is>
          <t>1K</t>
        </is>
      </c>
      <c r="F776" s="48" t="n">
        <v>1</v>
      </c>
      <c r="G776" s="48" t="inlineStr">
        <is>
          <t>六本木・麻布十番・白金高輪</t>
        </is>
      </c>
      <c r="H776" s="48" t="n">
        <v>19.05</v>
      </c>
      <c r="I776" s="20" t="n">
        <v>1</v>
      </c>
      <c r="J776" s="20" t="n">
        <v>0.2</v>
      </c>
      <c r="K776" s="20" t="n">
        <v>1</v>
      </c>
      <c r="L776" s="20" t="n">
        <v>1</v>
      </c>
      <c r="M776" s="20" t="n">
        <v>1</v>
      </c>
      <c r="N776" s="24" t="n">
        <v>9700</v>
      </c>
      <c r="O776" s="24" t="n">
        <v>8820</v>
      </c>
      <c r="P776" s="24" t="n">
        <v>880</v>
      </c>
      <c r="Q776" s="24" t="n">
        <v>44000</v>
      </c>
      <c r="R776" s="24" t="n"/>
      <c r="S776" s="24">
        <f>IF(R776="","",(R776+P776)*30 -U776)</f>
        <v/>
      </c>
      <c r="T776" s="20">
        <f>IF(R776="","",(O776-R776)/O776)</f>
        <v/>
      </c>
      <c r="U776" s="24" t="n">
        <v>83000</v>
      </c>
      <c r="V776" s="51" t="n"/>
      <c r="W776" s="24">
        <f>IF(Z776="","",Z776*30)</f>
        <v/>
      </c>
      <c r="X776" s="24">
        <f>IF(W776="","",W776-U776)</f>
        <v/>
      </c>
      <c r="Y776" s="24">
        <f>IF(V776="","",((U776+5000+5000)/(1-V776))/30)</f>
        <v/>
      </c>
      <c r="Z776" s="32" t="n"/>
      <c r="AA776" s="24">
        <f>IF(Z776="","",Z776-O776)</f>
        <v/>
      </c>
      <c r="AB776" s="24">
        <f>IF(Z776="","",R776-Z776)</f>
        <v/>
      </c>
      <c r="AC776" s="11">
        <f>IF(Z776="","",(O776-Z776)/O776)</f>
        <v/>
      </c>
      <c r="AD776" s="24" t="n"/>
      <c r="AE776" s="24">
        <f>IF(AF776="","",Q776*(1-AF776))</f>
        <v/>
      </c>
      <c r="AF776" s="51" t="n"/>
      <c r="AG776" s="28" t="n"/>
      <c r="AH776" s="28" t="n"/>
      <c r="AI776" s="33" t="inlineStr">
        <is>
          <t>2027-03-01</t>
        </is>
      </c>
      <c r="AJ776" s="33" t="inlineStr">
        <is>
          <t>2027-02-28</t>
        </is>
      </c>
      <c r="AK776" s="30" t="n"/>
    </row>
    <row r="777" ht="35.1" customHeight="1" s="69">
      <c r="B777" s="48" t="n">
        <v>18090</v>
      </c>
      <c r="C777" s="48" t="inlineStr">
        <is>
          <t>東京</t>
        </is>
      </c>
      <c r="D777" s="19" t="inlineStr">
        <is>
          <t>アットイン用賀4-2</t>
        </is>
      </c>
      <c r="E777" s="48" t="inlineStr">
        <is>
          <t>1K</t>
        </is>
      </c>
      <c r="F777" s="48" t="n">
        <v>1</v>
      </c>
      <c r="G777" s="48" t="inlineStr">
        <is>
          <t>渋谷・三軒茶屋・自由が丘</t>
        </is>
      </c>
      <c r="H777" s="48" t="n">
        <v>25.59</v>
      </c>
      <c r="I777" s="20" t="n">
        <v>1</v>
      </c>
      <c r="J777" s="20" t="n">
        <v>1</v>
      </c>
      <c r="K777" s="20" t="n">
        <v>1</v>
      </c>
      <c r="L777" s="20" t="n">
        <v>1</v>
      </c>
      <c r="M777" s="20" t="n">
        <v>0</v>
      </c>
      <c r="N777" s="24" t="n">
        <v>10380</v>
      </c>
      <c r="O777" s="24" t="n">
        <v>9500</v>
      </c>
      <c r="P777" s="24" t="n">
        <v>880</v>
      </c>
      <c r="Q777" s="24" t="n">
        <v>44000</v>
      </c>
      <c r="R777" s="24" t="n"/>
      <c r="S777" s="24">
        <f>IF(R777="","",(R777+P777)*30 -U777)</f>
        <v/>
      </c>
      <c r="T777" s="20">
        <f>IF(R777="","",(O777-R777)/O777)</f>
        <v/>
      </c>
      <c r="U777" s="24" t="n">
        <v>99000</v>
      </c>
      <c r="V777" s="51" t="n"/>
      <c r="W777" s="24">
        <f>IF(Z777="","",Z777*30)</f>
        <v/>
      </c>
      <c r="X777" s="24">
        <f>IF(W777="","",W777-U777)</f>
        <v/>
      </c>
      <c r="Y777" s="24">
        <f>IF(V777="","",((U777+5000+5000)/(1-V777))/30)</f>
        <v/>
      </c>
      <c r="Z777" s="32" t="n"/>
      <c r="AA777" s="24">
        <f>IF(Z777="","",Z777-O777)</f>
        <v/>
      </c>
      <c r="AB777" s="24">
        <f>IF(Z777="","",R777-Z777)</f>
        <v/>
      </c>
      <c r="AC777" s="11">
        <f>IF(Z777="","",(O777-Z777)/O777)</f>
        <v/>
      </c>
      <c r="AD777" s="24" t="n"/>
      <c r="AE777" s="24">
        <f>IF(AF777="","",Q777*(1-AF777))</f>
        <v/>
      </c>
      <c r="AF777" s="51" t="n"/>
      <c r="AG777" s="28" t="n"/>
      <c r="AH777" s="28" t="n"/>
      <c r="AI777" s="33" t="inlineStr">
        <is>
          <t>2026-11-01</t>
        </is>
      </c>
      <c r="AJ777" s="33" t="inlineStr">
        <is>
          <t>2026-10-31</t>
        </is>
      </c>
      <c r="AK777" s="30" t="n"/>
    </row>
    <row r="778" ht="35.1" customHeight="1" s="69">
      <c r="B778" s="48" t="n">
        <v>18110</v>
      </c>
      <c r="C778" s="48" t="inlineStr">
        <is>
          <t>東京</t>
        </is>
      </c>
      <c r="D778" s="19" t="inlineStr">
        <is>
          <t>アットイン小岩1</t>
        </is>
      </c>
      <c r="E778" s="48" t="inlineStr">
        <is>
          <t>1K</t>
        </is>
      </c>
      <c r="F778" s="48" t="n">
        <v>1</v>
      </c>
      <c r="G778" s="48" t="inlineStr">
        <is>
          <t>錦糸町・両国</t>
        </is>
      </c>
      <c r="H778" s="48" t="n">
        <v>18.5</v>
      </c>
      <c r="I778" s="20" t="n">
        <v>0.7</v>
      </c>
      <c r="J778" s="20" t="n">
        <v>1</v>
      </c>
      <c r="K778" s="20" t="n">
        <v>1</v>
      </c>
      <c r="L778" s="20" t="n">
        <v>1</v>
      </c>
      <c r="M778" s="20" t="n">
        <v>1</v>
      </c>
      <c r="N778" s="24" t="n">
        <v>7460</v>
      </c>
      <c r="O778" s="24" t="n">
        <v>6580</v>
      </c>
      <c r="P778" s="24" t="n">
        <v>880</v>
      </c>
      <c r="Q778" s="24" t="n">
        <v>44000</v>
      </c>
      <c r="R778" s="24" t="n"/>
      <c r="S778" s="24">
        <f>IF(R778="","",(R778+P778)*30 -U778)</f>
        <v/>
      </c>
      <c r="T778" s="20">
        <f>IF(R778="","",(O778-R778)/O778)</f>
        <v/>
      </c>
      <c r="U778" s="24" t="n">
        <v>70000</v>
      </c>
      <c r="V778" s="51" t="n"/>
      <c r="W778" s="24">
        <f>IF(Z778="","",Z778*30)</f>
        <v/>
      </c>
      <c r="X778" s="24">
        <f>IF(W778="","",W778-U778)</f>
        <v/>
      </c>
      <c r="Y778" s="24">
        <f>IF(V778="","",((U778+5000+5000)/(1-V778))/30)</f>
        <v/>
      </c>
      <c r="Z778" s="32" t="n"/>
      <c r="AA778" s="24">
        <f>IF(Z778="","",Z778-O778)</f>
        <v/>
      </c>
      <c r="AB778" s="24">
        <f>IF(Z778="","",R778-Z778)</f>
        <v/>
      </c>
      <c r="AC778" s="11">
        <f>IF(Z778="","",(O778-Z778)/O778)</f>
        <v/>
      </c>
      <c r="AD778" s="24" t="n"/>
      <c r="AE778" s="24">
        <f>IF(AF778="","",Q778*(1-AF778))</f>
        <v/>
      </c>
      <c r="AF778" s="51" t="n"/>
      <c r="AG778" s="28" t="n"/>
      <c r="AH778" s="28" t="n"/>
      <c r="AI778" s="33" t="inlineStr">
        <is>
          <t>2027-03-22</t>
        </is>
      </c>
      <c r="AJ778" s="33" t="inlineStr">
        <is>
          <t>2027-03-21</t>
        </is>
      </c>
      <c r="AK778" s="30" t="n"/>
    </row>
    <row r="779" ht="35.1" customHeight="1" s="69">
      <c r="B779" s="48" t="n">
        <v>18112</v>
      </c>
      <c r="C779" s="48" t="inlineStr">
        <is>
          <t>名古屋</t>
        </is>
      </c>
      <c r="D779" s="19" t="inlineStr">
        <is>
          <t>アットイン大垣4</t>
        </is>
      </c>
      <c r="E779" s="48" t="inlineStr">
        <is>
          <t>1K</t>
        </is>
      </c>
      <c r="F779" s="48" t="n">
        <v>5</v>
      </c>
      <c r="G779" s="48" t="inlineStr">
        <is>
          <t>岐阜・各務原・大垣地区</t>
        </is>
      </c>
      <c r="H779" s="48" t="n">
        <v>26.4</v>
      </c>
      <c r="I779" s="20" t="n">
        <v>1</v>
      </c>
      <c r="J779" s="20" t="n">
        <v>1</v>
      </c>
      <c r="K779" s="20" t="n">
        <v>0.46</v>
      </c>
      <c r="L779" s="20" t="n">
        <v>0</v>
      </c>
      <c r="M779" s="20" t="n">
        <v>0</v>
      </c>
      <c r="N779" s="24" t="n">
        <v>5280</v>
      </c>
      <c r="O779" s="24" t="n">
        <v>4400</v>
      </c>
      <c r="P779" s="24" t="n">
        <v>880</v>
      </c>
      <c r="Q779" s="24" t="n">
        <v>44000</v>
      </c>
      <c r="R779" s="24" t="n"/>
      <c r="S779" s="24">
        <f>IF(R779="","",(R779+P779)*30 -U779)</f>
        <v/>
      </c>
      <c r="T779" s="20">
        <f>IF(R779="","",(O779-R779)/O779)</f>
        <v/>
      </c>
      <c r="U779" s="24" t="n">
        <v>27000</v>
      </c>
      <c r="V779" s="51" t="n"/>
      <c r="W779" s="24">
        <f>IF(Z779="","",Z779*30)</f>
        <v/>
      </c>
      <c r="X779" s="24">
        <f>IF(W779="","",W779-U779)</f>
        <v/>
      </c>
      <c r="Y779" s="24">
        <f>IF(V779="","",((U779+5000+5000)/(1-V779))/30)</f>
        <v/>
      </c>
      <c r="Z779" s="32" t="n"/>
      <c r="AA779" s="24">
        <f>IF(Z779="","",Z779-O779)</f>
        <v/>
      </c>
      <c r="AB779" s="24">
        <f>IF(Z779="","",R779-Z779)</f>
        <v/>
      </c>
      <c r="AC779" s="11">
        <f>IF(Z779="","",(O779-Z779)/O779)</f>
        <v/>
      </c>
      <c r="AD779" s="24" t="n"/>
      <c r="AE779" s="24">
        <f>IF(AF779="","",Q779*(1-AF779))</f>
        <v/>
      </c>
      <c r="AF779" s="51" t="n"/>
      <c r="AG779" s="28" t="n"/>
      <c r="AH779" s="28" t="n"/>
      <c r="AI779" s="33" t="inlineStr">
        <is>
          <t>2026-09-01</t>
        </is>
      </c>
      <c r="AJ779" s="33" t="inlineStr">
        <is>
          <t>2026-09-17</t>
        </is>
      </c>
      <c r="AK779" s="30" t="n"/>
    </row>
    <row r="780" ht="35.1" customHeight="1" s="69">
      <c r="B780" s="48" t="n">
        <v>18127</v>
      </c>
      <c r="C780" s="48" t="inlineStr">
        <is>
          <t>東京</t>
        </is>
      </c>
      <c r="D780" s="19" t="inlineStr">
        <is>
          <t>アットイン大岡山1</t>
        </is>
      </c>
      <c r="E780" s="48" t="inlineStr">
        <is>
          <t>1LDK</t>
        </is>
      </c>
      <c r="F780" s="48" t="n">
        <v>1</v>
      </c>
      <c r="G780" s="48" t="inlineStr">
        <is>
          <t>五反田・目黒</t>
        </is>
      </c>
      <c r="H780" s="48" t="n">
        <v>32.25</v>
      </c>
      <c r="I780" s="20" t="n">
        <v>0.9</v>
      </c>
      <c r="J780" s="20" t="n">
        <v>1</v>
      </c>
      <c r="K780" s="20" t="n">
        <v>1</v>
      </c>
      <c r="L780" s="20" t="n">
        <v>0.1</v>
      </c>
      <c r="M780" s="20" t="n">
        <v>0</v>
      </c>
      <c r="N780" s="24" t="n">
        <v>15820</v>
      </c>
      <c r="O780" s="24" t="n">
        <v>14940</v>
      </c>
      <c r="P780" s="24" t="n">
        <v>880</v>
      </c>
      <c r="Q780" s="24" t="n">
        <v>44000</v>
      </c>
      <c r="R780" s="24" t="n"/>
      <c r="S780" s="24">
        <f>IF(R780="","",(R780+P780)*30 -U780)</f>
        <v/>
      </c>
      <c r="T780" s="20">
        <f>IF(R780="","",(O780-R780)/O780)</f>
        <v/>
      </c>
      <c r="U780" s="24" t="n">
        <v>140000</v>
      </c>
      <c r="V780" s="51" t="n"/>
      <c r="W780" s="24">
        <f>IF(Z780="","",Z780*30)</f>
        <v/>
      </c>
      <c r="X780" s="24">
        <f>IF(W780="","",W780-U780)</f>
        <v/>
      </c>
      <c r="Y780" s="24">
        <f>IF(V780="","",((U780+5000+5000)/(1-V780))/30)</f>
        <v/>
      </c>
      <c r="Z780" s="32" t="n"/>
      <c r="AA780" s="24">
        <f>IF(Z780="","",Z780-O780)</f>
        <v/>
      </c>
      <c r="AB780" s="24">
        <f>IF(Z780="","",R780-Z780)</f>
        <v/>
      </c>
      <c r="AC780" s="11">
        <f>IF(Z780="","",(O780-Z780)/O780)</f>
        <v/>
      </c>
      <c r="AD780" s="24" t="n"/>
      <c r="AE780" s="24">
        <f>IF(AF780="","",Q780*(1-AF780))</f>
        <v/>
      </c>
      <c r="AF780" s="51" t="n"/>
      <c r="AG780" s="28" t="n"/>
      <c r="AH780" s="28" t="n"/>
      <c r="AI780" s="33" t="inlineStr">
        <is>
          <t>2026-10-04</t>
        </is>
      </c>
      <c r="AJ780" s="33" t="inlineStr">
        <is>
          <t>2026-10-03</t>
        </is>
      </c>
      <c r="AK780" s="30" t="n"/>
    </row>
    <row r="781" ht="35.1" customHeight="1" s="69">
      <c r="B781" s="48" t="n">
        <v>18130</v>
      </c>
      <c r="C781" s="48" t="inlineStr">
        <is>
          <t>東京</t>
        </is>
      </c>
      <c r="D781" s="19" t="inlineStr">
        <is>
          <t>アットイン浦安2</t>
        </is>
      </c>
      <c r="E781" s="48" t="inlineStr">
        <is>
          <t>1K</t>
        </is>
      </c>
      <c r="F781" s="48" t="n">
        <v>1</v>
      </c>
      <c r="G781" s="48" t="inlineStr">
        <is>
          <t>門前仲町・木場・葛西</t>
        </is>
      </c>
      <c r="H781" s="48" t="n">
        <v>19.5</v>
      </c>
      <c r="I781" s="20" t="n">
        <v>1</v>
      </c>
      <c r="J781" s="20" t="n">
        <v>1</v>
      </c>
      <c r="K781" s="20" t="n">
        <v>1</v>
      </c>
      <c r="L781" s="20" t="n">
        <v>1</v>
      </c>
      <c r="M781" s="20" t="n">
        <v>1</v>
      </c>
      <c r="N781" s="24" t="n">
        <v>6540</v>
      </c>
      <c r="O781" s="24" t="n">
        <v>5660</v>
      </c>
      <c r="P781" s="24" t="n">
        <v>880</v>
      </c>
      <c r="Q781" s="24" t="n">
        <v>44000</v>
      </c>
      <c r="R781" s="24" t="n"/>
      <c r="S781" s="24">
        <f>IF(R781="","",(R781+P781)*30 -U781)</f>
        <v/>
      </c>
      <c r="T781" s="20">
        <f>IF(R781="","",(O781-R781)/O781)</f>
        <v/>
      </c>
      <c r="U781" s="24" t="n">
        <v>49000</v>
      </c>
      <c r="V781" s="51" t="n"/>
      <c r="W781" s="24">
        <f>IF(Z781="","",Z781*30)</f>
        <v/>
      </c>
      <c r="X781" s="24">
        <f>IF(W781="","",W781-U781)</f>
        <v/>
      </c>
      <c r="Y781" s="24">
        <f>IF(V781="","",((U781+5000+5000)/(1-V781))/30)</f>
        <v/>
      </c>
      <c r="Z781" s="32" t="n"/>
      <c r="AA781" s="24">
        <f>IF(Z781="","",Z781-O781)</f>
        <v/>
      </c>
      <c r="AB781" s="24">
        <f>IF(Z781="","",R781-Z781)</f>
        <v/>
      </c>
      <c r="AC781" s="11">
        <f>IF(Z781="","",(O781-Z781)/O781)</f>
        <v/>
      </c>
      <c r="AD781" s="24" t="n"/>
      <c r="AE781" s="24">
        <f>IF(AF781="","",Q781*(1-AF781))</f>
        <v/>
      </c>
      <c r="AF781" s="51" t="n"/>
      <c r="AG781" s="28" t="n"/>
      <c r="AH781" s="28" t="n"/>
      <c r="AI781" s="33" t="inlineStr">
        <is>
          <t>2027-05-10</t>
        </is>
      </c>
      <c r="AJ781" s="33" t="inlineStr">
        <is>
          <t>2027-05-09</t>
        </is>
      </c>
      <c r="AK781" s="30" t="n"/>
    </row>
    <row r="782" ht="35.1" customHeight="1" s="69">
      <c r="B782" s="48" t="n">
        <v>18200</v>
      </c>
      <c r="C782" s="48" t="inlineStr">
        <is>
          <t>東京</t>
        </is>
      </c>
      <c r="D782" s="19" t="inlineStr">
        <is>
          <t>アットイン板橋8</t>
        </is>
      </c>
      <c r="E782" s="48" t="inlineStr">
        <is>
          <t>1R</t>
        </is>
      </c>
      <c r="F782" s="48" t="n">
        <v>1</v>
      </c>
      <c r="G782" s="48" t="inlineStr">
        <is>
          <t>池袋・大塚</t>
        </is>
      </c>
      <c r="H782" s="48" t="n">
        <v>14.85</v>
      </c>
      <c r="I782" s="20" t="n">
        <v>0.6</v>
      </c>
      <c r="J782" s="20" t="n">
        <v>1</v>
      </c>
      <c r="K782" s="20" t="n">
        <v>1</v>
      </c>
      <c r="L782" s="20" t="n">
        <v>0.1</v>
      </c>
      <c r="M782" s="20" t="n">
        <v>0</v>
      </c>
      <c r="N782" s="24" t="n">
        <v>7800</v>
      </c>
      <c r="O782" s="24" t="n">
        <v>6920</v>
      </c>
      <c r="P782" s="24" t="n">
        <v>880</v>
      </c>
      <c r="Q782" s="24" t="n">
        <v>44000</v>
      </c>
      <c r="R782" s="24" t="n"/>
      <c r="S782" s="24">
        <f>IF(R782="","",(R782+P782)*30 -U782)</f>
        <v/>
      </c>
      <c r="T782" s="20">
        <f>IF(R782="","",(O782-R782)/O782)</f>
        <v/>
      </c>
      <c r="U782" s="24" t="n">
        <v>72500</v>
      </c>
      <c r="V782" s="51" t="n"/>
      <c r="W782" s="24">
        <f>IF(Z782="","",Z782*30)</f>
        <v/>
      </c>
      <c r="X782" s="24">
        <f>IF(W782="","",W782-U782)</f>
        <v/>
      </c>
      <c r="Y782" s="24">
        <f>IF(V782="","",((U782+5000+5000)/(1-V782))/30)</f>
        <v/>
      </c>
      <c r="Z782" s="32" t="n"/>
      <c r="AA782" s="24">
        <f>IF(Z782="","",Z782-O782)</f>
        <v/>
      </c>
      <c r="AB782" s="24">
        <f>IF(Z782="","",R782-Z782)</f>
        <v/>
      </c>
      <c r="AC782" s="11">
        <f>IF(Z782="","",(O782-Z782)/O782)</f>
        <v/>
      </c>
      <c r="AD782" s="24" t="n"/>
      <c r="AE782" s="24">
        <f>IF(AF782="","",Q782*(1-AF782))</f>
        <v/>
      </c>
      <c r="AF782" s="51" t="n"/>
      <c r="AG782" s="28" t="n"/>
      <c r="AH782" s="28" t="n"/>
      <c r="AI782" s="33" t="inlineStr">
        <is>
          <t>2026-10-03</t>
        </is>
      </c>
      <c r="AJ782" s="33" t="inlineStr">
        <is>
          <t>2026-10-02</t>
        </is>
      </c>
      <c r="AK782" s="30" t="n"/>
    </row>
    <row r="783" ht="35.1" customHeight="1" s="69">
      <c r="B783" s="48" t="n">
        <v>18201</v>
      </c>
      <c r="C783" s="48" t="inlineStr">
        <is>
          <t>東京</t>
        </is>
      </c>
      <c r="D783" s="19" t="inlineStr">
        <is>
          <t>アットイン船橋3</t>
        </is>
      </c>
      <c r="E783" s="48" t="inlineStr">
        <is>
          <t>1K</t>
        </is>
      </c>
      <c r="F783" s="48" t="n">
        <v>1</v>
      </c>
      <c r="G783" s="48" t="inlineStr">
        <is>
          <t>船橋・千葉</t>
        </is>
      </c>
      <c r="H783" s="48" t="n">
        <v>22.35</v>
      </c>
      <c r="I783" s="20" t="n">
        <v>0.2</v>
      </c>
      <c r="J783" s="20" t="n">
        <v>0.9</v>
      </c>
      <c r="K783" s="20" t="n">
        <v>1</v>
      </c>
      <c r="L783" s="20" t="n">
        <v>0.1</v>
      </c>
      <c r="M783" s="20" t="n">
        <v>0</v>
      </c>
      <c r="N783" s="24" t="n">
        <v>7900</v>
      </c>
      <c r="O783" s="24" t="n">
        <v>7020</v>
      </c>
      <c r="P783" s="24" t="n">
        <v>880</v>
      </c>
      <c r="Q783" s="24" t="n">
        <v>44000</v>
      </c>
      <c r="R783" s="24" t="n"/>
      <c r="S783" s="24">
        <f>IF(R783="","",(R783+P783)*30 -U783)</f>
        <v/>
      </c>
      <c r="T783" s="20">
        <f>IF(R783="","",(O783-R783)/O783)</f>
        <v/>
      </c>
      <c r="U783" s="24" t="n">
        <v>75000</v>
      </c>
      <c r="V783" s="51" t="n"/>
      <c r="W783" s="24">
        <f>IF(Z783="","",Z783*30)</f>
        <v/>
      </c>
      <c r="X783" s="24">
        <f>IF(W783="","",W783-U783)</f>
        <v/>
      </c>
      <c r="Y783" s="24">
        <f>IF(V783="","",((U783+5000+5000)/(1-V783))/30)</f>
        <v/>
      </c>
      <c r="Z783" s="32" t="n"/>
      <c r="AA783" s="24">
        <f>IF(Z783="","",Z783-O783)</f>
        <v/>
      </c>
      <c r="AB783" s="24">
        <f>IF(Z783="","",R783-Z783)</f>
        <v/>
      </c>
      <c r="AC783" s="11">
        <f>IF(Z783="","",(O783-Z783)/O783)</f>
        <v/>
      </c>
      <c r="AD783" s="24" t="n"/>
      <c r="AE783" s="24">
        <f>IF(AF783="","",Q783*(1-AF783))</f>
        <v/>
      </c>
      <c r="AF783" s="51" t="n"/>
      <c r="AG783" s="28" t="n"/>
      <c r="AH783" s="28" t="n"/>
      <c r="AI783" s="33" t="inlineStr">
        <is>
          <t>2026-10-03</t>
        </is>
      </c>
      <c r="AJ783" s="33" t="inlineStr">
        <is>
          <t>2026-10-02</t>
        </is>
      </c>
      <c r="AK783" s="30" t="n"/>
    </row>
    <row r="784" ht="35.1" customHeight="1" s="69">
      <c r="B784" s="48" t="n">
        <v>18264</v>
      </c>
      <c r="C784" s="48" t="inlineStr">
        <is>
          <t>東京</t>
        </is>
      </c>
      <c r="D784" s="19" t="inlineStr">
        <is>
          <t>アットイン田園調布1</t>
        </is>
      </c>
      <c r="E784" s="48" t="inlineStr">
        <is>
          <t>1R</t>
        </is>
      </c>
      <c r="F784" s="48" t="n">
        <v>1</v>
      </c>
      <c r="G784" s="48" t="inlineStr">
        <is>
          <t>川崎・大森・蒲田</t>
        </is>
      </c>
      <c r="H784" s="48" t="n">
        <v>13.5</v>
      </c>
      <c r="I784" s="20" t="n">
        <v>0.8</v>
      </c>
      <c r="J784" s="20" t="n">
        <v>0</v>
      </c>
      <c r="K784" s="20" t="n">
        <v>0</v>
      </c>
      <c r="L784" s="20" t="n">
        <v>0</v>
      </c>
      <c r="M784" s="20" t="n">
        <v>0</v>
      </c>
      <c r="N784" s="24" t="n">
        <v>7320</v>
      </c>
      <c r="O784" s="24" t="n">
        <v>6440</v>
      </c>
      <c r="P784" s="24" t="n">
        <v>880</v>
      </c>
      <c r="Q784" s="24" t="n">
        <v>44000</v>
      </c>
      <c r="R784" s="24" t="n"/>
      <c r="S784" s="24">
        <f>IF(R784="","",(R784+P784)*30 -U784)</f>
        <v/>
      </c>
      <c r="T784" s="20">
        <f>IF(R784="","",(O784-R784)/O784)</f>
        <v/>
      </c>
      <c r="U784" s="24" t="n">
        <v>52000</v>
      </c>
      <c r="V784" s="51" t="n"/>
      <c r="W784" s="24">
        <f>IF(Z784="","",Z784*30)</f>
        <v/>
      </c>
      <c r="X784" s="24">
        <f>IF(W784="","",W784-U784)</f>
        <v/>
      </c>
      <c r="Y784" s="24">
        <f>IF(V784="","",((U784+5000+5000)/(1-V784))/30)</f>
        <v/>
      </c>
      <c r="Z784" s="32" t="n"/>
      <c r="AA784" s="24">
        <f>IF(Z784="","",Z784-O784)</f>
        <v/>
      </c>
      <c r="AB784" s="24">
        <f>IF(Z784="","",R784-Z784)</f>
        <v/>
      </c>
      <c r="AC784" s="11">
        <f>IF(Z784="","",(O784-Z784)/O784)</f>
        <v/>
      </c>
      <c r="AD784" s="24" t="n"/>
      <c r="AE784" s="24">
        <f>IF(AF784="","",Q784*(1-AF784))</f>
        <v/>
      </c>
      <c r="AF784" s="51" t="n"/>
      <c r="AG784" s="28" t="n"/>
      <c r="AH784" s="28" t="n"/>
      <c r="AI784" s="33" t="inlineStr">
        <is>
          <t>2026-08-01</t>
        </is>
      </c>
      <c r="AJ784" s="33" t="inlineStr">
        <is>
          <t>2026-07-31</t>
        </is>
      </c>
      <c r="AK784" s="30" t="n"/>
    </row>
    <row r="785" ht="35.1" customHeight="1" s="69">
      <c r="B785" s="48" t="n">
        <v>18287</v>
      </c>
      <c r="C785" s="48" t="inlineStr">
        <is>
          <t>東京</t>
        </is>
      </c>
      <c r="D785" s="19" t="inlineStr">
        <is>
          <t>アットイン中野12</t>
        </is>
      </c>
      <c r="E785" s="48" t="inlineStr">
        <is>
          <t>1R</t>
        </is>
      </c>
      <c r="F785" s="48" t="n">
        <v>1</v>
      </c>
      <c r="G785" s="48" t="inlineStr">
        <is>
          <t>中野・荻窪・吉祥寺</t>
        </is>
      </c>
      <c r="H785" s="48" t="n">
        <v>18.31</v>
      </c>
      <c r="I785" s="20" t="n">
        <v>0.6</v>
      </c>
      <c r="J785" s="20" t="n">
        <v>1</v>
      </c>
      <c r="K785" s="20" t="n">
        <v>1</v>
      </c>
      <c r="L785" s="20" t="n">
        <v>1</v>
      </c>
      <c r="M785" s="20" t="n">
        <v>0.2</v>
      </c>
      <c r="N785" s="24" t="n">
        <v>9160</v>
      </c>
      <c r="O785" s="24" t="n">
        <v>8280</v>
      </c>
      <c r="P785" s="24" t="n">
        <v>880</v>
      </c>
      <c r="Q785" s="24" t="n">
        <v>44000</v>
      </c>
      <c r="R785" s="24" t="n"/>
      <c r="S785" s="24">
        <f>IF(R785="","",(R785+P785)*30 -U785)</f>
        <v/>
      </c>
      <c r="T785" s="20">
        <f>IF(R785="","",(O785-R785)/O785)</f>
        <v/>
      </c>
      <c r="U785" s="24" t="n">
        <v>88000</v>
      </c>
      <c r="V785" s="51" t="n"/>
      <c r="W785" s="24">
        <f>IF(Z785="","",Z785*30)</f>
        <v/>
      </c>
      <c r="X785" s="24">
        <f>IF(W785="","",W785-U785)</f>
        <v/>
      </c>
      <c r="Y785" s="24">
        <f>IF(V785="","",((U785+5000+5000)/(1-V785))/30)</f>
        <v/>
      </c>
      <c r="Z785" s="32" t="n"/>
      <c r="AA785" s="24">
        <f>IF(Z785="","",Z785-O785)</f>
        <v/>
      </c>
      <c r="AB785" s="24">
        <f>IF(Z785="","",R785-Z785)</f>
        <v/>
      </c>
      <c r="AC785" s="11">
        <f>IF(Z785="","",(O785-Z785)/O785)</f>
        <v/>
      </c>
      <c r="AD785" s="24" t="n"/>
      <c r="AE785" s="24">
        <f>IF(AF785="","",Q785*(1-AF785))</f>
        <v/>
      </c>
      <c r="AF785" s="51" t="n"/>
      <c r="AG785" s="28" t="n"/>
      <c r="AH785" s="28" t="n"/>
      <c r="AI785" s="33" t="inlineStr">
        <is>
          <t>2026-11-07</t>
        </is>
      </c>
      <c r="AJ785" s="33" t="inlineStr">
        <is>
          <t>2026-11-06</t>
        </is>
      </c>
      <c r="AK785" s="30" t="n"/>
    </row>
    <row r="786" ht="35.1" customHeight="1" s="69">
      <c r="B786" s="48" t="n">
        <v>18292</v>
      </c>
      <c r="C786" s="48" t="inlineStr">
        <is>
          <t>東京</t>
        </is>
      </c>
      <c r="D786" s="19" t="inlineStr">
        <is>
          <t>アットイン北千住1</t>
        </is>
      </c>
      <c r="E786" s="48" t="inlineStr">
        <is>
          <t>1LDK</t>
        </is>
      </c>
      <c r="F786" s="48" t="n">
        <v>1</v>
      </c>
      <c r="G786" s="48" t="inlineStr">
        <is>
          <t>東京北エリア（田端・赤羽）</t>
        </is>
      </c>
      <c r="H786" s="48" t="n">
        <v>45.48</v>
      </c>
      <c r="I786" s="20" t="n">
        <v>1</v>
      </c>
      <c r="J786" s="20" t="n">
        <v>1</v>
      </c>
      <c r="K786" s="20" t="n">
        <v>1</v>
      </c>
      <c r="L786" s="20" t="n">
        <v>1</v>
      </c>
      <c r="M786" s="20" t="n">
        <v>1</v>
      </c>
      <c r="N786" s="24" t="n">
        <v>17860</v>
      </c>
      <c r="O786" s="24" t="n">
        <v>16980</v>
      </c>
      <c r="P786" s="24" t="n">
        <v>880</v>
      </c>
      <c r="Q786" s="24" t="n">
        <v>44000</v>
      </c>
      <c r="R786" s="24" t="n"/>
      <c r="S786" s="24">
        <f>IF(R786="","",(R786+P786)*30 -U786)</f>
        <v/>
      </c>
      <c r="T786" s="20">
        <f>IF(R786="","",(O786-R786)/O786)</f>
        <v/>
      </c>
      <c r="U786" s="24" t="n">
        <v>169000</v>
      </c>
      <c r="V786" s="51" t="n"/>
      <c r="W786" s="24">
        <f>IF(Z786="","",Z786*30)</f>
        <v/>
      </c>
      <c r="X786" s="24">
        <f>IF(W786="","",W786-U786)</f>
        <v/>
      </c>
      <c r="Y786" s="24">
        <f>IF(V786="","",((U786+5000+5000)/(1-V786))/30)</f>
        <v/>
      </c>
      <c r="Z786" s="32" t="n"/>
      <c r="AA786" s="24">
        <f>IF(Z786="","",Z786-O786)</f>
        <v/>
      </c>
      <c r="AB786" s="24">
        <f>IF(Z786="","",R786-Z786)</f>
        <v/>
      </c>
      <c r="AC786" s="11">
        <f>IF(Z786="","",(O786-Z786)/O786)</f>
        <v/>
      </c>
      <c r="AD786" s="24" t="n"/>
      <c r="AE786" s="24">
        <f>IF(AF786="","",Q786*(1-AF786))</f>
        <v/>
      </c>
      <c r="AF786" s="51" t="n"/>
      <c r="AG786" s="28" t="n"/>
      <c r="AH786" s="28" t="n"/>
      <c r="AI786" s="33" t="inlineStr">
        <is>
          <t>2026-12-19</t>
        </is>
      </c>
      <c r="AJ786" s="33" t="inlineStr">
        <is>
          <t>2026-12-18</t>
        </is>
      </c>
      <c r="AK786" s="30" t="n"/>
    </row>
    <row r="787" ht="35.1" customHeight="1" s="69">
      <c r="B787" s="48" t="n">
        <v>18293</v>
      </c>
      <c r="C787" s="48" t="inlineStr">
        <is>
          <t>名古屋</t>
        </is>
      </c>
      <c r="D787" s="19" t="inlineStr">
        <is>
          <t>アットイン千種5-1（名古屋駅まで電車9分）</t>
        </is>
      </c>
      <c r="E787" s="48" t="inlineStr">
        <is>
          <t>1R</t>
        </is>
      </c>
      <c r="F787" s="48" t="n">
        <v>2</v>
      </c>
      <c r="G787" s="48" t="inlineStr">
        <is>
          <t>千種区</t>
        </is>
      </c>
      <c r="H787" s="48" t="n">
        <v>19.18</v>
      </c>
      <c r="I787" s="20" t="n">
        <v>0.85</v>
      </c>
      <c r="J787" s="20" t="n">
        <v>0.7</v>
      </c>
      <c r="K787" s="20" t="n">
        <v>0.85</v>
      </c>
      <c r="L787" s="20" t="n">
        <v>0.65</v>
      </c>
      <c r="M787" s="20" t="n">
        <v>0</v>
      </c>
      <c r="N787" s="24" t="n">
        <v>8120</v>
      </c>
      <c r="O787" s="24" t="n">
        <v>7240</v>
      </c>
      <c r="P787" s="24" t="n">
        <v>880</v>
      </c>
      <c r="Q787" s="24" t="n">
        <v>44000</v>
      </c>
      <c r="R787" s="24" t="n">
        <v>1810</v>
      </c>
      <c r="S787" s="24">
        <f>IF(R787="","",(R787+P787)*30 -U787)</f>
        <v/>
      </c>
      <c r="T787" s="20">
        <f>IF(R787="","",(O787-R787)/O787)</f>
        <v/>
      </c>
      <c r="U787" s="24" t="n">
        <v>40000</v>
      </c>
      <c r="V787" s="51" t="n"/>
      <c r="W787" s="24">
        <f>IF(Z787="","",Z787*30)</f>
        <v/>
      </c>
      <c r="X787" s="24">
        <f>IF(W787="","",W787-U787)</f>
        <v/>
      </c>
      <c r="Y787" s="24">
        <f>IF(V787="","",((U787+5000+5000)/(1-V787))/30)</f>
        <v/>
      </c>
      <c r="Z787" s="32" t="n"/>
      <c r="AA787" s="24">
        <f>IF(Z787="","",Z787-O787)</f>
        <v/>
      </c>
      <c r="AB787" s="24">
        <f>IF(Z787="","",R787-Z787)</f>
        <v/>
      </c>
      <c r="AC787" s="11">
        <f>IF(Z787="","",(O787-Z787)/O787)</f>
        <v/>
      </c>
      <c r="AD787" s="24" t="n">
        <v>11000</v>
      </c>
      <c r="AE787" s="24">
        <f>IF(AF787="","",Q787*(1-AF787))</f>
        <v/>
      </c>
      <c r="AF787" s="51" t="n"/>
      <c r="AG787" s="28" t="n"/>
      <c r="AH787" s="28" t="n"/>
      <c r="AI787" s="33" t="inlineStr">
        <is>
          <t>2026-10-10</t>
        </is>
      </c>
      <c r="AJ787" s="33" t="inlineStr">
        <is>
          <t>2026-10-31</t>
        </is>
      </c>
      <c r="AK787" s="30" t="n"/>
    </row>
    <row r="788" ht="35.1" customHeight="1" s="69">
      <c r="B788" s="48" t="n">
        <v>18343</v>
      </c>
      <c r="C788" s="48" t="inlineStr">
        <is>
          <t>東京</t>
        </is>
      </c>
      <c r="D788" s="19" t="inlineStr">
        <is>
          <t>アットインつくば2</t>
        </is>
      </c>
      <c r="E788" s="48" t="inlineStr">
        <is>
          <t>1K</t>
        </is>
      </c>
      <c r="F788" s="48" t="n">
        <v>2</v>
      </c>
      <c r="G788" s="48" t="inlineStr">
        <is>
          <t>つくば</t>
        </is>
      </c>
      <c r="H788" s="48" t="n">
        <v>35.21</v>
      </c>
      <c r="I788" s="20" t="n">
        <v>0.65</v>
      </c>
      <c r="J788" s="20" t="n">
        <v>0.5</v>
      </c>
      <c r="K788" s="20" t="n">
        <v>1</v>
      </c>
      <c r="L788" s="20" t="n">
        <v>1</v>
      </c>
      <c r="M788" s="20" t="n">
        <v>1</v>
      </c>
      <c r="N788" s="24" t="n">
        <v>8000</v>
      </c>
      <c r="O788" s="24" t="n">
        <v>7120</v>
      </c>
      <c r="P788" s="24" t="n">
        <v>880</v>
      </c>
      <c r="Q788" s="24" t="n">
        <v>44000</v>
      </c>
      <c r="R788" s="24" t="n"/>
      <c r="S788" s="24">
        <f>IF(R788="","",(R788+P788)*30 -U788)</f>
        <v/>
      </c>
      <c r="T788" s="20">
        <f>IF(R788="","",(O788-R788)/O788)</f>
        <v/>
      </c>
      <c r="U788" s="24" t="n">
        <v>63000</v>
      </c>
      <c r="V788" s="51" t="n"/>
      <c r="W788" s="24">
        <f>IF(Z788="","",Z788*30)</f>
        <v/>
      </c>
      <c r="X788" s="24">
        <f>IF(W788="","",W788-U788)</f>
        <v/>
      </c>
      <c r="Y788" s="24">
        <f>IF(V788="","",((U788+5000+5000)/(1-V788))/30)</f>
        <v/>
      </c>
      <c r="Z788" s="32" t="n"/>
      <c r="AA788" s="24">
        <f>IF(Z788="","",Z788-O788)</f>
        <v/>
      </c>
      <c r="AB788" s="24">
        <f>IF(Z788="","",R788-Z788)</f>
        <v/>
      </c>
      <c r="AC788" s="11">
        <f>IF(Z788="","",(O788-Z788)/O788)</f>
        <v/>
      </c>
      <c r="AD788" s="24" t="n"/>
      <c r="AE788" s="24">
        <f>IF(AF788="","",Q788*(1-AF788))</f>
        <v/>
      </c>
      <c r="AF788" s="51" t="n"/>
      <c r="AG788" s="28" t="n"/>
      <c r="AH788" s="28" t="n"/>
      <c r="AI788" s="33" t="inlineStr">
        <is>
          <t>2026-12-26</t>
        </is>
      </c>
      <c r="AJ788" s="33" t="inlineStr">
        <is>
          <t>2027-07-20</t>
        </is>
      </c>
      <c r="AK788" s="30" t="n"/>
    </row>
    <row r="789" ht="35.1" customHeight="1" s="69">
      <c r="B789" s="48" t="n">
        <v>18344</v>
      </c>
      <c r="C789" s="48" t="inlineStr">
        <is>
          <t>名古屋</t>
        </is>
      </c>
      <c r="D789" s="19" t="inlineStr">
        <is>
          <t>アットイン名駅南1-1</t>
        </is>
      </c>
      <c r="E789" s="48" t="inlineStr">
        <is>
          <t>1K</t>
        </is>
      </c>
      <c r="F789" s="48" t="n">
        <v>46</v>
      </c>
      <c r="G789" s="48" t="inlineStr">
        <is>
          <t>名駅周辺</t>
        </is>
      </c>
      <c r="H789" s="48" t="n">
        <v>24</v>
      </c>
      <c r="I789" s="20" t="n">
        <v>0.92609</v>
      </c>
      <c r="J789" s="20" t="n">
        <v>0.58043</v>
      </c>
      <c r="K789" s="20" t="n">
        <v>0.99565</v>
      </c>
      <c r="L789" s="20" t="n">
        <v>0.76087</v>
      </c>
      <c r="M789" s="20" t="n">
        <v>0.20652</v>
      </c>
      <c r="N789" s="24" t="n">
        <v>10360</v>
      </c>
      <c r="O789" s="24" t="n">
        <v>9480</v>
      </c>
      <c r="P789" s="24" t="n">
        <v>880</v>
      </c>
      <c r="Q789" s="24" t="n">
        <v>44000</v>
      </c>
      <c r="R789" s="24" t="n">
        <v>1900</v>
      </c>
      <c r="S789" s="24">
        <f>IF(R789="","",(R789+P789)*30 -U789)</f>
        <v/>
      </c>
      <c r="T789" s="20">
        <f>IF(R789="","",(O789-R789)/O789)</f>
        <v/>
      </c>
      <c r="U789" s="24" t="n">
        <v>0</v>
      </c>
      <c r="V789" s="51" t="n"/>
      <c r="W789" s="24">
        <f>IF(Z789="","",Z789*30)</f>
        <v/>
      </c>
      <c r="X789" s="24">
        <f>IF(W789="","",W789-U789)</f>
        <v/>
      </c>
      <c r="Y789" s="24">
        <f>IF(V789="","",((U789+5000+5000)/(1-V789))/30)</f>
        <v/>
      </c>
      <c r="Z789" s="32" t="n"/>
      <c r="AA789" s="24">
        <f>IF(Z789="","",Z789-O789)</f>
        <v/>
      </c>
      <c r="AB789" s="24">
        <f>IF(Z789="","",R789-Z789)</f>
        <v/>
      </c>
      <c r="AC789" s="11">
        <f>IF(Z789="","",(O789-Z789)/O789)</f>
        <v/>
      </c>
      <c r="AD789" s="24" t="n">
        <v>11000</v>
      </c>
      <c r="AE789" s="24">
        <f>IF(AF789="","",Q789*(1-AF789))</f>
        <v/>
      </c>
      <c r="AF789" s="51" t="n"/>
      <c r="AG789" s="28" t="n"/>
      <c r="AH789" s="28" t="n"/>
      <c r="AI789" s="33" t="inlineStr">
        <is>
          <t>2026-09-27</t>
        </is>
      </c>
      <c r="AJ789" s="33" t="inlineStr">
        <is>
          <t>2028-08-26</t>
        </is>
      </c>
      <c r="AK789" s="30" t="n"/>
    </row>
    <row r="790" ht="35.1" customHeight="1" s="69">
      <c r="B790" s="48" t="n">
        <v>18353</v>
      </c>
      <c r="C790" s="48" t="inlineStr">
        <is>
          <t>東京</t>
        </is>
      </c>
      <c r="D790" s="19" t="inlineStr">
        <is>
          <t>●アットイン巣鴨3</t>
        </is>
      </c>
      <c r="E790" s="48" t="inlineStr">
        <is>
          <t>1K</t>
        </is>
      </c>
      <c r="F790" s="48" t="n">
        <v>1</v>
      </c>
      <c r="G790" s="48" t="inlineStr">
        <is>
          <t>池袋・大塚</t>
        </is>
      </c>
      <c r="H790" s="48" t="n">
        <v>20.62</v>
      </c>
      <c r="I790" s="20" t="n">
        <v>0</v>
      </c>
      <c r="J790" s="20" t="n">
        <v>0</v>
      </c>
      <c r="K790" s="20" t="n">
        <v>0</v>
      </c>
      <c r="L790" s="20" t="n">
        <v>0</v>
      </c>
      <c r="M790" s="20" t="n">
        <v>0</v>
      </c>
      <c r="N790" s="24" t="n">
        <v>10180</v>
      </c>
      <c r="O790" s="24" t="n">
        <v>9300</v>
      </c>
      <c r="P790" s="24" t="n">
        <v>880</v>
      </c>
      <c r="Q790" s="24" t="n">
        <v>44000</v>
      </c>
      <c r="R790" s="24" t="n"/>
      <c r="S790" s="24">
        <f>IF(R790="","",(R790+P790)*30 -U790)</f>
        <v/>
      </c>
      <c r="T790" s="20">
        <f>IF(R790="","",(O790-R790)/O790)</f>
        <v/>
      </c>
      <c r="U790" s="24" t="n">
        <v>0</v>
      </c>
      <c r="V790" s="51" t="n"/>
      <c r="W790" s="24">
        <f>IF(Z790="","",Z790*30)</f>
        <v/>
      </c>
      <c r="X790" s="24">
        <f>IF(W790="","",W790-U790)</f>
        <v/>
      </c>
      <c r="Y790" s="24">
        <f>IF(V790="","",((U790+5000+5000)/(1-V790))/30)</f>
        <v/>
      </c>
      <c r="Z790" s="32" t="n"/>
      <c r="AA790" s="24">
        <f>IF(Z790="","",Z790-O790)</f>
        <v/>
      </c>
      <c r="AB790" s="24">
        <f>IF(Z790="","",R790-Z790)</f>
        <v/>
      </c>
      <c r="AC790" s="11">
        <f>IF(Z790="","",(O790-Z790)/O790)</f>
        <v/>
      </c>
      <c r="AD790" s="24" t="n"/>
      <c r="AE790" s="24">
        <f>IF(AF790="","",Q790*(1-AF790))</f>
        <v/>
      </c>
      <c r="AF790" s="51" t="n"/>
      <c r="AG790" s="28" t="n"/>
      <c r="AH790" s="28" t="n"/>
      <c r="AI790" s="33" t="inlineStr">
        <is>
          <t>2026-08-01</t>
        </is>
      </c>
      <c r="AJ790" s="33" t="inlineStr">
        <is>
          <t>2026-07-31</t>
        </is>
      </c>
      <c r="AK790" s="30" t="n"/>
    </row>
    <row r="791" ht="35.1" customHeight="1" s="69">
      <c r="B791" s="48" t="n">
        <v>18354</v>
      </c>
      <c r="C791" s="48" t="inlineStr">
        <is>
          <t>東京</t>
        </is>
      </c>
      <c r="D791" s="19" t="inlineStr">
        <is>
          <t>●アットイン押上6-2</t>
        </is>
      </c>
      <c r="E791" s="48" t="inlineStr">
        <is>
          <t>1DK</t>
        </is>
      </c>
      <c r="F791" s="48" t="n">
        <v>1</v>
      </c>
      <c r="G791" s="48" t="inlineStr">
        <is>
          <t>錦糸町・両国</t>
        </is>
      </c>
      <c r="H791" s="48" t="n">
        <v>27.2</v>
      </c>
      <c r="I791" s="20" t="n">
        <v>0</v>
      </c>
      <c r="J791" s="20" t="n">
        <v>0</v>
      </c>
      <c r="K791" s="20" t="n">
        <v>0</v>
      </c>
      <c r="L791" s="20" t="n">
        <v>0</v>
      </c>
      <c r="M791" s="20" t="n">
        <v>0</v>
      </c>
      <c r="N791" s="24" t="n">
        <v>12760</v>
      </c>
      <c r="O791" s="24" t="n">
        <v>11880</v>
      </c>
      <c r="P791" s="24" t="n">
        <v>880</v>
      </c>
      <c r="Q791" s="24" t="n">
        <v>44000</v>
      </c>
      <c r="R791" s="24" t="n"/>
      <c r="S791" s="24">
        <f>IF(R791="","",(R791+P791)*30 -U791)</f>
        <v/>
      </c>
      <c r="T791" s="20">
        <f>IF(R791="","",(O791-R791)/O791)</f>
        <v/>
      </c>
      <c r="U791" s="24" t="n">
        <v>0</v>
      </c>
      <c r="V791" s="51" t="n"/>
      <c r="W791" s="24">
        <f>IF(Z791="","",Z791*30)</f>
        <v/>
      </c>
      <c r="X791" s="24">
        <f>IF(W791="","",W791-U791)</f>
        <v/>
      </c>
      <c r="Y791" s="24">
        <f>IF(V791="","",((U791+5000+5000)/(1-V791))/30)</f>
        <v/>
      </c>
      <c r="Z791" s="32" t="n"/>
      <c r="AA791" s="24">
        <f>IF(Z791="","",Z791-O791)</f>
        <v/>
      </c>
      <c r="AB791" s="24">
        <f>IF(Z791="","",R791-Z791)</f>
        <v/>
      </c>
      <c r="AC791" s="11">
        <f>IF(Z791="","",(O791-Z791)/O791)</f>
        <v/>
      </c>
      <c r="AD791" s="24" t="n"/>
      <c r="AE791" s="24">
        <f>IF(AF791="","",Q791*(1-AF791))</f>
        <v/>
      </c>
      <c r="AF791" s="51" t="n"/>
      <c r="AG791" s="28" t="n"/>
      <c r="AH791" s="28" t="n"/>
      <c r="AI791" s="33" t="inlineStr">
        <is>
          <t>2026-08-01</t>
        </is>
      </c>
      <c r="AJ791" s="33" t="inlineStr">
        <is>
          <t>2026-07-31</t>
        </is>
      </c>
      <c r="AK791" s="30" t="n"/>
    </row>
    <row r="792" ht="35.1" customHeight="1" s="69">
      <c r="B792" s="48" t="n">
        <v>18355</v>
      </c>
      <c r="C792" s="48" t="inlineStr">
        <is>
          <t>東京</t>
        </is>
      </c>
      <c r="D792" s="19" t="inlineStr">
        <is>
          <t>●アットイン押上6-1</t>
        </is>
      </c>
      <c r="E792" s="48" t="inlineStr">
        <is>
          <t>1DK</t>
        </is>
      </c>
      <c r="F792" s="48" t="n">
        <v>1</v>
      </c>
      <c r="G792" s="48" t="inlineStr">
        <is>
          <t>錦糸町・両国</t>
        </is>
      </c>
      <c r="H792" s="48" t="n">
        <v>25.5</v>
      </c>
      <c r="I792" s="20" t="n">
        <v>0</v>
      </c>
      <c r="J792" s="20" t="n">
        <v>0</v>
      </c>
      <c r="K792" s="20" t="n">
        <v>0</v>
      </c>
      <c r="L792" s="20" t="n">
        <v>0</v>
      </c>
      <c r="M792" s="20" t="n">
        <v>0</v>
      </c>
      <c r="N792" s="24" t="n">
        <v>12760</v>
      </c>
      <c r="O792" s="24" t="n">
        <v>11880</v>
      </c>
      <c r="P792" s="24" t="n">
        <v>880</v>
      </c>
      <c r="Q792" s="24" t="n">
        <v>44000</v>
      </c>
      <c r="R792" s="24" t="n"/>
      <c r="S792" s="24">
        <f>IF(R792="","",(R792+P792)*30 -U792)</f>
        <v/>
      </c>
      <c r="T792" s="20">
        <f>IF(R792="","",(O792-R792)/O792)</f>
        <v/>
      </c>
      <c r="U792" s="24" t="n">
        <v>0</v>
      </c>
      <c r="V792" s="51" t="n"/>
      <c r="W792" s="24">
        <f>IF(Z792="","",Z792*30)</f>
        <v/>
      </c>
      <c r="X792" s="24">
        <f>IF(W792="","",W792-U792)</f>
        <v/>
      </c>
      <c r="Y792" s="24">
        <f>IF(V792="","",((U792+5000+5000)/(1-V792))/30)</f>
        <v/>
      </c>
      <c r="Z792" s="32" t="n"/>
      <c r="AA792" s="24">
        <f>IF(Z792="","",Z792-O792)</f>
        <v/>
      </c>
      <c r="AB792" s="24">
        <f>IF(Z792="","",R792-Z792)</f>
        <v/>
      </c>
      <c r="AC792" s="11">
        <f>IF(Z792="","",(O792-Z792)/O792)</f>
        <v/>
      </c>
      <c r="AD792" s="24" t="n"/>
      <c r="AE792" s="24">
        <f>IF(AF792="","",Q792*(1-AF792))</f>
        <v/>
      </c>
      <c r="AF792" s="51" t="n"/>
      <c r="AG792" s="28" t="n"/>
      <c r="AH792" s="28" t="n"/>
      <c r="AI792" s="33" t="inlineStr">
        <is>
          <t>2026-08-01</t>
        </is>
      </c>
      <c r="AJ792" s="33" t="inlineStr">
        <is>
          <t>2026-07-31</t>
        </is>
      </c>
      <c r="AK792" s="30" t="n"/>
    </row>
    <row r="793" ht="35.1" customHeight="1" s="69">
      <c r="B793" s="48" t="n">
        <v>18356</v>
      </c>
      <c r="C793" s="48" t="inlineStr">
        <is>
          <t>東京</t>
        </is>
      </c>
      <c r="D793" s="19" t="inlineStr">
        <is>
          <t>●アットイン押上6-3</t>
        </is>
      </c>
      <c r="E793" s="48" t="inlineStr">
        <is>
          <t>1LDK</t>
        </is>
      </c>
      <c r="F793" s="48" t="n">
        <v>1</v>
      </c>
      <c r="G793" s="48" t="inlineStr">
        <is>
          <t>錦糸町・両国</t>
        </is>
      </c>
      <c r="H793" s="48" t="n">
        <v>40.99</v>
      </c>
      <c r="I793" s="20" t="n">
        <v>0</v>
      </c>
      <c r="J793" s="20" t="n">
        <v>0</v>
      </c>
      <c r="K793" s="20" t="n">
        <v>0</v>
      </c>
      <c r="L793" s="20" t="n">
        <v>0</v>
      </c>
      <c r="M793" s="20" t="n">
        <v>0</v>
      </c>
      <c r="N793" s="24" t="n">
        <v>16980</v>
      </c>
      <c r="O793" s="24" t="n">
        <v>16100</v>
      </c>
      <c r="P793" s="24" t="n">
        <v>880</v>
      </c>
      <c r="Q793" s="24" t="n">
        <v>44000</v>
      </c>
      <c r="R793" s="24" t="n"/>
      <c r="S793" s="24">
        <f>IF(R793="","",(R793+P793)*30 -U793)</f>
        <v/>
      </c>
      <c r="T793" s="20">
        <f>IF(R793="","",(O793-R793)/O793)</f>
        <v/>
      </c>
      <c r="U793" s="24" t="n">
        <v>0</v>
      </c>
      <c r="V793" s="51" t="n"/>
      <c r="W793" s="24">
        <f>IF(Z793="","",Z793*30)</f>
        <v/>
      </c>
      <c r="X793" s="24">
        <f>IF(W793="","",W793-U793)</f>
        <v/>
      </c>
      <c r="Y793" s="24">
        <f>IF(V793="","",((U793+5000+5000)/(1-V793))/30)</f>
        <v/>
      </c>
      <c r="Z793" s="32" t="n"/>
      <c r="AA793" s="24">
        <f>IF(Z793="","",Z793-O793)</f>
        <v/>
      </c>
      <c r="AB793" s="24">
        <f>IF(Z793="","",R793-Z793)</f>
        <v/>
      </c>
      <c r="AC793" s="11">
        <f>IF(Z793="","",(O793-Z793)/O793)</f>
        <v/>
      </c>
      <c r="AD793" s="24" t="n"/>
      <c r="AE793" s="24">
        <f>IF(AF793="","",Q793*(1-AF793))</f>
        <v/>
      </c>
      <c r="AF793" s="51" t="n"/>
      <c r="AG793" s="28" t="n"/>
      <c r="AH793" s="28" t="n"/>
      <c r="AI793" s="33" t="inlineStr">
        <is>
          <t>2026-08-01</t>
        </is>
      </c>
      <c r="AJ793" s="33" t="inlineStr">
        <is>
          <t>2026-07-31</t>
        </is>
      </c>
      <c r="AK793" s="30" t="n"/>
    </row>
    <row r="794" ht="35.1" customHeight="1" s="69">
      <c r="B794" s="48" t="n">
        <v>18369</v>
      </c>
      <c r="C794" s="48" t="inlineStr">
        <is>
          <t>名古屋</t>
        </is>
      </c>
      <c r="D794" s="19" t="inlineStr">
        <is>
          <t>アットイン亀島2-2</t>
        </is>
      </c>
      <c r="E794" s="48" t="inlineStr">
        <is>
          <t>1K</t>
        </is>
      </c>
      <c r="F794" s="48" t="n">
        <v>7</v>
      </c>
      <c r="G794" s="48" t="inlineStr">
        <is>
          <t>名駅周辺</t>
        </is>
      </c>
      <c r="H794" s="48" t="n">
        <v>24.9</v>
      </c>
      <c r="I794" s="20" t="n">
        <v>0.75714</v>
      </c>
      <c r="J794" s="20" t="n">
        <v>0.91429</v>
      </c>
      <c r="K794" s="20" t="n">
        <v>0.78571</v>
      </c>
      <c r="L794" s="20" t="n">
        <v>0.42857</v>
      </c>
      <c r="M794" s="20" t="n">
        <v>0.42857</v>
      </c>
      <c r="N794" s="24" t="n">
        <v>12000</v>
      </c>
      <c r="O794" s="24" t="n">
        <v>11120</v>
      </c>
      <c r="P794" s="24" t="n">
        <v>880</v>
      </c>
      <c r="Q794" s="24" t="n">
        <v>44000</v>
      </c>
      <c r="R794" s="24" t="n"/>
      <c r="S794" s="24">
        <f>IF(R794="","",(R794+P794)*30 -U794)</f>
        <v/>
      </c>
      <c r="T794" s="20">
        <f>IF(R794="","",(O794-R794)/O794)</f>
        <v/>
      </c>
      <c r="U794" s="24" t="n">
        <v>69500</v>
      </c>
      <c r="V794" s="51" t="n"/>
      <c r="W794" s="24">
        <f>IF(Z794="","",Z794*30)</f>
        <v/>
      </c>
      <c r="X794" s="24">
        <f>IF(W794="","",W794-U794)</f>
        <v/>
      </c>
      <c r="Y794" s="24">
        <f>IF(V794="","",((U794+5000+5000)/(1-V794))/30)</f>
        <v/>
      </c>
      <c r="Z794" s="32" t="n"/>
      <c r="AA794" s="24">
        <f>IF(Z794="","",Z794-O794)</f>
        <v/>
      </c>
      <c r="AB794" s="24">
        <f>IF(Z794="","",R794-Z794)</f>
        <v/>
      </c>
      <c r="AC794" s="11">
        <f>IF(Z794="","",(O794-Z794)/O794)</f>
        <v/>
      </c>
      <c r="AD794" s="24" t="n"/>
      <c r="AE794" s="24">
        <f>IF(AF794="","",Q794*(1-AF794))</f>
        <v/>
      </c>
      <c r="AF794" s="51" t="n"/>
      <c r="AG794" s="28" t="n"/>
      <c r="AH794" s="28" t="n"/>
      <c r="AI794" s="33" t="inlineStr">
        <is>
          <t>2026-09-01</t>
        </is>
      </c>
      <c r="AJ794" s="33" t="inlineStr">
        <is>
          <t>2027-05-16</t>
        </is>
      </c>
      <c r="AK794" s="30" t="n"/>
    </row>
    <row r="795" ht="35.1" customHeight="1" s="69">
      <c r="B795" s="48" t="n">
        <v>18372</v>
      </c>
      <c r="C795" s="48" t="inlineStr">
        <is>
          <t>東京</t>
        </is>
      </c>
      <c r="D795" s="19" t="inlineStr">
        <is>
          <t>●アットイン池袋13-1</t>
        </is>
      </c>
      <c r="E795" s="48" t="inlineStr">
        <is>
          <t>1R</t>
        </is>
      </c>
      <c r="F795" s="48" t="n">
        <v>1</v>
      </c>
      <c r="G795" s="48" t="inlineStr">
        <is>
          <t>池袋・大塚</t>
        </is>
      </c>
      <c r="H795" s="48" t="n">
        <v>12</v>
      </c>
      <c r="I795" s="20" t="n">
        <v>0</v>
      </c>
      <c r="J795" s="20" t="n">
        <v>0</v>
      </c>
      <c r="K795" s="20" t="n">
        <v>0</v>
      </c>
      <c r="L795" s="20" t="n">
        <v>0</v>
      </c>
      <c r="M795" s="20" t="n">
        <v>0</v>
      </c>
      <c r="N795" s="24" t="n">
        <v>7900</v>
      </c>
      <c r="O795" s="24" t="n">
        <v>7020</v>
      </c>
      <c r="P795" s="24" t="n">
        <v>880</v>
      </c>
      <c r="Q795" s="24" t="n">
        <v>44000</v>
      </c>
      <c r="R795" s="24" t="n"/>
      <c r="S795" s="24">
        <f>IF(R795="","",(R795+P795)*30 -U795)</f>
        <v/>
      </c>
      <c r="T795" s="20">
        <f>IF(R795="","",(O795-R795)/O795)</f>
        <v/>
      </c>
      <c r="U795" s="24" t="n">
        <v>0</v>
      </c>
      <c r="V795" s="51" t="n"/>
      <c r="W795" s="24">
        <f>IF(Z795="","",Z795*30)</f>
        <v/>
      </c>
      <c r="X795" s="24">
        <f>IF(W795="","",W795-U795)</f>
        <v/>
      </c>
      <c r="Y795" s="24">
        <f>IF(V795="","",((U795+5000+5000)/(1-V795))/30)</f>
        <v/>
      </c>
      <c r="Z795" s="32" t="n"/>
      <c r="AA795" s="24">
        <f>IF(Z795="","",Z795-O795)</f>
        <v/>
      </c>
      <c r="AB795" s="24">
        <f>IF(Z795="","",R795-Z795)</f>
        <v/>
      </c>
      <c r="AC795" s="11">
        <f>IF(Z795="","",(O795-Z795)/O795)</f>
        <v/>
      </c>
      <c r="AD795" s="24" t="n"/>
      <c r="AE795" s="24">
        <f>IF(AF795="","",Q795*(1-AF795))</f>
        <v/>
      </c>
      <c r="AF795" s="51" t="n"/>
      <c r="AG795" s="28" t="n"/>
      <c r="AH795" s="28" t="n"/>
      <c r="AI795" s="33" t="inlineStr">
        <is>
          <t>2026-08-01</t>
        </is>
      </c>
      <c r="AJ795" s="33" t="inlineStr">
        <is>
          <t>2026-07-31</t>
        </is>
      </c>
      <c r="AK795" s="30" t="n"/>
    </row>
    <row r="796" ht="35.1" customHeight="1" s="69">
      <c r="B796" s="48" t="n">
        <v>18373</v>
      </c>
      <c r="C796" s="48" t="inlineStr">
        <is>
          <t>東京</t>
        </is>
      </c>
      <c r="D796" s="19" t="inlineStr">
        <is>
          <t>●アットイン池袋13-2</t>
        </is>
      </c>
      <c r="E796" s="48" t="inlineStr">
        <is>
          <t>1R</t>
        </is>
      </c>
      <c r="F796" s="48" t="n">
        <v>1</v>
      </c>
      <c r="G796" s="48" t="inlineStr">
        <is>
          <t>池袋・大塚</t>
        </is>
      </c>
      <c r="H796" s="48" t="n">
        <v>12</v>
      </c>
      <c r="I796" s="20" t="n">
        <v>0</v>
      </c>
      <c r="J796" s="20" t="n">
        <v>0</v>
      </c>
      <c r="K796" s="20" t="n">
        <v>0</v>
      </c>
      <c r="L796" s="20" t="n">
        <v>0</v>
      </c>
      <c r="M796" s="20" t="n">
        <v>0</v>
      </c>
      <c r="N796" s="24" t="n">
        <v>7900</v>
      </c>
      <c r="O796" s="24" t="n">
        <v>7020</v>
      </c>
      <c r="P796" s="24" t="n">
        <v>880</v>
      </c>
      <c r="Q796" s="24" t="n">
        <v>44000</v>
      </c>
      <c r="R796" s="24" t="n"/>
      <c r="S796" s="24">
        <f>IF(R796="","",(R796+P796)*30 -U796)</f>
        <v/>
      </c>
      <c r="T796" s="20">
        <f>IF(R796="","",(O796-R796)/O796)</f>
        <v/>
      </c>
      <c r="U796" s="24" t="n">
        <v>0</v>
      </c>
      <c r="V796" s="51" t="n"/>
      <c r="W796" s="24">
        <f>IF(Z796="","",Z796*30)</f>
        <v/>
      </c>
      <c r="X796" s="24">
        <f>IF(W796="","",W796-U796)</f>
        <v/>
      </c>
      <c r="Y796" s="24">
        <f>IF(V796="","",((U796+5000+5000)/(1-V796))/30)</f>
        <v/>
      </c>
      <c r="Z796" s="32" t="n"/>
      <c r="AA796" s="24">
        <f>IF(Z796="","",Z796-O796)</f>
        <v/>
      </c>
      <c r="AB796" s="24">
        <f>IF(Z796="","",R796-Z796)</f>
        <v/>
      </c>
      <c r="AC796" s="11">
        <f>IF(Z796="","",(O796-Z796)/O796)</f>
        <v/>
      </c>
      <c r="AD796" s="24" t="n"/>
      <c r="AE796" s="24">
        <f>IF(AF796="","",Q796*(1-AF796))</f>
        <v/>
      </c>
      <c r="AF796" s="51" t="n"/>
      <c r="AG796" s="28" t="n"/>
      <c r="AH796" s="28" t="n"/>
      <c r="AI796" s="33" t="inlineStr">
        <is>
          <t>2026-08-01</t>
        </is>
      </c>
      <c r="AJ796" s="33" t="inlineStr">
        <is>
          <t>2026-07-31</t>
        </is>
      </c>
      <c r="AK796" s="30" t="n"/>
    </row>
    <row r="797" ht="35.1" customHeight="1" s="69">
      <c r="B797" s="48" t="n">
        <v>18374</v>
      </c>
      <c r="C797" s="48" t="inlineStr">
        <is>
          <t>東京</t>
        </is>
      </c>
      <c r="D797" s="19" t="inlineStr">
        <is>
          <t>●アットイン池袋13-3</t>
        </is>
      </c>
      <c r="E797" s="48" t="inlineStr">
        <is>
          <t>1R</t>
        </is>
      </c>
      <c r="F797" s="48" t="n">
        <v>1</v>
      </c>
      <c r="G797" s="48" t="inlineStr">
        <is>
          <t>池袋・大塚</t>
        </is>
      </c>
      <c r="H797" s="48" t="n">
        <v>12</v>
      </c>
      <c r="I797" s="20" t="n">
        <v>0</v>
      </c>
      <c r="J797" s="20" t="n">
        <v>0</v>
      </c>
      <c r="K797" s="20" t="n">
        <v>0</v>
      </c>
      <c r="L797" s="20" t="n">
        <v>0</v>
      </c>
      <c r="M797" s="20" t="n">
        <v>0</v>
      </c>
      <c r="N797" s="24" t="n">
        <v>7900</v>
      </c>
      <c r="O797" s="24" t="n">
        <v>7020</v>
      </c>
      <c r="P797" s="24" t="n">
        <v>880</v>
      </c>
      <c r="Q797" s="24" t="n">
        <v>44000</v>
      </c>
      <c r="R797" s="24" t="n"/>
      <c r="S797" s="24">
        <f>IF(R797="","",(R797+P797)*30 -U797)</f>
        <v/>
      </c>
      <c r="T797" s="20">
        <f>IF(R797="","",(O797-R797)/O797)</f>
        <v/>
      </c>
      <c r="U797" s="24" t="n">
        <v>0</v>
      </c>
      <c r="V797" s="51" t="n"/>
      <c r="W797" s="24">
        <f>IF(Z797="","",Z797*30)</f>
        <v/>
      </c>
      <c r="X797" s="24">
        <f>IF(W797="","",W797-U797)</f>
        <v/>
      </c>
      <c r="Y797" s="24">
        <f>IF(V797="","",((U797+5000+5000)/(1-V797))/30)</f>
        <v/>
      </c>
      <c r="Z797" s="32" t="n"/>
      <c r="AA797" s="24">
        <f>IF(Z797="","",Z797-O797)</f>
        <v/>
      </c>
      <c r="AB797" s="24">
        <f>IF(Z797="","",R797-Z797)</f>
        <v/>
      </c>
      <c r="AC797" s="11">
        <f>IF(Z797="","",(O797-Z797)/O797)</f>
        <v/>
      </c>
      <c r="AD797" s="24" t="n"/>
      <c r="AE797" s="24">
        <f>IF(AF797="","",Q797*(1-AF797))</f>
        <v/>
      </c>
      <c r="AF797" s="51" t="n"/>
      <c r="AG797" s="28" t="n"/>
      <c r="AH797" s="28" t="n"/>
      <c r="AI797" s="33" t="inlineStr">
        <is>
          <t>2026-08-01</t>
        </is>
      </c>
      <c r="AJ797" s="33" t="inlineStr">
        <is>
          <t>2026-07-31</t>
        </is>
      </c>
      <c r="AK797" s="30" t="n"/>
    </row>
    <row r="798" ht="35.1" customHeight="1" s="69">
      <c r="B798" s="48" t="n">
        <v>18375</v>
      </c>
      <c r="C798" s="48" t="inlineStr">
        <is>
          <t>東京</t>
        </is>
      </c>
      <c r="D798" s="19" t="inlineStr">
        <is>
          <t>●アットイン池袋13-4</t>
        </is>
      </c>
      <c r="E798" s="48" t="inlineStr">
        <is>
          <t>1R</t>
        </is>
      </c>
      <c r="F798" s="48" t="n">
        <v>1</v>
      </c>
      <c r="G798" s="48" t="inlineStr">
        <is>
          <t>池袋・大塚</t>
        </is>
      </c>
      <c r="H798" s="48" t="n">
        <v>12</v>
      </c>
      <c r="I798" s="20" t="n">
        <v>0</v>
      </c>
      <c r="J798" s="20" t="n">
        <v>0</v>
      </c>
      <c r="K798" s="20" t="n">
        <v>0</v>
      </c>
      <c r="L798" s="20" t="n">
        <v>0</v>
      </c>
      <c r="M798" s="20" t="n">
        <v>0</v>
      </c>
      <c r="N798" s="24" t="n">
        <v>7900</v>
      </c>
      <c r="O798" s="24" t="n">
        <v>7020</v>
      </c>
      <c r="P798" s="24" t="n">
        <v>880</v>
      </c>
      <c r="Q798" s="24" t="n">
        <v>44000</v>
      </c>
      <c r="R798" s="24" t="n"/>
      <c r="S798" s="24">
        <f>IF(R798="","",(R798+P798)*30 -U798)</f>
        <v/>
      </c>
      <c r="T798" s="20">
        <f>IF(R798="","",(O798-R798)/O798)</f>
        <v/>
      </c>
      <c r="U798" s="24" t="n">
        <v>0</v>
      </c>
      <c r="V798" s="51" t="n"/>
      <c r="W798" s="24">
        <f>IF(Z798="","",Z798*30)</f>
        <v/>
      </c>
      <c r="X798" s="24">
        <f>IF(W798="","",W798-U798)</f>
        <v/>
      </c>
      <c r="Y798" s="24">
        <f>IF(V798="","",((U798+5000+5000)/(1-V798))/30)</f>
        <v/>
      </c>
      <c r="Z798" s="32" t="n"/>
      <c r="AA798" s="24">
        <f>IF(Z798="","",Z798-O798)</f>
        <v/>
      </c>
      <c r="AB798" s="24">
        <f>IF(Z798="","",R798-Z798)</f>
        <v/>
      </c>
      <c r="AC798" s="11">
        <f>IF(Z798="","",(O798-Z798)/O798)</f>
        <v/>
      </c>
      <c r="AD798" s="24" t="n"/>
      <c r="AE798" s="24">
        <f>IF(AF798="","",Q798*(1-AF798))</f>
        <v/>
      </c>
      <c r="AF798" s="51" t="n"/>
      <c r="AG798" s="28" t="n"/>
      <c r="AH798" s="28" t="n"/>
      <c r="AI798" s="33" t="inlineStr">
        <is>
          <t>2026-08-01</t>
        </is>
      </c>
      <c r="AJ798" s="33" t="inlineStr">
        <is>
          <t>2026-07-31</t>
        </is>
      </c>
      <c r="AK798" s="30" t="n"/>
    </row>
    <row r="799" ht="35.1" customHeight="1" s="69">
      <c r="B799" s="48" t="n">
        <v>18377</v>
      </c>
      <c r="C799" s="48" t="inlineStr">
        <is>
          <t>東京</t>
        </is>
      </c>
      <c r="D799" s="19" t="inlineStr">
        <is>
          <t>●アットイン東新宿6</t>
        </is>
      </c>
      <c r="E799" s="48" t="inlineStr">
        <is>
          <t>1K</t>
        </is>
      </c>
      <c r="F799" s="48" t="n">
        <v>1</v>
      </c>
      <c r="G799" s="48" t="inlineStr">
        <is>
          <t>新宿</t>
        </is>
      </c>
      <c r="H799" s="48" t="n">
        <v>21</v>
      </c>
      <c r="I799" s="20" t="n">
        <v>0</v>
      </c>
      <c r="J799" s="20" t="n">
        <v>0</v>
      </c>
      <c r="K799" s="20" t="n">
        <v>0</v>
      </c>
      <c r="L799" s="20" t="n">
        <v>0</v>
      </c>
      <c r="M799" s="20" t="n">
        <v>0</v>
      </c>
      <c r="N799" s="24" t="n">
        <v>8680</v>
      </c>
      <c r="O799" s="24" t="n">
        <v>7800</v>
      </c>
      <c r="P799" s="24" t="n">
        <v>880</v>
      </c>
      <c r="Q799" s="24" t="n">
        <v>44000</v>
      </c>
      <c r="R799" s="24" t="n"/>
      <c r="S799" s="24">
        <f>IF(R799="","",(R799+P799)*30 -U799)</f>
        <v/>
      </c>
      <c r="T799" s="20">
        <f>IF(R799="","",(O799-R799)/O799)</f>
        <v/>
      </c>
      <c r="U799" s="24" t="n">
        <v>0</v>
      </c>
      <c r="V799" s="51" t="n"/>
      <c r="W799" s="24">
        <f>IF(Z799="","",Z799*30)</f>
        <v/>
      </c>
      <c r="X799" s="24">
        <f>IF(W799="","",W799-U799)</f>
        <v/>
      </c>
      <c r="Y799" s="24">
        <f>IF(V799="","",((U799+5000+5000)/(1-V799))/30)</f>
        <v/>
      </c>
      <c r="Z799" s="32" t="n"/>
      <c r="AA799" s="24">
        <f>IF(Z799="","",Z799-O799)</f>
        <v/>
      </c>
      <c r="AB799" s="24">
        <f>IF(Z799="","",R799-Z799)</f>
        <v/>
      </c>
      <c r="AC799" s="11">
        <f>IF(Z799="","",(O799-Z799)/O799)</f>
        <v/>
      </c>
      <c r="AD799" s="24" t="n"/>
      <c r="AE799" s="24">
        <f>IF(AF799="","",Q799*(1-AF799))</f>
        <v/>
      </c>
      <c r="AF799" s="51" t="n"/>
      <c r="AG799" s="28" t="n"/>
      <c r="AH799" s="28" t="n"/>
      <c r="AI799" s="33" t="inlineStr">
        <is>
          <t>2026-08-01</t>
        </is>
      </c>
      <c r="AJ799" s="33" t="inlineStr">
        <is>
          <t>2026-07-31</t>
        </is>
      </c>
      <c r="AK799" s="30" t="n"/>
    </row>
    <row r="800" ht="35.1" customHeight="1" s="69">
      <c r="B800" s="48" t="n">
        <v>18378</v>
      </c>
      <c r="C800" s="48" t="inlineStr">
        <is>
          <t>東京</t>
        </is>
      </c>
      <c r="D800" s="19" t="inlineStr">
        <is>
          <t>●アットイン浦安3-1</t>
        </is>
      </c>
      <c r="E800" s="48" t="inlineStr">
        <is>
          <t>1R</t>
        </is>
      </c>
      <c r="F800" s="48" t="n">
        <v>1</v>
      </c>
      <c r="G800" s="48" t="inlineStr">
        <is>
          <t>船橋・千葉</t>
        </is>
      </c>
      <c r="H800" s="48" t="n">
        <v>20</v>
      </c>
      <c r="I800" s="20" t="n">
        <v>0</v>
      </c>
      <c r="J800" s="20" t="n">
        <v>0</v>
      </c>
      <c r="K800" s="20" t="n">
        <v>0</v>
      </c>
      <c r="L800" s="20" t="n">
        <v>0</v>
      </c>
      <c r="M800" s="20" t="n">
        <v>0</v>
      </c>
      <c r="N800" s="24" t="n">
        <v>8480</v>
      </c>
      <c r="O800" s="24" t="n">
        <v>7600</v>
      </c>
      <c r="P800" s="24" t="n">
        <v>880</v>
      </c>
      <c r="Q800" s="24" t="n">
        <v>44000</v>
      </c>
      <c r="R800" s="24" t="n"/>
      <c r="S800" s="24">
        <f>IF(R800="","",(R800+P800)*30 -U800)</f>
        <v/>
      </c>
      <c r="T800" s="20">
        <f>IF(R800="","",(O800-R800)/O800)</f>
        <v/>
      </c>
      <c r="U800" s="24" t="n">
        <v>0</v>
      </c>
      <c r="V800" s="51" t="n"/>
      <c r="W800" s="24">
        <f>IF(Z800="","",Z800*30)</f>
        <v/>
      </c>
      <c r="X800" s="24">
        <f>IF(W800="","",W800-U800)</f>
        <v/>
      </c>
      <c r="Y800" s="24">
        <f>IF(V800="","",((U800+5000+5000)/(1-V800))/30)</f>
        <v/>
      </c>
      <c r="Z800" s="32" t="n"/>
      <c r="AA800" s="24">
        <f>IF(Z800="","",Z800-O800)</f>
        <v/>
      </c>
      <c r="AB800" s="24">
        <f>IF(Z800="","",R800-Z800)</f>
        <v/>
      </c>
      <c r="AC800" s="11">
        <f>IF(Z800="","",(O800-Z800)/O800)</f>
        <v/>
      </c>
      <c r="AD800" s="24" t="n"/>
      <c r="AE800" s="24">
        <f>IF(AF800="","",Q800*(1-AF800))</f>
        <v/>
      </c>
      <c r="AF800" s="51" t="n"/>
      <c r="AG800" s="28" t="n"/>
      <c r="AH800" s="28" t="n"/>
      <c r="AI800" s="33" t="inlineStr">
        <is>
          <t>2026-08-01</t>
        </is>
      </c>
      <c r="AJ800" s="33" t="inlineStr">
        <is>
          <t>2026-07-31</t>
        </is>
      </c>
      <c r="AK800" s="30" t="n"/>
    </row>
    <row r="801" ht="35.1" customHeight="1" s="69">
      <c r="B801" s="48" t="n">
        <v>18379</v>
      </c>
      <c r="C801" s="48" t="inlineStr">
        <is>
          <t>東京</t>
        </is>
      </c>
      <c r="D801" s="19" t="inlineStr">
        <is>
          <t>●アットイン浦安3-2</t>
        </is>
      </c>
      <c r="E801" s="48" t="inlineStr">
        <is>
          <t>1R</t>
        </is>
      </c>
      <c r="F801" s="48" t="n">
        <v>1</v>
      </c>
      <c r="G801" s="48" t="inlineStr">
        <is>
          <t>船橋・千葉</t>
        </is>
      </c>
      <c r="H801" s="48" t="n">
        <v>37</v>
      </c>
      <c r="I801" s="20" t="n">
        <v>0</v>
      </c>
      <c r="J801" s="20" t="n">
        <v>0</v>
      </c>
      <c r="K801" s="20" t="n">
        <v>0</v>
      </c>
      <c r="L801" s="20" t="n">
        <v>0</v>
      </c>
      <c r="M801" s="20" t="n">
        <v>0</v>
      </c>
      <c r="N801" s="24" t="n">
        <v>9700</v>
      </c>
      <c r="O801" s="24" t="n">
        <v>8820</v>
      </c>
      <c r="P801" s="24" t="n">
        <v>880</v>
      </c>
      <c r="Q801" s="24" t="n">
        <v>44000</v>
      </c>
      <c r="R801" s="24" t="n"/>
      <c r="S801" s="24">
        <f>IF(R801="","",(R801+P801)*30 -U801)</f>
        <v/>
      </c>
      <c r="T801" s="20">
        <f>IF(R801="","",(O801-R801)/O801)</f>
        <v/>
      </c>
      <c r="U801" s="24" t="n">
        <v>0</v>
      </c>
      <c r="V801" s="51" t="n"/>
      <c r="W801" s="24">
        <f>IF(Z801="","",Z801*30)</f>
        <v/>
      </c>
      <c r="X801" s="24">
        <f>IF(W801="","",W801-U801)</f>
        <v/>
      </c>
      <c r="Y801" s="24">
        <f>IF(V801="","",((U801+5000+5000)/(1-V801))/30)</f>
        <v/>
      </c>
      <c r="Z801" s="32" t="n"/>
      <c r="AA801" s="24">
        <f>IF(Z801="","",Z801-O801)</f>
        <v/>
      </c>
      <c r="AB801" s="24">
        <f>IF(Z801="","",R801-Z801)</f>
        <v/>
      </c>
      <c r="AC801" s="11">
        <f>IF(Z801="","",(O801-Z801)/O801)</f>
        <v/>
      </c>
      <c r="AD801" s="24" t="n"/>
      <c r="AE801" s="24">
        <f>IF(AF801="","",Q801*(1-AF801))</f>
        <v/>
      </c>
      <c r="AF801" s="51" t="n"/>
      <c r="AG801" s="28" t="n"/>
      <c r="AH801" s="28" t="n"/>
      <c r="AI801" s="33" t="inlineStr">
        <is>
          <t>2026-08-01</t>
        </is>
      </c>
      <c r="AJ801" s="33" t="inlineStr">
        <is>
          <t>2026-07-31</t>
        </is>
      </c>
      <c r="AK801" s="30" t="n"/>
    </row>
    <row r="802" ht="35.1" customHeight="1" s="69">
      <c r="B802" s="48" t="n">
        <v>18380</v>
      </c>
      <c r="C802" s="48" t="inlineStr">
        <is>
          <t>東京</t>
        </is>
      </c>
      <c r="D802" s="19" t="inlineStr">
        <is>
          <t>●アットイン浦安3-3</t>
        </is>
      </c>
      <c r="E802" s="48" t="inlineStr">
        <is>
          <t>1R</t>
        </is>
      </c>
      <c r="F802" s="48" t="n">
        <v>1</v>
      </c>
      <c r="G802" s="48" t="inlineStr">
        <is>
          <t>船橋・千葉</t>
        </is>
      </c>
      <c r="H802" s="48" t="n">
        <v>37</v>
      </c>
      <c r="I802" s="20" t="n">
        <v>0</v>
      </c>
      <c r="J802" s="20" t="n">
        <v>0</v>
      </c>
      <c r="K802" s="20" t="n">
        <v>0</v>
      </c>
      <c r="L802" s="20" t="n">
        <v>0</v>
      </c>
      <c r="M802" s="20" t="n">
        <v>0</v>
      </c>
      <c r="N802" s="24" t="n">
        <v>9700</v>
      </c>
      <c r="O802" s="24" t="n">
        <v>8820</v>
      </c>
      <c r="P802" s="24" t="n">
        <v>880</v>
      </c>
      <c r="Q802" s="24" t="n">
        <v>44000</v>
      </c>
      <c r="R802" s="24" t="n"/>
      <c r="S802" s="24">
        <f>IF(R802="","",(R802+P802)*30 -U802)</f>
        <v/>
      </c>
      <c r="T802" s="20">
        <f>IF(R802="","",(O802-R802)/O802)</f>
        <v/>
      </c>
      <c r="U802" s="24" t="n">
        <v>0</v>
      </c>
      <c r="V802" s="51" t="n"/>
      <c r="W802" s="24">
        <f>IF(Z802="","",Z802*30)</f>
        <v/>
      </c>
      <c r="X802" s="24">
        <f>IF(W802="","",W802-U802)</f>
        <v/>
      </c>
      <c r="Y802" s="24">
        <f>IF(V802="","",((U802+5000+5000)/(1-V802))/30)</f>
        <v/>
      </c>
      <c r="Z802" s="32" t="n"/>
      <c r="AA802" s="24">
        <f>IF(Z802="","",Z802-O802)</f>
        <v/>
      </c>
      <c r="AB802" s="24">
        <f>IF(Z802="","",R802-Z802)</f>
        <v/>
      </c>
      <c r="AC802" s="11">
        <f>IF(Z802="","",(O802-Z802)/O802)</f>
        <v/>
      </c>
      <c r="AD802" s="24" t="n"/>
      <c r="AE802" s="24">
        <f>IF(AF802="","",Q802*(1-AF802))</f>
        <v/>
      </c>
      <c r="AF802" s="51" t="n"/>
      <c r="AG802" s="28" t="n"/>
      <c r="AH802" s="28" t="n"/>
      <c r="AI802" s="33" t="inlineStr">
        <is>
          <t>2026-08-01</t>
        </is>
      </c>
      <c r="AJ802" s="33" t="inlineStr">
        <is>
          <t>2026-07-31</t>
        </is>
      </c>
      <c r="AK802" s="30" t="n"/>
    </row>
    <row r="803" ht="35.1" customHeight="1" s="69">
      <c r="B803" s="48" t="n">
        <v>18381</v>
      </c>
      <c r="C803" s="48" t="inlineStr">
        <is>
          <t>東京</t>
        </is>
      </c>
      <c r="D803" s="19" t="inlineStr">
        <is>
          <t>●アットイン浦安3-4</t>
        </is>
      </c>
      <c r="E803" s="48" t="inlineStr">
        <is>
          <t>1R</t>
        </is>
      </c>
      <c r="F803" s="48" t="n">
        <v>1</v>
      </c>
      <c r="G803" s="48" t="inlineStr">
        <is>
          <t>船橋・千葉</t>
        </is>
      </c>
      <c r="H803" s="48" t="n">
        <v>37</v>
      </c>
      <c r="I803" s="20" t="n">
        <v>0</v>
      </c>
      <c r="J803" s="20" t="n">
        <v>0</v>
      </c>
      <c r="K803" s="20" t="n">
        <v>0</v>
      </c>
      <c r="L803" s="20" t="n">
        <v>0</v>
      </c>
      <c r="M803" s="20" t="n">
        <v>0</v>
      </c>
      <c r="N803" s="24" t="n">
        <v>9700</v>
      </c>
      <c r="O803" s="24" t="n">
        <v>8820</v>
      </c>
      <c r="P803" s="24" t="n">
        <v>880</v>
      </c>
      <c r="Q803" s="24" t="n">
        <v>44000</v>
      </c>
      <c r="R803" s="24" t="n"/>
      <c r="S803" s="24">
        <f>IF(R803="","",(R803+P803)*30 -U803)</f>
        <v/>
      </c>
      <c r="T803" s="20">
        <f>IF(R803="","",(O803-R803)/O803)</f>
        <v/>
      </c>
      <c r="U803" s="24" t="n">
        <v>0</v>
      </c>
      <c r="V803" s="51" t="n"/>
      <c r="W803" s="24">
        <f>IF(Z803="","",Z803*30)</f>
        <v/>
      </c>
      <c r="X803" s="24">
        <f>IF(W803="","",W803-U803)</f>
        <v/>
      </c>
      <c r="Y803" s="24">
        <f>IF(V803="","",((U803+5000+5000)/(1-V803))/30)</f>
        <v/>
      </c>
      <c r="Z803" s="32" t="n"/>
      <c r="AA803" s="24">
        <f>IF(Z803="","",Z803-O803)</f>
        <v/>
      </c>
      <c r="AB803" s="24">
        <f>IF(Z803="","",R803-Z803)</f>
        <v/>
      </c>
      <c r="AC803" s="11">
        <f>IF(Z803="","",(O803-Z803)/O803)</f>
        <v/>
      </c>
      <c r="AD803" s="24" t="n"/>
      <c r="AE803" s="24">
        <f>IF(AF803="","",Q803*(1-AF803))</f>
        <v/>
      </c>
      <c r="AF803" s="51" t="n"/>
      <c r="AG803" s="28" t="n"/>
      <c r="AH803" s="28" t="n"/>
      <c r="AI803" s="33" t="inlineStr">
        <is>
          <t>2026-08-01</t>
        </is>
      </c>
      <c r="AJ803" s="33" t="inlineStr">
        <is>
          <t>2026-07-31</t>
        </is>
      </c>
      <c r="AK803" s="30" t="n"/>
    </row>
    <row r="804" ht="35.1" customHeight="1" s="69">
      <c r="B804" s="48" t="n">
        <v>18382</v>
      </c>
      <c r="C804" s="48" t="inlineStr">
        <is>
          <t>東京</t>
        </is>
      </c>
      <c r="D804" s="19" t="inlineStr">
        <is>
          <t>●アットイン浦安4</t>
        </is>
      </c>
      <c r="E804" s="48" t="inlineStr">
        <is>
          <t>2DK</t>
        </is>
      </c>
      <c r="F804" s="48" t="n">
        <v>1</v>
      </c>
      <c r="G804" s="48" t="inlineStr">
        <is>
          <t>船橋・千葉</t>
        </is>
      </c>
      <c r="H804" s="48" t="n">
        <v>43.35</v>
      </c>
      <c r="I804" s="20" t="n">
        <v>0</v>
      </c>
      <c r="J804" s="20" t="n">
        <v>0</v>
      </c>
      <c r="K804" s="20" t="n">
        <v>0</v>
      </c>
      <c r="L804" s="20" t="n">
        <v>0</v>
      </c>
      <c r="M804" s="20" t="n">
        <v>0</v>
      </c>
      <c r="N804" s="24" t="n">
        <v>10740</v>
      </c>
      <c r="O804" s="24" t="n">
        <v>9640</v>
      </c>
      <c r="P804" s="24" t="n">
        <v>1100</v>
      </c>
      <c r="Q804" s="24" t="n">
        <v>68000</v>
      </c>
      <c r="R804" s="24" t="n"/>
      <c r="S804" s="24">
        <f>IF(R804="","",(R804+P804)*30 -U804)</f>
        <v/>
      </c>
      <c r="T804" s="20">
        <f>IF(R804="","",(O804-R804)/O804)</f>
        <v/>
      </c>
      <c r="U804" s="24" t="n">
        <v>0</v>
      </c>
      <c r="V804" s="51" t="n"/>
      <c r="W804" s="24">
        <f>IF(Z804="","",Z804*30)</f>
        <v/>
      </c>
      <c r="X804" s="24">
        <f>IF(W804="","",W804-U804)</f>
        <v/>
      </c>
      <c r="Y804" s="24">
        <f>IF(V804="","",((U804+5000+5000)/(1-V804))/30)</f>
        <v/>
      </c>
      <c r="Z804" s="32" t="n"/>
      <c r="AA804" s="24">
        <f>IF(Z804="","",Z804-O804)</f>
        <v/>
      </c>
      <c r="AB804" s="24">
        <f>IF(Z804="","",R804-Z804)</f>
        <v/>
      </c>
      <c r="AC804" s="11">
        <f>IF(Z804="","",(O804-Z804)/O804)</f>
        <v/>
      </c>
      <c r="AD804" s="24" t="n"/>
      <c r="AE804" s="24">
        <f>IF(AF804="","",Q804*(1-AF804))</f>
        <v/>
      </c>
      <c r="AF804" s="51" t="n"/>
      <c r="AG804" s="28" t="n"/>
      <c r="AH804" s="28" t="n"/>
      <c r="AI804" s="33" t="inlineStr">
        <is>
          <t>2026-08-01</t>
        </is>
      </c>
      <c r="AJ804" s="33" t="inlineStr">
        <is>
          <t>2026-07-31</t>
        </is>
      </c>
      <c r="AK804" s="30" t="n"/>
    </row>
    <row r="805" ht="35.1" customHeight="1" s="69">
      <c r="B805" s="48" t="n">
        <v>18383</v>
      </c>
      <c r="C805" s="48" t="inlineStr">
        <is>
          <t>大阪</t>
        </is>
      </c>
      <c r="D805" s="19" t="inlineStr">
        <is>
          <t>●アットイン心斎橋4-1</t>
        </is>
      </c>
      <c r="E805" s="48" t="inlineStr">
        <is>
          <t>1LDK</t>
        </is>
      </c>
      <c r="F805" s="48" t="n">
        <v>1</v>
      </c>
      <c r="G805" s="48" t="inlineStr">
        <is>
          <t>心斎橋・なんば周辺</t>
        </is>
      </c>
      <c r="H805" s="48" t="n">
        <v>35</v>
      </c>
      <c r="I805" s="20" t="n">
        <v>0</v>
      </c>
      <c r="J805" s="20" t="n">
        <v>0</v>
      </c>
      <c r="K805" s="20" t="n">
        <v>0</v>
      </c>
      <c r="L805" s="20" t="n">
        <v>0</v>
      </c>
      <c r="M805" s="20" t="n">
        <v>0</v>
      </c>
      <c r="N805" s="24" t="n">
        <v>7800</v>
      </c>
      <c r="O805" s="24" t="n">
        <v>6920</v>
      </c>
      <c r="P805" s="24" t="n">
        <v>880</v>
      </c>
      <c r="Q805" s="24" t="n">
        <v>44000</v>
      </c>
      <c r="R805" s="24" t="n"/>
      <c r="S805" s="24">
        <f>IF(R805="","",(R805+P805)*30 -U805)</f>
        <v/>
      </c>
      <c r="T805" s="20">
        <f>IF(R805="","",(O805-R805)/O805)</f>
        <v/>
      </c>
      <c r="U805" s="24" t="n">
        <v>0</v>
      </c>
      <c r="V805" s="51" t="n"/>
      <c r="W805" s="24">
        <f>IF(Z805="","",Z805*30)</f>
        <v/>
      </c>
      <c r="X805" s="24">
        <f>IF(W805="","",W805-U805)</f>
        <v/>
      </c>
      <c r="Y805" s="24">
        <f>IF(V805="","",((U805+5000+5000)/(1-V805))/30)</f>
        <v/>
      </c>
      <c r="Z805" s="32" t="n"/>
      <c r="AA805" s="24">
        <f>IF(Z805="","",Z805-O805)</f>
        <v/>
      </c>
      <c r="AB805" s="24">
        <f>IF(Z805="","",R805-Z805)</f>
        <v/>
      </c>
      <c r="AC805" s="11">
        <f>IF(Z805="","",(O805-Z805)/O805)</f>
        <v/>
      </c>
      <c r="AD805" s="24" t="n"/>
      <c r="AE805" s="24">
        <f>IF(AF805="","",Q805*(1-AF805))</f>
        <v/>
      </c>
      <c r="AF805" s="51" t="n"/>
      <c r="AG805" s="28" t="n"/>
      <c r="AH805" s="28" t="n"/>
      <c r="AI805" s="33" t="inlineStr">
        <is>
          <t>2026-08-01</t>
        </is>
      </c>
      <c r="AJ805" s="33" t="inlineStr">
        <is>
          <t>2026-07-31</t>
        </is>
      </c>
      <c r="AK805" s="30" t="n"/>
    </row>
    <row r="806" ht="35.1" customHeight="1" s="69">
      <c r="B806" s="48" t="n">
        <v>18384</v>
      </c>
      <c r="C806" s="48" t="inlineStr">
        <is>
          <t>大阪</t>
        </is>
      </c>
      <c r="D806" s="19" t="inlineStr">
        <is>
          <t>●アットイン心斎橋4-2</t>
        </is>
      </c>
      <c r="E806" s="48" t="inlineStr">
        <is>
          <t>1LDK</t>
        </is>
      </c>
      <c r="F806" s="48" t="n">
        <v>1</v>
      </c>
      <c r="G806" s="48" t="inlineStr">
        <is>
          <t>心斎橋・なんば周辺</t>
        </is>
      </c>
      <c r="H806" s="48" t="n">
        <v>40</v>
      </c>
      <c r="I806" s="20" t="n">
        <v>0</v>
      </c>
      <c r="J806" s="20" t="n">
        <v>0</v>
      </c>
      <c r="K806" s="20" t="n">
        <v>0</v>
      </c>
      <c r="L806" s="20" t="n">
        <v>0</v>
      </c>
      <c r="M806" s="20" t="n">
        <v>0</v>
      </c>
      <c r="N806" s="24" t="n">
        <v>7800</v>
      </c>
      <c r="O806" s="24" t="n">
        <v>6920</v>
      </c>
      <c r="P806" s="24" t="n">
        <v>880</v>
      </c>
      <c r="Q806" s="24" t="n">
        <v>44000</v>
      </c>
      <c r="R806" s="24" t="n"/>
      <c r="S806" s="24">
        <f>IF(R806="","",(R806+P806)*30 -U806)</f>
        <v/>
      </c>
      <c r="T806" s="20">
        <f>IF(R806="","",(O806-R806)/O806)</f>
        <v/>
      </c>
      <c r="U806" s="24" t="n">
        <v>0</v>
      </c>
      <c r="V806" s="51" t="n"/>
      <c r="W806" s="24">
        <f>IF(Z806="","",Z806*30)</f>
        <v/>
      </c>
      <c r="X806" s="24">
        <f>IF(W806="","",W806-U806)</f>
        <v/>
      </c>
      <c r="Y806" s="24">
        <f>IF(V806="","",((U806+5000+5000)/(1-V806))/30)</f>
        <v/>
      </c>
      <c r="Z806" s="32" t="n"/>
      <c r="AA806" s="24">
        <f>IF(Z806="","",Z806-O806)</f>
        <v/>
      </c>
      <c r="AB806" s="24">
        <f>IF(Z806="","",R806-Z806)</f>
        <v/>
      </c>
      <c r="AC806" s="11">
        <f>IF(Z806="","",(O806-Z806)/O806)</f>
        <v/>
      </c>
      <c r="AD806" s="24" t="n"/>
      <c r="AE806" s="24">
        <f>IF(AF806="","",Q806*(1-AF806))</f>
        <v/>
      </c>
      <c r="AF806" s="51" t="n"/>
      <c r="AG806" s="28" t="n"/>
      <c r="AH806" s="28" t="n"/>
      <c r="AI806" s="33" t="inlineStr">
        <is>
          <t>2026-08-01</t>
        </is>
      </c>
      <c r="AJ806" s="33" t="inlineStr">
        <is>
          <t>2026-07-31</t>
        </is>
      </c>
      <c r="AK806" s="30" t="n"/>
    </row>
    <row r="807" ht="35.1" customHeight="1" s="69">
      <c r="B807" s="48" t="n">
        <v>18386</v>
      </c>
      <c r="C807" s="48" t="inlineStr">
        <is>
          <t>東京</t>
        </is>
      </c>
      <c r="D807" s="19" t="inlineStr">
        <is>
          <t>●アットイン恵比寿6</t>
        </is>
      </c>
      <c r="E807" s="48" t="inlineStr">
        <is>
          <t>1K</t>
        </is>
      </c>
      <c r="F807" s="48" t="n">
        <v>1</v>
      </c>
      <c r="G807" s="48" t="inlineStr">
        <is>
          <t>五反田・目黒</t>
        </is>
      </c>
      <c r="H807" s="48" t="n">
        <v>23.16</v>
      </c>
      <c r="I807" s="20" t="n">
        <v>0</v>
      </c>
      <c r="J807" s="20" t="n">
        <v>0</v>
      </c>
      <c r="K807" s="20" t="n">
        <v>0</v>
      </c>
      <c r="L807" s="20" t="n">
        <v>0</v>
      </c>
      <c r="M807" s="20" t="n">
        <v>0</v>
      </c>
      <c r="N807" s="24" t="n">
        <v>10180</v>
      </c>
      <c r="O807" s="24" t="n">
        <v>9300</v>
      </c>
      <c r="P807" s="24" t="n">
        <v>880</v>
      </c>
      <c r="Q807" s="24" t="n">
        <v>44000</v>
      </c>
      <c r="R807" s="24" t="n"/>
      <c r="S807" s="24">
        <f>IF(R807="","",(R807+P807)*30 -U807)</f>
        <v/>
      </c>
      <c r="T807" s="20">
        <f>IF(R807="","",(O807-R807)/O807)</f>
        <v/>
      </c>
      <c r="U807" s="24" t="n">
        <v>0</v>
      </c>
      <c r="V807" s="51" t="n"/>
      <c r="W807" s="24">
        <f>IF(Z807="","",Z807*30)</f>
        <v/>
      </c>
      <c r="X807" s="24">
        <f>IF(W807="","",W807-U807)</f>
        <v/>
      </c>
      <c r="Y807" s="24">
        <f>IF(V807="","",((U807+5000+5000)/(1-V807))/30)</f>
        <v/>
      </c>
      <c r="Z807" s="32" t="n"/>
      <c r="AA807" s="24">
        <f>IF(Z807="","",Z807-O807)</f>
        <v/>
      </c>
      <c r="AB807" s="24">
        <f>IF(Z807="","",R807-Z807)</f>
        <v/>
      </c>
      <c r="AC807" s="11">
        <f>IF(Z807="","",(O807-Z807)/O807)</f>
        <v/>
      </c>
      <c r="AD807" s="24" t="n"/>
      <c r="AE807" s="24">
        <f>IF(AF807="","",Q807*(1-AF807))</f>
        <v/>
      </c>
      <c r="AF807" s="51" t="n"/>
      <c r="AG807" s="28" t="n"/>
      <c r="AH807" s="28" t="n"/>
      <c r="AI807" s="33" t="inlineStr">
        <is>
          <t>2026-08-01</t>
        </is>
      </c>
      <c r="AJ807" s="33" t="inlineStr">
        <is>
          <t>2026-07-31</t>
        </is>
      </c>
      <c r="AK807" s="30" t="n"/>
    </row>
    <row r="808" ht="35.1" customHeight="1" s="69">
      <c r="B808" s="48" t="n">
        <v>18405</v>
      </c>
      <c r="C808" s="48" t="inlineStr">
        <is>
          <t>東京</t>
        </is>
      </c>
      <c r="D808" s="19" t="inlineStr">
        <is>
          <t>◆アットイン浅草蔵前4</t>
        </is>
      </c>
      <c r="E808" s="48" t="inlineStr">
        <is>
          <t>1K</t>
        </is>
      </c>
      <c r="F808" s="48" t="n">
        <v>1</v>
      </c>
      <c r="G808" s="48" t="inlineStr">
        <is>
          <t>上野・浅草</t>
        </is>
      </c>
      <c r="H808" s="48" t="n">
        <v>21.7</v>
      </c>
      <c r="I808" s="20" t="n">
        <v>1</v>
      </c>
      <c r="J808" s="20" t="n">
        <v>0.8</v>
      </c>
      <c r="K808" s="20" t="n">
        <v>1</v>
      </c>
      <c r="L808" s="20" t="n">
        <v>1</v>
      </c>
      <c r="M808" s="20" t="n">
        <v>1</v>
      </c>
      <c r="N808" s="24" t="n">
        <v>10040</v>
      </c>
      <c r="O808" s="24" t="n">
        <v>9160</v>
      </c>
      <c r="P808" s="24" t="n">
        <v>880</v>
      </c>
      <c r="Q808" s="24" t="n">
        <v>44000</v>
      </c>
      <c r="R808" s="24" t="n"/>
      <c r="S808" s="24">
        <f>IF(R808="","",(R808+P808)*30 -U808)</f>
        <v/>
      </c>
      <c r="T808" s="20">
        <f>IF(R808="","",(O808-R808)/O808)</f>
        <v/>
      </c>
      <c r="U808" s="24" t="n">
        <v>90500</v>
      </c>
      <c r="V808" s="51" t="n"/>
      <c r="W808" s="24">
        <f>IF(Z808="","",Z808*30)</f>
        <v/>
      </c>
      <c r="X808" s="24">
        <f>IF(W808="","",W808-U808)</f>
        <v/>
      </c>
      <c r="Y808" s="24">
        <f>IF(V808="","",((U808+5000+5000)/(1-V808))/30)</f>
        <v/>
      </c>
      <c r="Z808" s="32" t="n"/>
      <c r="AA808" s="24">
        <f>IF(Z808="","",Z808-O808)</f>
        <v/>
      </c>
      <c r="AB808" s="24">
        <f>IF(Z808="","",R808-Z808)</f>
        <v/>
      </c>
      <c r="AC808" s="11">
        <f>IF(Z808="","",(O808-Z808)/O808)</f>
        <v/>
      </c>
      <c r="AD808" s="24" t="n"/>
      <c r="AE808" s="24">
        <f>IF(AF808="","",Q808*(1-AF808))</f>
        <v/>
      </c>
      <c r="AF808" s="51" t="n"/>
      <c r="AG808" s="28" t="n"/>
      <c r="AH808" s="28" t="n"/>
      <c r="AI808" s="33" t="inlineStr">
        <is>
          <t>2027-02-22</t>
        </is>
      </c>
      <c r="AJ808" s="33" t="inlineStr">
        <is>
          <t>2027-02-21</t>
        </is>
      </c>
      <c r="AK808" s="30" t="n"/>
    </row>
    <row r="809" ht="35.1" customHeight="1" s="69">
      <c r="B809" s="48" t="n">
        <v>18408</v>
      </c>
      <c r="C809" s="48" t="inlineStr">
        <is>
          <t>東京</t>
        </is>
      </c>
      <c r="D809" s="19" t="inlineStr">
        <is>
          <t>●アットイン大井町8</t>
        </is>
      </c>
      <c r="E809" s="48" t="inlineStr">
        <is>
          <t>2DK</t>
        </is>
      </c>
      <c r="F809" s="48" t="n">
        <v>1</v>
      </c>
      <c r="G809" s="48" t="inlineStr">
        <is>
          <t>品川・田町・大崎</t>
        </is>
      </c>
      <c r="H809" s="48" t="n">
        <v>29.75</v>
      </c>
      <c r="I809" s="20" t="n">
        <v>0</v>
      </c>
      <c r="J809" s="20" t="n">
        <v>0</v>
      </c>
      <c r="K809" s="20" t="n">
        <v>0</v>
      </c>
      <c r="L809" s="20" t="n">
        <v>0</v>
      </c>
      <c r="M809" s="20" t="n">
        <v>0</v>
      </c>
      <c r="N809" s="24" t="n">
        <v>13660</v>
      </c>
      <c r="O809" s="24" t="n">
        <v>12560</v>
      </c>
      <c r="P809" s="24" t="n">
        <v>1100</v>
      </c>
      <c r="Q809" s="24" t="n">
        <v>68000</v>
      </c>
      <c r="R809" s="24" t="n"/>
      <c r="S809" s="24">
        <f>IF(R809="","",(R809+P809)*30 -U809)</f>
        <v/>
      </c>
      <c r="T809" s="20">
        <f>IF(R809="","",(O809-R809)/O809)</f>
        <v/>
      </c>
      <c r="U809" s="24" t="n">
        <v>0</v>
      </c>
      <c r="V809" s="51" t="n"/>
      <c r="W809" s="24">
        <f>IF(Z809="","",Z809*30)</f>
        <v/>
      </c>
      <c r="X809" s="24">
        <f>IF(W809="","",W809-U809)</f>
        <v/>
      </c>
      <c r="Y809" s="24">
        <f>IF(V809="","",((U809+5000+5000)/(1-V809))/30)</f>
        <v/>
      </c>
      <c r="Z809" s="32" t="n"/>
      <c r="AA809" s="24">
        <f>IF(Z809="","",Z809-O809)</f>
        <v/>
      </c>
      <c r="AB809" s="24">
        <f>IF(Z809="","",R809-Z809)</f>
        <v/>
      </c>
      <c r="AC809" s="11">
        <f>IF(Z809="","",(O809-Z809)/O809)</f>
        <v/>
      </c>
      <c r="AD809" s="24" t="n"/>
      <c r="AE809" s="24">
        <f>IF(AF809="","",Q809*(1-AF809))</f>
        <v/>
      </c>
      <c r="AF809" s="51" t="n"/>
      <c r="AG809" s="28" t="n"/>
      <c r="AH809" s="28" t="n"/>
      <c r="AI809" s="33" t="inlineStr">
        <is>
          <t>2026-08-01</t>
        </is>
      </c>
      <c r="AJ809" s="33" t="inlineStr">
        <is>
          <t>2026-07-31</t>
        </is>
      </c>
      <c r="AK809" s="30" t="n"/>
    </row>
    <row r="810" ht="35.1" customHeight="1" s="69">
      <c r="B810" s="48" t="n">
        <v>18409</v>
      </c>
      <c r="C810" s="48" t="inlineStr">
        <is>
          <t>東京</t>
        </is>
      </c>
      <c r="D810" s="19" t="inlineStr">
        <is>
          <t>アットイン藤沢5</t>
        </is>
      </c>
      <c r="E810" s="48" t="inlineStr">
        <is>
          <t>1K</t>
        </is>
      </c>
      <c r="F810" s="48" t="n">
        <v>1</v>
      </c>
      <c r="G810" s="48" t="inlineStr">
        <is>
          <t>平塚・藤沢</t>
        </is>
      </c>
      <c r="H810" s="48" t="n">
        <v>25.05</v>
      </c>
      <c r="I810" s="20" t="n">
        <v>0.9</v>
      </c>
      <c r="J810" s="20" t="n">
        <v>1</v>
      </c>
      <c r="K810" s="20" t="n">
        <v>1</v>
      </c>
      <c r="L810" s="20" t="n">
        <v>1</v>
      </c>
      <c r="M810" s="20" t="n">
        <v>0.1</v>
      </c>
      <c r="N810" s="24" t="n">
        <v>9260</v>
      </c>
      <c r="O810" s="24" t="n">
        <v>8380</v>
      </c>
      <c r="P810" s="24" t="n">
        <v>880</v>
      </c>
      <c r="Q810" s="24" t="n">
        <v>44000</v>
      </c>
      <c r="R810" s="24" t="n"/>
      <c r="S810" s="24">
        <f>IF(R810="","",(R810+P810)*30 -U810)</f>
        <v/>
      </c>
      <c r="T810" s="20">
        <f>IF(R810="","",(O810-R810)/O810)</f>
        <v/>
      </c>
      <c r="U810" s="24" t="n">
        <v>80000</v>
      </c>
      <c r="V810" s="51" t="n"/>
      <c r="W810" s="24">
        <f>IF(Z810="","",Z810*30)</f>
        <v/>
      </c>
      <c r="X810" s="24">
        <f>IF(W810="","",W810-U810)</f>
        <v/>
      </c>
      <c r="Y810" s="24">
        <f>IF(V810="","",((U810+5000+5000)/(1-V810))/30)</f>
        <v/>
      </c>
      <c r="Z810" s="32" t="n"/>
      <c r="AA810" s="24">
        <f>IF(Z810="","",Z810-O810)</f>
        <v/>
      </c>
      <c r="AB810" s="24">
        <f>IF(Z810="","",R810-Z810)</f>
        <v/>
      </c>
      <c r="AC810" s="11">
        <f>IF(Z810="","",(O810-Z810)/O810)</f>
        <v/>
      </c>
      <c r="AD810" s="24" t="n"/>
      <c r="AE810" s="24">
        <f>IF(AF810="","",Q810*(1-AF810))</f>
        <v/>
      </c>
      <c r="AF810" s="51" t="n"/>
      <c r="AG810" s="28" t="n"/>
      <c r="AH810" s="28" t="n"/>
      <c r="AI810" s="33" t="inlineStr">
        <is>
          <t>2026-11-03</t>
        </is>
      </c>
      <c r="AJ810" s="33" t="inlineStr">
        <is>
          <t>2026-11-02</t>
        </is>
      </c>
      <c r="AK810" s="30" t="n"/>
    </row>
    <row r="811" ht="35.1" customHeight="1" s="69">
      <c r="B811" s="48" t="n">
        <v>18458</v>
      </c>
      <c r="C811" s="48" t="inlineStr">
        <is>
          <t>東京</t>
        </is>
      </c>
      <c r="D811" s="19" t="inlineStr">
        <is>
          <t>アットイン平塚2-2</t>
        </is>
      </c>
      <c r="E811" s="48" t="inlineStr">
        <is>
          <t>1K</t>
        </is>
      </c>
      <c r="F811" s="48" t="n">
        <v>5</v>
      </c>
      <c r="G811" s="48" t="inlineStr">
        <is>
          <t>平塚・藤沢</t>
        </is>
      </c>
      <c r="H811" s="48" t="n">
        <v>17</v>
      </c>
      <c r="I811" s="20" t="n">
        <v>0.66</v>
      </c>
      <c r="J811" s="20" t="n">
        <v>0.98</v>
      </c>
      <c r="K811" s="20" t="n">
        <v>0.68</v>
      </c>
      <c r="L811" s="20" t="n">
        <v>0.2</v>
      </c>
      <c r="M811" s="20" t="n">
        <v>0.2</v>
      </c>
      <c r="N811" s="24" t="n">
        <v>7120</v>
      </c>
      <c r="O811" s="24" t="n">
        <v>6240</v>
      </c>
      <c r="P811" s="24" t="n">
        <v>880</v>
      </c>
      <c r="Q811" s="24" t="n">
        <v>44000</v>
      </c>
      <c r="R811" s="24" t="n">
        <v>3120</v>
      </c>
      <c r="S811" s="24">
        <f>IF(R811="","",(R811+P811)*30 -U811)</f>
        <v/>
      </c>
      <c r="T811" s="20">
        <f>IF(R811="","",(O811-R811)/O811)</f>
        <v/>
      </c>
      <c r="U811" s="24" t="n">
        <v>39000</v>
      </c>
      <c r="V811" s="51" t="n"/>
      <c r="W811" s="24">
        <f>IF(Z811="","",Z811*30)</f>
        <v/>
      </c>
      <c r="X811" s="24">
        <f>IF(W811="","",W811-U811)</f>
        <v/>
      </c>
      <c r="Y811" s="24">
        <f>IF(V811="","",((U811+5000+5000)/(1-V811))/30)</f>
        <v/>
      </c>
      <c r="Z811" s="32" t="n"/>
      <c r="AA811" s="24">
        <f>IF(Z811="","",Z811-O811)</f>
        <v/>
      </c>
      <c r="AB811" s="24">
        <f>IF(Z811="","",R811-Z811)</f>
        <v/>
      </c>
      <c r="AC811" s="11">
        <f>IF(Z811="","",(O811-Z811)/O811)</f>
        <v/>
      </c>
      <c r="AD811" s="24" t="n">
        <v>11000</v>
      </c>
      <c r="AE811" s="24">
        <f>IF(AF811="","",Q811*(1-AF811))</f>
        <v/>
      </c>
      <c r="AF811" s="51" t="n"/>
      <c r="AG811" s="28" t="n"/>
      <c r="AH811" s="28" t="n"/>
      <c r="AI811" s="33" t="inlineStr">
        <is>
          <t>2026-09-19</t>
        </is>
      </c>
      <c r="AJ811" s="33" t="inlineStr">
        <is>
          <t>2027-01-24</t>
        </is>
      </c>
      <c r="AK811" s="30" t="n"/>
    </row>
    <row r="812" ht="35.1" customHeight="1" s="69">
      <c r="B812" s="48" t="n">
        <v>18541</v>
      </c>
      <c r="C812" s="48" t="inlineStr">
        <is>
          <t>名古屋</t>
        </is>
      </c>
      <c r="D812" s="19" t="inlineStr">
        <is>
          <t>アットイン名古屋駅北1-4</t>
        </is>
      </c>
      <c r="E812" s="48" t="inlineStr">
        <is>
          <t>2LDK</t>
        </is>
      </c>
      <c r="F812" s="48" t="n">
        <v>2</v>
      </c>
      <c r="G812" s="48" t="inlineStr">
        <is>
          <t>名駅周辺</t>
        </is>
      </c>
      <c r="H812" s="48" t="n">
        <v>60.8</v>
      </c>
      <c r="I812" s="20" t="n">
        <v>0.5</v>
      </c>
      <c r="J812" s="20" t="n">
        <v>0.5</v>
      </c>
      <c r="K812" s="20" t="n">
        <v>0.5</v>
      </c>
      <c r="L812" s="20" t="n">
        <v>0.5</v>
      </c>
      <c r="M812" s="20" t="n">
        <v>0</v>
      </c>
      <c r="N812" s="24" t="n">
        <v>12100</v>
      </c>
      <c r="O812" s="24" t="n">
        <v>11000</v>
      </c>
      <c r="P812" s="24" t="n">
        <v>1100</v>
      </c>
      <c r="Q812" s="24" t="n">
        <v>68000</v>
      </c>
      <c r="R812" s="24" t="n"/>
      <c r="S812" s="24">
        <f>IF(R812="","",(R812+P812)*30 -U812)</f>
        <v/>
      </c>
      <c r="T812" s="20">
        <f>IF(R812="","",(O812-R812)/O812)</f>
        <v/>
      </c>
      <c r="U812" s="24" t="n">
        <v>0</v>
      </c>
      <c r="V812" s="51" t="n"/>
      <c r="W812" s="24">
        <f>IF(Z812="","",Z812*30)</f>
        <v/>
      </c>
      <c r="X812" s="24">
        <f>IF(W812="","",W812-U812)</f>
        <v/>
      </c>
      <c r="Y812" s="24">
        <f>IF(V812="","",((U812+5000+5000)/(1-V812))/30)</f>
        <v/>
      </c>
      <c r="Z812" s="32" t="n"/>
      <c r="AA812" s="24">
        <f>IF(Z812="","",Z812-O812)</f>
        <v/>
      </c>
      <c r="AB812" s="24">
        <f>IF(Z812="","",R812-Z812)</f>
        <v/>
      </c>
      <c r="AC812" s="11">
        <f>IF(Z812="","",(O812-Z812)/O812)</f>
        <v/>
      </c>
      <c r="AD812" s="24" t="n"/>
      <c r="AE812" s="24">
        <f>IF(AF812="","",Q812*(1-AF812))</f>
        <v/>
      </c>
      <c r="AF812" s="51" t="n"/>
      <c r="AG812" s="28" t="n"/>
      <c r="AH812" s="28" t="n"/>
      <c r="AI812" s="33" t="inlineStr">
        <is>
          <t>2026-08-01</t>
        </is>
      </c>
      <c r="AJ812" s="33" t="inlineStr">
        <is>
          <t>2026-10-31</t>
        </is>
      </c>
      <c r="AK812" s="30" t="n"/>
    </row>
    <row r="813" ht="35.1" customHeight="1" s="69">
      <c r="B813" s="48" t="n">
        <v>18570</v>
      </c>
      <c r="C813" s="48" t="inlineStr">
        <is>
          <t>東京</t>
        </is>
      </c>
      <c r="D813" s="19" t="inlineStr">
        <is>
          <t>アットイン本厚木11</t>
        </is>
      </c>
      <c r="E813" s="48" t="inlineStr">
        <is>
          <t>1R</t>
        </is>
      </c>
      <c r="F813" s="48" t="n">
        <v>12</v>
      </c>
      <c r="G813" s="48" t="inlineStr">
        <is>
          <t>町田・本厚木</t>
        </is>
      </c>
      <c r="H813" s="48" t="n">
        <v>19.87</v>
      </c>
      <c r="I813" s="20" t="n">
        <v>0.825</v>
      </c>
      <c r="J813" s="20" t="n">
        <v>0.8666700000000001</v>
      </c>
      <c r="K813" s="20" t="n">
        <v>0.55833</v>
      </c>
      <c r="L813" s="20" t="n">
        <v>0.34167</v>
      </c>
      <c r="M813" s="20" t="n">
        <v>0.29167</v>
      </c>
      <c r="N813" s="24" t="n">
        <v>9700</v>
      </c>
      <c r="O813" s="24" t="n">
        <v>8820</v>
      </c>
      <c r="P813" s="24" t="n">
        <v>880</v>
      </c>
      <c r="Q813" s="24" t="n">
        <v>44000</v>
      </c>
      <c r="R813" s="24" t="n">
        <v>4410</v>
      </c>
      <c r="S813" s="24">
        <f>IF(R813="","",(R813+P813)*30 -U813)</f>
        <v/>
      </c>
      <c r="T813" s="20">
        <f>IF(R813="","",(O813-R813)/O813)</f>
        <v/>
      </c>
      <c r="U813" s="24" t="n">
        <v>72000</v>
      </c>
      <c r="V813" s="51" t="n"/>
      <c r="W813" s="24">
        <f>IF(Z813="","",Z813*30)</f>
        <v/>
      </c>
      <c r="X813" s="24">
        <f>IF(W813="","",W813-U813)</f>
        <v/>
      </c>
      <c r="Y813" s="24">
        <f>IF(V813="","",((U813+5000+5000)/(1-V813))/30)</f>
        <v/>
      </c>
      <c r="Z813" s="32" t="n"/>
      <c r="AA813" s="24">
        <f>IF(Z813="","",Z813-O813)</f>
        <v/>
      </c>
      <c r="AB813" s="24">
        <f>IF(Z813="","",R813-Z813)</f>
        <v/>
      </c>
      <c r="AC813" s="11">
        <f>IF(Z813="","",(O813-Z813)/O813)</f>
        <v/>
      </c>
      <c r="AD813" s="24" t="n">
        <v>11000</v>
      </c>
      <c r="AE813" s="24">
        <f>IF(AF813="","",Q813*(1-AF813))</f>
        <v/>
      </c>
      <c r="AF813" s="51" t="n"/>
      <c r="AG813" s="28" t="n"/>
      <c r="AH813" s="28" t="n"/>
      <c r="AI813" s="33" t="inlineStr">
        <is>
          <t>2026-08-19</t>
        </is>
      </c>
      <c r="AJ813" s="33" t="inlineStr">
        <is>
          <t>2027-09-29</t>
        </is>
      </c>
      <c r="AK813" s="30" t="n"/>
    </row>
    <row r="814" ht="35.1" customHeight="1" s="69">
      <c r="B814" s="48" t="n">
        <v>18613</v>
      </c>
      <c r="C814" s="48" t="inlineStr">
        <is>
          <t>東京</t>
        </is>
      </c>
      <c r="D814" s="19" t="inlineStr">
        <is>
          <t>アットイン自由が丘1-1</t>
        </is>
      </c>
      <c r="E814" s="48" t="inlineStr">
        <is>
          <t>1R</t>
        </is>
      </c>
      <c r="F814" s="48" t="n">
        <v>1</v>
      </c>
      <c r="G814" s="48" t="inlineStr">
        <is>
          <t>渋谷・三軒茶屋・自由が丘</t>
        </is>
      </c>
      <c r="H814" s="48" t="n">
        <v>24.02</v>
      </c>
      <c r="I814" s="20" t="n">
        <v>1</v>
      </c>
      <c r="J814" s="20" t="n">
        <v>0.9</v>
      </c>
      <c r="K814" s="20" t="n">
        <v>0.6</v>
      </c>
      <c r="L814" s="20" t="n">
        <v>0</v>
      </c>
      <c r="M814" s="20" t="n">
        <v>0.2</v>
      </c>
      <c r="N814" s="24" t="n">
        <v>13440</v>
      </c>
      <c r="O814" s="24" t="n">
        <v>12560</v>
      </c>
      <c r="P814" s="24" t="n">
        <v>880</v>
      </c>
      <c r="Q814" s="24" t="n">
        <v>44000</v>
      </c>
      <c r="R814" s="24" t="n">
        <v>6280</v>
      </c>
      <c r="S814" s="24">
        <f>IF(R814="","",(R814+P814)*30 -U814)</f>
        <v/>
      </c>
      <c r="T814" s="20">
        <f>IF(R814="","",(O814-R814)/O814)</f>
        <v/>
      </c>
      <c r="U814" s="24" t="n">
        <v>123000</v>
      </c>
      <c r="V814" s="51" t="n"/>
      <c r="W814" s="24">
        <f>IF(Z814="","",Z814*30)</f>
        <v/>
      </c>
      <c r="X814" s="24">
        <f>IF(W814="","",W814-U814)</f>
        <v/>
      </c>
      <c r="Y814" s="24">
        <f>IF(V814="","",((U814+5000+5000)/(1-V814))/30)</f>
        <v/>
      </c>
      <c r="Z814" s="32" t="n"/>
      <c r="AA814" s="24">
        <f>IF(Z814="","",Z814-O814)</f>
        <v/>
      </c>
      <c r="AB814" s="24">
        <f>IF(Z814="","",R814-Z814)</f>
        <v/>
      </c>
      <c r="AC814" s="11">
        <f>IF(Z814="","",(O814-Z814)/O814)</f>
        <v/>
      </c>
      <c r="AD814" s="24" t="n">
        <v>11000</v>
      </c>
      <c r="AE814" s="24">
        <f>IF(AF814="","",Q814*(1-AF814))</f>
        <v/>
      </c>
      <c r="AF814" s="51" t="n"/>
      <c r="AG814" s="28" t="n"/>
      <c r="AH814" s="28" t="n"/>
      <c r="AI814" s="33" t="inlineStr">
        <is>
          <t>2027-03-08</t>
        </is>
      </c>
      <c r="AJ814" s="33" t="inlineStr">
        <is>
          <t>2027-03-07</t>
        </is>
      </c>
      <c r="AK814" s="30" t="n"/>
    </row>
    <row r="815" ht="35.1" customHeight="1" s="69">
      <c r="B815" s="48" t="n">
        <v>18614</v>
      </c>
      <c r="C815" s="48" t="inlineStr">
        <is>
          <t>東京</t>
        </is>
      </c>
      <c r="D815" s="19" t="inlineStr">
        <is>
          <t>アットイン用賀5</t>
        </is>
      </c>
      <c r="E815" s="48" t="inlineStr">
        <is>
          <t>1DK</t>
        </is>
      </c>
      <c r="F815" s="48" t="n">
        <v>1</v>
      </c>
      <c r="G815" s="48" t="inlineStr">
        <is>
          <t>渋谷・三軒茶屋・自由が丘</t>
        </is>
      </c>
      <c r="H815" s="48" t="n">
        <v>30.14</v>
      </c>
      <c r="I815" s="20" t="n">
        <v>0.8</v>
      </c>
      <c r="J815" s="20" t="n">
        <v>1</v>
      </c>
      <c r="K815" s="20" t="n">
        <v>0.8</v>
      </c>
      <c r="L815" s="20" t="n">
        <v>1</v>
      </c>
      <c r="M815" s="20" t="n">
        <v>1</v>
      </c>
      <c r="N815" s="24" t="n">
        <v>14360</v>
      </c>
      <c r="O815" s="24" t="n">
        <v>13480</v>
      </c>
      <c r="P815" s="24" t="n">
        <v>880</v>
      </c>
      <c r="Q815" s="24" t="n">
        <v>44000</v>
      </c>
      <c r="R815" s="24" t="n"/>
      <c r="S815" s="24">
        <f>IF(R815="","",(R815+P815)*30 -U815)</f>
        <v/>
      </c>
      <c r="T815" s="20">
        <f>IF(R815="","",(O815-R815)/O815)</f>
        <v/>
      </c>
      <c r="U815" s="24" t="n">
        <v>125000</v>
      </c>
      <c r="V815" s="51" t="n"/>
      <c r="W815" s="24">
        <f>IF(Z815="","",Z815*30)</f>
        <v/>
      </c>
      <c r="X815" s="24">
        <f>IF(W815="","",W815-U815)</f>
        <v/>
      </c>
      <c r="Y815" s="24">
        <f>IF(V815="","",((U815+5000+5000)/(1-V815))/30)</f>
        <v/>
      </c>
      <c r="Z815" s="32" t="n"/>
      <c r="AA815" s="24">
        <f>IF(Z815="","",Z815-O815)</f>
        <v/>
      </c>
      <c r="AB815" s="24">
        <f>IF(Z815="","",R815-Z815)</f>
        <v/>
      </c>
      <c r="AC815" s="11">
        <f>IF(Z815="","",(O815-Z815)/O815)</f>
        <v/>
      </c>
      <c r="AD815" s="24" t="n"/>
      <c r="AE815" s="24">
        <f>IF(AF815="","",Q815*(1-AF815))</f>
        <v/>
      </c>
      <c r="AF815" s="51" t="n"/>
      <c r="AG815" s="28" t="n"/>
      <c r="AH815" s="28" t="n"/>
      <c r="AI815" s="33" t="inlineStr">
        <is>
          <t>2027-01-06</t>
        </is>
      </c>
      <c r="AJ815" s="33" t="inlineStr">
        <is>
          <t>2027-01-05</t>
        </is>
      </c>
      <c r="AK815" s="30" t="n"/>
    </row>
    <row r="816" ht="35.1" customHeight="1" s="69">
      <c r="B816" s="48" t="n">
        <v>18615</v>
      </c>
      <c r="C816" s="48" t="inlineStr">
        <is>
          <t>東京</t>
        </is>
      </c>
      <c r="D816" s="19" t="inlineStr">
        <is>
          <t>アットイン麻布十番10-2</t>
        </is>
      </c>
      <c r="E816" s="48" t="inlineStr">
        <is>
          <t>1R</t>
        </is>
      </c>
      <c r="F816" s="48" t="n">
        <v>1</v>
      </c>
      <c r="G816" s="48" t="inlineStr">
        <is>
          <t>六本木・麻布十番・白金高輪</t>
        </is>
      </c>
      <c r="H816" s="48" t="n">
        <v>18.39</v>
      </c>
      <c r="I816" s="20" t="n">
        <v>1</v>
      </c>
      <c r="J816" s="20" t="n">
        <v>1</v>
      </c>
      <c r="K816" s="20" t="n">
        <v>1</v>
      </c>
      <c r="L816" s="20" t="n">
        <v>0</v>
      </c>
      <c r="M816" s="20" t="n">
        <v>0</v>
      </c>
      <c r="N816" s="24" t="n">
        <v>9160</v>
      </c>
      <c r="O816" s="24" t="n">
        <v>8280</v>
      </c>
      <c r="P816" s="24" t="n">
        <v>880</v>
      </c>
      <c r="Q816" s="24" t="n">
        <v>44000</v>
      </c>
      <c r="R816" s="24" t="n"/>
      <c r="S816" s="24">
        <f>IF(R816="","",(R816+P816)*30 -U816)</f>
        <v/>
      </c>
      <c r="T816" s="20">
        <f>IF(R816="","",(O816-R816)/O816)</f>
        <v/>
      </c>
      <c r="U816" s="24" t="n">
        <v>80000</v>
      </c>
      <c r="V816" s="51" t="n"/>
      <c r="W816" s="24">
        <f>IF(Z816="","",Z816*30)</f>
        <v/>
      </c>
      <c r="X816" s="24">
        <f>IF(W816="","",W816-U816)</f>
        <v/>
      </c>
      <c r="Y816" s="24">
        <f>IF(V816="","",((U816+5000+5000)/(1-V816))/30)</f>
        <v/>
      </c>
      <c r="Z816" s="32" t="n"/>
      <c r="AA816" s="24">
        <f>IF(Z816="","",Z816-O816)</f>
        <v/>
      </c>
      <c r="AB816" s="24">
        <f>IF(Z816="","",R816-Z816)</f>
        <v/>
      </c>
      <c r="AC816" s="11">
        <f>IF(Z816="","",(O816-Z816)/O816)</f>
        <v/>
      </c>
      <c r="AD816" s="24" t="n"/>
      <c r="AE816" s="24">
        <f>IF(AF816="","",Q816*(1-AF816))</f>
        <v/>
      </c>
      <c r="AF816" s="51" t="n"/>
      <c r="AG816" s="28" t="n"/>
      <c r="AH816" s="28" t="n"/>
      <c r="AI816" s="33" t="inlineStr">
        <is>
          <t>2026-10-01</t>
        </is>
      </c>
      <c r="AJ816" s="33" t="inlineStr">
        <is>
          <t>2026-09-30</t>
        </is>
      </c>
      <c r="AK816" s="30" t="n"/>
    </row>
    <row r="817" ht="35.1" customHeight="1" s="69">
      <c r="B817" s="48" t="n">
        <v>18624</v>
      </c>
      <c r="C817" s="48" t="inlineStr">
        <is>
          <t>東京</t>
        </is>
      </c>
      <c r="D817" s="19" t="inlineStr">
        <is>
          <t>アットイン横浜22</t>
        </is>
      </c>
      <c r="E817" s="48" t="inlineStr">
        <is>
          <t>1LDK</t>
        </is>
      </c>
      <c r="F817" s="48" t="n">
        <v>1</v>
      </c>
      <c r="G817" s="48" t="inlineStr">
        <is>
          <t>横浜</t>
        </is>
      </c>
      <c r="H817" s="48" t="n">
        <v>37.44</v>
      </c>
      <c r="I817" s="20" t="n">
        <v>1</v>
      </c>
      <c r="J817" s="20" t="n">
        <v>0.9</v>
      </c>
      <c r="K817" s="20" t="n">
        <v>0.6</v>
      </c>
      <c r="L817" s="20" t="n">
        <v>0</v>
      </c>
      <c r="M817" s="20" t="n">
        <v>0</v>
      </c>
      <c r="N817" s="24" t="n">
        <v>14360</v>
      </c>
      <c r="O817" s="24" t="n">
        <v>13480</v>
      </c>
      <c r="P817" s="24" t="n">
        <v>880</v>
      </c>
      <c r="Q817" s="24" t="n">
        <v>44000</v>
      </c>
      <c r="R817" s="24" t="n"/>
      <c r="S817" s="24">
        <f>IF(R817="","",(R817+P817)*30 -U817)</f>
        <v/>
      </c>
      <c r="T817" s="20">
        <f>IF(R817="","",(O817-R817)/O817)</f>
        <v/>
      </c>
      <c r="U817" s="24" t="n">
        <v>125000</v>
      </c>
      <c r="V817" s="51" t="n"/>
      <c r="W817" s="24">
        <f>IF(Z817="","",Z817*30)</f>
        <v/>
      </c>
      <c r="X817" s="24">
        <f>IF(W817="","",W817-U817)</f>
        <v/>
      </c>
      <c r="Y817" s="24">
        <f>IF(V817="","",((U817+5000+5000)/(1-V817))/30)</f>
        <v/>
      </c>
      <c r="Z817" s="32" t="n"/>
      <c r="AA817" s="24">
        <f>IF(Z817="","",Z817-O817)</f>
        <v/>
      </c>
      <c r="AB817" s="24">
        <f>IF(Z817="","",R817-Z817)</f>
        <v/>
      </c>
      <c r="AC817" s="11">
        <f>IF(Z817="","",(O817-Z817)/O817)</f>
        <v/>
      </c>
      <c r="AD817" s="24" t="n"/>
      <c r="AE817" s="24">
        <f>IF(AF817="","",Q817*(1-AF817))</f>
        <v/>
      </c>
      <c r="AF817" s="51" t="n"/>
      <c r="AG817" s="28" t="n"/>
      <c r="AH817" s="28" t="n"/>
      <c r="AI817" s="33" t="inlineStr">
        <is>
          <t>2026-09-20</t>
        </is>
      </c>
      <c r="AJ817" s="33" t="inlineStr">
        <is>
          <t>2026-09-19</t>
        </is>
      </c>
      <c r="AK817" s="30" t="n"/>
    </row>
    <row r="818" ht="35.1" customHeight="1" s="69">
      <c r="B818" s="48" t="n">
        <v>18626</v>
      </c>
      <c r="C818" s="48" t="inlineStr">
        <is>
          <t>東京</t>
        </is>
      </c>
      <c r="D818" s="19" t="inlineStr">
        <is>
          <t>アットイン津田沼1</t>
        </is>
      </c>
      <c r="E818" s="48" t="inlineStr">
        <is>
          <t>1K</t>
        </is>
      </c>
      <c r="F818" s="48" t="n">
        <v>1</v>
      </c>
      <c r="G818" s="48" t="inlineStr">
        <is>
          <t>船橋・千葉</t>
        </is>
      </c>
      <c r="H818" s="48" t="n">
        <v>20</v>
      </c>
      <c r="I818" s="20" t="n">
        <v>1</v>
      </c>
      <c r="J818" s="20" t="n">
        <v>0.8</v>
      </c>
      <c r="K818" s="20" t="n">
        <v>1</v>
      </c>
      <c r="L818" s="20" t="n">
        <v>1</v>
      </c>
      <c r="M818" s="20" t="n">
        <v>0.5</v>
      </c>
      <c r="N818" s="24" t="n">
        <v>7320</v>
      </c>
      <c r="O818" s="24" t="n">
        <v>6440</v>
      </c>
      <c r="P818" s="24" t="n">
        <v>880</v>
      </c>
      <c r="Q818" s="24" t="n">
        <v>44000</v>
      </c>
      <c r="R818" s="24" t="n"/>
      <c r="S818" s="24">
        <f>IF(R818="","",(R818+P818)*30 -U818)</f>
        <v/>
      </c>
      <c r="T818" s="20">
        <f>IF(R818="","",(O818-R818)/O818)</f>
        <v/>
      </c>
      <c r="U818" s="24" t="n">
        <v>68000</v>
      </c>
      <c r="V818" s="51" t="n"/>
      <c r="W818" s="24">
        <f>IF(Z818="","",Z818*30)</f>
        <v/>
      </c>
      <c r="X818" s="24">
        <f>IF(W818="","",W818-U818)</f>
        <v/>
      </c>
      <c r="Y818" s="24">
        <f>IF(V818="","",((U818+5000+5000)/(1-V818))/30)</f>
        <v/>
      </c>
      <c r="Z818" s="32" t="n"/>
      <c r="AA818" s="24">
        <f>IF(Z818="","",Z818-O818)</f>
        <v/>
      </c>
      <c r="AB818" s="24">
        <f>IF(Z818="","",R818-Z818)</f>
        <v/>
      </c>
      <c r="AC818" s="11">
        <f>IF(Z818="","",(O818-Z818)/O818)</f>
        <v/>
      </c>
      <c r="AD818" s="24" t="n"/>
      <c r="AE818" s="24">
        <f>IF(AF818="","",Q818*(1-AF818))</f>
        <v/>
      </c>
      <c r="AF818" s="51" t="n"/>
      <c r="AG818" s="28" t="n"/>
      <c r="AH818" s="28" t="n"/>
      <c r="AI818" s="33" t="inlineStr">
        <is>
          <t>2026-11-15</t>
        </is>
      </c>
      <c r="AJ818" s="33" t="inlineStr">
        <is>
          <t>2026-11-14</t>
        </is>
      </c>
      <c r="AK818" s="30" t="n"/>
    </row>
    <row r="819" ht="35.1" customHeight="1" s="69">
      <c r="B819" s="48" t="n">
        <v>18628</v>
      </c>
      <c r="C819" s="48" t="inlineStr">
        <is>
          <t>東京</t>
        </is>
      </c>
      <c r="D819" s="19" t="inlineStr">
        <is>
          <t>アットイン藤沢4-1</t>
        </is>
      </c>
      <c r="E819" s="48" t="inlineStr">
        <is>
          <t>1R</t>
        </is>
      </c>
      <c r="F819" s="48" t="n">
        <v>1</v>
      </c>
      <c r="G819" s="48" t="inlineStr">
        <is>
          <t>平塚・藤沢</t>
        </is>
      </c>
      <c r="H819" s="48" t="n">
        <v>18.39</v>
      </c>
      <c r="I819" s="20" t="n">
        <v>1</v>
      </c>
      <c r="J819" s="20" t="n">
        <v>0.3</v>
      </c>
      <c r="K819" s="20" t="n">
        <v>0</v>
      </c>
      <c r="L819" s="20" t="n">
        <v>0</v>
      </c>
      <c r="M819" s="20" t="n">
        <v>0</v>
      </c>
      <c r="N819" s="24" t="n">
        <v>9700</v>
      </c>
      <c r="O819" s="24" t="n">
        <v>8820</v>
      </c>
      <c r="P819" s="24" t="n">
        <v>880</v>
      </c>
      <c r="Q819" s="24" t="n">
        <v>44000</v>
      </c>
      <c r="R819" s="24" t="n"/>
      <c r="S819" s="24">
        <f>IF(R819="","",(R819+P819)*30 -U819)</f>
        <v/>
      </c>
      <c r="T819" s="20">
        <f>IF(R819="","",(O819-R819)/O819)</f>
        <v/>
      </c>
      <c r="U819" s="24" t="n">
        <v>73000</v>
      </c>
      <c r="V819" s="51" t="n"/>
      <c r="W819" s="24">
        <f>IF(Z819="","",Z819*30)</f>
        <v/>
      </c>
      <c r="X819" s="24">
        <f>IF(W819="","",W819-U819)</f>
        <v/>
      </c>
      <c r="Y819" s="24">
        <f>IF(V819="","",((U819+5000+5000)/(1-V819))/30)</f>
        <v/>
      </c>
      <c r="Z819" s="32" t="n"/>
      <c r="AA819" s="24">
        <f>IF(Z819="","",Z819-O819)</f>
        <v/>
      </c>
      <c r="AB819" s="24">
        <f>IF(Z819="","",R819-Z819)</f>
        <v/>
      </c>
      <c r="AC819" s="11">
        <f>IF(Z819="","",(O819-Z819)/O819)</f>
        <v/>
      </c>
      <c r="AD819" s="24" t="n"/>
      <c r="AE819" s="24">
        <f>IF(AF819="","",Q819*(1-AF819))</f>
        <v/>
      </c>
      <c r="AF819" s="51" t="n"/>
      <c r="AG819" s="28" t="n"/>
      <c r="AH819" s="28" t="n"/>
      <c r="AI819" s="33" t="inlineStr">
        <is>
          <t>2026-08-11</t>
        </is>
      </c>
      <c r="AJ819" s="33" t="inlineStr">
        <is>
          <t>2026-08-10</t>
        </is>
      </c>
      <c r="AK819" s="30" t="n"/>
    </row>
    <row r="820" ht="35.1" customHeight="1" s="69">
      <c r="B820" s="48" t="n">
        <v>18912</v>
      </c>
      <c r="C820" s="48" t="inlineStr">
        <is>
          <t>東京</t>
        </is>
      </c>
      <c r="D820" s="19" t="inlineStr">
        <is>
          <t>アットイン浦和1</t>
        </is>
      </c>
      <c r="E820" s="48" t="inlineStr">
        <is>
          <t>1R</t>
        </is>
      </c>
      <c r="F820" s="48" t="n">
        <v>5</v>
      </c>
      <c r="G820" s="48" t="inlineStr">
        <is>
          <t>大宮・川越エリア</t>
        </is>
      </c>
      <c r="H820" s="48" t="n">
        <v>16</v>
      </c>
      <c r="I820" s="20" t="n">
        <v>0.62</v>
      </c>
      <c r="J820" s="20" t="n">
        <v>0.4</v>
      </c>
      <c r="K820" s="20" t="n">
        <v>0.5</v>
      </c>
      <c r="L820" s="20" t="n">
        <v>0.6</v>
      </c>
      <c r="M820" s="20" t="n">
        <v>0.6</v>
      </c>
      <c r="N820" s="24" t="n">
        <v>7120</v>
      </c>
      <c r="O820" s="24" t="n">
        <v>6240</v>
      </c>
      <c r="P820" s="24" t="n">
        <v>880</v>
      </c>
      <c r="Q820" s="24" t="n">
        <v>44000</v>
      </c>
      <c r="R820" s="24" t="n">
        <v>3120</v>
      </c>
      <c r="S820" s="24">
        <f>IF(R820="","",(R820+P820)*30 -U820)</f>
        <v/>
      </c>
      <c r="T820" s="20">
        <f>IF(R820="","",(O820-R820)/O820)</f>
        <v/>
      </c>
      <c r="U820" s="24" t="n">
        <v>49000</v>
      </c>
      <c r="V820" s="51" t="n"/>
      <c r="W820" s="24">
        <f>IF(Z820="","",Z820*30)</f>
        <v/>
      </c>
      <c r="X820" s="24">
        <f>IF(W820="","",W820-U820)</f>
        <v/>
      </c>
      <c r="Y820" s="24">
        <f>IF(V820="","",((U820+5000+5000)/(1-V820))/30)</f>
        <v/>
      </c>
      <c r="Z820" s="32" t="n"/>
      <c r="AA820" s="24">
        <f>IF(Z820="","",Z820-O820)</f>
        <v/>
      </c>
      <c r="AB820" s="24">
        <f>IF(Z820="","",R820-Z820)</f>
        <v/>
      </c>
      <c r="AC820" s="11">
        <f>IF(Z820="","",(O820-Z820)/O820)</f>
        <v/>
      </c>
      <c r="AD820" s="24" t="n">
        <v>11000</v>
      </c>
      <c r="AE820" s="24">
        <f>IF(AF820="","",Q820*(1-AF820))</f>
        <v/>
      </c>
      <c r="AF820" s="51" t="n"/>
      <c r="AG820" s="28" t="n"/>
      <c r="AH820" s="28" t="n"/>
      <c r="AI820" s="33" t="inlineStr">
        <is>
          <t>2026-08-01</t>
        </is>
      </c>
      <c r="AJ820" s="33" t="inlineStr">
        <is>
          <t>2027-08-30</t>
        </is>
      </c>
      <c r="AK820" s="30" t="n"/>
    </row>
    <row r="821" ht="35.1" customHeight="1" s="69">
      <c r="B821" s="48" t="n">
        <v>18949</v>
      </c>
      <c r="C821" s="48" t="inlineStr">
        <is>
          <t>名古屋</t>
        </is>
      </c>
      <c r="D821" s="19" t="inlineStr">
        <is>
          <t>アットイン浜松1</t>
        </is>
      </c>
      <c r="E821" s="48" t="inlineStr">
        <is>
          <t>1K</t>
        </is>
      </c>
      <c r="F821" s="48" t="n">
        <v>1</v>
      </c>
      <c r="G821" s="48" t="inlineStr">
        <is>
          <t>浜松</t>
        </is>
      </c>
      <c r="H821" s="48" t="n">
        <v>28</v>
      </c>
      <c r="I821" s="20" t="n">
        <v>1</v>
      </c>
      <c r="J821" s="20" t="n">
        <v>1</v>
      </c>
      <c r="K821" s="20" t="n">
        <v>1</v>
      </c>
      <c r="L821" s="20" t="n">
        <v>0.5</v>
      </c>
      <c r="M821" s="20" t="n">
        <v>0</v>
      </c>
      <c r="N821" s="24" t="n">
        <v>5280</v>
      </c>
      <c r="O821" s="24" t="n">
        <v>4400</v>
      </c>
      <c r="P821" s="24" t="n">
        <v>880</v>
      </c>
      <c r="Q821" s="24" t="n">
        <v>44000</v>
      </c>
      <c r="R821" s="24" t="n"/>
      <c r="S821" s="24">
        <f>IF(R821="","",(R821+P821)*30 -U821)</f>
        <v/>
      </c>
      <c r="T821" s="20">
        <f>IF(R821="","",(O821-R821)/O821)</f>
        <v/>
      </c>
      <c r="U821" s="24" t="n">
        <v>41000</v>
      </c>
      <c r="V821" s="51" t="n"/>
      <c r="W821" s="24">
        <f>IF(Z821="","",Z821*30)</f>
        <v/>
      </c>
      <c r="X821" s="24">
        <f>IF(W821="","",W821-U821)</f>
        <v/>
      </c>
      <c r="Y821" s="24">
        <f>IF(V821="","",((U821+5000+5000)/(1-V821))/30)</f>
        <v/>
      </c>
      <c r="Z821" s="32" t="n"/>
      <c r="AA821" s="24">
        <f>IF(Z821="","",Z821-O821)</f>
        <v/>
      </c>
      <c r="AB821" s="24">
        <f>IF(Z821="","",R821-Z821)</f>
        <v/>
      </c>
      <c r="AC821" s="11">
        <f>IF(Z821="","",(O821-Z821)/O821)</f>
        <v/>
      </c>
      <c r="AD821" s="24" t="n"/>
      <c r="AE821" s="24">
        <f>IF(AF821="","",Q821*(1-AF821))</f>
        <v/>
      </c>
      <c r="AF821" s="51" t="n"/>
      <c r="AG821" s="28" t="n"/>
      <c r="AH821" s="28" t="n"/>
      <c r="AI821" s="33" t="inlineStr">
        <is>
          <t>2026-10-17</t>
        </is>
      </c>
      <c r="AJ821" s="33" t="inlineStr">
        <is>
          <t>2026-10-16</t>
        </is>
      </c>
      <c r="AK821" s="30" t="n"/>
    </row>
    <row r="822" ht="35.1" customHeight="1" s="69">
      <c r="B822" s="48" t="n">
        <v>18950</v>
      </c>
      <c r="C822" s="48" t="inlineStr">
        <is>
          <t>名古屋</t>
        </is>
      </c>
      <c r="D822" s="19" t="inlineStr">
        <is>
          <t>アットイン四日市34-2</t>
        </is>
      </c>
      <c r="E822" s="48" t="inlineStr">
        <is>
          <t>1LDK</t>
        </is>
      </c>
      <c r="F822" s="48" t="n">
        <v>1</v>
      </c>
      <c r="G822" s="48" t="inlineStr">
        <is>
          <t>四日市・鈴鹿・津地区</t>
        </is>
      </c>
      <c r="H822" s="48" t="n">
        <v>46.69</v>
      </c>
      <c r="I822" s="20" t="n">
        <v>1</v>
      </c>
      <c r="J822" s="20" t="n">
        <v>1</v>
      </c>
      <c r="K822" s="20" t="n">
        <v>1</v>
      </c>
      <c r="L822" s="20" t="n">
        <v>1</v>
      </c>
      <c r="M822" s="20" t="n">
        <v>1</v>
      </c>
      <c r="N822" s="24" t="n">
        <v>6880</v>
      </c>
      <c r="O822" s="24" t="n">
        <v>6000</v>
      </c>
      <c r="P822" s="24" t="n">
        <v>880</v>
      </c>
      <c r="Q822" s="24" t="n">
        <v>44000</v>
      </c>
      <c r="R822" s="24" t="n"/>
      <c r="S822" s="24">
        <f>IF(R822="","",(R822+P822)*30 -U822)</f>
        <v/>
      </c>
      <c r="T822" s="20">
        <f>IF(R822="","",(O822-R822)/O822)</f>
        <v/>
      </c>
      <c r="U822" s="24" t="n">
        <v>74500</v>
      </c>
      <c r="V822" s="51" t="n"/>
      <c r="W822" s="24">
        <f>IF(Z822="","",Z822*30)</f>
        <v/>
      </c>
      <c r="X822" s="24">
        <f>IF(W822="","",W822-U822)</f>
        <v/>
      </c>
      <c r="Y822" s="24">
        <f>IF(V822="","",((U822+5000+5000)/(1-V822))/30)</f>
        <v/>
      </c>
      <c r="Z822" s="32" t="n"/>
      <c r="AA822" s="24">
        <f>IF(Z822="","",Z822-O822)</f>
        <v/>
      </c>
      <c r="AB822" s="24">
        <f>IF(Z822="","",R822-Z822)</f>
        <v/>
      </c>
      <c r="AC822" s="11">
        <f>IF(Z822="","",(O822-Z822)/O822)</f>
        <v/>
      </c>
      <c r="AD822" s="24" t="n"/>
      <c r="AE822" s="24">
        <f>IF(AF822="","",Q822*(1-AF822))</f>
        <v/>
      </c>
      <c r="AF822" s="51" t="n"/>
      <c r="AG822" s="28" t="n"/>
      <c r="AH822" s="28" t="n"/>
      <c r="AI822" s="33" t="inlineStr">
        <is>
          <t>2027-01-08</t>
        </is>
      </c>
      <c r="AJ822" s="33" t="inlineStr">
        <is>
          <t>2027-01-07</t>
        </is>
      </c>
      <c r="AK822" s="30" t="n"/>
    </row>
    <row r="823" ht="35.1" customHeight="1" s="69">
      <c r="B823" s="48" t="n">
        <v>18996</v>
      </c>
      <c r="C823" s="48" t="inlineStr">
        <is>
          <t>東京</t>
        </is>
      </c>
      <c r="D823" s="19" t="inlineStr">
        <is>
          <t>アットイン東日本橋4-3</t>
        </is>
      </c>
      <c r="E823" s="48" t="inlineStr">
        <is>
          <t>1LDK</t>
        </is>
      </c>
      <c r="F823" s="48" t="n">
        <v>1</v>
      </c>
      <c r="G823" s="48" t="inlineStr">
        <is>
          <t>錦糸町・両国</t>
        </is>
      </c>
      <c r="H823" s="48" t="n">
        <v>32.51</v>
      </c>
      <c r="I823" s="20" t="n">
        <v>1</v>
      </c>
      <c r="J823" s="20" t="n">
        <v>1</v>
      </c>
      <c r="K823" s="20" t="n">
        <v>1</v>
      </c>
      <c r="L823" s="20" t="n">
        <v>0</v>
      </c>
      <c r="M823" s="20" t="n">
        <v>0</v>
      </c>
      <c r="N823" s="24" t="n">
        <v>16840</v>
      </c>
      <c r="O823" s="24" t="n">
        <v>15960</v>
      </c>
      <c r="P823" s="24" t="n">
        <v>880</v>
      </c>
      <c r="Q823" s="24" t="n">
        <v>44000</v>
      </c>
      <c r="R823" s="24" t="n"/>
      <c r="S823" s="24">
        <f>IF(R823="","",(R823+P823)*30 -U823)</f>
        <v/>
      </c>
      <c r="T823" s="20">
        <f>IF(R823="","",(O823-R823)/O823)</f>
        <v/>
      </c>
      <c r="U823" s="24" t="n">
        <v>152000</v>
      </c>
      <c r="V823" s="51" t="n"/>
      <c r="W823" s="24">
        <f>IF(Z823="","",Z823*30)</f>
        <v/>
      </c>
      <c r="X823" s="24">
        <f>IF(W823="","",W823-U823)</f>
        <v/>
      </c>
      <c r="Y823" s="24">
        <f>IF(V823="","",((U823+5000+5000)/(1-V823))/30)</f>
        <v/>
      </c>
      <c r="Z823" s="32" t="n"/>
      <c r="AA823" s="24">
        <f>IF(Z823="","",Z823-O823)</f>
        <v/>
      </c>
      <c r="AB823" s="24">
        <f>IF(Z823="","",R823-Z823)</f>
        <v/>
      </c>
      <c r="AC823" s="11">
        <f>IF(Z823="","",(O823-Z823)/O823)</f>
        <v/>
      </c>
      <c r="AD823" s="24" t="n"/>
      <c r="AE823" s="24">
        <f>IF(AF823="","",Q823*(1-AF823))</f>
        <v/>
      </c>
      <c r="AF823" s="51" t="n"/>
      <c r="AG823" s="28" t="n"/>
      <c r="AH823" s="28" t="n"/>
      <c r="AI823" s="33" t="inlineStr">
        <is>
          <t>2026-10-01</t>
        </is>
      </c>
      <c r="AJ823" s="33" t="inlineStr">
        <is>
          <t>2026-09-30</t>
        </is>
      </c>
      <c r="AK823" s="30" t="n"/>
    </row>
    <row r="824" ht="35.1" customHeight="1" s="69">
      <c r="B824" s="48" t="n">
        <v>18997</v>
      </c>
      <c r="C824" s="48" t="inlineStr">
        <is>
          <t>東京</t>
        </is>
      </c>
      <c r="D824" s="19" t="inlineStr">
        <is>
          <t>アットイン東日本橋4-4</t>
        </is>
      </c>
      <c r="E824" s="48" t="inlineStr">
        <is>
          <t>1LDK</t>
        </is>
      </c>
      <c r="F824" s="48" t="n">
        <v>1</v>
      </c>
      <c r="G824" s="48" t="inlineStr">
        <is>
          <t>錦糸町・両国</t>
        </is>
      </c>
      <c r="H824" s="48" t="n">
        <v>40.8</v>
      </c>
      <c r="I824" s="20" t="n">
        <v>1</v>
      </c>
      <c r="J824" s="20" t="n">
        <v>0.9</v>
      </c>
      <c r="K824" s="20" t="n">
        <v>0</v>
      </c>
      <c r="L824" s="20" t="n">
        <v>0</v>
      </c>
      <c r="M824" s="20" t="n">
        <v>0</v>
      </c>
      <c r="N824" s="24" t="n">
        <v>19620</v>
      </c>
      <c r="O824" s="24" t="n">
        <v>18740</v>
      </c>
      <c r="P824" s="24" t="n">
        <v>880</v>
      </c>
      <c r="Q824" s="24" t="n">
        <v>44000</v>
      </c>
      <c r="R824" s="24" t="n"/>
      <c r="S824" s="24">
        <f>IF(R824="","",(R824+P824)*30 -U824)</f>
        <v/>
      </c>
      <c r="T824" s="20">
        <f>IF(R824="","",(O824-R824)/O824)</f>
        <v/>
      </c>
      <c r="U824" s="24" t="n">
        <v>190000</v>
      </c>
      <c r="V824" s="51" t="n"/>
      <c r="W824" s="24">
        <f>IF(Z824="","",Z824*30)</f>
        <v/>
      </c>
      <c r="X824" s="24">
        <f>IF(W824="","",W824-U824)</f>
        <v/>
      </c>
      <c r="Y824" s="24">
        <f>IF(V824="","",((U824+5000+5000)/(1-V824))/30)</f>
        <v/>
      </c>
      <c r="Z824" s="32" t="n"/>
      <c r="AA824" s="24">
        <f>IF(Z824="","",Z824-O824)</f>
        <v/>
      </c>
      <c r="AB824" s="24">
        <f>IF(Z824="","",R824-Z824)</f>
        <v/>
      </c>
      <c r="AC824" s="11">
        <f>IF(Z824="","",(O824-Z824)/O824)</f>
        <v/>
      </c>
      <c r="AD824" s="24" t="n"/>
      <c r="AE824" s="24">
        <f>IF(AF824="","",Q824*(1-AF824))</f>
        <v/>
      </c>
      <c r="AF824" s="51" t="n"/>
      <c r="AG824" s="28" t="n"/>
      <c r="AH824" s="28" t="n"/>
      <c r="AI824" s="33" t="inlineStr">
        <is>
          <t>2026-08-30</t>
        </is>
      </c>
      <c r="AJ824" s="33" t="inlineStr">
        <is>
          <t>2026-08-29</t>
        </is>
      </c>
      <c r="AK824" s="30" t="n"/>
    </row>
    <row r="825" ht="35.1" customHeight="1" s="69">
      <c r="B825" s="48" t="n">
        <v>18998</v>
      </c>
      <c r="C825" s="48" t="inlineStr">
        <is>
          <t>東京</t>
        </is>
      </c>
      <c r="D825" s="19" t="inlineStr">
        <is>
          <t>アットイン東日本橋4-9</t>
        </is>
      </c>
      <c r="E825" s="48" t="inlineStr">
        <is>
          <t>2LDK</t>
        </is>
      </c>
      <c r="F825" s="48" t="n">
        <v>1</v>
      </c>
      <c r="G825" s="48" t="inlineStr">
        <is>
          <t>錦糸町・両国</t>
        </is>
      </c>
      <c r="H825" s="48" t="n">
        <v>52.59</v>
      </c>
      <c r="I825" s="20" t="n">
        <v>1</v>
      </c>
      <c r="J825" s="20" t="n">
        <v>0.9</v>
      </c>
      <c r="K825" s="20" t="n">
        <v>1</v>
      </c>
      <c r="L825" s="20" t="n">
        <v>1</v>
      </c>
      <c r="M825" s="20" t="n">
        <v>0</v>
      </c>
      <c r="N825" s="24" t="n">
        <v>28940</v>
      </c>
      <c r="O825" s="24" t="n">
        <v>27840</v>
      </c>
      <c r="P825" s="24" t="n">
        <v>1100</v>
      </c>
      <c r="Q825" s="24" t="n">
        <v>68000</v>
      </c>
      <c r="R825" s="24" t="n"/>
      <c r="S825" s="24">
        <f>IF(R825="","",(R825+P825)*30 -U825)</f>
        <v/>
      </c>
      <c r="T825" s="20">
        <f>IF(R825="","",(O825-R825)/O825)</f>
        <v/>
      </c>
      <c r="U825" s="24" t="n">
        <v>238000</v>
      </c>
      <c r="V825" s="51" t="n"/>
      <c r="W825" s="24">
        <f>IF(Z825="","",Z825*30)</f>
        <v/>
      </c>
      <c r="X825" s="24">
        <f>IF(W825="","",W825-U825)</f>
        <v/>
      </c>
      <c r="Y825" s="24">
        <f>IF(V825="","",((U825+5000+5000)/(1-V825))/30)</f>
        <v/>
      </c>
      <c r="Z825" s="32" t="n"/>
      <c r="AA825" s="24">
        <f>IF(Z825="","",Z825-O825)</f>
        <v/>
      </c>
      <c r="AB825" s="24">
        <f>IF(Z825="","",R825-Z825)</f>
        <v/>
      </c>
      <c r="AC825" s="11">
        <f>IF(Z825="","",(O825-Z825)/O825)</f>
        <v/>
      </c>
      <c r="AD825" s="24" t="n"/>
      <c r="AE825" s="24">
        <f>IF(AF825="","",Q825*(1-AF825))</f>
        <v/>
      </c>
      <c r="AF825" s="51" t="n"/>
      <c r="AG825" s="28" t="n"/>
      <c r="AH825" s="28" t="n"/>
      <c r="AI825" s="33" t="inlineStr">
        <is>
          <t>2026-11-01</t>
        </is>
      </c>
      <c r="AJ825" s="33" t="inlineStr">
        <is>
          <t>2026-10-31</t>
        </is>
      </c>
      <c r="AK825" s="30" t="n"/>
    </row>
    <row r="826" ht="35.1" customHeight="1" s="69">
      <c r="B826" s="48" t="n">
        <v>18999</v>
      </c>
      <c r="C826" s="48" t="inlineStr">
        <is>
          <t>東京</t>
        </is>
      </c>
      <c r="D826" s="19" t="inlineStr">
        <is>
          <t>アットイン東日本橋4-10</t>
        </is>
      </c>
      <c r="E826" s="48" t="inlineStr">
        <is>
          <t>2LDK</t>
        </is>
      </c>
      <c r="F826" s="48" t="n">
        <v>1</v>
      </c>
      <c r="G826" s="48" t="inlineStr">
        <is>
          <t>錦糸町・両国</t>
        </is>
      </c>
      <c r="H826" s="48" t="n">
        <v>55.42</v>
      </c>
      <c r="I826" s="20" t="n">
        <v>0.3</v>
      </c>
      <c r="J826" s="20" t="n">
        <v>0</v>
      </c>
      <c r="K826" s="20" t="n">
        <v>0</v>
      </c>
      <c r="L826" s="20" t="n">
        <v>0</v>
      </c>
      <c r="M826" s="20" t="n">
        <v>0</v>
      </c>
      <c r="N826" s="24" t="n">
        <v>30640</v>
      </c>
      <c r="O826" s="24" t="n">
        <v>29540</v>
      </c>
      <c r="P826" s="24" t="n">
        <v>1100</v>
      </c>
      <c r="Q826" s="24" t="n">
        <v>68000</v>
      </c>
      <c r="R826" s="24" t="n">
        <v>14770</v>
      </c>
      <c r="S826" s="24">
        <f>IF(R826="","",(R826+P826)*30 -U826)</f>
        <v/>
      </c>
      <c r="T826" s="20">
        <f>IF(R826="","",(O826-R826)/O826)</f>
        <v/>
      </c>
      <c r="U826" s="24" t="n">
        <v>253000</v>
      </c>
      <c r="V826" s="51" t="n"/>
      <c r="W826" s="24">
        <f>IF(Z826="","",Z826*30)</f>
        <v/>
      </c>
      <c r="X826" s="24">
        <f>IF(W826="","",W826-U826)</f>
        <v/>
      </c>
      <c r="Y826" s="24">
        <f>IF(V826="","",((U826+5000+5000)/(1-V826))/30)</f>
        <v/>
      </c>
      <c r="Z826" s="32" t="n"/>
      <c r="AA826" s="24">
        <f>IF(Z826="","",Z826-O826)</f>
        <v/>
      </c>
      <c r="AB826" s="24">
        <f>IF(Z826="","",R826-Z826)</f>
        <v/>
      </c>
      <c r="AC826" s="11">
        <f>IF(Z826="","",(O826-Z826)/O826)</f>
        <v/>
      </c>
      <c r="AD826" s="24" t="n">
        <v>17000</v>
      </c>
      <c r="AE826" s="24">
        <f>IF(AF826="","",Q826*(1-AF826))</f>
        <v/>
      </c>
      <c r="AF826" s="51" t="n"/>
      <c r="AG826" s="28" t="n"/>
      <c r="AH826" s="28" t="n"/>
      <c r="AI826" s="33" t="inlineStr">
        <is>
          <t>2026-08-01</t>
        </is>
      </c>
      <c r="AJ826" s="33" t="inlineStr">
        <is>
          <t>2026-07-31</t>
        </is>
      </c>
      <c r="AK826" s="30" t="n"/>
    </row>
    <row r="827" ht="35.1" customHeight="1" s="69">
      <c r="B827" s="48" t="n">
        <v>19000</v>
      </c>
      <c r="C827" s="48" t="inlineStr">
        <is>
          <t>東京</t>
        </is>
      </c>
      <c r="D827" s="19" t="inlineStr">
        <is>
          <t>アットイン中野13</t>
        </is>
      </c>
      <c r="E827" s="48" t="inlineStr">
        <is>
          <t>1R</t>
        </is>
      </c>
      <c r="F827" s="48" t="n">
        <v>1</v>
      </c>
      <c r="G827" s="48" t="inlineStr">
        <is>
          <t>中野・荻窪・吉祥寺</t>
        </is>
      </c>
      <c r="H827" s="48" t="n">
        <v>16.2</v>
      </c>
      <c r="I827" s="20" t="n">
        <v>0.8</v>
      </c>
      <c r="J827" s="20" t="n">
        <v>1</v>
      </c>
      <c r="K827" s="20" t="n">
        <v>1</v>
      </c>
      <c r="L827" s="20" t="n">
        <v>1</v>
      </c>
      <c r="M827" s="20" t="n">
        <v>1</v>
      </c>
      <c r="N827" s="24" t="n">
        <v>7900</v>
      </c>
      <c r="O827" s="24" t="n">
        <v>7020</v>
      </c>
      <c r="P827" s="24" t="n">
        <v>880</v>
      </c>
      <c r="Q827" s="24" t="n">
        <v>44000</v>
      </c>
      <c r="R827" s="24" t="n"/>
      <c r="S827" s="24">
        <f>IF(R827="","",(R827+P827)*30 -U827)</f>
        <v/>
      </c>
      <c r="T827" s="20">
        <f>IF(R827="","",(O827-R827)/O827)</f>
        <v/>
      </c>
      <c r="U827" s="24" t="n">
        <v>65000</v>
      </c>
      <c r="V827" s="51" t="n"/>
      <c r="W827" s="24">
        <f>IF(Z827="","",Z827*30)</f>
        <v/>
      </c>
      <c r="X827" s="24">
        <f>IF(W827="","",W827-U827)</f>
        <v/>
      </c>
      <c r="Y827" s="24">
        <f>IF(V827="","",((U827+5000+5000)/(1-V827))/30)</f>
        <v/>
      </c>
      <c r="Z827" s="32" t="n"/>
      <c r="AA827" s="24">
        <f>IF(Z827="","",Z827-O827)</f>
        <v/>
      </c>
      <c r="AB827" s="24">
        <f>IF(Z827="","",R827-Z827)</f>
        <v/>
      </c>
      <c r="AC827" s="11">
        <f>IF(Z827="","",(O827-Z827)/O827)</f>
        <v/>
      </c>
      <c r="AD827" s="24" t="n"/>
      <c r="AE827" s="24">
        <f>IF(AF827="","",Q827*(1-AF827))</f>
        <v/>
      </c>
      <c r="AF827" s="51" t="n"/>
      <c r="AG827" s="28" t="n"/>
      <c r="AH827" s="28" t="n"/>
      <c r="AI827" s="33" t="inlineStr">
        <is>
          <t>2027-02-01</t>
        </is>
      </c>
      <c r="AJ827" s="33" t="inlineStr">
        <is>
          <t>2027-01-31</t>
        </is>
      </c>
      <c r="AK827" s="30" t="n"/>
    </row>
    <row r="828" ht="35.1" customHeight="1" s="69">
      <c r="B828" s="48" t="n">
        <v>19001</v>
      </c>
      <c r="C828" s="48" t="inlineStr">
        <is>
          <t>東京</t>
        </is>
      </c>
      <c r="D828" s="19" t="inlineStr">
        <is>
          <t>アットイン浜松町6</t>
        </is>
      </c>
      <c r="E828" s="48" t="inlineStr">
        <is>
          <t>1K</t>
        </is>
      </c>
      <c r="F828" s="48" t="n">
        <v>1</v>
      </c>
      <c r="G828" s="48" t="inlineStr">
        <is>
          <t>品川・田町・大崎</t>
        </is>
      </c>
      <c r="H828" s="48" t="n">
        <v>21.17</v>
      </c>
      <c r="I828" s="20" t="n">
        <v>1</v>
      </c>
      <c r="J828" s="20" t="n">
        <v>0.9</v>
      </c>
      <c r="K828" s="20" t="n">
        <v>1</v>
      </c>
      <c r="L828" s="20" t="n">
        <v>1</v>
      </c>
      <c r="M828" s="20" t="n">
        <v>1</v>
      </c>
      <c r="N828" s="24" t="n">
        <v>9700</v>
      </c>
      <c r="O828" s="24" t="n">
        <v>8820</v>
      </c>
      <c r="P828" s="24" t="n">
        <v>880</v>
      </c>
      <c r="Q828" s="24" t="n">
        <v>44000</v>
      </c>
      <c r="R828" s="24" t="n"/>
      <c r="S828" s="24">
        <f>IF(R828="","",(R828+P828)*30 -U828)</f>
        <v/>
      </c>
      <c r="T828" s="20">
        <f>IF(R828="","",(O828-R828)/O828)</f>
        <v/>
      </c>
      <c r="U828" s="24" t="n">
        <v>92000</v>
      </c>
      <c r="V828" s="51" t="n"/>
      <c r="W828" s="24">
        <f>IF(Z828="","",Z828*30)</f>
        <v/>
      </c>
      <c r="X828" s="24">
        <f>IF(W828="","",W828-U828)</f>
        <v/>
      </c>
      <c r="Y828" s="24">
        <f>IF(V828="","",((U828+5000+5000)/(1-V828))/30)</f>
        <v/>
      </c>
      <c r="Z828" s="32" t="n"/>
      <c r="AA828" s="24">
        <f>IF(Z828="","",Z828-O828)</f>
        <v/>
      </c>
      <c r="AB828" s="24">
        <f>IF(Z828="","",R828-Z828)</f>
        <v/>
      </c>
      <c r="AC828" s="11">
        <f>IF(Z828="","",(O828-Z828)/O828)</f>
        <v/>
      </c>
      <c r="AD828" s="24" t="n"/>
      <c r="AE828" s="24">
        <f>IF(AF828="","",Q828*(1-AF828))</f>
        <v/>
      </c>
      <c r="AF828" s="51" t="n"/>
      <c r="AG828" s="28" t="n"/>
      <c r="AH828" s="28" t="n"/>
      <c r="AI828" s="33" t="inlineStr">
        <is>
          <t>2027-04-01</t>
        </is>
      </c>
      <c r="AJ828" s="33" t="inlineStr">
        <is>
          <t>2027-03-31</t>
        </is>
      </c>
      <c r="AK828" s="30" t="n"/>
    </row>
    <row r="829" ht="35.1" customHeight="1" s="69">
      <c r="B829" s="48" t="n">
        <v>19002</v>
      </c>
      <c r="C829" s="48" t="inlineStr">
        <is>
          <t>東京</t>
        </is>
      </c>
      <c r="D829" s="19" t="inlineStr">
        <is>
          <t>アットイン新宿30</t>
        </is>
      </c>
      <c r="E829" s="48" t="inlineStr">
        <is>
          <t>1K</t>
        </is>
      </c>
      <c r="F829" s="48" t="n">
        <v>1</v>
      </c>
      <c r="G829" s="48" t="inlineStr">
        <is>
          <t>新宿</t>
        </is>
      </c>
      <c r="H829" s="48" t="n">
        <v>18.3</v>
      </c>
      <c r="I829" s="20" t="n">
        <v>0.9</v>
      </c>
      <c r="J829" s="20" t="n">
        <v>1</v>
      </c>
      <c r="K829" s="20" t="n">
        <v>1</v>
      </c>
      <c r="L829" s="20" t="n">
        <v>0.9</v>
      </c>
      <c r="M829" s="20" t="n">
        <v>0.5</v>
      </c>
      <c r="N829" s="24" t="n">
        <v>8240</v>
      </c>
      <c r="O829" s="24" t="n">
        <v>7360</v>
      </c>
      <c r="P829" s="24" t="n">
        <v>880</v>
      </c>
      <c r="Q829" s="24" t="n">
        <v>44000</v>
      </c>
      <c r="R829" s="24" t="n"/>
      <c r="S829" s="24">
        <f>IF(R829="","",(R829+P829)*30 -U829)</f>
        <v/>
      </c>
      <c r="T829" s="20">
        <f>IF(R829="","",(O829-R829)/O829)</f>
        <v/>
      </c>
      <c r="U829" s="24" t="n">
        <v>73000</v>
      </c>
      <c r="V829" s="51" t="n"/>
      <c r="W829" s="24">
        <f>IF(Z829="","",Z829*30)</f>
        <v/>
      </c>
      <c r="X829" s="24">
        <f>IF(W829="","",W829-U829)</f>
        <v/>
      </c>
      <c r="Y829" s="24">
        <f>IF(V829="","",((U829+5000+5000)/(1-V829))/30)</f>
        <v/>
      </c>
      <c r="Z829" s="32" t="n"/>
      <c r="AA829" s="24">
        <f>IF(Z829="","",Z829-O829)</f>
        <v/>
      </c>
      <c r="AB829" s="24">
        <f>IF(Z829="","",R829-Z829)</f>
        <v/>
      </c>
      <c r="AC829" s="11">
        <f>IF(Z829="","",(O829-Z829)/O829)</f>
        <v/>
      </c>
      <c r="AD829" s="24" t="n"/>
      <c r="AE829" s="24">
        <f>IF(AF829="","",Q829*(1-AF829))</f>
        <v/>
      </c>
      <c r="AF829" s="51" t="n"/>
      <c r="AG829" s="28" t="n"/>
      <c r="AH829" s="28" t="n"/>
      <c r="AI829" s="33" t="inlineStr">
        <is>
          <t>2026-11-16</t>
        </is>
      </c>
      <c r="AJ829" s="33" t="inlineStr">
        <is>
          <t>2026-11-15</t>
        </is>
      </c>
      <c r="AK829" s="30" t="n"/>
    </row>
    <row r="830" ht="35.1" customHeight="1" s="69">
      <c r="B830" s="48" t="n">
        <v>19003</v>
      </c>
      <c r="C830" s="48" t="inlineStr">
        <is>
          <t>東京</t>
        </is>
      </c>
      <c r="D830" s="19" t="inlineStr">
        <is>
          <t>アットイン後楽園4</t>
        </is>
      </c>
      <c r="E830" s="48" t="inlineStr">
        <is>
          <t>1K</t>
        </is>
      </c>
      <c r="F830" s="48" t="n">
        <v>1</v>
      </c>
      <c r="G830" s="48" t="inlineStr">
        <is>
          <t>飯田橋・水道橋・九段</t>
        </is>
      </c>
      <c r="H830" s="48" t="n">
        <v>20.25</v>
      </c>
      <c r="I830" s="20" t="n">
        <v>1</v>
      </c>
      <c r="J830" s="20" t="n">
        <v>1</v>
      </c>
      <c r="K830" s="20" t="n">
        <v>0.6</v>
      </c>
      <c r="L830" s="20" t="n">
        <v>0</v>
      </c>
      <c r="M830" s="20" t="n">
        <v>0</v>
      </c>
      <c r="N830" s="24" t="n">
        <v>9020</v>
      </c>
      <c r="O830" s="24" t="n">
        <v>8140</v>
      </c>
      <c r="P830" s="24" t="n">
        <v>880</v>
      </c>
      <c r="Q830" s="24" t="n">
        <v>44000</v>
      </c>
      <c r="R830" s="24" t="n"/>
      <c r="S830" s="24">
        <f>IF(R830="","",(R830+P830)*30 -U830)</f>
        <v/>
      </c>
      <c r="T830" s="20">
        <f>IF(R830="","",(O830-R830)/O830)</f>
        <v/>
      </c>
      <c r="U830" s="24" t="n">
        <v>82000</v>
      </c>
      <c r="V830" s="51" t="n"/>
      <c r="W830" s="24">
        <f>IF(Z830="","",Z830*30)</f>
        <v/>
      </c>
      <c r="X830" s="24">
        <f>IF(W830="","",W830-U830)</f>
        <v/>
      </c>
      <c r="Y830" s="24">
        <f>IF(V830="","",((U830+5000+5000)/(1-V830))/30)</f>
        <v/>
      </c>
      <c r="Z830" s="32" t="n"/>
      <c r="AA830" s="24">
        <f>IF(Z830="","",Z830-O830)</f>
        <v/>
      </c>
      <c r="AB830" s="24">
        <f>IF(Z830="","",R830-Z830)</f>
        <v/>
      </c>
      <c r="AC830" s="11">
        <f>IF(Z830="","",(O830-Z830)/O830)</f>
        <v/>
      </c>
      <c r="AD830" s="24" t="n"/>
      <c r="AE830" s="24">
        <f>IF(AF830="","",Q830*(1-AF830))</f>
        <v/>
      </c>
      <c r="AF830" s="51" t="n"/>
      <c r="AG830" s="28" t="n"/>
      <c r="AH830" s="28" t="n"/>
      <c r="AI830" s="33" t="inlineStr">
        <is>
          <t>2026-09-20</t>
        </is>
      </c>
      <c r="AJ830" s="33" t="inlineStr">
        <is>
          <t>2026-09-19</t>
        </is>
      </c>
      <c r="AK830" s="30" t="n"/>
    </row>
    <row r="831" ht="35.1" customHeight="1" s="69">
      <c r="B831" s="48" t="n">
        <v>19004</v>
      </c>
      <c r="C831" s="48" t="inlineStr">
        <is>
          <t>東京</t>
        </is>
      </c>
      <c r="D831" s="19" t="inlineStr">
        <is>
          <t>アットイン新横浜5-1</t>
        </is>
      </c>
      <c r="E831" s="48" t="inlineStr">
        <is>
          <t>1K</t>
        </is>
      </c>
      <c r="F831" s="48" t="n">
        <v>1</v>
      </c>
      <c r="G831" s="48" t="inlineStr">
        <is>
          <t>横浜</t>
        </is>
      </c>
      <c r="H831" s="48" t="n">
        <v>24.1</v>
      </c>
      <c r="I831" s="20" t="n">
        <v>0.6</v>
      </c>
      <c r="J831" s="20" t="n">
        <v>1</v>
      </c>
      <c r="K831" s="20" t="n">
        <v>1</v>
      </c>
      <c r="L831" s="20" t="n">
        <v>0.8</v>
      </c>
      <c r="M831" s="20" t="n">
        <v>0</v>
      </c>
      <c r="N831" s="24" t="n">
        <v>8580</v>
      </c>
      <c r="O831" s="24" t="n">
        <v>7700</v>
      </c>
      <c r="P831" s="24" t="n">
        <v>880</v>
      </c>
      <c r="Q831" s="24" t="n">
        <v>44000</v>
      </c>
      <c r="R831" s="24" t="n"/>
      <c r="S831" s="24">
        <f>IF(R831="","",(R831+P831)*30 -U831)</f>
        <v/>
      </c>
      <c r="T831" s="20">
        <f>IF(R831="","",(O831-R831)/O831)</f>
        <v/>
      </c>
      <c r="U831" s="24" t="n">
        <v>75000</v>
      </c>
      <c r="V831" s="51" t="n"/>
      <c r="W831" s="24">
        <f>IF(Z831="","",Z831*30)</f>
        <v/>
      </c>
      <c r="X831" s="24">
        <f>IF(W831="","",W831-U831)</f>
        <v/>
      </c>
      <c r="Y831" s="24">
        <f>IF(V831="","",((U831+5000+5000)/(1-V831))/30)</f>
        <v/>
      </c>
      <c r="Z831" s="32" t="n"/>
      <c r="AA831" s="24">
        <f>IF(Z831="","",Z831-O831)</f>
        <v/>
      </c>
      <c r="AB831" s="24">
        <f>IF(Z831="","",R831-Z831)</f>
        <v/>
      </c>
      <c r="AC831" s="11">
        <f>IF(Z831="","",(O831-Z831)/O831)</f>
        <v/>
      </c>
      <c r="AD831" s="24" t="n"/>
      <c r="AE831" s="24">
        <f>IF(AF831="","",Q831*(1-AF831))</f>
        <v/>
      </c>
      <c r="AF831" s="51" t="n"/>
      <c r="AG831" s="28" t="n"/>
      <c r="AH831" s="28" t="n"/>
      <c r="AI831" s="33" t="inlineStr">
        <is>
          <t>2026-10-26</t>
        </is>
      </c>
      <c r="AJ831" s="33" t="inlineStr">
        <is>
          <t>2026-10-25</t>
        </is>
      </c>
      <c r="AK831" s="30" t="n"/>
    </row>
    <row r="832" ht="35.1" customHeight="1" s="69">
      <c r="B832" s="48" t="n">
        <v>19006</v>
      </c>
      <c r="C832" s="48" t="inlineStr">
        <is>
          <t>東京</t>
        </is>
      </c>
      <c r="D832" s="19" t="inlineStr">
        <is>
          <t>アットインつくば3</t>
        </is>
      </c>
      <c r="E832" s="48" t="inlineStr">
        <is>
          <t>1K</t>
        </is>
      </c>
      <c r="F832" s="48" t="n">
        <v>1</v>
      </c>
      <c r="G832" s="48" t="inlineStr">
        <is>
          <t>つくば</t>
        </is>
      </c>
      <c r="H832" s="48" t="n">
        <v>27.08</v>
      </c>
      <c r="I832" s="20" t="n">
        <v>1</v>
      </c>
      <c r="J832" s="20" t="n">
        <v>0.9</v>
      </c>
      <c r="K832" s="20" t="n">
        <v>1</v>
      </c>
      <c r="L832" s="20" t="n">
        <v>0.1</v>
      </c>
      <c r="M832" s="20" t="n">
        <v>0</v>
      </c>
      <c r="N832" s="24" t="n">
        <v>6100</v>
      </c>
      <c r="O832" s="24" t="n">
        <v>5220</v>
      </c>
      <c r="P832" s="24" t="n">
        <v>880</v>
      </c>
      <c r="Q832" s="24" t="n">
        <v>44000</v>
      </c>
      <c r="R832" s="24" t="n"/>
      <c r="S832" s="24">
        <f>IF(R832="","",(R832+P832)*30 -U832)</f>
        <v/>
      </c>
      <c r="T832" s="20">
        <f>IF(R832="","",(O832-R832)/O832)</f>
        <v/>
      </c>
      <c r="U832" s="24" t="n">
        <v>44000</v>
      </c>
      <c r="V832" s="51" t="n"/>
      <c r="W832" s="24">
        <f>IF(Z832="","",Z832*30)</f>
        <v/>
      </c>
      <c r="X832" s="24">
        <f>IF(W832="","",W832-U832)</f>
        <v/>
      </c>
      <c r="Y832" s="24">
        <f>IF(V832="","",((U832+5000+5000)/(1-V832))/30)</f>
        <v/>
      </c>
      <c r="Z832" s="32" t="n"/>
      <c r="AA832" s="24">
        <f>IF(Z832="","",Z832-O832)</f>
        <v/>
      </c>
      <c r="AB832" s="24">
        <f>IF(Z832="","",R832-Z832)</f>
        <v/>
      </c>
      <c r="AC832" s="11">
        <f>IF(Z832="","",(O832-Z832)/O832)</f>
        <v/>
      </c>
      <c r="AD832" s="24" t="n"/>
      <c r="AE832" s="24">
        <f>IF(AF832="","",Q832*(1-AF832))</f>
        <v/>
      </c>
      <c r="AF832" s="51" t="n"/>
      <c r="AG832" s="28" t="n"/>
      <c r="AH832" s="28" t="n"/>
      <c r="AI832" s="33" t="inlineStr">
        <is>
          <t>2026-10-04</t>
        </is>
      </c>
      <c r="AJ832" s="33" t="inlineStr">
        <is>
          <t>2026-10-03</t>
        </is>
      </c>
      <c r="AK832" s="30" t="n"/>
    </row>
    <row r="833" ht="35.1" customHeight="1" s="69">
      <c r="B833" s="48" t="n">
        <v>19007</v>
      </c>
      <c r="C833" s="48" t="inlineStr">
        <is>
          <t>東京</t>
        </is>
      </c>
      <c r="D833" s="19" t="inlineStr">
        <is>
          <t>アットインつくば4</t>
        </is>
      </c>
      <c r="E833" s="48" t="inlineStr">
        <is>
          <t>1DK</t>
        </is>
      </c>
      <c r="F833" s="48" t="n">
        <v>1</v>
      </c>
      <c r="G833" s="48" t="inlineStr">
        <is>
          <t>つくば</t>
        </is>
      </c>
      <c r="H833" s="48" t="n">
        <v>24.71</v>
      </c>
      <c r="I833" s="20" t="n">
        <v>0</v>
      </c>
      <c r="J833" s="20" t="n">
        <v>0</v>
      </c>
      <c r="K833" s="20" t="n">
        <v>0</v>
      </c>
      <c r="L833" s="20" t="n">
        <v>0</v>
      </c>
      <c r="M833" s="20" t="n">
        <v>0</v>
      </c>
      <c r="N833" s="24" t="n">
        <v>6100</v>
      </c>
      <c r="O833" s="24" t="n">
        <v>5220</v>
      </c>
      <c r="P833" s="24" t="n">
        <v>880</v>
      </c>
      <c r="Q833" s="24" t="n">
        <v>44000</v>
      </c>
      <c r="R833" s="24" t="n"/>
      <c r="S833" s="24">
        <f>IF(R833="","",(R833+P833)*30 -U833)</f>
        <v/>
      </c>
      <c r="T833" s="20">
        <f>IF(R833="","",(O833-R833)/O833)</f>
        <v/>
      </c>
      <c r="U833" s="24" t="n">
        <v>38000</v>
      </c>
      <c r="V833" s="51" t="n"/>
      <c r="W833" s="24">
        <f>IF(Z833="","",Z833*30)</f>
        <v/>
      </c>
      <c r="X833" s="24">
        <f>IF(W833="","",W833-U833)</f>
        <v/>
      </c>
      <c r="Y833" s="24">
        <f>IF(V833="","",((U833+5000+5000)/(1-V833))/30)</f>
        <v/>
      </c>
      <c r="Z833" s="32" t="n"/>
      <c r="AA833" s="24">
        <f>IF(Z833="","",Z833-O833)</f>
        <v/>
      </c>
      <c r="AB833" s="24">
        <f>IF(Z833="","",R833-Z833)</f>
        <v/>
      </c>
      <c r="AC833" s="11">
        <f>IF(Z833="","",(O833-Z833)/O833)</f>
        <v/>
      </c>
      <c r="AD833" s="24" t="n"/>
      <c r="AE833" s="24">
        <f>IF(AF833="","",Q833*(1-AF833))</f>
        <v/>
      </c>
      <c r="AF833" s="51" t="n"/>
      <c r="AG833" s="28" t="n"/>
      <c r="AH833" s="28" t="n"/>
      <c r="AI833" s="33" t="inlineStr">
        <is>
          <t>2026-08-01</t>
        </is>
      </c>
      <c r="AJ833" s="33" t="inlineStr">
        <is>
          <t>2026-07-31</t>
        </is>
      </c>
      <c r="AK833" s="30" t="n"/>
    </row>
    <row r="834" ht="35.1" customHeight="1" s="69">
      <c r="B834" s="48" t="n">
        <v>19035</v>
      </c>
      <c r="C834" s="48" t="inlineStr">
        <is>
          <t>東京</t>
        </is>
      </c>
      <c r="D834" s="19" t="inlineStr">
        <is>
          <t>アットイン品川12</t>
        </is>
      </c>
      <c r="E834" s="48" t="inlineStr">
        <is>
          <t>1R</t>
        </is>
      </c>
      <c r="F834" s="48" t="n">
        <v>1</v>
      </c>
      <c r="G834" s="48" t="inlineStr">
        <is>
          <t>品川・田町・大崎</t>
        </is>
      </c>
      <c r="H834" s="48" t="n">
        <v>21.62</v>
      </c>
      <c r="I834" s="20" t="n">
        <v>1</v>
      </c>
      <c r="J834" s="20" t="n">
        <v>1</v>
      </c>
      <c r="K834" s="20" t="n">
        <v>1</v>
      </c>
      <c r="L834" s="20" t="n">
        <v>0.9</v>
      </c>
      <c r="M834" s="20" t="n">
        <v>0</v>
      </c>
      <c r="N834" s="24" t="n">
        <v>11400</v>
      </c>
      <c r="O834" s="24" t="n">
        <v>10520</v>
      </c>
      <c r="P834" s="24" t="n">
        <v>880</v>
      </c>
      <c r="Q834" s="24" t="n">
        <v>44000</v>
      </c>
      <c r="R834" s="24" t="n"/>
      <c r="S834" s="24">
        <f>IF(R834="","",(R834+P834)*30 -U834)</f>
        <v/>
      </c>
      <c r="T834" s="20">
        <f>IF(R834="","",(O834-R834)/O834)</f>
        <v/>
      </c>
      <c r="U834" s="24" t="n">
        <v>108000</v>
      </c>
      <c r="V834" s="51" t="n"/>
      <c r="W834" s="24">
        <f>IF(Z834="","",Z834*30)</f>
        <v/>
      </c>
      <c r="X834" s="24">
        <f>IF(W834="","",W834-U834)</f>
        <v/>
      </c>
      <c r="Y834" s="24">
        <f>IF(V834="","",((U834+5000+5000)/(1-V834))/30)</f>
        <v/>
      </c>
      <c r="Z834" s="32" t="n"/>
      <c r="AA834" s="24">
        <f>IF(Z834="","",Z834-O834)</f>
        <v/>
      </c>
      <c r="AB834" s="24">
        <f>IF(Z834="","",R834-Z834)</f>
        <v/>
      </c>
      <c r="AC834" s="11">
        <f>IF(Z834="","",(O834-Z834)/O834)</f>
        <v/>
      </c>
      <c r="AD834" s="24" t="n"/>
      <c r="AE834" s="24">
        <f>IF(AF834="","",Q834*(1-AF834))</f>
        <v/>
      </c>
      <c r="AF834" s="51" t="n"/>
      <c r="AG834" s="28" t="n"/>
      <c r="AH834" s="28" t="n"/>
      <c r="AI834" s="33" t="inlineStr">
        <is>
          <t>2026-10-29</t>
        </is>
      </c>
      <c r="AJ834" s="33" t="inlineStr">
        <is>
          <t>2026-10-28</t>
        </is>
      </c>
      <c r="AK834" s="30" t="n"/>
    </row>
    <row r="835" ht="35.1" customHeight="1" s="69">
      <c r="B835" s="48" t="n">
        <v>19062</v>
      </c>
      <c r="C835" s="48" t="inlineStr">
        <is>
          <t>東京</t>
        </is>
      </c>
      <c r="D835" s="19" t="inlineStr">
        <is>
          <t>アットイン田町3</t>
        </is>
      </c>
      <c r="E835" s="48" t="inlineStr">
        <is>
          <t>1K</t>
        </is>
      </c>
      <c r="F835" s="48" t="n">
        <v>1</v>
      </c>
      <c r="G835" s="48" t="inlineStr">
        <is>
          <t>品川・田町・大崎</t>
        </is>
      </c>
      <c r="H835" s="48" t="n">
        <v>20.38</v>
      </c>
      <c r="I835" s="20" t="n">
        <v>1</v>
      </c>
      <c r="J835" s="20" t="n">
        <v>1</v>
      </c>
      <c r="K835" s="20" t="n">
        <v>1</v>
      </c>
      <c r="L835" s="20" t="n">
        <v>1</v>
      </c>
      <c r="M835" s="20" t="n">
        <v>1</v>
      </c>
      <c r="N835" s="24" t="n">
        <v>9840</v>
      </c>
      <c r="O835" s="24" t="n">
        <v>8960</v>
      </c>
      <c r="P835" s="24" t="n">
        <v>880</v>
      </c>
      <c r="Q835" s="24" t="n">
        <v>44000</v>
      </c>
      <c r="R835" s="24" t="n"/>
      <c r="S835" s="24">
        <f>IF(R835="","",(R835+P835)*30 -U835)</f>
        <v/>
      </c>
      <c r="T835" s="20">
        <f>IF(R835="","",(O835-R835)/O835)</f>
        <v/>
      </c>
      <c r="U835" s="24" t="n">
        <v>96000</v>
      </c>
      <c r="V835" s="51" t="n"/>
      <c r="W835" s="24">
        <f>IF(Z835="","",Z835*30)</f>
        <v/>
      </c>
      <c r="X835" s="24">
        <f>IF(W835="","",W835-U835)</f>
        <v/>
      </c>
      <c r="Y835" s="24">
        <f>IF(V835="","",((U835+5000+5000)/(1-V835))/30)</f>
        <v/>
      </c>
      <c r="Z835" s="32" t="n"/>
      <c r="AA835" s="24">
        <f>IF(Z835="","",Z835-O835)</f>
        <v/>
      </c>
      <c r="AB835" s="24">
        <f>IF(Z835="","",R835-Z835)</f>
        <v/>
      </c>
      <c r="AC835" s="11">
        <f>IF(Z835="","",(O835-Z835)/O835)</f>
        <v/>
      </c>
      <c r="AD835" s="24" t="n"/>
      <c r="AE835" s="24">
        <f>IF(AF835="","",Q835*(1-AF835))</f>
        <v/>
      </c>
      <c r="AF835" s="51" t="n"/>
      <c r="AG835" s="28" t="n"/>
      <c r="AH835" s="28" t="n"/>
      <c r="AI835" s="33" t="inlineStr">
        <is>
          <t>2027-10-02</t>
        </is>
      </c>
      <c r="AJ835" s="33" t="inlineStr">
        <is>
          <t>2027-10-01</t>
        </is>
      </c>
      <c r="AK835" s="30" t="n"/>
    </row>
    <row r="836" ht="35.1" customHeight="1" s="69">
      <c r="B836" s="48" t="n">
        <v>19088</v>
      </c>
      <c r="C836" s="48" t="inlineStr">
        <is>
          <t>東京</t>
        </is>
      </c>
      <c r="D836" s="19" t="inlineStr">
        <is>
          <t>アットイン錦糸町14</t>
        </is>
      </c>
      <c r="E836" s="48" t="inlineStr">
        <is>
          <t>1K</t>
        </is>
      </c>
      <c r="F836" s="48" t="n">
        <v>1</v>
      </c>
      <c r="G836" s="48" t="inlineStr">
        <is>
          <t>錦糸町・両国</t>
        </is>
      </c>
      <c r="H836" s="48" t="n">
        <v>23.94</v>
      </c>
      <c r="I836" s="20" t="n">
        <v>0.9</v>
      </c>
      <c r="J836" s="20" t="n">
        <v>0.6</v>
      </c>
      <c r="K836" s="20" t="n">
        <v>1</v>
      </c>
      <c r="L836" s="20" t="n">
        <v>1</v>
      </c>
      <c r="M836" s="20" t="n">
        <v>1</v>
      </c>
      <c r="N836" s="24" t="n">
        <v>9700</v>
      </c>
      <c r="O836" s="24" t="n">
        <v>8820</v>
      </c>
      <c r="P836" s="24" t="n">
        <v>880</v>
      </c>
      <c r="Q836" s="24" t="n">
        <v>44000</v>
      </c>
      <c r="R836" s="24" t="n"/>
      <c r="S836" s="24">
        <f>IF(R836="","",(R836+P836)*30 -U836)</f>
        <v/>
      </c>
      <c r="T836" s="20">
        <f>IF(R836="","",(O836-R836)/O836)</f>
        <v/>
      </c>
      <c r="U836" s="24" t="n">
        <v>87000</v>
      </c>
      <c r="V836" s="51" t="n"/>
      <c r="W836" s="24">
        <f>IF(Z836="","",Z836*30)</f>
        <v/>
      </c>
      <c r="X836" s="24">
        <f>IF(W836="","",W836-U836)</f>
        <v/>
      </c>
      <c r="Y836" s="24">
        <f>IF(V836="","",((U836+5000+5000)/(1-V836))/30)</f>
        <v/>
      </c>
      <c r="Z836" s="32" t="n"/>
      <c r="AA836" s="24">
        <f>IF(Z836="","",Z836-O836)</f>
        <v/>
      </c>
      <c r="AB836" s="24">
        <f>IF(Z836="","",R836-Z836)</f>
        <v/>
      </c>
      <c r="AC836" s="11">
        <f>IF(Z836="","",(O836-Z836)/O836)</f>
        <v/>
      </c>
      <c r="AD836" s="24" t="n"/>
      <c r="AE836" s="24">
        <f>IF(AF836="","",Q836*(1-AF836))</f>
        <v/>
      </c>
      <c r="AF836" s="51" t="n"/>
      <c r="AG836" s="28" t="n"/>
      <c r="AH836" s="28" t="n"/>
      <c r="AI836" s="33" t="inlineStr">
        <is>
          <t>2026-12-21</t>
        </is>
      </c>
      <c r="AJ836" s="33" t="inlineStr">
        <is>
          <t>2026-12-20</t>
        </is>
      </c>
      <c r="AK836" s="30" t="n"/>
    </row>
    <row r="837" ht="35.1" customHeight="1" s="69">
      <c r="B837" s="48" t="n">
        <v>19127</v>
      </c>
      <c r="C837" s="48" t="inlineStr">
        <is>
          <t>東京</t>
        </is>
      </c>
      <c r="D837" s="19" t="inlineStr">
        <is>
          <t>アットイン池袋14-1</t>
        </is>
      </c>
      <c r="E837" s="48" t="inlineStr">
        <is>
          <t>1DK</t>
        </is>
      </c>
      <c r="F837" s="48" t="n">
        <v>4</v>
      </c>
      <c r="G837" s="48" t="inlineStr">
        <is>
          <t>池袋・大塚</t>
        </is>
      </c>
      <c r="H837" s="48" t="n">
        <v>25.7</v>
      </c>
      <c r="I837" s="20" t="n">
        <v>1</v>
      </c>
      <c r="J837" s="20" t="n">
        <v>1</v>
      </c>
      <c r="K837" s="20" t="n">
        <v>1</v>
      </c>
      <c r="L837" s="20" t="n">
        <v>0.7</v>
      </c>
      <c r="M837" s="20" t="n">
        <v>0.75</v>
      </c>
      <c r="N837" s="24" t="n">
        <v>11740</v>
      </c>
      <c r="O837" s="24" t="n">
        <v>10860</v>
      </c>
      <c r="P837" s="24" t="n">
        <v>880</v>
      </c>
      <c r="Q837" s="24" t="n">
        <v>44000</v>
      </c>
      <c r="R837" s="24" t="n"/>
      <c r="S837" s="24">
        <f>IF(R837="","",(R837+P837)*30 -U837)</f>
        <v/>
      </c>
      <c r="T837" s="20">
        <f>IF(R837="","",(O837-R837)/O837)</f>
        <v/>
      </c>
      <c r="U837" s="24" t="n">
        <v>112000</v>
      </c>
      <c r="V837" s="51" t="n"/>
      <c r="W837" s="24">
        <f>IF(Z837="","",Z837*30)</f>
        <v/>
      </c>
      <c r="X837" s="24">
        <f>IF(W837="","",W837-U837)</f>
        <v/>
      </c>
      <c r="Y837" s="24">
        <f>IF(V837="","",((U837+5000+5000)/(1-V837))/30)</f>
        <v/>
      </c>
      <c r="Z837" s="32" t="n"/>
      <c r="AA837" s="24">
        <f>IF(Z837="","",Z837-O837)</f>
        <v/>
      </c>
      <c r="AB837" s="24">
        <f>IF(Z837="","",R837-Z837)</f>
        <v/>
      </c>
      <c r="AC837" s="11">
        <f>IF(Z837="","",(O837-Z837)/O837)</f>
        <v/>
      </c>
      <c r="AD837" s="24" t="n"/>
      <c r="AE837" s="24">
        <f>IF(AF837="","",Q837*(1-AF837))</f>
        <v/>
      </c>
      <c r="AF837" s="51" t="n"/>
      <c r="AG837" s="28" t="n"/>
      <c r="AH837" s="28" t="n"/>
      <c r="AI837" s="33" t="inlineStr">
        <is>
          <t>2026-10-01</t>
        </is>
      </c>
      <c r="AJ837" s="33" t="inlineStr">
        <is>
          <t>2027-05-19</t>
        </is>
      </c>
      <c r="AK837" s="30" t="n"/>
    </row>
    <row r="838" ht="35.1" customHeight="1" s="69">
      <c r="B838" s="48" t="n">
        <v>19128</v>
      </c>
      <c r="C838" s="48" t="inlineStr">
        <is>
          <t>東京</t>
        </is>
      </c>
      <c r="D838" s="19" t="inlineStr">
        <is>
          <t>アットイン池袋14-5</t>
        </is>
      </c>
      <c r="E838" s="48" t="inlineStr">
        <is>
          <t>1LDK</t>
        </is>
      </c>
      <c r="F838" s="48" t="n">
        <v>2</v>
      </c>
      <c r="G838" s="48" t="inlineStr">
        <is>
          <t>池袋・大塚</t>
        </is>
      </c>
      <c r="H838" s="48" t="n">
        <v>36.32</v>
      </c>
      <c r="I838" s="20" t="n">
        <v>0.75</v>
      </c>
      <c r="J838" s="20" t="n">
        <v>1</v>
      </c>
      <c r="K838" s="20" t="n">
        <v>1</v>
      </c>
      <c r="L838" s="20" t="n">
        <v>1</v>
      </c>
      <c r="M838" s="20" t="n">
        <v>1</v>
      </c>
      <c r="N838" s="24" t="n">
        <v>19020</v>
      </c>
      <c r="O838" s="24" t="n">
        <v>18140</v>
      </c>
      <c r="P838" s="24" t="n">
        <v>880</v>
      </c>
      <c r="Q838" s="24" t="n">
        <v>44000</v>
      </c>
      <c r="R838" s="24" t="n"/>
      <c r="S838" s="24">
        <f>IF(R838="","",(R838+P838)*30 -U838)</f>
        <v/>
      </c>
      <c r="T838" s="20">
        <f>IF(R838="","",(O838-R838)/O838)</f>
        <v/>
      </c>
      <c r="U838" s="24" t="n">
        <v>158000</v>
      </c>
      <c r="V838" s="51" t="n"/>
      <c r="W838" s="24">
        <f>IF(Z838="","",Z838*30)</f>
        <v/>
      </c>
      <c r="X838" s="24">
        <f>IF(W838="","",W838-U838)</f>
        <v/>
      </c>
      <c r="Y838" s="24">
        <f>IF(V838="","",((U838+5000+5000)/(1-V838))/30)</f>
        <v/>
      </c>
      <c r="Z838" s="32" t="n"/>
      <c r="AA838" s="24">
        <f>IF(Z838="","",Z838-O838)</f>
        <v/>
      </c>
      <c r="AB838" s="24">
        <f>IF(Z838="","",R838-Z838)</f>
        <v/>
      </c>
      <c r="AC838" s="11">
        <f>IF(Z838="","",(O838-Z838)/O838)</f>
        <v/>
      </c>
      <c r="AD838" s="24" t="n"/>
      <c r="AE838" s="24">
        <f>IF(AF838="","",Q838*(1-AF838))</f>
        <v/>
      </c>
      <c r="AF838" s="51" t="n"/>
      <c r="AG838" s="28" t="n"/>
      <c r="AH838" s="28" t="n"/>
      <c r="AI838" s="33" t="inlineStr">
        <is>
          <t>2027-01-31</t>
        </is>
      </c>
      <c r="AJ838" s="33" t="inlineStr">
        <is>
          <t>2027-02-28</t>
        </is>
      </c>
      <c r="AK838" s="30" t="n"/>
    </row>
    <row r="839" ht="35.1" customHeight="1" s="69">
      <c r="B839" s="48" t="n">
        <v>19133</v>
      </c>
      <c r="C839" s="48" t="inlineStr">
        <is>
          <t>東京</t>
        </is>
      </c>
      <c r="D839" s="19" t="inlineStr">
        <is>
          <t>アットイン荻窪2</t>
        </is>
      </c>
      <c r="E839" s="48" t="inlineStr">
        <is>
          <t>1R</t>
        </is>
      </c>
      <c r="F839" s="48" t="n">
        <v>1</v>
      </c>
      <c r="G839" s="48" t="inlineStr">
        <is>
          <t>中野・荻窪・吉祥寺</t>
        </is>
      </c>
      <c r="H839" s="48" t="n">
        <v>16.56</v>
      </c>
      <c r="I839" s="20" t="n">
        <v>1</v>
      </c>
      <c r="J839" s="20" t="n">
        <v>0.3</v>
      </c>
      <c r="K839" s="20" t="n">
        <v>0</v>
      </c>
      <c r="L839" s="20" t="n">
        <v>0</v>
      </c>
      <c r="M839" s="20" t="n">
        <v>0</v>
      </c>
      <c r="N839" s="24" t="n">
        <v>7900</v>
      </c>
      <c r="O839" s="24" t="n">
        <v>7020</v>
      </c>
      <c r="P839" s="24" t="n">
        <v>880</v>
      </c>
      <c r="Q839" s="24" t="n">
        <v>44000</v>
      </c>
      <c r="R839" s="24" t="n"/>
      <c r="S839" s="24">
        <f>IF(R839="","",(R839+P839)*30 -U839)</f>
        <v/>
      </c>
      <c r="T839" s="20">
        <f>IF(R839="","",(O839-R839)/O839)</f>
        <v/>
      </c>
      <c r="U839" s="24" t="n">
        <v>69000</v>
      </c>
      <c r="V839" s="51" t="n"/>
      <c r="W839" s="24">
        <f>IF(Z839="","",Z839*30)</f>
        <v/>
      </c>
      <c r="X839" s="24">
        <f>IF(W839="","",W839-U839)</f>
        <v/>
      </c>
      <c r="Y839" s="24">
        <f>IF(V839="","",((U839+5000+5000)/(1-V839))/30)</f>
        <v/>
      </c>
      <c r="Z839" s="32" t="n"/>
      <c r="AA839" s="24">
        <f>IF(Z839="","",Z839-O839)</f>
        <v/>
      </c>
      <c r="AB839" s="24">
        <f>IF(Z839="","",R839-Z839)</f>
        <v/>
      </c>
      <c r="AC839" s="11">
        <f>IF(Z839="","",(O839-Z839)/O839)</f>
        <v/>
      </c>
      <c r="AD839" s="24" t="n"/>
      <c r="AE839" s="24">
        <f>IF(AF839="","",Q839*(1-AF839))</f>
        <v/>
      </c>
      <c r="AF839" s="51" t="n"/>
      <c r="AG839" s="28" t="n"/>
      <c r="AH839" s="28" t="n"/>
      <c r="AI839" s="33" t="inlineStr">
        <is>
          <t>2026-08-11</t>
        </is>
      </c>
      <c r="AJ839" s="33" t="inlineStr">
        <is>
          <t>2026-08-10</t>
        </is>
      </c>
      <c r="AK839" s="30" t="n"/>
    </row>
    <row r="840" ht="35.1" customHeight="1" s="69">
      <c r="B840" s="48" t="n">
        <v>19178</v>
      </c>
      <c r="C840" s="48" t="inlineStr">
        <is>
          <t>東京</t>
        </is>
      </c>
      <c r="D840" s="19" t="inlineStr">
        <is>
          <t>アットイン池袋14-2</t>
        </is>
      </c>
      <c r="E840" s="48" t="inlineStr">
        <is>
          <t>1DK</t>
        </is>
      </c>
      <c r="F840" s="48" t="n">
        <v>2</v>
      </c>
      <c r="G840" s="48" t="inlineStr">
        <is>
          <t>池袋・大塚</t>
        </is>
      </c>
      <c r="H840" s="48" t="n">
        <v>26.13</v>
      </c>
      <c r="I840" s="20" t="n">
        <v>0.95</v>
      </c>
      <c r="J840" s="20" t="n">
        <v>1</v>
      </c>
      <c r="K840" s="20" t="n">
        <v>1</v>
      </c>
      <c r="L840" s="20" t="n">
        <v>0.9</v>
      </c>
      <c r="M840" s="20" t="n">
        <v>0.5</v>
      </c>
      <c r="N840" s="24" t="n">
        <v>12760</v>
      </c>
      <c r="O840" s="24" t="n">
        <v>11880</v>
      </c>
      <c r="P840" s="24" t="n">
        <v>880</v>
      </c>
      <c r="Q840" s="24" t="n">
        <v>44000</v>
      </c>
      <c r="R840" s="24" t="n"/>
      <c r="S840" s="24">
        <f>IF(R840="","",(R840+P840)*30 -U840)</f>
        <v/>
      </c>
      <c r="T840" s="20">
        <f>IF(R840="","",(O840-R840)/O840)</f>
        <v/>
      </c>
      <c r="U840" s="24" t="n">
        <v>115000</v>
      </c>
      <c r="V840" s="51" t="n"/>
      <c r="W840" s="24">
        <f>IF(Z840="","",Z840*30)</f>
        <v/>
      </c>
      <c r="X840" s="24">
        <f>IF(W840="","",W840-U840)</f>
        <v/>
      </c>
      <c r="Y840" s="24">
        <f>IF(V840="","",((U840+5000+5000)/(1-V840))/30)</f>
        <v/>
      </c>
      <c r="Z840" s="32" t="n"/>
      <c r="AA840" s="24">
        <f>IF(Z840="","",Z840-O840)</f>
        <v/>
      </c>
      <c r="AB840" s="24">
        <f>IF(Z840="","",R840-Z840)</f>
        <v/>
      </c>
      <c r="AC840" s="11">
        <f>IF(Z840="","",(O840-Z840)/O840)</f>
        <v/>
      </c>
      <c r="AD840" s="24" t="n"/>
      <c r="AE840" s="24">
        <f>IF(AF840="","",Q840*(1-AF840))</f>
        <v/>
      </c>
      <c r="AF840" s="51" t="n"/>
      <c r="AG840" s="28" t="n"/>
      <c r="AH840" s="28" t="n"/>
      <c r="AI840" s="33" t="inlineStr">
        <is>
          <t>2026-11-01</t>
        </is>
      </c>
      <c r="AJ840" s="33" t="inlineStr">
        <is>
          <t>2027-07-03</t>
        </is>
      </c>
      <c r="AK840" s="30" t="n"/>
    </row>
    <row r="841" ht="35.1" customHeight="1" s="69">
      <c r="B841" s="48" t="n">
        <v>19179</v>
      </c>
      <c r="C841" s="48" t="inlineStr">
        <is>
          <t>東京</t>
        </is>
      </c>
      <c r="D841" s="19" t="inlineStr">
        <is>
          <t>アットイン池袋14-3</t>
        </is>
      </c>
      <c r="E841" s="48" t="inlineStr">
        <is>
          <t>1DK</t>
        </is>
      </c>
      <c r="F841" s="48" t="n">
        <v>2</v>
      </c>
      <c r="G841" s="48" t="inlineStr">
        <is>
          <t>池袋・大塚</t>
        </is>
      </c>
      <c r="H841" s="48" t="n">
        <v>27.29</v>
      </c>
      <c r="I841" s="20" t="n">
        <v>0.6</v>
      </c>
      <c r="J841" s="20" t="n">
        <v>0.85</v>
      </c>
      <c r="K841" s="20" t="n">
        <v>0.9</v>
      </c>
      <c r="L841" s="20" t="n">
        <v>0.5</v>
      </c>
      <c r="M841" s="20" t="n">
        <v>0.15</v>
      </c>
      <c r="N841" s="24" t="n">
        <v>12760</v>
      </c>
      <c r="O841" s="24" t="n">
        <v>11880</v>
      </c>
      <c r="P841" s="24" t="n">
        <v>880</v>
      </c>
      <c r="Q841" s="24" t="n">
        <v>44000</v>
      </c>
      <c r="R841" s="24" t="n"/>
      <c r="S841" s="24">
        <f>IF(R841="","",(R841+P841)*30 -U841)</f>
        <v/>
      </c>
      <c r="T841" s="20">
        <f>IF(R841="","",(O841-R841)/O841)</f>
        <v/>
      </c>
      <c r="U841" s="24" t="n">
        <v>119000</v>
      </c>
      <c r="V841" s="51" t="n"/>
      <c r="W841" s="24">
        <f>IF(Z841="","",Z841*30)</f>
        <v/>
      </c>
      <c r="X841" s="24">
        <f>IF(W841="","",W841-U841)</f>
        <v/>
      </c>
      <c r="Y841" s="24">
        <f>IF(V841="","",((U841+5000+5000)/(1-V841))/30)</f>
        <v/>
      </c>
      <c r="Z841" s="32" t="n"/>
      <c r="AA841" s="24">
        <f>IF(Z841="","",Z841-O841)</f>
        <v/>
      </c>
      <c r="AB841" s="24">
        <f>IF(Z841="","",R841-Z841)</f>
        <v/>
      </c>
      <c r="AC841" s="11">
        <f>IF(Z841="","",(O841-Z841)/O841)</f>
        <v/>
      </c>
      <c r="AD841" s="24" t="n"/>
      <c r="AE841" s="24">
        <f>IF(AF841="","",Q841*(1-AF841))</f>
        <v/>
      </c>
      <c r="AF841" s="51" t="n"/>
      <c r="AG841" s="28" t="n"/>
      <c r="AH841" s="28" t="n"/>
      <c r="AI841" s="33" t="inlineStr">
        <is>
          <t>2026-09-26</t>
        </is>
      </c>
      <c r="AJ841" s="33" t="inlineStr">
        <is>
          <t>2026-11-10</t>
        </is>
      </c>
      <c r="AK841" s="30" t="n"/>
    </row>
    <row r="842" ht="35.1" customHeight="1" s="69">
      <c r="B842" s="48" t="n">
        <v>19180</v>
      </c>
      <c r="C842" s="48" t="inlineStr">
        <is>
          <t>名古屋</t>
        </is>
      </c>
      <c r="D842" s="19" t="inlineStr">
        <is>
          <t>アットイン浜松3</t>
        </is>
      </c>
      <c r="E842" s="48" t="inlineStr">
        <is>
          <t>1LDK</t>
        </is>
      </c>
      <c r="F842" s="48" t="n">
        <v>1</v>
      </c>
      <c r="G842" s="48" t="inlineStr">
        <is>
          <t>浜松</t>
        </is>
      </c>
      <c r="H842" s="48" t="n">
        <v>35.2</v>
      </c>
      <c r="I842" s="20" t="n">
        <v>1</v>
      </c>
      <c r="J842" s="20" t="n">
        <v>1</v>
      </c>
      <c r="K842" s="20" t="n">
        <v>1</v>
      </c>
      <c r="L842" s="20" t="n">
        <v>1</v>
      </c>
      <c r="M842" s="20" t="n">
        <v>1</v>
      </c>
      <c r="N842" s="24" t="n">
        <v>7220</v>
      </c>
      <c r="O842" s="24" t="n">
        <v>6340</v>
      </c>
      <c r="P842" s="24" t="n">
        <v>880</v>
      </c>
      <c r="Q842" s="24" t="n">
        <v>44000</v>
      </c>
      <c r="R842" s="24" t="n"/>
      <c r="S842" s="24">
        <f>IF(R842="","",(R842+P842)*30 -U842)</f>
        <v/>
      </c>
      <c r="T842" s="20">
        <f>IF(R842="","",(O842-R842)/O842)</f>
        <v/>
      </c>
      <c r="U842" s="24" t="n">
        <v>77000</v>
      </c>
      <c r="V842" s="51" t="n"/>
      <c r="W842" s="24">
        <f>IF(Z842="","",Z842*30)</f>
        <v/>
      </c>
      <c r="X842" s="24">
        <f>IF(W842="","",W842-U842)</f>
        <v/>
      </c>
      <c r="Y842" s="24">
        <f>IF(V842="","",((U842+5000+5000)/(1-V842))/30)</f>
        <v/>
      </c>
      <c r="Z842" s="32" t="n"/>
      <c r="AA842" s="24">
        <f>IF(Z842="","",Z842-O842)</f>
        <v/>
      </c>
      <c r="AB842" s="24">
        <f>IF(Z842="","",R842-Z842)</f>
        <v/>
      </c>
      <c r="AC842" s="11">
        <f>IF(Z842="","",(O842-Z842)/O842)</f>
        <v/>
      </c>
      <c r="AD842" s="24" t="n"/>
      <c r="AE842" s="24">
        <f>IF(AF842="","",Q842*(1-AF842))</f>
        <v/>
      </c>
      <c r="AF842" s="51" t="n"/>
      <c r="AG842" s="28" t="n"/>
      <c r="AH842" s="28" t="n"/>
      <c r="AI842" s="33" t="inlineStr">
        <is>
          <t>2027-04-01</t>
        </is>
      </c>
      <c r="AJ842" s="33" t="inlineStr">
        <is>
          <t>2027-03-31</t>
        </is>
      </c>
      <c r="AK842" s="30" t="n"/>
    </row>
    <row r="843" ht="35.1" customHeight="1" s="69">
      <c r="B843" s="48" t="n">
        <v>19181</v>
      </c>
      <c r="C843" s="48" t="inlineStr">
        <is>
          <t>名古屋</t>
        </is>
      </c>
      <c r="D843" s="19" t="inlineStr">
        <is>
          <t>アットイン浜松2</t>
        </is>
      </c>
      <c r="E843" s="48" t="inlineStr">
        <is>
          <t>1K</t>
        </is>
      </c>
      <c r="F843" s="48" t="n">
        <v>1</v>
      </c>
      <c r="G843" s="48" t="inlineStr">
        <is>
          <t>浜松</t>
        </is>
      </c>
      <c r="H843" s="48" t="n">
        <v>20.6</v>
      </c>
      <c r="I843" s="20" t="n">
        <v>1</v>
      </c>
      <c r="J843" s="20" t="n">
        <v>1</v>
      </c>
      <c r="K843" s="20" t="n">
        <v>0.9</v>
      </c>
      <c r="L843" s="20" t="n">
        <v>0</v>
      </c>
      <c r="M843" s="20" t="n">
        <v>0.8</v>
      </c>
      <c r="N843" s="24" t="n">
        <v>5080</v>
      </c>
      <c r="O843" s="24" t="n">
        <v>4200</v>
      </c>
      <c r="P843" s="24" t="n">
        <v>880</v>
      </c>
      <c r="Q843" s="24" t="n">
        <v>44000</v>
      </c>
      <c r="R843" s="24" t="n">
        <v>2940</v>
      </c>
      <c r="S843" s="24">
        <f>IF(R843="","",(R843+P843)*30 -U843)</f>
        <v/>
      </c>
      <c r="T843" s="20">
        <f>IF(R843="","",(O843-R843)/O843)</f>
        <v/>
      </c>
      <c r="U843" s="24" t="n">
        <v>34000</v>
      </c>
      <c r="V843" s="51" t="n"/>
      <c r="W843" s="24">
        <f>IF(Z843="","",Z843*30)</f>
        <v/>
      </c>
      <c r="X843" s="24">
        <f>IF(W843="","",W843-U843)</f>
        <v/>
      </c>
      <c r="Y843" s="24">
        <f>IF(V843="","",((U843+5000+5000)/(1-V843))/30)</f>
        <v/>
      </c>
      <c r="Z843" s="32" t="n"/>
      <c r="AA843" s="24">
        <f>IF(Z843="","",Z843-O843)</f>
        <v/>
      </c>
      <c r="AB843" s="24">
        <f>IF(Z843="","",R843-Z843)</f>
        <v/>
      </c>
      <c r="AC843" s="11">
        <f>IF(Z843="","",(O843-Z843)/O843)</f>
        <v/>
      </c>
      <c r="AD843" s="24" t="n">
        <v>11000</v>
      </c>
      <c r="AE843" s="24">
        <f>IF(AF843="","",Q843*(1-AF843))</f>
        <v/>
      </c>
      <c r="AF843" s="51" t="n"/>
      <c r="AG843" s="28" t="n"/>
      <c r="AH843" s="28" t="n"/>
      <c r="AI843" s="33" t="inlineStr">
        <is>
          <t>2026-12-07</t>
        </is>
      </c>
      <c r="AJ843" s="33" t="inlineStr">
        <is>
          <t>2026-12-06</t>
        </is>
      </c>
      <c r="AK843" s="30" t="n"/>
    </row>
    <row r="844" ht="35.1" customHeight="1" s="69">
      <c r="B844" s="48" t="n">
        <v>19309</v>
      </c>
      <c r="C844" s="48" t="inlineStr">
        <is>
          <t>名古屋</t>
        </is>
      </c>
      <c r="D844" s="19" t="inlineStr">
        <is>
          <t>アットイン豊田市駅1-1【バリアフリー】</t>
        </is>
      </c>
      <c r="E844" s="48" t="inlineStr">
        <is>
          <t>1K</t>
        </is>
      </c>
      <c r="F844" s="48" t="n">
        <v>1</v>
      </c>
      <c r="G844" s="48" t="inlineStr">
        <is>
          <t>豊田地区</t>
        </is>
      </c>
      <c r="H844" s="48" t="n">
        <v>24.8</v>
      </c>
      <c r="I844" s="20" t="n">
        <v>1</v>
      </c>
      <c r="J844" s="20" t="n">
        <v>1</v>
      </c>
      <c r="K844" s="20" t="n">
        <v>1</v>
      </c>
      <c r="L844" s="20" t="n">
        <v>0</v>
      </c>
      <c r="M844" s="20" t="n">
        <v>0</v>
      </c>
      <c r="N844" s="24" t="n">
        <v>10160</v>
      </c>
      <c r="O844" s="24" t="n">
        <v>9280</v>
      </c>
      <c r="P844" s="24" t="n">
        <v>880</v>
      </c>
      <c r="Q844" s="24" t="n">
        <v>44000</v>
      </c>
      <c r="R844" s="24" t="n"/>
      <c r="S844" s="24">
        <f>IF(R844="","",(R844+P844)*30 -U844)</f>
        <v/>
      </c>
      <c r="T844" s="20">
        <f>IF(R844="","",(O844-R844)/O844)</f>
        <v/>
      </c>
      <c r="U844" s="24" t="n">
        <v>2500000</v>
      </c>
      <c r="V844" s="51" t="n"/>
      <c r="W844" s="24">
        <f>IF(Z844="","",Z844*30)</f>
        <v/>
      </c>
      <c r="X844" s="24">
        <f>IF(W844="","",W844-U844)</f>
        <v/>
      </c>
      <c r="Y844" s="24">
        <f>IF(V844="","",((U844+5000+5000)/(1-V844))/30)</f>
        <v/>
      </c>
      <c r="Z844" s="32" t="n"/>
      <c r="AA844" s="24">
        <f>IF(Z844="","",Z844-O844)</f>
        <v/>
      </c>
      <c r="AB844" s="24">
        <f>IF(Z844="","",R844-Z844)</f>
        <v/>
      </c>
      <c r="AC844" s="11">
        <f>IF(Z844="","",(O844-Z844)/O844)</f>
        <v/>
      </c>
      <c r="AD844" s="24" t="n"/>
      <c r="AE844" s="24">
        <f>IF(AF844="","",Q844*(1-AF844))</f>
        <v/>
      </c>
      <c r="AF844" s="51" t="n"/>
      <c r="AG844" s="28" t="n"/>
      <c r="AH844" s="28" t="n"/>
      <c r="AI844" s="33" t="inlineStr">
        <is>
          <t>2026-10-01</t>
        </is>
      </c>
      <c r="AJ844" s="33" t="inlineStr">
        <is>
          <t>2026-09-30</t>
        </is>
      </c>
      <c r="AK844" s="30" t="n"/>
    </row>
    <row r="845" ht="35.1" customHeight="1" s="69">
      <c r="B845" s="48" t="n">
        <v>19364</v>
      </c>
      <c r="C845" s="48" t="inlineStr">
        <is>
          <t>東京</t>
        </is>
      </c>
      <c r="D845" s="19" t="inlineStr">
        <is>
          <t>アットイン亀戸9</t>
        </is>
      </c>
      <c r="E845" s="48" t="inlineStr">
        <is>
          <t>1K</t>
        </is>
      </c>
      <c r="F845" s="48" t="n">
        <v>1</v>
      </c>
      <c r="G845" s="48" t="inlineStr">
        <is>
          <t>錦糸町・両国</t>
        </is>
      </c>
      <c r="H845" s="48" t="n">
        <v>25.58</v>
      </c>
      <c r="I845" s="20" t="n">
        <v>0.6</v>
      </c>
      <c r="J845" s="20" t="n">
        <v>1</v>
      </c>
      <c r="K845" s="20" t="n">
        <v>1</v>
      </c>
      <c r="L845" s="20" t="n">
        <v>1</v>
      </c>
      <c r="M845" s="20" t="n">
        <v>1</v>
      </c>
      <c r="N845" s="24" t="n">
        <v>10180</v>
      </c>
      <c r="O845" s="24" t="n">
        <v>9300</v>
      </c>
      <c r="P845" s="24" t="n">
        <v>880</v>
      </c>
      <c r="Q845" s="24" t="n">
        <v>44000</v>
      </c>
      <c r="R845" s="24" t="n"/>
      <c r="S845" s="24">
        <f>IF(R845="","",(R845+P845)*30 -U845)</f>
        <v/>
      </c>
      <c r="T845" s="20">
        <f>IF(R845="","",(O845-R845)/O845)</f>
        <v/>
      </c>
      <c r="U845" s="24" t="n">
        <v>94500</v>
      </c>
      <c r="V845" s="51" t="n"/>
      <c r="W845" s="24">
        <f>IF(Z845="","",Z845*30)</f>
        <v/>
      </c>
      <c r="X845" s="24">
        <f>IF(W845="","",W845-U845)</f>
        <v/>
      </c>
      <c r="Y845" s="24">
        <f>IF(V845="","",((U845+5000+5000)/(1-V845))/30)</f>
        <v/>
      </c>
      <c r="Z845" s="32" t="n"/>
      <c r="AA845" s="24">
        <f>IF(Z845="","",Z845-O845)</f>
        <v/>
      </c>
      <c r="AB845" s="24">
        <f>IF(Z845="","",R845-Z845)</f>
        <v/>
      </c>
      <c r="AC845" s="11">
        <f>IF(Z845="","",(O845-Z845)/O845)</f>
        <v/>
      </c>
      <c r="AD845" s="24" t="n"/>
      <c r="AE845" s="24">
        <f>IF(AF845="","",Q845*(1-AF845))</f>
        <v/>
      </c>
      <c r="AF845" s="51" t="n"/>
      <c r="AG845" s="28" t="n"/>
      <c r="AH845" s="28" t="n"/>
      <c r="AI845" s="33" t="inlineStr">
        <is>
          <t>2027-04-01</t>
        </is>
      </c>
      <c r="AJ845" s="33" t="inlineStr">
        <is>
          <t>2027-03-31</t>
        </is>
      </c>
      <c r="AK845" s="30" t="n"/>
    </row>
    <row r="846" ht="35.1" customHeight="1" s="69">
      <c r="B846" s="48" t="n">
        <v>19365</v>
      </c>
      <c r="C846" s="48" t="inlineStr">
        <is>
          <t>東京</t>
        </is>
      </c>
      <c r="D846" s="19" t="inlineStr">
        <is>
          <t>■アットイン立石1</t>
        </is>
      </c>
      <c r="E846" s="48" t="inlineStr">
        <is>
          <t>1K</t>
        </is>
      </c>
      <c r="F846" s="48" t="n">
        <v>1</v>
      </c>
      <c r="G846" s="48" t="inlineStr">
        <is>
          <t>錦糸町・両国</t>
        </is>
      </c>
      <c r="H846" s="48" t="n">
        <v>22.4</v>
      </c>
      <c r="I846" s="20" t="n">
        <v>0</v>
      </c>
      <c r="J846" s="20" t="n">
        <v>0</v>
      </c>
      <c r="K846" s="20" t="n">
        <v>0</v>
      </c>
      <c r="L846" s="20" t="n">
        <v>0</v>
      </c>
      <c r="M846" s="20" t="n">
        <v>0</v>
      </c>
      <c r="N846" s="24" t="n">
        <v>9700</v>
      </c>
      <c r="O846" s="24" t="n">
        <v>8820</v>
      </c>
      <c r="P846" s="24" t="n">
        <v>880</v>
      </c>
      <c r="Q846" s="24" t="n">
        <v>44000</v>
      </c>
      <c r="R846" s="24" t="n"/>
      <c r="S846" s="24">
        <f>IF(R846="","",(R846+P846)*30 -U846)</f>
        <v/>
      </c>
      <c r="T846" s="20">
        <f>IF(R846="","",(O846-R846)/O846)</f>
        <v/>
      </c>
      <c r="U846" s="24" t="n">
        <v>0</v>
      </c>
      <c r="V846" s="51" t="n"/>
      <c r="W846" s="24">
        <f>IF(Z846="","",Z846*30)</f>
        <v/>
      </c>
      <c r="X846" s="24">
        <f>IF(W846="","",W846-U846)</f>
        <v/>
      </c>
      <c r="Y846" s="24">
        <f>IF(V846="","",((U846+5000+5000)/(1-V846))/30)</f>
        <v/>
      </c>
      <c r="Z846" s="32" t="n"/>
      <c r="AA846" s="24">
        <f>IF(Z846="","",Z846-O846)</f>
        <v/>
      </c>
      <c r="AB846" s="24">
        <f>IF(Z846="","",R846-Z846)</f>
        <v/>
      </c>
      <c r="AC846" s="11">
        <f>IF(Z846="","",(O846-Z846)/O846)</f>
        <v/>
      </c>
      <c r="AD846" s="24" t="n"/>
      <c r="AE846" s="24">
        <f>IF(AF846="","",Q846*(1-AF846))</f>
        <v/>
      </c>
      <c r="AF846" s="51" t="n"/>
      <c r="AG846" s="28" t="n"/>
      <c r="AH846" s="28" t="n"/>
      <c r="AI846" s="33" t="inlineStr">
        <is>
          <t>2026-08-01</t>
        </is>
      </c>
      <c r="AJ846" s="33" t="inlineStr">
        <is>
          <t>2026-07-31</t>
        </is>
      </c>
      <c r="AK846" s="30" t="n"/>
    </row>
    <row r="847" ht="35.1" customHeight="1" s="69">
      <c r="B847" s="48" t="n">
        <v>19366</v>
      </c>
      <c r="C847" s="48" t="inlineStr">
        <is>
          <t>東京</t>
        </is>
      </c>
      <c r="D847" s="19" t="inlineStr">
        <is>
          <t>■アットイン立石2</t>
        </is>
      </c>
      <c r="E847" s="48" t="inlineStr">
        <is>
          <t>1K</t>
        </is>
      </c>
      <c r="F847" s="48" t="n">
        <v>1</v>
      </c>
      <c r="G847" s="48" t="inlineStr">
        <is>
          <t>錦糸町・両国</t>
        </is>
      </c>
      <c r="H847" s="48" t="n">
        <v>20.72</v>
      </c>
      <c r="I847" s="20" t="n">
        <v>0</v>
      </c>
      <c r="J847" s="20" t="n">
        <v>0</v>
      </c>
      <c r="K847" s="20" t="n">
        <v>0</v>
      </c>
      <c r="L847" s="20" t="n">
        <v>0</v>
      </c>
      <c r="M847" s="20" t="n">
        <v>0</v>
      </c>
      <c r="N847" s="24" t="n">
        <v>9020</v>
      </c>
      <c r="O847" s="24" t="n">
        <v>8140</v>
      </c>
      <c r="P847" s="24" t="n">
        <v>880</v>
      </c>
      <c r="Q847" s="24" t="n">
        <v>44000</v>
      </c>
      <c r="R847" s="24" t="n"/>
      <c r="S847" s="24">
        <f>IF(R847="","",(R847+P847)*30 -U847)</f>
        <v/>
      </c>
      <c r="T847" s="20">
        <f>IF(R847="","",(O847-R847)/O847)</f>
        <v/>
      </c>
      <c r="U847" s="24" t="n">
        <v>0</v>
      </c>
      <c r="V847" s="51" t="n"/>
      <c r="W847" s="24">
        <f>IF(Z847="","",Z847*30)</f>
        <v/>
      </c>
      <c r="X847" s="24">
        <f>IF(W847="","",W847-U847)</f>
        <v/>
      </c>
      <c r="Y847" s="24">
        <f>IF(V847="","",((U847+5000+5000)/(1-V847))/30)</f>
        <v/>
      </c>
      <c r="Z847" s="32" t="n"/>
      <c r="AA847" s="24">
        <f>IF(Z847="","",Z847-O847)</f>
        <v/>
      </c>
      <c r="AB847" s="24">
        <f>IF(Z847="","",R847-Z847)</f>
        <v/>
      </c>
      <c r="AC847" s="11">
        <f>IF(Z847="","",(O847-Z847)/O847)</f>
        <v/>
      </c>
      <c r="AD847" s="24" t="n"/>
      <c r="AE847" s="24">
        <f>IF(AF847="","",Q847*(1-AF847))</f>
        <v/>
      </c>
      <c r="AF847" s="51" t="n"/>
      <c r="AG847" s="28" t="n"/>
      <c r="AH847" s="28" t="n"/>
      <c r="AI847" s="33" t="inlineStr">
        <is>
          <t>2026-08-01</t>
        </is>
      </c>
      <c r="AJ847" s="33" t="inlineStr">
        <is>
          <t>2026-07-31</t>
        </is>
      </c>
      <c r="AK847" s="30" t="n"/>
    </row>
    <row r="848" ht="35.1" customHeight="1" s="69">
      <c r="B848" s="48" t="n">
        <v>19369</v>
      </c>
      <c r="C848" s="48" t="inlineStr">
        <is>
          <t>東京</t>
        </is>
      </c>
      <c r="D848" s="19" t="inlineStr">
        <is>
          <t>アットイン大森12</t>
        </is>
      </c>
      <c r="E848" s="48" t="inlineStr">
        <is>
          <t>1K</t>
        </is>
      </c>
      <c r="F848" s="48" t="n">
        <v>2</v>
      </c>
      <c r="G848" s="48" t="inlineStr">
        <is>
          <t>川崎・大森・蒲田</t>
        </is>
      </c>
      <c r="H848" s="48" t="n">
        <v>25.4</v>
      </c>
      <c r="I848" s="20" t="n">
        <v>0.95</v>
      </c>
      <c r="J848" s="20" t="n">
        <v>0.55</v>
      </c>
      <c r="K848" s="20" t="n">
        <v>1</v>
      </c>
      <c r="L848" s="20" t="n">
        <v>1</v>
      </c>
      <c r="M848" s="20" t="n">
        <v>1</v>
      </c>
      <c r="N848" s="24" t="n">
        <v>10040</v>
      </c>
      <c r="O848" s="24" t="n">
        <v>9160</v>
      </c>
      <c r="P848" s="24" t="n">
        <v>880</v>
      </c>
      <c r="Q848" s="24" t="n">
        <v>44000</v>
      </c>
      <c r="R848" s="24" t="n"/>
      <c r="S848" s="24">
        <f>IF(R848="","",(R848+P848)*30 -U848)</f>
        <v/>
      </c>
      <c r="T848" s="20">
        <f>IF(R848="","",(O848-R848)/O848)</f>
        <v/>
      </c>
      <c r="U848" s="24" t="n">
        <v>102000</v>
      </c>
      <c r="V848" s="51" t="n"/>
      <c r="W848" s="24">
        <f>IF(Z848="","",Z848*30)</f>
        <v/>
      </c>
      <c r="X848" s="24">
        <f>IF(W848="","",W848-U848)</f>
        <v/>
      </c>
      <c r="Y848" s="24">
        <f>IF(V848="","",((U848+5000+5000)/(1-V848))/30)</f>
        <v/>
      </c>
      <c r="Z848" s="32" t="n"/>
      <c r="AA848" s="24">
        <f>IF(Z848="","",Z848-O848)</f>
        <v/>
      </c>
      <c r="AB848" s="24">
        <f>IF(Z848="","",R848-Z848)</f>
        <v/>
      </c>
      <c r="AC848" s="11">
        <f>IF(Z848="","",(O848-Z848)/O848)</f>
        <v/>
      </c>
      <c r="AD848" s="24" t="n"/>
      <c r="AE848" s="24">
        <f>IF(AF848="","",Q848*(1-AF848))</f>
        <v/>
      </c>
      <c r="AF848" s="51" t="n"/>
      <c r="AG848" s="28" t="n"/>
      <c r="AH848" s="28" t="n"/>
      <c r="AI848" s="33" t="inlineStr">
        <is>
          <t>2026-12-01</t>
        </is>
      </c>
      <c r="AJ848" s="33" t="inlineStr">
        <is>
          <t>2027-03-27</t>
        </is>
      </c>
      <c r="AK848" s="30" t="n"/>
    </row>
    <row r="849" ht="35.1" customHeight="1" s="69">
      <c r="B849" s="48" t="n">
        <v>19370</v>
      </c>
      <c r="C849" s="48" t="inlineStr">
        <is>
          <t>東京</t>
        </is>
      </c>
      <c r="D849" s="19" t="inlineStr">
        <is>
          <t>アットイン門前仲町6</t>
        </is>
      </c>
      <c r="E849" s="48" t="inlineStr">
        <is>
          <t>1K</t>
        </is>
      </c>
      <c r="F849" s="48" t="n">
        <v>2</v>
      </c>
      <c r="G849" s="48" t="inlineStr">
        <is>
          <t>門前仲町・木場・葛西</t>
        </is>
      </c>
      <c r="H849" s="48" t="n">
        <v>21.48</v>
      </c>
      <c r="I849" s="20" t="n">
        <v>1</v>
      </c>
      <c r="J849" s="20" t="n">
        <v>0.85</v>
      </c>
      <c r="K849" s="20" t="n">
        <v>1</v>
      </c>
      <c r="L849" s="20" t="n">
        <v>0.65</v>
      </c>
      <c r="M849" s="20" t="n">
        <v>1</v>
      </c>
      <c r="N849" s="24" t="n">
        <v>10180</v>
      </c>
      <c r="O849" s="24" t="n">
        <v>9300</v>
      </c>
      <c r="P849" s="24" t="n">
        <v>880</v>
      </c>
      <c r="Q849" s="24" t="n">
        <v>44000</v>
      </c>
      <c r="R849" s="24" t="n">
        <v>4650</v>
      </c>
      <c r="S849" s="24">
        <f>IF(R849="","",(R849+P849)*30 -U849)</f>
        <v/>
      </c>
      <c r="T849" s="20">
        <f>IF(R849="","",(O849-R849)/O849)</f>
        <v/>
      </c>
      <c r="U849" s="24" t="n">
        <v>103000</v>
      </c>
      <c r="V849" s="51" t="n"/>
      <c r="W849" s="24">
        <f>IF(Z849="","",Z849*30)</f>
        <v/>
      </c>
      <c r="X849" s="24">
        <f>IF(W849="","",W849-U849)</f>
        <v/>
      </c>
      <c r="Y849" s="24">
        <f>IF(V849="","",((U849+5000+5000)/(1-V849))/30)</f>
        <v/>
      </c>
      <c r="Z849" s="32" t="n"/>
      <c r="AA849" s="24">
        <f>IF(Z849="","",Z849-O849)</f>
        <v/>
      </c>
      <c r="AB849" s="24">
        <f>IF(Z849="","",R849-Z849)</f>
        <v/>
      </c>
      <c r="AC849" s="11">
        <f>IF(Z849="","",(O849-Z849)/O849)</f>
        <v/>
      </c>
      <c r="AD849" s="24" t="n">
        <v>11000</v>
      </c>
      <c r="AE849" s="24">
        <f>IF(AF849="","",Q849*(1-AF849))</f>
        <v/>
      </c>
      <c r="AF849" s="51" t="n"/>
      <c r="AG849" s="28" t="n"/>
      <c r="AH849" s="28" t="n"/>
      <c r="AI849" s="33" t="inlineStr">
        <is>
          <t>2026-12-17</t>
        </is>
      </c>
      <c r="AJ849" s="33" t="inlineStr">
        <is>
          <t>2027-01-31</t>
        </is>
      </c>
      <c r="AK849" s="30" t="n"/>
    </row>
    <row r="850" ht="35.1" customHeight="1" s="69">
      <c r="B850" s="48" t="n">
        <v>19371</v>
      </c>
      <c r="C850" s="48" t="inlineStr">
        <is>
          <t>東京</t>
        </is>
      </c>
      <c r="D850" s="19" t="inlineStr">
        <is>
          <t>アットイン上野12-1</t>
        </is>
      </c>
      <c r="E850" s="48" t="inlineStr">
        <is>
          <t>1K</t>
        </is>
      </c>
      <c r="F850" s="48" t="n">
        <v>1</v>
      </c>
      <c r="G850" s="48" t="inlineStr">
        <is>
          <t>上野・浅草</t>
        </is>
      </c>
      <c r="H850" s="48" t="n">
        <v>25.88</v>
      </c>
      <c r="I850" s="20" t="n">
        <v>1</v>
      </c>
      <c r="J850" s="20" t="n">
        <v>1</v>
      </c>
      <c r="K850" s="20" t="n">
        <v>1</v>
      </c>
      <c r="L850" s="20" t="n">
        <v>0</v>
      </c>
      <c r="M850" s="20" t="n">
        <v>0</v>
      </c>
      <c r="N850" s="24" t="n">
        <v>10620</v>
      </c>
      <c r="O850" s="24" t="n">
        <v>9740</v>
      </c>
      <c r="P850" s="24" t="n">
        <v>880</v>
      </c>
      <c r="Q850" s="24" t="n">
        <v>44000</v>
      </c>
      <c r="R850" s="24" t="n"/>
      <c r="S850" s="24">
        <f>IF(R850="","",(R850+P850)*30 -U850)</f>
        <v/>
      </c>
      <c r="T850" s="20">
        <f>IF(R850="","",(O850-R850)/O850)</f>
        <v/>
      </c>
      <c r="U850" s="24" t="n">
        <v>105500</v>
      </c>
      <c r="V850" s="51" t="n"/>
      <c r="W850" s="24">
        <f>IF(Z850="","",Z850*30)</f>
        <v/>
      </c>
      <c r="X850" s="24">
        <f>IF(W850="","",W850-U850)</f>
        <v/>
      </c>
      <c r="Y850" s="24">
        <f>IF(V850="","",((U850+5000+5000)/(1-V850))/30)</f>
        <v/>
      </c>
      <c r="Z850" s="32" t="n"/>
      <c r="AA850" s="24">
        <f>IF(Z850="","",Z850-O850)</f>
        <v/>
      </c>
      <c r="AB850" s="24">
        <f>IF(Z850="","",R850-Z850)</f>
        <v/>
      </c>
      <c r="AC850" s="11">
        <f>IF(Z850="","",(O850-Z850)/O850)</f>
        <v/>
      </c>
      <c r="AD850" s="24" t="n"/>
      <c r="AE850" s="24">
        <f>IF(AF850="","",Q850*(1-AF850))</f>
        <v/>
      </c>
      <c r="AF850" s="51" t="n"/>
      <c r="AG850" s="28" t="n"/>
      <c r="AH850" s="28" t="n"/>
      <c r="AI850" s="33" t="inlineStr">
        <is>
          <t>2026-10-01</t>
        </is>
      </c>
      <c r="AJ850" s="33" t="inlineStr">
        <is>
          <t>2026-09-30</t>
        </is>
      </c>
      <c r="AK850" s="30" t="n"/>
    </row>
    <row r="851" ht="35.1" customHeight="1" s="69">
      <c r="B851" s="48" t="n">
        <v>19372</v>
      </c>
      <c r="C851" s="48" t="inlineStr">
        <is>
          <t>東京</t>
        </is>
      </c>
      <c r="D851" s="19" t="inlineStr">
        <is>
          <t>アットイン上野12-2</t>
        </is>
      </c>
      <c r="E851" s="48" t="inlineStr">
        <is>
          <t>1K</t>
        </is>
      </c>
      <c r="F851" s="48" t="n">
        <v>1</v>
      </c>
      <c r="G851" s="48" t="inlineStr">
        <is>
          <t>上野・浅草</t>
        </is>
      </c>
      <c r="H851" s="48" t="n">
        <v>25.52</v>
      </c>
      <c r="I851" s="20" t="n">
        <v>1</v>
      </c>
      <c r="J851" s="20" t="n">
        <v>1</v>
      </c>
      <c r="K851" s="20" t="n">
        <v>1</v>
      </c>
      <c r="L851" s="20" t="n">
        <v>1</v>
      </c>
      <c r="M851" s="20" t="n">
        <v>0.1</v>
      </c>
      <c r="N851" s="24" t="n">
        <v>10180</v>
      </c>
      <c r="O851" s="24" t="n">
        <v>9300</v>
      </c>
      <c r="P851" s="24" t="n">
        <v>880</v>
      </c>
      <c r="Q851" s="24" t="n">
        <v>44000</v>
      </c>
      <c r="R851" s="24" t="n"/>
      <c r="S851" s="24">
        <f>IF(R851="","",(R851+P851)*30 -U851)</f>
        <v/>
      </c>
      <c r="T851" s="20">
        <f>IF(R851="","",(O851-R851)/O851)</f>
        <v/>
      </c>
      <c r="U851" s="24" t="n">
        <v>100500</v>
      </c>
      <c r="V851" s="51" t="n"/>
      <c r="W851" s="24">
        <f>IF(Z851="","",Z851*30)</f>
        <v/>
      </c>
      <c r="X851" s="24">
        <f>IF(W851="","",W851-U851)</f>
        <v/>
      </c>
      <c r="Y851" s="24">
        <f>IF(V851="","",((U851+5000+5000)/(1-V851))/30)</f>
        <v/>
      </c>
      <c r="Z851" s="32" t="n"/>
      <c r="AA851" s="24">
        <f>IF(Z851="","",Z851-O851)</f>
        <v/>
      </c>
      <c r="AB851" s="24">
        <f>IF(Z851="","",R851-Z851)</f>
        <v/>
      </c>
      <c r="AC851" s="11">
        <f>IF(Z851="","",(O851-Z851)/O851)</f>
        <v/>
      </c>
      <c r="AD851" s="24" t="n"/>
      <c r="AE851" s="24">
        <f>IF(AF851="","",Q851*(1-AF851))</f>
        <v/>
      </c>
      <c r="AF851" s="51" t="n"/>
      <c r="AG851" s="28" t="n"/>
      <c r="AH851" s="28" t="n"/>
      <c r="AI851" s="33" t="inlineStr">
        <is>
          <t>2026-11-04</t>
        </is>
      </c>
      <c r="AJ851" s="33" t="inlineStr">
        <is>
          <t>2026-11-03</t>
        </is>
      </c>
      <c r="AK851" s="30" t="n"/>
    </row>
    <row r="852" ht="35.1" customHeight="1" s="69">
      <c r="B852" s="48" t="n">
        <v>19373</v>
      </c>
      <c r="C852" s="48" t="inlineStr">
        <is>
          <t>東京</t>
        </is>
      </c>
      <c r="D852" s="19" t="inlineStr">
        <is>
          <t>アットイン上野12-5</t>
        </is>
      </c>
      <c r="E852" s="48" t="inlineStr">
        <is>
          <t>1LDK</t>
        </is>
      </c>
      <c r="F852" s="48" t="n">
        <v>1</v>
      </c>
      <c r="G852" s="48" t="inlineStr">
        <is>
          <t>上野・浅草</t>
        </is>
      </c>
      <c r="H852" s="48" t="n">
        <v>40.2</v>
      </c>
      <c r="I852" s="20" t="n">
        <v>1</v>
      </c>
      <c r="J852" s="20" t="n">
        <v>1</v>
      </c>
      <c r="K852" s="20" t="n">
        <v>1</v>
      </c>
      <c r="L852" s="20" t="n">
        <v>1</v>
      </c>
      <c r="M852" s="20" t="n">
        <v>1</v>
      </c>
      <c r="N852" s="24" t="n">
        <v>17180</v>
      </c>
      <c r="O852" s="24" t="n">
        <v>16300</v>
      </c>
      <c r="P852" s="24" t="n">
        <v>880</v>
      </c>
      <c r="Q852" s="24" t="n">
        <v>44000</v>
      </c>
      <c r="R852" s="24" t="n"/>
      <c r="S852" s="24">
        <f>IF(R852="","",(R852+P852)*30 -U852)</f>
        <v/>
      </c>
      <c r="T852" s="20">
        <f>IF(R852="","",(O852-R852)/O852)</f>
        <v/>
      </c>
      <c r="U852" s="24" t="n">
        <v>162500</v>
      </c>
      <c r="V852" s="51" t="n"/>
      <c r="W852" s="24">
        <f>IF(Z852="","",Z852*30)</f>
        <v/>
      </c>
      <c r="X852" s="24">
        <f>IF(W852="","",W852-U852)</f>
        <v/>
      </c>
      <c r="Y852" s="24">
        <f>IF(V852="","",((U852+5000+5000)/(1-V852))/30)</f>
        <v/>
      </c>
      <c r="Z852" s="32" t="n"/>
      <c r="AA852" s="24">
        <f>IF(Z852="","",Z852-O852)</f>
        <v/>
      </c>
      <c r="AB852" s="24">
        <f>IF(Z852="","",R852-Z852)</f>
        <v/>
      </c>
      <c r="AC852" s="11">
        <f>IF(Z852="","",(O852-Z852)/O852)</f>
        <v/>
      </c>
      <c r="AD852" s="24" t="n"/>
      <c r="AE852" s="24">
        <f>IF(AF852="","",Q852*(1-AF852))</f>
        <v/>
      </c>
      <c r="AF852" s="51" t="n"/>
      <c r="AG852" s="28" t="n"/>
      <c r="AH852" s="28" t="n"/>
      <c r="AI852" s="33" t="inlineStr">
        <is>
          <t>2027-02-28</t>
        </is>
      </c>
      <c r="AJ852" s="33" t="inlineStr">
        <is>
          <t>2027-02-27</t>
        </is>
      </c>
      <c r="AK852" s="30" t="n"/>
    </row>
    <row r="853" ht="35.1" customHeight="1" s="69">
      <c r="B853" s="48" t="n">
        <v>19439</v>
      </c>
      <c r="C853" s="48" t="inlineStr">
        <is>
          <t>東京</t>
        </is>
      </c>
      <c r="D853" s="19" t="inlineStr">
        <is>
          <t>アットイン羽田空港1</t>
        </is>
      </c>
      <c r="E853" s="48" t="inlineStr">
        <is>
          <t>1K</t>
        </is>
      </c>
      <c r="F853" s="48" t="n">
        <v>1</v>
      </c>
      <c r="G853" s="48" t="inlineStr">
        <is>
          <t>川崎・大森・蒲田</t>
        </is>
      </c>
      <c r="H853" s="48" t="n">
        <v>18.82</v>
      </c>
      <c r="I853" s="20" t="n">
        <v>1</v>
      </c>
      <c r="J853" s="20" t="n">
        <v>1</v>
      </c>
      <c r="K853" s="20" t="n">
        <v>1</v>
      </c>
      <c r="L853" s="20" t="n">
        <v>1</v>
      </c>
      <c r="M853" s="20" t="n">
        <v>1</v>
      </c>
      <c r="N853" s="24" t="n">
        <v>7900</v>
      </c>
      <c r="O853" s="24" t="n">
        <v>7020</v>
      </c>
      <c r="P853" s="24" t="n">
        <v>880</v>
      </c>
      <c r="Q853" s="24" t="n">
        <v>44000</v>
      </c>
      <c r="R853" s="24" t="n"/>
      <c r="S853" s="24">
        <f>IF(R853="","",(R853+P853)*30 -U853)</f>
        <v/>
      </c>
      <c r="T853" s="20">
        <f>IF(R853="","",(O853-R853)/O853)</f>
        <v/>
      </c>
      <c r="U853" s="24" t="n">
        <v>70000</v>
      </c>
      <c r="V853" s="51" t="n"/>
      <c r="W853" s="24">
        <f>IF(Z853="","",Z853*30)</f>
        <v/>
      </c>
      <c r="X853" s="24">
        <f>IF(W853="","",W853-U853)</f>
        <v/>
      </c>
      <c r="Y853" s="24">
        <f>IF(V853="","",((U853+5000+5000)/(1-V853))/30)</f>
        <v/>
      </c>
      <c r="Z853" s="32" t="n"/>
      <c r="AA853" s="24">
        <f>IF(Z853="","",Z853-O853)</f>
        <v/>
      </c>
      <c r="AB853" s="24">
        <f>IF(Z853="","",R853-Z853)</f>
        <v/>
      </c>
      <c r="AC853" s="11">
        <f>IF(Z853="","",(O853-Z853)/O853)</f>
        <v/>
      </c>
      <c r="AD853" s="24" t="n"/>
      <c r="AE853" s="24">
        <f>IF(AF853="","",Q853*(1-AF853))</f>
        <v/>
      </c>
      <c r="AF853" s="51" t="n"/>
      <c r="AG853" s="28" t="n"/>
      <c r="AH853" s="28" t="n"/>
      <c r="AI853" s="33" t="inlineStr">
        <is>
          <t>2027-04-01</t>
        </is>
      </c>
      <c r="AJ853" s="33" t="inlineStr">
        <is>
          <t>2027-03-31</t>
        </is>
      </c>
      <c r="AK853" s="30" t="n"/>
    </row>
    <row r="854" ht="35.1" customHeight="1" s="69">
      <c r="B854" s="48" t="n">
        <v>19440</v>
      </c>
      <c r="C854" s="48" t="inlineStr">
        <is>
          <t>東京</t>
        </is>
      </c>
      <c r="D854" s="19" t="inlineStr">
        <is>
          <t>アットイン渋谷4-1</t>
        </is>
      </c>
      <c r="E854" s="48" t="inlineStr">
        <is>
          <t>1K</t>
        </is>
      </c>
      <c r="F854" s="48" t="n">
        <v>1</v>
      </c>
      <c r="G854" s="48" t="inlineStr">
        <is>
          <t>渋谷・三軒茶屋・自由が丘</t>
        </is>
      </c>
      <c r="H854" s="48" t="n">
        <v>20.65</v>
      </c>
      <c r="I854" s="20" t="n">
        <v>0.9</v>
      </c>
      <c r="J854" s="20" t="n">
        <v>0.2</v>
      </c>
      <c r="K854" s="20" t="n">
        <v>0.5</v>
      </c>
      <c r="L854" s="20" t="n">
        <v>0.5</v>
      </c>
      <c r="M854" s="20" t="n">
        <v>0</v>
      </c>
      <c r="N854" s="24" t="n">
        <v>11740</v>
      </c>
      <c r="O854" s="24" t="n">
        <v>10860</v>
      </c>
      <c r="P854" s="24" t="n">
        <v>880</v>
      </c>
      <c r="Q854" s="24" t="n">
        <v>44000</v>
      </c>
      <c r="R854" s="24" t="n">
        <v>5430</v>
      </c>
      <c r="S854" s="24">
        <f>IF(R854="","",(R854+P854)*30 -U854)</f>
        <v/>
      </c>
      <c r="T854" s="20">
        <f>IF(R854="","",(O854-R854)/O854)</f>
        <v/>
      </c>
      <c r="U854" s="24" t="n">
        <v>106000</v>
      </c>
      <c r="V854" s="51" t="n"/>
      <c r="W854" s="24">
        <f>IF(Z854="","",Z854*30)</f>
        <v/>
      </c>
      <c r="X854" s="24">
        <f>IF(W854="","",W854-U854)</f>
        <v/>
      </c>
      <c r="Y854" s="24">
        <f>IF(V854="","",((U854+5000+5000)/(1-V854))/30)</f>
        <v/>
      </c>
      <c r="Z854" s="32" t="n"/>
      <c r="AA854" s="24">
        <f>IF(Z854="","",Z854-O854)</f>
        <v/>
      </c>
      <c r="AB854" s="24">
        <f>IF(Z854="","",R854-Z854)</f>
        <v/>
      </c>
      <c r="AC854" s="11">
        <f>IF(Z854="","",(O854-Z854)/O854)</f>
        <v/>
      </c>
      <c r="AD854" s="24" t="n">
        <v>11000</v>
      </c>
      <c r="AE854" s="24">
        <f>IF(AF854="","",Q854*(1-AF854))</f>
        <v/>
      </c>
      <c r="AF854" s="51" t="n"/>
      <c r="AG854" s="28" t="n"/>
      <c r="AH854" s="28" t="n"/>
      <c r="AI854" s="33" t="inlineStr">
        <is>
          <t>2026-10-16</t>
        </is>
      </c>
      <c r="AJ854" s="33" t="inlineStr">
        <is>
          <t>2026-10-15</t>
        </is>
      </c>
      <c r="AK854" s="30" t="n"/>
    </row>
    <row r="855" ht="35.1" customHeight="1" s="69">
      <c r="B855" s="48" t="n">
        <v>19447</v>
      </c>
      <c r="C855" s="48" t="inlineStr">
        <is>
          <t>東京</t>
        </is>
      </c>
      <c r="D855" s="19" t="inlineStr">
        <is>
          <t>アットイン中野14</t>
        </is>
      </c>
      <c r="E855" s="48" t="inlineStr">
        <is>
          <t>1K</t>
        </is>
      </c>
      <c r="F855" s="48" t="n">
        <v>2</v>
      </c>
      <c r="G855" s="48" t="inlineStr">
        <is>
          <t>中野・荻窪・吉祥寺</t>
        </is>
      </c>
      <c r="H855" s="48" t="n">
        <v>16.5</v>
      </c>
      <c r="I855" s="20" t="n">
        <v>1</v>
      </c>
      <c r="J855" s="20" t="n">
        <v>0.15</v>
      </c>
      <c r="K855" s="20" t="n">
        <v>0.2</v>
      </c>
      <c r="L855" s="20" t="n">
        <v>0.1</v>
      </c>
      <c r="M855" s="20" t="n">
        <v>0</v>
      </c>
      <c r="N855" s="24" t="n">
        <v>9260</v>
      </c>
      <c r="O855" s="24" t="n">
        <v>8380</v>
      </c>
      <c r="P855" s="24" t="n">
        <v>880</v>
      </c>
      <c r="Q855" s="24" t="n">
        <v>44000</v>
      </c>
      <c r="R855" s="24" t="n">
        <v>4190</v>
      </c>
      <c r="S855" s="24">
        <f>IF(R855="","",(R855+P855)*30 -U855)</f>
        <v/>
      </c>
      <c r="T855" s="20">
        <f>IF(R855="","",(O855-R855)/O855)</f>
        <v/>
      </c>
      <c r="U855" s="24" t="n">
        <v>77000</v>
      </c>
      <c r="V855" s="51" t="n"/>
      <c r="W855" s="24">
        <f>IF(Z855="","",Z855*30)</f>
        <v/>
      </c>
      <c r="X855" s="24">
        <f>IF(W855="","",W855-U855)</f>
        <v/>
      </c>
      <c r="Y855" s="24">
        <f>IF(V855="","",((U855+5000+5000)/(1-V855))/30)</f>
        <v/>
      </c>
      <c r="Z855" s="32" t="n"/>
      <c r="AA855" s="24">
        <f>IF(Z855="","",Z855-O855)</f>
        <v/>
      </c>
      <c r="AB855" s="24">
        <f>IF(Z855="","",R855-Z855)</f>
        <v/>
      </c>
      <c r="AC855" s="11">
        <f>IF(Z855="","",(O855-Z855)/O855)</f>
        <v/>
      </c>
      <c r="AD855" s="24" t="n">
        <v>11000</v>
      </c>
      <c r="AE855" s="24">
        <f>IF(AF855="","",Q855*(1-AF855))</f>
        <v/>
      </c>
      <c r="AF855" s="51" t="n"/>
      <c r="AG855" s="28" t="n"/>
      <c r="AH855" s="28" t="n"/>
      <c r="AI855" s="33" t="inlineStr">
        <is>
          <t>2026-08-04</t>
        </is>
      </c>
      <c r="AJ855" s="33" t="inlineStr">
        <is>
          <t>2026-10-07</t>
        </is>
      </c>
      <c r="AK855" s="30" t="n"/>
    </row>
    <row r="856" ht="35.1" customHeight="1" s="69">
      <c r="B856" s="48" t="n">
        <v>19449</v>
      </c>
      <c r="C856" s="48" t="inlineStr">
        <is>
          <t>東京</t>
        </is>
      </c>
      <c r="D856" s="19" t="inlineStr">
        <is>
          <t>アットイン大井町9</t>
        </is>
      </c>
      <c r="E856" s="48" t="inlineStr">
        <is>
          <t>1K</t>
        </is>
      </c>
      <c r="F856" s="48" t="n">
        <v>1</v>
      </c>
      <c r="G856" s="48" t="inlineStr">
        <is>
          <t>品川・田町・大崎</t>
        </is>
      </c>
      <c r="H856" s="48" t="n">
        <v>20.65</v>
      </c>
      <c r="I856" s="20" t="n">
        <v>1</v>
      </c>
      <c r="J856" s="20" t="n">
        <v>1</v>
      </c>
      <c r="K856" s="20" t="n">
        <v>0.1</v>
      </c>
      <c r="L856" s="20" t="n">
        <v>0</v>
      </c>
      <c r="M856" s="20" t="n">
        <v>0</v>
      </c>
      <c r="N856" s="24" t="n">
        <v>9840</v>
      </c>
      <c r="O856" s="24" t="n">
        <v>8960</v>
      </c>
      <c r="P856" s="24" t="n">
        <v>880</v>
      </c>
      <c r="Q856" s="24" t="n">
        <v>44000</v>
      </c>
      <c r="R856" s="24" t="n"/>
      <c r="S856" s="24">
        <f>IF(R856="","",(R856+P856)*30 -U856)</f>
        <v/>
      </c>
      <c r="T856" s="20">
        <f>IF(R856="","",(O856-R856)/O856)</f>
        <v/>
      </c>
      <c r="U856" s="24" t="n">
        <v>92000</v>
      </c>
      <c r="V856" s="51" t="n"/>
      <c r="W856" s="24">
        <f>IF(Z856="","",Z856*30)</f>
        <v/>
      </c>
      <c r="X856" s="24">
        <f>IF(W856="","",W856-U856)</f>
        <v/>
      </c>
      <c r="Y856" s="24">
        <f>IF(V856="","",((U856+5000+5000)/(1-V856))/30)</f>
        <v/>
      </c>
      <c r="Z856" s="32" t="n"/>
      <c r="AA856" s="24">
        <f>IF(Z856="","",Z856-O856)</f>
        <v/>
      </c>
      <c r="AB856" s="24">
        <f>IF(Z856="","",R856-Z856)</f>
        <v/>
      </c>
      <c r="AC856" s="11">
        <f>IF(Z856="","",(O856-Z856)/O856)</f>
        <v/>
      </c>
      <c r="AD856" s="24" t="n"/>
      <c r="AE856" s="24">
        <f>IF(AF856="","",Q856*(1-AF856))</f>
        <v/>
      </c>
      <c r="AF856" s="51" t="n"/>
      <c r="AG856" s="28" t="n"/>
      <c r="AH856" s="28" t="n"/>
      <c r="AI856" s="33" t="inlineStr">
        <is>
          <t>2026-09-03</t>
        </is>
      </c>
      <c r="AJ856" s="33" t="inlineStr">
        <is>
          <t>2026-09-02</t>
        </is>
      </c>
      <c r="AK856" s="30" t="n"/>
    </row>
    <row r="857" ht="35.1" customHeight="1" s="69">
      <c r="B857" s="48" t="n">
        <v>19747</v>
      </c>
      <c r="C857" s="48" t="inlineStr">
        <is>
          <t>東京</t>
        </is>
      </c>
      <c r="D857" s="19" t="inlineStr">
        <is>
          <t>◆アットイン銀座2-1</t>
        </is>
      </c>
      <c r="E857" s="48" t="inlineStr">
        <is>
          <t>1K</t>
        </is>
      </c>
      <c r="F857" s="48" t="n">
        <v>1</v>
      </c>
      <c r="G857" s="48" t="inlineStr">
        <is>
          <t>東京駅エリア（銀座・日本橋・神田）</t>
        </is>
      </c>
      <c r="H857" s="48" t="n">
        <v>24.03</v>
      </c>
      <c r="I857" s="20" t="n">
        <v>1</v>
      </c>
      <c r="J857" s="20" t="n">
        <v>0.8</v>
      </c>
      <c r="K857" s="20" t="n">
        <v>0.8</v>
      </c>
      <c r="L857" s="20" t="n">
        <v>0</v>
      </c>
      <c r="M857" s="20" t="n">
        <v>0</v>
      </c>
      <c r="N857" s="24" t="n">
        <v>11400</v>
      </c>
      <c r="O857" s="24" t="n">
        <v>10520</v>
      </c>
      <c r="P857" s="24" t="n">
        <v>880</v>
      </c>
      <c r="Q857" s="24" t="n">
        <v>44000</v>
      </c>
      <c r="R857" s="24" t="n"/>
      <c r="S857" s="24">
        <f>IF(R857="","",(R857+P857)*30 -U857)</f>
        <v/>
      </c>
      <c r="T857" s="20">
        <f>IF(R857="","",(O857-R857)/O857)</f>
        <v/>
      </c>
      <c r="U857" s="24" t="n">
        <v>104000</v>
      </c>
      <c r="V857" s="51" t="n"/>
      <c r="W857" s="24">
        <f>IF(Z857="","",Z857*30)</f>
        <v/>
      </c>
      <c r="X857" s="24">
        <f>IF(W857="","",W857-U857)</f>
        <v/>
      </c>
      <c r="Y857" s="24">
        <f>IF(V857="","",((U857+5000+5000)/(1-V857))/30)</f>
        <v/>
      </c>
      <c r="Z857" s="32" t="n"/>
      <c r="AA857" s="24">
        <f>IF(Z857="","",Z857-O857)</f>
        <v/>
      </c>
      <c r="AB857" s="24">
        <f>IF(Z857="","",R857-Z857)</f>
        <v/>
      </c>
      <c r="AC857" s="11">
        <f>IF(Z857="","",(O857-Z857)/O857)</f>
        <v/>
      </c>
      <c r="AD857" s="24" t="n"/>
      <c r="AE857" s="24">
        <f>IF(AF857="","",Q857*(1-AF857))</f>
        <v/>
      </c>
      <c r="AF857" s="51" t="n"/>
      <c r="AG857" s="28" t="n"/>
      <c r="AH857" s="28" t="n"/>
      <c r="AI857" s="33" t="inlineStr">
        <is>
          <t>2026-09-26</t>
        </is>
      </c>
      <c r="AJ857" s="33" t="inlineStr">
        <is>
          <t>2026-09-25</t>
        </is>
      </c>
      <c r="AK857" s="30" t="n"/>
    </row>
    <row r="858" ht="35.1" customHeight="1" s="69">
      <c r="B858" s="48" t="n">
        <v>19748</v>
      </c>
      <c r="C858" s="48" t="inlineStr">
        <is>
          <t>東京</t>
        </is>
      </c>
      <c r="D858" s="19" t="inlineStr">
        <is>
          <t>◆アットイン銀座2-2</t>
        </is>
      </c>
      <c r="E858" s="48" t="inlineStr">
        <is>
          <t>1K</t>
        </is>
      </c>
      <c r="F858" s="48" t="n">
        <v>1</v>
      </c>
      <c r="G858" s="48" t="inlineStr">
        <is>
          <t>東京駅エリア（銀座・日本橋・神田）</t>
        </is>
      </c>
      <c r="H858" s="48" t="n">
        <v>27.11</v>
      </c>
      <c r="I858" s="20" t="n">
        <v>1</v>
      </c>
      <c r="J858" s="20" t="n">
        <v>1</v>
      </c>
      <c r="K858" s="20" t="n">
        <v>1</v>
      </c>
      <c r="L858" s="20" t="n">
        <v>1</v>
      </c>
      <c r="M858" s="20" t="n">
        <v>0</v>
      </c>
      <c r="N858" s="24" t="n">
        <v>11740</v>
      </c>
      <c r="O858" s="24" t="n">
        <v>10860</v>
      </c>
      <c r="P858" s="24" t="n">
        <v>880</v>
      </c>
      <c r="Q858" s="24" t="n">
        <v>44000</v>
      </c>
      <c r="R858" s="24" t="n"/>
      <c r="S858" s="24">
        <f>IF(R858="","",(R858+P858)*30 -U858)</f>
        <v/>
      </c>
      <c r="T858" s="20">
        <f>IF(R858="","",(O858-R858)/O858)</f>
        <v/>
      </c>
      <c r="U858" s="24" t="n">
        <v>99000</v>
      </c>
      <c r="V858" s="51" t="n"/>
      <c r="W858" s="24">
        <f>IF(Z858="","",Z858*30)</f>
        <v/>
      </c>
      <c r="X858" s="24">
        <f>IF(W858="","",W858-U858)</f>
        <v/>
      </c>
      <c r="Y858" s="24">
        <f>IF(V858="","",((U858+5000+5000)/(1-V858))/30)</f>
        <v/>
      </c>
      <c r="Z858" s="32" t="n"/>
      <c r="AA858" s="24">
        <f>IF(Z858="","",Z858-O858)</f>
        <v/>
      </c>
      <c r="AB858" s="24">
        <f>IF(Z858="","",R858-Z858)</f>
        <v/>
      </c>
      <c r="AC858" s="11">
        <f>IF(Z858="","",(O858-Z858)/O858)</f>
        <v/>
      </c>
      <c r="AD858" s="24" t="n"/>
      <c r="AE858" s="24">
        <f>IF(AF858="","",Q858*(1-AF858))</f>
        <v/>
      </c>
      <c r="AF858" s="51" t="n"/>
      <c r="AG858" s="28" t="n"/>
      <c r="AH858" s="28" t="n"/>
      <c r="AI858" s="33" t="inlineStr">
        <is>
          <t>2026-11-01</t>
        </is>
      </c>
      <c r="AJ858" s="33" t="inlineStr">
        <is>
          <t>2026-10-31</t>
        </is>
      </c>
      <c r="AK858" s="30" t="n"/>
    </row>
    <row r="859" ht="35.1" customHeight="1" s="69">
      <c r="B859" s="48" t="n">
        <v>19783</v>
      </c>
      <c r="C859" s="48" t="inlineStr">
        <is>
          <t>東京</t>
        </is>
      </c>
      <c r="D859" s="19" t="inlineStr">
        <is>
          <t>アットイン大崎7</t>
        </is>
      </c>
      <c r="E859" s="48" t="inlineStr">
        <is>
          <t>1R</t>
        </is>
      </c>
      <c r="F859" s="48" t="n">
        <v>4</v>
      </c>
      <c r="G859" s="48" t="inlineStr">
        <is>
          <t>品川・田町・大崎</t>
        </is>
      </c>
      <c r="H859" s="48" t="n">
        <v>18.1</v>
      </c>
      <c r="I859" s="20" t="n">
        <v>0.95</v>
      </c>
      <c r="J859" s="20" t="n">
        <v>0.75</v>
      </c>
      <c r="K859" s="20" t="n">
        <v>0.65</v>
      </c>
      <c r="L859" s="20" t="n">
        <v>0.275</v>
      </c>
      <c r="M859" s="20" t="n">
        <v>0.25</v>
      </c>
      <c r="N859" s="24" t="n">
        <v>10380</v>
      </c>
      <c r="O859" s="24" t="n">
        <v>9500</v>
      </c>
      <c r="P859" s="24" t="n">
        <v>880</v>
      </c>
      <c r="Q859" s="24" t="n">
        <v>44000</v>
      </c>
      <c r="R859" s="24" t="n">
        <v>4750</v>
      </c>
      <c r="S859" s="24">
        <f>IF(R859="","",(R859+P859)*30 -U859)</f>
        <v/>
      </c>
      <c r="T859" s="20">
        <f>IF(R859="","",(O859-R859)/O859)</f>
        <v/>
      </c>
      <c r="U859" s="24" t="n">
        <v>103000</v>
      </c>
      <c r="V859" s="51" t="n"/>
      <c r="W859" s="24">
        <f>IF(Z859="","",Z859*30)</f>
        <v/>
      </c>
      <c r="X859" s="24">
        <f>IF(W859="","",W859-U859)</f>
        <v/>
      </c>
      <c r="Y859" s="24">
        <f>IF(V859="","",((U859+5000+5000)/(1-V859))/30)</f>
        <v/>
      </c>
      <c r="Z859" s="32" t="n"/>
      <c r="AA859" s="24">
        <f>IF(Z859="","",Z859-O859)</f>
        <v/>
      </c>
      <c r="AB859" s="24">
        <f>IF(Z859="","",R859-Z859)</f>
        <v/>
      </c>
      <c r="AC859" s="11">
        <f>IF(Z859="","",(O859-Z859)/O859)</f>
        <v/>
      </c>
      <c r="AD859" s="24" t="n">
        <v>11000</v>
      </c>
      <c r="AE859" s="24">
        <f>IF(AF859="","",Q859*(1-AF859))</f>
        <v/>
      </c>
      <c r="AF859" s="51" t="n"/>
      <c r="AG859" s="28" t="n"/>
      <c r="AH859" s="28" t="n"/>
      <c r="AI859" s="33" t="inlineStr">
        <is>
          <t>2026-08-31</t>
        </is>
      </c>
      <c r="AJ859" s="33" t="inlineStr">
        <is>
          <t>2026-12-25</t>
        </is>
      </c>
      <c r="AK859" s="30" t="n"/>
    </row>
    <row r="860" ht="35.1" customHeight="1" s="69">
      <c r="B860" s="48" t="n">
        <v>19784</v>
      </c>
      <c r="C860" s="48" t="inlineStr">
        <is>
          <t>東京</t>
        </is>
      </c>
      <c r="D860" s="19" t="inlineStr">
        <is>
          <t>アットイン目黒5</t>
        </is>
      </c>
      <c r="E860" s="48" t="inlineStr">
        <is>
          <t>1K</t>
        </is>
      </c>
      <c r="F860" s="48" t="n">
        <v>2</v>
      </c>
      <c r="G860" s="48" t="inlineStr">
        <is>
          <t>五反田・目黒</t>
        </is>
      </c>
      <c r="H860" s="48" t="n">
        <v>24.01</v>
      </c>
      <c r="I860" s="20" t="n">
        <v>0.5</v>
      </c>
      <c r="J860" s="20" t="n">
        <v>1</v>
      </c>
      <c r="K860" s="20" t="n">
        <v>0.6</v>
      </c>
      <c r="L860" s="20" t="n">
        <v>0.5</v>
      </c>
      <c r="M860" s="20" t="n">
        <v>0.15</v>
      </c>
      <c r="N860" s="24" t="n">
        <v>9700</v>
      </c>
      <c r="O860" s="24" t="n">
        <v>8820</v>
      </c>
      <c r="P860" s="24" t="n">
        <v>880</v>
      </c>
      <c r="Q860" s="24" t="n">
        <v>44000</v>
      </c>
      <c r="R860" s="24" t="n"/>
      <c r="S860" s="24">
        <f>IF(R860="","",(R860+P860)*30 -U860)</f>
        <v/>
      </c>
      <c r="T860" s="20">
        <f>IF(R860="","",(O860-R860)/O860)</f>
        <v/>
      </c>
      <c r="U860" s="24" t="n">
        <v>89000</v>
      </c>
      <c r="V860" s="51" t="n"/>
      <c r="W860" s="24">
        <f>IF(Z860="","",Z860*30)</f>
        <v/>
      </c>
      <c r="X860" s="24">
        <f>IF(W860="","",W860-U860)</f>
        <v/>
      </c>
      <c r="Y860" s="24">
        <f>IF(V860="","",((U860+5000+5000)/(1-V860))/30)</f>
        <v/>
      </c>
      <c r="Z860" s="32" t="n"/>
      <c r="AA860" s="24">
        <f>IF(Z860="","",Z860-O860)</f>
        <v/>
      </c>
      <c r="AB860" s="24">
        <f>IF(Z860="","",R860-Z860)</f>
        <v/>
      </c>
      <c r="AC860" s="11">
        <f>IF(Z860="","",(O860-Z860)/O860)</f>
        <v/>
      </c>
      <c r="AD860" s="24" t="n"/>
      <c r="AE860" s="24">
        <f>IF(AF860="","",Q860*(1-AF860))</f>
        <v/>
      </c>
      <c r="AF860" s="51" t="n"/>
      <c r="AG860" s="28" t="n"/>
      <c r="AH860" s="28" t="n"/>
      <c r="AI860" s="33" t="inlineStr">
        <is>
          <t>2026-09-06</t>
        </is>
      </c>
      <c r="AJ860" s="33" t="inlineStr">
        <is>
          <t>2026-11-08</t>
        </is>
      </c>
      <c r="AK860" s="30" t="n"/>
    </row>
    <row r="861" ht="35.1" customHeight="1" s="69">
      <c r="B861" s="48" t="n">
        <v>19806</v>
      </c>
      <c r="C861" s="48" t="inlineStr">
        <is>
          <t>大阪</t>
        </is>
      </c>
      <c r="D861" s="19" t="inlineStr">
        <is>
          <t>●アットイン新大阪12</t>
        </is>
      </c>
      <c r="E861" s="48" t="inlineStr">
        <is>
          <t>1K</t>
        </is>
      </c>
      <c r="F861" s="48" t="n">
        <v>1</v>
      </c>
      <c r="G861" s="48" t="inlineStr">
        <is>
          <t>新大阪・十三・三国</t>
        </is>
      </c>
      <c r="H861" s="48" t="n">
        <v>28</v>
      </c>
      <c r="I861" s="20" t="n">
        <v>0</v>
      </c>
      <c r="J861" s="20" t="n">
        <v>0</v>
      </c>
      <c r="K861" s="20" t="n">
        <v>0</v>
      </c>
      <c r="L861" s="20" t="n">
        <v>0</v>
      </c>
      <c r="M861" s="20" t="n">
        <v>0</v>
      </c>
      <c r="N861" s="24" t="n">
        <v>6000</v>
      </c>
      <c r="O861" s="24" t="n">
        <v>6000</v>
      </c>
      <c r="P861" s="24" t="n"/>
      <c r="Q861" s="24" t="n">
        <v>44000</v>
      </c>
      <c r="R861" s="24" t="n"/>
      <c r="S861" s="24">
        <f>IF(R861="","",(R861+P861)*30 -U861)</f>
        <v/>
      </c>
      <c r="T861" s="20">
        <f>IF(R861="","",(O861-R861)/O861)</f>
        <v/>
      </c>
      <c r="U861" s="24" t="n">
        <v>0</v>
      </c>
      <c r="V861" s="51" t="n"/>
      <c r="W861" s="24">
        <f>IF(Z861="","",Z861*30)</f>
        <v/>
      </c>
      <c r="X861" s="24">
        <f>IF(W861="","",W861-U861)</f>
        <v/>
      </c>
      <c r="Y861" s="24">
        <f>IF(V861="","",((U861+5000+5000)/(1-V861))/30)</f>
        <v/>
      </c>
      <c r="Z861" s="32" t="n"/>
      <c r="AA861" s="24">
        <f>IF(Z861="","",Z861-O861)</f>
        <v/>
      </c>
      <c r="AB861" s="24">
        <f>IF(Z861="","",R861-Z861)</f>
        <v/>
      </c>
      <c r="AC861" s="11">
        <f>IF(Z861="","",(O861-Z861)/O861)</f>
        <v/>
      </c>
      <c r="AD861" s="24" t="n"/>
      <c r="AE861" s="24">
        <f>IF(AF861="","",Q861*(1-AF861))</f>
        <v/>
      </c>
      <c r="AF861" s="51" t="n"/>
      <c r="AG861" s="28" t="n"/>
      <c r="AH861" s="28" t="n"/>
      <c r="AI861" s="33" t="inlineStr">
        <is>
          <t>2026-08-01</t>
        </is>
      </c>
      <c r="AJ861" s="33" t="inlineStr">
        <is>
          <t>2026-07-31</t>
        </is>
      </c>
      <c r="AK861" s="30" t="n"/>
    </row>
    <row r="862" ht="35.1" customHeight="1" s="69">
      <c r="B862" s="48" t="n">
        <v>19813</v>
      </c>
      <c r="C862" s="48" t="inlineStr">
        <is>
          <t>名古屋</t>
        </is>
      </c>
      <c r="D862" s="19" t="inlineStr">
        <is>
          <t>アットイン千種5-2（名古屋駅まで電車9分）</t>
        </is>
      </c>
      <c r="E862" s="48" t="inlineStr">
        <is>
          <t>1R</t>
        </is>
      </c>
      <c r="F862" s="48" t="n">
        <v>7</v>
      </c>
      <c r="G862" s="48" t="inlineStr">
        <is>
          <t>千種区</t>
        </is>
      </c>
      <c r="H862" s="48" t="n">
        <v>19.18</v>
      </c>
      <c r="I862" s="20" t="n">
        <v>0.85714</v>
      </c>
      <c r="J862" s="20" t="n">
        <v>0.55714</v>
      </c>
      <c r="K862" s="20" t="n">
        <v>0.88571</v>
      </c>
      <c r="L862" s="20" t="n">
        <v>0.22857</v>
      </c>
      <c r="M862" s="20" t="n">
        <v>0</v>
      </c>
      <c r="N862" s="24" t="n">
        <v>9680</v>
      </c>
      <c r="O862" s="24" t="n">
        <v>8800</v>
      </c>
      <c r="P862" s="24" t="n">
        <v>880</v>
      </c>
      <c r="Q862" s="24" t="n">
        <v>44000</v>
      </c>
      <c r="R862" s="24" t="n">
        <v>7920</v>
      </c>
      <c r="S862" s="24">
        <f>IF(R862="","",(R862+P862)*30 -U862)</f>
        <v/>
      </c>
      <c r="T862" s="20">
        <f>IF(R862="","",(O862-R862)/O862)</f>
        <v/>
      </c>
      <c r="U862" s="24" t="n">
        <v>51000</v>
      </c>
      <c r="V862" s="51" t="n"/>
      <c r="W862" s="24">
        <f>IF(Z862="","",Z862*30)</f>
        <v/>
      </c>
      <c r="X862" s="24">
        <f>IF(W862="","",W862-U862)</f>
        <v/>
      </c>
      <c r="Y862" s="24">
        <f>IF(V862="","",((U862+5000+5000)/(1-V862))/30)</f>
        <v/>
      </c>
      <c r="Z862" s="32" t="n"/>
      <c r="AA862" s="24">
        <f>IF(Z862="","",Z862-O862)</f>
        <v/>
      </c>
      <c r="AB862" s="24">
        <f>IF(Z862="","",R862-Z862)</f>
        <v/>
      </c>
      <c r="AC862" s="11">
        <f>IF(Z862="","",(O862-Z862)/O862)</f>
        <v/>
      </c>
      <c r="AD862" s="24" t="n">
        <v>11000</v>
      </c>
      <c r="AE862" s="24">
        <f>IF(AF862="","",Q862*(1-AF862))</f>
        <v/>
      </c>
      <c r="AF862" s="51" t="n"/>
      <c r="AG862" s="28" t="n"/>
      <c r="AH862" s="28" t="n"/>
      <c r="AI862" s="33" t="inlineStr">
        <is>
          <t>2026-10-01</t>
        </is>
      </c>
      <c r="AJ862" s="33" t="inlineStr">
        <is>
          <t>2026-10-25</t>
        </is>
      </c>
      <c r="AK862" s="30" t="n"/>
    </row>
    <row r="863" ht="35.1" customHeight="1" s="69">
      <c r="B863" s="48" t="n">
        <v>19814</v>
      </c>
      <c r="C863" s="48" t="inlineStr">
        <is>
          <t>名古屋</t>
        </is>
      </c>
      <c r="D863" s="19" t="inlineStr">
        <is>
          <t>アットイン千種5-3（名古屋駅まで電車9分）</t>
        </is>
      </c>
      <c r="E863" s="48" t="inlineStr">
        <is>
          <t>1R</t>
        </is>
      </c>
      <c r="F863" s="48" t="n">
        <v>8</v>
      </c>
      <c r="G863" s="48" t="inlineStr">
        <is>
          <t>千種区</t>
        </is>
      </c>
      <c r="H863" s="48" t="n">
        <v>19.18</v>
      </c>
      <c r="I863" s="20" t="n">
        <v>0.6625</v>
      </c>
      <c r="J863" s="20" t="n">
        <v>0.4125</v>
      </c>
      <c r="K863" s="20" t="n">
        <v>0.375</v>
      </c>
      <c r="L863" s="20" t="n">
        <v>0.175</v>
      </c>
      <c r="M863" s="20" t="n">
        <v>0</v>
      </c>
      <c r="N863" s="24" t="n">
        <v>10360</v>
      </c>
      <c r="O863" s="24" t="n">
        <v>9480</v>
      </c>
      <c r="P863" s="24" t="n">
        <v>880</v>
      </c>
      <c r="Q863" s="24" t="n">
        <v>44000</v>
      </c>
      <c r="R863" s="24" t="n"/>
      <c r="S863" s="24">
        <f>IF(R863="","",(R863+P863)*30 -U863)</f>
        <v/>
      </c>
      <c r="T863" s="20">
        <f>IF(R863="","",(O863-R863)/O863)</f>
        <v/>
      </c>
      <c r="U863" s="24" t="n">
        <v>57000</v>
      </c>
      <c r="V863" s="51" t="n"/>
      <c r="W863" s="24">
        <f>IF(Z863="","",Z863*30)</f>
        <v/>
      </c>
      <c r="X863" s="24">
        <f>IF(W863="","",W863-U863)</f>
        <v/>
      </c>
      <c r="Y863" s="24">
        <f>IF(V863="","",((U863+5000+5000)/(1-V863))/30)</f>
        <v/>
      </c>
      <c r="Z863" s="32" t="n"/>
      <c r="AA863" s="24">
        <f>IF(Z863="","",Z863-O863)</f>
        <v/>
      </c>
      <c r="AB863" s="24">
        <f>IF(Z863="","",R863-Z863)</f>
        <v/>
      </c>
      <c r="AC863" s="11">
        <f>IF(Z863="","",(O863-Z863)/O863)</f>
        <v/>
      </c>
      <c r="AD863" s="24" t="n"/>
      <c r="AE863" s="24">
        <f>IF(AF863="","",Q863*(1-AF863))</f>
        <v/>
      </c>
      <c r="AF863" s="51" t="n"/>
      <c r="AG863" s="28" t="n"/>
      <c r="AH863" s="28" t="n"/>
      <c r="AI863" s="33" t="inlineStr">
        <is>
          <t>2026-08-01</t>
        </is>
      </c>
      <c r="AJ863" s="33" t="inlineStr">
        <is>
          <t>2026-10-31</t>
        </is>
      </c>
      <c r="AK863" s="30" t="n"/>
    </row>
    <row r="864" ht="35.1" customHeight="1" s="69">
      <c r="B864" s="48" t="n">
        <v>19985</v>
      </c>
      <c r="C864" s="48" t="inlineStr">
        <is>
          <t>名古屋</t>
        </is>
      </c>
      <c r="D864" s="19" t="inlineStr">
        <is>
          <t>アットイン本陣2-1（名古屋駅まで電車3分）</t>
        </is>
      </c>
      <c r="E864" s="48" t="inlineStr">
        <is>
          <t>1K</t>
        </is>
      </c>
      <c r="F864" s="48" t="n">
        <v>1</v>
      </c>
      <c r="G864" s="48" t="inlineStr">
        <is>
          <t>名古屋駅西地区</t>
        </is>
      </c>
      <c r="H864" s="48" t="n">
        <v>24.09</v>
      </c>
      <c r="I864" s="20" t="n">
        <v>1</v>
      </c>
      <c r="J864" s="20" t="n">
        <v>1</v>
      </c>
      <c r="K864" s="20" t="n">
        <v>1</v>
      </c>
      <c r="L864" s="20" t="n">
        <v>1</v>
      </c>
      <c r="M864" s="20" t="n">
        <v>1</v>
      </c>
      <c r="N864" s="24" t="n">
        <v>10840</v>
      </c>
      <c r="O864" s="24" t="n">
        <v>9960</v>
      </c>
      <c r="P864" s="24" t="n">
        <v>880</v>
      </c>
      <c r="Q864" s="24" t="n">
        <v>44000</v>
      </c>
      <c r="R864" s="24" t="n"/>
      <c r="S864" s="24">
        <f>IF(R864="","",(R864+P864)*30 -U864)</f>
        <v/>
      </c>
      <c r="T864" s="20">
        <f>IF(R864="","",(O864-R864)/O864)</f>
        <v/>
      </c>
      <c r="U864" s="24" t="n">
        <v>62000</v>
      </c>
      <c r="V864" s="51" t="n"/>
      <c r="W864" s="24">
        <f>IF(Z864="","",Z864*30)</f>
        <v/>
      </c>
      <c r="X864" s="24">
        <f>IF(W864="","",W864-U864)</f>
        <v/>
      </c>
      <c r="Y864" s="24">
        <f>IF(V864="","",((U864+5000+5000)/(1-V864))/30)</f>
        <v/>
      </c>
      <c r="Z864" s="32" t="n"/>
      <c r="AA864" s="24">
        <f>IF(Z864="","",Z864-O864)</f>
        <v/>
      </c>
      <c r="AB864" s="24">
        <f>IF(Z864="","",R864-Z864)</f>
        <v/>
      </c>
      <c r="AC864" s="11">
        <f>IF(Z864="","",(O864-Z864)/O864)</f>
        <v/>
      </c>
      <c r="AD864" s="24" t="n"/>
      <c r="AE864" s="24">
        <f>IF(AF864="","",Q864*(1-AF864))</f>
        <v/>
      </c>
      <c r="AF864" s="51" t="n"/>
      <c r="AG864" s="28" t="n"/>
      <c r="AH864" s="28" t="n"/>
      <c r="AI864" s="33" t="inlineStr">
        <is>
          <t>2027-02-16</t>
        </is>
      </c>
      <c r="AJ864" s="33" t="inlineStr">
        <is>
          <t>2027-02-15</t>
        </is>
      </c>
      <c r="AK864" s="30" t="n"/>
    </row>
    <row r="865" ht="35.1" customHeight="1" s="69">
      <c r="B865" s="48" t="n">
        <v>20106</v>
      </c>
      <c r="C865" s="48" t="inlineStr">
        <is>
          <t>名古屋</t>
        </is>
      </c>
      <c r="D865" s="19" t="inlineStr">
        <is>
          <t>アットイン本陣2-2（名古屋駅まで電車3分）</t>
        </is>
      </c>
      <c r="E865" s="48" t="inlineStr">
        <is>
          <t>1K</t>
        </is>
      </c>
      <c r="F865" s="48" t="n">
        <v>5</v>
      </c>
      <c r="G865" s="48" t="inlineStr">
        <is>
          <t>名古屋駅西地区</t>
        </is>
      </c>
      <c r="H865" s="48" t="n">
        <v>24.09</v>
      </c>
      <c r="I865" s="20" t="n">
        <v>0.98</v>
      </c>
      <c r="J865" s="20" t="n">
        <v>0.50515</v>
      </c>
      <c r="K865" s="20" t="n">
        <v>0.6</v>
      </c>
      <c r="L865" s="20" t="n">
        <v>0.5</v>
      </c>
      <c r="M865" s="20" t="n">
        <v>0.32</v>
      </c>
      <c r="N865" s="24" t="n">
        <v>12400</v>
      </c>
      <c r="O865" s="24" t="n">
        <v>11520</v>
      </c>
      <c r="P865" s="24" t="n">
        <v>880</v>
      </c>
      <c r="Q865" s="24" t="n">
        <v>44000</v>
      </c>
      <c r="R865" s="24" t="n"/>
      <c r="S865" s="24">
        <f>IF(R865="","",(R865+P865)*30 -U865)</f>
        <v/>
      </c>
      <c r="T865" s="20">
        <f>IF(R865="","",(O865-R865)/O865)</f>
        <v/>
      </c>
      <c r="U865" s="24" t="n">
        <v>64000</v>
      </c>
      <c r="V865" s="51" t="n"/>
      <c r="W865" s="24">
        <f>IF(Z865="","",Z865*30)</f>
        <v/>
      </c>
      <c r="X865" s="24">
        <f>IF(W865="","",W865-U865)</f>
        <v/>
      </c>
      <c r="Y865" s="24">
        <f>IF(V865="","",((U865+5000+5000)/(1-V865))/30)</f>
        <v/>
      </c>
      <c r="Z865" s="32" t="n"/>
      <c r="AA865" s="24">
        <f>IF(Z865="","",Z865-O865)</f>
        <v/>
      </c>
      <c r="AB865" s="24">
        <f>IF(Z865="","",R865-Z865)</f>
        <v/>
      </c>
      <c r="AC865" s="11">
        <f>IF(Z865="","",(O865-Z865)/O865)</f>
        <v/>
      </c>
      <c r="AD865" s="24" t="n"/>
      <c r="AE865" s="24">
        <f>IF(AF865="","",Q865*(1-AF865))</f>
        <v/>
      </c>
      <c r="AF865" s="51" t="n"/>
      <c r="AG865" s="28" t="n"/>
      <c r="AH865" s="28" t="n"/>
      <c r="AI865" s="33" t="inlineStr">
        <is>
          <t>2026-10-01</t>
        </is>
      </c>
      <c r="AJ865" s="33" t="inlineStr">
        <is>
          <t>2027-03-31</t>
        </is>
      </c>
      <c r="AK865" s="30" t="n"/>
    </row>
    <row r="866" ht="35.1" customHeight="1" s="69">
      <c r="B866" s="48" t="n">
        <v>20564</v>
      </c>
      <c r="C866" s="48" t="inlineStr">
        <is>
          <t>大阪</t>
        </is>
      </c>
      <c r="D866" s="19" t="inlineStr">
        <is>
          <t>■アットイン神戸元町1-1【レディース専用】</t>
        </is>
      </c>
      <c r="E866" s="48" t="inlineStr">
        <is>
          <t>1K</t>
        </is>
      </c>
      <c r="F866" s="48" t="n">
        <v>5</v>
      </c>
      <c r="G866" s="48" t="inlineStr">
        <is>
          <t>三宮・元町・神戸</t>
        </is>
      </c>
      <c r="H866" s="48" t="n">
        <v>20</v>
      </c>
      <c r="I866" s="20" t="n">
        <v>0</v>
      </c>
      <c r="J866" s="20" t="n">
        <v>0</v>
      </c>
      <c r="K866" s="20" t="n">
        <v>0</v>
      </c>
      <c r="L866" s="20" t="n">
        <v>0</v>
      </c>
      <c r="M866" s="20" t="n">
        <v>0</v>
      </c>
      <c r="N866" s="24" t="n">
        <v>5080</v>
      </c>
      <c r="O866" s="24" t="n">
        <v>4200</v>
      </c>
      <c r="P866" s="24" t="n">
        <v>880</v>
      </c>
      <c r="Q866" s="24" t="n">
        <v>44000</v>
      </c>
      <c r="R866" s="24" t="n"/>
      <c r="S866" s="24">
        <f>IF(R866="","",(R866+P866)*30 -U866)</f>
        <v/>
      </c>
      <c r="T866" s="20">
        <f>IF(R866="","",(O866-R866)/O866)</f>
        <v/>
      </c>
      <c r="U866" s="24" t="n">
        <v>0</v>
      </c>
      <c r="V866" s="51" t="n"/>
      <c r="W866" s="24">
        <f>IF(Z866="","",Z866*30)</f>
        <v/>
      </c>
      <c r="X866" s="24">
        <f>IF(W866="","",W866-U866)</f>
        <v/>
      </c>
      <c r="Y866" s="24">
        <f>IF(V866="","",((U866+5000+5000)/(1-V866))/30)</f>
        <v/>
      </c>
      <c r="Z866" s="32" t="n"/>
      <c r="AA866" s="24">
        <f>IF(Z866="","",Z866-O866)</f>
        <v/>
      </c>
      <c r="AB866" s="24">
        <f>IF(Z866="","",R866-Z866)</f>
        <v/>
      </c>
      <c r="AC866" s="11">
        <f>IF(Z866="","",(O866-Z866)/O866)</f>
        <v/>
      </c>
      <c r="AD866" s="24" t="n"/>
      <c r="AE866" s="24">
        <f>IF(AF866="","",Q866*(1-AF866))</f>
        <v/>
      </c>
      <c r="AF866" s="51" t="n"/>
      <c r="AG866" s="28" t="n"/>
      <c r="AH866" s="28" t="n"/>
      <c r="AI866" s="33" t="inlineStr">
        <is>
          <t>2026-08-01</t>
        </is>
      </c>
      <c r="AJ866" s="33" t="inlineStr">
        <is>
          <t>2026-07-31</t>
        </is>
      </c>
      <c r="AK866" s="30" t="n"/>
    </row>
    <row r="867" ht="35.1" customHeight="1" s="69">
      <c r="B867" s="48" t="n">
        <v>20565</v>
      </c>
      <c r="C867" s="48" t="inlineStr">
        <is>
          <t>大阪</t>
        </is>
      </c>
      <c r="D867" s="19" t="inlineStr">
        <is>
          <t>■アットイン神戸元町1-2【レディース専用】</t>
        </is>
      </c>
      <c r="E867" s="48" t="inlineStr">
        <is>
          <t>1K</t>
        </is>
      </c>
      <c r="F867" s="48" t="n">
        <v>1</v>
      </c>
      <c r="G867" s="48" t="inlineStr">
        <is>
          <t>三宮・元町・神戸</t>
        </is>
      </c>
      <c r="H867" s="48" t="n">
        <v>21</v>
      </c>
      <c r="I867" s="20" t="n">
        <v>0</v>
      </c>
      <c r="J867" s="20" t="n">
        <v>0</v>
      </c>
      <c r="K867" s="20" t="n">
        <v>0</v>
      </c>
      <c r="L867" s="20" t="n">
        <v>0</v>
      </c>
      <c r="M867" s="20" t="n">
        <v>0</v>
      </c>
      <c r="N867" s="24" t="n">
        <v>5280</v>
      </c>
      <c r="O867" s="24" t="n">
        <v>4400</v>
      </c>
      <c r="P867" s="24" t="n">
        <v>880</v>
      </c>
      <c r="Q867" s="24" t="n">
        <v>44000</v>
      </c>
      <c r="R867" s="24" t="n"/>
      <c r="S867" s="24">
        <f>IF(R867="","",(R867+P867)*30 -U867)</f>
        <v/>
      </c>
      <c r="T867" s="20">
        <f>IF(R867="","",(O867-R867)/O867)</f>
        <v/>
      </c>
      <c r="U867" s="24" t="n">
        <v>0</v>
      </c>
      <c r="V867" s="51" t="n"/>
      <c r="W867" s="24">
        <f>IF(Z867="","",Z867*30)</f>
        <v/>
      </c>
      <c r="X867" s="24">
        <f>IF(W867="","",W867-U867)</f>
        <v/>
      </c>
      <c r="Y867" s="24">
        <f>IF(V867="","",((U867+5000+5000)/(1-V867))/30)</f>
        <v/>
      </c>
      <c r="Z867" s="32" t="n"/>
      <c r="AA867" s="24">
        <f>IF(Z867="","",Z867-O867)</f>
        <v/>
      </c>
      <c r="AB867" s="24">
        <f>IF(Z867="","",R867-Z867)</f>
        <v/>
      </c>
      <c r="AC867" s="11">
        <f>IF(Z867="","",(O867-Z867)/O867)</f>
        <v/>
      </c>
      <c r="AD867" s="24" t="n"/>
      <c r="AE867" s="24">
        <f>IF(AF867="","",Q867*(1-AF867))</f>
        <v/>
      </c>
      <c r="AF867" s="51" t="n"/>
      <c r="AG867" s="28" t="n"/>
      <c r="AH867" s="28" t="n"/>
      <c r="AI867" s="33" t="inlineStr">
        <is>
          <t>2026-08-01</t>
        </is>
      </c>
      <c r="AJ867" s="33" t="inlineStr">
        <is>
          <t>2026-07-31</t>
        </is>
      </c>
      <c r="AK867" s="30" t="n"/>
    </row>
    <row r="868" ht="35.1" customHeight="1" s="69">
      <c r="B868" s="48" t="n">
        <v>20697</v>
      </c>
      <c r="C868" s="48" t="inlineStr">
        <is>
          <t>東京</t>
        </is>
      </c>
      <c r="D868" s="19" t="inlineStr">
        <is>
          <t>アットイン羽田空港2</t>
        </is>
      </c>
      <c r="E868" s="48" t="inlineStr">
        <is>
          <t>1K</t>
        </is>
      </c>
      <c r="F868" s="48" t="n">
        <v>2</v>
      </c>
      <c r="G868" s="48" t="inlineStr">
        <is>
          <t>川崎・大森・蒲田</t>
        </is>
      </c>
      <c r="H868" s="48" t="n">
        <v>26.1</v>
      </c>
      <c r="I868" s="20" t="n">
        <v>1</v>
      </c>
      <c r="J868" s="20" t="n">
        <v>0.95</v>
      </c>
      <c r="K868" s="20" t="n">
        <v>1</v>
      </c>
      <c r="L868" s="20" t="n">
        <v>0.25</v>
      </c>
      <c r="M868" s="20" t="n">
        <v>0</v>
      </c>
      <c r="N868" s="24" t="n">
        <v>10180</v>
      </c>
      <c r="O868" s="24" t="n">
        <v>9300</v>
      </c>
      <c r="P868" s="24" t="n">
        <v>880</v>
      </c>
      <c r="Q868" s="24" t="n">
        <v>44000</v>
      </c>
      <c r="R868" s="24" t="n"/>
      <c r="S868" s="24">
        <f>IF(R868="","",(R868+P868)*30 -U868)</f>
        <v/>
      </c>
      <c r="T868" s="20">
        <f>IF(R868="","",(O868-R868)/O868)</f>
        <v/>
      </c>
      <c r="U868" s="24" t="n">
        <v>100000</v>
      </c>
      <c r="V868" s="51" t="n"/>
      <c r="W868" s="24">
        <f>IF(Z868="","",Z868*30)</f>
        <v/>
      </c>
      <c r="X868" s="24">
        <f>IF(W868="","",W868-U868)</f>
        <v/>
      </c>
      <c r="Y868" s="24">
        <f>IF(V868="","",((U868+5000+5000)/(1-V868))/30)</f>
        <v/>
      </c>
      <c r="Z868" s="32" t="n"/>
      <c r="AA868" s="24">
        <f>IF(Z868="","",Z868-O868)</f>
        <v/>
      </c>
      <c r="AB868" s="24">
        <f>IF(Z868="","",R868-Z868)</f>
        <v/>
      </c>
      <c r="AC868" s="11">
        <f>IF(Z868="","",(O868-Z868)/O868)</f>
        <v/>
      </c>
      <c r="AD868" s="24" t="n"/>
      <c r="AE868" s="24">
        <f>IF(AF868="","",Q868*(1-AF868))</f>
        <v/>
      </c>
      <c r="AF868" s="51" t="n"/>
      <c r="AG868" s="28" t="n"/>
      <c r="AH868" s="28" t="n"/>
      <c r="AI868" s="33" t="inlineStr">
        <is>
          <t>2026-10-01</t>
        </is>
      </c>
      <c r="AJ868" s="33" t="inlineStr">
        <is>
          <t>2026-10-15</t>
        </is>
      </c>
      <c r="AK868" s="30" t="n"/>
    </row>
    <row r="869" ht="35.1" customHeight="1" s="69">
      <c r="B869" s="48" t="n">
        <v>20956</v>
      </c>
      <c r="C869" s="48" t="inlineStr">
        <is>
          <t>東京</t>
        </is>
      </c>
      <c r="D869" s="19" t="inlineStr">
        <is>
          <t>アットイン吉祥寺2-1</t>
        </is>
      </c>
      <c r="E869" s="48" t="inlineStr">
        <is>
          <t>1R</t>
        </is>
      </c>
      <c r="F869" s="48" t="n">
        <v>1</v>
      </c>
      <c r="G869" s="48" t="inlineStr">
        <is>
          <t>中野・荻窪・吉祥寺</t>
        </is>
      </c>
      <c r="H869" s="48" t="n">
        <v>15.31</v>
      </c>
      <c r="I869" s="20" t="n">
        <v>1</v>
      </c>
      <c r="J869" s="20" t="n">
        <v>0.3</v>
      </c>
      <c r="K869" s="20" t="n">
        <v>0</v>
      </c>
      <c r="L869" s="20" t="n">
        <v>0</v>
      </c>
      <c r="M869" s="20" t="n">
        <v>0</v>
      </c>
      <c r="N869" s="24" t="n">
        <v>9020</v>
      </c>
      <c r="O869" s="24" t="n">
        <v>8140</v>
      </c>
      <c r="P869" s="24" t="n">
        <v>880</v>
      </c>
      <c r="Q869" s="24" t="n">
        <v>44000</v>
      </c>
      <c r="R869" s="24" t="n"/>
      <c r="S869" s="24">
        <f>IF(R869="","",(R869+P869)*30 -U869)</f>
        <v/>
      </c>
      <c r="T869" s="20">
        <f>IF(R869="","",(O869-R869)/O869)</f>
        <v/>
      </c>
      <c r="U869" s="24" t="n">
        <v>67000</v>
      </c>
      <c r="V869" s="51" t="n"/>
      <c r="W869" s="24">
        <f>IF(Z869="","",Z869*30)</f>
        <v/>
      </c>
      <c r="X869" s="24">
        <f>IF(W869="","",W869-U869)</f>
        <v/>
      </c>
      <c r="Y869" s="24">
        <f>IF(V869="","",((U869+5000+5000)/(1-V869))/30)</f>
        <v/>
      </c>
      <c r="Z869" s="32" t="n"/>
      <c r="AA869" s="24">
        <f>IF(Z869="","",Z869-O869)</f>
        <v/>
      </c>
      <c r="AB869" s="24">
        <f>IF(Z869="","",R869-Z869)</f>
        <v/>
      </c>
      <c r="AC869" s="11">
        <f>IF(Z869="","",(O869-Z869)/O869)</f>
        <v/>
      </c>
      <c r="AD869" s="24" t="n"/>
      <c r="AE869" s="24">
        <f>IF(AF869="","",Q869*(1-AF869))</f>
        <v/>
      </c>
      <c r="AF869" s="51" t="n"/>
      <c r="AG869" s="28" t="n"/>
      <c r="AH869" s="28" t="n"/>
      <c r="AI869" s="33" t="inlineStr">
        <is>
          <t>2026-08-11</t>
        </is>
      </c>
      <c r="AJ869" s="33" t="inlineStr">
        <is>
          <t>2026-08-10</t>
        </is>
      </c>
      <c r="AK869" s="30" t="n"/>
    </row>
    <row r="870" ht="35.1" customHeight="1" s="69">
      <c r="B870" s="48" t="n">
        <v>20957</v>
      </c>
      <c r="C870" s="48" t="inlineStr">
        <is>
          <t>東京</t>
        </is>
      </c>
      <c r="D870" s="19" t="inlineStr">
        <is>
          <t>アットイン三鷹3-1</t>
        </is>
      </c>
      <c r="E870" s="48" t="inlineStr">
        <is>
          <t>1R</t>
        </is>
      </c>
      <c r="F870" s="48" t="n">
        <v>1</v>
      </c>
      <c r="G870" s="48" t="inlineStr">
        <is>
          <t>中野・荻窪・吉祥寺</t>
        </is>
      </c>
      <c r="H870" s="48" t="n">
        <v>12.83</v>
      </c>
      <c r="I870" s="20" t="n">
        <v>1</v>
      </c>
      <c r="J870" s="20" t="n">
        <v>0.8</v>
      </c>
      <c r="K870" s="20" t="n">
        <v>0</v>
      </c>
      <c r="L870" s="20" t="n">
        <v>0</v>
      </c>
      <c r="M870" s="20" t="n">
        <v>0</v>
      </c>
      <c r="N870" s="24" t="n">
        <v>8820</v>
      </c>
      <c r="O870" s="24" t="n">
        <v>7940</v>
      </c>
      <c r="P870" s="24" t="n">
        <v>880</v>
      </c>
      <c r="Q870" s="24" t="n">
        <v>44000</v>
      </c>
      <c r="R870" s="24" t="n"/>
      <c r="S870" s="24">
        <f>IF(R870="","",(R870+P870)*30 -U870)</f>
        <v/>
      </c>
      <c r="T870" s="20">
        <f>IF(R870="","",(O870-R870)/O870)</f>
        <v/>
      </c>
      <c r="U870" s="24" t="n">
        <v>68000</v>
      </c>
      <c r="V870" s="51" t="n"/>
      <c r="W870" s="24">
        <f>IF(Z870="","",Z870*30)</f>
        <v/>
      </c>
      <c r="X870" s="24">
        <f>IF(W870="","",W870-U870)</f>
        <v/>
      </c>
      <c r="Y870" s="24">
        <f>IF(V870="","",((U870+5000+5000)/(1-V870))/30)</f>
        <v/>
      </c>
      <c r="Z870" s="32" t="n"/>
      <c r="AA870" s="24">
        <f>IF(Z870="","",Z870-O870)</f>
        <v/>
      </c>
      <c r="AB870" s="24">
        <f>IF(Z870="","",R870-Z870)</f>
        <v/>
      </c>
      <c r="AC870" s="11">
        <f>IF(Z870="","",(O870-Z870)/O870)</f>
        <v/>
      </c>
      <c r="AD870" s="24" t="n"/>
      <c r="AE870" s="24">
        <f>IF(AF870="","",Q870*(1-AF870))</f>
        <v/>
      </c>
      <c r="AF870" s="51" t="n"/>
      <c r="AG870" s="28" t="n"/>
      <c r="AH870" s="28" t="n"/>
      <c r="AI870" s="33" t="inlineStr">
        <is>
          <t>2026-08-25</t>
        </is>
      </c>
      <c r="AJ870" s="33" t="inlineStr">
        <is>
          <t>2026-08-24</t>
        </is>
      </c>
      <c r="AK870" s="30" t="n"/>
    </row>
    <row r="871" ht="35.1" customHeight="1" s="69">
      <c r="B871" s="48" t="n">
        <v>20958</v>
      </c>
      <c r="C871" s="48" t="inlineStr">
        <is>
          <t>東京</t>
        </is>
      </c>
      <c r="D871" s="19" t="inlineStr">
        <is>
          <t>アットイン三鷹3-2</t>
        </is>
      </c>
      <c r="E871" s="48" t="inlineStr">
        <is>
          <t>1R</t>
        </is>
      </c>
      <c r="F871" s="48" t="n">
        <v>1</v>
      </c>
      <c r="G871" s="48" t="inlineStr">
        <is>
          <t>中野・荻窪・吉祥寺</t>
        </is>
      </c>
      <c r="H871" s="48" t="n">
        <v>18.79</v>
      </c>
      <c r="I871" s="20" t="n">
        <v>1</v>
      </c>
      <c r="J871" s="20" t="n">
        <v>1</v>
      </c>
      <c r="K871" s="20" t="n">
        <v>1</v>
      </c>
      <c r="L871" s="20" t="n">
        <v>0.5</v>
      </c>
      <c r="M871" s="20" t="n">
        <v>0</v>
      </c>
      <c r="N871" s="24" t="n">
        <v>9840</v>
      </c>
      <c r="O871" s="24" t="n">
        <v>8960</v>
      </c>
      <c r="P871" s="24" t="n">
        <v>880</v>
      </c>
      <c r="Q871" s="24" t="n">
        <v>44000</v>
      </c>
      <c r="R871" s="24" t="n"/>
      <c r="S871" s="24">
        <f>IF(R871="","",(R871+P871)*30 -U871)</f>
        <v/>
      </c>
      <c r="T871" s="20">
        <f>IF(R871="","",(O871-R871)/O871)</f>
        <v/>
      </c>
      <c r="U871" s="24" t="n">
        <v>85000</v>
      </c>
      <c r="V871" s="51" t="n"/>
      <c r="W871" s="24">
        <f>IF(Z871="","",Z871*30)</f>
        <v/>
      </c>
      <c r="X871" s="24">
        <f>IF(W871="","",W871-U871)</f>
        <v/>
      </c>
      <c r="Y871" s="24">
        <f>IF(V871="","",((U871+5000+5000)/(1-V871))/30)</f>
        <v/>
      </c>
      <c r="Z871" s="32" t="n"/>
      <c r="AA871" s="24">
        <f>IF(Z871="","",Z871-O871)</f>
        <v/>
      </c>
      <c r="AB871" s="24">
        <f>IF(Z871="","",R871-Z871)</f>
        <v/>
      </c>
      <c r="AC871" s="11">
        <f>IF(Z871="","",(O871-Z871)/O871)</f>
        <v/>
      </c>
      <c r="AD871" s="24" t="n"/>
      <c r="AE871" s="24">
        <f>IF(AF871="","",Q871*(1-AF871))</f>
        <v/>
      </c>
      <c r="AF871" s="51" t="n"/>
      <c r="AG871" s="28" t="n"/>
      <c r="AH871" s="28" t="n"/>
      <c r="AI871" s="33" t="inlineStr">
        <is>
          <t>2026-10-17</t>
        </is>
      </c>
      <c r="AJ871" s="33" t="inlineStr">
        <is>
          <t>2026-10-16</t>
        </is>
      </c>
      <c r="AK871" s="30" t="n"/>
    </row>
    <row r="872" ht="35.1" customHeight="1" s="69">
      <c r="B872" s="48" t="n">
        <v>20961</v>
      </c>
      <c r="C872" s="48" t="inlineStr">
        <is>
          <t>東京</t>
        </is>
      </c>
      <c r="D872" s="19" t="inlineStr">
        <is>
          <t>◆アットイン六本木2</t>
        </is>
      </c>
      <c r="E872" s="48" t="inlineStr">
        <is>
          <t>1K</t>
        </is>
      </c>
      <c r="F872" s="48" t="n">
        <v>1</v>
      </c>
      <c r="G872" s="48" t="inlineStr">
        <is>
          <t>六本木・麻布十番・白金高輪</t>
        </is>
      </c>
      <c r="H872" s="48" t="n">
        <v>24</v>
      </c>
      <c r="I872" s="20" t="n">
        <v>1</v>
      </c>
      <c r="J872" s="20" t="n">
        <v>1</v>
      </c>
      <c r="K872" s="20" t="n">
        <v>1</v>
      </c>
      <c r="L872" s="20" t="n">
        <v>1</v>
      </c>
      <c r="M872" s="20" t="n">
        <v>1</v>
      </c>
      <c r="N872" s="24" t="n">
        <v>11740</v>
      </c>
      <c r="O872" s="24" t="n">
        <v>10860</v>
      </c>
      <c r="P872" s="24" t="n">
        <v>880</v>
      </c>
      <c r="Q872" s="24" t="n">
        <v>44000</v>
      </c>
      <c r="R872" s="24" t="n"/>
      <c r="S872" s="24">
        <f>IF(R872="","",(R872+P872)*30 -U872)</f>
        <v/>
      </c>
      <c r="T872" s="20">
        <f>IF(R872="","",(O872-R872)/O872)</f>
        <v/>
      </c>
      <c r="U872" s="24" t="n">
        <v>107000</v>
      </c>
      <c r="V872" s="51" t="n"/>
      <c r="W872" s="24">
        <f>IF(Z872="","",Z872*30)</f>
        <v/>
      </c>
      <c r="X872" s="24">
        <f>IF(W872="","",W872-U872)</f>
        <v/>
      </c>
      <c r="Y872" s="24">
        <f>IF(V872="","",((U872+5000+5000)/(1-V872))/30)</f>
        <v/>
      </c>
      <c r="Z872" s="32" t="n"/>
      <c r="AA872" s="24">
        <f>IF(Z872="","",Z872-O872)</f>
        <v/>
      </c>
      <c r="AB872" s="24">
        <f>IF(Z872="","",R872-Z872)</f>
        <v/>
      </c>
      <c r="AC872" s="11">
        <f>IF(Z872="","",(O872-Z872)/O872)</f>
        <v/>
      </c>
      <c r="AD872" s="24" t="n"/>
      <c r="AE872" s="24">
        <f>IF(AF872="","",Q872*(1-AF872))</f>
        <v/>
      </c>
      <c r="AF872" s="51" t="n"/>
      <c r="AG872" s="28" t="n"/>
      <c r="AH872" s="28" t="n"/>
      <c r="AI872" s="33" t="inlineStr">
        <is>
          <t>2027-07-04</t>
        </is>
      </c>
      <c r="AJ872" s="33" t="inlineStr">
        <is>
          <t>2027-07-03</t>
        </is>
      </c>
      <c r="AK872" s="30" t="n"/>
    </row>
    <row r="873" ht="35.1" customHeight="1" s="69">
      <c r="B873" s="48" t="n">
        <v>20986</v>
      </c>
      <c r="C873" s="48" t="inlineStr">
        <is>
          <t>東京</t>
        </is>
      </c>
      <c r="D873" s="19" t="inlineStr">
        <is>
          <t>◆アットイン渋谷5</t>
        </is>
      </c>
      <c r="E873" s="48" t="inlineStr">
        <is>
          <t>1K</t>
        </is>
      </c>
      <c r="F873" s="48" t="n">
        <v>1</v>
      </c>
      <c r="G873" s="48" t="inlineStr">
        <is>
          <t>渋谷・三軒茶屋・自由が丘</t>
        </is>
      </c>
      <c r="H873" s="48" t="n">
        <v>21.21</v>
      </c>
      <c r="I873" s="20" t="n">
        <v>1</v>
      </c>
      <c r="J873" s="20" t="n">
        <v>1</v>
      </c>
      <c r="K873" s="20" t="n">
        <v>0.7</v>
      </c>
      <c r="L873" s="20" t="n">
        <v>1</v>
      </c>
      <c r="M873" s="20" t="n">
        <v>0.3</v>
      </c>
      <c r="N873" s="24" t="n">
        <v>11740</v>
      </c>
      <c r="O873" s="24" t="n">
        <v>10860</v>
      </c>
      <c r="P873" s="24" t="n">
        <v>880</v>
      </c>
      <c r="Q873" s="24" t="n">
        <v>44000</v>
      </c>
      <c r="R873" s="24" t="n"/>
      <c r="S873" s="24">
        <f>IF(R873="","",(R873+P873)*30 -U873)</f>
        <v/>
      </c>
      <c r="T873" s="20">
        <f>IF(R873="","",(O873-R873)/O873)</f>
        <v/>
      </c>
      <c r="U873" s="24" t="n">
        <v>99000</v>
      </c>
      <c r="V873" s="51" t="n"/>
      <c r="W873" s="24">
        <f>IF(Z873="","",Z873*30)</f>
        <v/>
      </c>
      <c r="X873" s="24">
        <f>IF(W873="","",W873-U873)</f>
        <v/>
      </c>
      <c r="Y873" s="24">
        <f>IF(V873="","",((U873+5000+5000)/(1-V873))/30)</f>
        <v/>
      </c>
      <c r="Z873" s="32" t="n"/>
      <c r="AA873" s="24">
        <f>IF(Z873="","",Z873-O873)</f>
        <v/>
      </c>
      <c r="AB873" s="24">
        <f>IF(Z873="","",R873-Z873)</f>
        <v/>
      </c>
      <c r="AC873" s="11">
        <f>IF(Z873="","",(O873-Z873)/O873)</f>
        <v/>
      </c>
      <c r="AD873" s="24" t="n"/>
      <c r="AE873" s="24">
        <f>IF(AF873="","",Q873*(1-AF873))</f>
        <v/>
      </c>
      <c r="AF873" s="51" t="n"/>
      <c r="AG873" s="28" t="n"/>
      <c r="AH873" s="28" t="n"/>
      <c r="AI873" s="33" t="inlineStr">
        <is>
          <t>2026-11-10</t>
        </is>
      </c>
      <c r="AJ873" s="33" t="inlineStr">
        <is>
          <t>2026-11-09</t>
        </is>
      </c>
      <c r="AK873" s="30" t="n"/>
    </row>
    <row r="874" ht="35.1" customHeight="1" s="69">
      <c r="B874" s="48" t="n">
        <v>20987</v>
      </c>
      <c r="C874" s="48" t="inlineStr">
        <is>
          <t>東京</t>
        </is>
      </c>
      <c r="D874" s="19" t="inlineStr">
        <is>
          <t>アットイン門前仲町7</t>
        </is>
      </c>
      <c r="E874" s="48" t="inlineStr">
        <is>
          <t>1K</t>
        </is>
      </c>
      <c r="F874" s="48" t="n">
        <v>2</v>
      </c>
      <c r="G874" s="48" t="inlineStr">
        <is>
          <t>門前仲町・木場・葛西</t>
        </is>
      </c>
      <c r="H874" s="48" t="n">
        <v>25.83</v>
      </c>
      <c r="I874" s="20" t="n">
        <v>1</v>
      </c>
      <c r="J874" s="20" t="n">
        <v>1</v>
      </c>
      <c r="K874" s="20" t="n">
        <v>0.95</v>
      </c>
      <c r="L874" s="20" t="n">
        <v>1</v>
      </c>
      <c r="M874" s="20" t="n">
        <v>0.5</v>
      </c>
      <c r="N874" s="24" t="n">
        <v>12760</v>
      </c>
      <c r="O874" s="24" t="n">
        <v>11880</v>
      </c>
      <c r="P874" s="24" t="n">
        <v>880</v>
      </c>
      <c r="Q874" s="24" t="n">
        <v>44000</v>
      </c>
      <c r="R874" s="24" t="n"/>
      <c r="S874" s="24">
        <f>IF(R874="","",(R874+P874)*30 -U874)</f>
        <v/>
      </c>
      <c r="T874" s="20">
        <f>IF(R874="","",(O874-R874)/O874)</f>
        <v/>
      </c>
      <c r="U874" s="24" t="n">
        <v>119500</v>
      </c>
      <c r="V874" s="51" t="n"/>
      <c r="W874" s="24">
        <f>IF(Z874="","",Z874*30)</f>
        <v/>
      </c>
      <c r="X874" s="24">
        <f>IF(W874="","",W874-U874)</f>
        <v/>
      </c>
      <c r="Y874" s="24">
        <f>IF(V874="","",((U874+5000+5000)/(1-V874))/30)</f>
        <v/>
      </c>
      <c r="Z874" s="32" t="n"/>
      <c r="AA874" s="24">
        <f>IF(Z874="","",Z874-O874)</f>
        <v/>
      </c>
      <c r="AB874" s="24">
        <f>IF(Z874="","",R874-Z874)</f>
        <v/>
      </c>
      <c r="AC874" s="11">
        <f>IF(Z874="","",(O874-Z874)/O874)</f>
        <v/>
      </c>
      <c r="AD874" s="24" t="n"/>
      <c r="AE874" s="24">
        <f>IF(AF874="","",Q874*(1-AF874))</f>
        <v/>
      </c>
      <c r="AF874" s="51" t="n"/>
      <c r="AG874" s="28" t="n"/>
      <c r="AH874" s="28" t="n"/>
      <c r="AI874" s="33" t="inlineStr">
        <is>
          <t>2026-11-02</t>
        </is>
      </c>
      <c r="AJ874" s="33" t="inlineStr">
        <is>
          <t>2026-12-26</t>
        </is>
      </c>
      <c r="AK874" s="30" t="n"/>
    </row>
    <row r="875" ht="35.1" customHeight="1" s="69">
      <c r="B875" s="48" t="n">
        <v>21468</v>
      </c>
      <c r="C875" s="48" t="inlineStr">
        <is>
          <t>東京</t>
        </is>
      </c>
      <c r="D875" s="19" t="inlineStr">
        <is>
          <t>アットイン池袋14-6</t>
        </is>
      </c>
      <c r="E875" s="48" t="inlineStr">
        <is>
          <t>2DK</t>
        </is>
      </c>
      <c r="F875" s="48" t="n">
        <v>2</v>
      </c>
      <c r="G875" s="48" t="inlineStr">
        <is>
          <t>池袋・大塚</t>
        </is>
      </c>
      <c r="H875" s="48" t="n">
        <v>41.27</v>
      </c>
      <c r="I875" s="20" t="n">
        <v>0.9</v>
      </c>
      <c r="J875" s="20" t="n">
        <v>0.5</v>
      </c>
      <c r="K875" s="20" t="n">
        <v>0.9</v>
      </c>
      <c r="L875" s="20" t="n">
        <v>1</v>
      </c>
      <c r="M875" s="20" t="n">
        <v>0.5</v>
      </c>
      <c r="N875" s="24" t="n">
        <v>22740</v>
      </c>
      <c r="O875" s="24" t="n">
        <v>21640</v>
      </c>
      <c r="P875" s="24" t="n">
        <v>1100</v>
      </c>
      <c r="Q875" s="24" t="n">
        <v>68000</v>
      </c>
      <c r="R875" s="24" t="n">
        <v>10820</v>
      </c>
      <c r="S875" s="24">
        <f>IF(R875="","",(R875+P875)*30 -U875)</f>
        <v/>
      </c>
      <c r="T875" s="20">
        <f>IF(R875="","",(O875-R875)/O875)</f>
        <v/>
      </c>
      <c r="U875" s="24" t="n">
        <v>190000</v>
      </c>
      <c r="V875" s="51" t="n"/>
      <c r="W875" s="24">
        <f>IF(Z875="","",Z875*30)</f>
        <v/>
      </c>
      <c r="X875" s="24">
        <f>IF(W875="","",W875-U875)</f>
        <v/>
      </c>
      <c r="Y875" s="24">
        <f>IF(V875="","",((U875+5000+5000)/(1-V875))/30)</f>
        <v/>
      </c>
      <c r="Z875" s="32" t="n"/>
      <c r="AA875" s="24">
        <f>IF(Z875="","",Z875-O875)</f>
        <v/>
      </c>
      <c r="AB875" s="24">
        <f>IF(Z875="","",R875-Z875)</f>
        <v/>
      </c>
      <c r="AC875" s="11">
        <f>IF(Z875="","",(O875-Z875)/O875)</f>
        <v/>
      </c>
      <c r="AD875" s="24" t="n">
        <v>17000</v>
      </c>
      <c r="AE875" s="24">
        <f>IF(AF875="","",Q875*(1-AF875))</f>
        <v/>
      </c>
      <c r="AF875" s="51" t="n"/>
      <c r="AG875" s="28" t="n"/>
      <c r="AH875" s="28" t="n"/>
      <c r="AI875" s="33" t="inlineStr">
        <is>
          <t>2026-11-01</t>
        </is>
      </c>
      <c r="AJ875" s="33" t="inlineStr">
        <is>
          <t>2027-09-05</t>
        </is>
      </c>
      <c r="AK875" s="30" t="n"/>
    </row>
    <row r="876" ht="35.1" customHeight="1" s="69">
      <c r="B876" s="48" t="n">
        <v>21640</v>
      </c>
      <c r="C876" s="48" t="inlineStr">
        <is>
          <t>東京</t>
        </is>
      </c>
      <c r="D876" s="19" t="inlineStr">
        <is>
          <t>□アットインmini明大前4-3</t>
        </is>
      </c>
      <c r="E876" s="48" t="inlineStr">
        <is>
          <t>1R</t>
        </is>
      </c>
      <c r="F876" s="48" t="n">
        <v>1</v>
      </c>
      <c r="G876" s="48" t="inlineStr">
        <is>
          <t>新宿</t>
        </is>
      </c>
      <c r="H876" s="48" t="n">
        <v>11.83</v>
      </c>
      <c r="I876" s="20" t="n">
        <v>1</v>
      </c>
      <c r="J876" s="20" t="n">
        <v>1</v>
      </c>
      <c r="K876" s="20" t="n">
        <v>0.2</v>
      </c>
      <c r="L876" s="20" t="n">
        <v>0</v>
      </c>
      <c r="M876" s="20" t="n">
        <v>0</v>
      </c>
      <c r="N876" s="24" t="n">
        <v>7460</v>
      </c>
      <c r="O876" s="24" t="n">
        <v>6580</v>
      </c>
      <c r="P876" s="24" t="n">
        <v>880</v>
      </c>
      <c r="Q876" s="24" t="n">
        <v>44000</v>
      </c>
      <c r="R876" s="24" t="n"/>
      <c r="S876" s="24">
        <f>IF(R876="","",(R876+P876)*30 -U876)</f>
        <v/>
      </c>
      <c r="T876" s="20">
        <f>IF(R876="","",(O876-R876)/O876)</f>
        <v/>
      </c>
      <c r="U876" s="24" t="n">
        <v>68380</v>
      </c>
      <c r="V876" s="51" t="n"/>
      <c r="W876" s="24">
        <f>IF(Z876="","",Z876*30)</f>
        <v/>
      </c>
      <c r="X876" s="24">
        <f>IF(W876="","",W876-U876)</f>
        <v/>
      </c>
      <c r="Y876" s="24">
        <f>IF(V876="","",((U876+5000+5000)/(1-V876))/30)</f>
        <v/>
      </c>
      <c r="Z876" s="32" t="n"/>
      <c r="AA876" s="24">
        <f>IF(Z876="","",Z876-O876)</f>
        <v/>
      </c>
      <c r="AB876" s="24">
        <f>IF(Z876="","",R876-Z876)</f>
        <v/>
      </c>
      <c r="AC876" s="11">
        <f>IF(Z876="","",(O876-Z876)/O876)</f>
        <v/>
      </c>
      <c r="AD876" s="24" t="n"/>
      <c r="AE876" s="24">
        <f>IF(AF876="","",Q876*(1-AF876))</f>
        <v/>
      </c>
      <c r="AF876" s="51" t="n"/>
      <c r="AG876" s="28" t="n"/>
      <c r="AH876" s="28" t="n"/>
      <c r="AI876" s="33" t="inlineStr">
        <is>
          <t>2026-09-07</t>
        </is>
      </c>
      <c r="AJ876" s="33" t="inlineStr">
        <is>
          <t>2026-09-06</t>
        </is>
      </c>
      <c r="AK876" s="30" t="n"/>
    </row>
    <row r="877" ht="35.1" customHeight="1" s="69">
      <c r="B877" s="48" t="n">
        <v>21641</v>
      </c>
      <c r="C877" s="48" t="inlineStr">
        <is>
          <t>東京</t>
        </is>
      </c>
      <c r="D877" s="19" t="inlineStr">
        <is>
          <t>□アットインmini明大前4-4</t>
        </is>
      </c>
      <c r="E877" s="48" t="inlineStr">
        <is>
          <t>1R</t>
        </is>
      </c>
      <c r="F877" s="48" t="n">
        <v>4</v>
      </c>
      <c r="G877" s="48" t="inlineStr">
        <is>
          <t>新宿</t>
        </is>
      </c>
      <c r="H877" s="48" t="n">
        <v>11.16</v>
      </c>
      <c r="I877" s="20" t="n">
        <v>0.975</v>
      </c>
      <c r="J877" s="20" t="n">
        <v>0.9</v>
      </c>
      <c r="K877" s="20" t="n">
        <v>0.55</v>
      </c>
      <c r="L877" s="20" t="n">
        <v>0</v>
      </c>
      <c r="M877" s="20" t="n">
        <v>0</v>
      </c>
      <c r="N877" s="24" t="n">
        <v>7460</v>
      </c>
      <c r="O877" s="24" t="n">
        <v>6580</v>
      </c>
      <c r="P877" s="24" t="n">
        <v>880</v>
      </c>
      <c r="Q877" s="24" t="n">
        <v>44000</v>
      </c>
      <c r="R877" s="24" t="n"/>
      <c r="S877" s="24">
        <f>IF(R877="","",(R877+P877)*30 -U877)</f>
        <v/>
      </c>
      <c r="T877" s="20">
        <f>IF(R877="","",(O877-R877)/O877)</f>
        <v/>
      </c>
      <c r="U877" s="24" t="n">
        <v>68380</v>
      </c>
      <c r="V877" s="51" t="n"/>
      <c r="W877" s="24">
        <f>IF(Z877="","",Z877*30)</f>
        <v/>
      </c>
      <c r="X877" s="24">
        <f>IF(W877="","",W877-U877)</f>
        <v/>
      </c>
      <c r="Y877" s="24">
        <f>IF(V877="","",((U877+5000+5000)/(1-V877))/30)</f>
        <v/>
      </c>
      <c r="Z877" s="32" t="n"/>
      <c r="AA877" s="24">
        <f>IF(Z877="","",Z877-O877)</f>
        <v/>
      </c>
      <c r="AB877" s="24">
        <f>IF(Z877="","",R877-Z877)</f>
        <v/>
      </c>
      <c r="AC877" s="11">
        <f>IF(Z877="","",(O877-Z877)/O877)</f>
        <v/>
      </c>
      <c r="AD877" s="24" t="n"/>
      <c r="AE877" s="24">
        <f>IF(AF877="","",Q877*(1-AF877))</f>
        <v/>
      </c>
      <c r="AF877" s="51" t="n"/>
      <c r="AG877" s="28" t="n"/>
      <c r="AH877" s="28" t="n"/>
      <c r="AI877" s="33" t="inlineStr">
        <is>
          <t>2026-09-02</t>
        </is>
      </c>
      <c r="AJ877" s="33" t="inlineStr">
        <is>
          <t>2026-09-30</t>
        </is>
      </c>
      <c r="AK877" s="30" t="n"/>
    </row>
    <row r="878" ht="35.1" customHeight="1" s="69">
      <c r="B878" s="48" t="n">
        <v>21642</v>
      </c>
      <c r="C878" s="48" t="inlineStr">
        <is>
          <t>東京</t>
        </is>
      </c>
      <c r="D878" s="19" t="inlineStr">
        <is>
          <t>□アットインmini浅草蔵前2-4</t>
        </is>
      </c>
      <c r="E878" s="48" t="inlineStr">
        <is>
          <t>1R</t>
        </is>
      </c>
      <c r="F878" s="48" t="n">
        <v>1</v>
      </c>
      <c r="G878" s="48" t="inlineStr">
        <is>
          <t>上野・浅草</t>
        </is>
      </c>
      <c r="H878" s="48" t="n">
        <v>10.5</v>
      </c>
      <c r="I878" s="20" t="n">
        <v>1</v>
      </c>
      <c r="J878" s="20" t="n">
        <v>0</v>
      </c>
      <c r="K878" s="20" t="n">
        <v>0</v>
      </c>
      <c r="L878" s="20" t="n">
        <v>0</v>
      </c>
      <c r="M878" s="20" t="n">
        <v>0</v>
      </c>
      <c r="N878" s="24" t="n">
        <v>7900</v>
      </c>
      <c r="O878" s="24" t="n">
        <v>7020</v>
      </c>
      <c r="P878" s="24" t="n">
        <v>880</v>
      </c>
      <c r="Q878" s="24" t="n">
        <v>44000</v>
      </c>
      <c r="R878" s="24" t="n"/>
      <c r="S878" s="24">
        <f>IF(R878="","",(R878+P878)*30 -U878)</f>
        <v/>
      </c>
      <c r="T878" s="20">
        <f>IF(R878="","",(O878-R878)/O878)</f>
        <v/>
      </c>
      <c r="U878" s="24" t="n">
        <v>73000</v>
      </c>
      <c r="V878" s="51" t="n"/>
      <c r="W878" s="24">
        <f>IF(Z878="","",Z878*30)</f>
        <v/>
      </c>
      <c r="X878" s="24">
        <f>IF(W878="","",W878-U878)</f>
        <v/>
      </c>
      <c r="Y878" s="24">
        <f>IF(V878="","",((U878+5000+5000)/(1-V878))/30)</f>
        <v/>
      </c>
      <c r="Z878" s="32" t="n"/>
      <c r="AA878" s="24">
        <f>IF(Z878="","",Z878-O878)</f>
        <v/>
      </c>
      <c r="AB878" s="24">
        <f>IF(Z878="","",R878-Z878)</f>
        <v/>
      </c>
      <c r="AC878" s="11">
        <f>IF(Z878="","",(O878-Z878)/O878)</f>
        <v/>
      </c>
      <c r="AD878" s="24" t="n"/>
      <c r="AE878" s="24">
        <f>IF(AF878="","",Q878*(1-AF878))</f>
        <v/>
      </c>
      <c r="AF878" s="51" t="n"/>
      <c r="AG878" s="28" t="n"/>
      <c r="AH878" s="28" t="n"/>
      <c r="AI878" s="33" t="inlineStr">
        <is>
          <t>2026-08-01</t>
        </is>
      </c>
      <c r="AJ878" s="33" t="inlineStr">
        <is>
          <t>2026-07-31</t>
        </is>
      </c>
      <c r="AK878" s="30" t="n"/>
    </row>
    <row r="879" ht="35.1" customHeight="1" s="69">
      <c r="B879" s="48" t="n">
        <v>21643</v>
      </c>
      <c r="C879" s="48" t="inlineStr">
        <is>
          <t>東京</t>
        </is>
      </c>
      <c r="D879" s="19" t="inlineStr">
        <is>
          <t>□アットインmini新宿25-4</t>
        </is>
      </c>
      <c r="E879" s="48" t="inlineStr">
        <is>
          <t>1R</t>
        </is>
      </c>
      <c r="F879" s="48" t="n">
        <v>1</v>
      </c>
      <c r="G879" s="48" t="inlineStr">
        <is>
          <t>新宿</t>
        </is>
      </c>
      <c r="H879" s="48" t="n">
        <v>16.89</v>
      </c>
      <c r="I879" s="20" t="n">
        <v>0.9</v>
      </c>
      <c r="J879" s="20" t="n">
        <v>1</v>
      </c>
      <c r="K879" s="20" t="n">
        <v>0.9</v>
      </c>
      <c r="L879" s="20" t="n">
        <v>0</v>
      </c>
      <c r="M879" s="20" t="n">
        <v>0</v>
      </c>
      <c r="N879" s="24" t="n">
        <v>9160</v>
      </c>
      <c r="O879" s="24" t="n">
        <v>8280</v>
      </c>
      <c r="P879" s="24" t="n">
        <v>880</v>
      </c>
      <c r="Q879" s="24" t="n">
        <v>44000</v>
      </c>
      <c r="R879" s="24" t="n"/>
      <c r="S879" s="24">
        <f>IF(R879="","",(R879+P879)*30 -U879)</f>
        <v/>
      </c>
      <c r="T879" s="20">
        <f>IF(R879="","",(O879-R879)/O879)</f>
        <v/>
      </c>
      <c r="U879" s="24" t="n">
        <v>89700</v>
      </c>
      <c r="V879" s="51" t="n"/>
      <c r="W879" s="24">
        <f>IF(Z879="","",Z879*30)</f>
        <v/>
      </c>
      <c r="X879" s="24">
        <f>IF(W879="","",W879-U879)</f>
        <v/>
      </c>
      <c r="Y879" s="24">
        <f>IF(V879="","",((U879+5000+5000)/(1-V879))/30)</f>
        <v/>
      </c>
      <c r="Z879" s="32" t="n"/>
      <c r="AA879" s="24">
        <f>IF(Z879="","",Z879-O879)</f>
        <v/>
      </c>
      <c r="AB879" s="24">
        <f>IF(Z879="","",R879-Z879)</f>
        <v/>
      </c>
      <c r="AC879" s="11">
        <f>IF(Z879="","",(O879-Z879)/O879)</f>
        <v/>
      </c>
      <c r="AD879" s="24" t="n"/>
      <c r="AE879" s="24">
        <f>IF(AF879="","",Q879*(1-AF879))</f>
        <v/>
      </c>
      <c r="AF879" s="51" t="n"/>
      <c r="AG879" s="28" t="n"/>
      <c r="AH879" s="28" t="n"/>
      <c r="AI879" s="33" t="inlineStr">
        <is>
          <t>2026-09-29</t>
        </is>
      </c>
      <c r="AJ879" s="33" t="inlineStr">
        <is>
          <t>2026-09-28</t>
        </is>
      </c>
      <c r="AK879" s="30" t="n"/>
    </row>
    <row r="880" ht="35.1" customHeight="1" s="69">
      <c r="B880" s="48" t="n">
        <v>21644</v>
      </c>
      <c r="C880" s="48" t="inlineStr">
        <is>
          <t>東京</t>
        </is>
      </c>
      <c r="D880" s="19" t="inlineStr">
        <is>
          <t>□アットインmini新宿22-3</t>
        </is>
      </c>
      <c r="E880" s="48" t="inlineStr">
        <is>
          <t>1R</t>
        </is>
      </c>
      <c r="F880" s="48" t="n">
        <v>2</v>
      </c>
      <c r="G880" s="48" t="inlineStr">
        <is>
          <t>新宿</t>
        </is>
      </c>
      <c r="H880" s="48" t="n">
        <v>18.44</v>
      </c>
      <c r="I880" s="20" t="n">
        <v>0.85</v>
      </c>
      <c r="J880" s="20" t="n">
        <v>0.95</v>
      </c>
      <c r="K880" s="20" t="n">
        <v>0.45</v>
      </c>
      <c r="L880" s="20" t="n">
        <v>0.35</v>
      </c>
      <c r="M880" s="20" t="n">
        <v>0.5</v>
      </c>
      <c r="N880" s="24" t="n">
        <v>8240</v>
      </c>
      <c r="O880" s="24" t="n">
        <v>7360</v>
      </c>
      <c r="P880" s="24" t="n">
        <v>880</v>
      </c>
      <c r="Q880" s="24" t="n">
        <v>44000</v>
      </c>
      <c r="R880" s="24" t="n">
        <v>3680</v>
      </c>
      <c r="S880" s="24">
        <f>IF(R880="","",(R880+P880)*30 -U880)</f>
        <v/>
      </c>
      <c r="T880" s="20">
        <f>IF(R880="","",(O880-R880)/O880)</f>
        <v/>
      </c>
      <c r="U880" s="24" t="n">
        <v>79931</v>
      </c>
      <c r="V880" s="51" t="n"/>
      <c r="W880" s="24">
        <f>IF(Z880="","",Z880*30)</f>
        <v/>
      </c>
      <c r="X880" s="24">
        <f>IF(W880="","",W880-U880)</f>
        <v/>
      </c>
      <c r="Y880" s="24">
        <f>IF(V880="","",((U880+5000+5000)/(1-V880))/30)</f>
        <v/>
      </c>
      <c r="Z880" s="32" t="n"/>
      <c r="AA880" s="24">
        <f>IF(Z880="","",Z880-O880)</f>
        <v/>
      </c>
      <c r="AB880" s="24">
        <f>IF(Z880="","",R880-Z880)</f>
        <v/>
      </c>
      <c r="AC880" s="11">
        <f>IF(Z880="","",(O880-Z880)/O880)</f>
        <v/>
      </c>
      <c r="AD880" s="24" t="n">
        <v>11000</v>
      </c>
      <c r="AE880" s="24">
        <f>IF(AF880="","",Q880*(1-AF880))</f>
        <v/>
      </c>
      <c r="AF880" s="51" t="n"/>
      <c r="AG880" s="28" t="n"/>
      <c r="AH880" s="28" t="n"/>
      <c r="AI880" s="33" t="inlineStr">
        <is>
          <t>2026-09-12</t>
        </is>
      </c>
      <c r="AJ880" s="33" t="inlineStr">
        <is>
          <t>2027-03-30</t>
        </is>
      </c>
      <c r="AK880" s="30" t="n"/>
    </row>
    <row r="881" ht="35.1" customHeight="1" s="69">
      <c r="B881" s="48" t="n">
        <v>21645</v>
      </c>
      <c r="C881" s="48" t="inlineStr">
        <is>
          <t>東京</t>
        </is>
      </c>
      <c r="D881" s="19" t="inlineStr">
        <is>
          <t>□アットインmini大崎5-2</t>
        </is>
      </c>
      <c r="E881" s="48" t="inlineStr">
        <is>
          <t>1R</t>
        </is>
      </c>
      <c r="F881" s="48" t="n">
        <v>2</v>
      </c>
      <c r="G881" s="48" t="inlineStr">
        <is>
          <t>品川・田町・大崎</t>
        </is>
      </c>
      <c r="H881" s="48" t="n">
        <v>11.42</v>
      </c>
      <c r="I881" s="20" t="n">
        <v>0.85</v>
      </c>
      <c r="J881" s="20" t="n">
        <v>0.95</v>
      </c>
      <c r="K881" s="20" t="n">
        <v>1</v>
      </c>
      <c r="L881" s="20" t="n">
        <v>0.5</v>
      </c>
      <c r="M881" s="20" t="n">
        <v>0</v>
      </c>
      <c r="N881" s="24" t="n">
        <v>7660</v>
      </c>
      <c r="O881" s="24" t="n">
        <v>6780</v>
      </c>
      <c r="P881" s="24" t="n">
        <v>880</v>
      </c>
      <c r="Q881" s="24" t="n">
        <v>44000</v>
      </c>
      <c r="R881" s="24" t="n"/>
      <c r="S881" s="24">
        <f>IF(R881="","",(R881+P881)*30 -U881)</f>
        <v/>
      </c>
      <c r="T881" s="20">
        <f>IF(R881="","",(O881-R881)/O881)</f>
        <v/>
      </c>
      <c r="U881" s="24" t="n">
        <v>69500</v>
      </c>
      <c r="V881" s="51" t="n"/>
      <c r="W881" s="24">
        <f>IF(Z881="","",Z881*30)</f>
        <v/>
      </c>
      <c r="X881" s="24">
        <f>IF(W881="","",W881-U881)</f>
        <v/>
      </c>
      <c r="Y881" s="24">
        <f>IF(V881="","",((U881+5000+5000)/(1-V881))/30)</f>
        <v/>
      </c>
      <c r="Z881" s="32" t="n"/>
      <c r="AA881" s="24">
        <f>IF(Z881="","",Z881-O881)</f>
        <v/>
      </c>
      <c r="AB881" s="24">
        <f>IF(Z881="","",R881-Z881)</f>
        <v/>
      </c>
      <c r="AC881" s="11">
        <f>IF(Z881="","",(O881-Z881)/O881)</f>
        <v/>
      </c>
      <c r="AD881" s="24" t="n"/>
      <c r="AE881" s="24">
        <f>IF(AF881="","",Q881*(1-AF881))</f>
        <v/>
      </c>
      <c r="AF881" s="51" t="n"/>
      <c r="AG881" s="28" t="n"/>
      <c r="AH881" s="28" t="n"/>
      <c r="AI881" s="33" t="inlineStr">
        <is>
          <t>2026-10-13</t>
        </is>
      </c>
      <c r="AJ881" s="33" t="inlineStr">
        <is>
          <t>2026-10-18</t>
        </is>
      </c>
      <c r="AK881" s="30" t="n"/>
    </row>
    <row r="882" ht="35.1" customHeight="1" s="69">
      <c r="B882" s="48" t="n">
        <v>21659</v>
      </c>
      <c r="C882" s="48" t="inlineStr">
        <is>
          <t>東京</t>
        </is>
      </c>
      <c r="D882" s="19" t="inlineStr">
        <is>
          <t>アットイン浜松町7</t>
        </is>
      </c>
      <c r="E882" s="48" t="inlineStr">
        <is>
          <t>1K</t>
        </is>
      </c>
      <c r="F882" s="48" t="n">
        <v>1</v>
      </c>
      <c r="G882" s="48" t="inlineStr">
        <is>
          <t>品川・田町・大崎</t>
        </is>
      </c>
      <c r="H882" s="48" t="n">
        <v>25</v>
      </c>
      <c r="I882" s="20" t="n">
        <v>0.8</v>
      </c>
      <c r="J882" s="20" t="n">
        <v>0.8</v>
      </c>
      <c r="K882" s="20" t="n">
        <v>0.9</v>
      </c>
      <c r="L882" s="20" t="n">
        <v>0</v>
      </c>
      <c r="M882" s="20" t="n">
        <v>0</v>
      </c>
      <c r="N882" s="24" t="n">
        <v>15380</v>
      </c>
      <c r="O882" s="24" t="n">
        <v>14500</v>
      </c>
      <c r="P882" s="24" t="n">
        <v>880</v>
      </c>
      <c r="Q882" s="24" t="n">
        <v>44000</v>
      </c>
      <c r="R882" s="24" t="n"/>
      <c r="S882" s="24">
        <f>IF(R882="","",(R882+P882)*30 -U882)</f>
        <v/>
      </c>
      <c r="T882" s="20">
        <f>IF(R882="","",(O882-R882)/O882)</f>
        <v/>
      </c>
      <c r="U882" s="24" t="n">
        <v>143000</v>
      </c>
      <c r="V882" s="51" t="n"/>
      <c r="W882" s="24">
        <f>IF(Z882="","",Z882*30)</f>
        <v/>
      </c>
      <c r="X882" s="24">
        <f>IF(W882="","",W882-U882)</f>
        <v/>
      </c>
      <c r="Y882" s="24">
        <f>IF(V882="","",((U882+5000+5000)/(1-V882))/30)</f>
        <v/>
      </c>
      <c r="Z882" s="32" t="n"/>
      <c r="AA882" s="24">
        <f>IF(Z882="","",Z882-O882)</f>
        <v/>
      </c>
      <c r="AB882" s="24">
        <f>IF(Z882="","",R882-Z882)</f>
        <v/>
      </c>
      <c r="AC882" s="11">
        <f>IF(Z882="","",(O882-Z882)/O882)</f>
        <v/>
      </c>
      <c r="AD882" s="24" t="n"/>
      <c r="AE882" s="24">
        <f>IF(AF882="","",Q882*(1-AF882))</f>
        <v/>
      </c>
      <c r="AF882" s="51" t="n"/>
      <c r="AG882" s="28" t="n"/>
      <c r="AH882" s="28" t="n"/>
      <c r="AI882" s="33" t="inlineStr">
        <is>
          <t>2026-09-28</t>
        </is>
      </c>
      <c r="AJ882" s="33" t="inlineStr">
        <is>
          <t>2026-09-27</t>
        </is>
      </c>
      <c r="AK882" s="30" t="n"/>
    </row>
    <row r="883" ht="35.1" customHeight="1" s="69">
      <c r="B883" s="48" t="n">
        <v>21660</v>
      </c>
      <c r="C883" s="48" t="inlineStr">
        <is>
          <t>大阪</t>
        </is>
      </c>
      <c r="D883" s="19" t="inlineStr">
        <is>
          <t>アットイン新大阪1</t>
        </is>
      </c>
      <c r="E883" s="48" t="inlineStr">
        <is>
          <t>1K</t>
        </is>
      </c>
      <c r="F883" s="48" t="n">
        <v>3</v>
      </c>
      <c r="G883" s="48" t="inlineStr">
        <is>
          <t>新大阪・十三・三国</t>
        </is>
      </c>
      <c r="H883" s="48" t="n">
        <v>17.49</v>
      </c>
      <c r="I883" s="20" t="n">
        <v>0.9</v>
      </c>
      <c r="J883" s="20" t="n">
        <v>0.76667</v>
      </c>
      <c r="K883" s="20" t="n">
        <v>0.83333</v>
      </c>
      <c r="L883" s="20" t="n">
        <v>1</v>
      </c>
      <c r="M883" s="20" t="n">
        <v>0.96667</v>
      </c>
      <c r="N883" s="24" t="n">
        <v>5960</v>
      </c>
      <c r="O883" s="24" t="n">
        <v>5080</v>
      </c>
      <c r="P883" s="24" t="n">
        <v>880</v>
      </c>
      <c r="Q883" s="24" t="n">
        <v>44000</v>
      </c>
      <c r="R883" s="24" t="n">
        <v>2540</v>
      </c>
      <c r="S883" s="24">
        <f>IF(R883="","",(R883+P883)*30 -U883)</f>
        <v/>
      </c>
      <c r="T883" s="20">
        <f>IF(R883="","",(O883-R883)/O883)</f>
        <v/>
      </c>
      <c r="U883" s="24" t="n">
        <v>50600</v>
      </c>
      <c r="V883" s="51" t="n"/>
      <c r="W883" s="24">
        <f>IF(Z883="","",Z883*30)</f>
        <v/>
      </c>
      <c r="X883" s="24">
        <f>IF(W883="","",W883-U883)</f>
        <v/>
      </c>
      <c r="Y883" s="24">
        <f>IF(V883="","",((U883+5000+5000)/(1-V883))/30)</f>
        <v/>
      </c>
      <c r="Z883" s="32" t="n">
        <v>2540</v>
      </c>
      <c r="AA883" s="24">
        <f>IF(Z883="","",Z883-O883)</f>
        <v/>
      </c>
      <c r="AB883" s="24">
        <f>IF(Z883="","",R883-Z883)</f>
        <v/>
      </c>
      <c r="AC883" s="11">
        <f>IF(Z883="","",(O883-Z883)/O883)</f>
        <v/>
      </c>
      <c r="AD883" s="24" t="n">
        <v>0</v>
      </c>
      <c r="AE883" s="24">
        <f>IF(AF883="","",Q883*(1-AF883))</f>
        <v/>
      </c>
      <c r="AF883" s="51" t="n"/>
      <c r="AG883" s="28" t="n">
        <v>46281</v>
      </c>
      <c r="AH883" s="28" t="n">
        <v>46293</v>
      </c>
      <c r="AI883" s="33" t="inlineStr">
        <is>
          <t>2026-11-28</t>
        </is>
      </c>
      <c r="AJ883" s="33" t="inlineStr">
        <is>
          <t>2027-08-01</t>
        </is>
      </c>
      <c r="AK883" s="30" t="inlineStr">
        <is>
          <t>○</t>
        </is>
      </c>
    </row>
    <row r="884" ht="35.1" customHeight="1" s="69">
      <c r="B884" s="48" t="n">
        <v>21661</v>
      </c>
      <c r="C884" s="48" t="inlineStr">
        <is>
          <t>大阪</t>
        </is>
      </c>
      <c r="D884" s="19" t="inlineStr">
        <is>
          <t>アットイン梅田1-1</t>
        </is>
      </c>
      <c r="E884" s="48" t="inlineStr">
        <is>
          <t>1K</t>
        </is>
      </c>
      <c r="F884" s="48" t="n">
        <v>3</v>
      </c>
      <c r="G884" s="48" t="inlineStr">
        <is>
          <t>梅田・福島</t>
        </is>
      </c>
      <c r="H884" s="48" t="n">
        <v>26.4</v>
      </c>
      <c r="I884" s="20" t="n">
        <v>0.8</v>
      </c>
      <c r="J884" s="20" t="n">
        <v>0.83333</v>
      </c>
      <c r="K884" s="20" t="n">
        <v>1</v>
      </c>
      <c r="L884" s="20" t="n">
        <v>1</v>
      </c>
      <c r="M884" s="20" t="n">
        <v>0.83333</v>
      </c>
      <c r="N884" s="24" t="n">
        <v>8000</v>
      </c>
      <c r="O884" s="24" t="n">
        <v>7120</v>
      </c>
      <c r="P884" s="24" t="n">
        <v>880</v>
      </c>
      <c r="Q884" s="24" t="n">
        <v>44000</v>
      </c>
      <c r="R884" s="24" t="n"/>
      <c r="S884" s="24">
        <f>IF(R884="","",(R884+P884)*30 -U884)</f>
        <v/>
      </c>
      <c r="T884" s="20">
        <f>IF(R884="","",(O884-R884)/O884)</f>
        <v/>
      </c>
      <c r="U884" s="24" t="n">
        <v>77200</v>
      </c>
      <c r="V884" s="51" t="n"/>
      <c r="W884" s="24">
        <f>IF(Z884="","",Z884*30)</f>
        <v/>
      </c>
      <c r="X884" s="24">
        <f>IF(W884="","",W884-U884)</f>
        <v/>
      </c>
      <c r="Y884" s="24">
        <f>IF(V884="","",((U884+5000+5000)/(1-V884))/30)</f>
        <v/>
      </c>
      <c r="Z884" s="32" t="n"/>
      <c r="AA884" s="24">
        <f>IF(Z884="","",Z884-O884)</f>
        <v/>
      </c>
      <c r="AB884" s="24">
        <f>IF(Z884="","",R884-Z884)</f>
        <v/>
      </c>
      <c r="AC884" s="11">
        <f>IF(Z884="","",(O884-Z884)/O884)</f>
        <v/>
      </c>
      <c r="AD884" s="24" t="n"/>
      <c r="AE884" s="24">
        <f>IF(AF884="","",Q884*(1-AF884))</f>
        <v/>
      </c>
      <c r="AF884" s="51" t="n"/>
      <c r="AG884" s="28" t="n"/>
      <c r="AH884" s="28" t="n"/>
      <c r="AI884" s="33" t="inlineStr">
        <is>
          <t>2026-11-16</t>
        </is>
      </c>
      <c r="AJ884" s="33" t="inlineStr">
        <is>
          <t>2027-06-30</t>
        </is>
      </c>
      <c r="AK884" s="30" t="n"/>
    </row>
    <row r="885" ht="35.1" customHeight="1" s="69">
      <c r="B885" s="48" t="n">
        <v>21662</v>
      </c>
      <c r="C885" s="48" t="inlineStr">
        <is>
          <t>大阪</t>
        </is>
      </c>
      <c r="D885" s="19" t="inlineStr">
        <is>
          <t>アットイン福島1</t>
        </is>
      </c>
      <c r="E885" s="48" t="inlineStr">
        <is>
          <t>1R</t>
        </is>
      </c>
      <c r="F885" s="48" t="n">
        <v>1</v>
      </c>
      <c r="G885" s="48" t="inlineStr">
        <is>
          <t>梅田・福島</t>
        </is>
      </c>
      <c r="H885" s="48" t="n">
        <v>16.2</v>
      </c>
      <c r="I885" s="20" t="n">
        <v>1</v>
      </c>
      <c r="J885" s="20" t="n">
        <v>1</v>
      </c>
      <c r="K885" s="20" t="n">
        <v>1</v>
      </c>
      <c r="L885" s="20" t="n">
        <v>0</v>
      </c>
      <c r="M885" s="20" t="n">
        <v>0</v>
      </c>
      <c r="N885" s="24" t="n">
        <v>5760</v>
      </c>
      <c r="O885" s="24" t="n">
        <v>4880</v>
      </c>
      <c r="P885" s="24" t="n">
        <v>880</v>
      </c>
      <c r="Q885" s="24" t="n">
        <v>44000</v>
      </c>
      <c r="R885" s="24" t="n"/>
      <c r="S885" s="24">
        <f>IF(R885="","",(R885+P885)*30 -U885)</f>
        <v/>
      </c>
      <c r="T885" s="20">
        <f>IF(R885="","",(O885-R885)/O885)</f>
        <v/>
      </c>
      <c r="U885" s="24" t="n">
        <v>45900</v>
      </c>
      <c r="V885" s="51" t="n"/>
      <c r="W885" s="24">
        <f>IF(Z885="","",Z885*30)</f>
        <v/>
      </c>
      <c r="X885" s="24">
        <f>IF(W885="","",W885-U885)</f>
        <v/>
      </c>
      <c r="Y885" s="24">
        <f>IF(V885="","",((U885+5000+5000)/(1-V885))/30)</f>
        <v/>
      </c>
      <c r="Z885" s="32" t="n"/>
      <c r="AA885" s="24">
        <f>IF(Z885="","",Z885-O885)</f>
        <v/>
      </c>
      <c r="AB885" s="24">
        <f>IF(Z885="","",R885-Z885)</f>
        <v/>
      </c>
      <c r="AC885" s="11">
        <f>IF(Z885="","",(O885-Z885)/O885)</f>
        <v/>
      </c>
      <c r="AD885" s="24" t="n"/>
      <c r="AE885" s="24">
        <f>IF(AF885="","",Q885*(1-AF885))</f>
        <v/>
      </c>
      <c r="AF885" s="51" t="n"/>
      <c r="AG885" s="28" t="n"/>
      <c r="AH885" s="28" t="n"/>
      <c r="AI885" s="33" t="inlineStr">
        <is>
          <t>2026-10-01</t>
        </is>
      </c>
      <c r="AJ885" s="33" t="inlineStr">
        <is>
          <t>2026-09-30</t>
        </is>
      </c>
      <c r="AK885" s="30" t="n"/>
    </row>
    <row r="886" ht="35.1" customHeight="1" s="69">
      <c r="B886" s="48" t="n">
        <v>21744</v>
      </c>
      <c r="C886" s="48" t="inlineStr">
        <is>
          <t>東京</t>
        </is>
      </c>
      <c r="D886" s="19" t="inlineStr">
        <is>
          <t>アットイン上野7-1</t>
        </is>
      </c>
      <c r="E886" s="48" t="inlineStr">
        <is>
          <t>1K</t>
        </is>
      </c>
      <c r="F886" s="48" t="n">
        <v>1</v>
      </c>
      <c r="G886" s="48" t="inlineStr">
        <is>
          <t>上野・浅草</t>
        </is>
      </c>
      <c r="H886" s="48" t="n">
        <v>29.85</v>
      </c>
      <c r="I886" s="20" t="n">
        <v>1</v>
      </c>
      <c r="J886" s="20" t="n">
        <v>1</v>
      </c>
      <c r="K886" s="20" t="n">
        <v>1</v>
      </c>
      <c r="L886" s="20" t="n">
        <v>1</v>
      </c>
      <c r="M886" s="20" t="n">
        <v>1</v>
      </c>
      <c r="N886" s="24" t="n">
        <v>11400</v>
      </c>
      <c r="O886" s="24" t="n">
        <v>10520</v>
      </c>
      <c r="P886" s="24" t="n">
        <v>880</v>
      </c>
      <c r="Q886" s="24" t="n">
        <v>44000</v>
      </c>
      <c r="R886" s="24" t="n"/>
      <c r="S886" s="24">
        <f>IF(R886="","",(R886+P886)*30 -U886)</f>
        <v/>
      </c>
      <c r="T886" s="20">
        <f>IF(R886="","",(O886-R886)/O886)</f>
        <v/>
      </c>
      <c r="U886" s="24" t="n">
        <v>130000</v>
      </c>
      <c r="V886" s="51" t="n"/>
      <c r="W886" s="24">
        <f>IF(Z886="","",Z886*30)</f>
        <v/>
      </c>
      <c r="X886" s="24">
        <f>IF(W886="","",W886-U886)</f>
        <v/>
      </c>
      <c r="Y886" s="24">
        <f>IF(V886="","",((U886+5000+5000)/(1-V886))/30)</f>
        <v/>
      </c>
      <c r="Z886" s="32" t="n"/>
      <c r="AA886" s="24">
        <f>IF(Z886="","",Z886-O886)</f>
        <v/>
      </c>
      <c r="AB886" s="24">
        <f>IF(Z886="","",R886-Z886)</f>
        <v/>
      </c>
      <c r="AC886" s="11">
        <f>IF(Z886="","",(O886-Z886)/O886)</f>
        <v/>
      </c>
      <c r="AD886" s="24" t="n"/>
      <c r="AE886" s="24">
        <f>IF(AF886="","",Q886*(1-AF886))</f>
        <v/>
      </c>
      <c r="AF886" s="51" t="n"/>
      <c r="AG886" s="28" t="n"/>
      <c r="AH886" s="28" t="n"/>
      <c r="AI886" s="33" t="inlineStr">
        <is>
          <t>2027-06-27</t>
        </is>
      </c>
      <c r="AJ886" s="33" t="inlineStr">
        <is>
          <t>2027-06-26</t>
        </is>
      </c>
      <c r="AK886" s="30" t="n"/>
    </row>
    <row r="887" ht="35.1" customHeight="1" s="69">
      <c r="B887" s="48" t="n">
        <v>21746</v>
      </c>
      <c r="C887" s="48" t="inlineStr">
        <is>
          <t>名古屋</t>
        </is>
      </c>
      <c r="D887" s="19" t="inlineStr">
        <is>
          <t>アットイン名古屋駅2-1</t>
        </is>
      </c>
      <c r="E887" s="48" t="inlineStr">
        <is>
          <t>1K</t>
        </is>
      </c>
      <c r="F887" s="48" t="n">
        <v>8</v>
      </c>
      <c r="G887" s="48" t="inlineStr">
        <is>
          <t>名駅周辺</t>
        </is>
      </c>
      <c r="H887" s="48" t="n">
        <v>25.8</v>
      </c>
      <c r="I887" s="20" t="n">
        <v>0.975</v>
      </c>
      <c r="J887" s="20" t="n">
        <v>0.95</v>
      </c>
      <c r="K887" s="20" t="n">
        <v>1</v>
      </c>
      <c r="L887" s="20" t="n">
        <v>0.7875</v>
      </c>
      <c r="M887" s="20" t="n">
        <v>0.4</v>
      </c>
      <c r="N887" s="24" t="n">
        <v>12680</v>
      </c>
      <c r="O887" s="24" t="n">
        <v>11800</v>
      </c>
      <c r="P887" s="24" t="n">
        <v>880</v>
      </c>
      <c r="Q887" s="24" t="n">
        <v>44000</v>
      </c>
      <c r="R887" s="24" t="n"/>
      <c r="S887" s="24">
        <f>IF(R887="","",(R887+P887)*30 -U887)</f>
        <v/>
      </c>
      <c r="T887" s="20">
        <f>IF(R887="","",(O887-R887)/O887)</f>
        <v/>
      </c>
      <c r="U887" s="24" t="n">
        <v>74700</v>
      </c>
      <c r="V887" s="51" t="n"/>
      <c r="W887" s="24">
        <f>IF(Z887="","",Z887*30)</f>
        <v/>
      </c>
      <c r="X887" s="24">
        <f>IF(W887="","",W887-U887)</f>
        <v/>
      </c>
      <c r="Y887" s="24">
        <f>IF(V887="","",((U887+5000+5000)/(1-V887))/30)</f>
        <v/>
      </c>
      <c r="Z887" s="32" t="n"/>
      <c r="AA887" s="24">
        <f>IF(Z887="","",Z887-O887)</f>
        <v/>
      </c>
      <c r="AB887" s="24">
        <f>IF(Z887="","",R887-Z887)</f>
        <v/>
      </c>
      <c r="AC887" s="11">
        <f>IF(Z887="","",(O887-Z887)/O887)</f>
        <v/>
      </c>
      <c r="AD887" s="24" t="n"/>
      <c r="AE887" s="24">
        <f>IF(AF887="","",Q887*(1-AF887))</f>
        <v/>
      </c>
      <c r="AF887" s="51" t="n"/>
      <c r="AG887" s="28" t="n"/>
      <c r="AH887" s="28" t="n"/>
      <c r="AI887" s="33" t="inlineStr">
        <is>
          <t>2026-10-05</t>
        </is>
      </c>
      <c r="AJ887" s="33" t="inlineStr">
        <is>
          <t>2027-08-31</t>
        </is>
      </c>
      <c r="AK887" s="30" t="n"/>
    </row>
    <row r="888" ht="35.1" customHeight="1" s="69">
      <c r="B888" s="48" t="n">
        <v>21815</v>
      </c>
      <c r="C888" s="48" t="inlineStr">
        <is>
          <t>名古屋</t>
        </is>
      </c>
      <c r="D888" s="19" t="inlineStr">
        <is>
          <t>アットイン岐阜1（名古屋駅まで電車29分）</t>
        </is>
      </c>
      <c r="E888" s="48" t="inlineStr">
        <is>
          <t>1K</t>
        </is>
      </c>
      <c r="F888" s="48" t="n">
        <v>10</v>
      </c>
      <c r="G888" s="48" t="inlineStr">
        <is>
          <t>岐阜・各務原・大垣地区</t>
        </is>
      </c>
      <c r="H888" s="48" t="n">
        <v>24.3</v>
      </c>
      <c r="I888" s="20" t="n">
        <v>0.9399999999999999</v>
      </c>
      <c r="J888" s="20" t="n">
        <v>0.93</v>
      </c>
      <c r="K888" s="20" t="n">
        <v>0.9399999999999999</v>
      </c>
      <c r="L888" s="20" t="n">
        <v>0.27</v>
      </c>
      <c r="M888" s="20" t="n">
        <v>0.2</v>
      </c>
      <c r="N888" s="24" t="n">
        <v>6300</v>
      </c>
      <c r="O888" s="24" t="n">
        <v>5420</v>
      </c>
      <c r="P888" s="24" t="n">
        <v>880</v>
      </c>
      <c r="Q888" s="24" t="n">
        <v>44000</v>
      </c>
      <c r="R888" s="24" t="n">
        <v>2170</v>
      </c>
      <c r="S888" s="24">
        <f>IF(R888="","",(R888+P888)*30 -U888)</f>
        <v/>
      </c>
      <c r="T888" s="20">
        <f>IF(R888="","",(O888-R888)/O888)</f>
        <v/>
      </c>
      <c r="U888" s="24" t="n">
        <v>68000</v>
      </c>
      <c r="V888" s="51" t="n"/>
      <c r="W888" s="24">
        <f>IF(Z888="","",Z888*30)</f>
        <v/>
      </c>
      <c r="X888" s="24">
        <f>IF(W888="","",W888-U888)</f>
        <v/>
      </c>
      <c r="Y888" s="24">
        <f>IF(V888="","",((U888+5000+5000)/(1-V888))/30)</f>
        <v/>
      </c>
      <c r="Z888" s="32" t="n"/>
      <c r="AA888" s="24">
        <f>IF(Z888="","",Z888-O888)</f>
        <v/>
      </c>
      <c r="AB888" s="24">
        <f>IF(Z888="","",R888-Z888)</f>
        <v/>
      </c>
      <c r="AC888" s="11">
        <f>IF(Z888="","",(O888-Z888)/O888)</f>
        <v/>
      </c>
      <c r="AD888" s="24" t="n">
        <v>11000</v>
      </c>
      <c r="AE888" s="24">
        <f>IF(AF888="","",Q888*(1-AF888))</f>
        <v/>
      </c>
      <c r="AF888" s="51" t="n"/>
      <c r="AG888" s="28" t="n"/>
      <c r="AH888" s="28" t="n"/>
      <c r="AI888" s="33" t="inlineStr">
        <is>
          <t>2026-09-19</t>
        </is>
      </c>
      <c r="AJ888" s="33" t="inlineStr">
        <is>
          <t>2026-12-27</t>
        </is>
      </c>
      <c r="AK888" s="30" t="n"/>
    </row>
    <row r="889" ht="35.1" customHeight="1" s="69">
      <c r="B889" s="48" t="n">
        <v>21891</v>
      </c>
      <c r="C889" s="48" t="inlineStr">
        <is>
          <t>名古屋</t>
        </is>
      </c>
      <c r="D889" s="19" t="inlineStr">
        <is>
          <t>アットイン熱田1</t>
        </is>
      </c>
      <c r="E889" s="48" t="inlineStr">
        <is>
          <t>1K</t>
        </is>
      </c>
      <c r="F889" s="48" t="n">
        <v>3</v>
      </c>
      <c r="G889" s="48" t="inlineStr">
        <is>
          <t>金山周辺</t>
        </is>
      </c>
      <c r="H889" s="48" t="n">
        <v>22.62</v>
      </c>
      <c r="I889" s="20" t="n">
        <v>0.9</v>
      </c>
      <c r="J889" s="20" t="n">
        <v>0.93333</v>
      </c>
      <c r="K889" s="20" t="n">
        <v>0.96667</v>
      </c>
      <c r="L889" s="20" t="n">
        <v>0.96667</v>
      </c>
      <c r="M889" s="20" t="n">
        <v>0</v>
      </c>
      <c r="N889" s="24" t="n">
        <v>12000</v>
      </c>
      <c r="O889" s="24" t="n">
        <v>11120</v>
      </c>
      <c r="P889" s="24" t="n">
        <v>880</v>
      </c>
      <c r="Q889" s="24" t="n">
        <v>44000</v>
      </c>
      <c r="R889" s="24" t="n"/>
      <c r="S889" s="24">
        <f>IF(R889="","",(R889+P889)*30 -U889)</f>
        <v/>
      </c>
      <c r="T889" s="20">
        <f>IF(R889="","",(O889-R889)/O889)</f>
        <v/>
      </c>
      <c r="U889" s="24" t="n">
        <v>68000</v>
      </c>
      <c r="V889" s="51" t="n"/>
      <c r="W889" s="24">
        <f>IF(Z889="","",Z889*30)</f>
        <v/>
      </c>
      <c r="X889" s="24">
        <f>IF(W889="","",W889-U889)</f>
        <v/>
      </c>
      <c r="Y889" s="24">
        <f>IF(V889="","",((U889+5000+5000)/(1-V889))/30)</f>
        <v/>
      </c>
      <c r="Z889" s="32" t="n"/>
      <c r="AA889" s="24">
        <f>IF(Z889="","",Z889-O889)</f>
        <v/>
      </c>
      <c r="AB889" s="24">
        <f>IF(Z889="","",R889-Z889)</f>
        <v/>
      </c>
      <c r="AC889" s="11">
        <f>IF(Z889="","",(O889-Z889)/O889)</f>
        <v/>
      </c>
      <c r="AD889" s="24" t="n"/>
      <c r="AE889" s="24">
        <f>IF(AF889="","",Q889*(1-AF889))</f>
        <v/>
      </c>
      <c r="AF889" s="51" t="n"/>
      <c r="AG889" s="28" t="n"/>
      <c r="AH889" s="28" t="n"/>
      <c r="AI889" s="33" t="inlineStr">
        <is>
          <t>2026-10-28</t>
        </is>
      </c>
      <c r="AJ889" s="33" t="inlineStr">
        <is>
          <t>2026-10-31</t>
        </is>
      </c>
      <c r="AK889" s="30" t="n"/>
    </row>
    <row r="890" ht="35.1" customHeight="1" s="69">
      <c r="B890" s="48" t="n">
        <v>21903</v>
      </c>
      <c r="C890" s="48" t="inlineStr">
        <is>
          <t>東京</t>
        </is>
      </c>
      <c r="D890" s="19" t="inlineStr">
        <is>
          <t>アットイン両国10-1</t>
        </is>
      </c>
      <c r="E890" s="48" t="inlineStr">
        <is>
          <t>1R</t>
        </is>
      </c>
      <c r="F890" s="48" t="n">
        <v>1</v>
      </c>
      <c r="G890" s="48" t="inlineStr">
        <is>
          <t>錦糸町・両国</t>
        </is>
      </c>
      <c r="H890" s="48" t="n">
        <v>29.13</v>
      </c>
      <c r="I890" s="20" t="n">
        <v>1</v>
      </c>
      <c r="J890" s="20" t="n">
        <v>1</v>
      </c>
      <c r="K890" s="20" t="n">
        <v>0.9</v>
      </c>
      <c r="L890" s="20" t="n">
        <v>0</v>
      </c>
      <c r="M890" s="20" t="n">
        <v>0</v>
      </c>
      <c r="N890" s="24" t="n">
        <v>10040</v>
      </c>
      <c r="O890" s="24" t="n">
        <v>9160</v>
      </c>
      <c r="P890" s="24" t="n">
        <v>880</v>
      </c>
      <c r="Q890" s="24" t="n">
        <v>44000</v>
      </c>
      <c r="R890" s="24" t="n"/>
      <c r="S890" s="24">
        <f>IF(R890="","",(R890+P890)*30 -U890)</f>
        <v/>
      </c>
      <c r="T890" s="20">
        <f>IF(R890="","",(O890-R890)/O890)</f>
        <v/>
      </c>
      <c r="U890" s="24" t="n">
        <v>0</v>
      </c>
      <c r="V890" s="51" t="n"/>
      <c r="W890" s="24">
        <f>IF(Z890="","",Z890*30)</f>
        <v/>
      </c>
      <c r="X890" s="24">
        <f>IF(W890="","",W890-U890)</f>
        <v/>
      </c>
      <c r="Y890" s="24">
        <f>IF(V890="","",((U890+5000+5000)/(1-V890))/30)</f>
        <v/>
      </c>
      <c r="Z890" s="32" t="n"/>
      <c r="AA890" s="24">
        <f>IF(Z890="","",Z890-O890)</f>
        <v/>
      </c>
      <c r="AB890" s="24">
        <f>IF(Z890="","",R890-Z890)</f>
        <v/>
      </c>
      <c r="AC890" s="11">
        <f>IF(Z890="","",(O890-Z890)/O890)</f>
        <v/>
      </c>
      <c r="AD890" s="24" t="n"/>
      <c r="AE890" s="24">
        <f>IF(AF890="","",Q890*(1-AF890))</f>
        <v/>
      </c>
      <c r="AF890" s="51" t="n"/>
      <c r="AG890" s="28" t="n"/>
      <c r="AH890" s="28" t="n"/>
      <c r="AI890" s="33" t="inlineStr">
        <is>
          <t>2026-09-27</t>
        </is>
      </c>
      <c r="AJ890" s="33" t="inlineStr">
        <is>
          <t>2026-09-26</t>
        </is>
      </c>
      <c r="AK890" s="30" t="n"/>
    </row>
    <row r="891" ht="35.1" customHeight="1" s="69">
      <c r="B891" s="48" t="n">
        <v>21959</v>
      </c>
      <c r="C891" s="48" t="inlineStr">
        <is>
          <t>名古屋</t>
        </is>
      </c>
      <c r="D891" s="19" t="inlineStr">
        <is>
          <t>アットイン浜松4</t>
        </is>
      </c>
      <c r="E891" s="48" t="inlineStr">
        <is>
          <t>1LDK</t>
        </is>
      </c>
      <c r="F891" s="48" t="n">
        <v>1</v>
      </c>
      <c r="G891" s="48" t="inlineStr">
        <is>
          <t>浜松</t>
        </is>
      </c>
      <c r="H891" s="48" t="n">
        <v>46.27</v>
      </c>
      <c r="I891" s="20" t="n">
        <v>1</v>
      </c>
      <c r="J891" s="20" t="n">
        <v>1</v>
      </c>
      <c r="K891" s="20" t="n">
        <v>1</v>
      </c>
      <c r="L891" s="20" t="n">
        <v>0</v>
      </c>
      <c r="M891" s="20" t="n">
        <v>0</v>
      </c>
      <c r="N891" s="24" t="n">
        <v>10380</v>
      </c>
      <c r="O891" s="24" t="n">
        <v>9500</v>
      </c>
      <c r="P891" s="24" t="n">
        <v>880</v>
      </c>
      <c r="Q891" s="24" t="n">
        <v>44000</v>
      </c>
      <c r="R891" s="24" t="n"/>
      <c r="S891" s="24">
        <f>IF(R891="","",(R891+P891)*30 -U891)</f>
        <v/>
      </c>
      <c r="T891" s="20">
        <f>IF(R891="","",(O891-R891)/O891)</f>
        <v/>
      </c>
      <c r="U891" s="24" t="n">
        <v>85500</v>
      </c>
      <c r="V891" s="51" t="n"/>
      <c r="W891" s="24">
        <f>IF(Z891="","",Z891*30)</f>
        <v/>
      </c>
      <c r="X891" s="24">
        <f>IF(W891="","",W891-U891)</f>
        <v/>
      </c>
      <c r="Y891" s="24">
        <f>IF(V891="","",((U891+5000+5000)/(1-V891))/30)</f>
        <v/>
      </c>
      <c r="Z891" s="32" t="n"/>
      <c r="AA891" s="24">
        <f>IF(Z891="","",Z891-O891)</f>
        <v/>
      </c>
      <c r="AB891" s="24">
        <f>IF(Z891="","",R891-Z891)</f>
        <v/>
      </c>
      <c r="AC891" s="11">
        <f>IF(Z891="","",(O891-Z891)/O891)</f>
        <v/>
      </c>
      <c r="AD891" s="24" t="n"/>
      <c r="AE891" s="24">
        <f>IF(AF891="","",Q891*(1-AF891))</f>
        <v/>
      </c>
      <c r="AF891" s="51" t="n"/>
      <c r="AG891" s="28" t="n"/>
      <c r="AH891" s="28" t="n"/>
      <c r="AI891" s="33" t="inlineStr">
        <is>
          <t>2026-10-01</t>
        </is>
      </c>
      <c r="AJ891" s="33" t="inlineStr">
        <is>
          <t>2026-09-30</t>
        </is>
      </c>
      <c r="AK891" s="30" t="n"/>
    </row>
    <row r="892" ht="35.1" customHeight="1" s="69">
      <c r="B892" s="48" t="n">
        <v>21961</v>
      </c>
      <c r="C892" s="48" t="inlineStr">
        <is>
          <t>名古屋</t>
        </is>
      </c>
      <c r="D892" s="19" t="inlineStr">
        <is>
          <t>アットイン岩塚4</t>
        </is>
      </c>
      <c r="E892" s="48" t="inlineStr">
        <is>
          <t>1K</t>
        </is>
      </c>
      <c r="F892" s="48" t="n">
        <v>2</v>
      </c>
      <c r="G892" s="48" t="inlineStr">
        <is>
          <t>名古屋駅西地区</t>
        </is>
      </c>
      <c r="H892" s="48" t="n">
        <v>24.22</v>
      </c>
      <c r="I892" s="20" t="n">
        <v>0.7</v>
      </c>
      <c r="J892" s="20" t="n">
        <v>0.95</v>
      </c>
      <c r="K892" s="20" t="n">
        <v>0.8</v>
      </c>
      <c r="L892" s="20" t="n">
        <v>0.5</v>
      </c>
      <c r="M892" s="20" t="n">
        <v>0.25</v>
      </c>
      <c r="N892" s="24" t="n">
        <v>9680</v>
      </c>
      <c r="O892" s="24" t="n">
        <v>8800</v>
      </c>
      <c r="P892" s="24" t="n">
        <v>880</v>
      </c>
      <c r="Q892" s="24" t="n">
        <v>44000</v>
      </c>
      <c r="R892" s="24" t="n"/>
      <c r="S892" s="24">
        <f>IF(R892="","",(R892+P892)*30 -U892)</f>
        <v/>
      </c>
      <c r="T892" s="20">
        <f>IF(R892="","",(O892-R892)/O892)</f>
        <v/>
      </c>
      <c r="U892" s="24" t="n">
        <v>50000</v>
      </c>
      <c r="V892" s="51" t="n"/>
      <c r="W892" s="24">
        <f>IF(Z892="","",Z892*30)</f>
        <v/>
      </c>
      <c r="X892" s="24">
        <f>IF(W892="","",W892-U892)</f>
        <v/>
      </c>
      <c r="Y892" s="24">
        <f>IF(V892="","",((U892+5000+5000)/(1-V892))/30)</f>
        <v/>
      </c>
      <c r="Z892" s="32" t="n"/>
      <c r="AA892" s="24">
        <f>IF(Z892="","",Z892-O892)</f>
        <v/>
      </c>
      <c r="AB892" s="24">
        <f>IF(Z892="","",R892-Z892)</f>
        <v/>
      </c>
      <c r="AC892" s="11">
        <f>IF(Z892="","",(O892-Z892)/O892)</f>
        <v/>
      </c>
      <c r="AD892" s="24" t="n"/>
      <c r="AE892" s="24">
        <f>IF(AF892="","",Q892*(1-AF892))</f>
        <v/>
      </c>
      <c r="AF892" s="51" t="n"/>
      <c r="AG892" s="28" t="n"/>
      <c r="AH892" s="28" t="n"/>
      <c r="AI892" s="33" t="inlineStr">
        <is>
          <t>2026-09-21</t>
        </is>
      </c>
      <c r="AJ892" s="33" t="inlineStr">
        <is>
          <t>2026-11-15</t>
        </is>
      </c>
      <c r="AK892" s="30" t="n"/>
    </row>
    <row r="893" ht="35.1" customHeight="1" s="69">
      <c r="B893" s="48" t="n">
        <v>21962</v>
      </c>
      <c r="C893" s="48" t="inlineStr">
        <is>
          <t>名古屋</t>
        </is>
      </c>
      <c r="D893" s="19" t="inlineStr">
        <is>
          <t>アットイン伝馬町1</t>
        </is>
      </c>
      <c r="E893" s="48" t="inlineStr">
        <is>
          <t>1K</t>
        </is>
      </c>
      <c r="F893" s="48" t="n">
        <v>3</v>
      </c>
      <c r="G893" s="48" t="inlineStr">
        <is>
          <t>笠寺・堀田・新瑞橋周辺</t>
        </is>
      </c>
      <c r="H893" s="48" t="n">
        <v>23.36</v>
      </c>
      <c r="I893" s="20" t="n">
        <v>0.76667</v>
      </c>
      <c r="J893" s="20" t="n">
        <v>0.4</v>
      </c>
      <c r="K893" s="20" t="n">
        <v>1</v>
      </c>
      <c r="L893" s="20" t="n">
        <v>0.8</v>
      </c>
      <c r="M893" s="20" t="n">
        <v>0</v>
      </c>
      <c r="N893" s="24" t="n">
        <v>11320</v>
      </c>
      <c r="O893" s="24" t="n">
        <v>10440</v>
      </c>
      <c r="P893" s="24" t="n">
        <v>880</v>
      </c>
      <c r="Q893" s="24" t="n">
        <v>44000</v>
      </c>
      <c r="R893" s="24" t="n">
        <v>2090</v>
      </c>
      <c r="S893" s="24">
        <f>IF(R893="","",(R893+P893)*30 -U893)</f>
        <v/>
      </c>
      <c r="T893" s="20">
        <f>IF(R893="","",(O893-R893)/O893)</f>
        <v/>
      </c>
      <c r="U893" s="24" t="n">
        <v>59000</v>
      </c>
      <c r="V893" s="51" t="n"/>
      <c r="W893" s="24">
        <f>IF(Z893="","",Z893*30)</f>
        <v/>
      </c>
      <c r="X893" s="24">
        <f>IF(W893="","",W893-U893)</f>
        <v/>
      </c>
      <c r="Y893" s="24">
        <f>IF(V893="","",((U893+5000+5000)/(1-V893))/30)</f>
        <v/>
      </c>
      <c r="Z893" s="32" t="n"/>
      <c r="AA893" s="24">
        <f>IF(Z893="","",Z893-O893)</f>
        <v/>
      </c>
      <c r="AB893" s="24">
        <f>IF(Z893="","",R893-Z893)</f>
        <v/>
      </c>
      <c r="AC893" s="11">
        <f>IF(Z893="","",(O893-Z893)/O893)</f>
        <v/>
      </c>
      <c r="AD893" s="24" t="n">
        <v>11000</v>
      </c>
      <c r="AE893" s="24">
        <f>IF(AF893="","",Q893*(1-AF893))</f>
        <v/>
      </c>
      <c r="AF893" s="51" t="n"/>
      <c r="AG893" s="28" t="n"/>
      <c r="AH893" s="28" t="n"/>
      <c r="AI893" s="33" t="inlineStr">
        <is>
          <t>2026-10-26</t>
        </is>
      </c>
      <c r="AJ893" s="33" t="inlineStr">
        <is>
          <t>2026-10-25</t>
        </is>
      </c>
      <c r="AK893" s="30" t="n"/>
    </row>
    <row r="894" ht="35.1" customHeight="1" s="69">
      <c r="B894" s="48" t="n">
        <v>21963</v>
      </c>
      <c r="C894" s="48" t="inlineStr">
        <is>
          <t>大阪</t>
        </is>
      </c>
      <c r="D894" s="19" t="inlineStr">
        <is>
          <t>アットイン梅田2</t>
        </is>
      </c>
      <c r="E894" s="48" t="inlineStr">
        <is>
          <t>1K</t>
        </is>
      </c>
      <c r="F894" s="48" t="n">
        <v>2</v>
      </c>
      <c r="G894" s="48" t="inlineStr">
        <is>
          <t>梅田・福島</t>
        </is>
      </c>
      <c r="H894" s="48" t="n">
        <v>21.6</v>
      </c>
      <c r="I894" s="20" t="n">
        <v>0.95</v>
      </c>
      <c r="J894" s="20" t="n">
        <v>0.55</v>
      </c>
      <c r="K894" s="20" t="n">
        <v>0</v>
      </c>
      <c r="L894" s="20" t="n">
        <v>0</v>
      </c>
      <c r="M894" s="20" t="n">
        <v>0</v>
      </c>
      <c r="N894" s="24" t="n">
        <v>7120</v>
      </c>
      <c r="O894" s="24" t="n">
        <v>6240</v>
      </c>
      <c r="P894" s="24" t="n">
        <v>880</v>
      </c>
      <c r="Q894" s="24" t="n">
        <v>44000</v>
      </c>
      <c r="R894" s="24" t="n"/>
      <c r="S894" s="24">
        <f>IF(R894="","",(R894+P894)*30 -U894)</f>
        <v/>
      </c>
      <c r="T894" s="20">
        <f>IF(R894="","",(O894-R894)/O894)</f>
        <v/>
      </c>
      <c r="U894" s="24" t="n">
        <v>66100</v>
      </c>
      <c r="V894" s="51" t="n"/>
      <c r="W894" s="24">
        <f>IF(Z894="","",Z894*30)</f>
        <v/>
      </c>
      <c r="X894" s="24">
        <f>IF(W894="","",W894-U894)</f>
        <v/>
      </c>
      <c r="Y894" s="24">
        <f>IF(V894="","",((U894+5000+5000)/(1-V894))/30)</f>
        <v/>
      </c>
      <c r="Z894" s="32" t="n"/>
      <c r="AA894" s="24">
        <f>IF(Z894="","",Z894-O894)</f>
        <v/>
      </c>
      <c r="AB894" s="24">
        <f>IF(Z894="","",R894-Z894)</f>
        <v/>
      </c>
      <c r="AC894" s="11">
        <f>IF(Z894="","",(O894-Z894)/O894)</f>
        <v/>
      </c>
      <c r="AD894" s="24" t="n"/>
      <c r="AE894" s="24">
        <f>IF(AF894="","",Q894*(1-AF894))</f>
        <v/>
      </c>
      <c r="AF894" s="51" t="n"/>
      <c r="AG894" s="28" t="n"/>
      <c r="AH894" s="28" t="n"/>
      <c r="AI894" s="33" t="inlineStr">
        <is>
          <t>2026-08-19</t>
        </is>
      </c>
      <c r="AJ894" s="33" t="inlineStr">
        <is>
          <t>2026-08-18</t>
        </is>
      </c>
      <c r="AK894" s="30" t="n"/>
    </row>
    <row r="895" ht="35.1" customHeight="1" s="69">
      <c r="B895" s="48" t="n">
        <v>22006</v>
      </c>
      <c r="C895" s="48" t="inlineStr">
        <is>
          <t>名古屋</t>
        </is>
      </c>
      <c r="D895" s="19" t="inlineStr">
        <is>
          <t>アットイン名古屋駅2-2</t>
        </is>
      </c>
      <c r="E895" s="48" t="inlineStr">
        <is>
          <t>1K</t>
        </is>
      </c>
      <c r="F895" s="48" t="n">
        <v>9</v>
      </c>
      <c r="G895" s="48" t="inlineStr">
        <is>
          <t>名駅周辺</t>
        </is>
      </c>
      <c r="H895" s="48" t="n">
        <v>25.8</v>
      </c>
      <c r="I895" s="20" t="n">
        <v>0.93333</v>
      </c>
      <c r="J895" s="20" t="n">
        <v>1</v>
      </c>
      <c r="K895" s="20" t="n">
        <v>0.95556</v>
      </c>
      <c r="L895" s="20" t="n">
        <v>0.67778</v>
      </c>
      <c r="M895" s="20" t="n">
        <v>0.5</v>
      </c>
      <c r="N895" s="24" t="n">
        <v>12680</v>
      </c>
      <c r="O895" s="24" t="n">
        <v>11800</v>
      </c>
      <c r="P895" s="24" t="n">
        <v>880</v>
      </c>
      <c r="Q895" s="24" t="n">
        <v>44000</v>
      </c>
      <c r="R895" s="24" t="n"/>
      <c r="S895" s="24">
        <f>IF(R895="","",(R895+P895)*30 -U895)</f>
        <v/>
      </c>
      <c r="T895" s="20">
        <f>IF(R895="","",(O895-R895)/O895)</f>
        <v/>
      </c>
      <c r="U895" s="24" t="n">
        <v>75300</v>
      </c>
      <c r="V895" s="51" t="n"/>
      <c r="W895" s="24">
        <f>IF(Z895="","",Z895*30)</f>
        <v/>
      </c>
      <c r="X895" s="24">
        <f>IF(W895="","",W895-U895)</f>
        <v/>
      </c>
      <c r="Y895" s="24">
        <f>IF(V895="","",((U895+5000+5000)/(1-V895))/30)</f>
        <v/>
      </c>
      <c r="Z895" s="32" t="n"/>
      <c r="AA895" s="24">
        <f>IF(Z895="","",Z895-O895)</f>
        <v/>
      </c>
      <c r="AB895" s="24">
        <f>IF(Z895="","",R895-Z895)</f>
        <v/>
      </c>
      <c r="AC895" s="11">
        <f>IF(Z895="","",(O895-Z895)/O895)</f>
        <v/>
      </c>
      <c r="AD895" s="24" t="n"/>
      <c r="AE895" s="24">
        <f>IF(AF895="","",Q895*(1-AF895))</f>
        <v/>
      </c>
      <c r="AF895" s="51" t="n"/>
      <c r="AG895" s="28" t="n"/>
      <c r="AH895" s="28" t="n"/>
      <c r="AI895" s="33" t="inlineStr">
        <is>
          <t>2026-09-18</t>
        </is>
      </c>
      <c r="AJ895" s="33" t="inlineStr">
        <is>
          <t>2027-06-27</t>
        </is>
      </c>
      <c r="AK895" s="30" t="n"/>
    </row>
    <row r="896" ht="35.1" customHeight="1" s="69">
      <c r="B896" s="48" t="n">
        <v>22012</v>
      </c>
      <c r="C896" s="48" t="inlineStr">
        <is>
          <t>大阪</t>
        </is>
      </c>
      <c r="D896" s="19" t="inlineStr">
        <is>
          <t>アットイン新大阪2</t>
        </is>
      </c>
      <c r="E896" s="48" t="inlineStr">
        <is>
          <t>1LDK</t>
        </is>
      </c>
      <c r="F896" s="48" t="n">
        <v>1</v>
      </c>
      <c r="G896" s="48" t="inlineStr">
        <is>
          <t>新大阪・十三・三国</t>
        </is>
      </c>
      <c r="H896" s="48" t="n">
        <v>34.44</v>
      </c>
      <c r="I896" s="20" t="n">
        <v>0.9</v>
      </c>
      <c r="J896" s="20" t="n">
        <v>1</v>
      </c>
      <c r="K896" s="20" t="n">
        <v>1</v>
      </c>
      <c r="L896" s="20" t="n">
        <v>0</v>
      </c>
      <c r="M896" s="20" t="n">
        <v>0</v>
      </c>
      <c r="N896" s="24" t="n">
        <v>9940</v>
      </c>
      <c r="O896" s="24" t="n">
        <v>9060</v>
      </c>
      <c r="P896" s="24" t="n">
        <v>880</v>
      </c>
      <c r="Q896" s="24" t="n">
        <v>44000</v>
      </c>
      <c r="R896" s="24" t="n"/>
      <c r="S896" s="24">
        <f>IF(R896="","",(R896+P896)*30 -U896)</f>
        <v/>
      </c>
      <c r="T896" s="20">
        <f>IF(R896="","",(O896-R896)/O896)</f>
        <v/>
      </c>
      <c r="U896" s="24" t="n">
        <v>108500</v>
      </c>
      <c r="V896" s="51" t="n"/>
      <c r="W896" s="24">
        <f>IF(Z896="","",Z896*30)</f>
        <v/>
      </c>
      <c r="X896" s="24">
        <f>IF(W896="","",W896-U896)</f>
        <v/>
      </c>
      <c r="Y896" s="24">
        <f>IF(V896="","",((U896+5000+5000)/(1-V896))/30)</f>
        <v/>
      </c>
      <c r="Z896" s="32" t="n"/>
      <c r="AA896" s="24">
        <f>IF(Z896="","",Z896-O896)</f>
        <v/>
      </c>
      <c r="AB896" s="24">
        <f>IF(Z896="","",R896-Z896)</f>
        <v/>
      </c>
      <c r="AC896" s="11">
        <f>IF(Z896="","",(O896-Z896)/O896)</f>
        <v/>
      </c>
      <c r="AD896" s="24" t="n"/>
      <c r="AE896" s="24">
        <f>IF(AF896="","",Q896*(1-AF896))</f>
        <v/>
      </c>
      <c r="AF896" s="51" t="n"/>
      <c r="AG896" s="28" t="n"/>
      <c r="AH896" s="28" t="n"/>
      <c r="AI896" s="33" t="inlineStr">
        <is>
          <t>2026-10-01</t>
        </is>
      </c>
      <c r="AJ896" s="33" t="inlineStr">
        <is>
          <t>2026-09-30</t>
        </is>
      </c>
      <c r="AK896" s="30" t="n"/>
    </row>
    <row r="897" ht="35.1" customHeight="1" s="69">
      <c r="B897" s="48" t="n">
        <v>22128</v>
      </c>
      <c r="C897" s="48" t="inlineStr">
        <is>
          <t>大阪</t>
        </is>
      </c>
      <c r="D897" s="19" t="inlineStr">
        <is>
          <t>アットインドーム前1-2</t>
        </is>
      </c>
      <c r="E897" s="48" t="inlineStr">
        <is>
          <t>1K</t>
        </is>
      </c>
      <c r="F897" s="48" t="n">
        <v>1</v>
      </c>
      <c r="G897" s="48" t="inlineStr">
        <is>
          <t>弁天町・大正・ドーム周辺</t>
        </is>
      </c>
      <c r="H897" s="48" t="n">
        <v>22.68</v>
      </c>
      <c r="I897" s="20" t="n">
        <v>1</v>
      </c>
      <c r="J897" s="20" t="n">
        <v>1</v>
      </c>
      <c r="K897" s="20" t="n">
        <v>1</v>
      </c>
      <c r="L897" s="20" t="n">
        <v>1</v>
      </c>
      <c r="M897" s="20" t="n">
        <v>1</v>
      </c>
      <c r="N897" s="24" t="n">
        <v>7460</v>
      </c>
      <c r="O897" s="24" t="n">
        <v>6580</v>
      </c>
      <c r="P897" s="24" t="n">
        <v>880</v>
      </c>
      <c r="Q897" s="24" t="n">
        <v>44000</v>
      </c>
      <c r="R897" s="24" t="n"/>
      <c r="S897" s="24">
        <f>IF(R897="","",(R897+P897)*30 -U897)</f>
        <v/>
      </c>
      <c r="T897" s="20">
        <f>IF(R897="","",(O897-R897)/O897)</f>
        <v/>
      </c>
      <c r="U897" s="24" t="n">
        <v>70400</v>
      </c>
      <c r="V897" s="51" t="n"/>
      <c r="W897" s="24">
        <f>IF(Z897="","",Z897*30)</f>
        <v/>
      </c>
      <c r="X897" s="24">
        <f>IF(W897="","",W897-U897)</f>
        <v/>
      </c>
      <c r="Y897" s="24">
        <f>IF(V897="","",((U897+5000+5000)/(1-V897))/30)</f>
        <v/>
      </c>
      <c r="Z897" s="32" t="n"/>
      <c r="AA897" s="24">
        <f>IF(Z897="","",Z897-O897)</f>
        <v/>
      </c>
      <c r="AB897" s="24">
        <f>IF(Z897="","",R897-Z897)</f>
        <v/>
      </c>
      <c r="AC897" s="11">
        <f>IF(Z897="","",(O897-Z897)/O897)</f>
        <v/>
      </c>
      <c r="AD897" s="24" t="n"/>
      <c r="AE897" s="24">
        <f>IF(AF897="","",Q897*(1-AF897))</f>
        <v/>
      </c>
      <c r="AF897" s="51" t="n"/>
      <c r="AG897" s="28" t="n"/>
      <c r="AH897" s="28" t="n"/>
      <c r="AI897" s="33" t="inlineStr">
        <is>
          <t>2027-05-31</t>
        </is>
      </c>
      <c r="AJ897" s="33" t="inlineStr">
        <is>
          <t>2027-05-30</t>
        </is>
      </c>
      <c r="AK897" s="30" t="n"/>
    </row>
    <row r="898" ht="35.1" customHeight="1" s="69">
      <c r="B898" s="48" t="n">
        <v>22129</v>
      </c>
      <c r="C898" s="48" t="inlineStr">
        <is>
          <t>大阪</t>
        </is>
      </c>
      <c r="D898" s="19" t="inlineStr">
        <is>
          <t>アットイン玉造1</t>
        </is>
      </c>
      <c r="E898" s="48" t="inlineStr">
        <is>
          <t>1K</t>
        </is>
      </c>
      <c r="F898" s="48" t="n">
        <v>1</v>
      </c>
      <c r="G898" s="48" t="inlineStr">
        <is>
          <t>玉造・鶴橋・上本町</t>
        </is>
      </c>
      <c r="H898" s="48" t="n">
        <v>21.54</v>
      </c>
      <c r="I898" s="20" t="n">
        <v>0.9</v>
      </c>
      <c r="J898" s="20" t="n">
        <v>1</v>
      </c>
      <c r="K898" s="20" t="n">
        <v>1</v>
      </c>
      <c r="L898" s="20" t="n">
        <v>1</v>
      </c>
      <c r="M898" s="20" t="n">
        <v>1</v>
      </c>
      <c r="N898" s="24" t="n">
        <v>7120</v>
      </c>
      <c r="O898" s="24" t="n">
        <v>6240</v>
      </c>
      <c r="P898" s="24" t="n">
        <v>880</v>
      </c>
      <c r="Q898" s="24" t="n">
        <v>44000</v>
      </c>
      <c r="R898" s="24" t="n"/>
      <c r="S898" s="24">
        <f>IF(R898="","",(R898+P898)*30 -U898)</f>
        <v/>
      </c>
      <c r="T898" s="20">
        <f>IF(R898="","",(O898-R898)/O898)</f>
        <v/>
      </c>
      <c r="U898" s="24" t="n">
        <v>66600</v>
      </c>
      <c r="V898" s="51" t="n"/>
      <c r="W898" s="24">
        <f>IF(Z898="","",Z898*30)</f>
        <v/>
      </c>
      <c r="X898" s="24">
        <f>IF(W898="","",W898-U898)</f>
        <v/>
      </c>
      <c r="Y898" s="24">
        <f>IF(V898="","",((U898+5000+5000)/(1-V898))/30)</f>
        <v/>
      </c>
      <c r="Z898" s="32" t="n"/>
      <c r="AA898" s="24">
        <f>IF(Z898="","",Z898-O898)</f>
        <v/>
      </c>
      <c r="AB898" s="24">
        <f>IF(Z898="","",R898-Z898)</f>
        <v/>
      </c>
      <c r="AC898" s="11">
        <f>IF(Z898="","",(O898-Z898)/O898)</f>
        <v/>
      </c>
      <c r="AD898" s="24" t="n"/>
      <c r="AE898" s="24">
        <f>IF(AF898="","",Q898*(1-AF898))</f>
        <v/>
      </c>
      <c r="AF898" s="51" t="n"/>
      <c r="AG898" s="28" t="n"/>
      <c r="AH898" s="28" t="n"/>
      <c r="AI898" s="33" t="inlineStr">
        <is>
          <t>2027-01-01</t>
        </is>
      </c>
      <c r="AJ898" s="33" t="inlineStr">
        <is>
          <t>2026-12-31</t>
        </is>
      </c>
      <c r="AK898" s="30" t="n"/>
    </row>
    <row r="899" ht="35.1" customHeight="1" s="69">
      <c r="B899" s="48" t="n">
        <v>22130</v>
      </c>
      <c r="C899" s="48" t="inlineStr">
        <is>
          <t>大阪</t>
        </is>
      </c>
      <c r="D899" s="19" t="inlineStr">
        <is>
          <t>アットイン淀屋橋1</t>
        </is>
      </c>
      <c r="E899" s="48" t="inlineStr">
        <is>
          <t>1K</t>
        </is>
      </c>
      <c r="F899" s="48" t="n">
        <v>1</v>
      </c>
      <c r="G899" s="48" t="inlineStr">
        <is>
          <t>淀屋橋・本町周辺</t>
        </is>
      </c>
      <c r="H899" s="48" t="n">
        <v>24.9</v>
      </c>
      <c r="I899" s="20" t="n">
        <v>1</v>
      </c>
      <c r="J899" s="20" t="n">
        <v>1</v>
      </c>
      <c r="K899" s="20" t="n">
        <v>1</v>
      </c>
      <c r="L899" s="20" t="n">
        <v>1</v>
      </c>
      <c r="M899" s="20" t="n">
        <v>1</v>
      </c>
      <c r="N899" s="24" t="n">
        <v>7560</v>
      </c>
      <c r="O899" s="24" t="n">
        <v>6680</v>
      </c>
      <c r="P899" s="24" t="n">
        <v>880</v>
      </c>
      <c r="Q899" s="24" t="n">
        <v>44000</v>
      </c>
      <c r="R899" s="24" t="n"/>
      <c r="S899" s="24">
        <f>IF(R899="","",(R899+P899)*30 -U899)</f>
        <v/>
      </c>
      <c r="T899" s="20">
        <f>IF(R899="","",(O899-R899)/O899)</f>
        <v/>
      </c>
      <c r="U899" s="24" t="n">
        <v>71000</v>
      </c>
      <c r="V899" s="51" t="n"/>
      <c r="W899" s="24">
        <f>IF(Z899="","",Z899*30)</f>
        <v/>
      </c>
      <c r="X899" s="24">
        <f>IF(W899="","",W899-U899)</f>
        <v/>
      </c>
      <c r="Y899" s="24">
        <f>IF(V899="","",((U899+5000+5000)/(1-V899))/30)</f>
        <v/>
      </c>
      <c r="Z899" s="32" t="n"/>
      <c r="AA899" s="24">
        <f>IF(Z899="","",Z899-O899)</f>
        <v/>
      </c>
      <c r="AB899" s="24">
        <f>IF(Z899="","",R899-Z899)</f>
        <v/>
      </c>
      <c r="AC899" s="11">
        <f>IF(Z899="","",(O899-Z899)/O899)</f>
        <v/>
      </c>
      <c r="AD899" s="24" t="n"/>
      <c r="AE899" s="24">
        <f>IF(AF899="","",Q899*(1-AF899))</f>
        <v/>
      </c>
      <c r="AF899" s="51" t="n"/>
      <c r="AG899" s="28" t="n"/>
      <c r="AH899" s="28" t="n"/>
      <c r="AI899" s="33" t="inlineStr">
        <is>
          <t>2027-02-20</t>
        </is>
      </c>
      <c r="AJ899" s="33" t="inlineStr">
        <is>
          <t>2027-02-19</t>
        </is>
      </c>
      <c r="AK899" s="30" t="n"/>
    </row>
    <row r="900" ht="35.1" customHeight="1" s="69">
      <c r="B900" s="48" t="n">
        <v>22131</v>
      </c>
      <c r="C900" s="48" t="inlineStr">
        <is>
          <t>大阪</t>
        </is>
      </c>
      <c r="D900" s="19" t="inlineStr">
        <is>
          <t>アットイン難波1</t>
        </is>
      </c>
      <c r="E900" s="48" t="inlineStr">
        <is>
          <t>1K</t>
        </is>
      </c>
      <c r="F900" s="48" t="n">
        <v>1</v>
      </c>
      <c r="G900" s="48" t="inlineStr">
        <is>
          <t>心斎橋・なんば周辺</t>
        </is>
      </c>
      <c r="H900" s="48" t="n">
        <v>19.71</v>
      </c>
      <c r="I900" s="20" t="n">
        <v>1</v>
      </c>
      <c r="J900" s="20" t="n">
        <v>0.3</v>
      </c>
      <c r="K900" s="20" t="n">
        <v>0</v>
      </c>
      <c r="L900" s="20" t="n">
        <v>0</v>
      </c>
      <c r="M900" s="20" t="n">
        <v>0</v>
      </c>
      <c r="N900" s="24" t="n">
        <v>6540</v>
      </c>
      <c r="O900" s="24" t="n">
        <v>5660</v>
      </c>
      <c r="P900" s="24" t="n">
        <v>880</v>
      </c>
      <c r="Q900" s="24" t="n">
        <v>44000</v>
      </c>
      <c r="R900" s="24" t="n"/>
      <c r="S900" s="24">
        <f>IF(R900="","",(R900+P900)*30 -U900)</f>
        <v/>
      </c>
      <c r="T900" s="20">
        <f>IF(R900="","",(O900-R900)/O900)</f>
        <v/>
      </c>
      <c r="U900" s="24" t="n">
        <v>57800</v>
      </c>
      <c r="V900" s="51" t="n"/>
      <c r="W900" s="24">
        <f>IF(Z900="","",Z900*30)</f>
        <v/>
      </c>
      <c r="X900" s="24">
        <f>IF(W900="","",W900-U900)</f>
        <v/>
      </c>
      <c r="Y900" s="24">
        <f>IF(V900="","",((U900+5000+5000)/(1-V900))/30)</f>
        <v/>
      </c>
      <c r="Z900" s="32" t="n"/>
      <c r="AA900" s="24">
        <f>IF(Z900="","",Z900-O900)</f>
        <v/>
      </c>
      <c r="AB900" s="24">
        <f>IF(Z900="","",R900-Z900)</f>
        <v/>
      </c>
      <c r="AC900" s="11">
        <f>IF(Z900="","",(O900-Z900)/O900)</f>
        <v/>
      </c>
      <c r="AD900" s="24" t="n"/>
      <c r="AE900" s="24">
        <f>IF(AF900="","",Q900*(1-AF900))</f>
        <v/>
      </c>
      <c r="AF900" s="51" t="n"/>
      <c r="AG900" s="28" t="n"/>
      <c r="AH900" s="28" t="n"/>
      <c r="AI900" s="33" t="inlineStr">
        <is>
          <t>2026-12-01</t>
        </is>
      </c>
      <c r="AJ900" s="33" t="inlineStr">
        <is>
          <t>2026-11-30</t>
        </is>
      </c>
      <c r="AK900" s="30" t="n"/>
    </row>
    <row r="901" ht="35.1" customHeight="1" s="69">
      <c r="B901" s="48" t="n">
        <v>22231</v>
      </c>
      <c r="C901" s="48" t="inlineStr">
        <is>
          <t>東京</t>
        </is>
      </c>
      <c r="D901" s="19" t="inlineStr">
        <is>
          <t>アットイン飯田橋RC12-3</t>
        </is>
      </c>
      <c r="E901" s="48" t="inlineStr">
        <is>
          <t>1LDK</t>
        </is>
      </c>
      <c r="F901" s="48" t="n">
        <v>1</v>
      </c>
      <c r="G901" s="48" t="inlineStr">
        <is>
          <t>飯田橋・水道橋・九段</t>
        </is>
      </c>
      <c r="H901" s="48" t="n">
        <v>43.13</v>
      </c>
      <c r="I901" s="20" t="n">
        <v>0.2</v>
      </c>
      <c r="J901" s="20" t="n">
        <v>1</v>
      </c>
      <c r="K901" s="20" t="n">
        <v>1</v>
      </c>
      <c r="L901" s="20" t="n">
        <v>0.9</v>
      </c>
      <c r="M901" s="20" t="n">
        <v>0</v>
      </c>
      <c r="N901" s="24" t="n">
        <v>20480</v>
      </c>
      <c r="O901" s="24" t="n">
        <v>19600</v>
      </c>
      <c r="P901" s="24" t="n">
        <v>880</v>
      </c>
      <c r="Q901" s="24" t="n">
        <v>44000</v>
      </c>
      <c r="R901" s="24" t="n"/>
      <c r="S901" s="24">
        <f>IF(R901="","",(R901+P901)*30 -U901)</f>
        <v/>
      </c>
      <c r="T901" s="20">
        <f>IF(R901="","",(O901-R901)/O901)</f>
        <v/>
      </c>
      <c r="U901" s="24" t="n">
        <v>0</v>
      </c>
      <c r="V901" s="51" t="n"/>
      <c r="W901" s="24">
        <f>IF(Z901="","",Z901*30)</f>
        <v/>
      </c>
      <c r="X901" s="24">
        <f>IF(W901="","",W901-U901)</f>
        <v/>
      </c>
      <c r="Y901" s="24">
        <f>IF(V901="","",((U901+5000+5000)/(1-V901))/30)</f>
        <v/>
      </c>
      <c r="Z901" s="32" t="n"/>
      <c r="AA901" s="24">
        <f>IF(Z901="","",Z901-O901)</f>
        <v/>
      </c>
      <c r="AB901" s="24">
        <f>IF(Z901="","",R901-Z901)</f>
        <v/>
      </c>
      <c r="AC901" s="11">
        <f>IF(Z901="","",(O901-Z901)/O901)</f>
        <v/>
      </c>
      <c r="AD901" s="24" t="n"/>
      <c r="AE901" s="24">
        <f>IF(AF901="","",Q901*(1-AF901))</f>
        <v/>
      </c>
      <c r="AF901" s="51" t="n"/>
      <c r="AG901" s="28" t="n"/>
      <c r="AH901" s="28" t="n"/>
      <c r="AI901" s="33" t="inlineStr">
        <is>
          <t>2026-10-28</t>
        </is>
      </c>
      <c r="AJ901" s="33" t="inlineStr">
        <is>
          <t>2026-10-27</t>
        </is>
      </c>
      <c r="AK901" s="30" t="n"/>
    </row>
    <row r="902" ht="35.1" customHeight="1" s="69">
      <c r="B902" s="48" t="n">
        <v>22274</v>
      </c>
      <c r="C902" s="48" t="inlineStr">
        <is>
          <t>東京</t>
        </is>
      </c>
      <c r="D902" s="19" t="inlineStr">
        <is>
          <t>■アットイン渋谷6</t>
        </is>
      </c>
      <c r="E902" s="48" t="inlineStr">
        <is>
          <t>1SLDK</t>
        </is>
      </c>
      <c r="F902" s="48" t="n">
        <v>1</v>
      </c>
      <c r="G902" s="48" t="inlineStr">
        <is>
          <t>渋谷・三軒茶屋・自由が丘</t>
        </is>
      </c>
      <c r="H902" s="48" t="n">
        <v>65.58</v>
      </c>
      <c r="I902" s="20" t="n">
        <v>0</v>
      </c>
      <c r="J902" s="20" t="n">
        <v>0</v>
      </c>
      <c r="K902" s="20" t="n">
        <v>0</v>
      </c>
      <c r="L902" s="20" t="n">
        <v>0</v>
      </c>
      <c r="M902" s="20" t="n">
        <v>0</v>
      </c>
      <c r="N902" s="24" t="n">
        <v>15880</v>
      </c>
      <c r="O902" s="24" t="n">
        <v>15000</v>
      </c>
      <c r="P902" s="24" t="n">
        <v>880</v>
      </c>
      <c r="Q902" s="24" t="n">
        <v>44000</v>
      </c>
      <c r="R902" s="24" t="n"/>
      <c r="S902" s="24">
        <f>IF(R902="","",(R902+P902)*30 -U902)</f>
        <v/>
      </c>
      <c r="T902" s="20">
        <f>IF(R902="","",(O902-R902)/O902)</f>
        <v/>
      </c>
      <c r="U902" s="24" t="n">
        <v>0</v>
      </c>
      <c r="V902" s="51" t="n"/>
      <c r="W902" s="24">
        <f>IF(Z902="","",Z902*30)</f>
        <v/>
      </c>
      <c r="X902" s="24">
        <f>IF(W902="","",W902-U902)</f>
        <v/>
      </c>
      <c r="Y902" s="24">
        <f>IF(V902="","",((U902+5000+5000)/(1-V902))/30)</f>
        <v/>
      </c>
      <c r="Z902" s="32" t="n"/>
      <c r="AA902" s="24">
        <f>IF(Z902="","",Z902-O902)</f>
        <v/>
      </c>
      <c r="AB902" s="24">
        <f>IF(Z902="","",R902-Z902)</f>
        <v/>
      </c>
      <c r="AC902" s="11">
        <f>IF(Z902="","",(O902-Z902)/O902)</f>
        <v/>
      </c>
      <c r="AD902" s="24" t="n"/>
      <c r="AE902" s="24">
        <f>IF(AF902="","",Q902*(1-AF902))</f>
        <v/>
      </c>
      <c r="AF902" s="51" t="n"/>
      <c r="AG902" s="28" t="n"/>
      <c r="AH902" s="28" t="n"/>
      <c r="AI902" s="33" t="inlineStr">
        <is>
          <t>2026-08-01</t>
        </is>
      </c>
      <c r="AJ902" s="33" t="inlineStr">
        <is>
          <t>2026-07-31</t>
        </is>
      </c>
      <c r="AK902" s="30" t="n"/>
    </row>
    <row r="903" ht="35.1" customHeight="1" s="69">
      <c r="B903" s="48" t="n">
        <v>22275</v>
      </c>
      <c r="C903" s="48" t="inlineStr">
        <is>
          <t>名古屋</t>
        </is>
      </c>
      <c r="D903" s="19" t="inlineStr">
        <is>
          <t>アットイン浜松5-2</t>
        </is>
      </c>
      <c r="E903" s="48" t="inlineStr">
        <is>
          <t>1K</t>
        </is>
      </c>
      <c r="F903" s="48" t="n">
        <v>2</v>
      </c>
      <c r="G903" s="48" t="inlineStr">
        <is>
          <t>浜松</t>
        </is>
      </c>
      <c r="H903" s="48" t="n">
        <v>27.7</v>
      </c>
      <c r="I903" s="20" t="n">
        <v>1</v>
      </c>
      <c r="J903" s="20" t="n">
        <v>0.5</v>
      </c>
      <c r="K903" s="20" t="n">
        <v>1</v>
      </c>
      <c r="L903" s="20" t="n">
        <v>0.3</v>
      </c>
      <c r="M903" s="20" t="n">
        <v>0.65</v>
      </c>
      <c r="N903" s="24" t="n">
        <v>6100</v>
      </c>
      <c r="O903" s="24" t="n">
        <v>5220</v>
      </c>
      <c r="P903" s="24" t="n">
        <v>880</v>
      </c>
      <c r="Q903" s="24" t="n">
        <v>44000</v>
      </c>
      <c r="R903" s="24" t="n">
        <v>3660</v>
      </c>
      <c r="S903" s="24">
        <f>IF(R903="","",(R903+P903)*30 -U903)</f>
        <v/>
      </c>
      <c r="T903" s="20">
        <f>IF(R903="","",(O903-R903)/O903)</f>
        <v/>
      </c>
      <c r="U903" s="24" t="n">
        <v>47000</v>
      </c>
      <c r="V903" s="51" t="n"/>
      <c r="W903" s="24">
        <f>IF(Z903="","",Z903*30)</f>
        <v/>
      </c>
      <c r="X903" s="24">
        <f>IF(W903="","",W903-U903)</f>
        <v/>
      </c>
      <c r="Y903" s="24">
        <f>IF(V903="","",((U903+5000+5000)/(1-V903))/30)</f>
        <v/>
      </c>
      <c r="Z903" s="32" t="n"/>
      <c r="AA903" s="24">
        <f>IF(Z903="","",Z903-O903)</f>
        <v/>
      </c>
      <c r="AB903" s="24">
        <f>IF(Z903="","",R903-Z903)</f>
        <v/>
      </c>
      <c r="AC903" s="11">
        <f>IF(Z903="","",(O903-Z903)/O903)</f>
        <v/>
      </c>
      <c r="AD903" s="24" t="n">
        <v>11000</v>
      </c>
      <c r="AE903" s="24">
        <f>IF(AF903="","",Q903*(1-AF903))</f>
        <v/>
      </c>
      <c r="AF903" s="51" t="n"/>
      <c r="AG903" s="28" t="n"/>
      <c r="AH903" s="28" t="n"/>
      <c r="AI903" s="33" t="inlineStr">
        <is>
          <t>2026-11-15</t>
        </is>
      </c>
      <c r="AJ903" s="33" t="inlineStr">
        <is>
          <t>2026-12-06</t>
        </is>
      </c>
      <c r="AK903" s="30" t="n"/>
    </row>
    <row r="904" ht="35.1" customHeight="1" s="69">
      <c r="B904" s="48" t="n">
        <v>22308</v>
      </c>
      <c r="C904" s="48" t="inlineStr">
        <is>
          <t>大阪</t>
        </is>
      </c>
      <c r="D904" s="19" t="inlineStr">
        <is>
          <t>アットイン関西空港1</t>
        </is>
      </c>
      <c r="E904" s="48" t="inlineStr">
        <is>
          <t>1K</t>
        </is>
      </c>
      <c r="F904" s="48" t="n">
        <v>3</v>
      </c>
      <c r="G904" s="48" t="inlineStr">
        <is>
          <t>泉南・りんくうタウン</t>
        </is>
      </c>
      <c r="H904" s="48" t="n">
        <v>30.27</v>
      </c>
      <c r="I904" s="20" t="n">
        <v>0.43333</v>
      </c>
      <c r="J904" s="20" t="n">
        <v>0.73333</v>
      </c>
      <c r="K904" s="20" t="n">
        <v>0.6333299999999999</v>
      </c>
      <c r="L904" s="20" t="n">
        <v>0.36667</v>
      </c>
      <c r="M904" s="20" t="n">
        <v>0.33333</v>
      </c>
      <c r="N904" s="24" t="n">
        <v>7800</v>
      </c>
      <c r="O904" s="24" t="n">
        <v>6920</v>
      </c>
      <c r="P904" s="24" t="n">
        <v>880</v>
      </c>
      <c r="Q904" s="24" t="n">
        <v>44000</v>
      </c>
      <c r="R904" s="24" t="n">
        <v>2770</v>
      </c>
      <c r="S904" s="24">
        <f>IF(R904="","",(R904+P904)*30 -U904)</f>
        <v/>
      </c>
      <c r="T904" s="20">
        <f>IF(R904="","",(O904-R904)/O904)</f>
        <v/>
      </c>
      <c r="U904" s="24" t="n">
        <v>73000</v>
      </c>
      <c r="V904" s="51" t="n"/>
      <c r="W904" s="24">
        <f>IF(Z904="","",Z904*30)</f>
        <v/>
      </c>
      <c r="X904" s="24">
        <f>IF(W904="","",W904-U904)</f>
        <v/>
      </c>
      <c r="Y904" s="24">
        <f>IF(V904="","",((U904+5000+5000)/(1-V904))/30)</f>
        <v/>
      </c>
      <c r="Z904" s="32" t="n"/>
      <c r="AA904" s="24">
        <f>IF(Z904="","",Z904-O904)</f>
        <v/>
      </c>
      <c r="AB904" s="24">
        <f>IF(Z904="","",R904-Z904)</f>
        <v/>
      </c>
      <c r="AC904" s="11">
        <f>IF(Z904="","",(O904-Z904)/O904)</f>
        <v/>
      </c>
      <c r="AD904" s="24" t="n">
        <v>0</v>
      </c>
      <c r="AE904" s="24">
        <f>IF(AF904="","",Q904*(1-AF904))</f>
        <v/>
      </c>
      <c r="AF904" s="51" t="n"/>
      <c r="AG904" s="28" t="n"/>
      <c r="AH904" s="28" t="n"/>
      <c r="AI904" s="33" t="inlineStr">
        <is>
          <t>2026-08-16</t>
        </is>
      </c>
      <c r="AJ904" s="33" t="inlineStr">
        <is>
          <t>2027-04-01</t>
        </is>
      </c>
      <c r="AK904" s="30" t="n"/>
    </row>
    <row r="905" ht="35.1" customHeight="1" s="69">
      <c r="B905" s="48" t="n">
        <v>22311</v>
      </c>
      <c r="C905" s="48" t="inlineStr">
        <is>
          <t>東京</t>
        </is>
      </c>
      <c r="D905" s="19" t="inlineStr">
        <is>
          <t>アットイン両国10-2</t>
        </is>
      </c>
      <c r="E905" s="48" t="inlineStr">
        <is>
          <t>1LDK</t>
        </is>
      </c>
      <c r="F905" s="48" t="n">
        <v>2</v>
      </c>
      <c r="G905" s="48" t="inlineStr">
        <is>
          <t>錦糸町・両国</t>
        </is>
      </c>
      <c r="H905" s="48" t="n">
        <v>44.51</v>
      </c>
      <c r="I905" s="20" t="n">
        <v>0.6</v>
      </c>
      <c r="J905" s="20" t="n">
        <v>0.9</v>
      </c>
      <c r="K905" s="20" t="n">
        <v>0.3</v>
      </c>
      <c r="L905" s="20" t="n">
        <v>0</v>
      </c>
      <c r="M905" s="20" t="n">
        <v>0</v>
      </c>
      <c r="N905" s="24" t="n">
        <v>17860</v>
      </c>
      <c r="O905" s="24" t="n">
        <v>16980</v>
      </c>
      <c r="P905" s="24" t="n">
        <v>880</v>
      </c>
      <c r="Q905" s="24" t="n">
        <v>44000</v>
      </c>
      <c r="R905" s="24" t="n">
        <v>8490</v>
      </c>
      <c r="S905" s="24">
        <f>IF(R905="","",(R905+P905)*30 -U905)</f>
        <v/>
      </c>
      <c r="T905" s="20">
        <f>IF(R905="","",(O905-R905)/O905)</f>
        <v/>
      </c>
      <c r="U905" s="24" t="n">
        <v>186000</v>
      </c>
      <c r="V905" s="51" t="n"/>
      <c r="W905" s="24">
        <f>IF(Z905="","",Z905*30)</f>
        <v/>
      </c>
      <c r="X905" s="24">
        <f>IF(W905="","",W905-U905)</f>
        <v/>
      </c>
      <c r="Y905" s="24">
        <f>IF(V905="","",((U905+5000+5000)/(1-V905))/30)</f>
        <v/>
      </c>
      <c r="Z905" s="32" t="n"/>
      <c r="AA905" s="24">
        <f>IF(Z905="","",Z905-O905)</f>
        <v/>
      </c>
      <c r="AB905" s="24">
        <f>IF(Z905="","",R905-Z905)</f>
        <v/>
      </c>
      <c r="AC905" s="11">
        <f>IF(Z905="","",(O905-Z905)/O905)</f>
        <v/>
      </c>
      <c r="AD905" s="24" t="n">
        <v>11000</v>
      </c>
      <c r="AE905" s="24">
        <f>IF(AF905="","",Q905*(1-AF905))</f>
        <v/>
      </c>
      <c r="AF905" s="51" t="n"/>
      <c r="AG905" s="28" t="n"/>
      <c r="AH905" s="28" t="n"/>
      <c r="AI905" s="33" t="inlineStr">
        <is>
          <t>2026-09-08</t>
        </is>
      </c>
      <c r="AJ905" s="33" t="inlineStr">
        <is>
          <t>2026-09-12</t>
        </is>
      </c>
      <c r="AK905" s="30" t="n"/>
    </row>
    <row r="906" ht="35.1" customHeight="1" s="69">
      <c r="B906" s="48" t="n">
        <v>22312</v>
      </c>
      <c r="C906" s="48" t="inlineStr">
        <is>
          <t>東京</t>
        </is>
      </c>
      <c r="D906" s="19" t="inlineStr">
        <is>
          <t>アットイン溝ノ口1</t>
        </is>
      </c>
      <c r="E906" s="48" t="inlineStr">
        <is>
          <t>1R</t>
        </is>
      </c>
      <c r="F906" s="48" t="n">
        <v>1</v>
      </c>
      <c r="G906" s="48" t="inlineStr">
        <is>
          <t>川崎・大森・蒲田</t>
        </is>
      </c>
      <c r="H906" s="48" t="n">
        <v>20.52</v>
      </c>
      <c r="I906" s="20" t="n">
        <v>1</v>
      </c>
      <c r="J906" s="20" t="n">
        <v>1</v>
      </c>
      <c r="K906" s="20" t="n">
        <v>1</v>
      </c>
      <c r="L906" s="20" t="n">
        <v>1</v>
      </c>
      <c r="M906" s="20" t="n">
        <v>1</v>
      </c>
      <c r="N906" s="24" t="n">
        <v>7800</v>
      </c>
      <c r="O906" s="24" t="n">
        <v>6920</v>
      </c>
      <c r="P906" s="24" t="n">
        <v>880</v>
      </c>
      <c r="Q906" s="24" t="n">
        <v>44000</v>
      </c>
      <c r="R906" s="24" t="n"/>
      <c r="S906" s="24">
        <f>IF(R906="","",(R906+P906)*30 -U906)</f>
        <v/>
      </c>
      <c r="T906" s="20">
        <f>IF(R906="","",(O906-R906)/O906)</f>
        <v/>
      </c>
      <c r="U906" s="24" t="n">
        <v>58000</v>
      </c>
      <c r="V906" s="51" t="n"/>
      <c r="W906" s="24">
        <f>IF(Z906="","",Z906*30)</f>
        <v/>
      </c>
      <c r="X906" s="24">
        <f>IF(W906="","",W906-U906)</f>
        <v/>
      </c>
      <c r="Y906" s="24">
        <f>IF(V906="","",((U906+5000+5000)/(1-V906))/30)</f>
        <v/>
      </c>
      <c r="Z906" s="32" t="n"/>
      <c r="AA906" s="24">
        <f>IF(Z906="","",Z906-O906)</f>
        <v/>
      </c>
      <c r="AB906" s="24">
        <f>IF(Z906="","",R906-Z906)</f>
        <v/>
      </c>
      <c r="AC906" s="11">
        <f>IF(Z906="","",(O906-Z906)/O906)</f>
        <v/>
      </c>
      <c r="AD906" s="24" t="n"/>
      <c r="AE906" s="24">
        <f>IF(AF906="","",Q906*(1-AF906))</f>
        <v/>
      </c>
      <c r="AF906" s="51" t="n"/>
      <c r="AG906" s="28" t="n"/>
      <c r="AH906" s="28" t="n"/>
      <c r="AI906" s="33" t="inlineStr">
        <is>
          <t>2027-03-14</t>
        </is>
      </c>
      <c r="AJ906" s="33" t="inlineStr">
        <is>
          <t>2027-03-13</t>
        </is>
      </c>
      <c r="AK906" s="30" t="n"/>
    </row>
    <row r="907" ht="35.1" customHeight="1" s="69">
      <c r="B907" s="48" t="n">
        <v>22313</v>
      </c>
      <c r="C907" s="48" t="inlineStr">
        <is>
          <t>東京</t>
        </is>
      </c>
      <c r="D907" s="19" t="inlineStr">
        <is>
          <t>アットイン中目黒2</t>
        </is>
      </c>
      <c r="E907" s="48" t="inlineStr">
        <is>
          <t>1R</t>
        </is>
      </c>
      <c r="F907" s="48" t="n">
        <v>1</v>
      </c>
      <c r="G907" s="48" t="inlineStr">
        <is>
          <t>五反田・目黒</t>
        </is>
      </c>
      <c r="H907" s="48" t="n">
        <v>15.36</v>
      </c>
      <c r="I907" s="20" t="n">
        <v>0.8</v>
      </c>
      <c r="J907" s="20" t="n">
        <v>0.8</v>
      </c>
      <c r="K907" s="20" t="n">
        <v>1</v>
      </c>
      <c r="L907" s="20" t="n">
        <v>1</v>
      </c>
      <c r="M907" s="20" t="n">
        <v>1</v>
      </c>
      <c r="N907" s="24" t="n">
        <v>9840</v>
      </c>
      <c r="O907" s="24" t="n">
        <v>8960</v>
      </c>
      <c r="P907" s="24" t="n">
        <v>880</v>
      </c>
      <c r="Q907" s="24" t="n">
        <v>44000</v>
      </c>
      <c r="R907" s="24" t="n"/>
      <c r="S907" s="24">
        <f>IF(R907="","",(R907+P907)*30 -U907)</f>
        <v/>
      </c>
      <c r="T907" s="20">
        <f>IF(R907="","",(O907-R907)/O907)</f>
        <v/>
      </c>
      <c r="U907" s="24" t="n">
        <v>83000</v>
      </c>
      <c r="V907" s="51" t="n"/>
      <c r="W907" s="24">
        <f>IF(Z907="","",Z907*30)</f>
        <v/>
      </c>
      <c r="X907" s="24">
        <f>IF(W907="","",W907-U907)</f>
        <v/>
      </c>
      <c r="Y907" s="24">
        <f>IF(V907="","",((U907+5000+5000)/(1-V907))/30)</f>
        <v/>
      </c>
      <c r="Z907" s="32" t="n"/>
      <c r="AA907" s="24">
        <f>IF(Z907="","",Z907-O907)</f>
        <v/>
      </c>
      <c r="AB907" s="24">
        <f>IF(Z907="","",R907-Z907)</f>
        <v/>
      </c>
      <c r="AC907" s="11">
        <f>IF(Z907="","",(O907-Z907)/O907)</f>
        <v/>
      </c>
      <c r="AD907" s="24" t="n"/>
      <c r="AE907" s="24">
        <f>IF(AF907="","",Q907*(1-AF907))</f>
        <v/>
      </c>
      <c r="AF907" s="51" t="n"/>
      <c r="AG907" s="28" t="n"/>
      <c r="AH907" s="28" t="n"/>
      <c r="AI907" s="33" t="inlineStr">
        <is>
          <t>2027-07-03</t>
        </is>
      </c>
      <c r="AJ907" s="33" t="inlineStr">
        <is>
          <t>2027-07-02</t>
        </is>
      </c>
      <c r="AK907" s="30" t="n"/>
    </row>
    <row r="908" ht="35.1" customHeight="1" s="69">
      <c r="B908" s="48" t="n">
        <v>22364</v>
      </c>
      <c r="C908" s="48" t="inlineStr">
        <is>
          <t>大阪</t>
        </is>
      </c>
      <c r="D908" s="19" t="inlineStr">
        <is>
          <t>アットイン江坂1-2</t>
        </is>
      </c>
      <c r="E908" s="48" t="inlineStr">
        <is>
          <t>1K</t>
        </is>
      </c>
      <c r="F908" s="48" t="n">
        <v>5</v>
      </c>
      <c r="G908" s="48" t="inlineStr">
        <is>
          <t>江坂・吹田</t>
        </is>
      </c>
      <c r="H908" s="48" t="n">
        <v>23.79</v>
      </c>
      <c r="I908" s="20" t="n">
        <v>1</v>
      </c>
      <c r="J908" s="20" t="n">
        <v>1</v>
      </c>
      <c r="K908" s="20" t="n">
        <v>0.6</v>
      </c>
      <c r="L908" s="20" t="n">
        <v>0.32</v>
      </c>
      <c r="M908" s="20" t="n">
        <v>0</v>
      </c>
      <c r="N908" s="24" t="n">
        <v>8340</v>
      </c>
      <c r="O908" s="24" t="n">
        <v>7460</v>
      </c>
      <c r="P908" s="24" t="n">
        <v>880</v>
      </c>
      <c r="Q908" s="24" t="n">
        <v>44000</v>
      </c>
      <c r="R908" s="24" t="n"/>
      <c r="S908" s="24">
        <f>IF(R908="","",(R908+P908)*30 -U908)</f>
        <v/>
      </c>
      <c r="T908" s="20">
        <f>IF(R908="","",(O908-R908)/O908)</f>
        <v/>
      </c>
      <c r="U908" s="24" t="n">
        <v>84000</v>
      </c>
      <c r="V908" s="51" t="n"/>
      <c r="W908" s="24">
        <f>IF(Z908="","",Z908*30)</f>
        <v/>
      </c>
      <c r="X908" s="24">
        <f>IF(W908="","",W908-U908)</f>
        <v/>
      </c>
      <c r="Y908" s="24">
        <f>IF(V908="","",((U908+5000+5000)/(1-V908))/30)</f>
        <v/>
      </c>
      <c r="Z908" s="32" t="n"/>
      <c r="AA908" s="24">
        <f>IF(Z908="","",Z908-O908)</f>
        <v/>
      </c>
      <c r="AB908" s="24">
        <f>IF(Z908="","",R908-Z908)</f>
        <v/>
      </c>
      <c r="AC908" s="11">
        <f>IF(Z908="","",(O908-Z908)/O908)</f>
        <v/>
      </c>
      <c r="AD908" s="24" t="n"/>
      <c r="AE908" s="24">
        <f>IF(AF908="","",Q908*(1-AF908))</f>
        <v/>
      </c>
      <c r="AF908" s="51" t="n"/>
      <c r="AG908" s="28" t="n"/>
      <c r="AH908" s="28" t="n"/>
      <c r="AI908" s="33" t="inlineStr">
        <is>
          <t>2026-09-01</t>
        </is>
      </c>
      <c r="AJ908" s="33" t="inlineStr">
        <is>
          <t>2026-10-25</t>
        </is>
      </c>
      <c r="AK908" s="30" t="n"/>
    </row>
    <row r="909" ht="35.1" customHeight="1" s="69">
      <c r="B909" s="48" t="n">
        <v>22367</v>
      </c>
      <c r="C909" s="48" t="inlineStr">
        <is>
          <t>大阪</t>
        </is>
      </c>
      <c r="D909" s="19" t="inlineStr">
        <is>
          <t>アットイン福島2-1</t>
        </is>
      </c>
      <c r="E909" s="48" t="inlineStr">
        <is>
          <t>1R</t>
        </is>
      </c>
      <c r="F909" s="48" t="n">
        <v>3</v>
      </c>
      <c r="G909" s="48" t="inlineStr">
        <is>
          <t>梅田・福島</t>
        </is>
      </c>
      <c r="H909" s="48" t="n">
        <v>30.75</v>
      </c>
      <c r="I909" s="20" t="n">
        <v>0.83333</v>
      </c>
      <c r="J909" s="20" t="n">
        <v>0.8</v>
      </c>
      <c r="K909" s="20" t="n">
        <v>1</v>
      </c>
      <c r="L909" s="20" t="n">
        <v>0.96667</v>
      </c>
      <c r="M909" s="20" t="n">
        <v>0.3</v>
      </c>
      <c r="N909" s="24" t="n">
        <v>8480</v>
      </c>
      <c r="O909" s="24" t="n">
        <v>7600</v>
      </c>
      <c r="P909" s="24" t="n">
        <v>880</v>
      </c>
      <c r="Q909" s="24" t="n">
        <v>44000</v>
      </c>
      <c r="R909" s="24" t="n"/>
      <c r="S909" s="24">
        <f>IF(R909="","",(R909+P909)*30 -U909)</f>
        <v/>
      </c>
      <c r="T909" s="20">
        <f>IF(R909="","",(O909-R909)/O909)</f>
        <v/>
      </c>
      <c r="U909" s="24" t="n">
        <v>82000</v>
      </c>
      <c r="V909" s="51" t="n"/>
      <c r="W909" s="24">
        <f>IF(Z909="","",Z909*30)</f>
        <v/>
      </c>
      <c r="X909" s="24">
        <f>IF(W909="","",W909-U909)</f>
        <v/>
      </c>
      <c r="Y909" s="24">
        <f>IF(V909="","",((U909+5000+5000)/(1-V909))/30)</f>
        <v/>
      </c>
      <c r="Z909" s="32" t="n"/>
      <c r="AA909" s="24">
        <f>IF(Z909="","",Z909-O909)</f>
        <v/>
      </c>
      <c r="AB909" s="24">
        <f>IF(Z909="","",R909-Z909)</f>
        <v/>
      </c>
      <c r="AC909" s="11">
        <f>IF(Z909="","",(O909-Z909)/O909)</f>
        <v/>
      </c>
      <c r="AD909" s="24" t="n"/>
      <c r="AE909" s="24">
        <f>IF(AF909="","",Q909*(1-AF909))</f>
        <v/>
      </c>
      <c r="AF909" s="51" t="n"/>
      <c r="AG909" s="28" t="n"/>
      <c r="AH909" s="28" t="n"/>
      <c r="AI909" s="33" t="inlineStr">
        <is>
          <t>2026-11-10</t>
        </is>
      </c>
      <c r="AJ909" s="33" t="inlineStr">
        <is>
          <t>2026-11-10</t>
        </is>
      </c>
      <c r="AK909" s="30" t="n"/>
    </row>
    <row r="910" ht="35.1" customHeight="1" s="69">
      <c r="B910" s="48" t="n">
        <v>22456</v>
      </c>
      <c r="C910" s="48" t="inlineStr">
        <is>
          <t>東京</t>
        </is>
      </c>
      <c r="D910" s="19" t="inlineStr">
        <is>
          <t>アットイン荻窪3</t>
        </is>
      </c>
      <c r="E910" s="48" t="inlineStr">
        <is>
          <t>1K</t>
        </is>
      </c>
      <c r="F910" s="48" t="n">
        <v>1</v>
      </c>
      <c r="G910" s="48" t="inlineStr">
        <is>
          <t>中野・荻窪・吉祥寺</t>
        </is>
      </c>
      <c r="H910" s="48" t="n">
        <v>24.06</v>
      </c>
      <c r="I910" s="20" t="n">
        <v>1</v>
      </c>
      <c r="J910" s="20" t="n">
        <v>1</v>
      </c>
      <c r="K910" s="20" t="n">
        <v>1</v>
      </c>
      <c r="L910" s="20" t="n">
        <v>1</v>
      </c>
      <c r="M910" s="20" t="n">
        <v>0.8</v>
      </c>
      <c r="N910" s="24" t="n">
        <v>10040</v>
      </c>
      <c r="O910" s="24" t="n">
        <v>9160</v>
      </c>
      <c r="P910" s="24" t="n">
        <v>880</v>
      </c>
      <c r="Q910" s="24" t="n">
        <v>44000</v>
      </c>
      <c r="R910" s="24" t="n"/>
      <c r="S910" s="24">
        <f>IF(R910="","",(R910+P910)*30 -U910)</f>
        <v/>
      </c>
      <c r="T910" s="20">
        <f>IF(R910="","",(O910-R910)/O910)</f>
        <v/>
      </c>
      <c r="U910" s="24" t="n">
        <v>95000</v>
      </c>
      <c r="V910" s="51" t="n"/>
      <c r="W910" s="24">
        <f>IF(Z910="","",Z910*30)</f>
        <v/>
      </c>
      <c r="X910" s="24">
        <f>IF(W910="","",W910-U910)</f>
        <v/>
      </c>
      <c r="Y910" s="24">
        <f>IF(V910="","",((U910+5000+5000)/(1-V910))/30)</f>
        <v/>
      </c>
      <c r="Z910" s="32" t="n"/>
      <c r="AA910" s="24">
        <f>IF(Z910="","",Z910-O910)</f>
        <v/>
      </c>
      <c r="AB910" s="24">
        <f>IF(Z910="","",R910-Z910)</f>
        <v/>
      </c>
      <c r="AC910" s="11">
        <f>IF(Z910="","",(O910-Z910)/O910)</f>
        <v/>
      </c>
      <c r="AD910" s="24" t="n"/>
      <c r="AE910" s="24">
        <f>IF(AF910="","",Q910*(1-AF910))</f>
        <v/>
      </c>
      <c r="AF910" s="51" t="n"/>
      <c r="AG910" s="28" t="n"/>
      <c r="AH910" s="28" t="n"/>
      <c r="AI910" s="33" t="inlineStr">
        <is>
          <t>2026-11-25</t>
        </is>
      </c>
      <c r="AJ910" s="33" t="inlineStr">
        <is>
          <t>2026-11-24</t>
        </is>
      </c>
      <c r="AK910" s="30" t="n"/>
    </row>
    <row r="911" ht="35.1" customHeight="1" s="69">
      <c r="B911" s="48" t="n">
        <v>22458</v>
      </c>
      <c r="C911" s="48" t="inlineStr">
        <is>
          <t>大阪</t>
        </is>
      </c>
      <c r="D911" s="19" t="inlineStr">
        <is>
          <t>アットイン心斎橋5</t>
        </is>
      </c>
      <c r="E911" s="48" t="inlineStr">
        <is>
          <t>1K</t>
        </is>
      </c>
      <c r="F911" s="48" t="n">
        <v>1</v>
      </c>
      <c r="G911" s="48" t="inlineStr">
        <is>
          <t>心斎橋・なんば周辺</t>
        </is>
      </c>
      <c r="H911" s="48" t="n">
        <v>24.36</v>
      </c>
      <c r="I911" s="20" t="n">
        <v>1</v>
      </c>
      <c r="J911" s="20" t="n">
        <v>0.9</v>
      </c>
      <c r="K911" s="20" t="n">
        <v>0.8</v>
      </c>
      <c r="L911" s="20" t="n">
        <v>0</v>
      </c>
      <c r="M911" s="20" t="n">
        <v>0</v>
      </c>
      <c r="N911" s="24" t="n">
        <v>7220</v>
      </c>
      <c r="O911" s="24" t="n">
        <v>6340</v>
      </c>
      <c r="P911" s="24" t="n">
        <v>880</v>
      </c>
      <c r="Q911" s="24" t="n">
        <v>44000</v>
      </c>
      <c r="R911" s="24" t="n"/>
      <c r="S911" s="24">
        <f>IF(R911="","",(R911+P911)*30 -U911)</f>
        <v/>
      </c>
      <c r="T911" s="20">
        <f>IF(R911="","",(O911-R911)/O911)</f>
        <v/>
      </c>
      <c r="U911" s="24" t="n">
        <v>70000</v>
      </c>
      <c r="V911" s="51" t="n"/>
      <c r="W911" s="24">
        <f>IF(Z911="","",Z911*30)</f>
        <v/>
      </c>
      <c r="X911" s="24">
        <f>IF(W911="","",W911-U911)</f>
        <v/>
      </c>
      <c r="Y911" s="24">
        <f>IF(V911="","",((U911+5000+5000)/(1-V911))/30)</f>
        <v/>
      </c>
      <c r="Z911" s="32" t="n"/>
      <c r="AA911" s="24">
        <f>IF(Z911="","",Z911-O911)</f>
        <v/>
      </c>
      <c r="AB911" s="24">
        <f>IF(Z911="","",R911-Z911)</f>
        <v/>
      </c>
      <c r="AC911" s="11">
        <f>IF(Z911="","",(O911-Z911)/O911)</f>
        <v/>
      </c>
      <c r="AD911" s="24" t="n"/>
      <c r="AE911" s="24">
        <f>IF(AF911="","",Q911*(1-AF911))</f>
        <v/>
      </c>
      <c r="AF911" s="51" t="n"/>
      <c r="AG911" s="28" t="n"/>
      <c r="AH911" s="28" t="n"/>
      <c r="AI911" s="33" t="inlineStr">
        <is>
          <t>2026-09-26</t>
        </is>
      </c>
      <c r="AJ911" s="33" t="inlineStr">
        <is>
          <t>2026-09-25</t>
        </is>
      </c>
      <c r="AK911" s="30" t="n"/>
    </row>
    <row r="912" ht="35.1" customHeight="1" s="69">
      <c r="B912" s="48" t="n">
        <v>22459</v>
      </c>
      <c r="C912" s="48" t="inlineStr">
        <is>
          <t>大阪</t>
        </is>
      </c>
      <c r="D912" s="19" t="inlineStr">
        <is>
          <t>アットイン京橋1</t>
        </is>
      </c>
      <c r="E912" s="48" t="inlineStr">
        <is>
          <t>1K</t>
        </is>
      </c>
      <c r="F912" s="48" t="n">
        <v>1</v>
      </c>
      <c r="G912" s="48" t="inlineStr">
        <is>
          <t>天満・南森町・京橋</t>
        </is>
      </c>
      <c r="H912" s="48" t="n">
        <v>20.3</v>
      </c>
      <c r="I912" s="20" t="n">
        <v>1</v>
      </c>
      <c r="J912" s="20" t="n">
        <v>1</v>
      </c>
      <c r="K912" s="20" t="n">
        <v>1</v>
      </c>
      <c r="L912" s="20" t="n">
        <v>1</v>
      </c>
      <c r="M912" s="20" t="n">
        <v>0</v>
      </c>
      <c r="N912" s="24" t="n">
        <v>6640</v>
      </c>
      <c r="O912" s="24" t="n">
        <v>5760</v>
      </c>
      <c r="P912" s="24" t="n">
        <v>880</v>
      </c>
      <c r="Q912" s="24" t="n">
        <v>44000</v>
      </c>
      <c r="R912" s="24" t="n"/>
      <c r="S912" s="24">
        <f>IF(R912="","",(R912+P912)*30 -U912)</f>
        <v/>
      </c>
      <c r="T912" s="20">
        <f>IF(R912="","",(O912-R912)/O912)</f>
        <v/>
      </c>
      <c r="U912" s="24" t="n">
        <v>60100</v>
      </c>
      <c r="V912" s="51" t="n"/>
      <c r="W912" s="24">
        <f>IF(Z912="","",Z912*30)</f>
        <v/>
      </c>
      <c r="X912" s="24">
        <f>IF(W912="","",W912-U912)</f>
        <v/>
      </c>
      <c r="Y912" s="24">
        <f>IF(V912="","",((U912+5000+5000)/(1-V912))/30)</f>
        <v/>
      </c>
      <c r="Z912" s="32" t="n"/>
      <c r="AA912" s="24">
        <f>IF(Z912="","",Z912-O912)</f>
        <v/>
      </c>
      <c r="AB912" s="24">
        <f>IF(Z912="","",R912-Z912)</f>
        <v/>
      </c>
      <c r="AC912" s="11">
        <f>IF(Z912="","",(O912-Z912)/O912)</f>
        <v/>
      </c>
      <c r="AD912" s="24" t="n"/>
      <c r="AE912" s="24">
        <f>IF(AF912="","",Q912*(1-AF912))</f>
        <v/>
      </c>
      <c r="AF912" s="51" t="n"/>
      <c r="AG912" s="28" t="n"/>
      <c r="AH912" s="28" t="n"/>
      <c r="AI912" s="33" t="inlineStr">
        <is>
          <t>2026-11-01</t>
        </is>
      </c>
      <c r="AJ912" s="33" t="inlineStr">
        <is>
          <t>2026-10-31</t>
        </is>
      </c>
      <c r="AK912" s="30" t="n"/>
    </row>
    <row r="913" ht="35.1" customHeight="1" s="69">
      <c r="B913" s="48" t="n">
        <v>22460</v>
      </c>
      <c r="C913" s="48" t="inlineStr">
        <is>
          <t>大阪</t>
        </is>
      </c>
      <c r="D913" s="19" t="inlineStr">
        <is>
          <t>アットイン京橋2</t>
        </is>
      </c>
      <c r="E913" s="48" t="inlineStr">
        <is>
          <t>1K</t>
        </is>
      </c>
      <c r="F913" s="48" t="n">
        <v>1</v>
      </c>
      <c r="G913" s="48" t="inlineStr">
        <is>
          <t>天満・南森町・京橋</t>
        </is>
      </c>
      <c r="H913" s="48" t="n">
        <v>21.37</v>
      </c>
      <c r="I913" s="20" t="n">
        <v>1</v>
      </c>
      <c r="J913" s="20" t="n">
        <v>0.8</v>
      </c>
      <c r="K913" s="20" t="n">
        <v>0.6</v>
      </c>
      <c r="L913" s="20" t="n">
        <v>0</v>
      </c>
      <c r="M913" s="20" t="n">
        <v>0</v>
      </c>
      <c r="N913" s="24" t="n">
        <v>6780</v>
      </c>
      <c r="O913" s="24" t="n">
        <v>5900</v>
      </c>
      <c r="P913" s="24" t="n">
        <v>880</v>
      </c>
      <c r="Q913" s="24" t="n">
        <v>44000</v>
      </c>
      <c r="R913" s="24" t="n"/>
      <c r="S913" s="24">
        <f>IF(R913="","",(R913+P913)*30 -U913)</f>
        <v/>
      </c>
      <c r="T913" s="20">
        <f>IF(R913="","",(O913-R913)/O913)</f>
        <v/>
      </c>
      <c r="U913" s="24" t="n">
        <v>60000</v>
      </c>
      <c r="V913" s="51" t="n"/>
      <c r="W913" s="24">
        <f>IF(Z913="","",Z913*30)</f>
        <v/>
      </c>
      <c r="X913" s="24">
        <f>IF(W913="","",W913-U913)</f>
        <v/>
      </c>
      <c r="Y913" s="24">
        <f>IF(V913="","",((U913+5000+5000)/(1-V913))/30)</f>
        <v/>
      </c>
      <c r="Z913" s="32" t="n"/>
      <c r="AA913" s="24">
        <f>IF(Z913="","",Z913-O913)</f>
        <v/>
      </c>
      <c r="AB913" s="24">
        <f>IF(Z913="","",R913-Z913)</f>
        <v/>
      </c>
      <c r="AC913" s="11">
        <f>IF(Z913="","",(O913-Z913)/O913)</f>
        <v/>
      </c>
      <c r="AD913" s="24" t="n"/>
      <c r="AE913" s="24">
        <f>IF(AF913="","",Q913*(1-AF913))</f>
        <v/>
      </c>
      <c r="AF913" s="51" t="n"/>
      <c r="AG913" s="28" t="n"/>
      <c r="AH913" s="28" t="n"/>
      <c r="AI913" s="33" t="inlineStr">
        <is>
          <t>2026-09-18</t>
        </is>
      </c>
      <c r="AJ913" s="33" t="inlineStr">
        <is>
          <t>2026-09-17</t>
        </is>
      </c>
      <c r="AK913" s="30" t="n"/>
    </row>
    <row r="914" ht="35.1" customHeight="1" s="69">
      <c r="B914" s="48" t="n">
        <v>22587</v>
      </c>
      <c r="C914" s="48" t="inlineStr">
        <is>
          <t>東京</t>
        </is>
      </c>
      <c r="D914" s="19" t="inlineStr">
        <is>
          <t>◆アットイン調布9</t>
        </is>
      </c>
      <c r="E914" s="48" t="inlineStr">
        <is>
          <t>1DK</t>
        </is>
      </c>
      <c r="F914" s="48" t="n">
        <v>3</v>
      </c>
      <c r="G914" s="48" t="inlineStr">
        <is>
          <t>調布・府中</t>
        </is>
      </c>
      <c r="H914" s="48" t="n">
        <v>25.51</v>
      </c>
      <c r="I914" s="20" t="n">
        <v>1</v>
      </c>
      <c r="J914" s="20" t="n">
        <v>0.7</v>
      </c>
      <c r="K914" s="20" t="n">
        <v>0.66667</v>
      </c>
      <c r="L914" s="20" t="n">
        <v>0.46667</v>
      </c>
      <c r="M914" s="20" t="n">
        <v>0.23333</v>
      </c>
      <c r="N914" s="24" t="n">
        <v>10380</v>
      </c>
      <c r="O914" s="24" t="n">
        <v>9500</v>
      </c>
      <c r="P914" s="24" t="n">
        <v>880</v>
      </c>
      <c r="Q914" s="24" t="n">
        <v>44000</v>
      </c>
      <c r="R914" s="24" t="n"/>
      <c r="S914" s="24">
        <f>IF(R914="","",(R914+P914)*30 -U914)</f>
        <v/>
      </c>
      <c r="T914" s="20">
        <f>IF(R914="","",(O914-R914)/O914)</f>
        <v/>
      </c>
      <c r="U914" s="24" t="n">
        <v>96000</v>
      </c>
      <c r="V914" s="51" t="n"/>
      <c r="W914" s="24">
        <f>IF(Z914="","",Z914*30)</f>
        <v/>
      </c>
      <c r="X914" s="24">
        <f>IF(W914="","",W914-U914)</f>
        <v/>
      </c>
      <c r="Y914" s="24">
        <f>IF(V914="","",((U914+5000+5000)/(1-V914))/30)</f>
        <v/>
      </c>
      <c r="Z914" s="32" t="n"/>
      <c r="AA914" s="24">
        <f>IF(Z914="","",Z914-O914)</f>
        <v/>
      </c>
      <c r="AB914" s="24">
        <f>IF(Z914="","",R914-Z914)</f>
        <v/>
      </c>
      <c r="AC914" s="11">
        <f>IF(Z914="","",(O914-Z914)/O914)</f>
        <v/>
      </c>
      <c r="AD914" s="24" t="n"/>
      <c r="AE914" s="24">
        <f>IF(AF914="","",Q914*(1-AF914))</f>
        <v/>
      </c>
      <c r="AF914" s="51" t="n"/>
      <c r="AG914" s="28" t="n"/>
      <c r="AH914" s="28" t="n"/>
      <c r="AI914" s="33" t="inlineStr">
        <is>
          <t>2026-08-04</t>
        </is>
      </c>
      <c r="AJ914" s="33" t="inlineStr">
        <is>
          <t>2026-11-22</t>
        </is>
      </c>
      <c r="AK914" s="30" t="n"/>
    </row>
    <row r="915" ht="35.1" customHeight="1" s="69">
      <c r="B915" s="48" t="n">
        <v>22589</v>
      </c>
      <c r="C915" s="48" t="inlineStr">
        <is>
          <t>大阪</t>
        </is>
      </c>
      <c r="D915" s="19" t="inlineStr">
        <is>
          <t>アットイン天王寺1</t>
        </is>
      </c>
      <c r="E915" s="48" t="inlineStr">
        <is>
          <t>1K</t>
        </is>
      </c>
      <c r="F915" s="48" t="n">
        <v>1</v>
      </c>
      <c r="G915" s="48" t="inlineStr">
        <is>
          <t>天王寺・阿倍野</t>
        </is>
      </c>
      <c r="H915" s="48" t="n">
        <v>21.37</v>
      </c>
      <c r="I915" s="20" t="n">
        <v>1</v>
      </c>
      <c r="J915" s="20" t="n">
        <v>1</v>
      </c>
      <c r="K915" s="20" t="n">
        <v>1</v>
      </c>
      <c r="L915" s="20" t="n">
        <v>1</v>
      </c>
      <c r="M915" s="20" t="n">
        <v>1</v>
      </c>
      <c r="N915" s="24" t="n">
        <v>7120</v>
      </c>
      <c r="O915" s="24" t="n">
        <v>6240</v>
      </c>
      <c r="P915" s="24" t="n">
        <v>880</v>
      </c>
      <c r="Q915" s="24" t="n">
        <v>44000</v>
      </c>
      <c r="R915" s="24" t="n"/>
      <c r="S915" s="24">
        <f>IF(R915="","",(R915+P915)*30 -U915)</f>
        <v/>
      </c>
      <c r="T915" s="20">
        <f>IF(R915="","",(O915-R915)/O915)</f>
        <v/>
      </c>
      <c r="U915" s="24" t="n">
        <v>66000</v>
      </c>
      <c r="V915" s="51" t="n"/>
      <c r="W915" s="24">
        <f>IF(Z915="","",Z915*30)</f>
        <v/>
      </c>
      <c r="X915" s="24">
        <f>IF(W915="","",W915-U915)</f>
        <v/>
      </c>
      <c r="Y915" s="24">
        <f>IF(V915="","",((U915+5000+5000)/(1-V915))/30)</f>
        <v/>
      </c>
      <c r="Z915" s="32" t="n"/>
      <c r="AA915" s="24">
        <f>IF(Z915="","",Z915-O915)</f>
        <v/>
      </c>
      <c r="AB915" s="24">
        <f>IF(Z915="","",R915-Z915)</f>
        <v/>
      </c>
      <c r="AC915" s="11">
        <f>IF(Z915="","",(O915-Z915)/O915)</f>
        <v/>
      </c>
      <c r="AD915" s="24" t="n"/>
      <c r="AE915" s="24">
        <f>IF(AF915="","",Q915*(1-AF915))</f>
        <v/>
      </c>
      <c r="AF915" s="51" t="n"/>
      <c r="AG915" s="28" t="n"/>
      <c r="AH915" s="28" t="n"/>
      <c r="AI915" s="33" t="inlineStr">
        <is>
          <t>2026-12-23</t>
        </is>
      </c>
      <c r="AJ915" s="33" t="inlineStr">
        <is>
          <t>2026-12-22</t>
        </is>
      </c>
      <c r="AK915" s="30" t="n"/>
    </row>
    <row r="916" ht="35.1" customHeight="1" s="69">
      <c r="B916" s="48" t="n">
        <v>22590</v>
      </c>
      <c r="C916" s="48" t="inlineStr">
        <is>
          <t>大阪</t>
        </is>
      </c>
      <c r="D916" s="19" t="inlineStr">
        <is>
          <t>アットイン江坂1-1</t>
        </is>
      </c>
      <c r="E916" s="48" t="inlineStr">
        <is>
          <t>1R</t>
        </is>
      </c>
      <c r="F916" s="48" t="n">
        <v>4</v>
      </c>
      <c r="G916" s="48" t="inlineStr">
        <is>
          <t>江坂・吹田</t>
        </is>
      </c>
      <c r="H916" s="48" t="n">
        <v>23.79</v>
      </c>
      <c r="I916" s="20" t="n">
        <v>0.925</v>
      </c>
      <c r="J916" s="20" t="n">
        <v>0.925</v>
      </c>
      <c r="K916" s="20" t="n">
        <v>0.925</v>
      </c>
      <c r="L916" s="20" t="n">
        <v>0.45</v>
      </c>
      <c r="M916" s="20" t="n">
        <v>0.125</v>
      </c>
      <c r="N916" s="24" t="n">
        <v>8240</v>
      </c>
      <c r="O916" s="24" t="n">
        <v>7360</v>
      </c>
      <c r="P916" s="24" t="n">
        <v>880</v>
      </c>
      <c r="Q916" s="24" t="n">
        <v>44000</v>
      </c>
      <c r="R916" s="24" t="n"/>
      <c r="S916" s="24">
        <f>IF(R916="","",(R916+P916)*30 -U916)</f>
        <v/>
      </c>
      <c r="T916" s="20">
        <f>IF(R916="","",(O916-R916)/O916)</f>
        <v/>
      </c>
      <c r="U916" s="24" t="n">
        <v>83000</v>
      </c>
      <c r="V916" s="51" t="n"/>
      <c r="W916" s="24">
        <f>IF(Z916="","",Z916*30)</f>
        <v/>
      </c>
      <c r="X916" s="24">
        <f>IF(W916="","",W916-U916)</f>
        <v/>
      </c>
      <c r="Y916" s="24">
        <f>IF(V916="","",((U916+5000+5000)/(1-V916))/30)</f>
        <v/>
      </c>
      <c r="Z916" s="32" t="n"/>
      <c r="AA916" s="24">
        <f>IF(Z916="","",Z916-O916)</f>
        <v/>
      </c>
      <c r="AB916" s="24">
        <f>IF(Z916="","",R916-Z916)</f>
        <v/>
      </c>
      <c r="AC916" s="11">
        <f>IF(Z916="","",(O916-Z916)/O916)</f>
        <v/>
      </c>
      <c r="AD916" s="24" t="n"/>
      <c r="AE916" s="24">
        <f>IF(AF916="","",Q916*(1-AF916))</f>
        <v/>
      </c>
      <c r="AF916" s="51" t="n"/>
      <c r="AG916" s="28" t="n"/>
      <c r="AH916" s="28" t="n"/>
      <c r="AI916" s="33" t="inlineStr">
        <is>
          <t>2026-09-26</t>
        </is>
      </c>
      <c r="AJ916" s="33" t="inlineStr">
        <is>
          <t>2026-11-16</t>
        </is>
      </c>
      <c r="AK916" s="30" t="n"/>
    </row>
    <row r="917" ht="35.1" customHeight="1" s="69">
      <c r="B917" s="48" t="n">
        <v>22603</v>
      </c>
      <c r="C917" s="48" t="inlineStr">
        <is>
          <t>大阪</t>
        </is>
      </c>
      <c r="D917" s="19" t="inlineStr">
        <is>
          <t>アットイン江坂2</t>
        </is>
      </c>
      <c r="E917" s="48" t="inlineStr">
        <is>
          <t>1K</t>
        </is>
      </c>
      <c r="F917" s="48" t="n">
        <v>1</v>
      </c>
      <c r="G917" s="48" t="inlineStr">
        <is>
          <t>江坂・吹田</t>
        </is>
      </c>
      <c r="H917" s="48" t="n">
        <v>25.13</v>
      </c>
      <c r="I917" s="20" t="n">
        <v>1</v>
      </c>
      <c r="J917" s="20" t="n">
        <v>0.1</v>
      </c>
      <c r="K917" s="20" t="n">
        <v>1</v>
      </c>
      <c r="L917" s="20" t="n">
        <v>1</v>
      </c>
      <c r="M917" s="20" t="n">
        <v>1</v>
      </c>
      <c r="N917" s="24" t="n">
        <v>7660</v>
      </c>
      <c r="O917" s="24" t="n">
        <v>6780</v>
      </c>
      <c r="P917" s="24" t="n">
        <v>880</v>
      </c>
      <c r="Q917" s="24" t="n">
        <v>44000</v>
      </c>
      <c r="R917" s="24" t="n"/>
      <c r="S917" s="24">
        <f>IF(R917="","",(R917+P917)*30 -U917)</f>
        <v/>
      </c>
      <c r="T917" s="20">
        <f>IF(R917="","",(O917-R917)/O917)</f>
        <v/>
      </c>
      <c r="U917" s="24" t="n">
        <v>72300</v>
      </c>
      <c r="V917" s="51" t="n"/>
      <c r="W917" s="24">
        <f>IF(Z917="","",Z917*30)</f>
        <v/>
      </c>
      <c r="X917" s="24">
        <f>IF(W917="","",W917-U917)</f>
        <v/>
      </c>
      <c r="Y917" s="24">
        <f>IF(V917="","",((U917+5000+5000)/(1-V917))/30)</f>
        <v/>
      </c>
      <c r="Z917" s="32" t="n"/>
      <c r="AA917" s="24">
        <f>IF(Z917="","",Z917-O917)</f>
        <v/>
      </c>
      <c r="AB917" s="24">
        <f>IF(Z917="","",R917-Z917)</f>
        <v/>
      </c>
      <c r="AC917" s="11">
        <f>IF(Z917="","",(O917-Z917)/O917)</f>
        <v/>
      </c>
      <c r="AD917" s="24" t="n"/>
      <c r="AE917" s="24">
        <f>IF(AF917="","",Q917*(1-AF917))</f>
        <v/>
      </c>
      <c r="AF917" s="51" t="n"/>
      <c r="AG917" s="28" t="n"/>
      <c r="AH917" s="28" t="n"/>
      <c r="AI917" s="33" t="inlineStr">
        <is>
          <t>2027-03-07</t>
        </is>
      </c>
      <c r="AJ917" s="33" t="inlineStr">
        <is>
          <t>2027-03-06</t>
        </is>
      </c>
      <c r="AK917" s="30" t="n"/>
    </row>
    <row r="918" ht="35.1" customHeight="1" s="69">
      <c r="B918" s="48" t="n">
        <v>22604</v>
      </c>
      <c r="C918" s="48" t="inlineStr">
        <is>
          <t>大阪</t>
        </is>
      </c>
      <c r="D918" s="19" t="inlineStr">
        <is>
          <t>アットイン新大阪3-1</t>
        </is>
      </c>
      <c r="E918" s="48" t="inlineStr">
        <is>
          <t>1K</t>
        </is>
      </c>
      <c r="F918" s="48" t="n">
        <v>6</v>
      </c>
      <c r="G918" s="48" t="inlineStr">
        <is>
          <t>新大阪・十三・三国</t>
        </is>
      </c>
      <c r="H918" s="48" t="n">
        <v>21.63</v>
      </c>
      <c r="I918" s="20" t="n">
        <v>0.91667</v>
      </c>
      <c r="J918" s="20" t="n">
        <v>0.6333299999999999</v>
      </c>
      <c r="K918" s="20" t="n">
        <v>0.66667</v>
      </c>
      <c r="L918" s="20" t="n">
        <v>0.33333</v>
      </c>
      <c r="M918" s="20" t="n">
        <v>0.33333</v>
      </c>
      <c r="N918" s="24" t="n">
        <v>7660</v>
      </c>
      <c r="O918" s="24" t="n">
        <v>6780</v>
      </c>
      <c r="P918" s="24" t="n">
        <v>880</v>
      </c>
      <c r="Q918" s="24" t="n">
        <v>44000</v>
      </c>
      <c r="R918" s="24" t="n"/>
      <c r="S918" s="24">
        <f>IF(R918="","",(R918+P918)*30 -U918)</f>
        <v/>
      </c>
      <c r="T918" s="20">
        <f>IF(R918="","",(O918-R918)/O918)</f>
        <v/>
      </c>
      <c r="U918" s="24" t="n">
        <v>78000</v>
      </c>
      <c r="V918" s="51" t="n"/>
      <c r="W918" s="24">
        <f>IF(Z918="","",Z918*30)</f>
        <v/>
      </c>
      <c r="X918" s="24">
        <f>IF(W918="","",W918-U918)</f>
        <v/>
      </c>
      <c r="Y918" s="24">
        <f>IF(V918="","",((U918+5000+5000)/(1-V918))/30)</f>
        <v/>
      </c>
      <c r="Z918" s="32" t="n"/>
      <c r="AA918" s="24">
        <f>IF(Z918="","",Z918-O918)</f>
        <v/>
      </c>
      <c r="AB918" s="24">
        <f>IF(Z918="","",R918-Z918)</f>
        <v/>
      </c>
      <c r="AC918" s="11">
        <f>IF(Z918="","",(O918-Z918)/O918)</f>
        <v/>
      </c>
      <c r="AD918" s="24" t="n"/>
      <c r="AE918" s="24">
        <f>IF(AF918="","",Q918*(1-AF918))</f>
        <v/>
      </c>
      <c r="AF918" s="51" t="n"/>
      <c r="AG918" s="28" t="n"/>
      <c r="AH918" s="28" t="n"/>
      <c r="AI918" s="33" t="inlineStr">
        <is>
          <t>2026-09-06</t>
        </is>
      </c>
      <c r="AJ918" s="33" t="inlineStr">
        <is>
          <t>2027-03-31</t>
        </is>
      </c>
      <c r="AK918" s="30" t="n"/>
    </row>
    <row r="919" ht="35.1" customHeight="1" s="69">
      <c r="B919" s="48" t="n">
        <v>22605</v>
      </c>
      <c r="C919" s="48" t="inlineStr">
        <is>
          <t>大阪</t>
        </is>
      </c>
      <c r="D919" s="19" t="inlineStr">
        <is>
          <t>アットイン新大阪3-2</t>
        </is>
      </c>
      <c r="E919" s="48" t="inlineStr">
        <is>
          <t>1K</t>
        </is>
      </c>
      <c r="F919" s="48" t="n">
        <v>6</v>
      </c>
      <c r="G919" s="48" t="inlineStr">
        <is>
          <t>新大阪・十三・三国</t>
        </is>
      </c>
      <c r="H919" s="48" t="n">
        <v>21.78</v>
      </c>
      <c r="I919" s="20" t="n">
        <v>0.75</v>
      </c>
      <c r="J919" s="20" t="n">
        <v>1</v>
      </c>
      <c r="K919" s="20" t="n">
        <v>1</v>
      </c>
      <c r="L919" s="20" t="n">
        <v>0.71667</v>
      </c>
      <c r="M919" s="20" t="n">
        <v>0.5</v>
      </c>
      <c r="N919" s="24" t="n">
        <v>7660</v>
      </c>
      <c r="O919" s="24" t="n">
        <v>6780</v>
      </c>
      <c r="P919" s="24" t="n">
        <v>880</v>
      </c>
      <c r="Q919" s="24" t="n">
        <v>44000</v>
      </c>
      <c r="R919" s="24" t="n"/>
      <c r="S919" s="24">
        <f>IF(R919="","",(R919+P919)*30 -U919)</f>
        <v/>
      </c>
      <c r="T919" s="20">
        <f>IF(R919="","",(O919-R919)/O919)</f>
        <v/>
      </c>
      <c r="U919" s="24" t="n">
        <v>78000</v>
      </c>
      <c r="V919" s="51" t="n"/>
      <c r="W919" s="24">
        <f>IF(Z919="","",Z919*30)</f>
        <v/>
      </c>
      <c r="X919" s="24">
        <f>IF(W919="","",W919-U919)</f>
        <v/>
      </c>
      <c r="Y919" s="24">
        <f>IF(V919="","",((U919+5000+5000)/(1-V919))/30)</f>
        <v/>
      </c>
      <c r="Z919" s="32" t="n"/>
      <c r="AA919" s="24">
        <f>IF(Z919="","",Z919-O919)</f>
        <v/>
      </c>
      <c r="AB919" s="24">
        <f>IF(Z919="","",R919-Z919)</f>
        <v/>
      </c>
      <c r="AC919" s="11">
        <f>IF(Z919="","",(O919-Z919)/O919)</f>
        <v/>
      </c>
      <c r="AD919" s="24" t="n"/>
      <c r="AE919" s="24">
        <f>IF(AF919="","",Q919*(1-AF919))</f>
        <v/>
      </c>
      <c r="AF919" s="51" t="n"/>
      <c r="AG919" s="28" t="n"/>
      <c r="AH919" s="28" t="n"/>
      <c r="AI919" s="33" t="inlineStr">
        <is>
          <t>2026-10-03</t>
        </is>
      </c>
      <c r="AJ919" s="33" t="inlineStr">
        <is>
          <t>2027-06-04</t>
        </is>
      </c>
      <c r="AK919" s="30" t="n"/>
    </row>
    <row r="920" ht="35.1" customHeight="1" s="69">
      <c r="B920" s="48" t="n">
        <v>22651</v>
      </c>
      <c r="C920" s="48" t="inlineStr">
        <is>
          <t>名古屋</t>
        </is>
      </c>
      <c r="D920" s="19" t="inlineStr">
        <is>
          <t>アットイン伏見12-3</t>
        </is>
      </c>
      <c r="E920" s="48" t="inlineStr">
        <is>
          <t>2LDK</t>
        </is>
      </c>
      <c r="F920" s="48" t="n">
        <v>1</v>
      </c>
      <c r="G920" s="48" t="inlineStr">
        <is>
          <t>伏見・丸の内周辺</t>
        </is>
      </c>
      <c r="H920" s="48" t="n">
        <v>76.88</v>
      </c>
      <c r="I920" s="20" t="n">
        <v>1</v>
      </c>
      <c r="J920" s="20" t="n">
        <v>1</v>
      </c>
      <c r="K920" s="20" t="n">
        <v>1</v>
      </c>
      <c r="L920" s="20" t="n">
        <v>1</v>
      </c>
      <c r="M920" s="20" t="n">
        <v>1</v>
      </c>
      <c r="N920" s="24" t="n">
        <v>13900</v>
      </c>
      <c r="O920" s="24" t="n">
        <v>12800</v>
      </c>
      <c r="P920" s="24" t="n">
        <v>1100</v>
      </c>
      <c r="Q920" s="24" t="n">
        <v>68000</v>
      </c>
      <c r="R920" s="24" t="n"/>
      <c r="S920" s="24">
        <f>IF(R920="","",(R920+P920)*30 -U920)</f>
        <v/>
      </c>
      <c r="T920" s="20">
        <f>IF(R920="","",(O920-R920)/O920)</f>
        <v/>
      </c>
      <c r="U920" s="24" t="n">
        <v>162000</v>
      </c>
      <c r="V920" s="51" t="n"/>
      <c r="W920" s="24">
        <f>IF(Z920="","",Z920*30)</f>
        <v/>
      </c>
      <c r="X920" s="24">
        <f>IF(W920="","",W920-U920)</f>
        <v/>
      </c>
      <c r="Y920" s="24">
        <f>IF(V920="","",((U920+5000+5000)/(1-V920))/30)</f>
        <v/>
      </c>
      <c r="Z920" s="32" t="n"/>
      <c r="AA920" s="24">
        <f>IF(Z920="","",Z920-O920)</f>
        <v/>
      </c>
      <c r="AB920" s="24">
        <f>IF(Z920="","",R920-Z920)</f>
        <v/>
      </c>
      <c r="AC920" s="11">
        <f>IF(Z920="","",(O920-Z920)/O920)</f>
        <v/>
      </c>
      <c r="AD920" s="24" t="n"/>
      <c r="AE920" s="24">
        <f>IF(AF920="","",Q920*(1-AF920))</f>
        <v/>
      </c>
      <c r="AF920" s="51" t="n"/>
      <c r="AG920" s="28" t="n"/>
      <c r="AH920" s="28" t="n"/>
      <c r="AI920" s="33" t="inlineStr">
        <is>
          <t>2026-12-01</t>
        </is>
      </c>
      <c r="AJ920" s="33" t="inlineStr">
        <is>
          <t>2026-11-30</t>
        </is>
      </c>
      <c r="AK920" s="30" t="n"/>
    </row>
    <row r="921" ht="35.1" customHeight="1" s="69">
      <c r="B921" s="48" t="n">
        <v>22791</v>
      </c>
      <c r="C921" s="48" t="inlineStr">
        <is>
          <t>東京</t>
        </is>
      </c>
      <c r="D921" s="19" t="inlineStr">
        <is>
          <t>アットイン飯田橋RC12-2</t>
        </is>
      </c>
      <c r="E921" s="48" t="inlineStr">
        <is>
          <t>1LDK</t>
        </is>
      </c>
      <c r="F921" s="48" t="n">
        <v>1</v>
      </c>
      <c r="G921" s="48" t="inlineStr">
        <is>
          <t>飯田橋・水道橋・九段</t>
        </is>
      </c>
      <c r="H921" s="48" t="n">
        <v>42.12</v>
      </c>
      <c r="I921" s="20" t="n">
        <v>1</v>
      </c>
      <c r="J921" s="20" t="n">
        <v>1</v>
      </c>
      <c r="K921" s="20" t="n">
        <v>1</v>
      </c>
      <c r="L921" s="20" t="n">
        <v>0.3</v>
      </c>
      <c r="M921" s="20" t="n">
        <v>0</v>
      </c>
      <c r="N921" s="24" t="n">
        <v>17180</v>
      </c>
      <c r="O921" s="24" t="n">
        <v>16300</v>
      </c>
      <c r="P921" s="24" t="n">
        <v>880</v>
      </c>
      <c r="Q921" s="24" t="n">
        <v>44000</v>
      </c>
      <c r="R921" s="24" t="n"/>
      <c r="S921" s="24">
        <f>IF(R921="","",(R921+P921)*30 -U921)</f>
        <v/>
      </c>
      <c r="T921" s="20">
        <f>IF(R921="","",(O921-R921)/O921)</f>
        <v/>
      </c>
      <c r="U921" s="24" t="n">
        <v>168000</v>
      </c>
      <c r="V921" s="51" t="n"/>
      <c r="W921" s="24">
        <f>IF(Z921="","",Z921*30)</f>
        <v/>
      </c>
      <c r="X921" s="24">
        <f>IF(W921="","",W921-U921)</f>
        <v/>
      </c>
      <c r="Y921" s="24">
        <f>IF(V921="","",((U921+5000+5000)/(1-V921))/30)</f>
        <v/>
      </c>
      <c r="Z921" s="32" t="n"/>
      <c r="AA921" s="24">
        <f>IF(Z921="","",Z921-O921)</f>
        <v/>
      </c>
      <c r="AB921" s="24">
        <f>IF(Z921="","",R921-Z921)</f>
        <v/>
      </c>
      <c r="AC921" s="11">
        <f>IF(Z921="","",(O921-Z921)/O921)</f>
        <v/>
      </c>
      <c r="AD921" s="24" t="n"/>
      <c r="AE921" s="24">
        <f>IF(AF921="","",Q921*(1-AF921))</f>
        <v/>
      </c>
      <c r="AF921" s="51" t="n"/>
      <c r="AG921" s="28" t="n"/>
      <c r="AH921" s="28" t="n"/>
      <c r="AI921" s="33" t="inlineStr">
        <is>
          <t>2026-10-11</t>
        </is>
      </c>
      <c r="AJ921" s="33" t="inlineStr">
        <is>
          <t>2026-10-10</t>
        </is>
      </c>
      <c r="AK921" s="30" t="n"/>
    </row>
    <row r="922" ht="35.1" customHeight="1" s="69">
      <c r="B922" s="48" t="n">
        <v>22798</v>
      </c>
      <c r="C922" s="48" t="inlineStr">
        <is>
          <t>大阪</t>
        </is>
      </c>
      <c r="D922" s="19" t="inlineStr">
        <is>
          <t>アットイン枚方1</t>
        </is>
      </c>
      <c r="E922" s="48" t="inlineStr">
        <is>
          <t>1LDK</t>
        </is>
      </c>
      <c r="F922" s="48" t="n">
        <v>2</v>
      </c>
      <c r="G922" s="48" t="inlineStr">
        <is>
          <t>茨木・高槻・摂津・枚方</t>
        </is>
      </c>
      <c r="H922" s="48" t="n">
        <v>29.41</v>
      </c>
      <c r="I922" s="20" t="n">
        <v>0.9</v>
      </c>
      <c r="J922" s="20" t="n">
        <v>0.8</v>
      </c>
      <c r="K922" s="20" t="n">
        <v>0.95</v>
      </c>
      <c r="L922" s="20" t="n">
        <v>0.5</v>
      </c>
      <c r="M922" s="20" t="n">
        <v>0.5</v>
      </c>
      <c r="N922" s="24" t="n">
        <v>7660</v>
      </c>
      <c r="O922" s="24" t="n">
        <v>6780</v>
      </c>
      <c r="P922" s="24" t="n">
        <v>880</v>
      </c>
      <c r="Q922" s="24" t="n">
        <v>44000</v>
      </c>
      <c r="R922" s="24" t="n"/>
      <c r="S922" s="24">
        <f>IF(R922="","",(R922+P922)*30 -U922)</f>
        <v/>
      </c>
      <c r="T922" s="20">
        <f>IF(R922="","",(O922-R922)/O922)</f>
        <v/>
      </c>
      <c r="U922" s="24" t="n">
        <v>71000</v>
      </c>
      <c r="V922" s="51" t="n"/>
      <c r="W922" s="24">
        <f>IF(Z922="","",Z922*30)</f>
        <v/>
      </c>
      <c r="X922" s="24">
        <f>IF(W922="","",W922-U922)</f>
        <v/>
      </c>
      <c r="Y922" s="24">
        <f>IF(V922="","",((U922+5000+5000)/(1-V922))/30)</f>
        <v/>
      </c>
      <c r="Z922" s="32" t="n"/>
      <c r="AA922" s="24">
        <f>IF(Z922="","",Z922-O922)</f>
        <v/>
      </c>
      <c r="AB922" s="24">
        <f>IF(Z922="","",R922-Z922)</f>
        <v/>
      </c>
      <c r="AC922" s="11">
        <f>IF(Z922="","",(O922-Z922)/O922)</f>
        <v/>
      </c>
      <c r="AD922" s="24" t="n"/>
      <c r="AE922" s="24">
        <f>IF(AF922="","",Q922*(1-AF922))</f>
        <v/>
      </c>
      <c r="AF922" s="51" t="n"/>
      <c r="AG922" s="28" t="n"/>
      <c r="AH922" s="28" t="n"/>
      <c r="AI922" s="33" t="inlineStr">
        <is>
          <t>2026-09-28</t>
        </is>
      </c>
      <c r="AJ922" s="33" t="inlineStr">
        <is>
          <t>2026-12-22</t>
        </is>
      </c>
      <c r="AK922" s="30" t="n"/>
    </row>
    <row r="923" ht="35.1" customHeight="1" s="69">
      <c r="B923" s="48" t="n">
        <v>22799</v>
      </c>
      <c r="C923" s="48" t="inlineStr">
        <is>
          <t>名古屋</t>
        </is>
      </c>
      <c r="D923" s="19" t="inlineStr">
        <is>
          <t>アットイン名古屋駅16-1</t>
        </is>
      </c>
      <c r="E923" s="48" t="inlineStr">
        <is>
          <t>1K</t>
        </is>
      </c>
      <c r="F923" s="48" t="n">
        <v>1</v>
      </c>
      <c r="G923" s="48" t="inlineStr">
        <is>
          <t>名駅周辺</t>
        </is>
      </c>
      <c r="H923" s="48" t="n">
        <v>29.76</v>
      </c>
      <c r="I923" s="20" t="n">
        <v>1</v>
      </c>
      <c r="J923" s="20" t="n">
        <v>1</v>
      </c>
      <c r="K923" s="20" t="n">
        <v>1</v>
      </c>
      <c r="L923" s="20" t="n">
        <v>1</v>
      </c>
      <c r="M923" s="20" t="n">
        <v>1</v>
      </c>
      <c r="N923" s="24" t="n">
        <v>14440</v>
      </c>
      <c r="O923" s="24" t="n">
        <v>13560</v>
      </c>
      <c r="P923" s="24" t="n">
        <v>880</v>
      </c>
      <c r="Q923" s="24" t="n">
        <v>44000</v>
      </c>
      <c r="R923" s="24" t="n"/>
      <c r="S923" s="24">
        <f>IF(R923="","",(R923+P923)*30 -U923)</f>
        <v/>
      </c>
      <c r="T923" s="20">
        <f>IF(R923="","",(O923-R923)/O923)</f>
        <v/>
      </c>
      <c r="U923" s="24" t="n">
        <v>77000</v>
      </c>
      <c r="V923" s="51" t="n"/>
      <c r="W923" s="24">
        <f>IF(Z923="","",Z923*30)</f>
        <v/>
      </c>
      <c r="X923" s="24">
        <f>IF(W923="","",W923-U923)</f>
        <v/>
      </c>
      <c r="Y923" s="24">
        <f>IF(V923="","",((U923+5000+5000)/(1-V923))/30)</f>
        <v/>
      </c>
      <c r="Z923" s="32" t="n"/>
      <c r="AA923" s="24">
        <f>IF(Z923="","",Z923-O923)</f>
        <v/>
      </c>
      <c r="AB923" s="24">
        <f>IF(Z923="","",R923-Z923)</f>
        <v/>
      </c>
      <c r="AC923" s="11">
        <f>IF(Z923="","",(O923-Z923)/O923)</f>
        <v/>
      </c>
      <c r="AD923" s="24" t="n"/>
      <c r="AE923" s="24">
        <f>IF(AF923="","",Q923*(1-AF923))</f>
        <v/>
      </c>
      <c r="AF923" s="51" t="n"/>
      <c r="AG923" s="28" t="n"/>
      <c r="AH923" s="28" t="n"/>
      <c r="AI923" s="33" t="inlineStr">
        <is>
          <t>2026-09-01</t>
        </is>
      </c>
      <c r="AJ923" s="33" t="inlineStr">
        <is>
          <t>2026-08-31</t>
        </is>
      </c>
      <c r="AK923" s="30" t="n"/>
    </row>
    <row r="924" ht="35.1" customHeight="1" s="69">
      <c r="B924" s="48" t="n">
        <v>22800</v>
      </c>
      <c r="C924" s="48" t="inlineStr">
        <is>
          <t>名古屋</t>
        </is>
      </c>
      <c r="D924" s="19" t="inlineStr">
        <is>
          <t>アットイン名古屋駅16-2</t>
        </is>
      </c>
      <c r="E924" s="48" t="inlineStr">
        <is>
          <t>1K</t>
        </is>
      </c>
      <c r="F924" s="48" t="n">
        <v>2</v>
      </c>
      <c r="G924" s="48" t="inlineStr">
        <is>
          <t>名駅周辺</t>
        </is>
      </c>
      <c r="H924" s="48" t="n">
        <v>29.76</v>
      </c>
      <c r="I924" s="20" t="n">
        <v>0.9</v>
      </c>
      <c r="J924" s="20" t="n">
        <v>0.95</v>
      </c>
      <c r="K924" s="20" t="n">
        <v>0.55</v>
      </c>
      <c r="L924" s="20" t="n">
        <v>1</v>
      </c>
      <c r="M924" s="20" t="n">
        <v>0.5</v>
      </c>
      <c r="N924" s="24" t="n">
        <v>14440</v>
      </c>
      <c r="O924" s="24" t="n">
        <v>13560</v>
      </c>
      <c r="P924" s="24" t="n">
        <v>880</v>
      </c>
      <c r="Q924" s="24" t="n">
        <v>44000</v>
      </c>
      <c r="R924" s="24" t="n">
        <v>12210</v>
      </c>
      <c r="S924" s="24">
        <f>IF(R924="","",(R924+P924)*30 -U924)</f>
        <v/>
      </c>
      <c r="T924" s="20">
        <f>IF(R924="","",(O924-R924)/O924)</f>
        <v/>
      </c>
      <c r="U924" s="24" t="n">
        <v>77000</v>
      </c>
      <c r="V924" s="51" t="n"/>
      <c r="W924" s="24">
        <f>IF(Z924="","",Z924*30)</f>
        <v/>
      </c>
      <c r="X924" s="24">
        <f>IF(W924="","",W924-U924)</f>
        <v/>
      </c>
      <c r="Y924" s="24">
        <f>IF(V924="","",((U924+5000+5000)/(1-V924))/30)</f>
        <v/>
      </c>
      <c r="Z924" s="32" t="n"/>
      <c r="AA924" s="24">
        <f>IF(Z924="","",Z924-O924)</f>
        <v/>
      </c>
      <c r="AB924" s="24">
        <f>IF(Z924="","",R924-Z924)</f>
        <v/>
      </c>
      <c r="AC924" s="11">
        <f>IF(Z924="","",(O924-Z924)/O924)</f>
        <v/>
      </c>
      <c r="AD924" s="24" t="n">
        <v>11000</v>
      </c>
      <c r="AE924" s="24">
        <f>IF(AF924="","",Q924*(1-AF924))</f>
        <v/>
      </c>
      <c r="AF924" s="51" t="n"/>
      <c r="AG924" s="28" t="n"/>
      <c r="AH924" s="28" t="n"/>
      <c r="AI924" s="33" t="inlineStr">
        <is>
          <t>2026-11-01</t>
        </is>
      </c>
      <c r="AJ924" s="33" t="inlineStr">
        <is>
          <t>2027-03-31</t>
        </is>
      </c>
      <c r="AK924" s="30" t="n"/>
    </row>
    <row r="925" ht="35.1" customHeight="1" s="69">
      <c r="B925" s="48" t="n">
        <v>22801</v>
      </c>
      <c r="C925" s="48" t="inlineStr">
        <is>
          <t>名古屋</t>
        </is>
      </c>
      <c r="D925" s="19" t="inlineStr">
        <is>
          <t>アットイン伏見10</t>
        </is>
      </c>
      <c r="E925" s="48" t="inlineStr">
        <is>
          <t>1R</t>
        </is>
      </c>
      <c r="F925" s="48" t="n">
        <v>1</v>
      </c>
      <c r="G925" s="48" t="inlineStr">
        <is>
          <t>伏見・丸の内周辺</t>
        </is>
      </c>
      <c r="H925" s="48" t="n">
        <v>23.8</v>
      </c>
      <c r="I925" s="20" t="n">
        <v>0.9</v>
      </c>
      <c r="J925" s="20" t="n">
        <v>0.7</v>
      </c>
      <c r="K925" s="20" t="n">
        <v>1</v>
      </c>
      <c r="L925" s="20" t="n">
        <v>1</v>
      </c>
      <c r="M925" s="20" t="n">
        <v>1</v>
      </c>
      <c r="N925" s="24" t="n">
        <v>11040</v>
      </c>
      <c r="O925" s="24" t="n">
        <v>10160</v>
      </c>
      <c r="P925" s="24" t="n">
        <v>880</v>
      </c>
      <c r="Q925" s="24" t="n">
        <v>44000</v>
      </c>
      <c r="R925" s="24" t="n">
        <v>1530</v>
      </c>
      <c r="S925" s="24">
        <f>IF(R925="","",(R925+P925)*30 -U925)</f>
        <v/>
      </c>
      <c r="T925" s="20">
        <f>IF(R925="","",(O925-R925)/O925)</f>
        <v/>
      </c>
      <c r="U925" s="24" t="n">
        <v>62500</v>
      </c>
      <c r="V925" s="51" t="n"/>
      <c r="W925" s="24">
        <f>IF(Z925="","",Z925*30)</f>
        <v/>
      </c>
      <c r="X925" s="24">
        <f>IF(W925="","",W925-U925)</f>
        <v/>
      </c>
      <c r="Y925" s="24">
        <f>IF(V925="","",((U925+5000+5000)/(1-V925))/30)</f>
        <v/>
      </c>
      <c r="Z925" s="32" t="n"/>
      <c r="AA925" s="24">
        <f>IF(Z925="","",Z925-O925)</f>
        <v/>
      </c>
      <c r="AB925" s="24">
        <f>IF(Z925="","",R925-Z925)</f>
        <v/>
      </c>
      <c r="AC925" s="11">
        <f>IF(Z925="","",(O925-Z925)/O925)</f>
        <v/>
      </c>
      <c r="AD925" s="24" t="n">
        <v>11000</v>
      </c>
      <c r="AE925" s="24">
        <f>IF(AF925="","",Q925*(1-AF925))</f>
        <v/>
      </c>
      <c r="AF925" s="51" t="n"/>
      <c r="AG925" s="28" t="n"/>
      <c r="AH925" s="28" t="n"/>
      <c r="AI925" s="33" t="inlineStr">
        <is>
          <t>2027-06-02</t>
        </is>
      </c>
      <c r="AJ925" s="33" t="inlineStr">
        <is>
          <t>2027-06-01</t>
        </is>
      </c>
      <c r="AK925" s="30" t="n"/>
    </row>
    <row r="926" ht="35.1" customHeight="1" s="69">
      <c r="B926" s="48" t="n">
        <v>22802</v>
      </c>
      <c r="C926" s="48" t="inlineStr">
        <is>
          <t>大阪</t>
        </is>
      </c>
      <c r="D926" s="19" t="inlineStr">
        <is>
          <t>アットイン大阪城1</t>
        </is>
      </c>
      <c r="E926" s="48" t="inlineStr">
        <is>
          <t>1K</t>
        </is>
      </c>
      <c r="F926" s="48" t="n">
        <v>2</v>
      </c>
      <c r="G926" s="48" t="inlineStr">
        <is>
          <t>玉造・鶴橋・上本町</t>
        </is>
      </c>
      <c r="H926" s="48" t="n">
        <v>18.2</v>
      </c>
      <c r="I926" s="20" t="n">
        <v>0.9</v>
      </c>
      <c r="J926" s="20" t="n">
        <v>1</v>
      </c>
      <c r="K926" s="20" t="n">
        <v>0.5</v>
      </c>
      <c r="L926" s="20" t="n">
        <v>0.5</v>
      </c>
      <c r="M926" s="20" t="n">
        <v>0</v>
      </c>
      <c r="N926" s="24" t="n">
        <v>5620</v>
      </c>
      <c r="O926" s="24" t="n">
        <v>4740</v>
      </c>
      <c r="P926" s="24" t="n">
        <v>880</v>
      </c>
      <c r="Q926" s="24" t="n">
        <v>44000</v>
      </c>
      <c r="R926" s="24" t="n"/>
      <c r="S926" s="24">
        <f>IF(R926="","",(R926+P926)*30 -U926)</f>
        <v/>
      </c>
      <c r="T926" s="20">
        <f>IF(R926="","",(O926-R926)/O926)</f>
        <v/>
      </c>
      <c r="U926" s="24" t="n">
        <v>44000</v>
      </c>
      <c r="V926" s="51" t="n"/>
      <c r="W926" s="24">
        <f>IF(Z926="","",Z926*30)</f>
        <v/>
      </c>
      <c r="X926" s="24">
        <f>IF(W926="","",W926-U926)</f>
        <v/>
      </c>
      <c r="Y926" s="24">
        <f>IF(V926="","",((U926+5000+5000)/(1-V926))/30)</f>
        <v/>
      </c>
      <c r="Z926" s="32" t="n"/>
      <c r="AA926" s="24">
        <f>IF(Z926="","",Z926-O926)</f>
        <v/>
      </c>
      <c r="AB926" s="24">
        <f>IF(Z926="","",R926-Z926)</f>
        <v/>
      </c>
      <c r="AC926" s="11">
        <f>IF(Z926="","",(O926-Z926)/O926)</f>
        <v/>
      </c>
      <c r="AD926" s="24" t="n"/>
      <c r="AE926" s="24">
        <f>IF(AF926="","",Q926*(1-AF926))</f>
        <v/>
      </c>
      <c r="AF926" s="51" t="n"/>
      <c r="AG926" s="28" t="n"/>
      <c r="AH926" s="28" t="n"/>
      <c r="AI926" s="33" t="inlineStr">
        <is>
          <t>2026-09-01</t>
        </is>
      </c>
      <c r="AJ926" s="33" t="inlineStr">
        <is>
          <t>2026-10-31</t>
        </is>
      </c>
      <c r="AK926" s="30" t="n"/>
    </row>
    <row r="927" ht="35.1" customHeight="1" s="69">
      <c r="B927" s="48" t="n">
        <v>22819</v>
      </c>
      <c r="C927" s="48" t="inlineStr">
        <is>
          <t>東京</t>
        </is>
      </c>
      <c r="D927" s="19" t="inlineStr">
        <is>
          <t>アットイン渋谷4-2</t>
        </is>
      </c>
      <c r="E927" s="48" t="inlineStr">
        <is>
          <t>1K</t>
        </is>
      </c>
      <c r="F927" s="48" t="n">
        <v>1</v>
      </c>
      <c r="G927" s="48" t="inlineStr">
        <is>
          <t>渋谷・三軒茶屋・自由が丘</t>
        </is>
      </c>
      <c r="H927" s="48" t="n">
        <v>22.75</v>
      </c>
      <c r="I927" s="20" t="n">
        <v>0.9</v>
      </c>
      <c r="J927" s="20" t="n">
        <v>0.5</v>
      </c>
      <c r="K927" s="20" t="n">
        <v>1</v>
      </c>
      <c r="L927" s="20" t="n">
        <v>1</v>
      </c>
      <c r="M927" s="20" t="n">
        <v>1</v>
      </c>
      <c r="N927" s="24" t="n">
        <v>12080</v>
      </c>
      <c r="O927" s="24" t="n">
        <v>11200</v>
      </c>
      <c r="P927" s="24" t="n">
        <v>880</v>
      </c>
      <c r="Q927" s="24" t="n">
        <v>44000</v>
      </c>
      <c r="R927" s="24" t="n">
        <v>5600</v>
      </c>
      <c r="S927" s="24">
        <f>IF(R927="","",(R927+P927)*30 -U927)</f>
        <v/>
      </c>
      <c r="T927" s="20">
        <f>IF(R927="","",(O927-R927)/O927)</f>
        <v/>
      </c>
      <c r="U927" s="24" t="n">
        <v>115000</v>
      </c>
      <c r="V927" s="51" t="n"/>
      <c r="W927" s="24">
        <f>IF(Z927="","",Z927*30)</f>
        <v/>
      </c>
      <c r="X927" s="24">
        <f>IF(W927="","",W927-U927)</f>
        <v/>
      </c>
      <c r="Y927" s="24">
        <f>IF(V927="","",((U927+5000+5000)/(1-V927))/30)</f>
        <v/>
      </c>
      <c r="Z927" s="32" t="n"/>
      <c r="AA927" s="24">
        <f>IF(Z927="","",Z927-O927)</f>
        <v/>
      </c>
      <c r="AB927" s="24">
        <f>IF(Z927="","",R927-Z927)</f>
        <v/>
      </c>
      <c r="AC927" s="11">
        <f>IF(Z927="","",(O927-Z927)/O927)</f>
        <v/>
      </c>
      <c r="AD927" s="24" t="n">
        <v>11000</v>
      </c>
      <c r="AE927" s="24">
        <f>IF(AF927="","",Q927*(1-AF927))</f>
        <v/>
      </c>
      <c r="AF927" s="51" t="n"/>
      <c r="AG927" s="28" t="n"/>
      <c r="AH927" s="28" t="n"/>
      <c r="AI927" s="33" t="inlineStr">
        <is>
          <t>2026-12-01</t>
        </is>
      </c>
      <c r="AJ927" s="33" t="inlineStr">
        <is>
          <t>2026-11-30</t>
        </is>
      </c>
      <c r="AK927" s="30" t="n"/>
    </row>
    <row r="928" ht="35.1" customHeight="1" s="69">
      <c r="B928" s="48" t="n">
        <v>22841</v>
      </c>
      <c r="C928" s="48" t="inlineStr">
        <is>
          <t>東京</t>
        </is>
      </c>
      <c r="D928" s="19" t="inlineStr">
        <is>
          <t>●アットイン五反田4</t>
        </is>
      </c>
      <c r="E928" s="48" t="inlineStr">
        <is>
          <t>1K</t>
        </is>
      </c>
      <c r="F928" s="48" t="n">
        <v>1</v>
      </c>
      <c r="G928" s="48" t="inlineStr">
        <is>
          <t>五反田・目黒</t>
        </is>
      </c>
      <c r="H928" s="48" t="n">
        <v>21.83</v>
      </c>
      <c r="I928" s="20" t="n">
        <v>0</v>
      </c>
      <c r="J928" s="20" t="n">
        <v>0</v>
      </c>
      <c r="K928" s="20" t="n">
        <v>0</v>
      </c>
      <c r="L928" s="20" t="n">
        <v>0</v>
      </c>
      <c r="M928" s="20" t="n">
        <v>0</v>
      </c>
      <c r="N928" s="24" t="n">
        <v>10380</v>
      </c>
      <c r="O928" s="24" t="n">
        <v>9500</v>
      </c>
      <c r="P928" s="24" t="n">
        <v>880</v>
      </c>
      <c r="Q928" s="24" t="n">
        <v>44000</v>
      </c>
      <c r="R928" s="24" t="n"/>
      <c r="S928" s="24">
        <f>IF(R928="","",(R928+P928)*30 -U928)</f>
        <v/>
      </c>
      <c r="T928" s="20">
        <f>IF(R928="","",(O928-R928)/O928)</f>
        <v/>
      </c>
      <c r="U928" s="24" t="n">
        <v>0</v>
      </c>
      <c r="V928" s="51" t="n"/>
      <c r="W928" s="24">
        <f>IF(Z928="","",Z928*30)</f>
        <v/>
      </c>
      <c r="X928" s="24">
        <f>IF(W928="","",W928-U928)</f>
        <v/>
      </c>
      <c r="Y928" s="24">
        <f>IF(V928="","",((U928+5000+5000)/(1-V928))/30)</f>
        <v/>
      </c>
      <c r="Z928" s="32" t="n"/>
      <c r="AA928" s="24">
        <f>IF(Z928="","",Z928-O928)</f>
        <v/>
      </c>
      <c r="AB928" s="24">
        <f>IF(Z928="","",R928-Z928)</f>
        <v/>
      </c>
      <c r="AC928" s="11">
        <f>IF(Z928="","",(O928-Z928)/O928)</f>
        <v/>
      </c>
      <c r="AD928" s="24" t="n"/>
      <c r="AE928" s="24">
        <f>IF(AF928="","",Q928*(1-AF928))</f>
        <v/>
      </c>
      <c r="AF928" s="51" t="n"/>
      <c r="AG928" s="28" t="n"/>
      <c r="AH928" s="28" t="n"/>
      <c r="AI928" s="33" t="inlineStr">
        <is>
          <t>2026-08-01</t>
        </is>
      </c>
      <c r="AJ928" s="33" t="inlineStr">
        <is>
          <t>2026-07-31</t>
        </is>
      </c>
      <c r="AK928" s="30" t="n"/>
    </row>
    <row r="929" ht="35.1" customHeight="1" s="69">
      <c r="B929" s="48" t="n">
        <v>22843</v>
      </c>
      <c r="C929" s="48" t="inlineStr">
        <is>
          <t>東京</t>
        </is>
      </c>
      <c r="D929" s="19" t="inlineStr">
        <is>
          <t>●アットイン三軒茶屋4</t>
        </is>
      </c>
      <c r="E929" s="48" t="inlineStr">
        <is>
          <t>1K</t>
        </is>
      </c>
      <c r="F929" s="48" t="n">
        <v>1</v>
      </c>
      <c r="G929" s="48" t="inlineStr">
        <is>
          <t>渋谷・三軒茶屋・自由が丘</t>
        </is>
      </c>
      <c r="H929" s="48" t="n">
        <v>21.49</v>
      </c>
      <c r="I929" s="20" t="n">
        <v>0</v>
      </c>
      <c r="J929" s="20" t="n">
        <v>0</v>
      </c>
      <c r="K929" s="20" t="n">
        <v>0</v>
      </c>
      <c r="L929" s="20" t="n">
        <v>0</v>
      </c>
      <c r="M929" s="20" t="n">
        <v>0</v>
      </c>
      <c r="N929" s="24" t="n">
        <v>10380</v>
      </c>
      <c r="O929" s="24" t="n">
        <v>9500</v>
      </c>
      <c r="P929" s="24" t="n">
        <v>880</v>
      </c>
      <c r="Q929" s="24" t="n">
        <v>44000</v>
      </c>
      <c r="R929" s="24" t="n"/>
      <c r="S929" s="24">
        <f>IF(R929="","",(R929+P929)*30 -U929)</f>
        <v/>
      </c>
      <c r="T929" s="20">
        <f>IF(R929="","",(O929-R929)/O929)</f>
        <v/>
      </c>
      <c r="U929" s="24" t="n">
        <v>0</v>
      </c>
      <c r="V929" s="51" t="n"/>
      <c r="W929" s="24">
        <f>IF(Z929="","",Z929*30)</f>
        <v/>
      </c>
      <c r="X929" s="24">
        <f>IF(W929="","",W929-U929)</f>
        <v/>
      </c>
      <c r="Y929" s="24">
        <f>IF(V929="","",((U929+5000+5000)/(1-V929))/30)</f>
        <v/>
      </c>
      <c r="Z929" s="32" t="n"/>
      <c r="AA929" s="24">
        <f>IF(Z929="","",Z929-O929)</f>
        <v/>
      </c>
      <c r="AB929" s="24">
        <f>IF(Z929="","",R929-Z929)</f>
        <v/>
      </c>
      <c r="AC929" s="11">
        <f>IF(Z929="","",(O929-Z929)/O929)</f>
        <v/>
      </c>
      <c r="AD929" s="24" t="n"/>
      <c r="AE929" s="24">
        <f>IF(AF929="","",Q929*(1-AF929))</f>
        <v/>
      </c>
      <c r="AF929" s="51" t="n"/>
      <c r="AG929" s="28" t="n"/>
      <c r="AH929" s="28" t="n"/>
      <c r="AI929" s="33" t="inlineStr">
        <is>
          <t>2026-08-01</t>
        </is>
      </c>
      <c r="AJ929" s="33" t="inlineStr">
        <is>
          <t>2026-07-31</t>
        </is>
      </c>
      <c r="AK929" s="30" t="n"/>
    </row>
    <row r="930" ht="35.1" customHeight="1" s="69">
      <c r="B930" s="48" t="n">
        <v>22845</v>
      </c>
      <c r="C930" s="48" t="inlineStr">
        <is>
          <t>東京</t>
        </is>
      </c>
      <c r="D930" s="19" t="inlineStr">
        <is>
          <t>●アットイン浜松町8</t>
        </is>
      </c>
      <c r="E930" s="48" t="inlineStr">
        <is>
          <t>1K</t>
        </is>
      </c>
      <c r="F930" s="48" t="n">
        <v>1</v>
      </c>
      <c r="G930" s="48" t="inlineStr">
        <is>
          <t>品川・田町・大崎</t>
        </is>
      </c>
      <c r="H930" s="48" t="n">
        <v>20.16</v>
      </c>
      <c r="I930" s="20" t="n">
        <v>0</v>
      </c>
      <c r="J930" s="20" t="n">
        <v>0</v>
      </c>
      <c r="K930" s="20" t="n">
        <v>0</v>
      </c>
      <c r="L930" s="20" t="n">
        <v>0</v>
      </c>
      <c r="M930" s="20" t="n">
        <v>0</v>
      </c>
      <c r="N930" s="24" t="n">
        <v>9700</v>
      </c>
      <c r="O930" s="24" t="n">
        <v>8820</v>
      </c>
      <c r="P930" s="24" t="n">
        <v>880</v>
      </c>
      <c r="Q930" s="24" t="n">
        <v>44000</v>
      </c>
      <c r="R930" s="24" t="n"/>
      <c r="S930" s="24">
        <f>IF(R930="","",(R930+P930)*30 -U930)</f>
        <v/>
      </c>
      <c r="T930" s="20">
        <f>IF(R930="","",(O930-R930)/O930)</f>
        <v/>
      </c>
      <c r="U930" s="24" t="n">
        <v>0</v>
      </c>
      <c r="V930" s="51" t="n"/>
      <c r="W930" s="24">
        <f>IF(Z930="","",Z930*30)</f>
        <v/>
      </c>
      <c r="X930" s="24">
        <f>IF(W930="","",W930-U930)</f>
        <v/>
      </c>
      <c r="Y930" s="24">
        <f>IF(V930="","",((U930+5000+5000)/(1-V930))/30)</f>
        <v/>
      </c>
      <c r="Z930" s="32" t="n"/>
      <c r="AA930" s="24">
        <f>IF(Z930="","",Z930-O930)</f>
        <v/>
      </c>
      <c r="AB930" s="24">
        <f>IF(Z930="","",R930-Z930)</f>
        <v/>
      </c>
      <c r="AC930" s="11">
        <f>IF(Z930="","",(O930-Z930)/O930)</f>
        <v/>
      </c>
      <c r="AD930" s="24" t="n"/>
      <c r="AE930" s="24">
        <f>IF(AF930="","",Q930*(1-AF930))</f>
        <v/>
      </c>
      <c r="AF930" s="51" t="n"/>
      <c r="AG930" s="28" t="n"/>
      <c r="AH930" s="28" t="n"/>
      <c r="AI930" s="33" t="inlineStr">
        <is>
          <t>2026-08-01</t>
        </is>
      </c>
      <c r="AJ930" s="33" t="inlineStr">
        <is>
          <t>2026-07-31</t>
        </is>
      </c>
      <c r="AK930" s="30" t="n"/>
    </row>
    <row r="931" ht="35.1" customHeight="1" s="69">
      <c r="B931" s="48" t="n">
        <v>22847</v>
      </c>
      <c r="C931" s="48" t="inlineStr">
        <is>
          <t>東京</t>
        </is>
      </c>
      <c r="D931" s="19" t="inlineStr">
        <is>
          <t>●アットイン日本橋15</t>
        </is>
      </c>
      <c r="E931" s="48" t="inlineStr">
        <is>
          <t>1K</t>
        </is>
      </c>
      <c r="F931" s="48" t="n">
        <v>1</v>
      </c>
      <c r="G931" s="48" t="inlineStr">
        <is>
          <t>東京駅エリア（銀座・日本橋・神田）</t>
        </is>
      </c>
      <c r="H931" s="48" t="n">
        <v>20.72</v>
      </c>
      <c r="I931" s="20" t="n">
        <v>0</v>
      </c>
      <c r="J931" s="20" t="n">
        <v>0</v>
      </c>
      <c r="K931" s="20" t="n">
        <v>0</v>
      </c>
      <c r="L931" s="20" t="n">
        <v>0</v>
      </c>
      <c r="M931" s="20" t="n">
        <v>0</v>
      </c>
      <c r="N931" s="24" t="n">
        <v>9700</v>
      </c>
      <c r="O931" s="24" t="n">
        <v>8820</v>
      </c>
      <c r="P931" s="24" t="n">
        <v>880</v>
      </c>
      <c r="Q931" s="24" t="n">
        <v>44000</v>
      </c>
      <c r="R931" s="24" t="n"/>
      <c r="S931" s="24">
        <f>IF(R931="","",(R931+P931)*30 -U931)</f>
        <v/>
      </c>
      <c r="T931" s="20">
        <f>IF(R931="","",(O931-R931)/O931)</f>
        <v/>
      </c>
      <c r="U931" s="24" t="n">
        <v>0</v>
      </c>
      <c r="V931" s="51" t="n"/>
      <c r="W931" s="24">
        <f>IF(Z931="","",Z931*30)</f>
        <v/>
      </c>
      <c r="X931" s="24">
        <f>IF(W931="","",W931-U931)</f>
        <v/>
      </c>
      <c r="Y931" s="24">
        <f>IF(V931="","",((U931+5000+5000)/(1-V931))/30)</f>
        <v/>
      </c>
      <c r="Z931" s="32" t="n"/>
      <c r="AA931" s="24">
        <f>IF(Z931="","",Z931-O931)</f>
        <v/>
      </c>
      <c r="AB931" s="24">
        <f>IF(Z931="","",R931-Z931)</f>
        <v/>
      </c>
      <c r="AC931" s="11">
        <f>IF(Z931="","",(O931-Z931)/O931)</f>
        <v/>
      </c>
      <c r="AD931" s="24" t="n"/>
      <c r="AE931" s="24">
        <f>IF(AF931="","",Q931*(1-AF931))</f>
        <v/>
      </c>
      <c r="AF931" s="51" t="n"/>
      <c r="AG931" s="28" t="n"/>
      <c r="AH931" s="28" t="n"/>
      <c r="AI931" s="33" t="inlineStr">
        <is>
          <t>2026-08-01</t>
        </is>
      </c>
      <c r="AJ931" s="33" t="inlineStr">
        <is>
          <t>2026-07-31</t>
        </is>
      </c>
      <c r="AK931" s="30" t="n"/>
    </row>
    <row r="932" ht="35.1" customHeight="1" s="69">
      <c r="B932" s="48" t="n">
        <v>22849</v>
      </c>
      <c r="C932" s="48" t="inlineStr">
        <is>
          <t>東京</t>
        </is>
      </c>
      <c r="D932" s="19" t="inlineStr">
        <is>
          <t>●アットイン緑が丘1</t>
        </is>
      </c>
      <c r="E932" s="48" t="inlineStr">
        <is>
          <t>1DK</t>
        </is>
      </c>
      <c r="F932" s="48" t="n">
        <v>1</v>
      </c>
      <c r="G932" s="48" t="inlineStr">
        <is>
          <t>渋谷・三軒茶屋・自由が丘</t>
        </is>
      </c>
      <c r="H932" s="48" t="n">
        <v>25.11</v>
      </c>
      <c r="I932" s="20" t="n">
        <v>0</v>
      </c>
      <c r="J932" s="20" t="n">
        <v>0</v>
      </c>
      <c r="K932" s="20" t="n">
        <v>0</v>
      </c>
      <c r="L932" s="20" t="n">
        <v>0</v>
      </c>
      <c r="M932" s="20" t="n">
        <v>0</v>
      </c>
      <c r="N932" s="24" t="n">
        <v>13440</v>
      </c>
      <c r="O932" s="24" t="n">
        <v>12560</v>
      </c>
      <c r="P932" s="24" t="n">
        <v>880</v>
      </c>
      <c r="Q932" s="24" t="n">
        <v>44000</v>
      </c>
      <c r="R932" s="24" t="n"/>
      <c r="S932" s="24">
        <f>IF(R932="","",(R932+P932)*30 -U932)</f>
        <v/>
      </c>
      <c r="T932" s="20">
        <f>IF(R932="","",(O932-R932)/O932)</f>
        <v/>
      </c>
      <c r="U932" s="24" t="n">
        <v>0</v>
      </c>
      <c r="V932" s="51" t="n"/>
      <c r="W932" s="24">
        <f>IF(Z932="","",Z932*30)</f>
        <v/>
      </c>
      <c r="X932" s="24">
        <f>IF(W932="","",W932-U932)</f>
        <v/>
      </c>
      <c r="Y932" s="24">
        <f>IF(V932="","",((U932+5000+5000)/(1-V932))/30)</f>
        <v/>
      </c>
      <c r="Z932" s="32" t="n"/>
      <c r="AA932" s="24">
        <f>IF(Z932="","",Z932-O932)</f>
        <v/>
      </c>
      <c r="AB932" s="24">
        <f>IF(Z932="","",R932-Z932)</f>
        <v/>
      </c>
      <c r="AC932" s="11">
        <f>IF(Z932="","",(O932-Z932)/O932)</f>
        <v/>
      </c>
      <c r="AD932" s="24" t="n"/>
      <c r="AE932" s="24">
        <f>IF(AF932="","",Q932*(1-AF932))</f>
        <v/>
      </c>
      <c r="AF932" s="51" t="n"/>
      <c r="AG932" s="28" t="n"/>
      <c r="AH932" s="28" t="n"/>
      <c r="AI932" s="33" t="inlineStr">
        <is>
          <t>2026-08-01</t>
        </is>
      </c>
      <c r="AJ932" s="33" t="inlineStr">
        <is>
          <t>2026-07-31</t>
        </is>
      </c>
      <c r="AK932" s="30" t="n"/>
    </row>
    <row r="933" ht="35.1" customHeight="1" s="69">
      <c r="B933" s="48" t="n">
        <v>22851</v>
      </c>
      <c r="C933" s="48" t="inlineStr">
        <is>
          <t>東京</t>
        </is>
      </c>
      <c r="D933" s="19" t="inlineStr">
        <is>
          <t>●アットイン両国11</t>
        </is>
      </c>
      <c r="E933" s="48" t="inlineStr">
        <is>
          <t>1LDK</t>
        </is>
      </c>
      <c r="F933" s="48" t="n">
        <v>1</v>
      </c>
      <c r="G933" s="48" t="inlineStr">
        <is>
          <t>錦糸町・両国</t>
        </is>
      </c>
      <c r="H933" s="48" t="n">
        <v>41.37</v>
      </c>
      <c r="I933" s="20" t="n">
        <v>0</v>
      </c>
      <c r="J933" s="20" t="n">
        <v>0</v>
      </c>
      <c r="K933" s="20" t="n">
        <v>0</v>
      </c>
      <c r="L933" s="20" t="n">
        <v>0</v>
      </c>
      <c r="M933" s="20" t="n">
        <v>0</v>
      </c>
      <c r="N933" s="24" t="n">
        <v>17860</v>
      </c>
      <c r="O933" s="24" t="n">
        <v>16980</v>
      </c>
      <c r="P933" s="24" t="n">
        <v>880</v>
      </c>
      <c r="Q933" s="24" t="n">
        <v>44000</v>
      </c>
      <c r="R933" s="24" t="n"/>
      <c r="S933" s="24">
        <f>IF(R933="","",(R933+P933)*30 -U933)</f>
        <v/>
      </c>
      <c r="T933" s="20">
        <f>IF(R933="","",(O933-R933)/O933)</f>
        <v/>
      </c>
      <c r="U933" s="24" t="n">
        <v>0</v>
      </c>
      <c r="V933" s="51" t="n"/>
      <c r="W933" s="24">
        <f>IF(Z933="","",Z933*30)</f>
        <v/>
      </c>
      <c r="X933" s="24">
        <f>IF(W933="","",W933-U933)</f>
        <v/>
      </c>
      <c r="Y933" s="24">
        <f>IF(V933="","",((U933+5000+5000)/(1-V933))/30)</f>
        <v/>
      </c>
      <c r="Z933" s="32" t="n"/>
      <c r="AA933" s="24">
        <f>IF(Z933="","",Z933-O933)</f>
        <v/>
      </c>
      <c r="AB933" s="24">
        <f>IF(Z933="","",R933-Z933)</f>
        <v/>
      </c>
      <c r="AC933" s="11">
        <f>IF(Z933="","",(O933-Z933)/O933)</f>
        <v/>
      </c>
      <c r="AD933" s="24" t="n"/>
      <c r="AE933" s="24">
        <f>IF(AF933="","",Q933*(1-AF933))</f>
        <v/>
      </c>
      <c r="AF933" s="51" t="n"/>
      <c r="AG933" s="28" t="n"/>
      <c r="AH933" s="28" t="n"/>
      <c r="AI933" s="33" t="inlineStr">
        <is>
          <t>2026-08-01</t>
        </is>
      </c>
      <c r="AJ933" s="33" t="inlineStr">
        <is>
          <t>2026-07-31</t>
        </is>
      </c>
      <c r="AK933" s="30" t="n"/>
    </row>
    <row r="934" ht="35.1" customHeight="1" s="69">
      <c r="B934" s="48" t="n">
        <v>22853</v>
      </c>
      <c r="C934" s="48" t="inlineStr">
        <is>
          <t>東京</t>
        </is>
      </c>
      <c r="D934" s="19" t="inlineStr">
        <is>
          <t>●アットイン赤坂4</t>
        </is>
      </c>
      <c r="E934" s="48" t="inlineStr">
        <is>
          <t>2LDK</t>
        </is>
      </c>
      <c r="F934" s="48" t="n">
        <v>1</v>
      </c>
      <c r="G934" s="48" t="inlineStr">
        <is>
          <t>六本木・麻布十番・白金高輪</t>
        </is>
      </c>
      <c r="H934" s="48" t="n">
        <v>90.52</v>
      </c>
      <c r="I934" s="20" t="n">
        <v>0</v>
      </c>
      <c r="J934" s="20" t="n">
        <v>0</v>
      </c>
      <c r="K934" s="20" t="n">
        <v>0</v>
      </c>
      <c r="L934" s="20" t="n">
        <v>0</v>
      </c>
      <c r="M934" s="20" t="n">
        <v>0</v>
      </c>
      <c r="N934" s="24" t="n">
        <v>100220</v>
      </c>
      <c r="O934" s="24" t="n">
        <v>99120</v>
      </c>
      <c r="P934" s="24" t="n">
        <v>1100</v>
      </c>
      <c r="Q934" s="24" t="n">
        <v>68000</v>
      </c>
      <c r="R934" s="24" t="n"/>
      <c r="S934" s="24">
        <f>IF(R934="","",(R934+P934)*30 -U934)</f>
        <v/>
      </c>
      <c r="T934" s="20">
        <f>IF(R934="","",(O934-R934)/O934)</f>
        <v/>
      </c>
      <c r="U934" s="24" t="n">
        <v>0</v>
      </c>
      <c r="V934" s="51" t="n"/>
      <c r="W934" s="24">
        <f>IF(Z934="","",Z934*30)</f>
        <v/>
      </c>
      <c r="X934" s="24">
        <f>IF(W934="","",W934-U934)</f>
        <v/>
      </c>
      <c r="Y934" s="24">
        <f>IF(V934="","",((U934+5000+5000)/(1-V934))/30)</f>
        <v/>
      </c>
      <c r="Z934" s="32" t="n"/>
      <c r="AA934" s="24">
        <f>IF(Z934="","",Z934-O934)</f>
        <v/>
      </c>
      <c r="AB934" s="24">
        <f>IF(Z934="","",R934-Z934)</f>
        <v/>
      </c>
      <c r="AC934" s="11">
        <f>IF(Z934="","",(O934-Z934)/O934)</f>
        <v/>
      </c>
      <c r="AD934" s="24" t="n"/>
      <c r="AE934" s="24">
        <f>IF(AF934="","",Q934*(1-AF934))</f>
        <v/>
      </c>
      <c r="AF934" s="51" t="n"/>
      <c r="AG934" s="28" t="n"/>
      <c r="AH934" s="28" t="n"/>
      <c r="AI934" s="33" t="inlineStr">
        <is>
          <t>2026-08-01</t>
        </is>
      </c>
      <c r="AJ934" s="33" t="inlineStr">
        <is>
          <t>2026-07-31</t>
        </is>
      </c>
      <c r="AK934" s="30" t="n"/>
    </row>
    <row r="935" ht="35.1" customHeight="1" s="69">
      <c r="B935" s="48" t="n">
        <v>22856</v>
      </c>
      <c r="C935" s="48" t="inlineStr">
        <is>
          <t>東京</t>
        </is>
      </c>
      <c r="D935" s="19" t="inlineStr">
        <is>
          <t>◆アットイン池袋15</t>
        </is>
      </c>
      <c r="E935" s="48" t="inlineStr">
        <is>
          <t>1K</t>
        </is>
      </c>
      <c r="F935" s="48" t="n">
        <v>1</v>
      </c>
      <c r="G935" s="48" t="inlineStr">
        <is>
          <t>池袋・大塚</t>
        </is>
      </c>
      <c r="H935" s="48" t="n">
        <v>20.37</v>
      </c>
      <c r="I935" s="20" t="n">
        <v>1</v>
      </c>
      <c r="J935" s="20" t="n">
        <v>1</v>
      </c>
      <c r="K935" s="20" t="n">
        <v>1</v>
      </c>
      <c r="L935" s="20" t="n">
        <v>1</v>
      </c>
      <c r="M935" s="20" t="n">
        <v>1</v>
      </c>
      <c r="N935" s="24" t="n">
        <v>9840</v>
      </c>
      <c r="O935" s="24" t="n">
        <v>8960</v>
      </c>
      <c r="P935" s="24" t="n">
        <v>880</v>
      </c>
      <c r="Q935" s="24" t="n">
        <v>44000</v>
      </c>
      <c r="R935" s="24" t="n"/>
      <c r="S935" s="24">
        <f>IF(R935="","",(R935+P935)*30 -U935)</f>
        <v/>
      </c>
      <c r="T935" s="20">
        <f>IF(R935="","",(O935-R935)/O935)</f>
        <v/>
      </c>
      <c r="U935" s="24" t="n">
        <v>91000</v>
      </c>
      <c r="V935" s="51" t="n"/>
      <c r="W935" s="24">
        <f>IF(Z935="","",Z935*30)</f>
        <v/>
      </c>
      <c r="X935" s="24">
        <f>IF(W935="","",W935-U935)</f>
        <v/>
      </c>
      <c r="Y935" s="24">
        <f>IF(V935="","",((U935+5000+5000)/(1-V935))/30)</f>
        <v/>
      </c>
      <c r="Z935" s="32" t="n"/>
      <c r="AA935" s="24">
        <f>IF(Z935="","",Z935-O935)</f>
        <v/>
      </c>
      <c r="AB935" s="24">
        <f>IF(Z935="","",R935-Z935)</f>
        <v/>
      </c>
      <c r="AC935" s="11">
        <f>IF(Z935="","",(O935-Z935)/O935)</f>
        <v/>
      </c>
      <c r="AD935" s="24" t="n"/>
      <c r="AE935" s="24">
        <f>IF(AF935="","",Q935*(1-AF935))</f>
        <v/>
      </c>
      <c r="AF935" s="51" t="n"/>
      <c r="AG935" s="28" t="n"/>
      <c r="AH935" s="28" t="n"/>
      <c r="AI935" s="33" t="inlineStr">
        <is>
          <t>2027-09-01</t>
        </is>
      </c>
      <c r="AJ935" s="33" t="inlineStr">
        <is>
          <t>2027-08-31</t>
        </is>
      </c>
      <c r="AK935" s="30" t="n"/>
    </row>
    <row r="936" ht="35.1" customHeight="1" s="69">
      <c r="B936" s="48" t="n">
        <v>22857</v>
      </c>
      <c r="C936" s="48" t="inlineStr">
        <is>
          <t>東京</t>
        </is>
      </c>
      <c r="D936" s="19" t="inlineStr">
        <is>
          <t>◆アットイン横浜関内9</t>
        </is>
      </c>
      <c r="E936" s="48" t="inlineStr">
        <is>
          <t>1K</t>
        </is>
      </c>
      <c r="F936" s="48" t="n">
        <v>5</v>
      </c>
      <c r="G936" s="48" t="inlineStr">
        <is>
          <t>横浜</t>
        </is>
      </c>
      <c r="H936" s="48" t="n">
        <v>21.95</v>
      </c>
      <c r="I936" s="20" t="n">
        <v>0.6</v>
      </c>
      <c r="J936" s="20" t="n">
        <v>0.82</v>
      </c>
      <c r="K936" s="20" t="n">
        <v>0.42</v>
      </c>
      <c r="L936" s="20" t="n">
        <v>0.34</v>
      </c>
      <c r="M936" s="20" t="n">
        <v>0.2</v>
      </c>
      <c r="N936" s="24" t="n">
        <v>9940</v>
      </c>
      <c r="O936" s="24" t="n">
        <v>9060</v>
      </c>
      <c r="P936" s="24" t="n">
        <v>880</v>
      </c>
      <c r="Q936" s="24" t="n">
        <v>44000</v>
      </c>
      <c r="R936" s="24" t="n"/>
      <c r="S936" s="24">
        <f>IF(R936="","",(R936+P936)*30 -U936)</f>
        <v/>
      </c>
      <c r="T936" s="20">
        <f>IF(R936="","",(O936-R936)/O936)</f>
        <v/>
      </c>
      <c r="U936" s="24" t="n">
        <v>88500</v>
      </c>
      <c r="V936" s="51" t="n"/>
      <c r="W936" s="24">
        <f>IF(Z936="","",Z936*30)</f>
        <v/>
      </c>
      <c r="X936" s="24">
        <f>IF(W936="","",W936-U936)</f>
        <v/>
      </c>
      <c r="Y936" s="24">
        <f>IF(V936="","",((U936+5000+5000)/(1-V936))/30)</f>
        <v/>
      </c>
      <c r="Z936" s="32" t="n"/>
      <c r="AA936" s="24">
        <f>IF(Z936="","",Z936-O936)</f>
        <v/>
      </c>
      <c r="AB936" s="24">
        <f>IF(Z936="","",R936-Z936)</f>
        <v/>
      </c>
      <c r="AC936" s="11">
        <f>IF(Z936="","",(O936-Z936)/O936)</f>
        <v/>
      </c>
      <c r="AD936" s="24" t="n"/>
      <c r="AE936" s="24">
        <f>IF(AF936="","",Q936*(1-AF936))</f>
        <v/>
      </c>
      <c r="AF936" s="51" t="n"/>
      <c r="AG936" s="28" t="n"/>
      <c r="AH936" s="28" t="n"/>
      <c r="AI936" s="33" t="inlineStr">
        <is>
          <t>2026-08-24</t>
        </is>
      </c>
      <c r="AJ936" s="33" t="inlineStr">
        <is>
          <t>2026-12-31</t>
        </is>
      </c>
      <c r="AK936" s="30" t="n"/>
    </row>
    <row r="937" ht="35.1" customHeight="1" s="69">
      <c r="B937" s="48" t="n">
        <v>22861</v>
      </c>
      <c r="C937" s="48" t="inlineStr">
        <is>
          <t>名古屋</t>
        </is>
      </c>
      <c r="D937" s="19" t="inlineStr">
        <is>
          <t>アットイン八事3</t>
        </is>
      </c>
      <c r="E937" s="48" t="inlineStr">
        <is>
          <t>1DK</t>
        </is>
      </c>
      <c r="F937" s="48" t="n">
        <v>1</v>
      </c>
      <c r="G937" s="48" t="inlineStr">
        <is>
          <t>天白・八事周辺</t>
        </is>
      </c>
      <c r="H937" s="48" t="n">
        <v>39.2</v>
      </c>
      <c r="I937" s="20" t="n">
        <v>1</v>
      </c>
      <c r="J937" s="20" t="n">
        <v>0.9</v>
      </c>
      <c r="K937" s="20" t="n">
        <v>0.2</v>
      </c>
      <c r="L937" s="20" t="n">
        <v>1</v>
      </c>
      <c r="M937" s="20" t="n">
        <v>1</v>
      </c>
      <c r="N937" s="24" t="n">
        <v>6780</v>
      </c>
      <c r="O937" s="24" t="n">
        <v>5900</v>
      </c>
      <c r="P937" s="24" t="n">
        <v>880</v>
      </c>
      <c r="Q937" s="24" t="n">
        <v>44000</v>
      </c>
      <c r="R937" s="24" t="n">
        <v>4720</v>
      </c>
      <c r="S937" s="24">
        <f>IF(R937="","",(R937+P937)*30 -U937)</f>
        <v/>
      </c>
      <c r="T937" s="20">
        <f>IF(R937="","",(O937-R937)/O937)</f>
        <v/>
      </c>
      <c r="U937" s="24" t="n">
        <v>70000</v>
      </c>
      <c r="V937" s="51" t="n"/>
      <c r="W937" s="24">
        <f>IF(Z937="","",Z937*30)</f>
        <v/>
      </c>
      <c r="X937" s="24">
        <f>IF(W937="","",W937-U937)</f>
        <v/>
      </c>
      <c r="Y937" s="24">
        <f>IF(V937="","",((U937+5000+5000)/(1-V937))/30)</f>
        <v/>
      </c>
      <c r="Z937" s="32" t="n"/>
      <c r="AA937" s="24">
        <f>IF(Z937="","",Z937-O937)</f>
        <v/>
      </c>
      <c r="AB937" s="24">
        <f>IF(Z937="","",R937-Z937)</f>
        <v/>
      </c>
      <c r="AC937" s="11">
        <f>IF(Z937="","",(O937-Z937)/O937)</f>
        <v/>
      </c>
      <c r="AD937" s="24" t="n">
        <v>11000</v>
      </c>
      <c r="AE937" s="24">
        <f>IF(AF937="","",Q937*(1-AF937))</f>
        <v/>
      </c>
      <c r="AF937" s="51" t="n"/>
      <c r="AG937" s="28" t="n"/>
      <c r="AH937" s="28" t="n"/>
      <c r="AI937" s="33" t="inlineStr">
        <is>
          <t>2027-01-04</t>
        </is>
      </c>
      <c r="AJ937" s="33" t="inlineStr">
        <is>
          <t>2027-01-03</t>
        </is>
      </c>
      <c r="AK937" s="30" t="n"/>
    </row>
    <row r="938" ht="35.1" customHeight="1" s="69">
      <c r="B938" s="48" t="n">
        <v>22865</v>
      </c>
      <c r="C938" s="48" t="inlineStr">
        <is>
          <t>東京</t>
        </is>
      </c>
      <c r="D938" s="19" t="inlineStr">
        <is>
          <t>アットイン馬込6</t>
        </is>
      </c>
      <c r="E938" s="48" t="inlineStr">
        <is>
          <t>2LDK</t>
        </is>
      </c>
      <c r="F938" s="48" t="n">
        <v>1</v>
      </c>
      <c r="G938" s="48" t="inlineStr">
        <is>
          <t>川崎・大森・蒲田</t>
        </is>
      </c>
      <c r="H938" s="48" t="n">
        <v>63.4</v>
      </c>
      <c r="I938" s="20" t="n">
        <v>0.8</v>
      </c>
      <c r="J938" s="20" t="n">
        <v>1</v>
      </c>
      <c r="K938" s="20" t="n">
        <v>0</v>
      </c>
      <c r="L938" s="20" t="n">
        <v>0</v>
      </c>
      <c r="M938" s="20" t="n">
        <v>0</v>
      </c>
      <c r="N938" s="24" t="n">
        <v>21140</v>
      </c>
      <c r="O938" s="24" t="n">
        <v>20040</v>
      </c>
      <c r="P938" s="24" t="n">
        <v>1100</v>
      </c>
      <c r="Q938" s="24" t="n">
        <v>68000</v>
      </c>
      <c r="R938" s="24" t="n"/>
      <c r="S938" s="24">
        <f>IF(R938="","",(R938+P938)*30 -U938)</f>
        <v/>
      </c>
      <c r="T938" s="20">
        <f>IF(R938="","",(O938-R938)/O938)</f>
        <v/>
      </c>
      <c r="U938" s="24" t="n">
        <v>223000</v>
      </c>
      <c r="V938" s="51" t="n"/>
      <c r="W938" s="24">
        <f>IF(Z938="","",Z938*30)</f>
        <v/>
      </c>
      <c r="X938" s="24">
        <f>IF(W938="","",W938-U938)</f>
        <v/>
      </c>
      <c r="Y938" s="24">
        <f>IF(V938="","",((U938+5000+5000)/(1-V938))/30)</f>
        <v/>
      </c>
      <c r="Z938" s="32" t="n"/>
      <c r="AA938" s="24">
        <f>IF(Z938="","",Z938-O938)</f>
        <v/>
      </c>
      <c r="AB938" s="24">
        <f>IF(Z938="","",R938-Z938)</f>
        <v/>
      </c>
      <c r="AC938" s="11">
        <f>IF(Z938="","",(O938-Z938)/O938)</f>
        <v/>
      </c>
      <c r="AD938" s="24" t="n"/>
      <c r="AE938" s="24">
        <f>IF(AF938="","",Q938*(1-AF938))</f>
        <v/>
      </c>
      <c r="AF938" s="51" t="n"/>
      <c r="AG938" s="28" t="n"/>
      <c r="AH938" s="28" t="n"/>
      <c r="AI938" s="33" t="inlineStr">
        <is>
          <t>2026-09-01</t>
        </is>
      </c>
      <c r="AJ938" s="33" t="inlineStr">
        <is>
          <t>2026-08-31</t>
        </is>
      </c>
      <c r="AK938" s="30" t="n"/>
    </row>
    <row r="939" ht="35.1" customHeight="1" s="69">
      <c r="B939" s="48" t="n">
        <v>22866</v>
      </c>
      <c r="C939" s="48" t="inlineStr">
        <is>
          <t>東京</t>
        </is>
      </c>
      <c r="D939" s="19" t="inlineStr">
        <is>
          <t>アットイン本厚木12</t>
        </is>
      </c>
      <c r="E939" s="48" t="inlineStr">
        <is>
          <t>1K</t>
        </is>
      </c>
      <c r="F939" s="48" t="n">
        <v>5</v>
      </c>
      <c r="G939" s="48" t="inlineStr">
        <is>
          <t>町田・本厚木</t>
        </is>
      </c>
      <c r="H939" s="48" t="n">
        <v>22.88</v>
      </c>
      <c r="I939" s="20" t="n">
        <v>1</v>
      </c>
      <c r="J939" s="20" t="n">
        <v>0.86</v>
      </c>
      <c r="K939" s="20" t="n">
        <v>0.8</v>
      </c>
      <c r="L939" s="20" t="n">
        <v>0.68</v>
      </c>
      <c r="M939" s="20" t="n">
        <v>0.24</v>
      </c>
      <c r="N939" s="24" t="n">
        <v>8340</v>
      </c>
      <c r="O939" s="24" t="n">
        <v>7460</v>
      </c>
      <c r="P939" s="24" t="n">
        <v>880</v>
      </c>
      <c r="Q939" s="24" t="n">
        <v>44000</v>
      </c>
      <c r="R939" s="24" t="n"/>
      <c r="S939" s="24">
        <f>IF(R939="","",(R939+P939)*30 -U939)</f>
        <v/>
      </c>
      <c r="T939" s="20">
        <f>IF(R939="","",(O939-R939)/O939)</f>
        <v/>
      </c>
      <c r="U939" s="24" t="n">
        <v>68000</v>
      </c>
      <c r="V939" s="51" t="n"/>
      <c r="W939" s="24">
        <f>IF(Z939="","",Z939*30)</f>
        <v/>
      </c>
      <c r="X939" s="24">
        <f>IF(W939="","",W939-U939)</f>
        <v/>
      </c>
      <c r="Y939" s="24">
        <f>IF(V939="","",((U939+5000+5000)/(1-V939))/30)</f>
        <v/>
      </c>
      <c r="Z939" s="32" t="n"/>
      <c r="AA939" s="24">
        <f>IF(Z939="","",Z939-O939)</f>
        <v/>
      </c>
      <c r="AB939" s="24">
        <f>IF(Z939="","",R939-Z939)</f>
        <v/>
      </c>
      <c r="AC939" s="11">
        <f>IF(Z939="","",(O939-Z939)/O939)</f>
        <v/>
      </c>
      <c r="AD939" s="24" t="n"/>
      <c r="AE939" s="24">
        <f>IF(AF939="","",Q939*(1-AF939))</f>
        <v/>
      </c>
      <c r="AF939" s="51" t="n"/>
      <c r="AG939" s="28" t="n"/>
      <c r="AH939" s="28" t="n"/>
      <c r="AI939" s="33" t="inlineStr">
        <is>
          <t>2026-08-31</t>
        </is>
      </c>
      <c r="AJ939" s="33" t="inlineStr">
        <is>
          <t>2026-11-20</t>
        </is>
      </c>
      <c r="AK939" s="30" t="n"/>
    </row>
    <row r="940" ht="35.1" customHeight="1" s="69">
      <c r="B940" s="48" t="n">
        <v>22867</v>
      </c>
      <c r="C940" s="48" t="inlineStr">
        <is>
          <t>大阪</t>
        </is>
      </c>
      <c r="D940" s="19" t="inlineStr">
        <is>
          <t>アットイン江坂3-1</t>
        </is>
      </c>
      <c r="E940" s="48" t="inlineStr">
        <is>
          <t>1K</t>
        </is>
      </c>
      <c r="F940" s="48" t="n">
        <v>4</v>
      </c>
      <c r="G940" s="48" t="inlineStr">
        <is>
          <t>江坂・吹田</t>
        </is>
      </c>
      <c r="H940" s="48" t="n">
        <v>22.65</v>
      </c>
      <c r="I940" s="20" t="n">
        <v>0.925</v>
      </c>
      <c r="J940" s="20" t="n">
        <v>0.725</v>
      </c>
      <c r="K940" s="20" t="n">
        <v>0.35</v>
      </c>
      <c r="L940" s="20" t="n">
        <v>0</v>
      </c>
      <c r="M940" s="20" t="n">
        <v>0</v>
      </c>
      <c r="N940" s="24" t="n">
        <v>7320</v>
      </c>
      <c r="O940" s="24" t="n">
        <v>6440</v>
      </c>
      <c r="P940" s="24" t="n">
        <v>880</v>
      </c>
      <c r="Q940" s="24" t="n">
        <v>44000</v>
      </c>
      <c r="R940" s="24" t="n">
        <v>2580</v>
      </c>
      <c r="S940" s="24">
        <f>IF(R940="","",(R940+P940)*30 -U940)</f>
        <v/>
      </c>
      <c r="T940" s="20">
        <f>IF(R940="","",(O940-R940)/O940)</f>
        <v/>
      </c>
      <c r="U940" s="24" t="n">
        <v>68700</v>
      </c>
      <c r="V940" s="51" t="n"/>
      <c r="W940" s="24">
        <f>IF(Z940="","",Z940*30)</f>
        <v/>
      </c>
      <c r="X940" s="24">
        <f>IF(W940="","",W940-U940)</f>
        <v/>
      </c>
      <c r="Y940" s="24">
        <f>IF(V940="","",((U940+5000+5000)/(1-V940))/30)</f>
        <v/>
      </c>
      <c r="Z940" s="32" t="n"/>
      <c r="AA940" s="24">
        <f>IF(Z940="","",Z940-O940)</f>
        <v/>
      </c>
      <c r="AB940" s="24">
        <f>IF(Z940="","",R940-Z940)</f>
        <v/>
      </c>
      <c r="AC940" s="11">
        <f>IF(Z940="","",(O940-Z940)/O940)</f>
        <v/>
      </c>
      <c r="AD940" s="24" t="n">
        <v>0</v>
      </c>
      <c r="AE940" s="24">
        <f>IF(AF940="","",Q940*(1-AF940))</f>
        <v/>
      </c>
      <c r="AF940" s="51" t="n"/>
      <c r="AG940" s="28" t="n"/>
      <c r="AH940" s="28" t="n"/>
      <c r="AI940" s="33" t="inlineStr">
        <is>
          <t>2026-08-17</t>
        </is>
      </c>
      <c r="AJ940" s="33" t="inlineStr">
        <is>
          <t>2026-09-30</t>
        </is>
      </c>
      <c r="AK940" s="30" t="n"/>
    </row>
    <row r="941" ht="35.1" customHeight="1" s="69">
      <c r="B941" s="48" t="n">
        <v>22869</v>
      </c>
      <c r="C941" s="48" t="inlineStr">
        <is>
          <t>東京</t>
        </is>
      </c>
      <c r="D941" s="19" t="inlineStr">
        <is>
          <t>アットイン北板橋2</t>
        </is>
      </c>
      <c r="E941" s="48" t="inlineStr">
        <is>
          <t>1K</t>
        </is>
      </c>
      <c r="F941" s="48" t="n">
        <v>3</v>
      </c>
      <c r="G941" s="48" t="inlineStr">
        <is>
          <t>池袋・大塚</t>
        </is>
      </c>
      <c r="H941" s="48" t="n">
        <v>25.52</v>
      </c>
      <c r="I941" s="20" t="n">
        <v>1</v>
      </c>
      <c r="J941" s="20" t="n">
        <v>1</v>
      </c>
      <c r="K941" s="20" t="n">
        <v>0.66667</v>
      </c>
      <c r="L941" s="20" t="n">
        <v>0.13333</v>
      </c>
      <c r="M941" s="20" t="n">
        <v>0</v>
      </c>
      <c r="N941" s="24" t="n">
        <v>9160</v>
      </c>
      <c r="O941" s="24" t="n">
        <v>8280</v>
      </c>
      <c r="P941" s="24" t="n">
        <v>880</v>
      </c>
      <c r="Q941" s="24" t="n">
        <v>44000</v>
      </c>
      <c r="R941" s="24" t="n"/>
      <c r="S941" s="24">
        <f>IF(R941="","",(R941+P941)*30 -U941)</f>
        <v/>
      </c>
      <c r="T941" s="20">
        <f>IF(R941="","",(O941-R941)/O941)</f>
        <v/>
      </c>
      <c r="U941" s="24" t="n">
        <v>84000</v>
      </c>
      <c r="V941" s="51" t="n"/>
      <c r="W941" s="24">
        <f>IF(Z941="","",Z941*30)</f>
        <v/>
      </c>
      <c r="X941" s="24">
        <f>IF(W941="","",W941-U941)</f>
        <v/>
      </c>
      <c r="Y941" s="24">
        <f>IF(V941="","",((U941+5000+5000)/(1-V941))/30)</f>
        <v/>
      </c>
      <c r="Z941" s="32" t="n"/>
      <c r="AA941" s="24">
        <f>IF(Z941="","",Z941-O941)</f>
        <v/>
      </c>
      <c r="AB941" s="24">
        <f>IF(Z941="","",R941-Z941)</f>
        <v/>
      </c>
      <c r="AC941" s="11">
        <f>IF(Z941="","",(O941-Z941)/O941)</f>
        <v/>
      </c>
      <c r="AD941" s="24" t="n"/>
      <c r="AE941" s="24">
        <f>IF(AF941="","",Q941*(1-AF941))</f>
        <v/>
      </c>
      <c r="AF941" s="51" t="n"/>
      <c r="AG941" s="28" t="n"/>
      <c r="AH941" s="28" t="n"/>
      <c r="AI941" s="33" t="inlineStr">
        <is>
          <t>2026-09-01</t>
        </is>
      </c>
      <c r="AJ941" s="33" t="inlineStr">
        <is>
          <t>2026-10-10</t>
        </is>
      </c>
      <c r="AK941" s="30" t="n"/>
    </row>
    <row r="942" ht="35.1" customHeight="1" s="69">
      <c r="B942" s="48" t="n">
        <v>22938</v>
      </c>
      <c r="C942" s="48" t="inlineStr">
        <is>
          <t>東京</t>
        </is>
      </c>
      <c r="D942" s="19" t="inlineStr">
        <is>
          <t>アットイン自由が丘2-1</t>
        </is>
      </c>
      <c r="E942" s="48" t="inlineStr">
        <is>
          <t>1K</t>
        </is>
      </c>
      <c r="F942" s="48" t="n">
        <v>1</v>
      </c>
      <c r="G942" s="48" t="inlineStr">
        <is>
          <t>渋谷・三軒茶屋・自由が丘</t>
        </is>
      </c>
      <c r="H942" s="48" t="n">
        <v>24.66</v>
      </c>
      <c r="I942" s="20" t="n">
        <v>1</v>
      </c>
      <c r="J942" s="20" t="n">
        <v>0.7</v>
      </c>
      <c r="K942" s="20" t="n">
        <v>0</v>
      </c>
      <c r="L942" s="20" t="n">
        <v>0</v>
      </c>
      <c r="M942" s="20" t="n">
        <v>0</v>
      </c>
      <c r="N942" s="24" t="n">
        <v>15040</v>
      </c>
      <c r="O942" s="24" t="n">
        <v>14160</v>
      </c>
      <c r="P942" s="24" t="n">
        <v>880</v>
      </c>
      <c r="Q942" s="24" t="n">
        <v>44000</v>
      </c>
      <c r="R942" s="24" t="n"/>
      <c r="S942" s="24">
        <f>IF(R942="","",(R942+P942)*30 -U942)</f>
        <v/>
      </c>
      <c r="T942" s="20">
        <f>IF(R942="","",(O942-R942)/O942)</f>
        <v/>
      </c>
      <c r="U942" s="24" t="n">
        <v>144000</v>
      </c>
      <c r="V942" s="51" t="n"/>
      <c r="W942" s="24">
        <f>IF(Z942="","",Z942*30)</f>
        <v/>
      </c>
      <c r="X942" s="24">
        <f>IF(W942="","",W942-U942)</f>
        <v/>
      </c>
      <c r="Y942" s="24">
        <f>IF(V942="","",((U942+5000+5000)/(1-V942))/30)</f>
        <v/>
      </c>
      <c r="Z942" s="32" t="n"/>
      <c r="AA942" s="24">
        <f>IF(Z942="","",Z942-O942)</f>
        <v/>
      </c>
      <c r="AB942" s="24">
        <f>IF(Z942="","",R942-Z942)</f>
        <v/>
      </c>
      <c r="AC942" s="11">
        <f>IF(Z942="","",(O942-Z942)/O942)</f>
        <v/>
      </c>
      <c r="AD942" s="24" t="n"/>
      <c r="AE942" s="24">
        <f>IF(AF942="","",Q942*(1-AF942))</f>
        <v/>
      </c>
      <c r="AF942" s="51" t="n"/>
      <c r="AG942" s="28" t="n"/>
      <c r="AH942" s="28" t="n"/>
      <c r="AI942" s="33" t="inlineStr">
        <is>
          <t>2026-08-23</t>
        </is>
      </c>
      <c r="AJ942" s="33" t="inlineStr">
        <is>
          <t>2026-08-22</t>
        </is>
      </c>
      <c r="AK942" s="30" t="n"/>
    </row>
    <row r="943" ht="35.1" customHeight="1" s="69">
      <c r="B943" s="48" t="n">
        <v>22939</v>
      </c>
      <c r="C943" s="48" t="inlineStr">
        <is>
          <t>東京</t>
        </is>
      </c>
      <c r="D943" s="19" t="inlineStr">
        <is>
          <t>アットイン上野13</t>
        </is>
      </c>
      <c r="E943" s="48" t="inlineStr">
        <is>
          <t>1LDK</t>
        </is>
      </c>
      <c r="F943" s="48" t="n">
        <v>1</v>
      </c>
      <c r="G943" s="48" t="inlineStr">
        <is>
          <t>上野・浅草</t>
        </is>
      </c>
      <c r="H943" s="48" t="n">
        <v>41.68</v>
      </c>
      <c r="I943" s="20" t="n">
        <v>1</v>
      </c>
      <c r="J943" s="20" t="n">
        <v>1</v>
      </c>
      <c r="K943" s="20" t="n">
        <v>1</v>
      </c>
      <c r="L943" s="20" t="n">
        <v>1</v>
      </c>
      <c r="M943" s="20" t="n">
        <v>1</v>
      </c>
      <c r="N943" s="24" t="n">
        <v>19780</v>
      </c>
      <c r="O943" s="24" t="n">
        <v>18900</v>
      </c>
      <c r="P943" s="24" t="n">
        <v>880</v>
      </c>
      <c r="Q943" s="24" t="n">
        <v>44000</v>
      </c>
      <c r="R943" s="24" t="n"/>
      <c r="S943" s="24">
        <f>IF(R943="","",(R943+P943)*30 -U943)</f>
        <v/>
      </c>
      <c r="T943" s="20">
        <f>IF(R943="","",(O943-R943)/O943)</f>
        <v/>
      </c>
      <c r="U943" s="24" t="n">
        <v>196500</v>
      </c>
      <c r="V943" s="51" t="n"/>
      <c r="W943" s="24">
        <f>IF(Z943="","",Z943*30)</f>
        <v/>
      </c>
      <c r="X943" s="24">
        <f>IF(W943="","",W943-U943)</f>
        <v/>
      </c>
      <c r="Y943" s="24">
        <f>IF(V943="","",((U943+5000+5000)/(1-V943))/30)</f>
        <v/>
      </c>
      <c r="Z943" s="32" t="n"/>
      <c r="AA943" s="24">
        <f>IF(Z943="","",Z943-O943)</f>
        <v/>
      </c>
      <c r="AB943" s="24">
        <f>IF(Z943="","",R943-Z943)</f>
        <v/>
      </c>
      <c r="AC943" s="11">
        <f>IF(Z943="","",(O943-Z943)/O943)</f>
        <v/>
      </c>
      <c r="AD943" s="24" t="n"/>
      <c r="AE943" s="24">
        <f>IF(AF943="","",Q943*(1-AF943))</f>
        <v/>
      </c>
      <c r="AF943" s="51" t="n"/>
      <c r="AG943" s="28" t="n"/>
      <c r="AH943" s="28" t="n"/>
      <c r="AI943" s="33" t="inlineStr">
        <is>
          <t>2027-06-18</t>
        </is>
      </c>
      <c r="AJ943" s="33" t="inlineStr">
        <is>
          <t>2027-06-17</t>
        </is>
      </c>
      <c r="AK943" s="30" t="n"/>
    </row>
    <row r="944" ht="35.1" customHeight="1" s="69">
      <c r="B944" s="48" t="n">
        <v>22940</v>
      </c>
      <c r="C944" s="48" t="inlineStr">
        <is>
          <t>東京</t>
        </is>
      </c>
      <c r="D944" s="19" t="inlineStr">
        <is>
          <t>アットイン大崎8-1</t>
        </is>
      </c>
      <c r="E944" s="48" t="inlineStr">
        <is>
          <t>1LDK</t>
        </is>
      </c>
      <c r="F944" s="48" t="n">
        <v>1</v>
      </c>
      <c r="G944" s="48" t="inlineStr">
        <is>
          <t>品川・田町・大崎</t>
        </is>
      </c>
      <c r="H944" s="48" t="n">
        <v>50.78</v>
      </c>
      <c r="I944" s="20" t="n">
        <v>1</v>
      </c>
      <c r="J944" s="20" t="n">
        <v>0.5</v>
      </c>
      <c r="K944" s="20" t="n">
        <v>0</v>
      </c>
      <c r="L944" s="20" t="n">
        <v>0</v>
      </c>
      <c r="M944" s="20" t="n">
        <v>0</v>
      </c>
      <c r="N944" s="24" t="n">
        <v>25180</v>
      </c>
      <c r="O944" s="24" t="n">
        <v>24300</v>
      </c>
      <c r="P944" s="24" t="n">
        <v>880</v>
      </c>
      <c r="Q944" s="24" t="n">
        <v>44000</v>
      </c>
      <c r="R944" s="24" t="n"/>
      <c r="S944" s="24">
        <f>IF(R944="","",(R944+P944)*30 -U944)</f>
        <v/>
      </c>
      <c r="T944" s="20">
        <f>IF(R944="","",(O944-R944)/O944)</f>
        <v/>
      </c>
      <c r="U944" s="24" t="n">
        <v>258000</v>
      </c>
      <c r="V944" s="51" t="n"/>
      <c r="W944" s="24">
        <f>IF(Z944="","",Z944*30)</f>
        <v/>
      </c>
      <c r="X944" s="24">
        <f>IF(W944="","",W944-U944)</f>
        <v/>
      </c>
      <c r="Y944" s="24">
        <f>IF(V944="","",((U944+5000+5000)/(1-V944))/30)</f>
        <v/>
      </c>
      <c r="Z944" s="32" t="n"/>
      <c r="AA944" s="24">
        <f>IF(Z944="","",Z944-O944)</f>
        <v/>
      </c>
      <c r="AB944" s="24">
        <f>IF(Z944="","",R944-Z944)</f>
        <v/>
      </c>
      <c r="AC944" s="11">
        <f>IF(Z944="","",(O944-Z944)/O944)</f>
        <v/>
      </c>
      <c r="AD944" s="24" t="n"/>
      <c r="AE944" s="24">
        <f>IF(AF944="","",Q944*(1-AF944))</f>
        <v/>
      </c>
      <c r="AF944" s="51" t="n"/>
      <c r="AG944" s="28" t="n"/>
      <c r="AH944" s="28" t="n"/>
      <c r="AI944" s="33" t="inlineStr">
        <is>
          <t>2026-08-17</t>
        </is>
      </c>
      <c r="AJ944" s="33" t="inlineStr">
        <is>
          <t>2026-08-16</t>
        </is>
      </c>
      <c r="AK944" s="30" t="n"/>
    </row>
    <row r="945" ht="35.1" customHeight="1" s="69">
      <c r="B945" s="48" t="n">
        <v>22941</v>
      </c>
      <c r="C945" s="48" t="inlineStr">
        <is>
          <t>東京</t>
        </is>
      </c>
      <c r="D945" s="19" t="inlineStr">
        <is>
          <t>アットイン東新宿7</t>
        </is>
      </c>
      <c r="E945" s="48" t="inlineStr">
        <is>
          <t>1R</t>
        </is>
      </c>
      <c r="F945" s="48" t="n">
        <v>2</v>
      </c>
      <c r="G945" s="48" t="inlineStr">
        <is>
          <t>新宿</t>
        </is>
      </c>
      <c r="H945" s="48" t="n">
        <v>17.21</v>
      </c>
      <c r="I945" s="20" t="n">
        <v>0.95</v>
      </c>
      <c r="J945" s="20" t="n">
        <v>0.95</v>
      </c>
      <c r="K945" s="20" t="n">
        <v>0.75</v>
      </c>
      <c r="L945" s="20" t="n">
        <v>0.95</v>
      </c>
      <c r="M945" s="20" t="n">
        <v>0.5</v>
      </c>
      <c r="N945" s="24" t="n">
        <v>11740</v>
      </c>
      <c r="O945" s="24" t="n">
        <v>10860</v>
      </c>
      <c r="P945" s="24" t="n">
        <v>880</v>
      </c>
      <c r="Q945" s="24" t="n">
        <v>44000</v>
      </c>
      <c r="R945" s="24" t="n">
        <v>5430</v>
      </c>
      <c r="S945" s="24">
        <f>IF(R945="","",(R945+P945)*30 -U945)</f>
        <v/>
      </c>
      <c r="T945" s="20">
        <f>IF(R945="","",(O945-R945)/O945)</f>
        <v/>
      </c>
      <c r="U945" s="24" t="n">
        <v>112000</v>
      </c>
      <c r="V945" s="51" t="n"/>
      <c r="W945" s="24">
        <f>IF(Z945="","",Z945*30)</f>
        <v/>
      </c>
      <c r="X945" s="24">
        <f>IF(W945="","",W945-U945)</f>
        <v/>
      </c>
      <c r="Y945" s="24">
        <f>IF(V945="","",((U945+5000+5000)/(1-V945))/30)</f>
        <v/>
      </c>
      <c r="Z945" s="32" t="n"/>
      <c r="AA945" s="24">
        <f>IF(Z945="","",Z945-O945)</f>
        <v/>
      </c>
      <c r="AB945" s="24">
        <f>IF(Z945="","",R945-Z945)</f>
        <v/>
      </c>
      <c r="AC945" s="11">
        <f>IF(Z945="","",(O945-Z945)/O945)</f>
        <v/>
      </c>
      <c r="AD945" s="24" t="n">
        <v>11000</v>
      </c>
      <c r="AE945" s="24">
        <f>IF(AF945="","",Q945*(1-AF945))</f>
        <v/>
      </c>
      <c r="AF945" s="51" t="n"/>
      <c r="AG945" s="28" t="n"/>
      <c r="AH945" s="28" t="n"/>
      <c r="AI945" s="33" t="inlineStr">
        <is>
          <t>2026-10-29</t>
        </is>
      </c>
      <c r="AJ945" s="33" t="inlineStr">
        <is>
          <t>2026-12-11</t>
        </is>
      </c>
      <c r="AK945" s="30" t="n"/>
    </row>
    <row r="946" ht="35.1" customHeight="1" s="69">
      <c r="B946" s="48" t="n">
        <v>22942</v>
      </c>
      <c r="C946" s="48" t="inlineStr">
        <is>
          <t>東京</t>
        </is>
      </c>
      <c r="D946" s="19" t="inlineStr">
        <is>
          <t>アットイン後楽園5-1</t>
        </is>
      </c>
      <c r="E946" s="48" t="inlineStr">
        <is>
          <t>1K</t>
        </is>
      </c>
      <c r="F946" s="48" t="n">
        <v>1</v>
      </c>
      <c r="G946" s="48" t="inlineStr">
        <is>
          <t>飯田橋・水道橋・九段</t>
        </is>
      </c>
      <c r="H946" s="48" t="n">
        <v>23.69</v>
      </c>
      <c r="I946" s="20" t="n">
        <v>1</v>
      </c>
      <c r="J946" s="20" t="n">
        <v>1</v>
      </c>
      <c r="K946" s="20" t="n">
        <v>0.7</v>
      </c>
      <c r="L946" s="20" t="n">
        <v>1</v>
      </c>
      <c r="M946" s="20" t="n">
        <v>1</v>
      </c>
      <c r="N946" s="24" t="n">
        <v>13340</v>
      </c>
      <c r="O946" s="24" t="n">
        <v>12460</v>
      </c>
      <c r="P946" s="24" t="n">
        <v>880</v>
      </c>
      <c r="Q946" s="24" t="n">
        <v>44000</v>
      </c>
      <c r="R946" s="24" t="n"/>
      <c r="S946" s="24">
        <f>IF(R946="","",(R946+P946)*30 -U946)</f>
        <v/>
      </c>
      <c r="T946" s="20">
        <f>IF(R946="","",(O946-R946)/O946)</f>
        <v/>
      </c>
      <c r="U946" s="24" t="n">
        <v>126000</v>
      </c>
      <c r="V946" s="51" t="n"/>
      <c r="W946" s="24">
        <f>IF(Z946="","",Z946*30)</f>
        <v/>
      </c>
      <c r="X946" s="24">
        <f>IF(W946="","",W946-U946)</f>
        <v/>
      </c>
      <c r="Y946" s="24">
        <f>IF(V946="","",((U946+5000+5000)/(1-V946))/30)</f>
        <v/>
      </c>
      <c r="Z946" s="32" t="n"/>
      <c r="AA946" s="24">
        <f>IF(Z946="","",Z946-O946)</f>
        <v/>
      </c>
      <c r="AB946" s="24">
        <f>IF(Z946="","",R946-Z946)</f>
        <v/>
      </c>
      <c r="AC946" s="11">
        <f>IF(Z946="","",(O946-Z946)/O946)</f>
        <v/>
      </c>
      <c r="AD946" s="24" t="n"/>
      <c r="AE946" s="24">
        <f>IF(AF946="","",Q946*(1-AF946))</f>
        <v/>
      </c>
      <c r="AF946" s="51" t="n"/>
      <c r="AG946" s="28" t="n"/>
      <c r="AH946" s="28" t="n"/>
      <c r="AI946" s="33" t="inlineStr">
        <is>
          <t>2026-12-20</t>
        </is>
      </c>
      <c r="AJ946" s="33" t="inlineStr">
        <is>
          <t>2026-12-19</t>
        </is>
      </c>
      <c r="AK946" s="30" t="n"/>
    </row>
    <row r="947" ht="35.1" customHeight="1" s="69">
      <c r="B947" s="48" t="n">
        <v>22943</v>
      </c>
      <c r="C947" s="48" t="inlineStr">
        <is>
          <t>東京</t>
        </is>
      </c>
      <c r="D947" s="19" t="inlineStr">
        <is>
          <t>アットイン後楽園5-3</t>
        </is>
      </c>
      <c r="E947" s="48" t="inlineStr">
        <is>
          <t>1LDK</t>
        </is>
      </c>
      <c r="F947" s="48" t="n">
        <v>1</v>
      </c>
      <c r="G947" s="48" t="inlineStr">
        <is>
          <t>飯田橋・水道橋・九段</t>
        </is>
      </c>
      <c r="H947" s="48" t="n">
        <v>42.4</v>
      </c>
      <c r="I947" s="20" t="n">
        <v>1</v>
      </c>
      <c r="J947" s="20" t="n">
        <v>1</v>
      </c>
      <c r="K947" s="20" t="n">
        <v>1</v>
      </c>
      <c r="L947" s="20" t="n">
        <v>1</v>
      </c>
      <c r="M947" s="20" t="n">
        <v>1</v>
      </c>
      <c r="N947" s="24" t="n">
        <v>19680</v>
      </c>
      <c r="O947" s="24" t="n">
        <v>18800</v>
      </c>
      <c r="P947" s="24" t="n">
        <v>880</v>
      </c>
      <c r="Q947" s="24" t="n">
        <v>44000</v>
      </c>
      <c r="R947" s="24" t="n"/>
      <c r="S947" s="24">
        <f>IF(R947="","",(R947+P947)*30 -U947)</f>
        <v/>
      </c>
      <c r="T947" s="20">
        <f>IF(R947="","",(O947-R947)/O947)</f>
        <v/>
      </c>
      <c r="U947" s="24" t="n">
        <v>0</v>
      </c>
      <c r="V947" s="51" t="n"/>
      <c r="W947" s="24">
        <f>IF(Z947="","",Z947*30)</f>
        <v/>
      </c>
      <c r="X947" s="24">
        <f>IF(W947="","",W947-U947)</f>
        <v/>
      </c>
      <c r="Y947" s="24">
        <f>IF(V947="","",((U947+5000+5000)/(1-V947))/30)</f>
        <v/>
      </c>
      <c r="Z947" s="32" t="n"/>
      <c r="AA947" s="24">
        <f>IF(Z947="","",Z947-O947)</f>
        <v/>
      </c>
      <c r="AB947" s="24">
        <f>IF(Z947="","",R947-Z947)</f>
        <v/>
      </c>
      <c r="AC947" s="11">
        <f>IF(Z947="","",(O947-Z947)/O947)</f>
        <v/>
      </c>
      <c r="AD947" s="24" t="n"/>
      <c r="AE947" s="24">
        <f>IF(AF947="","",Q947*(1-AF947))</f>
        <v/>
      </c>
      <c r="AF947" s="51" t="n"/>
      <c r="AG947" s="28" t="n"/>
      <c r="AH947" s="28" t="n"/>
      <c r="AI947" s="33" t="inlineStr">
        <is>
          <t>2027-01-04</t>
        </is>
      </c>
      <c r="AJ947" s="33" t="inlineStr">
        <is>
          <t>2027-01-03</t>
        </is>
      </c>
      <c r="AK947" s="30" t="n"/>
    </row>
    <row r="948" ht="35.1" customHeight="1" s="69">
      <c r="B948" s="48" t="n">
        <v>22948</v>
      </c>
      <c r="C948" s="48" t="inlineStr">
        <is>
          <t>東京</t>
        </is>
      </c>
      <c r="D948" s="19" t="inlineStr">
        <is>
          <t>アットイン飯田橋RC12-1</t>
        </is>
      </c>
      <c r="E948" s="48" t="inlineStr">
        <is>
          <t>1R</t>
        </is>
      </c>
      <c r="F948" s="48" t="n">
        <v>1</v>
      </c>
      <c r="G948" s="48" t="inlineStr">
        <is>
          <t>飯田橋・水道橋・九段</t>
        </is>
      </c>
      <c r="H948" s="48" t="n">
        <v>32.27</v>
      </c>
      <c r="I948" s="20" t="n">
        <v>1</v>
      </c>
      <c r="J948" s="20" t="n">
        <v>1</v>
      </c>
      <c r="K948" s="20" t="n">
        <v>1</v>
      </c>
      <c r="L948" s="20" t="n">
        <v>1</v>
      </c>
      <c r="M948" s="20" t="n">
        <v>0</v>
      </c>
      <c r="N948" s="24" t="n">
        <v>15620</v>
      </c>
      <c r="O948" s="24" t="n">
        <v>14740</v>
      </c>
      <c r="P948" s="24" t="n">
        <v>880</v>
      </c>
      <c r="Q948" s="24" t="n">
        <v>44000</v>
      </c>
      <c r="R948" s="24" t="n"/>
      <c r="S948" s="24">
        <f>IF(R948="","",(R948+P948)*30 -U948)</f>
        <v/>
      </c>
      <c r="T948" s="20">
        <f>IF(R948="","",(O948-R948)/O948)</f>
        <v/>
      </c>
      <c r="U948" s="24" t="n">
        <v>149000</v>
      </c>
      <c r="V948" s="51" t="n"/>
      <c r="W948" s="24">
        <f>IF(Z948="","",Z948*30)</f>
        <v/>
      </c>
      <c r="X948" s="24">
        <f>IF(W948="","",W948-U948)</f>
        <v/>
      </c>
      <c r="Y948" s="24">
        <f>IF(V948="","",((U948+5000+5000)/(1-V948))/30)</f>
        <v/>
      </c>
      <c r="Z948" s="32" t="n"/>
      <c r="AA948" s="24">
        <f>IF(Z948="","",Z948-O948)</f>
        <v/>
      </c>
      <c r="AB948" s="24">
        <f>IF(Z948="","",R948-Z948)</f>
        <v/>
      </c>
      <c r="AC948" s="11">
        <f>IF(Z948="","",(O948-Z948)/O948)</f>
        <v/>
      </c>
      <c r="AD948" s="24" t="n"/>
      <c r="AE948" s="24">
        <f>IF(AF948="","",Q948*(1-AF948))</f>
        <v/>
      </c>
      <c r="AF948" s="51" t="n"/>
      <c r="AG948" s="28" t="n"/>
      <c r="AH948" s="28" t="n"/>
      <c r="AI948" s="33" t="inlineStr">
        <is>
          <t>2026-11-01</t>
        </is>
      </c>
      <c r="AJ948" s="33" t="inlineStr">
        <is>
          <t>2026-10-31</t>
        </is>
      </c>
      <c r="AK948" s="30" t="n"/>
    </row>
    <row r="949" ht="35.1" customHeight="1" s="69">
      <c r="B949" s="48" t="n">
        <v>23009</v>
      </c>
      <c r="C949" s="48" t="inlineStr">
        <is>
          <t>東京</t>
        </is>
      </c>
      <c r="D949" s="19" t="inlineStr">
        <is>
          <t>アットイン後楽園5-2</t>
        </is>
      </c>
      <c r="E949" s="48" t="inlineStr">
        <is>
          <t>1LDK</t>
        </is>
      </c>
      <c r="F949" s="48" t="n">
        <v>1</v>
      </c>
      <c r="G949" s="48" t="inlineStr">
        <is>
          <t>飯田橋・水道橋・九段</t>
        </is>
      </c>
      <c r="H949" s="48" t="n">
        <v>40.25</v>
      </c>
      <c r="I949" s="20" t="n">
        <v>1</v>
      </c>
      <c r="J949" s="20" t="n">
        <v>1</v>
      </c>
      <c r="K949" s="20" t="n">
        <v>1</v>
      </c>
      <c r="L949" s="20" t="n">
        <v>1</v>
      </c>
      <c r="M949" s="20" t="n">
        <v>0.6</v>
      </c>
      <c r="N949" s="24" t="n">
        <v>18780</v>
      </c>
      <c r="O949" s="24" t="n">
        <v>17900</v>
      </c>
      <c r="P949" s="24" t="n">
        <v>880</v>
      </c>
      <c r="Q949" s="24" t="n">
        <v>44000</v>
      </c>
      <c r="R949" s="24" t="n"/>
      <c r="S949" s="24">
        <f>IF(R949="","",(R949+P949)*30 -U949)</f>
        <v/>
      </c>
      <c r="T949" s="20">
        <f>IF(R949="","",(O949-R949)/O949)</f>
        <v/>
      </c>
      <c r="U949" s="24" t="n">
        <v>187000</v>
      </c>
      <c r="V949" s="51" t="n"/>
      <c r="W949" s="24">
        <f>IF(Z949="","",Z949*30)</f>
        <v/>
      </c>
      <c r="X949" s="24">
        <f>IF(W949="","",W949-U949)</f>
        <v/>
      </c>
      <c r="Y949" s="24">
        <f>IF(V949="","",((U949+5000+5000)/(1-V949))/30)</f>
        <v/>
      </c>
      <c r="Z949" s="32" t="n"/>
      <c r="AA949" s="24">
        <f>IF(Z949="","",Z949-O949)</f>
        <v/>
      </c>
      <c r="AB949" s="24">
        <f>IF(Z949="","",R949-Z949)</f>
        <v/>
      </c>
      <c r="AC949" s="11">
        <f>IF(Z949="","",(O949-Z949)/O949)</f>
        <v/>
      </c>
      <c r="AD949" s="24" t="n"/>
      <c r="AE949" s="24">
        <f>IF(AF949="","",Q949*(1-AF949))</f>
        <v/>
      </c>
      <c r="AF949" s="51" t="n"/>
      <c r="AG949" s="28" t="n"/>
      <c r="AH949" s="28" t="n"/>
      <c r="AI949" s="33" t="inlineStr">
        <is>
          <t>2026-11-18</t>
        </is>
      </c>
      <c r="AJ949" s="33" t="inlineStr">
        <is>
          <t>2026-11-17</t>
        </is>
      </c>
      <c r="AK949" s="30" t="n"/>
    </row>
    <row r="950" ht="35.1" customHeight="1" s="69">
      <c r="B950" s="48" t="n">
        <v>23030</v>
      </c>
      <c r="C950" s="48" t="inlineStr">
        <is>
          <t>東京</t>
        </is>
      </c>
      <c r="D950" s="19" t="inlineStr">
        <is>
          <t>アットイン鶴見4-1</t>
        </is>
      </c>
      <c r="E950" s="48" t="inlineStr">
        <is>
          <t>1K</t>
        </is>
      </c>
      <c r="F950" s="48" t="n">
        <v>3</v>
      </c>
      <c r="G950" s="48" t="inlineStr">
        <is>
          <t>横浜</t>
        </is>
      </c>
      <c r="H950" s="48" t="n">
        <v>21.53</v>
      </c>
      <c r="I950" s="20" t="n">
        <v>0.83333</v>
      </c>
      <c r="J950" s="20" t="n">
        <v>0.36667</v>
      </c>
      <c r="K950" s="20" t="n">
        <v>0.33333</v>
      </c>
      <c r="L950" s="20" t="n">
        <v>0</v>
      </c>
      <c r="M950" s="20" t="n">
        <v>0</v>
      </c>
      <c r="N950" s="24" t="n">
        <v>8680</v>
      </c>
      <c r="O950" s="24" t="n">
        <v>7800</v>
      </c>
      <c r="P950" s="24" t="n">
        <v>880</v>
      </c>
      <c r="Q950" s="24" t="n">
        <v>44000</v>
      </c>
      <c r="R950" s="24" t="n">
        <v>3900</v>
      </c>
      <c r="S950" s="24">
        <f>IF(R950="","",(R950+P950)*30 -U950)</f>
        <v/>
      </c>
      <c r="T950" s="20">
        <f>IF(R950="","",(O950-R950)/O950)</f>
        <v/>
      </c>
      <c r="U950" s="24" t="n">
        <v>79000</v>
      </c>
      <c r="V950" s="51" t="n"/>
      <c r="W950" s="24">
        <f>IF(Z950="","",Z950*30)</f>
        <v/>
      </c>
      <c r="X950" s="24">
        <f>IF(W950="","",W950-U950)</f>
        <v/>
      </c>
      <c r="Y950" s="24">
        <f>IF(V950="","",((U950+5000+5000)/(1-V950))/30)</f>
        <v/>
      </c>
      <c r="Z950" s="32" t="n"/>
      <c r="AA950" s="24">
        <f>IF(Z950="","",Z950-O950)</f>
        <v/>
      </c>
      <c r="AB950" s="24">
        <f>IF(Z950="","",R950-Z950)</f>
        <v/>
      </c>
      <c r="AC950" s="11">
        <f>IF(Z950="","",(O950-Z950)/O950)</f>
        <v/>
      </c>
      <c r="AD950" s="24" t="n">
        <v>11000</v>
      </c>
      <c r="AE950" s="24">
        <f>IF(AF950="","",Q950*(1-AF950))</f>
        <v/>
      </c>
      <c r="AF950" s="51" t="n"/>
      <c r="AG950" s="28" t="n"/>
      <c r="AH950" s="28" t="n"/>
      <c r="AI950" s="33" t="inlineStr">
        <is>
          <t>2026-08-01</t>
        </is>
      </c>
      <c r="AJ950" s="33" t="inlineStr">
        <is>
          <t>2026-09-30</t>
        </is>
      </c>
      <c r="AK950" s="30" t="n"/>
    </row>
    <row r="951" ht="35.1" customHeight="1" s="69">
      <c r="B951" s="48" t="n">
        <v>23043</v>
      </c>
      <c r="C951" s="48" t="inlineStr">
        <is>
          <t>名古屋</t>
        </is>
      </c>
      <c r="D951" s="19" t="inlineStr">
        <is>
          <t>アットイン高岳3</t>
        </is>
      </c>
      <c r="E951" s="48" t="inlineStr">
        <is>
          <t>1DK</t>
        </is>
      </c>
      <c r="F951" s="48" t="n">
        <v>4</v>
      </c>
      <c r="G951" s="48" t="inlineStr">
        <is>
          <t>栄周辺</t>
        </is>
      </c>
      <c r="H951" s="48" t="n">
        <v>28.14</v>
      </c>
      <c r="I951" s="20" t="n">
        <v>0.875</v>
      </c>
      <c r="J951" s="20" t="n">
        <v>0.675</v>
      </c>
      <c r="K951" s="20" t="n">
        <v>0.5</v>
      </c>
      <c r="L951" s="20" t="n">
        <v>0.5</v>
      </c>
      <c r="M951" s="20" t="n">
        <v>0.5</v>
      </c>
      <c r="N951" s="24" t="n">
        <v>14720</v>
      </c>
      <c r="O951" s="24" t="n">
        <v>13840</v>
      </c>
      <c r="P951" s="24" t="n">
        <v>880</v>
      </c>
      <c r="Q951" s="24" t="n">
        <v>44000</v>
      </c>
      <c r="R951" s="24" t="n"/>
      <c r="S951" s="24">
        <f>IF(R951="","",(R951+P951)*30 -U951)</f>
        <v/>
      </c>
      <c r="T951" s="20">
        <f>IF(R951="","",(O951-R951)/O951)</f>
        <v/>
      </c>
      <c r="U951" s="24" t="n">
        <v>82300</v>
      </c>
      <c r="V951" s="51" t="n"/>
      <c r="W951" s="24">
        <f>IF(Z951="","",Z951*30)</f>
        <v/>
      </c>
      <c r="X951" s="24">
        <f>IF(W951="","",W951-U951)</f>
        <v/>
      </c>
      <c r="Y951" s="24">
        <f>IF(V951="","",((U951+5000+5000)/(1-V951))/30)</f>
        <v/>
      </c>
      <c r="Z951" s="32" t="n"/>
      <c r="AA951" s="24">
        <f>IF(Z951="","",Z951-O951)</f>
        <v/>
      </c>
      <c r="AB951" s="24">
        <f>IF(Z951="","",R951-Z951)</f>
        <v/>
      </c>
      <c r="AC951" s="11">
        <f>IF(Z951="","",(O951-Z951)/O951)</f>
        <v/>
      </c>
      <c r="AD951" s="24" t="n"/>
      <c r="AE951" s="24">
        <f>IF(AF951="","",Q951*(1-AF951))</f>
        <v/>
      </c>
      <c r="AF951" s="51" t="n"/>
      <c r="AG951" s="28" t="n"/>
      <c r="AH951" s="28" t="n"/>
      <c r="AI951" s="33" t="inlineStr">
        <is>
          <t>2026-08-22</t>
        </is>
      </c>
      <c r="AJ951" s="33" t="inlineStr">
        <is>
          <t>2026-12-28</t>
        </is>
      </c>
      <c r="AK951" s="30" t="n"/>
    </row>
    <row r="952" ht="35.1" customHeight="1" s="69">
      <c r="B952" s="48" t="n">
        <v>23060</v>
      </c>
      <c r="C952" s="48" t="inlineStr">
        <is>
          <t>大阪</t>
        </is>
      </c>
      <c r="D952" s="19" t="inlineStr">
        <is>
          <t>アットイン天王寺2</t>
        </is>
      </c>
      <c r="E952" s="48" t="inlineStr">
        <is>
          <t>1K</t>
        </is>
      </c>
      <c r="F952" s="48" t="n">
        <v>1</v>
      </c>
      <c r="G952" s="48" t="inlineStr">
        <is>
          <t>天王寺・阿倍野</t>
        </is>
      </c>
      <c r="H952" s="48" t="n">
        <v>26.89</v>
      </c>
      <c r="I952" s="20" t="n">
        <v>0.6</v>
      </c>
      <c r="J952" s="20" t="n">
        <v>1</v>
      </c>
      <c r="K952" s="20" t="n">
        <v>1</v>
      </c>
      <c r="L952" s="20" t="n">
        <v>1</v>
      </c>
      <c r="M952" s="20" t="n">
        <v>1</v>
      </c>
      <c r="N952" s="24" t="n">
        <v>8000</v>
      </c>
      <c r="O952" s="24" t="n">
        <v>7120</v>
      </c>
      <c r="P952" s="24" t="n">
        <v>880</v>
      </c>
      <c r="Q952" s="24" t="n">
        <v>44000</v>
      </c>
      <c r="R952" s="24" t="n"/>
      <c r="S952" s="24">
        <f>IF(R952="","",(R952+P952)*30 -U952)</f>
        <v/>
      </c>
      <c r="T952" s="20">
        <f>IF(R952="","",(O952-R952)/O952)</f>
        <v/>
      </c>
      <c r="U952" s="24" t="n">
        <v>78500</v>
      </c>
      <c r="V952" s="51" t="n"/>
      <c r="W952" s="24">
        <f>IF(Z952="","",Z952*30)</f>
        <v/>
      </c>
      <c r="X952" s="24">
        <f>IF(W952="","",W952-U952)</f>
        <v/>
      </c>
      <c r="Y952" s="24">
        <f>IF(V952="","",((U952+5000+5000)/(1-V952))/30)</f>
        <v/>
      </c>
      <c r="Z952" s="32" t="n"/>
      <c r="AA952" s="24">
        <f>IF(Z952="","",Z952-O952)</f>
        <v/>
      </c>
      <c r="AB952" s="24">
        <f>IF(Z952="","",R952-Z952)</f>
        <v/>
      </c>
      <c r="AC952" s="11">
        <f>IF(Z952="","",(O952-Z952)/O952)</f>
        <v/>
      </c>
      <c r="AD952" s="24" t="n"/>
      <c r="AE952" s="24">
        <f>IF(AF952="","",Q952*(1-AF952))</f>
        <v/>
      </c>
      <c r="AF952" s="51" t="n"/>
      <c r="AG952" s="28" t="n"/>
      <c r="AH952" s="28" t="n"/>
      <c r="AI952" s="33" t="inlineStr">
        <is>
          <t>2026-12-01</t>
        </is>
      </c>
      <c r="AJ952" s="33" t="inlineStr">
        <is>
          <t>2026-11-30</t>
        </is>
      </c>
      <c r="AK952" s="30" t="n"/>
    </row>
    <row r="953" ht="35.1" customHeight="1" s="69">
      <c r="B953" s="48" t="n">
        <v>23061</v>
      </c>
      <c r="C953" s="48" t="inlineStr">
        <is>
          <t>大阪</t>
        </is>
      </c>
      <c r="D953" s="19" t="inlineStr">
        <is>
          <t>アットイン大阪ベイ北1-1（大阪駅まで電車で10分）</t>
        </is>
      </c>
      <c r="E953" s="48" t="inlineStr">
        <is>
          <t>1K</t>
        </is>
      </c>
      <c r="F953" s="48" t="n">
        <v>24</v>
      </c>
      <c r="G953" s="48" t="inlineStr">
        <is>
          <t>弁天町・大正・ドーム周辺</t>
        </is>
      </c>
      <c r="H953" s="48" t="n">
        <v>21.33</v>
      </c>
      <c r="I953" s="20" t="n">
        <v>0.9625</v>
      </c>
      <c r="J953" s="20" t="n">
        <v>0.84167</v>
      </c>
      <c r="K953" s="20" t="n">
        <v>0.99583</v>
      </c>
      <c r="L953" s="20" t="n">
        <v>1</v>
      </c>
      <c r="M953" s="20" t="n">
        <v>0.8625</v>
      </c>
      <c r="N953" s="24" t="n">
        <v>7120</v>
      </c>
      <c r="O953" s="24" t="n">
        <v>6240</v>
      </c>
      <c r="P953" s="24" t="n">
        <v>880</v>
      </c>
      <c r="Q953" s="24" t="n">
        <v>44000</v>
      </c>
      <c r="R953" s="24" t="n"/>
      <c r="S953" s="24">
        <f>IF(R953="","",(R953+P953)*30 -U953)</f>
        <v/>
      </c>
      <c r="T953" s="20">
        <f>IF(R953="","",(O953-R953)/O953)</f>
        <v/>
      </c>
      <c r="U953" s="24" t="n">
        <v>78300</v>
      </c>
      <c r="V953" s="51" t="n"/>
      <c r="W953" s="24">
        <f>IF(Z953="","",Z953*30)</f>
        <v/>
      </c>
      <c r="X953" s="24">
        <f>IF(W953="","",W953-U953)</f>
        <v/>
      </c>
      <c r="Y953" s="24">
        <f>IF(V953="","",((U953+5000+5000)/(1-V953))/30)</f>
        <v/>
      </c>
      <c r="Z953" s="32" t="n"/>
      <c r="AA953" s="24">
        <f>IF(Z953="","",Z953-O953)</f>
        <v/>
      </c>
      <c r="AB953" s="24">
        <f>IF(Z953="","",R953-Z953)</f>
        <v/>
      </c>
      <c r="AC953" s="11">
        <f>IF(Z953="","",(O953-Z953)/O953)</f>
        <v/>
      </c>
      <c r="AD953" s="24" t="n"/>
      <c r="AE953" s="24">
        <f>IF(AF953="","",Q953*(1-AF953))</f>
        <v/>
      </c>
      <c r="AF953" s="51" t="n"/>
      <c r="AG953" s="28" t="n"/>
      <c r="AH953" s="28" t="n"/>
      <c r="AI953" s="33" t="inlineStr">
        <is>
          <t>2026-11-01</t>
        </is>
      </c>
      <c r="AJ953" s="33" t="inlineStr">
        <is>
          <t>2027-02-28</t>
        </is>
      </c>
      <c r="AK953" s="30" t="n"/>
    </row>
    <row r="954" ht="35.1" customHeight="1" s="69">
      <c r="B954" s="48" t="n">
        <v>23062</v>
      </c>
      <c r="C954" s="48" t="inlineStr">
        <is>
          <t>大阪</t>
        </is>
      </c>
      <c r="D954" s="19" t="inlineStr">
        <is>
          <t>アットイン大阪ベイ北1-2（大阪駅まで電車で10分）</t>
        </is>
      </c>
      <c r="E954" s="48" t="inlineStr">
        <is>
          <t>1K</t>
        </is>
      </c>
      <c r="F954" s="48" t="n">
        <v>3</v>
      </c>
      <c r="G954" s="48" t="inlineStr">
        <is>
          <t>弁天町・大正・ドーム周辺</t>
        </is>
      </c>
      <c r="H954" s="48" t="n">
        <v>21.11</v>
      </c>
      <c r="I954" s="20" t="n">
        <v>1</v>
      </c>
      <c r="J954" s="20" t="n">
        <v>0.83333</v>
      </c>
      <c r="K954" s="20" t="n">
        <v>1</v>
      </c>
      <c r="L954" s="20" t="n">
        <v>1</v>
      </c>
      <c r="M954" s="20" t="n">
        <v>1</v>
      </c>
      <c r="N954" s="24" t="n">
        <v>7120</v>
      </c>
      <c r="O954" s="24" t="n">
        <v>6240</v>
      </c>
      <c r="P954" s="24" t="n">
        <v>880</v>
      </c>
      <c r="Q954" s="24" t="n">
        <v>44000</v>
      </c>
      <c r="R954" s="24" t="n"/>
      <c r="S954" s="24">
        <f>IF(R954="","",(R954+P954)*30 -U954)</f>
        <v/>
      </c>
      <c r="T954" s="20">
        <f>IF(R954="","",(O954-R954)/O954)</f>
        <v/>
      </c>
      <c r="U954" s="24" t="n">
        <v>77700</v>
      </c>
      <c r="V954" s="51" t="n"/>
      <c r="W954" s="24">
        <f>IF(Z954="","",Z954*30)</f>
        <v/>
      </c>
      <c r="X954" s="24">
        <f>IF(W954="","",W954-U954)</f>
        <v/>
      </c>
      <c r="Y954" s="24">
        <f>IF(V954="","",((U954+5000+5000)/(1-V954))/30)</f>
        <v/>
      </c>
      <c r="Z954" s="32" t="n"/>
      <c r="AA954" s="24">
        <f>IF(Z954="","",Z954-O954)</f>
        <v/>
      </c>
      <c r="AB954" s="24">
        <f>IF(Z954="","",R954-Z954)</f>
        <v/>
      </c>
      <c r="AC954" s="11">
        <f>IF(Z954="","",(O954-Z954)/O954)</f>
        <v/>
      </c>
      <c r="AD954" s="24" t="n"/>
      <c r="AE954" s="24">
        <f>IF(AF954="","",Q954*(1-AF954))</f>
        <v/>
      </c>
      <c r="AF954" s="51" t="n"/>
      <c r="AG954" s="28" t="n"/>
      <c r="AH954" s="28" t="n"/>
      <c r="AI954" s="33" t="inlineStr">
        <is>
          <t>2026-12-01</t>
        </is>
      </c>
      <c r="AJ954" s="33" t="inlineStr">
        <is>
          <t>2027-02-28</t>
        </is>
      </c>
      <c r="AK954" s="30" t="n"/>
    </row>
    <row r="955" ht="35.1" customHeight="1" s="69">
      <c r="B955" s="48" t="n">
        <v>23063</v>
      </c>
      <c r="C955" s="48" t="inlineStr">
        <is>
          <t>大阪</t>
        </is>
      </c>
      <c r="D955" s="19" t="inlineStr">
        <is>
          <t>アットイン大阪ベイ北1-3（大阪駅まで電車で10分）</t>
        </is>
      </c>
      <c r="E955" s="48" t="inlineStr">
        <is>
          <t>1K</t>
        </is>
      </c>
      <c r="F955" s="48" t="n">
        <v>7</v>
      </c>
      <c r="G955" s="48" t="inlineStr">
        <is>
          <t>弁天町・大正・ドーム周辺</t>
        </is>
      </c>
      <c r="H955" s="48" t="n">
        <v>23.91</v>
      </c>
      <c r="I955" s="20" t="n">
        <v>0.98571</v>
      </c>
      <c r="J955" s="20" t="n">
        <v>0.92857</v>
      </c>
      <c r="K955" s="20" t="n">
        <v>1</v>
      </c>
      <c r="L955" s="20" t="n">
        <v>1</v>
      </c>
      <c r="M955" s="20" t="n">
        <v>0.9</v>
      </c>
      <c r="N955" s="24" t="n">
        <v>7120</v>
      </c>
      <c r="O955" s="24" t="n">
        <v>6240</v>
      </c>
      <c r="P955" s="24" t="n">
        <v>880</v>
      </c>
      <c r="Q955" s="24" t="n">
        <v>44000</v>
      </c>
      <c r="R955" s="24" t="n"/>
      <c r="S955" s="24">
        <f>IF(R955="","",(R955+P955)*30 -U955)</f>
        <v/>
      </c>
      <c r="T955" s="20">
        <f>IF(R955="","",(O955-R955)/O955)</f>
        <v/>
      </c>
      <c r="U955" s="24" t="n">
        <v>79000</v>
      </c>
      <c r="V955" s="51" t="n"/>
      <c r="W955" s="24">
        <f>IF(Z955="","",Z955*30)</f>
        <v/>
      </c>
      <c r="X955" s="24">
        <f>IF(W955="","",W955-U955)</f>
        <v/>
      </c>
      <c r="Y955" s="24">
        <f>IF(V955="","",((U955+5000+5000)/(1-V955))/30)</f>
        <v/>
      </c>
      <c r="Z955" s="32" t="n"/>
      <c r="AA955" s="24">
        <f>IF(Z955="","",Z955-O955)</f>
        <v/>
      </c>
      <c r="AB955" s="24">
        <f>IF(Z955="","",R955-Z955)</f>
        <v/>
      </c>
      <c r="AC955" s="11">
        <f>IF(Z955="","",(O955-Z955)/O955)</f>
        <v/>
      </c>
      <c r="AD955" s="24" t="n"/>
      <c r="AE955" s="24">
        <f>IF(AF955="","",Q955*(1-AF955))</f>
        <v/>
      </c>
      <c r="AF955" s="51" t="n"/>
      <c r="AG955" s="28" t="n"/>
      <c r="AH955" s="28" t="n"/>
      <c r="AI955" s="33" t="inlineStr">
        <is>
          <t>2026-11-10</t>
        </is>
      </c>
      <c r="AJ955" s="33" t="inlineStr">
        <is>
          <t>2027-02-28</t>
        </is>
      </c>
      <c r="AK955" s="30" t="n"/>
    </row>
    <row r="956" ht="35.1" customHeight="1" s="69">
      <c r="B956" s="48" t="n">
        <v>23064</v>
      </c>
      <c r="C956" s="48" t="inlineStr">
        <is>
          <t>大阪</t>
        </is>
      </c>
      <c r="D956" s="19" t="inlineStr">
        <is>
          <t>アットイン大阪ベイ北1-4（大阪駅まで電車で10分）</t>
        </is>
      </c>
      <c r="E956" s="48" t="inlineStr">
        <is>
          <t>1DK</t>
        </is>
      </c>
      <c r="F956" s="48" t="n">
        <v>10</v>
      </c>
      <c r="G956" s="48" t="inlineStr">
        <is>
          <t>弁天町・大正・ドーム周辺</t>
        </is>
      </c>
      <c r="H956" s="48" t="n">
        <v>29.99</v>
      </c>
      <c r="I956" s="20" t="n">
        <v>0.98</v>
      </c>
      <c r="J956" s="20" t="n">
        <v>0.98</v>
      </c>
      <c r="K956" s="20" t="n">
        <v>0.9</v>
      </c>
      <c r="L956" s="20" t="n">
        <v>0.99</v>
      </c>
      <c r="M956" s="20" t="n">
        <v>1</v>
      </c>
      <c r="N956" s="24" t="n">
        <v>9160</v>
      </c>
      <c r="O956" s="24" t="n">
        <v>8280</v>
      </c>
      <c r="P956" s="24" t="n">
        <v>880</v>
      </c>
      <c r="Q956" s="24" t="n">
        <v>44000</v>
      </c>
      <c r="R956" s="24" t="n">
        <v>3320</v>
      </c>
      <c r="S956" s="24">
        <f>IF(R956="","",(R956+P956)*30 -U956)</f>
        <v/>
      </c>
      <c r="T956" s="20">
        <f>IF(R956="","",(O956-R956)/O956)</f>
        <v/>
      </c>
      <c r="U956" s="24" t="n">
        <v>99000</v>
      </c>
      <c r="V956" s="51" t="n"/>
      <c r="W956" s="24">
        <f>IF(Z956="","",Z956*30)</f>
        <v/>
      </c>
      <c r="X956" s="24">
        <f>IF(W956="","",W956-U956)</f>
        <v/>
      </c>
      <c r="Y956" s="24">
        <f>IF(V956="","",((U956+5000+5000)/(1-V956))/30)</f>
        <v/>
      </c>
      <c r="Z956" s="32" t="n"/>
      <c r="AA956" s="24">
        <f>IF(Z956="","",Z956-O956)</f>
        <v/>
      </c>
      <c r="AB956" s="24">
        <f>IF(Z956="","",R956-Z956)</f>
        <v/>
      </c>
      <c r="AC956" s="11">
        <f>IF(Z956="","",(O956-Z956)/O956)</f>
        <v/>
      </c>
      <c r="AD956" s="24" t="n">
        <v>0</v>
      </c>
      <c r="AE956" s="24">
        <f>IF(AF956="","",Q956*(1-AF956))</f>
        <v/>
      </c>
      <c r="AF956" s="51" t="n"/>
      <c r="AG956" s="28" t="n"/>
      <c r="AH956" s="28" t="n"/>
      <c r="AI956" s="33" t="inlineStr">
        <is>
          <t>2026-12-01</t>
        </is>
      </c>
      <c r="AJ956" s="33" t="inlineStr">
        <is>
          <t>2027-04-27</t>
        </is>
      </c>
      <c r="AK956" s="30" t="n"/>
    </row>
    <row r="957" ht="35.1" customHeight="1" s="69">
      <c r="B957" s="48" t="n">
        <v>23070</v>
      </c>
      <c r="C957" s="48" t="inlineStr">
        <is>
          <t>大阪</t>
        </is>
      </c>
      <c r="D957" s="19" t="inlineStr">
        <is>
          <t>アットイン梅田3</t>
        </is>
      </c>
      <c r="E957" s="48" t="inlineStr">
        <is>
          <t>1R</t>
        </is>
      </c>
      <c r="F957" s="48" t="n">
        <v>2</v>
      </c>
      <c r="G957" s="48" t="inlineStr">
        <is>
          <t>梅田・福島</t>
        </is>
      </c>
      <c r="H957" s="48" t="n">
        <v>18.33</v>
      </c>
      <c r="I957" s="20" t="n">
        <v>0.85</v>
      </c>
      <c r="J957" s="20" t="n">
        <v>0.85</v>
      </c>
      <c r="K957" s="20" t="n">
        <v>0.6</v>
      </c>
      <c r="L957" s="20" t="n">
        <v>0.5</v>
      </c>
      <c r="M957" s="20" t="n">
        <v>0.5</v>
      </c>
      <c r="N957" s="24" t="n">
        <v>5960</v>
      </c>
      <c r="O957" s="24" t="n">
        <v>5080</v>
      </c>
      <c r="P957" s="24" t="n">
        <v>880</v>
      </c>
      <c r="Q957" s="24" t="n">
        <v>44000</v>
      </c>
      <c r="R957" s="24" t="n"/>
      <c r="S957" s="24">
        <f>IF(R957="","",(R957+P957)*30 -U957)</f>
        <v/>
      </c>
      <c r="T957" s="20">
        <f>IF(R957="","",(O957-R957)/O957)</f>
        <v/>
      </c>
      <c r="U957" s="24" t="n">
        <v>48500</v>
      </c>
      <c r="V957" s="51" t="n"/>
      <c r="W957" s="24">
        <f>IF(Z957="","",Z957*30)</f>
        <v/>
      </c>
      <c r="X957" s="24">
        <f>IF(W957="","",W957-U957)</f>
        <v/>
      </c>
      <c r="Y957" s="24">
        <f>IF(V957="","",((U957+5000+5000)/(1-V957))/30)</f>
        <v/>
      </c>
      <c r="Z957" s="32" t="n"/>
      <c r="AA957" s="24">
        <f>IF(Z957="","",Z957-O957)</f>
        <v/>
      </c>
      <c r="AB957" s="24">
        <f>IF(Z957="","",R957-Z957)</f>
        <v/>
      </c>
      <c r="AC957" s="11">
        <f>IF(Z957="","",(O957-Z957)/O957)</f>
        <v/>
      </c>
      <c r="AD957" s="24" t="n"/>
      <c r="AE957" s="24">
        <f>IF(AF957="","",Q957*(1-AF957))</f>
        <v/>
      </c>
      <c r="AF957" s="51" t="n"/>
      <c r="AG957" s="28" t="n"/>
      <c r="AH957" s="28" t="n"/>
      <c r="AI957" s="33" t="inlineStr">
        <is>
          <t>2026-09-07</t>
        </is>
      </c>
      <c r="AJ957" s="33" t="inlineStr">
        <is>
          <t>2027-01-31</t>
        </is>
      </c>
      <c r="AK957" s="30" t="n"/>
    </row>
    <row r="958" ht="35.1" customHeight="1" s="69">
      <c r="B958" s="48" t="n">
        <v>23159</v>
      </c>
      <c r="C958" s="48" t="inlineStr">
        <is>
          <t>名古屋</t>
        </is>
      </c>
      <c r="D958" s="19" t="inlineStr">
        <is>
          <t>アットイン浜松5-1</t>
        </is>
      </c>
      <c r="E958" s="48" t="inlineStr">
        <is>
          <t>1K</t>
        </is>
      </c>
      <c r="F958" s="48" t="n">
        <v>1</v>
      </c>
      <c r="G958" s="48" t="inlineStr">
        <is>
          <t>浜松</t>
        </is>
      </c>
      <c r="H958" s="48" t="n">
        <v>26.68</v>
      </c>
      <c r="I958" s="20" t="n">
        <v>1</v>
      </c>
      <c r="J958" s="20" t="n">
        <v>1</v>
      </c>
      <c r="K958" s="20" t="n">
        <v>1</v>
      </c>
      <c r="L958" s="20" t="n">
        <v>1</v>
      </c>
      <c r="M958" s="20" t="n">
        <v>1</v>
      </c>
      <c r="N958" s="24" t="n">
        <v>6100</v>
      </c>
      <c r="O958" s="24" t="n">
        <v>5220</v>
      </c>
      <c r="P958" s="24" t="n">
        <v>880</v>
      </c>
      <c r="Q958" s="24" t="n">
        <v>44000</v>
      </c>
      <c r="R958" s="24" t="n"/>
      <c r="S958" s="24">
        <f>IF(R958="","",(R958+P958)*30 -U958)</f>
        <v/>
      </c>
      <c r="T958" s="20">
        <f>IF(R958="","",(O958-R958)/O958)</f>
        <v/>
      </c>
      <c r="U958" s="24" t="n">
        <v>43000</v>
      </c>
      <c r="V958" s="51" t="n"/>
      <c r="W958" s="24">
        <f>IF(Z958="","",Z958*30)</f>
        <v/>
      </c>
      <c r="X958" s="24">
        <f>IF(W958="","",W958-U958)</f>
        <v/>
      </c>
      <c r="Y958" s="24">
        <f>IF(V958="","",((U958+5000+5000)/(1-V958))/30)</f>
        <v/>
      </c>
      <c r="Z958" s="32" t="n"/>
      <c r="AA958" s="24">
        <f>IF(Z958="","",Z958-O958)</f>
        <v/>
      </c>
      <c r="AB958" s="24">
        <f>IF(Z958="","",R958-Z958)</f>
        <v/>
      </c>
      <c r="AC958" s="11">
        <f>IF(Z958="","",(O958-Z958)/O958)</f>
        <v/>
      </c>
      <c r="AD958" s="24" t="n"/>
      <c r="AE958" s="24">
        <f>IF(AF958="","",Q958*(1-AF958))</f>
        <v/>
      </c>
      <c r="AF958" s="51" t="n"/>
      <c r="AG958" s="28" t="n"/>
      <c r="AH958" s="28" t="n"/>
      <c r="AI958" s="33" t="inlineStr">
        <is>
          <t>2026-12-01</t>
        </is>
      </c>
      <c r="AJ958" s="33" t="inlineStr">
        <is>
          <t>2026-11-30</t>
        </is>
      </c>
      <c r="AK958" s="30" t="n"/>
    </row>
    <row r="959" ht="35.1" customHeight="1" s="69">
      <c r="B959" s="48" t="n">
        <v>23381</v>
      </c>
      <c r="C959" s="48" t="inlineStr">
        <is>
          <t>名古屋</t>
        </is>
      </c>
      <c r="D959" s="19" t="inlineStr">
        <is>
          <t>アットイン鶴舞6</t>
        </is>
      </c>
      <c r="E959" s="48" t="inlineStr">
        <is>
          <t>1K</t>
        </is>
      </c>
      <c r="F959" s="48" t="n">
        <v>1</v>
      </c>
      <c r="G959" s="48" t="inlineStr">
        <is>
          <t>鶴舞・御器所・桜山周辺</t>
        </is>
      </c>
      <c r="H959" s="48" t="n">
        <v>23.28</v>
      </c>
      <c r="I959" s="20" t="n">
        <v>1</v>
      </c>
      <c r="J959" s="20" t="n">
        <v>1</v>
      </c>
      <c r="K959" s="20" t="n">
        <v>1</v>
      </c>
      <c r="L959" s="20" t="n">
        <v>1</v>
      </c>
      <c r="M959" s="20" t="n">
        <v>1</v>
      </c>
      <c r="N959" s="24" t="n">
        <v>12000</v>
      </c>
      <c r="O959" s="24" t="n">
        <v>11120</v>
      </c>
      <c r="P959" s="24" t="n">
        <v>880</v>
      </c>
      <c r="Q959" s="24" t="n">
        <v>44000</v>
      </c>
      <c r="R959" s="24" t="n"/>
      <c r="S959" s="24">
        <f>IF(R959="","",(R959+P959)*30 -U959)</f>
        <v/>
      </c>
      <c r="T959" s="20">
        <f>IF(R959="","",(O959-R959)/O959)</f>
        <v/>
      </c>
      <c r="U959" s="24" t="n">
        <v>68450</v>
      </c>
      <c r="V959" s="51" t="n"/>
      <c r="W959" s="24">
        <f>IF(Z959="","",Z959*30)</f>
        <v/>
      </c>
      <c r="X959" s="24">
        <f>IF(W959="","",W959-U959)</f>
        <v/>
      </c>
      <c r="Y959" s="24">
        <f>IF(V959="","",((U959+5000+5000)/(1-V959))/30)</f>
        <v/>
      </c>
      <c r="Z959" s="32" t="n"/>
      <c r="AA959" s="24">
        <f>IF(Z959="","",Z959-O959)</f>
        <v/>
      </c>
      <c r="AB959" s="24">
        <f>IF(Z959="","",R959-Z959)</f>
        <v/>
      </c>
      <c r="AC959" s="11">
        <f>IF(Z959="","",(O959-Z959)/O959)</f>
        <v/>
      </c>
      <c r="AD959" s="24" t="n"/>
      <c r="AE959" s="24">
        <f>IF(AF959="","",Q959*(1-AF959))</f>
        <v/>
      </c>
      <c r="AF959" s="51" t="n"/>
      <c r="AG959" s="28" t="n"/>
      <c r="AH959" s="28" t="n"/>
      <c r="AI959" s="33" t="inlineStr">
        <is>
          <t>2027-04-26</t>
        </is>
      </c>
      <c r="AJ959" s="33" t="inlineStr">
        <is>
          <t>2027-04-25</t>
        </is>
      </c>
      <c r="AK959" s="30" t="n"/>
    </row>
    <row r="960" ht="35.1" customHeight="1" s="69">
      <c r="B960" s="48" t="n">
        <v>23436</v>
      </c>
      <c r="C960" s="48" t="inlineStr">
        <is>
          <t>大阪</t>
        </is>
      </c>
      <c r="D960" s="19" t="inlineStr">
        <is>
          <t>アットイン大阪城南1-1（心斎橋駅まで電車で6分）</t>
        </is>
      </c>
      <c r="E960" s="48" t="inlineStr">
        <is>
          <t>1K</t>
        </is>
      </c>
      <c r="F960" s="48" t="n">
        <v>39</v>
      </c>
      <c r="G960" s="48" t="inlineStr">
        <is>
          <t>玉造・鶴橋・上本町</t>
        </is>
      </c>
      <c r="H960" s="48" t="n">
        <v>21.09</v>
      </c>
      <c r="I960" s="20" t="n">
        <v>0.8359</v>
      </c>
      <c r="J960" s="20" t="n">
        <v>0.53333</v>
      </c>
      <c r="K960" s="20" t="n">
        <v>0.29487</v>
      </c>
      <c r="L960" s="20" t="n">
        <v>0.14103</v>
      </c>
      <c r="M960" s="20" t="n">
        <v>0.12821</v>
      </c>
      <c r="N960" s="24" t="n">
        <v>7800</v>
      </c>
      <c r="O960" s="24" t="n">
        <v>6920</v>
      </c>
      <c r="P960" s="24" t="n">
        <v>880</v>
      </c>
      <c r="Q960" s="24" t="n">
        <v>44000</v>
      </c>
      <c r="R960" s="24" t="n">
        <v>2770</v>
      </c>
      <c r="S960" s="24">
        <f>IF(R960="","",(R960+P960)*30 -U960)</f>
        <v/>
      </c>
      <c r="T960" s="20">
        <f>IF(R960="","",(O960-R960)/O960)</f>
        <v/>
      </c>
      <c r="U960" s="24" t="n">
        <v>77750</v>
      </c>
      <c r="V960" s="51" t="n"/>
      <c r="W960" s="24">
        <f>IF(Z960="","",Z960*30)</f>
        <v/>
      </c>
      <c r="X960" s="24">
        <f>IF(W960="","",W960-U960)</f>
        <v/>
      </c>
      <c r="Y960" s="24">
        <f>IF(V960="","",((U960+5000+5000)/(1-V960))/30)</f>
        <v/>
      </c>
      <c r="Z960" s="32" t="n"/>
      <c r="AA960" s="24">
        <f>IF(Z960="","",Z960-O960)</f>
        <v/>
      </c>
      <c r="AB960" s="24">
        <f>IF(Z960="","",R960-Z960)</f>
        <v/>
      </c>
      <c r="AC960" s="11">
        <f>IF(Z960="","",(O960-Z960)/O960)</f>
        <v/>
      </c>
      <c r="AD960" s="24" t="n">
        <v>0</v>
      </c>
      <c r="AE960" s="24">
        <f>IF(AF960="","",Q960*(1-AF960))</f>
        <v/>
      </c>
      <c r="AF960" s="51" t="n"/>
      <c r="AG960" s="28" t="n"/>
      <c r="AH960" s="28" t="n"/>
      <c r="AI960" s="33" t="inlineStr">
        <is>
          <t>2026-08-01</t>
        </is>
      </c>
      <c r="AJ960" s="33" t="inlineStr">
        <is>
          <t>2027-01-10</t>
        </is>
      </c>
      <c r="AK960" s="30" t="n"/>
    </row>
    <row r="961" ht="35.1" customHeight="1" s="69">
      <c r="B961" s="48" t="n">
        <v>23437</v>
      </c>
      <c r="C961" s="48" t="inlineStr">
        <is>
          <t>大阪</t>
        </is>
      </c>
      <c r="D961" s="19" t="inlineStr">
        <is>
          <t>アットイン大阪城南1-2（心斎橋駅まで電車で6分）</t>
        </is>
      </c>
      <c r="E961" s="48" t="inlineStr">
        <is>
          <t>1K</t>
        </is>
      </c>
      <c r="F961" s="48" t="n">
        <v>12</v>
      </c>
      <c r="G961" s="48" t="inlineStr">
        <is>
          <t>玉造・鶴橋・上本町</t>
        </is>
      </c>
      <c r="H961" s="48" t="n">
        <v>21.68</v>
      </c>
      <c r="I961" s="20" t="n">
        <v>0.65</v>
      </c>
      <c r="J961" s="20" t="n">
        <v>0.375</v>
      </c>
      <c r="K961" s="20" t="n">
        <v>0.18333</v>
      </c>
      <c r="L961" s="20" t="n">
        <v>0</v>
      </c>
      <c r="M961" s="20" t="n">
        <v>0</v>
      </c>
      <c r="N961" s="24" t="n">
        <v>7800</v>
      </c>
      <c r="O961" s="24" t="n">
        <v>6920</v>
      </c>
      <c r="P961" s="24" t="n">
        <v>880</v>
      </c>
      <c r="Q961" s="24" t="n">
        <v>44000</v>
      </c>
      <c r="R961" s="24" t="n">
        <v>2770</v>
      </c>
      <c r="S961" s="24">
        <f>IF(R961="","",(R961+P961)*30 -U961)</f>
        <v/>
      </c>
      <c r="T961" s="20">
        <f>IF(R961="","",(O961-R961)/O961)</f>
        <v/>
      </c>
      <c r="U961" s="24" t="n">
        <v>77750</v>
      </c>
      <c r="V961" s="51" t="n"/>
      <c r="W961" s="24">
        <f>IF(Z961="","",Z961*30)</f>
        <v/>
      </c>
      <c r="X961" s="24">
        <f>IF(W961="","",W961-U961)</f>
        <v/>
      </c>
      <c r="Y961" s="24">
        <f>IF(V961="","",((U961+5000+5000)/(1-V961))/30)</f>
        <v/>
      </c>
      <c r="Z961" s="32" t="n"/>
      <c r="AA961" s="24">
        <f>IF(Z961="","",Z961-O961)</f>
        <v/>
      </c>
      <c r="AB961" s="24">
        <f>IF(Z961="","",R961-Z961)</f>
        <v/>
      </c>
      <c r="AC961" s="11">
        <f>IF(Z961="","",(O961-Z961)/O961)</f>
        <v/>
      </c>
      <c r="AD961" s="24" t="n">
        <v>0</v>
      </c>
      <c r="AE961" s="24">
        <f>IF(AF961="","",Q961*(1-AF961))</f>
        <v/>
      </c>
      <c r="AF961" s="51" t="n"/>
      <c r="AG961" s="28" t="n"/>
      <c r="AH961" s="28" t="n"/>
      <c r="AI961" s="33" t="inlineStr">
        <is>
          <t>2026-08-01</t>
        </is>
      </c>
      <c r="AJ961" s="33" t="inlineStr">
        <is>
          <t>2026-09-30</t>
        </is>
      </c>
      <c r="AK961" s="30" t="n"/>
    </row>
    <row r="962" ht="35.1" customHeight="1" s="69">
      <c r="B962" s="48" t="n">
        <v>23438</v>
      </c>
      <c r="C962" s="48" t="inlineStr">
        <is>
          <t>大阪</t>
        </is>
      </c>
      <c r="D962" s="19" t="inlineStr">
        <is>
          <t>アットイン大阪城南1-3（心斎橋駅まで電車で6分）</t>
        </is>
      </c>
      <c r="E962" s="48" t="inlineStr">
        <is>
          <t>1K</t>
        </is>
      </c>
      <c r="F962" s="48" t="n">
        <v>12</v>
      </c>
      <c r="G962" s="48" t="inlineStr">
        <is>
          <t>玉造・鶴橋・上本町</t>
        </is>
      </c>
      <c r="H962" s="48" t="n">
        <v>21.16</v>
      </c>
      <c r="I962" s="20" t="n">
        <v>0.71667</v>
      </c>
      <c r="J962" s="20" t="n">
        <v>0.33333</v>
      </c>
      <c r="K962" s="20" t="n">
        <v>0.24167</v>
      </c>
      <c r="L962" s="20" t="n">
        <v>0.13333</v>
      </c>
      <c r="M962" s="20" t="n">
        <v>0.08333</v>
      </c>
      <c r="N962" s="24" t="n">
        <v>7800</v>
      </c>
      <c r="O962" s="24" t="n">
        <v>6920</v>
      </c>
      <c r="P962" s="24" t="n">
        <v>880</v>
      </c>
      <c r="Q962" s="24" t="n">
        <v>44000</v>
      </c>
      <c r="R962" s="24" t="n">
        <v>2770</v>
      </c>
      <c r="S962" s="24">
        <f>IF(R962="","",(R962+P962)*30 -U962)</f>
        <v/>
      </c>
      <c r="T962" s="20">
        <f>IF(R962="","",(O962-R962)/O962)</f>
        <v/>
      </c>
      <c r="U962" s="24" t="n">
        <v>77250</v>
      </c>
      <c r="V962" s="51" t="n"/>
      <c r="W962" s="24">
        <f>IF(Z962="","",Z962*30)</f>
        <v/>
      </c>
      <c r="X962" s="24">
        <f>IF(W962="","",W962-U962)</f>
        <v/>
      </c>
      <c r="Y962" s="24">
        <f>IF(V962="","",((U962+5000+5000)/(1-V962))/30)</f>
        <v/>
      </c>
      <c r="Z962" s="32" t="n"/>
      <c r="AA962" s="24">
        <f>IF(Z962="","",Z962-O962)</f>
        <v/>
      </c>
      <c r="AB962" s="24">
        <f>IF(Z962="","",R962-Z962)</f>
        <v/>
      </c>
      <c r="AC962" s="11">
        <f>IF(Z962="","",(O962-Z962)/O962)</f>
        <v/>
      </c>
      <c r="AD962" s="24" t="n">
        <v>0</v>
      </c>
      <c r="AE962" s="24">
        <f>IF(AF962="","",Q962*(1-AF962))</f>
        <v/>
      </c>
      <c r="AF962" s="51" t="n"/>
      <c r="AG962" s="28" t="n"/>
      <c r="AH962" s="28" t="n"/>
      <c r="AI962" s="33" t="inlineStr">
        <is>
          <t>2026-08-01</t>
        </is>
      </c>
      <c r="AJ962" s="33" t="inlineStr">
        <is>
          <t>2026-12-31</t>
        </is>
      </c>
      <c r="AK962" s="30" t="n"/>
    </row>
    <row r="963" ht="35.1" customHeight="1" s="69">
      <c r="B963" s="48" t="n">
        <v>23452</v>
      </c>
      <c r="C963" s="48" t="inlineStr">
        <is>
          <t>名古屋</t>
        </is>
      </c>
      <c r="D963" s="19" t="inlineStr">
        <is>
          <t>アットイン伏見11</t>
        </is>
      </c>
      <c r="E963" s="48" t="inlineStr">
        <is>
          <t>1K</t>
        </is>
      </c>
      <c r="F963" s="48" t="n">
        <v>2</v>
      </c>
      <c r="G963" s="48" t="inlineStr">
        <is>
          <t>上前津・大須周辺</t>
        </is>
      </c>
      <c r="H963" s="48" t="n">
        <v>23.2</v>
      </c>
      <c r="I963" s="20" t="n">
        <v>1</v>
      </c>
      <c r="J963" s="20" t="n">
        <v>1</v>
      </c>
      <c r="K963" s="20" t="n">
        <v>1</v>
      </c>
      <c r="L963" s="20" t="n">
        <v>1</v>
      </c>
      <c r="M963" s="20" t="n">
        <v>0.6</v>
      </c>
      <c r="N963" s="24" t="n">
        <v>12000</v>
      </c>
      <c r="O963" s="24" t="n">
        <v>11120</v>
      </c>
      <c r="P963" s="24" t="n">
        <v>880</v>
      </c>
      <c r="Q963" s="24" t="n">
        <v>44000</v>
      </c>
      <c r="R963" s="24" t="n">
        <v>5560</v>
      </c>
      <c r="S963" s="24">
        <f>IF(R963="","",(R963+P963)*30 -U963)</f>
        <v/>
      </c>
      <c r="T963" s="20">
        <f>IF(R963="","",(O963-R963)/O963)</f>
        <v/>
      </c>
      <c r="U963" s="24" t="n">
        <v>66690</v>
      </c>
      <c r="V963" s="51" t="n"/>
      <c r="W963" s="24">
        <f>IF(Z963="","",Z963*30)</f>
        <v/>
      </c>
      <c r="X963" s="24">
        <f>IF(W963="","",W963-U963)</f>
        <v/>
      </c>
      <c r="Y963" s="24">
        <f>IF(V963="","",((U963+5000+5000)/(1-V963))/30)</f>
        <v/>
      </c>
      <c r="Z963" s="32" t="n"/>
      <c r="AA963" s="24">
        <f>IF(Z963="","",Z963-O963)</f>
        <v/>
      </c>
      <c r="AB963" s="24">
        <f>IF(Z963="","",R963-Z963)</f>
        <v/>
      </c>
      <c r="AC963" s="11">
        <f>IF(Z963="","",(O963-Z963)/O963)</f>
        <v/>
      </c>
      <c r="AD963" s="24" t="n">
        <v>11000</v>
      </c>
      <c r="AE963" s="24">
        <f>IF(AF963="","",Q963*(1-AF963))</f>
        <v/>
      </c>
      <c r="AF963" s="51" t="n"/>
      <c r="AG963" s="28" t="n"/>
      <c r="AH963" s="28" t="n"/>
      <c r="AI963" s="33" t="inlineStr">
        <is>
          <t>2026-12-22</t>
        </is>
      </c>
      <c r="AJ963" s="33" t="inlineStr">
        <is>
          <t>2027-05-16</t>
        </is>
      </c>
      <c r="AK963" s="30" t="n"/>
    </row>
    <row r="964" ht="35.1" customHeight="1" s="69">
      <c r="B964" s="48" t="n">
        <v>23453</v>
      </c>
      <c r="C964" s="48" t="inlineStr">
        <is>
          <t>名古屋</t>
        </is>
      </c>
      <c r="D964" s="19" t="inlineStr">
        <is>
          <t>アットイン大須観音5（名古屋駅まで電車12分）</t>
        </is>
      </c>
      <c r="E964" s="48" t="inlineStr">
        <is>
          <t>1K</t>
        </is>
      </c>
      <c r="F964" s="48" t="n">
        <v>4</v>
      </c>
      <c r="G964" s="48" t="inlineStr">
        <is>
          <t>上前津・大須周辺</t>
        </is>
      </c>
      <c r="H964" s="48" t="n">
        <v>22.62</v>
      </c>
      <c r="I964" s="20" t="n">
        <v>0.875</v>
      </c>
      <c r="J964" s="20" t="n">
        <v>0.8</v>
      </c>
      <c r="K964" s="20" t="n">
        <v>1</v>
      </c>
      <c r="L964" s="20" t="n">
        <v>1</v>
      </c>
      <c r="M964" s="20" t="n">
        <v>1</v>
      </c>
      <c r="N964" s="24" t="n">
        <v>12000</v>
      </c>
      <c r="O964" s="24" t="n">
        <v>11120</v>
      </c>
      <c r="P964" s="24" t="n">
        <v>880</v>
      </c>
      <c r="Q964" s="24" t="n">
        <v>44000</v>
      </c>
      <c r="R964" s="24" t="n"/>
      <c r="S964" s="24">
        <f>IF(R964="","",(R964+P964)*30 -U964)</f>
        <v/>
      </c>
      <c r="T964" s="20">
        <f>IF(R964="","",(O964-R964)/O964)</f>
        <v/>
      </c>
      <c r="U964" s="24" t="n">
        <v>66740</v>
      </c>
      <c r="V964" s="51" t="n"/>
      <c r="W964" s="24">
        <f>IF(Z964="","",Z964*30)</f>
        <v/>
      </c>
      <c r="X964" s="24">
        <f>IF(W964="","",W964-U964)</f>
        <v/>
      </c>
      <c r="Y964" s="24">
        <f>IF(V964="","",((U964+5000+5000)/(1-V964))/30)</f>
        <v/>
      </c>
      <c r="Z964" s="32" t="n"/>
      <c r="AA964" s="24">
        <f>IF(Z964="","",Z964-O964)</f>
        <v/>
      </c>
      <c r="AB964" s="24">
        <f>IF(Z964="","",R964-Z964)</f>
        <v/>
      </c>
      <c r="AC964" s="11">
        <f>IF(Z964="","",(O964-Z964)/O964)</f>
        <v/>
      </c>
      <c r="AD964" s="24" t="n"/>
      <c r="AE964" s="24">
        <f>IF(AF964="","",Q964*(1-AF964))</f>
        <v/>
      </c>
      <c r="AF964" s="51" t="n"/>
      <c r="AG964" s="28" t="n"/>
      <c r="AH964" s="28" t="n"/>
      <c r="AI964" s="33" t="inlineStr">
        <is>
          <t>2026-11-30</t>
        </is>
      </c>
      <c r="AJ964" s="33" t="inlineStr">
        <is>
          <t>2026-12-31</t>
        </is>
      </c>
      <c r="AK964" s="30" t="n"/>
    </row>
    <row r="965" ht="35.1" customHeight="1" s="69">
      <c r="B965" s="48" t="n">
        <v>23454</v>
      </c>
      <c r="C965" s="48" t="inlineStr">
        <is>
          <t>名古屋</t>
        </is>
      </c>
      <c r="D965" s="19" t="inlineStr">
        <is>
          <t>アットイン一社2</t>
        </is>
      </c>
      <c r="E965" s="48" t="inlineStr">
        <is>
          <t>1K</t>
        </is>
      </c>
      <c r="F965" s="48" t="n">
        <v>4</v>
      </c>
      <c r="G965" s="48" t="inlineStr">
        <is>
          <t>名東区</t>
        </is>
      </c>
      <c r="H965" s="48" t="n">
        <v>20.56</v>
      </c>
      <c r="I965" s="20" t="n">
        <v>1</v>
      </c>
      <c r="J965" s="20" t="n">
        <v>1</v>
      </c>
      <c r="K965" s="20" t="n">
        <v>0.75</v>
      </c>
      <c r="L965" s="20" t="n">
        <v>0.525</v>
      </c>
      <c r="M965" s="20" t="n">
        <v>0.25</v>
      </c>
      <c r="N965" s="24" t="n">
        <v>6100</v>
      </c>
      <c r="O965" s="24" t="n">
        <v>5220</v>
      </c>
      <c r="P965" s="24" t="n">
        <v>880</v>
      </c>
      <c r="Q965" s="24" t="n">
        <v>44000</v>
      </c>
      <c r="R965" s="24" t="n"/>
      <c r="S965" s="24">
        <f>IF(R965="","",(R965+P965)*30 -U965)</f>
        <v/>
      </c>
      <c r="T965" s="20">
        <f>IF(R965="","",(O965-R965)/O965)</f>
        <v/>
      </c>
      <c r="U965" s="24" t="n">
        <v>62500</v>
      </c>
      <c r="V965" s="51" t="n"/>
      <c r="W965" s="24">
        <f>IF(Z965="","",Z965*30)</f>
        <v/>
      </c>
      <c r="X965" s="24">
        <f>IF(W965="","",W965-U965)</f>
        <v/>
      </c>
      <c r="Y965" s="24">
        <f>IF(V965="","",((U965+5000+5000)/(1-V965))/30)</f>
        <v/>
      </c>
      <c r="Z965" s="32" t="n"/>
      <c r="AA965" s="24">
        <f>IF(Z965="","",Z965-O965)</f>
        <v/>
      </c>
      <c r="AB965" s="24">
        <f>IF(Z965="","",R965-Z965)</f>
        <v/>
      </c>
      <c r="AC965" s="11">
        <f>IF(Z965="","",(O965-Z965)/O965)</f>
        <v/>
      </c>
      <c r="AD965" s="24" t="n"/>
      <c r="AE965" s="24">
        <f>IF(AF965="","",Q965*(1-AF965))</f>
        <v/>
      </c>
      <c r="AF965" s="51" t="n"/>
      <c r="AG965" s="28" t="n"/>
      <c r="AH965" s="28" t="n"/>
      <c r="AI965" s="33" t="inlineStr">
        <is>
          <t>2026-09-02</t>
        </is>
      </c>
      <c r="AJ965" s="33" t="inlineStr">
        <is>
          <t>2027-06-30</t>
        </is>
      </c>
      <c r="AK965" s="30" t="n"/>
    </row>
    <row r="966" ht="35.1" customHeight="1" s="69">
      <c r="B966" s="48" t="n">
        <v>23455</v>
      </c>
      <c r="C966" s="48" t="inlineStr">
        <is>
          <t>名古屋</t>
        </is>
      </c>
      <c r="D966" s="19" t="inlineStr">
        <is>
          <t>アットイン熱田2</t>
        </is>
      </c>
      <c r="E966" s="48" t="inlineStr">
        <is>
          <t>1K</t>
        </is>
      </c>
      <c r="F966" s="48" t="n">
        <v>2</v>
      </c>
      <c r="G966" s="48" t="inlineStr">
        <is>
          <t>笠寺・堀田・新瑞橋周辺</t>
        </is>
      </c>
      <c r="H966" s="48" t="n">
        <v>22.23</v>
      </c>
      <c r="I966" s="20" t="n">
        <v>1</v>
      </c>
      <c r="J966" s="20" t="n">
        <v>0.35</v>
      </c>
      <c r="K966" s="20" t="n">
        <v>0.95</v>
      </c>
      <c r="L966" s="20" t="n">
        <v>0.4</v>
      </c>
      <c r="M966" s="20" t="n">
        <v>0</v>
      </c>
      <c r="N966" s="24" t="n">
        <v>11320</v>
      </c>
      <c r="O966" s="24" t="n">
        <v>10440</v>
      </c>
      <c r="P966" s="24" t="n">
        <v>880</v>
      </c>
      <c r="Q966" s="24" t="n">
        <v>44000</v>
      </c>
      <c r="R966" s="24" t="n">
        <v>2090</v>
      </c>
      <c r="S966" s="24">
        <f>IF(R966="","",(R966+P966)*30 -U966)</f>
        <v/>
      </c>
      <c r="T966" s="20">
        <f>IF(R966="","",(O966-R966)/O966)</f>
        <v/>
      </c>
      <c r="U966" s="24" t="n">
        <v>63000</v>
      </c>
      <c r="V966" s="51" t="n"/>
      <c r="W966" s="24">
        <f>IF(Z966="","",Z966*30)</f>
        <v/>
      </c>
      <c r="X966" s="24">
        <f>IF(W966="","",W966-U966)</f>
        <v/>
      </c>
      <c r="Y966" s="24">
        <f>IF(V966="","",((U966+5000+5000)/(1-V966))/30)</f>
        <v/>
      </c>
      <c r="Z966" s="32" t="n"/>
      <c r="AA966" s="24">
        <f>IF(Z966="","",Z966-O966)</f>
        <v/>
      </c>
      <c r="AB966" s="24">
        <f>IF(Z966="","",R966-Z966)</f>
        <v/>
      </c>
      <c r="AC966" s="11">
        <f>IF(Z966="","",(O966-Z966)/O966)</f>
        <v/>
      </c>
      <c r="AD966" s="24" t="n">
        <v>11000</v>
      </c>
      <c r="AE966" s="24">
        <f>IF(AF966="","",Q966*(1-AF966))</f>
        <v/>
      </c>
      <c r="AF966" s="51" t="n"/>
      <c r="AG966" s="28" t="n"/>
      <c r="AH966" s="28" t="n"/>
      <c r="AI966" s="33" t="inlineStr">
        <is>
          <t>2026-09-28</t>
        </is>
      </c>
      <c r="AJ966" s="33" t="inlineStr">
        <is>
          <t>2026-10-25</t>
        </is>
      </c>
      <c r="AK966" s="30" t="n"/>
    </row>
    <row r="967" ht="35.1" customHeight="1" s="69">
      <c r="B967" s="48" t="n">
        <v>23456</v>
      </c>
      <c r="C967" s="48" t="inlineStr">
        <is>
          <t>東京</t>
        </is>
      </c>
      <c r="D967" s="19" t="inlineStr">
        <is>
          <t>アットイン横浜23</t>
        </is>
      </c>
      <c r="E967" s="48" t="inlineStr">
        <is>
          <t>1LDK</t>
        </is>
      </c>
      <c r="F967" s="48" t="n">
        <v>1</v>
      </c>
      <c r="G967" s="48" t="inlineStr">
        <is>
          <t>横浜</t>
        </is>
      </c>
      <c r="H967" s="48" t="n">
        <v>42</v>
      </c>
      <c r="I967" s="20" t="n">
        <v>1</v>
      </c>
      <c r="J967" s="20" t="n">
        <v>1</v>
      </c>
      <c r="K967" s="20" t="n">
        <v>1</v>
      </c>
      <c r="L967" s="20" t="n">
        <v>1</v>
      </c>
      <c r="M967" s="20" t="n">
        <v>1</v>
      </c>
      <c r="N967" s="24" t="n">
        <v>14460</v>
      </c>
      <c r="O967" s="24" t="n">
        <v>13580</v>
      </c>
      <c r="P967" s="24" t="n">
        <v>880</v>
      </c>
      <c r="Q967" s="24" t="n">
        <v>44000</v>
      </c>
      <c r="R967" s="24" t="n"/>
      <c r="S967" s="24">
        <f>IF(R967="","",(R967+P967)*30 -U967)</f>
        <v/>
      </c>
      <c r="T967" s="20">
        <f>IF(R967="","",(O967-R967)/O967)</f>
        <v/>
      </c>
      <c r="U967" s="24" t="n">
        <v>148000</v>
      </c>
      <c r="V967" s="51" t="n"/>
      <c r="W967" s="24">
        <f>IF(Z967="","",Z967*30)</f>
        <v/>
      </c>
      <c r="X967" s="24">
        <f>IF(W967="","",W967-U967)</f>
        <v/>
      </c>
      <c r="Y967" s="24">
        <f>IF(V967="","",((U967+5000+5000)/(1-V967))/30)</f>
        <v/>
      </c>
      <c r="Z967" s="32" t="n"/>
      <c r="AA967" s="24">
        <f>IF(Z967="","",Z967-O967)</f>
        <v/>
      </c>
      <c r="AB967" s="24">
        <f>IF(Z967="","",R967-Z967)</f>
        <v/>
      </c>
      <c r="AC967" s="11">
        <f>IF(Z967="","",(O967-Z967)/O967)</f>
        <v/>
      </c>
      <c r="AD967" s="24" t="n"/>
      <c r="AE967" s="24">
        <f>IF(AF967="","",Q967*(1-AF967))</f>
        <v/>
      </c>
      <c r="AF967" s="51" t="n"/>
      <c r="AG967" s="28" t="n"/>
      <c r="AH967" s="28" t="n"/>
      <c r="AI967" s="33" t="inlineStr">
        <is>
          <t>2027-01-01</t>
        </is>
      </c>
      <c r="AJ967" s="33" t="inlineStr">
        <is>
          <t>2026-12-31</t>
        </is>
      </c>
      <c r="AK967" s="30" t="n"/>
    </row>
    <row r="968" ht="35.1" customHeight="1" s="69">
      <c r="B968" s="48" t="n">
        <v>23457</v>
      </c>
      <c r="C968" s="48" t="inlineStr">
        <is>
          <t>東京</t>
        </is>
      </c>
      <c r="D968" s="19" t="inlineStr">
        <is>
          <t>アットイン綱島1</t>
        </is>
      </c>
      <c r="E968" s="48" t="inlineStr">
        <is>
          <t>1R</t>
        </is>
      </c>
      <c r="F968" s="48" t="n">
        <v>1</v>
      </c>
      <c r="G968" s="48" t="inlineStr">
        <is>
          <t>横浜</t>
        </is>
      </c>
      <c r="H968" s="48" t="n">
        <v>17.89</v>
      </c>
      <c r="I968" s="20" t="n">
        <v>1</v>
      </c>
      <c r="J968" s="20" t="n">
        <v>1</v>
      </c>
      <c r="K968" s="20" t="n">
        <v>1</v>
      </c>
      <c r="L968" s="20" t="n">
        <v>1</v>
      </c>
      <c r="M968" s="20" t="n">
        <v>1</v>
      </c>
      <c r="N968" s="24" t="n">
        <v>8480</v>
      </c>
      <c r="O968" s="24" t="n">
        <v>7600</v>
      </c>
      <c r="P968" s="24" t="n">
        <v>880</v>
      </c>
      <c r="Q968" s="24" t="n">
        <v>44000</v>
      </c>
      <c r="R968" s="24" t="n"/>
      <c r="S968" s="24">
        <f>IF(R968="","",(R968+P968)*30 -U968)</f>
        <v/>
      </c>
      <c r="T968" s="20">
        <f>IF(R968="","",(O968-R968)/O968)</f>
        <v/>
      </c>
      <c r="U968" s="24" t="n">
        <v>64000</v>
      </c>
      <c r="V968" s="51" t="n"/>
      <c r="W968" s="24">
        <f>IF(Z968="","",Z968*30)</f>
        <v/>
      </c>
      <c r="X968" s="24">
        <f>IF(W968="","",W968-U968)</f>
        <v/>
      </c>
      <c r="Y968" s="24">
        <f>IF(V968="","",((U968+5000+5000)/(1-V968))/30)</f>
        <v/>
      </c>
      <c r="Z968" s="32" t="n"/>
      <c r="AA968" s="24">
        <f>IF(Z968="","",Z968-O968)</f>
        <v/>
      </c>
      <c r="AB968" s="24">
        <f>IF(Z968="","",R968-Z968)</f>
        <v/>
      </c>
      <c r="AC968" s="11">
        <f>IF(Z968="","",(O968-Z968)/O968)</f>
        <v/>
      </c>
      <c r="AD968" s="24" t="n"/>
      <c r="AE968" s="24">
        <f>IF(AF968="","",Q968*(1-AF968))</f>
        <v/>
      </c>
      <c r="AF968" s="51" t="n"/>
      <c r="AG968" s="28" t="n"/>
      <c r="AH968" s="28" t="n"/>
      <c r="AI968" s="33" t="inlineStr">
        <is>
          <t>2026-12-31</t>
        </is>
      </c>
      <c r="AJ968" s="33" t="inlineStr">
        <is>
          <t>2026-12-30</t>
        </is>
      </c>
      <c r="AK968" s="30" t="n"/>
    </row>
    <row r="969" ht="35.1" customHeight="1" s="69">
      <c r="B969" s="48" t="n">
        <v>23458</v>
      </c>
      <c r="C969" s="48" t="inlineStr">
        <is>
          <t>東京</t>
        </is>
      </c>
      <c r="D969" s="19" t="inlineStr">
        <is>
          <t>◆アットイン赤坂1</t>
        </is>
      </c>
      <c r="E969" s="48" t="inlineStr">
        <is>
          <t>1K</t>
        </is>
      </c>
      <c r="F969" s="48" t="n">
        <v>1</v>
      </c>
      <c r="G969" s="48" t="inlineStr">
        <is>
          <t>六本木・麻布十番・白金高輪</t>
        </is>
      </c>
      <c r="H969" s="48" t="n">
        <v>26.1</v>
      </c>
      <c r="I969" s="20" t="n">
        <v>1</v>
      </c>
      <c r="J969" s="20" t="n">
        <v>1</v>
      </c>
      <c r="K969" s="20" t="n">
        <v>1</v>
      </c>
      <c r="L969" s="20" t="n">
        <v>0.5</v>
      </c>
      <c r="M969" s="20" t="n">
        <v>0</v>
      </c>
      <c r="N969" s="24" t="n">
        <v>14120</v>
      </c>
      <c r="O969" s="24" t="n">
        <v>13240</v>
      </c>
      <c r="P969" s="24" t="n">
        <v>880</v>
      </c>
      <c r="Q969" s="24" t="n">
        <v>44000</v>
      </c>
      <c r="R969" s="24" t="n"/>
      <c r="S969" s="24">
        <f>IF(R969="","",(R969+P969)*30 -U969)</f>
        <v/>
      </c>
      <c r="T969" s="20">
        <f>IF(R969="","",(O969-R969)/O969)</f>
        <v/>
      </c>
      <c r="U969" s="24" t="n">
        <v>134000</v>
      </c>
      <c r="V969" s="51" t="n"/>
      <c r="W969" s="24">
        <f>IF(Z969="","",Z969*30)</f>
        <v/>
      </c>
      <c r="X969" s="24">
        <f>IF(W969="","",W969-U969)</f>
        <v/>
      </c>
      <c r="Y969" s="24">
        <f>IF(V969="","",((U969+5000+5000)/(1-V969))/30)</f>
        <v/>
      </c>
      <c r="Z969" s="32" t="n"/>
      <c r="AA969" s="24">
        <f>IF(Z969="","",Z969-O969)</f>
        <v/>
      </c>
      <c r="AB969" s="24">
        <f>IF(Z969="","",R969-Z969)</f>
        <v/>
      </c>
      <c r="AC969" s="11">
        <f>IF(Z969="","",(O969-Z969)/O969)</f>
        <v/>
      </c>
      <c r="AD969" s="24" t="n"/>
      <c r="AE969" s="24">
        <f>IF(AF969="","",Q969*(1-AF969))</f>
        <v/>
      </c>
      <c r="AF969" s="51" t="n"/>
      <c r="AG969" s="28" t="n"/>
      <c r="AH969" s="28" t="n"/>
      <c r="AI969" s="33" t="inlineStr">
        <is>
          <t>2026-10-18</t>
        </is>
      </c>
      <c r="AJ969" s="33" t="inlineStr">
        <is>
          <t>2026-10-17</t>
        </is>
      </c>
      <c r="AK969" s="30" t="n"/>
    </row>
    <row r="970" ht="35.1" customHeight="1" s="69">
      <c r="B970" s="48" t="n">
        <v>23459</v>
      </c>
      <c r="C970" s="48" t="inlineStr">
        <is>
          <t>東京</t>
        </is>
      </c>
      <c r="D970" s="19" t="inlineStr">
        <is>
          <t>アットイン横浜24</t>
        </is>
      </c>
      <c r="E970" s="48" t="inlineStr">
        <is>
          <t>1K</t>
        </is>
      </c>
      <c r="F970" s="48" t="n">
        <v>24</v>
      </c>
      <c r="G970" s="48" t="inlineStr">
        <is>
          <t>横浜</t>
        </is>
      </c>
      <c r="H970" s="48" t="n">
        <v>20.05</v>
      </c>
      <c r="I970" s="20" t="n">
        <v>0.75417</v>
      </c>
      <c r="J970" s="20" t="n">
        <v>0.89583</v>
      </c>
      <c r="K970" s="20" t="n">
        <v>0.8125</v>
      </c>
      <c r="L970" s="20" t="n">
        <v>0.875</v>
      </c>
      <c r="M970" s="20" t="n">
        <v>0.45833</v>
      </c>
      <c r="N970" s="24" t="n">
        <v>11880</v>
      </c>
      <c r="O970" s="24" t="n">
        <v>11000</v>
      </c>
      <c r="P970" s="24" t="n">
        <v>880</v>
      </c>
      <c r="Q970" s="24" t="n">
        <v>44000</v>
      </c>
      <c r="R970" s="24" t="n">
        <v>3500</v>
      </c>
      <c r="S970" s="24">
        <f>IF(R970="","",(R970+P970)*30 -U970)</f>
        <v/>
      </c>
      <c r="T970" s="20">
        <f>IF(R970="","",(O970-R970)/O970)</f>
        <v/>
      </c>
      <c r="U970" s="24" t="n">
        <v>117000</v>
      </c>
      <c r="V970" s="51" t="n"/>
      <c r="W970" s="24">
        <f>IF(Z970="","",Z970*30)</f>
        <v/>
      </c>
      <c r="X970" s="24">
        <f>IF(W970="","",W970-U970)</f>
        <v/>
      </c>
      <c r="Y970" s="24">
        <f>IF(V970="","",((U970+5000+5000)/(1-V970))/30)</f>
        <v/>
      </c>
      <c r="Z970" s="32" t="n"/>
      <c r="AA970" s="24">
        <f>IF(Z970="","",Z970-O970)</f>
        <v/>
      </c>
      <c r="AB970" s="24">
        <f>IF(Z970="","",R970-Z970)</f>
        <v/>
      </c>
      <c r="AC970" s="11">
        <f>IF(Z970="","",(O970-Z970)/O970)</f>
        <v/>
      </c>
      <c r="AD970" s="24" t="n">
        <v>11000</v>
      </c>
      <c r="AE970" s="24">
        <f>IF(AF970="","",Q970*(1-AF970))</f>
        <v/>
      </c>
      <c r="AF970" s="51" t="n"/>
      <c r="AG970" s="28" t="n"/>
      <c r="AH970" s="28" t="n"/>
      <c r="AI970" s="33" t="inlineStr">
        <is>
          <t>2026-10-01</t>
        </is>
      </c>
      <c r="AJ970" s="33" t="inlineStr">
        <is>
          <t>2027-06-29</t>
        </is>
      </c>
      <c r="AK970" s="30" t="n"/>
    </row>
    <row r="971" ht="35.1" customHeight="1" s="69">
      <c r="B971" s="48" t="n">
        <v>23461</v>
      </c>
      <c r="C971" s="48" t="inlineStr">
        <is>
          <t>名古屋</t>
        </is>
      </c>
      <c r="D971" s="19" t="inlineStr">
        <is>
          <t>アットイン久屋大通7</t>
        </is>
      </c>
      <c r="E971" s="48" t="inlineStr">
        <is>
          <t>1R</t>
        </is>
      </c>
      <c r="F971" s="48" t="n">
        <v>2</v>
      </c>
      <c r="G971" s="48" t="inlineStr">
        <is>
          <t>栄周辺</t>
        </is>
      </c>
      <c r="H971" s="48" t="n">
        <v>40.58</v>
      </c>
      <c r="I971" s="20" t="n">
        <v>1</v>
      </c>
      <c r="J971" s="20" t="n">
        <v>1</v>
      </c>
      <c r="K971" s="20" t="n">
        <v>1</v>
      </c>
      <c r="L971" s="20" t="n">
        <v>1</v>
      </c>
      <c r="M971" s="20" t="n">
        <v>0.5</v>
      </c>
      <c r="N971" s="24" t="n">
        <v>15800</v>
      </c>
      <c r="O971" s="24" t="n">
        <v>14920</v>
      </c>
      <c r="P971" s="24" t="n">
        <v>880</v>
      </c>
      <c r="Q971" s="24" t="n">
        <v>44000</v>
      </c>
      <c r="R971" s="24" t="n"/>
      <c r="S971" s="24">
        <f>IF(R971="","",(R971+P971)*30 -U971)</f>
        <v/>
      </c>
      <c r="T971" s="20">
        <f>IF(R971="","",(O971-R971)/O971)</f>
        <v/>
      </c>
      <c r="U971" s="24" t="n">
        <v>94000</v>
      </c>
      <c r="V971" s="51" t="n"/>
      <c r="W971" s="24">
        <f>IF(Z971="","",Z971*30)</f>
        <v/>
      </c>
      <c r="X971" s="24">
        <f>IF(W971="","",W971-U971)</f>
        <v/>
      </c>
      <c r="Y971" s="24">
        <f>IF(V971="","",((U971+5000+5000)/(1-V971))/30)</f>
        <v/>
      </c>
      <c r="Z971" s="32" t="n"/>
      <c r="AA971" s="24">
        <f>IF(Z971="","",Z971-O971)</f>
        <v/>
      </c>
      <c r="AB971" s="24">
        <f>IF(Z971="","",R971-Z971)</f>
        <v/>
      </c>
      <c r="AC971" s="11">
        <f>IF(Z971="","",(O971-Z971)/O971)</f>
        <v/>
      </c>
      <c r="AD971" s="24" t="n"/>
      <c r="AE971" s="24">
        <f>IF(AF971="","",Q971*(1-AF971))</f>
        <v/>
      </c>
      <c r="AF971" s="51" t="n"/>
      <c r="AG971" s="28" t="n"/>
      <c r="AH971" s="28" t="n"/>
      <c r="AI971" s="33" t="inlineStr">
        <is>
          <t>2026-11-01</t>
        </is>
      </c>
      <c r="AJ971" s="33" t="inlineStr">
        <is>
          <t>2027-01-23</t>
        </is>
      </c>
      <c r="AK971" s="30" t="n"/>
    </row>
    <row r="972" ht="35.1" customHeight="1" s="69">
      <c r="B972" s="48" t="n">
        <v>23508</v>
      </c>
      <c r="C972" s="48" t="inlineStr">
        <is>
          <t>大阪</t>
        </is>
      </c>
      <c r="D972" s="19" t="inlineStr">
        <is>
          <t>アットイン心斎橋1-2</t>
        </is>
      </c>
      <c r="E972" s="48" t="inlineStr">
        <is>
          <t>1K</t>
        </is>
      </c>
      <c r="F972" s="48" t="n">
        <v>1</v>
      </c>
      <c r="G972" s="48" t="inlineStr">
        <is>
          <t>心斎橋・なんば周辺</t>
        </is>
      </c>
      <c r="H972" s="48" t="n">
        <v>26.57</v>
      </c>
      <c r="I972" s="20" t="n">
        <v>0.8</v>
      </c>
      <c r="J972" s="20" t="n">
        <v>0.9</v>
      </c>
      <c r="K972" s="20" t="n">
        <v>0.7</v>
      </c>
      <c r="L972" s="20" t="n">
        <v>0</v>
      </c>
      <c r="M972" s="20" t="n">
        <v>0</v>
      </c>
      <c r="N972" s="24" t="n">
        <v>7460</v>
      </c>
      <c r="O972" s="24" t="n">
        <v>6580</v>
      </c>
      <c r="P972" s="24" t="n">
        <v>880</v>
      </c>
      <c r="Q972" s="24" t="n">
        <v>44000</v>
      </c>
      <c r="R972" s="24" t="n"/>
      <c r="S972" s="24">
        <f>IF(R972="","",(R972+P972)*30 -U972)</f>
        <v/>
      </c>
      <c r="T972" s="20">
        <f>IF(R972="","",(O972-R972)/O972)</f>
        <v/>
      </c>
      <c r="U972" s="24" t="n">
        <v>69000</v>
      </c>
      <c r="V972" s="51" t="n"/>
      <c r="W972" s="24">
        <f>IF(Z972="","",Z972*30)</f>
        <v/>
      </c>
      <c r="X972" s="24">
        <f>IF(W972="","",W972-U972)</f>
        <v/>
      </c>
      <c r="Y972" s="24">
        <f>IF(V972="","",((U972+5000+5000)/(1-V972))/30)</f>
        <v/>
      </c>
      <c r="Z972" s="32" t="n"/>
      <c r="AA972" s="24">
        <f>IF(Z972="","",Z972-O972)</f>
        <v/>
      </c>
      <c r="AB972" s="24">
        <f>IF(Z972="","",R972-Z972)</f>
        <v/>
      </c>
      <c r="AC972" s="11">
        <f>IF(Z972="","",(O972-Z972)/O972)</f>
        <v/>
      </c>
      <c r="AD972" s="24" t="n"/>
      <c r="AE972" s="24">
        <f>IF(AF972="","",Q972*(1-AF972))</f>
        <v/>
      </c>
      <c r="AF972" s="51" t="n"/>
      <c r="AG972" s="28" t="n"/>
      <c r="AH972" s="28" t="n"/>
      <c r="AI972" s="33" t="inlineStr">
        <is>
          <t>2026-09-22</t>
        </is>
      </c>
      <c r="AJ972" s="33" t="inlineStr">
        <is>
          <t>2026-09-21</t>
        </is>
      </c>
      <c r="AK972" s="30" t="n"/>
    </row>
    <row r="973" ht="35.1" customHeight="1" s="69">
      <c r="B973" s="48" t="n">
        <v>23511</v>
      </c>
      <c r="C973" s="48" t="inlineStr">
        <is>
          <t>東京</t>
        </is>
      </c>
      <c r="D973" s="19" t="inlineStr">
        <is>
          <t>アットイン六本木12-1</t>
        </is>
      </c>
      <c r="E973" s="48" t="inlineStr">
        <is>
          <t>1K</t>
        </is>
      </c>
      <c r="F973" s="48" t="n">
        <v>1</v>
      </c>
      <c r="G973" s="48" t="inlineStr">
        <is>
          <t>六本木・麻布十番・白金高輪</t>
        </is>
      </c>
      <c r="H973" s="48" t="n">
        <v>30.01</v>
      </c>
      <c r="I973" s="20" t="n">
        <v>1</v>
      </c>
      <c r="J973" s="20" t="n">
        <v>1</v>
      </c>
      <c r="K973" s="20" t="n">
        <v>1</v>
      </c>
      <c r="L973" s="20" t="n">
        <v>1</v>
      </c>
      <c r="M973" s="20" t="n">
        <v>1</v>
      </c>
      <c r="N973" s="24" t="n">
        <v>18340</v>
      </c>
      <c r="O973" s="24" t="n">
        <v>17460</v>
      </c>
      <c r="P973" s="24" t="n">
        <v>880</v>
      </c>
      <c r="Q973" s="24" t="n">
        <v>44000</v>
      </c>
      <c r="R973" s="24" t="n"/>
      <c r="S973" s="24">
        <f>IF(R973="","",(R973+P973)*30 -U973)</f>
        <v/>
      </c>
      <c r="T973" s="20">
        <f>IF(R973="","",(O973-R973)/O973)</f>
        <v/>
      </c>
      <c r="U973" s="24" t="n">
        <v>202500</v>
      </c>
      <c r="V973" s="51" t="n"/>
      <c r="W973" s="24">
        <f>IF(Z973="","",Z973*30)</f>
        <v/>
      </c>
      <c r="X973" s="24">
        <f>IF(W973="","",W973-U973)</f>
        <v/>
      </c>
      <c r="Y973" s="24">
        <f>IF(V973="","",((U973+5000+5000)/(1-V973))/30)</f>
        <v/>
      </c>
      <c r="Z973" s="32" t="n"/>
      <c r="AA973" s="24">
        <f>IF(Z973="","",Z973-O973)</f>
        <v/>
      </c>
      <c r="AB973" s="24">
        <f>IF(Z973="","",R973-Z973)</f>
        <v/>
      </c>
      <c r="AC973" s="11">
        <f>IF(Z973="","",(O973-Z973)/O973)</f>
        <v/>
      </c>
      <c r="AD973" s="24" t="n"/>
      <c r="AE973" s="24">
        <f>IF(AF973="","",Q973*(1-AF973))</f>
        <v/>
      </c>
      <c r="AF973" s="51" t="n"/>
      <c r="AG973" s="28" t="n"/>
      <c r="AH973" s="28" t="n"/>
      <c r="AI973" s="33" t="inlineStr">
        <is>
          <t>2026-12-26</t>
        </is>
      </c>
      <c r="AJ973" s="33" t="inlineStr">
        <is>
          <t>2026-12-25</t>
        </is>
      </c>
      <c r="AK973" s="30" t="n"/>
    </row>
    <row r="974" ht="35.1" customHeight="1" s="69">
      <c r="B974" s="48" t="n">
        <v>23512</v>
      </c>
      <c r="C974" s="48" t="inlineStr">
        <is>
          <t>東京</t>
        </is>
      </c>
      <c r="D974" s="19" t="inlineStr">
        <is>
          <t>アットイン六本木12-2</t>
        </is>
      </c>
      <c r="E974" s="48" t="inlineStr">
        <is>
          <t>1K</t>
        </is>
      </c>
      <c r="F974" s="48" t="n">
        <v>1</v>
      </c>
      <c r="G974" s="48" t="inlineStr">
        <is>
          <t>六本木・麻布十番・白金高輪</t>
        </is>
      </c>
      <c r="H974" s="48" t="n">
        <v>30.01</v>
      </c>
      <c r="I974" s="20" t="n">
        <v>0.1</v>
      </c>
      <c r="J974" s="20" t="n">
        <v>0.5</v>
      </c>
      <c r="K974" s="20" t="n">
        <v>1</v>
      </c>
      <c r="L974" s="20" t="n">
        <v>1</v>
      </c>
      <c r="M974" s="20" t="n">
        <v>1</v>
      </c>
      <c r="N974" s="24" t="n">
        <v>18340</v>
      </c>
      <c r="O974" s="24" t="n">
        <v>17460</v>
      </c>
      <c r="P974" s="24" t="n">
        <v>880</v>
      </c>
      <c r="Q974" s="24" t="n">
        <v>44000</v>
      </c>
      <c r="R974" s="24" t="n"/>
      <c r="S974" s="24">
        <f>IF(R974="","",(R974+P974)*30 -U974)</f>
        <v/>
      </c>
      <c r="T974" s="20">
        <f>IF(R974="","",(O974-R974)/O974)</f>
        <v/>
      </c>
      <c r="U974" s="24" t="n">
        <v>197000</v>
      </c>
      <c r="V974" s="51" t="n"/>
      <c r="W974" s="24">
        <f>IF(Z974="","",Z974*30)</f>
        <v/>
      </c>
      <c r="X974" s="24">
        <f>IF(W974="","",W974-U974)</f>
        <v/>
      </c>
      <c r="Y974" s="24">
        <f>IF(V974="","",((U974+5000+5000)/(1-V974))/30)</f>
        <v/>
      </c>
      <c r="Z974" s="32" t="n"/>
      <c r="AA974" s="24">
        <f>IF(Z974="","",Z974-O974)</f>
        <v/>
      </c>
      <c r="AB974" s="24">
        <f>IF(Z974="","",R974-Z974)</f>
        <v/>
      </c>
      <c r="AC974" s="11">
        <f>IF(Z974="","",(O974-Z974)/O974)</f>
        <v/>
      </c>
      <c r="AD974" s="24" t="n"/>
      <c r="AE974" s="24">
        <f>IF(AF974="","",Q974*(1-AF974))</f>
        <v/>
      </c>
      <c r="AF974" s="51" t="n"/>
      <c r="AG974" s="28" t="n"/>
      <c r="AH974" s="28" t="n"/>
      <c r="AI974" s="33" t="inlineStr">
        <is>
          <t>2027-01-22</t>
        </is>
      </c>
      <c r="AJ974" s="33" t="inlineStr">
        <is>
          <t>2027-01-21</t>
        </is>
      </c>
      <c r="AK974" s="30" t="n"/>
    </row>
    <row r="975" ht="35.1" customHeight="1" s="69">
      <c r="B975" s="48" t="n">
        <v>23513</v>
      </c>
      <c r="C975" s="48" t="inlineStr">
        <is>
          <t>大阪</t>
        </is>
      </c>
      <c r="D975" s="19" t="inlineStr">
        <is>
          <t>アットイン南森町1</t>
        </is>
      </c>
      <c r="E975" s="48" t="inlineStr">
        <is>
          <t>1K</t>
        </is>
      </c>
      <c r="F975" s="48" t="n">
        <v>2</v>
      </c>
      <c r="G975" s="48" t="inlineStr">
        <is>
          <t>天満・南森町・京橋</t>
        </is>
      </c>
      <c r="H975" s="48" t="n">
        <v>20.9</v>
      </c>
      <c r="I975" s="20" t="n">
        <v>0.85</v>
      </c>
      <c r="J975" s="20" t="n">
        <v>0.9</v>
      </c>
      <c r="K975" s="20" t="n">
        <v>1</v>
      </c>
      <c r="L975" s="20" t="n">
        <v>1</v>
      </c>
      <c r="M975" s="20" t="n">
        <v>0.5</v>
      </c>
      <c r="N975" s="24" t="n">
        <v>7120</v>
      </c>
      <c r="O975" s="24" t="n">
        <v>6240</v>
      </c>
      <c r="P975" s="24" t="n">
        <v>880</v>
      </c>
      <c r="Q975" s="24" t="n">
        <v>44000</v>
      </c>
      <c r="R975" s="24" t="n"/>
      <c r="S975" s="24">
        <f>IF(R975="","",(R975+P975)*30 -U975)</f>
        <v/>
      </c>
      <c r="T975" s="20">
        <f>IF(R975="","",(O975-R975)/O975)</f>
        <v/>
      </c>
      <c r="U975" s="24" t="n">
        <v>65500</v>
      </c>
      <c r="V975" s="51" t="n"/>
      <c r="W975" s="24">
        <f>IF(Z975="","",Z975*30)</f>
        <v/>
      </c>
      <c r="X975" s="24">
        <f>IF(W975="","",W975-U975)</f>
        <v/>
      </c>
      <c r="Y975" s="24">
        <f>IF(V975="","",((U975+5000+5000)/(1-V975))/30)</f>
        <v/>
      </c>
      <c r="Z975" s="32" t="n"/>
      <c r="AA975" s="24">
        <f>IF(Z975="","",Z975-O975)</f>
        <v/>
      </c>
      <c r="AB975" s="24">
        <f>IF(Z975="","",R975-Z975)</f>
        <v/>
      </c>
      <c r="AC975" s="11">
        <f>IF(Z975="","",(O975-Z975)/O975)</f>
        <v/>
      </c>
      <c r="AD975" s="24" t="n"/>
      <c r="AE975" s="24">
        <f>IF(AF975="","",Q975*(1-AF975))</f>
        <v/>
      </c>
      <c r="AF975" s="51" t="n"/>
      <c r="AG975" s="28" t="n"/>
      <c r="AH975" s="28" t="n"/>
      <c r="AI975" s="33" t="inlineStr">
        <is>
          <t>2026-11-01</t>
        </is>
      </c>
      <c r="AJ975" s="33" t="inlineStr">
        <is>
          <t>2026-12-28</t>
        </is>
      </c>
      <c r="AK975" s="30" t="n"/>
    </row>
    <row r="976" ht="35.1" customHeight="1" s="69">
      <c r="B976" s="48" t="n">
        <v>23514</v>
      </c>
      <c r="C976" s="48" t="inlineStr">
        <is>
          <t>東京</t>
        </is>
      </c>
      <c r="D976" s="19" t="inlineStr">
        <is>
          <t>アットイン藤沢6</t>
        </is>
      </c>
      <c r="E976" s="48" t="inlineStr">
        <is>
          <t>1K</t>
        </is>
      </c>
      <c r="F976" s="48" t="n">
        <v>1</v>
      </c>
      <c r="G976" s="48" t="inlineStr">
        <is>
          <t>平塚・藤沢</t>
        </is>
      </c>
      <c r="H976" s="48" t="n">
        <v>21.87</v>
      </c>
      <c r="I976" s="20" t="n">
        <v>1</v>
      </c>
      <c r="J976" s="20" t="n">
        <v>1</v>
      </c>
      <c r="K976" s="20" t="n">
        <v>1</v>
      </c>
      <c r="L976" s="20" t="n">
        <v>1</v>
      </c>
      <c r="M976" s="20" t="n">
        <v>0</v>
      </c>
      <c r="N976" s="24" t="n">
        <v>8140</v>
      </c>
      <c r="O976" s="24" t="n">
        <v>7260</v>
      </c>
      <c r="P976" s="24" t="n">
        <v>880</v>
      </c>
      <c r="Q976" s="24" t="n">
        <v>44000</v>
      </c>
      <c r="R976" s="24" t="n"/>
      <c r="S976" s="24">
        <f>IF(R976="","",(R976+P976)*30 -U976)</f>
        <v/>
      </c>
      <c r="T976" s="20">
        <f>IF(R976="","",(O976-R976)/O976)</f>
        <v/>
      </c>
      <c r="U976" s="24" t="n">
        <v>56000</v>
      </c>
      <c r="V976" s="51" t="n"/>
      <c r="W976" s="24">
        <f>IF(Z976="","",Z976*30)</f>
        <v/>
      </c>
      <c r="X976" s="24">
        <f>IF(W976="","",W976-U976)</f>
        <v/>
      </c>
      <c r="Y976" s="24">
        <f>IF(V976="","",((U976+5000+5000)/(1-V976))/30)</f>
        <v/>
      </c>
      <c r="Z976" s="32" t="n"/>
      <c r="AA976" s="24">
        <f>IF(Z976="","",Z976-O976)</f>
        <v/>
      </c>
      <c r="AB976" s="24">
        <f>IF(Z976="","",R976-Z976)</f>
        <v/>
      </c>
      <c r="AC976" s="11">
        <f>IF(Z976="","",(O976-Z976)/O976)</f>
        <v/>
      </c>
      <c r="AD976" s="24" t="n"/>
      <c r="AE976" s="24">
        <f>IF(AF976="","",Q976*(1-AF976))</f>
        <v/>
      </c>
      <c r="AF976" s="51" t="n"/>
      <c r="AG976" s="28" t="n"/>
      <c r="AH976" s="28" t="n"/>
      <c r="AI976" s="33" t="inlineStr">
        <is>
          <t>2026-11-02</t>
        </is>
      </c>
      <c r="AJ976" s="33" t="inlineStr">
        <is>
          <t>2026-11-01</t>
        </is>
      </c>
      <c r="AK976" s="30" t="n"/>
    </row>
    <row r="977" ht="35.1" customHeight="1" s="69">
      <c r="B977" s="48" t="n">
        <v>23555</v>
      </c>
      <c r="C977" s="48" t="inlineStr">
        <is>
          <t>東京</t>
        </is>
      </c>
      <c r="D977" s="19" t="inlineStr">
        <is>
          <t>アットイン九段下1</t>
        </is>
      </c>
      <c r="E977" s="48" t="inlineStr">
        <is>
          <t>1K</t>
        </is>
      </c>
      <c r="F977" s="48" t="n">
        <v>1</v>
      </c>
      <c r="G977" s="48" t="inlineStr">
        <is>
          <t>飯田橋・水道橋・九段</t>
        </is>
      </c>
      <c r="H977" s="48" t="n">
        <v>30.41</v>
      </c>
      <c r="I977" s="20" t="n">
        <v>1</v>
      </c>
      <c r="J977" s="20" t="n">
        <v>1</v>
      </c>
      <c r="K977" s="20" t="n">
        <v>1</v>
      </c>
      <c r="L977" s="20" t="n">
        <v>1</v>
      </c>
      <c r="M977" s="20" t="n">
        <v>1</v>
      </c>
      <c r="N977" s="24" t="n">
        <v>15480</v>
      </c>
      <c r="O977" s="24" t="n">
        <v>14600</v>
      </c>
      <c r="P977" s="24" t="n">
        <v>880</v>
      </c>
      <c r="Q977" s="24" t="n">
        <v>44000</v>
      </c>
      <c r="R977" s="24" t="n"/>
      <c r="S977" s="24">
        <f>IF(R977="","",(R977+P977)*30 -U977)</f>
        <v/>
      </c>
      <c r="T977" s="20">
        <f>IF(R977="","",(O977-R977)/O977)</f>
        <v/>
      </c>
      <c r="U977" s="24" t="n">
        <v>150000</v>
      </c>
      <c r="V977" s="51" t="n"/>
      <c r="W977" s="24">
        <f>IF(Z977="","",Z977*30)</f>
        <v/>
      </c>
      <c r="X977" s="24">
        <f>IF(W977="","",W977-U977)</f>
        <v/>
      </c>
      <c r="Y977" s="24">
        <f>IF(V977="","",((U977+5000+5000)/(1-V977))/30)</f>
        <v/>
      </c>
      <c r="Z977" s="32" t="n"/>
      <c r="AA977" s="24">
        <f>IF(Z977="","",Z977-O977)</f>
        <v/>
      </c>
      <c r="AB977" s="24">
        <f>IF(Z977="","",R977-Z977)</f>
        <v/>
      </c>
      <c r="AC977" s="11">
        <f>IF(Z977="","",(O977-Z977)/O977)</f>
        <v/>
      </c>
      <c r="AD977" s="24" t="n"/>
      <c r="AE977" s="24">
        <f>IF(AF977="","",Q977*(1-AF977))</f>
        <v/>
      </c>
      <c r="AF977" s="51" t="n"/>
      <c r="AG977" s="28" t="n"/>
      <c r="AH977" s="28" t="n"/>
      <c r="AI977" s="33" t="inlineStr">
        <is>
          <t>2027-03-10</t>
        </is>
      </c>
      <c r="AJ977" s="33" t="inlineStr">
        <is>
          <t>2027-03-09</t>
        </is>
      </c>
      <c r="AK977" s="30" t="n"/>
    </row>
    <row r="978" ht="35.1" customHeight="1" s="69">
      <c r="B978" s="48" t="n">
        <v>23592</v>
      </c>
      <c r="C978" s="48" t="inlineStr">
        <is>
          <t>大阪</t>
        </is>
      </c>
      <c r="D978" s="19" t="inlineStr">
        <is>
          <t>アットイン梅田1-2</t>
        </is>
      </c>
      <c r="E978" s="48" t="inlineStr">
        <is>
          <t>1K</t>
        </is>
      </c>
      <c r="F978" s="48" t="n">
        <v>2</v>
      </c>
      <c r="G978" s="48" t="inlineStr">
        <is>
          <t>梅田・福島</t>
        </is>
      </c>
      <c r="H978" s="48" t="n">
        <v>26.4</v>
      </c>
      <c r="I978" s="20" t="n">
        <v>1</v>
      </c>
      <c r="J978" s="20" t="n">
        <v>1</v>
      </c>
      <c r="K978" s="20" t="n">
        <v>1</v>
      </c>
      <c r="L978" s="20" t="n">
        <v>1</v>
      </c>
      <c r="M978" s="20" t="n">
        <v>1</v>
      </c>
      <c r="N978" s="24" t="n">
        <v>7660</v>
      </c>
      <c r="O978" s="24" t="n">
        <v>6780</v>
      </c>
      <c r="P978" s="24" t="n">
        <v>880</v>
      </c>
      <c r="Q978" s="24" t="n">
        <v>44000</v>
      </c>
      <c r="R978" s="24" t="n"/>
      <c r="S978" s="24">
        <f>IF(R978="","",(R978+P978)*30 -U978)</f>
        <v/>
      </c>
      <c r="T978" s="20">
        <f>IF(R978="","",(O978-R978)/O978)</f>
        <v/>
      </c>
      <c r="U978" s="24" t="n">
        <v>72200</v>
      </c>
      <c r="V978" s="51" t="n"/>
      <c r="W978" s="24">
        <f>IF(Z978="","",Z978*30)</f>
        <v/>
      </c>
      <c r="X978" s="24">
        <f>IF(W978="","",W978-U978)</f>
        <v/>
      </c>
      <c r="Y978" s="24">
        <f>IF(V978="","",((U978+5000+5000)/(1-V978))/30)</f>
        <v/>
      </c>
      <c r="Z978" s="32" t="n"/>
      <c r="AA978" s="24">
        <f>IF(Z978="","",Z978-O978)</f>
        <v/>
      </c>
      <c r="AB978" s="24">
        <f>IF(Z978="","",R978-Z978)</f>
        <v/>
      </c>
      <c r="AC978" s="11">
        <f>IF(Z978="","",(O978-Z978)/O978)</f>
        <v/>
      </c>
      <c r="AD978" s="24" t="n"/>
      <c r="AE978" s="24">
        <f>IF(AF978="","",Q978*(1-AF978))</f>
        <v/>
      </c>
      <c r="AF978" s="51" t="n"/>
      <c r="AG978" s="28" t="n"/>
      <c r="AH978" s="28" t="n"/>
      <c r="AI978" s="33" t="inlineStr">
        <is>
          <t>2027-02-07</t>
        </is>
      </c>
      <c r="AJ978" s="33" t="inlineStr">
        <is>
          <t>2027-03-01</t>
        </is>
      </c>
      <c r="AK978" s="30" t="n"/>
    </row>
    <row r="979" ht="35.1" customHeight="1" s="69">
      <c r="B979" s="48" t="n">
        <v>23593</v>
      </c>
      <c r="C979" s="48" t="inlineStr">
        <is>
          <t>大阪</t>
        </is>
      </c>
      <c r="D979" s="19" t="inlineStr">
        <is>
          <t>アットイン肥後橋1-1</t>
        </is>
      </c>
      <c r="E979" s="48" t="inlineStr">
        <is>
          <t>1K</t>
        </is>
      </c>
      <c r="F979" s="48" t="n">
        <v>6</v>
      </c>
      <c r="G979" s="48" t="inlineStr">
        <is>
          <t>淀屋橋・本町周辺</t>
        </is>
      </c>
      <c r="H979" s="48" t="n">
        <v>25.88</v>
      </c>
      <c r="I979" s="20" t="n">
        <v>0.93333</v>
      </c>
      <c r="J979" s="20" t="n">
        <v>0.85</v>
      </c>
      <c r="K979" s="20" t="n">
        <v>0.16667</v>
      </c>
      <c r="L979" s="20" t="n">
        <v>0.16667</v>
      </c>
      <c r="M979" s="20" t="n">
        <v>0</v>
      </c>
      <c r="N979" s="24" t="n">
        <v>8480</v>
      </c>
      <c r="O979" s="24" t="n">
        <v>7600</v>
      </c>
      <c r="P979" s="24" t="n">
        <v>880</v>
      </c>
      <c r="Q979" s="24" t="n">
        <v>44000</v>
      </c>
      <c r="R979" s="24" t="n"/>
      <c r="S979" s="24">
        <f>IF(R979="","",(R979+P979)*30 -U979)</f>
        <v/>
      </c>
      <c r="T979" s="20">
        <f>IF(R979="","",(O979-R979)/O979)</f>
        <v/>
      </c>
      <c r="U979" s="24" t="n">
        <v>91000</v>
      </c>
      <c r="V979" s="51" t="n"/>
      <c r="W979" s="24">
        <f>IF(Z979="","",Z979*30)</f>
        <v/>
      </c>
      <c r="X979" s="24">
        <f>IF(W979="","",W979-U979)</f>
        <v/>
      </c>
      <c r="Y979" s="24">
        <f>IF(V979="","",((U979+5000+5000)/(1-V979))/30)</f>
        <v/>
      </c>
      <c r="Z979" s="32" t="n"/>
      <c r="AA979" s="24">
        <f>IF(Z979="","",Z979-O979)</f>
        <v/>
      </c>
      <c r="AB979" s="24">
        <f>IF(Z979="","",R979-Z979)</f>
        <v/>
      </c>
      <c r="AC979" s="11">
        <f>IF(Z979="","",(O979-Z979)/O979)</f>
        <v/>
      </c>
      <c r="AD979" s="24" t="n"/>
      <c r="AE979" s="24">
        <f>IF(AF979="","",Q979*(1-AF979))</f>
        <v/>
      </c>
      <c r="AF979" s="51" t="n"/>
      <c r="AG979" s="28" t="n"/>
      <c r="AH979" s="28" t="n"/>
      <c r="AI979" s="33" t="inlineStr">
        <is>
          <t>2026-08-16</t>
        </is>
      </c>
      <c r="AJ979" s="33" t="inlineStr">
        <is>
          <t>2026-10-30</t>
        </is>
      </c>
      <c r="AK979" s="30" t="n"/>
    </row>
    <row r="980" ht="35.1" customHeight="1" s="69">
      <c r="B980" s="48" t="n">
        <v>23671</v>
      </c>
      <c r="C980" s="48" t="inlineStr">
        <is>
          <t>大阪</t>
        </is>
      </c>
      <c r="D980" s="19" t="inlineStr">
        <is>
          <t>アットイン扇町1</t>
        </is>
      </c>
      <c r="E980" s="48" t="inlineStr">
        <is>
          <t>1K</t>
        </is>
      </c>
      <c r="F980" s="48" t="n">
        <v>2</v>
      </c>
      <c r="G980" s="48" t="inlineStr">
        <is>
          <t>天満・南森町・京橋</t>
        </is>
      </c>
      <c r="H980" s="48" t="n">
        <v>21.28</v>
      </c>
      <c r="I980" s="20" t="n">
        <v>0.8</v>
      </c>
      <c r="J980" s="20" t="n">
        <v>0.95</v>
      </c>
      <c r="K980" s="20" t="n">
        <v>1</v>
      </c>
      <c r="L980" s="20" t="n">
        <v>0.35</v>
      </c>
      <c r="M980" s="20" t="n">
        <v>0</v>
      </c>
      <c r="N980" s="24" t="n">
        <v>7560</v>
      </c>
      <c r="O980" s="24" t="n">
        <v>6680</v>
      </c>
      <c r="P980" s="24" t="n">
        <v>880</v>
      </c>
      <c r="Q980" s="24" t="n">
        <v>44000</v>
      </c>
      <c r="R980" s="24" t="n"/>
      <c r="S980" s="24">
        <f>IF(R980="","",(R980+P980)*30 -U980)</f>
        <v/>
      </c>
      <c r="T980" s="20">
        <f>IF(R980="","",(O980-R980)/O980)</f>
        <v/>
      </c>
      <c r="U980" s="24" t="n">
        <v>78000</v>
      </c>
      <c r="V980" s="51" t="n"/>
      <c r="W980" s="24">
        <f>IF(Z980="","",Z980*30)</f>
        <v/>
      </c>
      <c r="X980" s="24">
        <f>IF(W980="","",W980-U980)</f>
        <v/>
      </c>
      <c r="Y980" s="24">
        <f>IF(V980="","",((U980+5000+5000)/(1-V980))/30)</f>
        <v/>
      </c>
      <c r="Z980" s="32" t="n"/>
      <c r="AA980" s="24">
        <f>IF(Z980="","",Z980-O980)</f>
        <v/>
      </c>
      <c r="AB980" s="24">
        <f>IF(Z980="","",R980-Z980)</f>
        <v/>
      </c>
      <c r="AC980" s="11">
        <f>IF(Z980="","",(O980-Z980)/O980)</f>
        <v/>
      </c>
      <c r="AD980" s="24" t="n"/>
      <c r="AE980" s="24">
        <f>IF(AF980="","",Q980*(1-AF980))</f>
        <v/>
      </c>
      <c r="AF980" s="51" t="n"/>
      <c r="AG980" s="28" t="n"/>
      <c r="AH980" s="28" t="n"/>
      <c r="AI980" s="33" t="inlineStr">
        <is>
          <t>2026-10-01</t>
        </is>
      </c>
      <c r="AJ980" s="33" t="inlineStr">
        <is>
          <t>2026-10-22</t>
        </is>
      </c>
      <c r="AK980" s="30" t="n"/>
    </row>
    <row r="981" ht="35.1" customHeight="1" s="69">
      <c r="B981" s="48" t="n">
        <v>23851</v>
      </c>
      <c r="C981" s="48" t="inlineStr">
        <is>
          <t>名古屋</t>
        </is>
      </c>
      <c r="D981" s="19" t="inlineStr">
        <is>
          <t>アットイン八田1</t>
        </is>
      </c>
      <c r="E981" s="48" t="inlineStr">
        <is>
          <t>1K</t>
        </is>
      </c>
      <c r="F981" s="48" t="n">
        <v>1</v>
      </c>
      <c r="G981" s="48" t="inlineStr">
        <is>
          <t>名古屋駅西地区</t>
        </is>
      </c>
      <c r="H981" s="48" t="n">
        <v>22.62</v>
      </c>
      <c r="I981" s="20" t="n">
        <v>1</v>
      </c>
      <c r="J981" s="20" t="n">
        <v>1</v>
      </c>
      <c r="K981" s="20" t="n">
        <v>1</v>
      </c>
      <c r="L981" s="20" t="n">
        <v>0</v>
      </c>
      <c r="M981" s="20" t="n">
        <v>0</v>
      </c>
      <c r="N981" s="24" t="n">
        <v>11320</v>
      </c>
      <c r="O981" s="24" t="n">
        <v>10440</v>
      </c>
      <c r="P981" s="24" t="n">
        <v>880</v>
      </c>
      <c r="Q981" s="24" t="n">
        <v>44000</v>
      </c>
      <c r="R981" s="24" t="n"/>
      <c r="S981" s="24">
        <f>IF(R981="","",(R981+P981)*30 -U981)</f>
        <v/>
      </c>
      <c r="T981" s="20">
        <f>IF(R981="","",(O981-R981)/O981)</f>
        <v/>
      </c>
      <c r="U981" s="24" t="n">
        <v>62000</v>
      </c>
      <c r="V981" s="51" t="n"/>
      <c r="W981" s="24">
        <f>IF(Z981="","",Z981*30)</f>
        <v/>
      </c>
      <c r="X981" s="24">
        <f>IF(W981="","",W981-U981)</f>
        <v/>
      </c>
      <c r="Y981" s="24">
        <f>IF(V981="","",((U981+5000+5000)/(1-V981))/30)</f>
        <v/>
      </c>
      <c r="Z981" s="32" t="n"/>
      <c r="AA981" s="24">
        <f>IF(Z981="","",Z981-O981)</f>
        <v/>
      </c>
      <c r="AB981" s="24">
        <f>IF(Z981="","",R981-Z981)</f>
        <v/>
      </c>
      <c r="AC981" s="11">
        <f>IF(Z981="","",(O981-Z981)/O981)</f>
        <v/>
      </c>
      <c r="AD981" s="24" t="n"/>
      <c r="AE981" s="24">
        <f>IF(AF981="","",Q981*(1-AF981))</f>
        <v/>
      </c>
      <c r="AF981" s="51" t="n"/>
      <c r="AG981" s="28" t="n"/>
      <c r="AH981" s="28" t="n"/>
      <c r="AI981" s="33" t="inlineStr">
        <is>
          <t>2026-10-01</t>
        </is>
      </c>
      <c r="AJ981" s="33" t="inlineStr">
        <is>
          <t>2026-09-30</t>
        </is>
      </c>
      <c r="AK981" s="30" t="n"/>
    </row>
    <row r="982" ht="35.1" customHeight="1" s="69">
      <c r="B982" s="48" t="n">
        <v>23854</v>
      </c>
      <c r="C982" s="48" t="inlineStr">
        <is>
          <t>大阪</t>
        </is>
      </c>
      <c r="D982" s="19" t="inlineStr">
        <is>
          <t>アットイン新大阪4</t>
        </is>
      </c>
      <c r="E982" s="48" t="inlineStr">
        <is>
          <t>1K</t>
        </is>
      </c>
      <c r="F982" s="48" t="n">
        <v>1</v>
      </c>
      <c r="G982" s="48" t="inlineStr">
        <is>
          <t>新大阪・十三・三国</t>
        </is>
      </c>
      <c r="H982" s="48" t="n">
        <v>21.45</v>
      </c>
      <c r="I982" s="20" t="n">
        <v>1</v>
      </c>
      <c r="J982" s="20" t="n">
        <v>1</v>
      </c>
      <c r="K982" s="20" t="n">
        <v>1</v>
      </c>
      <c r="L982" s="20" t="n">
        <v>1</v>
      </c>
      <c r="M982" s="20" t="n">
        <v>0</v>
      </c>
      <c r="N982" s="24" t="n">
        <v>6100</v>
      </c>
      <c r="O982" s="24" t="n">
        <v>5220</v>
      </c>
      <c r="P982" s="24" t="n">
        <v>880</v>
      </c>
      <c r="Q982" s="24" t="n">
        <v>44000</v>
      </c>
      <c r="R982" s="24" t="n"/>
      <c r="S982" s="24">
        <f>IF(R982="","",(R982+P982)*30 -U982)</f>
        <v/>
      </c>
      <c r="T982" s="20">
        <f>IF(R982="","",(O982-R982)/O982)</f>
        <v/>
      </c>
      <c r="U982" s="24" t="n">
        <v>50600</v>
      </c>
      <c r="V982" s="51" t="n"/>
      <c r="W982" s="24">
        <f>IF(Z982="","",Z982*30)</f>
        <v/>
      </c>
      <c r="X982" s="24">
        <f>IF(W982="","",W982-U982)</f>
        <v/>
      </c>
      <c r="Y982" s="24">
        <f>IF(V982="","",((U982+5000+5000)/(1-V982))/30)</f>
        <v/>
      </c>
      <c r="Z982" s="32" t="n"/>
      <c r="AA982" s="24">
        <f>IF(Z982="","",Z982-O982)</f>
        <v/>
      </c>
      <c r="AB982" s="24">
        <f>IF(Z982="","",R982-Z982)</f>
        <v/>
      </c>
      <c r="AC982" s="11">
        <f>IF(Z982="","",(O982-Z982)/O982)</f>
        <v/>
      </c>
      <c r="AD982" s="24" t="n"/>
      <c r="AE982" s="24">
        <f>IF(AF982="","",Q982*(1-AF982))</f>
        <v/>
      </c>
      <c r="AF982" s="51" t="n"/>
      <c r="AG982" s="28" t="n"/>
      <c r="AH982" s="28" t="n"/>
      <c r="AI982" s="33" t="inlineStr">
        <is>
          <t>2026-11-02</t>
        </is>
      </c>
      <c r="AJ982" s="33" t="inlineStr">
        <is>
          <t>2026-11-01</t>
        </is>
      </c>
      <c r="AK982" s="30" t="n"/>
    </row>
    <row r="983" ht="35.1" customHeight="1" s="69">
      <c r="B983" s="48" t="n">
        <v>23870</v>
      </c>
      <c r="C983" s="48" t="inlineStr">
        <is>
          <t>大阪</t>
        </is>
      </c>
      <c r="D983" s="19" t="inlineStr">
        <is>
          <t>アットイン肥後橋2</t>
        </is>
      </c>
      <c r="E983" s="48" t="inlineStr">
        <is>
          <t>1K</t>
        </is>
      </c>
      <c r="F983" s="48" t="n">
        <v>1</v>
      </c>
      <c r="G983" s="48" t="inlineStr">
        <is>
          <t>淀屋橋・本町周辺</t>
        </is>
      </c>
      <c r="H983" s="48" t="n">
        <v>30.4</v>
      </c>
      <c r="I983" s="20" t="n">
        <v>0.8</v>
      </c>
      <c r="J983" s="20" t="n">
        <v>1</v>
      </c>
      <c r="K983" s="20" t="n">
        <v>0</v>
      </c>
      <c r="L983" s="20" t="n">
        <v>0</v>
      </c>
      <c r="M983" s="20" t="n">
        <v>0</v>
      </c>
      <c r="N983" s="24" t="n">
        <v>9160</v>
      </c>
      <c r="O983" s="24" t="n">
        <v>8280</v>
      </c>
      <c r="P983" s="24" t="n">
        <v>880</v>
      </c>
      <c r="Q983" s="24" t="n">
        <v>44000</v>
      </c>
      <c r="R983" s="24" t="n"/>
      <c r="S983" s="24">
        <f>IF(R983="","",(R983+P983)*30 -U983)</f>
        <v/>
      </c>
      <c r="T983" s="20">
        <f>IF(R983="","",(O983-R983)/O983)</f>
        <v/>
      </c>
      <c r="U983" s="24" t="n">
        <v>94000</v>
      </c>
      <c r="V983" s="51" t="n"/>
      <c r="W983" s="24">
        <f>IF(Z983="","",Z983*30)</f>
        <v/>
      </c>
      <c r="X983" s="24">
        <f>IF(W983="","",W983-U983)</f>
        <v/>
      </c>
      <c r="Y983" s="24">
        <f>IF(V983="","",((U983+5000+5000)/(1-V983))/30)</f>
        <v/>
      </c>
      <c r="Z983" s="32" t="n"/>
      <c r="AA983" s="24">
        <f>IF(Z983="","",Z983-O983)</f>
        <v/>
      </c>
      <c r="AB983" s="24">
        <f>IF(Z983="","",R983-Z983)</f>
        <v/>
      </c>
      <c r="AC983" s="11">
        <f>IF(Z983="","",(O983-Z983)/O983)</f>
        <v/>
      </c>
      <c r="AD983" s="24" t="n"/>
      <c r="AE983" s="24">
        <f>IF(AF983="","",Q983*(1-AF983))</f>
        <v/>
      </c>
      <c r="AF983" s="51" t="n"/>
      <c r="AG983" s="28" t="n"/>
      <c r="AH983" s="28" t="n"/>
      <c r="AI983" s="33" t="inlineStr">
        <is>
          <t>2026-09-01</t>
        </is>
      </c>
      <c r="AJ983" s="33" t="inlineStr">
        <is>
          <t>2026-08-31</t>
        </is>
      </c>
      <c r="AK983" s="30" t="n"/>
    </row>
    <row r="984" ht="35.1" customHeight="1" s="69">
      <c r="B984" s="48" t="n">
        <v>23951</v>
      </c>
      <c r="C984" s="48" t="inlineStr">
        <is>
          <t>大阪</t>
        </is>
      </c>
      <c r="D984" s="19" t="inlineStr">
        <is>
          <t>■アットイン谷町四丁目1</t>
        </is>
      </c>
      <c r="E984" s="48" t="inlineStr">
        <is>
          <t>1K</t>
        </is>
      </c>
      <c r="F984" s="48" t="n">
        <v>1</v>
      </c>
      <c r="G984" s="48" t="inlineStr">
        <is>
          <t>北浜・堺筋本町</t>
        </is>
      </c>
      <c r="H984" s="48" t="n">
        <v>23.2</v>
      </c>
      <c r="I984" s="20" t="n">
        <v>0</v>
      </c>
      <c r="J984" s="20" t="n">
        <v>0</v>
      </c>
      <c r="K984" s="20" t="n">
        <v>0</v>
      </c>
      <c r="L984" s="20" t="n">
        <v>0</v>
      </c>
      <c r="M984" s="20" t="n">
        <v>0</v>
      </c>
      <c r="N984" s="24" t="n">
        <v>6710</v>
      </c>
      <c r="O984" s="24" t="n">
        <v>5610</v>
      </c>
      <c r="P984" s="24" t="n">
        <v>1100</v>
      </c>
      <c r="Q984" s="24" t="n">
        <v>44000</v>
      </c>
      <c r="R984" s="24" t="n"/>
      <c r="S984" s="24">
        <f>IF(R984="","",(R984+P984)*30 -U984)</f>
        <v/>
      </c>
      <c r="T984" s="20">
        <f>IF(R984="","",(O984-R984)/O984)</f>
        <v/>
      </c>
      <c r="U984" s="24" t="n">
        <v>0</v>
      </c>
      <c r="V984" s="51" t="n"/>
      <c r="W984" s="24">
        <f>IF(Z984="","",Z984*30)</f>
        <v/>
      </c>
      <c r="X984" s="24">
        <f>IF(W984="","",W984-U984)</f>
        <v/>
      </c>
      <c r="Y984" s="24">
        <f>IF(V984="","",((U984+5000+5000)/(1-V984))/30)</f>
        <v/>
      </c>
      <c r="Z984" s="32" t="n"/>
      <c r="AA984" s="24">
        <f>IF(Z984="","",Z984-O984)</f>
        <v/>
      </c>
      <c r="AB984" s="24">
        <f>IF(Z984="","",R984-Z984)</f>
        <v/>
      </c>
      <c r="AC984" s="11">
        <f>IF(Z984="","",(O984-Z984)/O984)</f>
        <v/>
      </c>
      <c r="AD984" s="24" t="n"/>
      <c r="AE984" s="24">
        <f>IF(AF984="","",Q984*(1-AF984))</f>
        <v/>
      </c>
      <c r="AF984" s="51" t="n"/>
      <c r="AG984" s="28" t="n"/>
      <c r="AH984" s="28" t="n"/>
      <c r="AI984" s="33" t="inlineStr">
        <is>
          <t>2026-08-01</t>
        </is>
      </c>
      <c r="AJ984" s="33" t="inlineStr">
        <is>
          <t>2026-07-31</t>
        </is>
      </c>
      <c r="AK984" s="30" t="n"/>
    </row>
    <row r="985" ht="35.1" customHeight="1" s="69">
      <c r="B985" s="48" t="n">
        <v>23952</v>
      </c>
      <c r="C985" s="48" t="inlineStr">
        <is>
          <t>大阪</t>
        </is>
      </c>
      <c r="D985" s="19" t="inlineStr">
        <is>
          <t>■アットイン谷町四丁目2</t>
        </is>
      </c>
      <c r="E985" s="48" t="inlineStr">
        <is>
          <t>1K</t>
        </is>
      </c>
      <c r="F985" s="48" t="n">
        <v>1</v>
      </c>
      <c r="G985" s="48" t="inlineStr">
        <is>
          <t>淀屋橋・本町周辺</t>
        </is>
      </c>
      <c r="H985" s="48" t="n">
        <v>25.5</v>
      </c>
      <c r="I985" s="20" t="n">
        <v>0</v>
      </c>
      <c r="J985" s="20" t="n">
        <v>0</v>
      </c>
      <c r="K985" s="20" t="n">
        <v>0</v>
      </c>
      <c r="L985" s="20" t="n">
        <v>0</v>
      </c>
      <c r="M985" s="20" t="n">
        <v>0</v>
      </c>
      <c r="N985" s="24" t="n">
        <v>7480</v>
      </c>
      <c r="O985" s="24" t="n">
        <v>6380</v>
      </c>
      <c r="P985" s="24" t="n">
        <v>1100</v>
      </c>
      <c r="Q985" s="24" t="n">
        <v>44000</v>
      </c>
      <c r="R985" s="24" t="n"/>
      <c r="S985" s="24">
        <f>IF(R985="","",(R985+P985)*30 -U985)</f>
        <v/>
      </c>
      <c r="T985" s="20">
        <f>IF(R985="","",(O985-R985)/O985)</f>
        <v/>
      </c>
      <c r="U985" s="24" t="n">
        <v>0</v>
      </c>
      <c r="V985" s="51" t="n"/>
      <c r="W985" s="24">
        <f>IF(Z985="","",Z985*30)</f>
        <v/>
      </c>
      <c r="X985" s="24">
        <f>IF(W985="","",W985-U985)</f>
        <v/>
      </c>
      <c r="Y985" s="24">
        <f>IF(V985="","",((U985+5000+5000)/(1-V985))/30)</f>
        <v/>
      </c>
      <c r="Z985" s="32" t="n"/>
      <c r="AA985" s="24">
        <f>IF(Z985="","",Z985-O985)</f>
        <v/>
      </c>
      <c r="AB985" s="24">
        <f>IF(Z985="","",R985-Z985)</f>
        <v/>
      </c>
      <c r="AC985" s="11">
        <f>IF(Z985="","",(O985-Z985)/O985)</f>
        <v/>
      </c>
      <c r="AD985" s="24" t="n"/>
      <c r="AE985" s="24">
        <f>IF(AF985="","",Q985*(1-AF985))</f>
        <v/>
      </c>
      <c r="AF985" s="51" t="n"/>
      <c r="AG985" s="28" t="n"/>
      <c r="AH985" s="28" t="n"/>
      <c r="AI985" s="33" t="inlineStr">
        <is>
          <t>2026-08-01</t>
        </is>
      </c>
      <c r="AJ985" s="33" t="inlineStr">
        <is>
          <t>2026-07-31</t>
        </is>
      </c>
      <c r="AK985" s="30" t="n"/>
    </row>
    <row r="986" ht="35.1" customHeight="1" s="69">
      <c r="B986" s="48" t="n">
        <v>23954</v>
      </c>
      <c r="C986" s="48" t="inlineStr">
        <is>
          <t>大阪</t>
        </is>
      </c>
      <c r="D986" s="19" t="inlineStr">
        <is>
          <t>■アットイン天王寺3</t>
        </is>
      </c>
      <c r="E986" s="48" t="inlineStr">
        <is>
          <t>1K</t>
        </is>
      </c>
      <c r="F986" s="48" t="n">
        <v>1</v>
      </c>
      <c r="G986" s="48" t="inlineStr">
        <is>
          <t>天王寺・阿倍野</t>
        </is>
      </c>
      <c r="H986" s="48" t="n">
        <v>23.43</v>
      </c>
      <c r="I986" s="20" t="n">
        <v>0</v>
      </c>
      <c r="J986" s="20" t="n">
        <v>0</v>
      </c>
      <c r="K986" s="20" t="n">
        <v>0</v>
      </c>
      <c r="L986" s="20" t="n">
        <v>0</v>
      </c>
      <c r="M986" s="20" t="n">
        <v>0</v>
      </c>
      <c r="N986" s="24" t="n">
        <v>6710</v>
      </c>
      <c r="O986" s="24" t="n">
        <v>5610</v>
      </c>
      <c r="P986" s="24" t="n">
        <v>1100</v>
      </c>
      <c r="Q986" s="24" t="n">
        <v>44000</v>
      </c>
      <c r="R986" s="24" t="n"/>
      <c r="S986" s="24">
        <f>IF(R986="","",(R986+P986)*30 -U986)</f>
        <v/>
      </c>
      <c r="T986" s="20">
        <f>IF(R986="","",(O986-R986)/O986)</f>
        <v/>
      </c>
      <c r="U986" s="24" t="n">
        <v>0</v>
      </c>
      <c r="V986" s="51" t="n"/>
      <c r="W986" s="24">
        <f>IF(Z986="","",Z986*30)</f>
        <v/>
      </c>
      <c r="X986" s="24">
        <f>IF(W986="","",W986-U986)</f>
        <v/>
      </c>
      <c r="Y986" s="24">
        <f>IF(V986="","",((U986+5000+5000)/(1-V986))/30)</f>
        <v/>
      </c>
      <c r="Z986" s="32" t="n"/>
      <c r="AA986" s="24">
        <f>IF(Z986="","",Z986-O986)</f>
        <v/>
      </c>
      <c r="AB986" s="24">
        <f>IF(Z986="","",R986-Z986)</f>
        <v/>
      </c>
      <c r="AC986" s="11">
        <f>IF(Z986="","",(O986-Z986)/O986)</f>
        <v/>
      </c>
      <c r="AD986" s="24" t="n"/>
      <c r="AE986" s="24">
        <f>IF(AF986="","",Q986*(1-AF986))</f>
        <v/>
      </c>
      <c r="AF986" s="51" t="n"/>
      <c r="AG986" s="28" t="n"/>
      <c r="AH986" s="28" t="n"/>
      <c r="AI986" s="33" t="inlineStr">
        <is>
          <t>2026-08-01</t>
        </is>
      </c>
      <c r="AJ986" s="33" t="inlineStr">
        <is>
          <t>2026-07-31</t>
        </is>
      </c>
      <c r="AK986" s="30" t="n"/>
    </row>
    <row r="987" ht="35.1" customHeight="1" s="69">
      <c r="B987" s="48" t="n">
        <v>23955</v>
      </c>
      <c r="C987" s="48" t="inlineStr">
        <is>
          <t>大阪</t>
        </is>
      </c>
      <c r="D987" s="19" t="inlineStr">
        <is>
          <t>■アットイン天王寺4</t>
        </is>
      </c>
      <c r="E987" s="48" t="inlineStr">
        <is>
          <t>1K</t>
        </is>
      </c>
      <c r="F987" s="48" t="n">
        <v>1</v>
      </c>
      <c r="G987" s="48" t="inlineStr">
        <is>
          <t>天王寺・阿倍野</t>
        </is>
      </c>
      <c r="H987" s="48" t="n">
        <v>22.02</v>
      </c>
      <c r="I987" s="20" t="n">
        <v>0</v>
      </c>
      <c r="J987" s="20" t="n">
        <v>0</v>
      </c>
      <c r="K987" s="20" t="n">
        <v>0</v>
      </c>
      <c r="L987" s="20" t="n">
        <v>0</v>
      </c>
      <c r="M987" s="20" t="n">
        <v>0</v>
      </c>
      <c r="N987" s="24" t="n">
        <v>7700</v>
      </c>
      <c r="O987" s="24" t="n">
        <v>6600</v>
      </c>
      <c r="P987" s="24" t="n">
        <v>1100</v>
      </c>
      <c r="Q987" s="24" t="n">
        <v>44000</v>
      </c>
      <c r="R987" s="24" t="n"/>
      <c r="S987" s="24">
        <f>IF(R987="","",(R987+P987)*30 -U987)</f>
        <v/>
      </c>
      <c r="T987" s="20">
        <f>IF(R987="","",(O987-R987)/O987)</f>
        <v/>
      </c>
      <c r="U987" s="24" t="n">
        <v>0</v>
      </c>
      <c r="V987" s="51" t="n"/>
      <c r="W987" s="24">
        <f>IF(Z987="","",Z987*30)</f>
        <v/>
      </c>
      <c r="X987" s="24">
        <f>IF(W987="","",W987-U987)</f>
        <v/>
      </c>
      <c r="Y987" s="24">
        <f>IF(V987="","",((U987+5000+5000)/(1-V987))/30)</f>
        <v/>
      </c>
      <c r="Z987" s="32" t="n"/>
      <c r="AA987" s="24">
        <f>IF(Z987="","",Z987-O987)</f>
        <v/>
      </c>
      <c r="AB987" s="24">
        <f>IF(Z987="","",R987-Z987)</f>
        <v/>
      </c>
      <c r="AC987" s="11">
        <f>IF(Z987="","",(O987-Z987)/O987)</f>
        <v/>
      </c>
      <c r="AD987" s="24" t="n"/>
      <c r="AE987" s="24">
        <f>IF(AF987="","",Q987*(1-AF987))</f>
        <v/>
      </c>
      <c r="AF987" s="51" t="n"/>
      <c r="AG987" s="28" t="n"/>
      <c r="AH987" s="28" t="n"/>
      <c r="AI987" s="33" t="inlineStr">
        <is>
          <t>2026-08-01</t>
        </is>
      </c>
      <c r="AJ987" s="33" t="inlineStr">
        <is>
          <t>2026-07-31</t>
        </is>
      </c>
      <c r="AK987" s="30" t="n"/>
    </row>
    <row r="988" ht="35.1" customHeight="1" s="69">
      <c r="B988" s="48" t="n">
        <v>23956</v>
      </c>
      <c r="C988" s="48" t="inlineStr">
        <is>
          <t>大阪</t>
        </is>
      </c>
      <c r="D988" s="19" t="inlineStr">
        <is>
          <t>■アットイン上本町1</t>
        </is>
      </c>
      <c r="E988" s="48" t="inlineStr">
        <is>
          <t>1K</t>
        </is>
      </c>
      <c r="F988" s="48" t="n">
        <v>1</v>
      </c>
      <c r="G988" s="48" t="inlineStr">
        <is>
          <t>玉造・鶴橋・上本町</t>
        </is>
      </c>
      <c r="H988" s="48" t="n">
        <v>20.4</v>
      </c>
      <c r="I988" s="20" t="n">
        <v>0</v>
      </c>
      <c r="J988" s="20" t="n">
        <v>0</v>
      </c>
      <c r="K988" s="20" t="n">
        <v>0</v>
      </c>
      <c r="L988" s="20" t="n">
        <v>0</v>
      </c>
      <c r="M988" s="20" t="n">
        <v>0</v>
      </c>
      <c r="N988" s="24" t="n">
        <v>6380</v>
      </c>
      <c r="O988" s="24" t="n">
        <v>5280</v>
      </c>
      <c r="P988" s="24" t="n">
        <v>1100</v>
      </c>
      <c r="Q988" s="24" t="n">
        <v>44000</v>
      </c>
      <c r="R988" s="24" t="n"/>
      <c r="S988" s="24">
        <f>IF(R988="","",(R988+P988)*30 -U988)</f>
        <v/>
      </c>
      <c r="T988" s="20">
        <f>IF(R988="","",(O988-R988)/O988)</f>
        <v/>
      </c>
      <c r="U988" s="24" t="n">
        <v>0</v>
      </c>
      <c r="V988" s="51" t="n"/>
      <c r="W988" s="24">
        <f>IF(Z988="","",Z988*30)</f>
        <v/>
      </c>
      <c r="X988" s="24">
        <f>IF(W988="","",W988-U988)</f>
        <v/>
      </c>
      <c r="Y988" s="24">
        <f>IF(V988="","",((U988+5000+5000)/(1-V988))/30)</f>
        <v/>
      </c>
      <c r="Z988" s="32" t="n"/>
      <c r="AA988" s="24">
        <f>IF(Z988="","",Z988-O988)</f>
        <v/>
      </c>
      <c r="AB988" s="24">
        <f>IF(Z988="","",R988-Z988)</f>
        <v/>
      </c>
      <c r="AC988" s="11">
        <f>IF(Z988="","",(O988-Z988)/O988)</f>
        <v/>
      </c>
      <c r="AD988" s="24" t="n"/>
      <c r="AE988" s="24">
        <f>IF(AF988="","",Q988*(1-AF988))</f>
        <v/>
      </c>
      <c r="AF988" s="51" t="n"/>
      <c r="AG988" s="28" t="n"/>
      <c r="AH988" s="28" t="n"/>
      <c r="AI988" s="33" t="inlineStr">
        <is>
          <t>2026-08-01</t>
        </is>
      </c>
      <c r="AJ988" s="33" t="inlineStr">
        <is>
          <t>2026-07-31</t>
        </is>
      </c>
      <c r="AK988" s="30" t="n"/>
    </row>
    <row r="989" ht="35.1" customHeight="1" s="69">
      <c r="B989" s="48" t="n">
        <v>23957</v>
      </c>
      <c r="C989" s="48" t="inlineStr">
        <is>
          <t>大阪</t>
        </is>
      </c>
      <c r="D989" s="19" t="inlineStr">
        <is>
          <t>■アットイン上本町2</t>
        </is>
      </c>
      <c r="E989" s="48" t="inlineStr">
        <is>
          <t>1K</t>
        </is>
      </c>
      <c r="F989" s="48" t="n">
        <v>1</v>
      </c>
      <c r="G989" s="48" t="inlineStr">
        <is>
          <t>玉造・鶴橋・上本町</t>
        </is>
      </c>
      <c r="H989" s="48" t="n">
        <v>22.76</v>
      </c>
      <c r="I989" s="20" t="n">
        <v>0</v>
      </c>
      <c r="J989" s="20" t="n">
        <v>0</v>
      </c>
      <c r="K989" s="20" t="n">
        <v>0</v>
      </c>
      <c r="L989" s="20" t="n">
        <v>0</v>
      </c>
      <c r="M989" s="20" t="n">
        <v>0</v>
      </c>
      <c r="N989" s="24" t="n">
        <v>7370</v>
      </c>
      <c r="O989" s="24" t="n">
        <v>6270</v>
      </c>
      <c r="P989" s="24" t="n">
        <v>1100</v>
      </c>
      <c r="Q989" s="24" t="n">
        <v>44000</v>
      </c>
      <c r="R989" s="24" t="n"/>
      <c r="S989" s="24">
        <f>IF(R989="","",(R989+P989)*30 -U989)</f>
        <v/>
      </c>
      <c r="T989" s="20">
        <f>IF(R989="","",(O989-R989)/O989)</f>
        <v/>
      </c>
      <c r="U989" s="24" t="n">
        <v>0</v>
      </c>
      <c r="V989" s="51" t="n"/>
      <c r="W989" s="24">
        <f>IF(Z989="","",Z989*30)</f>
        <v/>
      </c>
      <c r="X989" s="24">
        <f>IF(W989="","",W989-U989)</f>
        <v/>
      </c>
      <c r="Y989" s="24">
        <f>IF(V989="","",((U989+5000+5000)/(1-V989))/30)</f>
        <v/>
      </c>
      <c r="Z989" s="32" t="n"/>
      <c r="AA989" s="24">
        <f>IF(Z989="","",Z989-O989)</f>
        <v/>
      </c>
      <c r="AB989" s="24">
        <f>IF(Z989="","",R989-Z989)</f>
        <v/>
      </c>
      <c r="AC989" s="11">
        <f>IF(Z989="","",(O989-Z989)/O989)</f>
        <v/>
      </c>
      <c r="AD989" s="24" t="n"/>
      <c r="AE989" s="24">
        <f>IF(AF989="","",Q989*(1-AF989))</f>
        <v/>
      </c>
      <c r="AF989" s="51" t="n"/>
      <c r="AG989" s="28" t="n"/>
      <c r="AH989" s="28" t="n"/>
      <c r="AI989" s="33" t="inlineStr">
        <is>
          <t>2026-08-01</t>
        </is>
      </c>
      <c r="AJ989" s="33" t="inlineStr">
        <is>
          <t>2026-07-31</t>
        </is>
      </c>
      <c r="AK989" s="30" t="n"/>
    </row>
    <row r="990" ht="35.1" customHeight="1" s="69">
      <c r="B990" s="48" t="n">
        <v>23958</v>
      </c>
      <c r="C990" s="48" t="inlineStr">
        <is>
          <t>名古屋</t>
        </is>
      </c>
      <c r="D990" s="19" t="inlineStr">
        <is>
          <t>アットイン金山16-1</t>
        </is>
      </c>
      <c r="E990" s="48" t="inlineStr">
        <is>
          <t>1K</t>
        </is>
      </c>
      <c r="F990" s="48" t="n">
        <v>5</v>
      </c>
      <c r="G990" s="48" t="inlineStr">
        <is>
          <t>金山周辺</t>
        </is>
      </c>
      <c r="H990" s="48" t="n">
        <v>27.03</v>
      </c>
      <c r="I990" s="20" t="n">
        <v>1</v>
      </c>
      <c r="J990" s="20" t="n">
        <v>1</v>
      </c>
      <c r="K990" s="20" t="n">
        <v>0.88</v>
      </c>
      <c r="L990" s="20" t="n">
        <v>0.64</v>
      </c>
      <c r="M990" s="20" t="n">
        <v>0</v>
      </c>
      <c r="N990" s="24" t="n">
        <v>14440</v>
      </c>
      <c r="O990" s="24" t="n">
        <v>13560</v>
      </c>
      <c r="P990" s="24" t="n">
        <v>880</v>
      </c>
      <c r="Q990" s="24" t="n">
        <v>44000</v>
      </c>
      <c r="R990" s="24" t="n"/>
      <c r="S990" s="24">
        <f>IF(R990="","",(R990+P990)*30 -U990)</f>
        <v/>
      </c>
      <c r="T990" s="20">
        <f>IF(R990="","",(O990-R990)/O990)</f>
        <v/>
      </c>
      <c r="U990" s="24" t="n">
        <v>84000</v>
      </c>
      <c r="V990" s="51" t="n"/>
      <c r="W990" s="24">
        <f>IF(Z990="","",Z990*30)</f>
        <v/>
      </c>
      <c r="X990" s="24">
        <f>IF(W990="","",W990-U990)</f>
        <v/>
      </c>
      <c r="Y990" s="24">
        <f>IF(V990="","",((U990+5000+5000)/(1-V990))/30)</f>
        <v/>
      </c>
      <c r="Z990" s="32" t="n"/>
      <c r="AA990" s="24">
        <f>IF(Z990="","",Z990-O990)</f>
        <v/>
      </c>
      <c r="AB990" s="24">
        <f>IF(Z990="","",R990-Z990)</f>
        <v/>
      </c>
      <c r="AC990" s="11">
        <f>IF(Z990="","",(O990-Z990)/O990)</f>
        <v/>
      </c>
      <c r="AD990" s="24" t="n"/>
      <c r="AE990" s="24">
        <f>IF(AF990="","",Q990*(1-AF990))</f>
        <v/>
      </c>
      <c r="AF990" s="51" t="n"/>
      <c r="AG990" s="28" t="n"/>
      <c r="AH990" s="28" t="n"/>
      <c r="AI990" s="33" t="inlineStr">
        <is>
          <t>2026-09-13</t>
        </is>
      </c>
      <c r="AJ990" s="33" t="inlineStr">
        <is>
          <t>2026-10-31</t>
        </is>
      </c>
      <c r="AK990" s="30" t="n"/>
    </row>
    <row r="991" ht="35.1" customHeight="1" s="69">
      <c r="B991" s="48" t="n">
        <v>23959</v>
      </c>
      <c r="C991" s="48" t="inlineStr">
        <is>
          <t>名古屋</t>
        </is>
      </c>
      <c r="D991" s="19" t="inlineStr">
        <is>
          <t>アットイン金山16-2</t>
        </is>
      </c>
      <c r="E991" s="48" t="inlineStr">
        <is>
          <t>1K</t>
        </is>
      </c>
      <c r="F991" s="48" t="n">
        <v>12</v>
      </c>
      <c r="G991" s="48" t="inlineStr">
        <is>
          <t>金山周辺</t>
        </is>
      </c>
      <c r="H991" s="48" t="n">
        <v>25.22</v>
      </c>
      <c r="I991" s="20" t="n">
        <v>0.95</v>
      </c>
      <c r="J991" s="20" t="n">
        <v>0.84167</v>
      </c>
      <c r="K991" s="20" t="n">
        <v>0.95</v>
      </c>
      <c r="L991" s="20" t="n">
        <v>0.79167</v>
      </c>
      <c r="M991" s="20" t="n">
        <v>0</v>
      </c>
      <c r="N991" s="24" t="n">
        <v>14240</v>
      </c>
      <c r="O991" s="24" t="n">
        <v>13360</v>
      </c>
      <c r="P991" s="24" t="n">
        <v>880</v>
      </c>
      <c r="Q991" s="24" t="n">
        <v>44000</v>
      </c>
      <c r="R991" s="24" t="n">
        <v>6680</v>
      </c>
      <c r="S991" s="24">
        <f>IF(R991="","",(R991+P991)*30 -U991)</f>
        <v/>
      </c>
      <c r="T991" s="20">
        <f>IF(R991="","",(O991-R991)/O991)</f>
        <v/>
      </c>
      <c r="U991" s="24" t="n">
        <v>84000</v>
      </c>
      <c r="V991" s="51" t="n"/>
      <c r="W991" s="24">
        <f>IF(Z991="","",Z991*30)</f>
        <v/>
      </c>
      <c r="X991" s="24">
        <f>IF(W991="","",W991-U991)</f>
        <v/>
      </c>
      <c r="Y991" s="24">
        <f>IF(V991="","",((U991+5000+5000)/(1-V991))/30)</f>
        <v/>
      </c>
      <c r="Z991" s="32" t="n"/>
      <c r="AA991" s="24">
        <f>IF(Z991="","",Z991-O991)</f>
        <v/>
      </c>
      <c r="AB991" s="24">
        <f>IF(Z991="","",R991-Z991)</f>
        <v/>
      </c>
      <c r="AC991" s="11">
        <f>IF(Z991="","",(O991-Z991)/O991)</f>
        <v/>
      </c>
      <c r="AD991" s="24" t="n">
        <v>11000</v>
      </c>
      <c r="AE991" s="24">
        <f>IF(AF991="","",Q991*(1-AF991))</f>
        <v/>
      </c>
      <c r="AF991" s="51" t="n"/>
      <c r="AG991" s="28" t="n"/>
      <c r="AH991" s="28" t="n"/>
      <c r="AI991" s="33" t="inlineStr">
        <is>
          <t>2026-09-14</t>
        </is>
      </c>
      <c r="AJ991" s="33" t="inlineStr">
        <is>
          <t>2026-10-31</t>
        </is>
      </c>
      <c r="AK991" s="30" t="n"/>
    </row>
    <row r="992" ht="35.1" customHeight="1" s="69">
      <c r="B992" s="48" t="n">
        <v>24047</v>
      </c>
      <c r="C992" s="48" t="inlineStr">
        <is>
          <t>東京</t>
        </is>
      </c>
      <c r="D992" s="19" t="inlineStr">
        <is>
          <t>アットイン練馬6</t>
        </is>
      </c>
      <c r="E992" s="48" t="inlineStr">
        <is>
          <t>1K</t>
        </is>
      </c>
      <c r="F992" s="48" t="n">
        <v>1</v>
      </c>
      <c r="G992" s="48" t="inlineStr">
        <is>
          <t>中野・荻窪・吉祥寺</t>
        </is>
      </c>
      <c r="H992" s="48" t="n">
        <v>26.05</v>
      </c>
      <c r="I992" s="20" t="n">
        <v>1</v>
      </c>
      <c r="J992" s="20" t="n">
        <v>1</v>
      </c>
      <c r="K992" s="20" t="n">
        <v>0.8</v>
      </c>
      <c r="L992" s="20" t="n">
        <v>0</v>
      </c>
      <c r="M992" s="20" t="n">
        <v>0</v>
      </c>
      <c r="N992" s="24" t="n">
        <v>9840</v>
      </c>
      <c r="O992" s="24" t="n">
        <v>8960</v>
      </c>
      <c r="P992" s="24" t="n">
        <v>880</v>
      </c>
      <c r="Q992" s="24" t="n">
        <v>44000</v>
      </c>
      <c r="R992" s="24" t="n"/>
      <c r="S992" s="24">
        <f>IF(R992="","",(R992+P992)*30 -U992)</f>
        <v/>
      </c>
      <c r="T992" s="20">
        <f>IF(R992="","",(O992-R992)/O992)</f>
        <v/>
      </c>
      <c r="U992" s="24" t="n">
        <v>100000</v>
      </c>
      <c r="V992" s="51" t="n"/>
      <c r="W992" s="24">
        <f>IF(Z992="","",Z992*30)</f>
        <v/>
      </c>
      <c r="X992" s="24">
        <f>IF(W992="","",W992-U992)</f>
        <v/>
      </c>
      <c r="Y992" s="24">
        <f>IF(V992="","",((U992+5000+5000)/(1-V992))/30)</f>
        <v/>
      </c>
      <c r="Z992" s="32" t="n"/>
      <c r="AA992" s="24">
        <f>IF(Z992="","",Z992-O992)</f>
        <v/>
      </c>
      <c r="AB992" s="24">
        <f>IF(Z992="","",R992-Z992)</f>
        <v/>
      </c>
      <c r="AC992" s="11">
        <f>IF(Z992="","",(O992-Z992)/O992)</f>
        <v/>
      </c>
      <c r="AD992" s="24" t="n"/>
      <c r="AE992" s="24">
        <f>IF(AF992="","",Q992*(1-AF992))</f>
        <v/>
      </c>
      <c r="AF992" s="51" t="n"/>
      <c r="AG992" s="28" t="n"/>
      <c r="AH992" s="28" t="n"/>
      <c r="AI992" s="33" t="inlineStr">
        <is>
          <t>2026-09-24</t>
        </is>
      </c>
      <c r="AJ992" s="33" t="inlineStr">
        <is>
          <t>2026-09-23</t>
        </is>
      </c>
      <c r="AK992" s="30" t="n"/>
    </row>
    <row r="993" ht="35.1" customHeight="1" s="69">
      <c r="B993" s="48" t="n">
        <v>24120</v>
      </c>
      <c r="C993" s="48" t="inlineStr">
        <is>
          <t>大阪</t>
        </is>
      </c>
      <c r="D993" s="19" t="inlineStr">
        <is>
          <t>アットイン南堀江2</t>
        </is>
      </c>
      <c r="E993" s="48" t="inlineStr">
        <is>
          <t>1K</t>
        </is>
      </c>
      <c r="F993" s="48" t="n">
        <v>1</v>
      </c>
      <c r="G993" s="48" t="inlineStr">
        <is>
          <t>心斎橋・なんば周辺</t>
        </is>
      </c>
      <c r="H993" s="48" t="n">
        <v>24.13</v>
      </c>
      <c r="I993" s="20" t="n">
        <v>0.1</v>
      </c>
      <c r="J993" s="20" t="n">
        <v>0</v>
      </c>
      <c r="K993" s="20" t="n">
        <v>0</v>
      </c>
      <c r="L993" s="20" t="n">
        <v>0</v>
      </c>
      <c r="M993" s="20" t="n">
        <v>0</v>
      </c>
      <c r="N993" s="24" t="n">
        <v>7800</v>
      </c>
      <c r="O993" s="24" t="n">
        <v>6920</v>
      </c>
      <c r="P993" s="24" t="n">
        <v>880</v>
      </c>
      <c r="Q993" s="24" t="n">
        <v>44000</v>
      </c>
      <c r="R993" s="24" t="n"/>
      <c r="S993" s="24">
        <f>IF(R993="","",(R993+P993)*30 -U993)</f>
        <v/>
      </c>
      <c r="T993" s="20">
        <f>IF(R993="","",(O993-R993)/O993)</f>
        <v/>
      </c>
      <c r="U993" s="24" t="n">
        <v>75000</v>
      </c>
      <c r="V993" s="51" t="n"/>
      <c r="W993" s="24">
        <f>IF(Z993="","",Z993*30)</f>
        <v/>
      </c>
      <c r="X993" s="24">
        <f>IF(W993="","",W993-U993)</f>
        <v/>
      </c>
      <c r="Y993" s="24">
        <f>IF(V993="","",((U993+5000+5000)/(1-V993))/30)</f>
        <v/>
      </c>
      <c r="Z993" s="32" t="n"/>
      <c r="AA993" s="24">
        <f>IF(Z993="","",Z993-O993)</f>
        <v/>
      </c>
      <c r="AB993" s="24">
        <f>IF(Z993="","",R993-Z993)</f>
        <v/>
      </c>
      <c r="AC993" s="11">
        <f>IF(Z993="","",(O993-Z993)/O993)</f>
        <v/>
      </c>
      <c r="AD993" s="24" t="n"/>
      <c r="AE993" s="24">
        <f>IF(AF993="","",Q993*(1-AF993))</f>
        <v/>
      </c>
      <c r="AF993" s="51" t="n"/>
      <c r="AG993" s="28" t="n"/>
      <c r="AH993" s="28" t="n"/>
      <c r="AI993" s="33" t="inlineStr">
        <is>
          <t>2026-08-01</t>
        </is>
      </c>
      <c r="AJ993" s="33" t="inlineStr">
        <is>
          <t>2026-07-31</t>
        </is>
      </c>
      <c r="AK993" s="30" t="n"/>
    </row>
    <row r="994" ht="35.1" customHeight="1" s="69">
      <c r="B994" s="48" t="n">
        <v>24124</v>
      </c>
      <c r="C994" s="48" t="inlineStr">
        <is>
          <t>大阪</t>
        </is>
      </c>
      <c r="D994" s="19" t="inlineStr">
        <is>
          <t>アットイン新大阪5-2</t>
        </is>
      </c>
      <c r="E994" s="48" t="inlineStr">
        <is>
          <t>1K</t>
        </is>
      </c>
      <c r="F994" s="48" t="n">
        <v>1</v>
      </c>
      <c r="G994" s="48" t="inlineStr">
        <is>
          <t>新大阪・十三・三国</t>
        </is>
      </c>
      <c r="H994" s="48" t="n">
        <v>20.94</v>
      </c>
      <c r="I994" s="20" t="n">
        <v>1</v>
      </c>
      <c r="J994" s="20" t="n">
        <v>1</v>
      </c>
      <c r="K994" s="20" t="n">
        <v>0.1</v>
      </c>
      <c r="L994" s="20" t="n">
        <v>0</v>
      </c>
      <c r="M994" s="20" t="n">
        <v>0</v>
      </c>
      <c r="N994" s="24" t="n">
        <v>6100</v>
      </c>
      <c r="O994" s="24" t="n">
        <v>5220</v>
      </c>
      <c r="P994" s="24" t="n">
        <v>880</v>
      </c>
      <c r="Q994" s="24" t="n">
        <v>44000</v>
      </c>
      <c r="R994" s="24" t="n"/>
      <c r="S994" s="24">
        <f>IF(R994="","",(R994+P994)*30 -U994)</f>
        <v/>
      </c>
      <c r="T994" s="20">
        <f>IF(R994="","",(O994-R994)/O994)</f>
        <v/>
      </c>
      <c r="U994" s="24" t="n">
        <v>49200</v>
      </c>
      <c r="V994" s="51" t="n"/>
      <c r="W994" s="24">
        <f>IF(Z994="","",Z994*30)</f>
        <v/>
      </c>
      <c r="X994" s="24">
        <f>IF(W994="","",W994-U994)</f>
        <v/>
      </c>
      <c r="Y994" s="24">
        <f>IF(V994="","",((U994+5000+5000)/(1-V994))/30)</f>
        <v/>
      </c>
      <c r="Z994" s="32" t="n"/>
      <c r="AA994" s="24">
        <f>IF(Z994="","",Z994-O994)</f>
        <v/>
      </c>
      <c r="AB994" s="24">
        <f>IF(Z994="","",R994-Z994)</f>
        <v/>
      </c>
      <c r="AC994" s="11">
        <f>IF(Z994="","",(O994-Z994)/O994)</f>
        <v/>
      </c>
      <c r="AD994" s="24" t="n"/>
      <c r="AE994" s="24">
        <f>IF(AF994="","",Q994*(1-AF994))</f>
        <v/>
      </c>
      <c r="AF994" s="51" t="n"/>
      <c r="AG994" s="28" t="n"/>
      <c r="AH994" s="28" t="n"/>
      <c r="AI994" s="33" t="inlineStr">
        <is>
          <t>2026-09-04</t>
        </is>
      </c>
      <c r="AJ994" s="33" t="inlineStr">
        <is>
          <t>2026-09-03</t>
        </is>
      </c>
      <c r="AK994" s="30" t="n"/>
    </row>
    <row r="995" ht="35.1" customHeight="1" s="69">
      <c r="B995" s="48" t="n">
        <v>24127</v>
      </c>
      <c r="C995" s="48" t="inlineStr">
        <is>
          <t>大阪</t>
        </is>
      </c>
      <c r="D995" s="19" t="inlineStr">
        <is>
          <t>アットイン新大阪6-1</t>
        </is>
      </c>
      <c r="E995" s="48" t="inlineStr">
        <is>
          <t>1K</t>
        </is>
      </c>
      <c r="F995" s="48" t="n">
        <v>2</v>
      </c>
      <c r="G995" s="48" t="inlineStr">
        <is>
          <t>新大阪・十三・三国</t>
        </is>
      </c>
      <c r="H995" s="48" t="n">
        <v>20.13</v>
      </c>
      <c r="I995" s="20" t="n">
        <v>0.95</v>
      </c>
      <c r="J995" s="20" t="n">
        <v>0.95</v>
      </c>
      <c r="K995" s="20" t="n">
        <v>0.55</v>
      </c>
      <c r="L995" s="20" t="n">
        <v>0.5</v>
      </c>
      <c r="M995" s="20" t="n">
        <v>0.15</v>
      </c>
      <c r="N995" s="24" t="n">
        <v>5760</v>
      </c>
      <c r="O995" s="24" t="n">
        <v>4880</v>
      </c>
      <c r="P995" s="24" t="n">
        <v>880</v>
      </c>
      <c r="Q995" s="24" t="n">
        <v>44000</v>
      </c>
      <c r="R995" s="24" t="n"/>
      <c r="S995" s="24">
        <f>IF(R995="","",(R995+P995)*30 -U995)</f>
        <v/>
      </c>
      <c r="T995" s="20">
        <f>IF(R995="","",(O995-R995)/O995)</f>
        <v/>
      </c>
      <c r="U995" s="24" t="n">
        <v>46000</v>
      </c>
      <c r="V995" s="51" t="n"/>
      <c r="W995" s="24">
        <f>IF(Z995="","",Z995*30)</f>
        <v/>
      </c>
      <c r="X995" s="24">
        <f>IF(W995="","",W995-U995)</f>
        <v/>
      </c>
      <c r="Y995" s="24">
        <f>IF(V995="","",((U995+5000+5000)/(1-V995))/30)</f>
        <v/>
      </c>
      <c r="Z995" s="32" t="n"/>
      <c r="AA995" s="24">
        <f>IF(Z995="","",Z995-O995)</f>
        <v/>
      </c>
      <c r="AB995" s="24">
        <f>IF(Z995="","",R995-Z995)</f>
        <v/>
      </c>
      <c r="AC995" s="11">
        <f>IF(Z995="","",(O995-Z995)/O995)</f>
        <v/>
      </c>
      <c r="AD995" s="24" t="n"/>
      <c r="AE995" s="24">
        <f>IF(AF995="","",Q995*(1-AF995))</f>
        <v/>
      </c>
      <c r="AF995" s="51" t="n"/>
      <c r="AG995" s="28" t="n"/>
      <c r="AH995" s="28" t="n"/>
      <c r="AI995" s="33" t="inlineStr">
        <is>
          <t>2026-09-05</t>
        </is>
      </c>
      <c r="AJ995" s="33" t="inlineStr">
        <is>
          <t>2026-11-09</t>
        </is>
      </c>
      <c r="AK995" s="30" t="n"/>
    </row>
    <row r="996" ht="35.1" customHeight="1" s="69">
      <c r="B996" s="48" t="n">
        <v>24128</v>
      </c>
      <c r="C996" s="48" t="inlineStr">
        <is>
          <t>大阪</t>
        </is>
      </c>
      <c r="D996" s="19" t="inlineStr">
        <is>
          <t>アットイン新大阪6-2</t>
        </is>
      </c>
      <c r="E996" s="48" t="inlineStr">
        <is>
          <t>1K</t>
        </is>
      </c>
      <c r="F996" s="48" t="n">
        <v>3</v>
      </c>
      <c r="G996" s="48" t="inlineStr">
        <is>
          <t>新大阪・十三・三国</t>
        </is>
      </c>
      <c r="H996" s="48" t="n">
        <v>19.37</v>
      </c>
      <c r="I996" s="20" t="n">
        <v>0.73333</v>
      </c>
      <c r="J996" s="20" t="n">
        <v>0.46667</v>
      </c>
      <c r="K996" s="20" t="n">
        <v>0.33333</v>
      </c>
      <c r="L996" s="20" t="n">
        <v>0.33333</v>
      </c>
      <c r="M996" s="20" t="n">
        <v>0.3</v>
      </c>
      <c r="N996" s="24" t="n">
        <v>5760</v>
      </c>
      <c r="O996" s="24" t="n">
        <v>4880</v>
      </c>
      <c r="P996" s="24" t="n">
        <v>880</v>
      </c>
      <c r="Q996" s="24" t="n">
        <v>44000</v>
      </c>
      <c r="R996" s="24" t="n"/>
      <c r="S996" s="24">
        <f>IF(R996="","",(R996+P996)*30 -U996)</f>
        <v/>
      </c>
      <c r="T996" s="20">
        <f>IF(R996="","",(O996-R996)/O996)</f>
        <v/>
      </c>
      <c r="U996" s="24" t="n">
        <v>45000</v>
      </c>
      <c r="V996" s="51" t="n"/>
      <c r="W996" s="24">
        <f>IF(Z996="","",Z996*30)</f>
        <v/>
      </c>
      <c r="X996" s="24">
        <f>IF(W996="","",W996-U996)</f>
        <v/>
      </c>
      <c r="Y996" s="24">
        <f>IF(V996="","",((U996+5000+5000)/(1-V996))/30)</f>
        <v/>
      </c>
      <c r="Z996" s="32" t="n"/>
      <c r="AA996" s="24">
        <f>IF(Z996="","",Z996-O996)</f>
        <v/>
      </c>
      <c r="AB996" s="24">
        <f>IF(Z996="","",R996-Z996)</f>
        <v/>
      </c>
      <c r="AC996" s="11">
        <f>IF(Z996="","",(O996-Z996)/O996)</f>
        <v/>
      </c>
      <c r="AD996" s="24" t="n"/>
      <c r="AE996" s="24">
        <f>IF(AF996="","",Q996*(1-AF996))</f>
        <v/>
      </c>
      <c r="AF996" s="51" t="n"/>
      <c r="AG996" s="28" t="n"/>
      <c r="AH996" s="28" t="n"/>
      <c r="AI996" s="33" t="inlineStr">
        <is>
          <t>2026-08-11</t>
        </is>
      </c>
      <c r="AJ996" s="33" t="inlineStr">
        <is>
          <t>2026-11-26</t>
        </is>
      </c>
      <c r="AK996" s="30" t="n"/>
    </row>
    <row r="997" ht="35.1" customHeight="1" s="69">
      <c r="B997" s="48" t="n">
        <v>24140</v>
      </c>
      <c r="C997" s="48" t="inlineStr">
        <is>
          <t>東京</t>
        </is>
      </c>
      <c r="D997" s="19" t="inlineStr">
        <is>
          <t>■アットイン東長崎1-1</t>
        </is>
      </c>
      <c r="E997" s="48" t="inlineStr">
        <is>
          <t>2K</t>
        </is>
      </c>
      <c r="F997" s="48" t="n">
        <v>1</v>
      </c>
      <c r="G997" s="48" t="inlineStr">
        <is>
          <t>池袋・大塚</t>
        </is>
      </c>
      <c r="H997" s="48" t="n">
        <v>30.77</v>
      </c>
      <c r="I997" s="20" t="n">
        <v>0</v>
      </c>
      <c r="J997" s="20" t="n">
        <v>0</v>
      </c>
      <c r="K997" s="20" t="n">
        <v>0</v>
      </c>
      <c r="L997" s="20" t="n">
        <v>0</v>
      </c>
      <c r="M997" s="20" t="n">
        <v>0</v>
      </c>
      <c r="N997" s="24" t="n">
        <v>5560</v>
      </c>
      <c r="O997" s="24" t="n">
        <v>5560</v>
      </c>
      <c r="P997" s="24" t="n"/>
      <c r="Q997" s="24" t="n"/>
      <c r="R997" s="24" t="n"/>
      <c r="S997" s="24">
        <f>IF(R997="","",(R997+P997)*30 -U997)</f>
        <v/>
      </c>
      <c r="T997" s="20">
        <f>IF(R997="","",(O997-R997)/O997)</f>
        <v/>
      </c>
      <c r="U997" s="24" t="n">
        <v>0</v>
      </c>
      <c r="V997" s="51" t="n"/>
      <c r="W997" s="24">
        <f>IF(Z997="","",Z997*30)</f>
        <v/>
      </c>
      <c r="X997" s="24">
        <f>IF(W997="","",W997-U997)</f>
        <v/>
      </c>
      <c r="Y997" s="24">
        <f>IF(V997="","",((U997+5000+5000)/(1-V997))/30)</f>
        <v/>
      </c>
      <c r="Z997" s="32" t="n"/>
      <c r="AA997" s="24">
        <f>IF(Z997="","",Z997-O997)</f>
        <v/>
      </c>
      <c r="AB997" s="24">
        <f>IF(Z997="","",R997-Z997)</f>
        <v/>
      </c>
      <c r="AC997" s="11">
        <f>IF(Z997="","",(O997-Z997)/O997)</f>
        <v/>
      </c>
      <c r="AD997" s="24" t="n"/>
      <c r="AE997" s="24">
        <f>IF(AF997="","",Q997*(1-AF997))</f>
        <v/>
      </c>
      <c r="AF997" s="51" t="n"/>
      <c r="AG997" s="28" t="n"/>
      <c r="AH997" s="28" t="n"/>
      <c r="AI997" s="33" t="inlineStr">
        <is>
          <t>2026-08-01</t>
        </is>
      </c>
      <c r="AJ997" s="33" t="inlineStr">
        <is>
          <t>2026-07-31</t>
        </is>
      </c>
      <c r="AK997" s="30" t="n"/>
    </row>
    <row r="998" ht="35.1" customHeight="1" s="69">
      <c r="B998" s="48" t="n">
        <v>24141</v>
      </c>
      <c r="C998" s="48" t="inlineStr">
        <is>
          <t>東京</t>
        </is>
      </c>
      <c r="D998" s="19" t="inlineStr">
        <is>
          <t>■アットイン東長崎1-2</t>
        </is>
      </c>
      <c r="E998" s="48" t="inlineStr">
        <is>
          <t>1LDK</t>
        </is>
      </c>
      <c r="F998" s="48" t="n">
        <v>1</v>
      </c>
      <c r="G998" s="48" t="inlineStr">
        <is>
          <t>池袋・大塚</t>
        </is>
      </c>
      <c r="H998" s="48" t="n">
        <v>38.31</v>
      </c>
      <c r="I998" s="20" t="n">
        <v>0</v>
      </c>
      <c r="J998" s="20" t="n">
        <v>0</v>
      </c>
      <c r="K998" s="20" t="n">
        <v>0</v>
      </c>
      <c r="L998" s="20" t="n">
        <v>0</v>
      </c>
      <c r="M998" s="20" t="n">
        <v>0</v>
      </c>
      <c r="N998" s="24" t="n">
        <v>8000</v>
      </c>
      <c r="O998" s="24" t="n">
        <v>8000</v>
      </c>
      <c r="P998" s="24" t="n"/>
      <c r="Q998" s="24" t="n"/>
      <c r="R998" s="24" t="n"/>
      <c r="S998" s="24">
        <f>IF(R998="","",(R998+P998)*30 -U998)</f>
        <v/>
      </c>
      <c r="T998" s="20">
        <f>IF(R998="","",(O998-R998)/O998)</f>
        <v/>
      </c>
      <c r="U998" s="24" t="n">
        <v>0</v>
      </c>
      <c r="V998" s="51" t="n"/>
      <c r="W998" s="24">
        <f>IF(Z998="","",Z998*30)</f>
        <v/>
      </c>
      <c r="X998" s="24">
        <f>IF(W998="","",W998-U998)</f>
        <v/>
      </c>
      <c r="Y998" s="24">
        <f>IF(V998="","",((U998+5000+5000)/(1-V998))/30)</f>
        <v/>
      </c>
      <c r="Z998" s="32" t="n"/>
      <c r="AA998" s="24">
        <f>IF(Z998="","",Z998-O998)</f>
        <v/>
      </c>
      <c r="AB998" s="24">
        <f>IF(Z998="","",R998-Z998)</f>
        <v/>
      </c>
      <c r="AC998" s="11">
        <f>IF(Z998="","",(O998-Z998)/O998)</f>
        <v/>
      </c>
      <c r="AD998" s="24" t="n"/>
      <c r="AE998" s="24">
        <f>IF(AF998="","",Q998*(1-AF998))</f>
        <v/>
      </c>
      <c r="AF998" s="51" t="n"/>
      <c r="AG998" s="28" t="n"/>
      <c r="AH998" s="28" t="n"/>
      <c r="AI998" s="33" t="inlineStr">
        <is>
          <t>2026-08-01</t>
        </is>
      </c>
      <c r="AJ998" s="33" t="inlineStr">
        <is>
          <t>2026-07-31</t>
        </is>
      </c>
      <c r="AK998" s="30" t="n"/>
    </row>
    <row r="999" ht="35.1" customHeight="1" s="69">
      <c r="B999" s="48" t="n">
        <v>24142</v>
      </c>
      <c r="C999" s="48" t="inlineStr">
        <is>
          <t>大阪</t>
        </is>
      </c>
      <c r="D999" s="19" t="inlineStr">
        <is>
          <t>アットインドーム前2-1</t>
        </is>
      </c>
      <c r="E999" s="48" t="inlineStr">
        <is>
          <t>1K</t>
        </is>
      </c>
      <c r="F999" s="48" t="n">
        <v>8</v>
      </c>
      <c r="G999" s="48" t="inlineStr">
        <is>
          <t>弁天町・大正・ドーム周辺</t>
        </is>
      </c>
      <c r="H999" s="48" t="n">
        <v>21.2</v>
      </c>
      <c r="I999" s="20" t="n">
        <v>0.925</v>
      </c>
      <c r="J999" s="20" t="n">
        <v>0.625</v>
      </c>
      <c r="K999" s="20" t="n">
        <v>0.625</v>
      </c>
      <c r="L999" s="20" t="n">
        <v>0.625</v>
      </c>
      <c r="M999" s="20" t="n">
        <v>0.5375</v>
      </c>
      <c r="N999" s="24" t="n">
        <v>7320</v>
      </c>
      <c r="O999" s="24" t="n">
        <v>6440</v>
      </c>
      <c r="P999" s="24" t="n">
        <v>880</v>
      </c>
      <c r="Q999" s="24" t="n">
        <v>44000</v>
      </c>
      <c r="R999" s="24" t="n"/>
      <c r="S999" s="24">
        <f>IF(R999="","",(R999+P999)*30 -U999)</f>
        <v/>
      </c>
      <c r="T999" s="20">
        <f>IF(R999="","",(O999-R999)/O999)</f>
        <v/>
      </c>
      <c r="U999" s="24" t="n">
        <v>70100</v>
      </c>
      <c r="V999" s="51" t="n"/>
      <c r="W999" s="24">
        <f>IF(Z999="","",Z999*30)</f>
        <v/>
      </c>
      <c r="X999" s="24">
        <f>IF(W999="","",W999-U999)</f>
        <v/>
      </c>
      <c r="Y999" s="24">
        <f>IF(V999="","",((U999+5000+5000)/(1-V999))/30)</f>
        <v/>
      </c>
      <c r="Z999" s="32" t="n"/>
      <c r="AA999" s="24">
        <f>IF(Z999="","",Z999-O999)</f>
        <v/>
      </c>
      <c r="AB999" s="24">
        <f>IF(Z999="","",R999-Z999)</f>
        <v/>
      </c>
      <c r="AC999" s="11">
        <f>IF(Z999="","",(O999-Z999)/O999)</f>
        <v/>
      </c>
      <c r="AD999" s="24" t="n"/>
      <c r="AE999" s="24">
        <f>IF(AF999="","",Q999*(1-AF999))</f>
        <v/>
      </c>
      <c r="AF999" s="51" t="n"/>
      <c r="AG999" s="28" t="n"/>
      <c r="AH999" s="28" t="n"/>
      <c r="AI999" s="33" t="inlineStr">
        <is>
          <t>2026-08-08</t>
        </is>
      </c>
      <c r="AJ999" s="33" t="inlineStr">
        <is>
          <t>2027-02-28</t>
        </is>
      </c>
      <c r="AK999" s="30" t="n"/>
    </row>
    <row r="1000" ht="35.1" customHeight="1" s="69">
      <c r="B1000" s="48" t="n">
        <v>24143</v>
      </c>
      <c r="C1000" s="48" t="inlineStr">
        <is>
          <t>大阪</t>
        </is>
      </c>
      <c r="D1000" s="19" t="inlineStr">
        <is>
          <t>アットインドーム前2-2</t>
        </is>
      </c>
      <c r="E1000" s="48" t="inlineStr">
        <is>
          <t>1K</t>
        </is>
      </c>
      <c r="F1000" s="48" t="n">
        <v>2</v>
      </c>
      <c r="G1000" s="48" t="inlineStr">
        <is>
          <t>弁天町・大正・ドーム周辺</t>
        </is>
      </c>
      <c r="H1000" s="48" t="n">
        <v>21.57</v>
      </c>
      <c r="I1000" s="20" t="n">
        <v>0.7</v>
      </c>
      <c r="J1000" s="20" t="n">
        <v>0.5</v>
      </c>
      <c r="K1000" s="20" t="n">
        <v>0.5</v>
      </c>
      <c r="L1000" s="20" t="n">
        <v>0.5</v>
      </c>
      <c r="M1000" s="20" t="n">
        <v>0.5</v>
      </c>
      <c r="N1000" s="24" t="n">
        <v>7460</v>
      </c>
      <c r="O1000" s="24" t="n">
        <v>6580</v>
      </c>
      <c r="P1000" s="24" t="n">
        <v>880</v>
      </c>
      <c r="Q1000" s="24" t="n">
        <v>44000</v>
      </c>
      <c r="R1000" s="24" t="n"/>
      <c r="S1000" s="24">
        <f>IF(R1000="","",(R1000+P1000)*30 -U1000)</f>
        <v/>
      </c>
      <c r="T1000" s="20">
        <f>IF(R1000="","",(O1000-R1000)/O1000)</f>
        <v/>
      </c>
      <c r="U1000" s="24" t="n">
        <v>69700</v>
      </c>
      <c r="V1000" s="51" t="n"/>
      <c r="W1000" s="24">
        <f>IF(Z1000="","",Z1000*30)</f>
        <v/>
      </c>
      <c r="X1000" s="24">
        <f>IF(W1000="","",W1000-U1000)</f>
        <v/>
      </c>
      <c r="Y1000" s="24">
        <f>IF(V1000="","",((U1000+5000+5000)/(1-V1000))/30)</f>
        <v/>
      </c>
      <c r="Z1000" s="32" t="n"/>
      <c r="AA1000" s="24">
        <f>IF(Z1000="","",Z1000-O1000)</f>
        <v/>
      </c>
      <c r="AB1000" s="24">
        <f>IF(Z1000="","",R1000-Z1000)</f>
        <v/>
      </c>
      <c r="AC1000" s="11">
        <f>IF(Z1000="","",(O1000-Z1000)/O1000)</f>
        <v/>
      </c>
      <c r="AD1000" s="24" t="n"/>
      <c r="AE1000" s="24">
        <f>IF(AF1000="","",Q1000*(1-AF1000))</f>
        <v/>
      </c>
      <c r="AF1000" s="51" t="n"/>
      <c r="AG1000" s="28" t="n"/>
      <c r="AH1000" s="28" t="n"/>
      <c r="AI1000" s="33" t="inlineStr">
        <is>
          <t>2026-08-01</t>
        </is>
      </c>
      <c r="AJ1000" s="33" t="inlineStr">
        <is>
          <t>2027-02-28</t>
        </is>
      </c>
      <c r="AK1000" s="30" t="n"/>
    </row>
    <row r="1001" ht="35.1" customHeight="1" s="69">
      <c r="B1001" s="48" t="n">
        <v>24145</v>
      </c>
      <c r="C1001" s="48" t="inlineStr">
        <is>
          <t>東京</t>
        </is>
      </c>
      <c r="D1001" s="19" t="inlineStr">
        <is>
          <t>■アットイン川口1-2</t>
        </is>
      </c>
      <c r="E1001" s="48" t="inlineStr">
        <is>
          <t>1R</t>
        </is>
      </c>
      <c r="F1001" s="48" t="n">
        <v>2</v>
      </c>
      <c r="G1001" s="48" t="inlineStr">
        <is>
          <t>東京北エリア（田端・赤羽）</t>
        </is>
      </c>
      <c r="H1001" s="48" t="n">
        <v>24.55</v>
      </c>
      <c r="I1001" s="20" t="n">
        <v>0</v>
      </c>
      <c r="J1001" s="20" t="n">
        <v>0</v>
      </c>
      <c r="K1001" s="20" t="n">
        <v>0</v>
      </c>
      <c r="L1001" s="20" t="n">
        <v>0</v>
      </c>
      <c r="M1001" s="20" t="n">
        <v>0</v>
      </c>
      <c r="N1001" s="24" t="n">
        <v>3960</v>
      </c>
      <c r="O1001" s="24" t="n">
        <v>3960</v>
      </c>
      <c r="P1001" s="24" t="n"/>
      <c r="Q1001" s="24" t="n"/>
      <c r="R1001" s="24" t="n"/>
      <c r="S1001" s="24">
        <f>IF(R1001="","",(R1001+P1001)*30 -U1001)</f>
        <v/>
      </c>
      <c r="T1001" s="20">
        <f>IF(R1001="","",(O1001-R1001)/O1001)</f>
        <v/>
      </c>
      <c r="U1001" s="24" t="n">
        <v>0</v>
      </c>
      <c r="V1001" s="51" t="n"/>
      <c r="W1001" s="24">
        <f>IF(Z1001="","",Z1001*30)</f>
        <v/>
      </c>
      <c r="X1001" s="24">
        <f>IF(W1001="","",W1001-U1001)</f>
        <v/>
      </c>
      <c r="Y1001" s="24">
        <f>IF(V1001="","",((U1001+5000+5000)/(1-V1001))/30)</f>
        <v/>
      </c>
      <c r="Z1001" s="32" t="n"/>
      <c r="AA1001" s="24">
        <f>IF(Z1001="","",Z1001-O1001)</f>
        <v/>
      </c>
      <c r="AB1001" s="24">
        <f>IF(Z1001="","",R1001-Z1001)</f>
        <v/>
      </c>
      <c r="AC1001" s="11">
        <f>IF(Z1001="","",(O1001-Z1001)/O1001)</f>
        <v/>
      </c>
      <c r="AD1001" s="24" t="n"/>
      <c r="AE1001" s="24">
        <f>IF(AF1001="","",Q1001*(1-AF1001))</f>
        <v/>
      </c>
      <c r="AF1001" s="51" t="n"/>
      <c r="AG1001" s="28" t="n"/>
      <c r="AH1001" s="28" t="n"/>
      <c r="AI1001" s="33" t="inlineStr">
        <is>
          <t>2026-08-01</t>
        </is>
      </c>
      <c r="AJ1001" s="33" t="inlineStr">
        <is>
          <t>2026-07-31</t>
        </is>
      </c>
      <c r="AK1001" s="30" t="n"/>
    </row>
    <row r="1002" ht="35.1" customHeight="1" s="69">
      <c r="B1002" s="48" t="n">
        <v>24146</v>
      </c>
      <c r="C1002" s="48" t="inlineStr">
        <is>
          <t>東京</t>
        </is>
      </c>
      <c r="D1002" s="19" t="inlineStr">
        <is>
          <t>■アットイン川口1-3</t>
        </is>
      </c>
      <c r="E1002" s="48" t="inlineStr">
        <is>
          <t>1R</t>
        </is>
      </c>
      <c r="F1002" s="48" t="n">
        <v>2</v>
      </c>
      <c r="G1002" s="48" t="inlineStr">
        <is>
          <t>東京北エリア（田端・赤羽）</t>
        </is>
      </c>
      <c r="H1002" s="48" t="n">
        <v>24.4</v>
      </c>
      <c r="I1002" s="20" t="n">
        <v>0</v>
      </c>
      <c r="J1002" s="20" t="n">
        <v>0</v>
      </c>
      <c r="K1002" s="20" t="n">
        <v>0</v>
      </c>
      <c r="L1002" s="20" t="n">
        <v>0</v>
      </c>
      <c r="M1002" s="20" t="n">
        <v>0</v>
      </c>
      <c r="N1002" s="24" t="n">
        <v>4100</v>
      </c>
      <c r="O1002" s="24" t="n">
        <v>4100</v>
      </c>
      <c r="P1002" s="24" t="n"/>
      <c r="Q1002" s="24" t="n"/>
      <c r="R1002" s="24" t="n"/>
      <c r="S1002" s="24">
        <f>IF(R1002="","",(R1002+P1002)*30 -U1002)</f>
        <v/>
      </c>
      <c r="T1002" s="20">
        <f>IF(R1002="","",(O1002-R1002)/O1002)</f>
        <v/>
      </c>
      <c r="U1002" s="24" t="n">
        <v>0</v>
      </c>
      <c r="V1002" s="51" t="n"/>
      <c r="W1002" s="24">
        <f>IF(Z1002="","",Z1002*30)</f>
        <v/>
      </c>
      <c r="X1002" s="24">
        <f>IF(W1002="","",W1002-U1002)</f>
        <v/>
      </c>
      <c r="Y1002" s="24">
        <f>IF(V1002="","",((U1002+5000+5000)/(1-V1002))/30)</f>
        <v/>
      </c>
      <c r="Z1002" s="32" t="n"/>
      <c r="AA1002" s="24">
        <f>IF(Z1002="","",Z1002-O1002)</f>
        <v/>
      </c>
      <c r="AB1002" s="24">
        <f>IF(Z1002="","",R1002-Z1002)</f>
        <v/>
      </c>
      <c r="AC1002" s="11">
        <f>IF(Z1002="","",(O1002-Z1002)/O1002)</f>
        <v/>
      </c>
      <c r="AD1002" s="24" t="n"/>
      <c r="AE1002" s="24">
        <f>IF(AF1002="","",Q1002*(1-AF1002))</f>
        <v/>
      </c>
      <c r="AF1002" s="51" t="n"/>
      <c r="AG1002" s="28" t="n"/>
      <c r="AH1002" s="28" t="n"/>
      <c r="AI1002" s="33" t="inlineStr">
        <is>
          <t>2026-08-01</t>
        </is>
      </c>
      <c r="AJ1002" s="33" t="inlineStr">
        <is>
          <t>2026-07-31</t>
        </is>
      </c>
      <c r="AK1002" s="30" t="n"/>
    </row>
    <row r="1003" ht="35.1" customHeight="1" s="69">
      <c r="B1003" s="48" t="n">
        <v>24147</v>
      </c>
      <c r="C1003" s="48" t="inlineStr">
        <is>
          <t>東京</t>
        </is>
      </c>
      <c r="D1003" s="19" t="inlineStr">
        <is>
          <t>■アットイン川口1-4</t>
        </is>
      </c>
      <c r="E1003" s="48" t="inlineStr">
        <is>
          <t>1DK</t>
        </is>
      </c>
      <c r="F1003" s="48" t="n">
        <v>2</v>
      </c>
      <c r="G1003" s="48" t="inlineStr">
        <is>
          <t>東京北エリア（田端・赤羽）</t>
        </is>
      </c>
      <c r="H1003" s="48" t="n">
        <v>29.49</v>
      </c>
      <c r="I1003" s="20" t="n">
        <v>0</v>
      </c>
      <c r="J1003" s="20" t="n">
        <v>0</v>
      </c>
      <c r="K1003" s="20" t="n">
        <v>0</v>
      </c>
      <c r="L1003" s="20" t="n">
        <v>0</v>
      </c>
      <c r="M1003" s="20" t="n">
        <v>0</v>
      </c>
      <c r="N1003" s="24" t="n">
        <v>4630</v>
      </c>
      <c r="O1003" s="24" t="n">
        <v>4630</v>
      </c>
      <c r="P1003" s="24" t="n"/>
      <c r="Q1003" s="24" t="n"/>
      <c r="R1003" s="24" t="n"/>
      <c r="S1003" s="24">
        <f>IF(R1003="","",(R1003+P1003)*30 -U1003)</f>
        <v/>
      </c>
      <c r="T1003" s="20">
        <f>IF(R1003="","",(O1003-R1003)/O1003)</f>
        <v/>
      </c>
      <c r="U1003" s="24" t="n">
        <v>0</v>
      </c>
      <c r="V1003" s="51" t="n"/>
      <c r="W1003" s="24">
        <f>IF(Z1003="","",Z1003*30)</f>
        <v/>
      </c>
      <c r="X1003" s="24">
        <f>IF(W1003="","",W1003-U1003)</f>
        <v/>
      </c>
      <c r="Y1003" s="24">
        <f>IF(V1003="","",((U1003+5000+5000)/(1-V1003))/30)</f>
        <v/>
      </c>
      <c r="Z1003" s="32" t="n"/>
      <c r="AA1003" s="24">
        <f>IF(Z1003="","",Z1003-O1003)</f>
        <v/>
      </c>
      <c r="AB1003" s="24">
        <f>IF(Z1003="","",R1003-Z1003)</f>
        <v/>
      </c>
      <c r="AC1003" s="11">
        <f>IF(Z1003="","",(O1003-Z1003)/O1003)</f>
        <v/>
      </c>
      <c r="AD1003" s="24" t="n"/>
      <c r="AE1003" s="24">
        <f>IF(AF1003="","",Q1003*(1-AF1003))</f>
        <v/>
      </c>
      <c r="AF1003" s="51" t="n"/>
      <c r="AG1003" s="28" t="n"/>
      <c r="AH1003" s="28" t="n"/>
      <c r="AI1003" s="33" t="inlineStr">
        <is>
          <t>2026-08-01</t>
        </is>
      </c>
      <c r="AJ1003" s="33" t="inlineStr">
        <is>
          <t>2026-07-31</t>
        </is>
      </c>
      <c r="AK1003" s="30" t="n"/>
    </row>
    <row r="1004" ht="35.1" customHeight="1" s="69">
      <c r="B1004" s="48" t="n">
        <v>24232</v>
      </c>
      <c r="C1004" s="48" t="inlineStr">
        <is>
          <t>東京</t>
        </is>
      </c>
      <c r="D1004" s="19" t="inlineStr">
        <is>
          <t>アットイン鶴見4-3</t>
        </is>
      </c>
      <c r="E1004" s="48" t="inlineStr">
        <is>
          <t>1K</t>
        </is>
      </c>
      <c r="F1004" s="48" t="n">
        <v>3</v>
      </c>
      <c r="G1004" s="48" t="inlineStr">
        <is>
          <t>横浜</t>
        </is>
      </c>
      <c r="H1004" s="48" t="n">
        <v>21.01</v>
      </c>
      <c r="I1004" s="20" t="n">
        <v>0.96667</v>
      </c>
      <c r="J1004" s="20" t="n">
        <v>0.73333</v>
      </c>
      <c r="K1004" s="20" t="n">
        <v>0.66667</v>
      </c>
      <c r="L1004" s="20" t="n">
        <v>0.76667</v>
      </c>
      <c r="M1004" s="20" t="n">
        <v>0.43333</v>
      </c>
      <c r="N1004" s="24" t="n">
        <v>8680</v>
      </c>
      <c r="O1004" s="24" t="n">
        <v>7800</v>
      </c>
      <c r="P1004" s="24" t="n">
        <v>880</v>
      </c>
      <c r="Q1004" s="24" t="n">
        <v>44000</v>
      </c>
      <c r="R1004" s="24" t="n">
        <v>3900</v>
      </c>
      <c r="S1004" s="24">
        <f>IF(R1004="","",(R1004+P1004)*30 -U1004)</f>
        <v/>
      </c>
      <c r="T1004" s="20">
        <f>IF(R1004="","",(O1004-R1004)/O1004)</f>
        <v/>
      </c>
      <c r="U1004" s="24" t="n">
        <v>77000</v>
      </c>
      <c r="V1004" s="51" t="n"/>
      <c r="W1004" s="24">
        <f>IF(Z1004="","",Z1004*30)</f>
        <v/>
      </c>
      <c r="X1004" s="24">
        <f>IF(W1004="","",W1004-U1004)</f>
        <v/>
      </c>
      <c r="Y1004" s="24">
        <f>IF(V1004="","",((U1004+5000+5000)/(1-V1004))/30)</f>
        <v/>
      </c>
      <c r="Z1004" s="32" t="n"/>
      <c r="AA1004" s="24">
        <f>IF(Z1004="","",Z1004-O1004)</f>
        <v/>
      </c>
      <c r="AB1004" s="24">
        <f>IF(Z1004="","",R1004-Z1004)</f>
        <v/>
      </c>
      <c r="AC1004" s="11">
        <f>IF(Z1004="","",(O1004-Z1004)/O1004)</f>
        <v/>
      </c>
      <c r="AD1004" s="24" t="n">
        <v>11000</v>
      </c>
      <c r="AE1004" s="24">
        <f>IF(AF1004="","",Q1004*(1-AF1004))</f>
        <v/>
      </c>
      <c r="AF1004" s="51" t="n"/>
      <c r="AG1004" s="28" t="n"/>
      <c r="AH1004" s="28" t="n"/>
      <c r="AI1004" s="33" t="inlineStr">
        <is>
          <t>2026-10-18</t>
        </is>
      </c>
      <c r="AJ1004" s="33" t="inlineStr">
        <is>
          <t>2026-12-31</t>
        </is>
      </c>
      <c r="AK1004" s="30" t="n"/>
    </row>
    <row r="1005" ht="35.1" customHeight="1" s="69">
      <c r="B1005" s="48" t="n">
        <v>24283</v>
      </c>
      <c r="C1005" s="48" t="inlineStr">
        <is>
          <t>名古屋</t>
        </is>
      </c>
      <c r="D1005" s="19" t="inlineStr">
        <is>
          <t>アットイン伏見12-1</t>
        </is>
      </c>
      <c r="E1005" s="48" t="inlineStr">
        <is>
          <t>2LDK</t>
        </is>
      </c>
      <c r="F1005" s="48" t="n">
        <v>2</v>
      </c>
      <c r="G1005" s="48" t="inlineStr">
        <is>
          <t>伏見・丸の内周辺</t>
        </is>
      </c>
      <c r="H1005" s="48" t="n">
        <v>76.88</v>
      </c>
      <c r="I1005" s="20" t="n">
        <v>0.6</v>
      </c>
      <c r="J1005" s="20" t="n">
        <v>0.85</v>
      </c>
      <c r="K1005" s="20" t="n">
        <v>0.05</v>
      </c>
      <c r="L1005" s="20" t="n">
        <v>0</v>
      </c>
      <c r="M1005" s="20" t="n">
        <v>0</v>
      </c>
      <c r="N1005" s="24" t="n">
        <v>14480</v>
      </c>
      <c r="O1005" s="24" t="n">
        <v>13380</v>
      </c>
      <c r="P1005" s="24" t="n">
        <v>1100</v>
      </c>
      <c r="Q1005" s="24" t="n">
        <v>68000</v>
      </c>
      <c r="R1005" s="24" t="n"/>
      <c r="S1005" s="24">
        <f>IF(R1005="","",(R1005+P1005)*30 -U1005)</f>
        <v/>
      </c>
      <c r="T1005" s="20">
        <f>IF(R1005="","",(O1005-R1005)/O1005)</f>
        <v/>
      </c>
      <c r="U1005" s="24" t="n">
        <v>148000</v>
      </c>
      <c r="V1005" s="51" t="n"/>
      <c r="W1005" s="24">
        <f>IF(Z1005="","",Z1005*30)</f>
        <v/>
      </c>
      <c r="X1005" s="24">
        <f>IF(W1005="","",W1005-U1005)</f>
        <v/>
      </c>
      <c r="Y1005" s="24">
        <f>IF(V1005="","",((U1005+5000+5000)/(1-V1005))/30)</f>
        <v/>
      </c>
      <c r="Z1005" s="32" t="n"/>
      <c r="AA1005" s="24">
        <f>IF(Z1005="","",Z1005-O1005)</f>
        <v/>
      </c>
      <c r="AB1005" s="24">
        <f>IF(Z1005="","",R1005-Z1005)</f>
        <v/>
      </c>
      <c r="AC1005" s="11">
        <f>IF(Z1005="","",(O1005-Z1005)/O1005)</f>
        <v/>
      </c>
      <c r="AD1005" s="24" t="n"/>
      <c r="AE1005" s="24">
        <f>IF(AF1005="","",Q1005*(1-AF1005))</f>
        <v/>
      </c>
      <c r="AF1005" s="51" t="n"/>
      <c r="AG1005" s="28" t="n"/>
      <c r="AH1005" s="28" t="n"/>
      <c r="AI1005" s="33" t="inlineStr">
        <is>
          <t>2026-08-23</t>
        </is>
      </c>
      <c r="AJ1005" s="33" t="inlineStr">
        <is>
          <t>2026-09-02</t>
        </is>
      </c>
      <c r="AK1005" s="30" t="n"/>
    </row>
    <row r="1006" ht="35.1" customHeight="1" s="69">
      <c r="B1006" s="48" t="n">
        <v>24305</v>
      </c>
      <c r="C1006" s="48" t="inlineStr">
        <is>
          <t>名古屋</t>
        </is>
      </c>
      <c r="D1006" s="19" t="inlineStr">
        <is>
          <t>アットイン名古屋駅12</t>
        </is>
      </c>
      <c r="E1006" s="48" t="inlineStr">
        <is>
          <t>1K</t>
        </is>
      </c>
      <c r="F1006" s="48" t="n">
        <v>3</v>
      </c>
      <c r="G1006" s="48" t="inlineStr">
        <is>
          <t>名駅周辺</t>
        </is>
      </c>
      <c r="H1006" s="48" t="n">
        <v>21.23</v>
      </c>
      <c r="I1006" s="20" t="n">
        <v>1</v>
      </c>
      <c r="J1006" s="20" t="n">
        <v>1</v>
      </c>
      <c r="K1006" s="20" t="n">
        <v>0.4</v>
      </c>
      <c r="L1006" s="20" t="n">
        <v>0.66667</v>
      </c>
      <c r="M1006" s="20" t="n">
        <v>0.33333</v>
      </c>
      <c r="N1006" s="24" t="n">
        <v>11720</v>
      </c>
      <c r="O1006" s="24" t="n">
        <v>10840</v>
      </c>
      <c r="P1006" s="24" t="n">
        <v>880</v>
      </c>
      <c r="Q1006" s="24" t="n">
        <v>44000</v>
      </c>
      <c r="R1006" s="24" t="n">
        <v>5420</v>
      </c>
      <c r="S1006" s="24">
        <f>IF(R1006="","",(R1006+P1006)*30 -U1006)</f>
        <v/>
      </c>
      <c r="T1006" s="20">
        <f>IF(R1006="","",(O1006-R1006)/O1006)</f>
        <v/>
      </c>
      <c r="U1006" s="24" t="n">
        <v>63000</v>
      </c>
      <c r="V1006" s="51" t="n"/>
      <c r="W1006" s="24">
        <f>IF(Z1006="","",Z1006*30)</f>
        <v/>
      </c>
      <c r="X1006" s="24">
        <f>IF(W1006="","",W1006-U1006)</f>
        <v/>
      </c>
      <c r="Y1006" s="24">
        <f>IF(V1006="","",((U1006+5000+5000)/(1-V1006))/30)</f>
        <v/>
      </c>
      <c r="Z1006" s="32" t="n"/>
      <c r="AA1006" s="24">
        <f>IF(Z1006="","",Z1006-O1006)</f>
        <v/>
      </c>
      <c r="AB1006" s="24">
        <f>IF(Z1006="","",R1006-Z1006)</f>
        <v/>
      </c>
      <c r="AC1006" s="11">
        <f>IF(Z1006="","",(O1006-Z1006)/O1006)</f>
        <v/>
      </c>
      <c r="AD1006" s="24" t="n">
        <v>11000</v>
      </c>
      <c r="AE1006" s="24">
        <f>IF(AF1006="","",Q1006*(1-AF1006))</f>
        <v/>
      </c>
      <c r="AF1006" s="51" t="n"/>
      <c r="AG1006" s="28" t="n"/>
      <c r="AH1006" s="28" t="n"/>
      <c r="AI1006" s="33" t="inlineStr">
        <is>
          <t>2026-09-01</t>
        </is>
      </c>
      <c r="AJ1006" s="33" t="inlineStr">
        <is>
          <t>2026-12-31</t>
        </is>
      </c>
      <c r="AK1006" s="30" t="n"/>
    </row>
    <row r="1007" ht="35.1" customHeight="1" s="69">
      <c r="B1007" s="48" t="n">
        <v>24308</v>
      </c>
      <c r="C1007" s="48" t="inlineStr">
        <is>
          <t>大阪</t>
        </is>
      </c>
      <c r="D1007" s="19" t="inlineStr">
        <is>
          <t>アットイン新大阪7</t>
        </is>
      </c>
      <c r="E1007" s="48" t="inlineStr">
        <is>
          <t>1DK</t>
        </is>
      </c>
      <c r="F1007" s="48" t="n">
        <v>1</v>
      </c>
      <c r="G1007" s="48" t="inlineStr">
        <is>
          <t>新大阪・十三・三国</t>
        </is>
      </c>
      <c r="H1007" s="48" t="n">
        <v>30.1</v>
      </c>
      <c r="I1007" s="20" t="n">
        <v>0.9</v>
      </c>
      <c r="J1007" s="20" t="n">
        <v>1</v>
      </c>
      <c r="K1007" s="20" t="n">
        <v>0.7</v>
      </c>
      <c r="L1007" s="20" t="n">
        <v>0</v>
      </c>
      <c r="M1007" s="20" t="n">
        <v>0</v>
      </c>
      <c r="N1007" s="24" t="n">
        <v>8480</v>
      </c>
      <c r="O1007" s="24" t="n">
        <v>7600</v>
      </c>
      <c r="P1007" s="24" t="n">
        <v>880</v>
      </c>
      <c r="Q1007" s="24" t="n">
        <v>44000</v>
      </c>
      <c r="R1007" s="24" t="n"/>
      <c r="S1007" s="24">
        <f>IF(R1007="","",(R1007+P1007)*30 -U1007)</f>
        <v/>
      </c>
      <c r="T1007" s="20">
        <f>IF(R1007="","",(O1007-R1007)/O1007)</f>
        <v/>
      </c>
      <c r="U1007" s="24" t="n">
        <v>83000</v>
      </c>
      <c r="V1007" s="51" t="n"/>
      <c r="W1007" s="24">
        <f>IF(Z1007="","",Z1007*30)</f>
        <v/>
      </c>
      <c r="X1007" s="24">
        <f>IF(W1007="","",W1007-U1007)</f>
        <v/>
      </c>
      <c r="Y1007" s="24">
        <f>IF(V1007="","",((U1007+5000+5000)/(1-V1007))/30)</f>
        <v/>
      </c>
      <c r="Z1007" s="32" t="n"/>
      <c r="AA1007" s="24">
        <f>IF(Z1007="","",Z1007-O1007)</f>
        <v/>
      </c>
      <c r="AB1007" s="24">
        <f>IF(Z1007="","",R1007-Z1007)</f>
        <v/>
      </c>
      <c r="AC1007" s="11">
        <f>IF(Z1007="","",(O1007-Z1007)/O1007)</f>
        <v/>
      </c>
      <c r="AD1007" s="24" t="n"/>
      <c r="AE1007" s="24">
        <f>IF(AF1007="","",Q1007*(1-AF1007))</f>
        <v/>
      </c>
      <c r="AF1007" s="51" t="n"/>
      <c r="AG1007" s="28" t="n"/>
      <c r="AH1007" s="28" t="n"/>
      <c r="AI1007" s="33" t="inlineStr">
        <is>
          <t>2026-09-22</t>
        </is>
      </c>
      <c r="AJ1007" s="33" t="inlineStr">
        <is>
          <t>2026-09-21</t>
        </is>
      </c>
      <c r="AK1007" s="30" t="n"/>
    </row>
    <row r="1008" ht="35.1" customHeight="1" s="69">
      <c r="B1008" s="48" t="n">
        <v>24309</v>
      </c>
      <c r="C1008" s="48" t="inlineStr">
        <is>
          <t>大阪</t>
        </is>
      </c>
      <c r="D1008" s="19" t="inlineStr">
        <is>
          <t>アットイン肥後橋3-1</t>
        </is>
      </c>
      <c r="E1008" s="48" t="inlineStr">
        <is>
          <t>1K</t>
        </is>
      </c>
      <c r="F1008" s="48" t="n">
        <v>1</v>
      </c>
      <c r="G1008" s="48" t="inlineStr">
        <is>
          <t>淀屋橋・本町周辺</t>
        </is>
      </c>
      <c r="H1008" s="48" t="n">
        <v>34.67</v>
      </c>
      <c r="I1008" s="20" t="n">
        <v>0</v>
      </c>
      <c r="J1008" s="20" t="n">
        <v>0</v>
      </c>
      <c r="K1008" s="20" t="n">
        <v>0.3</v>
      </c>
      <c r="L1008" s="20" t="n">
        <v>1</v>
      </c>
      <c r="M1008" s="20" t="n">
        <v>1</v>
      </c>
      <c r="N1008" s="24" t="n">
        <v>9500</v>
      </c>
      <c r="O1008" s="24" t="n">
        <v>8620</v>
      </c>
      <c r="P1008" s="24" t="n">
        <v>880</v>
      </c>
      <c r="Q1008" s="24" t="n">
        <v>44000</v>
      </c>
      <c r="R1008" s="24" t="n">
        <v>3450</v>
      </c>
      <c r="S1008" s="24">
        <f>IF(R1008="","",(R1008+P1008)*30 -U1008)</f>
        <v/>
      </c>
      <c r="T1008" s="20">
        <f>IF(R1008="","",(O1008-R1008)/O1008)</f>
        <v/>
      </c>
      <c r="U1008" s="24" t="n">
        <v>98000</v>
      </c>
      <c r="V1008" s="51" t="n"/>
      <c r="W1008" s="24">
        <f>IF(Z1008="","",Z1008*30)</f>
        <v/>
      </c>
      <c r="X1008" s="24">
        <f>IF(W1008="","",W1008-U1008)</f>
        <v/>
      </c>
      <c r="Y1008" s="24">
        <f>IF(V1008="","",((U1008+5000+5000)/(1-V1008))/30)</f>
        <v/>
      </c>
      <c r="Z1008" s="32" t="n"/>
      <c r="AA1008" s="24">
        <f>IF(Z1008="","",Z1008-O1008)</f>
        <v/>
      </c>
      <c r="AB1008" s="24">
        <f>IF(Z1008="","",R1008-Z1008)</f>
        <v/>
      </c>
      <c r="AC1008" s="11">
        <f>IF(Z1008="","",(O1008-Z1008)/O1008)</f>
        <v/>
      </c>
      <c r="AD1008" s="24" t="n">
        <v>0</v>
      </c>
      <c r="AE1008" s="24">
        <f>IF(AF1008="","",Q1008*(1-AF1008))</f>
        <v/>
      </c>
      <c r="AF1008" s="51" t="n"/>
      <c r="AG1008" s="28" t="n"/>
      <c r="AH1008" s="28" t="n"/>
      <c r="AI1008" s="33" t="inlineStr">
        <is>
          <t>2027-02-11</t>
        </is>
      </c>
      <c r="AJ1008" s="33" t="inlineStr">
        <is>
          <t>2027-02-10</t>
        </is>
      </c>
      <c r="AK1008" s="30" t="n"/>
    </row>
    <row r="1009" ht="35.1" customHeight="1" s="69">
      <c r="B1009" s="48" t="n">
        <v>24310</v>
      </c>
      <c r="C1009" s="48" t="inlineStr">
        <is>
          <t>大阪</t>
        </is>
      </c>
      <c r="D1009" s="19" t="inlineStr">
        <is>
          <t>アットイン谷町四丁目3</t>
        </is>
      </c>
      <c r="E1009" s="48" t="inlineStr">
        <is>
          <t>1K</t>
        </is>
      </c>
      <c r="F1009" s="48" t="n">
        <v>1</v>
      </c>
      <c r="G1009" s="48" t="inlineStr">
        <is>
          <t>北浜・堺筋本町</t>
        </is>
      </c>
      <c r="H1009" s="48" t="n">
        <v>23.37</v>
      </c>
      <c r="I1009" s="20" t="n">
        <v>1</v>
      </c>
      <c r="J1009" s="20" t="n">
        <v>1</v>
      </c>
      <c r="K1009" s="20" t="n">
        <v>1</v>
      </c>
      <c r="L1009" s="20" t="n">
        <v>1</v>
      </c>
      <c r="M1009" s="20" t="n">
        <v>1</v>
      </c>
      <c r="N1009" s="24" t="n">
        <v>7320</v>
      </c>
      <c r="O1009" s="24" t="n">
        <v>6440</v>
      </c>
      <c r="P1009" s="24" t="n">
        <v>880</v>
      </c>
      <c r="Q1009" s="24" t="n">
        <v>44000</v>
      </c>
      <c r="R1009" s="24" t="n"/>
      <c r="S1009" s="24">
        <f>IF(R1009="","",(R1009+P1009)*30 -U1009)</f>
        <v/>
      </c>
      <c r="T1009" s="20">
        <f>IF(R1009="","",(O1009-R1009)/O1009)</f>
        <v/>
      </c>
      <c r="U1009" s="24" t="n">
        <v>68000</v>
      </c>
      <c r="V1009" s="51" t="n"/>
      <c r="W1009" s="24">
        <f>IF(Z1009="","",Z1009*30)</f>
        <v/>
      </c>
      <c r="X1009" s="24">
        <f>IF(W1009="","",W1009-U1009)</f>
        <v/>
      </c>
      <c r="Y1009" s="24">
        <f>IF(V1009="","",((U1009+5000+5000)/(1-V1009))/30)</f>
        <v/>
      </c>
      <c r="Z1009" s="32" t="n"/>
      <c r="AA1009" s="24">
        <f>IF(Z1009="","",Z1009-O1009)</f>
        <v/>
      </c>
      <c r="AB1009" s="24">
        <f>IF(Z1009="","",R1009-Z1009)</f>
        <v/>
      </c>
      <c r="AC1009" s="11">
        <f>IF(Z1009="","",(O1009-Z1009)/O1009)</f>
        <v/>
      </c>
      <c r="AD1009" s="24" t="n"/>
      <c r="AE1009" s="24">
        <f>IF(AF1009="","",Q1009*(1-AF1009))</f>
        <v/>
      </c>
      <c r="AF1009" s="51" t="n"/>
      <c r="AG1009" s="28" t="n"/>
      <c r="AH1009" s="28" t="n"/>
      <c r="AI1009" s="33" t="inlineStr">
        <is>
          <t>2026-12-28</t>
        </is>
      </c>
      <c r="AJ1009" s="33" t="inlineStr">
        <is>
          <t>2026-12-27</t>
        </is>
      </c>
      <c r="AK1009" s="30" t="n"/>
    </row>
    <row r="1010" ht="35.1" customHeight="1" s="69">
      <c r="B1010" s="48" t="n">
        <v>24311</v>
      </c>
      <c r="C1010" s="48" t="inlineStr">
        <is>
          <t>大阪</t>
        </is>
      </c>
      <c r="D1010" s="19" t="inlineStr">
        <is>
          <t>アットイン梅田5</t>
        </is>
      </c>
      <c r="E1010" s="48" t="inlineStr">
        <is>
          <t>1K</t>
        </is>
      </c>
      <c r="F1010" s="48" t="n">
        <v>2</v>
      </c>
      <c r="G1010" s="48" t="inlineStr">
        <is>
          <t>梅田・福島</t>
        </is>
      </c>
      <c r="H1010" s="48" t="n">
        <v>25.6</v>
      </c>
      <c r="I1010" s="20" t="n">
        <v>1</v>
      </c>
      <c r="J1010" s="20" t="n">
        <v>1</v>
      </c>
      <c r="K1010" s="20" t="n">
        <v>1</v>
      </c>
      <c r="L1010" s="20" t="n">
        <v>0.5</v>
      </c>
      <c r="M1010" s="20" t="n">
        <v>0.5</v>
      </c>
      <c r="N1010" s="24" t="n">
        <v>8480</v>
      </c>
      <c r="O1010" s="24" t="n">
        <v>7600</v>
      </c>
      <c r="P1010" s="24" t="n">
        <v>880</v>
      </c>
      <c r="Q1010" s="24" t="n">
        <v>44000</v>
      </c>
      <c r="R1010" s="24" t="n"/>
      <c r="S1010" s="24">
        <f>IF(R1010="","",(R1010+P1010)*30 -U1010)</f>
        <v/>
      </c>
      <c r="T1010" s="20">
        <f>IF(R1010="","",(O1010-R1010)/O1010)</f>
        <v/>
      </c>
      <c r="U1010" s="24" t="n">
        <v>85000</v>
      </c>
      <c r="V1010" s="51" t="n"/>
      <c r="W1010" s="24">
        <f>IF(Z1010="","",Z1010*30)</f>
        <v/>
      </c>
      <c r="X1010" s="24">
        <f>IF(W1010="","",W1010-U1010)</f>
        <v/>
      </c>
      <c r="Y1010" s="24">
        <f>IF(V1010="","",((U1010+5000+5000)/(1-V1010))/30)</f>
        <v/>
      </c>
      <c r="Z1010" s="32" t="n"/>
      <c r="AA1010" s="24">
        <f>IF(Z1010="","",Z1010-O1010)</f>
        <v/>
      </c>
      <c r="AB1010" s="24">
        <f>IF(Z1010="","",R1010-Z1010)</f>
        <v/>
      </c>
      <c r="AC1010" s="11">
        <f>IF(Z1010="","",(O1010-Z1010)/O1010)</f>
        <v/>
      </c>
      <c r="AD1010" s="24" t="n"/>
      <c r="AE1010" s="24">
        <f>IF(AF1010="","",Q1010*(1-AF1010))</f>
        <v/>
      </c>
      <c r="AF1010" s="51" t="n"/>
      <c r="AG1010" s="28" t="n"/>
      <c r="AH1010" s="28" t="n"/>
      <c r="AI1010" s="33" t="inlineStr">
        <is>
          <t>2026-10-01</t>
        </is>
      </c>
      <c r="AJ1010" s="33" t="inlineStr">
        <is>
          <t>2027-03-31</t>
        </is>
      </c>
      <c r="AK1010" s="30" t="n"/>
    </row>
    <row r="1011" ht="35.1" customHeight="1" s="69">
      <c r="B1011" s="48" t="n">
        <v>24312</v>
      </c>
      <c r="C1011" s="48" t="inlineStr">
        <is>
          <t>大阪</t>
        </is>
      </c>
      <c r="D1011" s="19" t="inlineStr">
        <is>
          <t>アットイン梅田4</t>
        </is>
      </c>
      <c r="E1011" s="48" t="inlineStr">
        <is>
          <t>1K</t>
        </is>
      </c>
      <c r="F1011" s="48" t="n">
        <v>1</v>
      </c>
      <c r="G1011" s="48" t="inlineStr">
        <is>
          <t>梅田・福島</t>
        </is>
      </c>
      <c r="H1011" s="48" t="n">
        <v>18.9</v>
      </c>
      <c r="I1011" s="20" t="n">
        <v>0.1</v>
      </c>
      <c r="J1011" s="20" t="n">
        <v>1</v>
      </c>
      <c r="K1011" s="20" t="n">
        <v>0.8</v>
      </c>
      <c r="L1011" s="20" t="n">
        <v>0</v>
      </c>
      <c r="M1011" s="20" t="n">
        <v>0</v>
      </c>
      <c r="N1011" s="24" t="n">
        <v>5960</v>
      </c>
      <c r="O1011" s="24" t="n">
        <v>5080</v>
      </c>
      <c r="P1011" s="24" t="n">
        <v>880</v>
      </c>
      <c r="Q1011" s="24" t="n">
        <v>44000</v>
      </c>
      <c r="R1011" s="24" t="n"/>
      <c r="S1011" s="24">
        <f>IF(R1011="","",(R1011+P1011)*30 -U1011)</f>
        <v/>
      </c>
      <c r="T1011" s="20">
        <f>IF(R1011="","",(O1011-R1011)/O1011)</f>
        <v/>
      </c>
      <c r="U1011" s="24" t="n">
        <v>48410</v>
      </c>
      <c r="V1011" s="51" t="n"/>
      <c r="W1011" s="24">
        <f>IF(Z1011="","",Z1011*30)</f>
        <v/>
      </c>
      <c r="X1011" s="24">
        <f>IF(W1011="","",W1011-U1011)</f>
        <v/>
      </c>
      <c r="Y1011" s="24">
        <f>IF(V1011="","",((U1011+5000+5000)/(1-V1011))/30)</f>
        <v/>
      </c>
      <c r="Z1011" s="32" t="n"/>
      <c r="AA1011" s="24">
        <f>IF(Z1011="","",Z1011-O1011)</f>
        <v/>
      </c>
      <c r="AB1011" s="24">
        <f>IF(Z1011="","",R1011-Z1011)</f>
        <v/>
      </c>
      <c r="AC1011" s="11">
        <f>IF(Z1011="","",(O1011-Z1011)/O1011)</f>
        <v/>
      </c>
      <c r="AD1011" s="24" t="n"/>
      <c r="AE1011" s="24">
        <f>IF(AF1011="","",Q1011*(1-AF1011))</f>
        <v/>
      </c>
      <c r="AF1011" s="51" t="n"/>
      <c r="AG1011" s="28" t="n"/>
      <c r="AH1011" s="28" t="n"/>
      <c r="AI1011" s="33" t="inlineStr">
        <is>
          <t>2026-09-25</t>
        </is>
      </c>
      <c r="AJ1011" s="33" t="inlineStr">
        <is>
          <t>2026-09-24</t>
        </is>
      </c>
      <c r="AK1011" s="30" t="n"/>
    </row>
    <row r="1012" ht="35.1" customHeight="1" s="69">
      <c r="B1012" s="48" t="n">
        <v>24314</v>
      </c>
      <c r="C1012" s="48" t="inlineStr">
        <is>
          <t>大阪</t>
        </is>
      </c>
      <c r="D1012" s="19" t="inlineStr">
        <is>
          <t>アットイン心斎橋7</t>
        </is>
      </c>
      <c r="E1012" s="48" t="inlineStr">
        <is>
          <t>1LDK</t>
        </is>
      </c>
      <c r="F1012" s="48" t="n">
        <v>1</v>
      </c>
      <c r="G1012" s="48" t="inlineStr">
        <is>
          <t>心斎橋・なんば周辺</t>
        </is>
      </c>
      <c r="H1012" s="48" t="n">
        <v>34.53</v>
      </c>
      <c r="I1012" s="20" t="n">
        <v>0.9</v>
      </c>
      <c r="J1012" s="20" t="n">
        <v>0.9</v>
      </c>
      <c r="K1012" s="20" t="n">
        <v>0</v>
      </c>
      <c r="L1012" s="20" t="n">
        <v>0</v>
      </c>
      <c r="M1012" s="20" t="n">
        <v>0</v>
      </c>
      <c r="N1012" s="24" t="n">
        <v>10720</v>
      </c>
      <c r="O1012" s="24" t="n">
        <v>9840</v>
      </c>
      <c r="P1012" s="24" t="n">
        <v>880</v>
      </c>
      <c r="Q1012" s="24" t="n">
        <v>44000</v>
      </c>
      <c r="R1012" s="24" t="n">
        <v>3940</v>
      </c>
      <c r="S1012" s="24">
        <f>IF(R1012="","",(R1012+P1012)*30 -U1012)</f>
        <v/>
      </c>
      <c r="T1012" s="20">
        <f>IF(R1012="","",(O1012-R1012)/O1012)</f>
        <v/>
      </c>
      <c r="U1012" s="24" t="n">
        <v>119670</v>
      </c>
      <c r="V1012" s="51" t="n"/>
      <c r="W1012" s="24">
        <f>IF(Z1012="","",Z1012*30)</f>
        <v/>
      </c>
      <c r="X1012" s="24">
        <f>IF(W1012="","",W1012-U1012)</f>
        <v/>
      </c>
      <c r="Y1012" s="24">
        <f>IF(V1012="","",((U1012+5000+5000)/(1-V1012))/30)</f>
        <v/>
      </c>
      <c r="Z1012" s="32" t="n"/>
      <c r="AA1012" s="24">
        <f>IF(Z1012="","",Z1012-O1012)</f>
        <v/>
      </c>
      <c r="AB1012" s="24">
        <f>IF(Z1012="","",R1012-Z1012)</f>
        <v/>
      </c>
      <c r="AC1012" s="11">
        <f>IF(Z1012="","",(O1012-Z1012)/O1012)</f>
        <v/>
      </c>
      <c r="AD1012" s="24" t="n">
        <v>11000</v>
      </c>
      <c r="AE1012" s="24">
        <f>IF(AF1012="","",Q1012*(1-AF1012))</f>
        <v/>
      </c>
      <c r="AF1012" s="51" t="n"/>
      <c r="AG1012" s="28" t="n"/>
      <c r="AH1012" s="28" t="n"/>
      <c r="AI1012" s="33" t="inlineStr">
        <is>
          <t>2026-09-02</t>
        </is>
      </c>
      <c r="AJ1012" s="33" t="inlineStr">
        <is>
          <t>2026-09-01</t>
        </is>
      </c>
      <c r="AK1012" s="30" t="n"/>
    </row>
    <row r="1013" ht="35.1" customHeight="1" s="69">
      <c r="B1013" s="48" t="n">
        <v>24317</v>
      </c>
      <c r="C1013" s="48" t="inlineStr">
        <is>
          <t>大阪</t>
        </is>
      </c>
      <c r="D1013" s="19" t="inlineStr">
        <is>
          <t>アットイン新大阪6-3</t>
        </is>
      </c>
      <c r="E1013" s="48" t="inlineStr">
        <is>
          <t>1K</t>
        </is>
      </c>
      <c r="F1013" s="48" t="n">
        <v>1</v>
      </c>
      <c r="G1013" s="48" t="inlineStr">
        <is>
          <t>新大阪・十三・三国</t>
        </is>
      </c>
      <c r="H1013" s="48" t="n">
        <v>19.37</v>
      </c>
      <c r="I1013" s="20" t="n">
        <v>1</v>
      </c>
      <c r="J1013" s="20" t="n">
        <v>0.9</v>
      </c>
      <c r="K1013" s="20" t="n">
        <v>1</v>
      </c>
      <c r="L1013" s="20" t="n">
        <v>1</v>
      </c>
      <c r="M1013" s="20" t="n">
        <v>1</v>
      </c>
      <c r="N1013" s="24" t="n">
        <v>5760</v>
      </c>
      <c r="O1013" s="24" t="n">
        <v>4880</v>
      </c>
      <c r="P1013" s="24" t="n">
        <v>880</v>
      </c>
      <c r="Q1013" s="24" t="n">
        <v>44000</v>
      </c>
      <c r="R1013" s="24" t="n"/>
      <c r="S1013" s="24">
        <f>IF(R1013="","",(R1013+P1013)*30 -U1013)</f>
        <v/>
      </c>
      <c r="T1013" s="20">
        <f>IF(R1013="","",(O1013-R1013)/O1013)</f>
        <v/>
      </c>
      <c r="U1013" s="24" t="n">
        <v>0</v>
      </c>
      <c r="V1013" s="51" t="n"/>
      <c r="W1013" s="24">
        <f>IF(Z1013="","",Z1013*30)</f>
        <v/>
      </c>
      <c r="X1013" s="24">
        <f>IF(W1013="","",W1013-U1013)</f>
        <v/>
      </c>
      <c r="Y1013" s="24">
        <f>IF(V1013="","",((U1013+5000+5000)/(1-V1013))/30)</f>
        <v/>
      </c>
      <c r="Z1013" s="32" t="n"/>
      <c r="AA1013" s="24">
        <f>IF(Z1013="","",Z1013-O1013)</f>
        <v/>
      </c>
      <c r="AB1013" s="24">
        <f>IF(Z1013="","",R1013-Z1013)</f>
        <v/>
      </c>
      <c r="AC1013" s="11">
        <f>IF(Z1013="","",(O1013-Z1013)/O1013)</f>
        <v/>
      </c>
      <c r="AD1013" s="24" t="n"/>
      <c r="AE1013" s="24">
        <f>IF(AF1013="","",Q1013*(1-AF1013))</f>
        <v/>
      </c>
      <c r="AF1013" s="51" t="n"/>
      <c r="AG1013" s="28" t="n"/>
      <c r="AH1013" s="28" t="n"/>
      <c r="AI1013" s="33" t="inlineStr">
        <is>
          <t>2027-02-16</t>
        </is>
      </c>
      <c r="AJ1013" s="33" t="inlineStr">
        <is>
          <t>2027-02-15</t>
        </is>
      </c>
      <c r="AK1013" s="30" t="n"/>
    </row>
    <row r="1014" ht="35.1" customHeight="1" s="69">
      <c r="B1014" s="48" t="n">
        <v>24392</v>
      </c>
      <c r="C1014" s="48" t="inlineStr">
        <is>
          <t>大阪</t>
        </is>
      </c>
      <c r="D1014" s="19" t="inlineStr">
        <is>
          <t>アットイン肥後橋1-2</t>
        </is>
      </c>
      <c r="E1014" s="48" t="inlineStr">
        <is>
          <t>1LDK</t>
        </is>
      </c>
      <c r="F1014" s="48" t="n">
        <v>2</v>
      </c>
      <c r="G1014" s="48" t="inlineStr">
        <is>
          <t>淀屋橋・本町周辺</t>
        </is>
      </c>
      <c r="H1014" s="48" t="n">
        <v>38.62</v>
      </c>
      <c r="I1014" s="20" t="n">
        <v>1</v>
      </c>
      <c r="J1014" s="20" t="n">
        <v>1</v>
      </c>
      <c r="K1014" s="20" t="n">
        <v>1</v>
      </c>
      <c r="L1014" s="20" t="n">
        <v>1</v>
      </c>
      <c r="M1014" s="20" t="n">
        <v>0.5</v>
      </c>
      <c r="N1014" s="24" t="n">
        <v>11300</v>
      </c>
      <c r="O1014" s="24" t="n">
        <v>10420</v>
      </c>
      <c r="P1014" s="24" t="n">
        <v>880</v>
      </c>
      <c r="Q1014" s="24" t="n">
        <v>44000</v>
      </c>
      <c r="R1014" s="24" t="n"/>
      <c r="S1014" s="24">
        <f>IF(R1014="","",(R1014+P1014)*30 -U1014)</f>
        <v/>
      </c>
      <c r="T1014" s="20">
        <f>IF(R1014="","",(O1014-R1014)/O1014)</f>
        <v/>
      </c>
      <c r="U1014" s="24" t="n">
        <v>136000</v>
      </c>
      <c r="V1014" s="51" t="n"/>
      <c r="W1014" s="24">
        <f>IF(Z1014="","",Z1014*30)</f>
        <v/>
      </c>
      <c r="X1014" s="24">
        <f>IF(W1014="","",W1014-U1014)</f>
        <v/>
      </c>
      <c r="Y1014" s="24">
        <f>IF(V1014="","",((U1014+5000+5000)/(1-V1014))/30)</f>
        <v/>
      </c>
      <c r="Z1014" s="32" t="n"/>
      <c r="AA1014" s="24">
        <f>IF(Z1014="","",Z1014-O1014)</f>
        <v/>
      </c>
      <c r="AB1014" s="24">
        <f>IF(Z1014="","",R1014-Z1014)</f>
        <v/>
      </c>
      <c r="AC1014" s="11">
        <f>IF(Z1014="","",(O1014-Z1014)/O1014)</f>
        <v/>
      </c>
      <c r="AD1014" s="24" t="n"/>
      <c r="AE1014" s="24">
        <f>IF(AF1014="","",Q1014*(1-AF1014))</f>
        <v/>
      </c>
      <c r="AF1014" s="51" t="n"/>
      <c r="AG1014" s="28" t="n"/>
      <c r="AH1014" s="28" t="n"/>
      <c r="AI1014" s="33" t="inlineStr">
        <is>
          <t>2026-11-01</t>
        </is>
      </c>
      <c r="AJ1014" s="33" t="inlineStr">
        <is>
          <t>2027-03-31</t>
        </is>
      </c>
      <c r="AK1014" s="30" t="n"/>
    </row>
    <row r="1015" ht="35.1" customHeight="1" s="69">
      <c r="B1015" s="48" t="n">
        <v>24393</v>
      </c>
      <c r="C1015" s="48" t="inlineStr">
        <is>
          <t>大阪</t>
        </is>
      </c>
      <c r="D1015" s="19" t="inlineStr">
        <is>
          <t>アットイン梅田7</t>
        </is>
      </c>
      <c r="E1015" s="48" t="inlineStr">
        <is>
          <t>1K</t>
        </is>
      </c>
      <c r="F1015" s="48" t="n">
        <v>1</v>
      </c>
      <c r="G1015" s="48" t="inlineStr">
        <is>
          <t>梅田・福島</t>
        </is>
      </c>
      <c r="H1015" s="48" t="n">
        <v>21.19</v>
      </c>
      <c r="I1015" s="20" t="n">
        <v>1</v>
      </c>
      <c r="J1015" s="20" t="n">
        <v>1</v>
      </c>
      <c r="K1015" s="20" t="n">
        <v>1</v>
      </c>
      <c r="L1015" s="20" t="n">
        <v>1</v>
      </c>
      <c r="M1015" s="20" t="n">
        <v>1</v>
      </c>
      <c r="N1015" s="24" t="n">
        <v>6880</v>
      </c>
      <c r="O1015" s="24" t="n">
        <v>6000</v>
      </c>
      <c r="P1015" s="24" t="n">
        <v>880</v>
      </c>
      <c r="Q1015" s="24" t="n">
        <v>44000</v>
      </c>
      <c r="R1015" s="24" t="n"/>
      <c r="S1015" s="24">
        <f>IF(R1015="","",(R1015+P1015)*30 -U1015)</f>
        <v/>
      </c>
      <c r="T1015" s="20">
        <f>IF(R1015="","",(O1015-R1015)/O1015)</f>
        <v/>
      </c>
      <c r="U1015" s="24" t="n">
        <v>62200</v>
      </c>
      <c r="V1015" s="51" t="n"/>
      <c r="W1015" s="24">
        <f>IF(Z1015="","",Z1015*30)</f>
        <v/>
      </c>
      <c r="X1015" s="24">
        <f>IF(W1015="","",W1015-U1015)</f>
        <v/>
      </c>
      <c r="Y1015" s="24">
        <f>IF(V1015="","",((U1015+5000+5000)/(1-V1015))/30)</f>
        <v/>
      </c>
      <c r="Z1015" s="32" t="n"/>
      <c r="AA1015" s="24">
        <f>IF(Z1015="","",Z1015-O1015)</f>
        <v/>
      </c>
      <c r="AB1015" s="24">
        <f>IF(Z1015="","",R1015-Z1015)</f>
        <v/>
      </c>
      <c r="AC1015" s="11">
        <f>IF(Z1015="","",(O1015-Z1015)/O1015)</f>
        <v/>
      </c>
      <c r="AD1015" s="24" t="n"/>
      <c r="AE1015" s="24">
        <f>IF(AF1015="","",Q1015*(1-AF1015))</f>
        <v/>
      </c>
      <c r="AF1015" s="51" t="n"/>
      <c r="AG1015" s="28" t="n"/>
      <c r="AH1015" s="28" t="n"/>
      <c r="AI1015" s="33" t="inlineStr">
        <is>
          <t>2027-04-01</t>
        </is>
      </c>
      <c r="AJ1015" s="33" t="inlineStr">
        <is>
          <t>2027-03-31</t>
        </is>
      </c>
      <c r="AK1015" s="30" t="n"/>
    </row>
    <row r="1016" ht="35.1" customHeight="1" s="69">
      <c r="B1016" s="48" t="n">
        <v>24394</v>
      </c>
      <c r="C1016" s="48" t="inlineStr">
        <is>
          <t>大阪</t>
        </is>
      </c>
      <c r="D1016" s="19" t="inlineStr">
        <is>
          <t>アットイン堺筋本町2</t>
        </is>
      </c>
      <c r="E1016" s="48" t="inlineStr">
        <is>
          <t>1LDK</t>
        </is>
      </c>
      <c r="F1016" s="48" t="n">
        <v>1</v>
      </c>
      <c r="G1016" s="48" t="inlineStr">
        <is>
          <t>北浜・堺筋本町</t>
        </is>
      </c>
      <c r="H1016" s="48" t="n">
        <v>32.33</v>
      </c>
      <c r="I1016" s="20" t="n">
        <v>1</v>
      </c>
      <c r="J1016" s="20" t="n">
        <v>1</v>
      </c>
      <c r="K1016" s="20" t="n">
        <v>1</v>
      </c>
      <c r="L1016" s="20" t="n">
        <v>1</v>
      </c>
      <c r="M1016" s="20" t="n">
        <v>0</v>
      </c>
      <c r="N1016" s="24" t="n">
        <v>10520</v>
      </c>
      <c r="O1016" s="24" t="n">
        <v>9640</v>
      </c>
      <c r="P1016" s="24" t="n">
        <v>880</v>
      </c>
      <c r="Q1016" s="24" t="n">
        <v>44000</v>
      </c>
      <c r="R1016" s="24" t="n"/>
      <c r="S1016" s="24">
        <f>IF(R1016="","",(R1016+P1016)*30 -U1016)</f>
        <v/>
      </c>
      <c r="T1016" s="20">
        <f>IF(R1016="","",(O1016-R1016)/O1016)</f>
        <v/>
      </c>
      <c r="U1016" s="24" t="n">
        <v>116000</v>
      </c>
      <c r="V1016" s="51" t="n"/>
      <c r="W1016" s="24">
        <f>IF(Z1016="","",Z1016*30)</f>
        <v/>
      </c>
      <c r="X1016" s="24">
        <f>IF(W1016="","",W1016-U1016)</f>
        <v/>
      </c>
      <c r="Y1016" s="24">
        <f>IF(V1016="","",((U1016+5000+5000)/(1-V1016))/30)</f>
        <v/>
      </c>
      <c r="Z1016" s="32" t="n"/>
      <c r="AA1016" s="24">
        <f>IF(Z1016="","",Z1016-O1016)</f>
        <v/>
      </c>
      <c r="AB1016" s="24">
        <f>IF(Z1016="","",R1016-Z1016)</f>
        <v/>
      </c>
      <c r="AC1016" s="11">
        <f>IF(Z1016="","",(O1016-Z1016)/O1016)</f>
        <v/>
      </c>
      <c r="AD1016" s="24" t="n"/>
      <c r="AE1016" s="24">
        <f>IF(AF1016="","",Q1016*(1-AF1016))</f>
        <v/>
      </c>
      <c r="AF1016" s="51" t="n"/>
      <c r="AG1016" s="28" t="n"/>
      <c r="AH1016" s="28" t="n"/>
      <c r="AI1016" s="33" t="inlineStr">
        <is>
          <t>2026-11-01</t>
        </is>
      </c>
      <c r="AJ1016" s="33" t="inlineStr">
        <is>
          <t>2026-10-31</t>
        </is>
      </c>
      <c r="AK1016" s="30" t="n"/>
    </row>
    <row r="1017" ht="35.1" customHeight="1" s="69">
      <c r="B1017" s="48" t="n">
        <v>24395</v>
      </c>
      <c r="C1017" s="48" t="inlineStr">
        <is>
          <t>大阪</t>
        </is>
      </c>
      <c r="D1017" s="19" t="inlineStr">
        <is>
          <t>アットインドーム前1-1</t>
        </is>
      </c>
      <c r="E1017" s="48" t="inlineStr">
        <is>
          <t>1K</t>
        </is>
      </c>
      <c r="F1017" s="48" t="n">
        <v>1</v>
      </c>
      <c r="G1017" s="48" t="inlineStr">
        <is>
          <t>弁天町・大正・ドーム周辺</t>
        </is>
      </c>
      <c r="H1017" s="48" t="n">
        <v>21.15</v>
      </c>
      <c r="I1017" s="20" t="n">
        <v>1</v>
      </c>
      <c r="J1017" s="20" t="n">
        <v>0.8</v>
      </c>
      <c r="K1017" s="20" t="n">
        <v>1</v>
      </c>
      <c r="L1017" s="20" t="n">
        <v>1</v>
      </c>
      <c r="M1017" s="20" t="n">
        <v>0.9</v>
      </c>
      <c r="N1017" s="24" t="n">
        <v>7220</v>
      </c>
      <c r="O1017" s="24" t="n">
        <v>6340</v>
      </c>
      <c r="P1017" s="24" t="n">
        <v>880</v>
      </c>
      <c r="Q1017" s="24" t="n">
        <v>44000</v>
      </c>
      <c r="R1017" s="24" t="n"/>
      <c r="S1017" s="24">
        <f>IF(R1017="","",(R1017+P1017)*30 -U1017)</f>
        <v/>
      </c>
      <c r="T1017" s="20">
        <f>IF(R1017="","",(O1017-R1017)/O1017)</f>
        <v/>
      </c>
      <c r="U1017" s="24" t="n">
        <v>68400</v>
      </c>
      <c r="V1017" s="51" t="n"/>
      <c r="W1017" s="24">
        <f>IF(Z1017="","",Z1017*30)</f>
        <v/>
      </c>
      <c r="X1017" s="24">
        <f>IF(W1017="","",W1017-U1017)</f>
        <v/>
      </c>
      <c r="Y1017" s="24">
        <f>IF(V1017="","",((U1017+5000+5000)/(1-V1017))/30)</f>
        <v/>
      </c>
      <c r="Z1017" s="32" t="n"/>
      <c r="AA1017" s="24">
        <f>IF(Z1017="","",Z1017-O1017)</f>
        <v/>
      </c>
      <c r="AB1017" s="24">
        <f>IF(Z1017="","",R1017-Z1017)</f>
        <v/>
      </c>
      <c r="AC1017" s="11">
        <f>IF(Z1017="","",(O1017-Z1017)/O1017)</f>
        <v/>
      </c>
      <c r="AD1017" s="24" t="n"/>
      <c r="AE1017" s="24">
        <f>IF(AF1017="","",Q1017*(1-AF1017))</f>
        <v/>
      </c>
      <c r="AF1017" s="51" t="n"/>
      <c r="AG1017" s="28" t="n"/>
      <c r="AH1017" s="28" t="n"/>
      <c r="AI1017" s="33" t="inlineStr">
        <is>
          <t>2026-11-27</t>
        </is>
      </c>
      <c r="AJ1017" s="33" t="inlineStr">
        <is>
          <t>2026-11-26</t>
        </is>
      </c>
      <c r="AK1017" s="30" t="n"/>
    </row>
    <row r="1018" ht="35.1" customHeight="1" s="69">
      <c r="B1018" s="48" t="n">
        <v>24396</v>
      </c>
      <c r="C1018" s="48" t="inlineStr">
        <is>
          <t>東京</t>
        </is>
      </c>
      <c r="D1018" s="19" t="inlineStr">
        <is>
          <t>アットイン千葉3-3</t>
        </is>
      </c>
      <c r="E1018" s="48" t="inlineStr">
        <is>
          <t>1R</t>
        </is>
      </c>
      <c r="F1018" s="48" t="n">
        <v>5</v>
      </c>
      <c r="G1018" s="48" t="inlineStr">
        <is>
          <t>船橋・千葉</t>
        </is>
      </c>
      <c r="H1018" s="48" t="n">
        <v>25.6</v>
      </c>
      <c r="I1018" s="20" t="n">
        <v>0.62</v>
      </c>
      <c r="J1018" s="20" t="n">
        <v>0.86</v>
      </c>
      <c r="K1018" s="20" t="n">
        <v>0.9399999999999999</v>
      </c>
      <c r="L1018" s="20" t="n">
        <v>0.92</v>
      </c>
      <c r="M1018" s="20" t="n">
        <v>0.96</v>
      </c>
      <c r="N1018" s="24" t="n">
        <v>8240</v>
      </c>
      <c r="O1018" s="24" t="n">
        <v>7360</v>
      </c>
      <c r="P1018" s="24" t="n">
        <v>880</v>
      </c>
      <c r="Q1018" s="24" t="n">
        <v>44000</v>
      </c>
      <c r="R1018" s="24" t="n">
        <v>3680</v>
      </c>
      <c r="S1018" s="24">
        <f>IF(R1018="","",(R1018+P1018)*30 -U1018)</f>
        <v/>
      </c>
      <c r="T1018" s="20">
        <f>IF(R1018="","",(O1018-R1018)/O1018)</f>
        <v/>
      </c>
      <c r="U1018" s="24" t="n">
        <v>95000</v>
      </c>
      <c r="V1018" s="51" t="n"/>
      <c r="W1018" s="24">
        <f>IF(Z1018="","",Z1018*30)</f>
        <v/>
      </c>
      <c r="X1018" s="24">
        <f>IF(W1018="","",W1018-U1018)</f>
        <v/>
      </c>
      <c r="Y1018" s="24">
        <f>IF(V1018="","",((U1018+5000+5000)/(1-V1018))/30)</f>
        <v/>
      </c>
      <c r="Z1018" s="32" t="n"/>
      <c r="AA1018" s="24">
        <f>IF(Z1018="","",Z1018-O1018)</f>
        <v/>
      </c>
      <c r="AB1018" s="24">
        <f>IF(Z1018="","",R1018-Z1018)</f>
        <v/>
      </c>
      <c r="AC1018" s="11">
        <f>IF(Z1018="","",(O1018-Z1018)/O1018)</f>
        <v/>
      </c>
      <c r="AD1018" s="24" t="n">
        <v>11000</v>
      </c>
      <c r="AE1018" s="24">
        <f>IF(AF1018="","",Q1018*(1-AF1018))</f>
        <v/>
      </c>
      <c r="AF1018" s="51" t="n"/>
      <c r="AG1018" s="28" t="n"/>
      <c r="AH1018" s="28" t="n"/>
      <c r="AI1018" s="33" t="inlineStr">
        <is>
          <t>2026-11-24</t>
        </is>
      </c>
      <c r="AJ1018" s="33" t="inlineStr">
        <is>
          <t>2026-12-31</t>
        </is>
      </c>
      <c r="AK1018" s="30" t="n"/>
    </row>
    <row r="1019" ht="35.1" customHeight="1" s="69">
      <c r="B1019" s="48" t="n">
        <v>24397</v>
      </c>
      <c r="C1019" s="48" t="inlineStr">
        <is>
          <t>東京</t>
        </is>
      </c>
      <c r="D1019" s="19" t="inlineStr">
        <is>
          <t>アットイン千葉3-1</t>
        </is>
      </c>
      <c r="E1019" s="48" t="inlineStr">
        <is>
          <t>1K</t>
        </is>
      </c>
      <c r="F1019" s="48" t="n">
        <v>12</v>
      </c>
      <c r="G1019" s="48" t="inlineStr">
        <is>
          <t>船橋・千葉</t>
        </is>
      </c>
      <c r="H1019" s="48" t="n">
        <v>25.6</v>
      </c>
      <c r="I1019" s="20" t="n">
        <v>0.75</v>
      </c>
      <c r="J1019" s="20" t="n">
        <v>0.9</v>
      </c>
      <c r="K1019" s="20" t="n">
        <v>0.66667</v>
      </c>
      <c r="L1019" s="20" t="n">
        <v>0.5</v>
      </c>
      <c r="M1019" s="20" t="n">
        <v>0.33333</v>
      </c>
      <c r="N1019" s="24" t="n">
        <v>8240</v>
      </c>
      <c r="O1019" s="24" t="n">
        <v>7360</v>
      </c>
      <c r="P1019" s="24" t="n">
        <v>880</v>
      </c>
      <c r="Q1019" s="24" t="n">
        <v>44000</v>
      </c>
      <c r="R1019" s="24" t="n">
        <v>3680</v>
      </c>
      <c r="S1019" s="24">
        <f>IF(R1019="","",(R1019+P1019)*30 -U1019)</f>
        <v/>
      </c>
      <c r="T1019" s="20">
        <f>IF(R1019="","",(O1019-R1019)/O1019)</f>
        <v/>
      </c>
      <c r="U1019" s="24" t="n">
        <v>95000</v>
      </c>
      <c r="V1019" s="51" t="n"/>
      <c r="W1019" s="24">
        <f>IF(Z1019="","",Z1019*30)</f>
        <v/>
      </c>
      <c r="X1019" s="24">
        <f>IF(W1019="","",W1019-U1019)</f>
        <v/>
      </c>
      <c r="Y1019" s="24">
        <f>IF(V1019="","",((U1019+5000+5000)/(1-V1019))/30)</f>
        <v/>
      </c>
      <c r="Z1019" s="32" t="n"/>
      <c r="AA1019" s="24">
        <f>IF(Z1019="","",Z1019-O1019)</f>
        <v/>
      </c>
      <c r="AB1019" s="24">
        <f>IF(Z1019="","",R1019-Z1019)</f>
        <v/>
      </c>
      <c r="AC1019" s="11">
        <f>IF(Z1019="","",(O1019-Z1019)/O1019)</f>
        <v/>
      </c>
      <c r="AD1019" s="24" t="n">
        <v>11000</v>
      </c>
      <c r="AE1019" s="24">
        <f>IF(AF1019="","",Q1019*(1-AF1019))</f>
        <v/>
      </c>
      <c r="AF1019" s="51" t="n"/>
      <c r="AG1019" s="28" t="n"/>
      <c r="AH1019" s="28" t="n"/>
      <c r="AI1019" s="33" t="inlineStr">
        <is>
          <t>2026-08-19</t>
        </is>
      </c>
      <c r="AJ1019" s="33" t="inlineStr">
        <is>
          <t>2027-03-31</t>
        </is>
      </c>
      <c r="AK1019" s="30" t="n"/>
    </row>
    <row r="1020" ht="35.1" customHeight="1" s="69">
      <c r="B1020" s="48" t="n">
        <v>24398</v>
      </c>
      <c r="C1020" s="48" t="inlineStr">
        <is>
          <t>東京</t>
        </is>
      </c>
      <c r="D1020" s="19" t="inlineStr">
        <is>
          <t>アットイン千葉3-4</t>
        </is>
      </c>
      <c r="E1020" s="48" t="inlineStr">
        <is>
          <t>1LDK</t>
        </is>
      </c>
      <c r="F1020" s="48" t="n">
        <v>1</v>
      </c>
      <c r="G1020" s="48" t="inlineStr">
        <is>
          <t>船橋・千葉</t>
        </is>
      </c>
      <c r="H1020" s="48" t="n">
        <v>52.8</v>
      </c>
      <c r="I1020" s="20" t="n">
        <v>0</v>
      </c>
      <c r="J1020" s="20" t="n">
        <v>0</v>
      </c>
      <c r="K1020" s="20" t="n">
        <v>0.6</v>
      </c>
      <c r="L1020" s="20" t="n">
        <v>1</v>
      </c>
      <c r="M1020" s="20" t="n">
        <v>1</v>
      </c>
      <c r="N1020" s="24" t="n">
        <v>13580</v>
      </c>
      <c r="O1020" s="24" t="n">
        <v>12700</v>
      </c>
      <c r="P1020" s="24" t="n">
        <v>880</v>
      </c>
      <c r="Q1020" s="24" t="n">
        <v>44000</v>
      </c>
      <c r="R1020" s="24" t="n">
        <v>6350</v>
      </c>
      <c r="S1020" s="24">
        <f>IF(R1020="","",(R1020+P1020)*30 -U1020)</f>
        <v/>
      </c>
      <c r="T1020" s="20">
        <f>IF(R1020="","",(O1020-R1020)/O1020)</f>
        <v/>
      </c>
      <c r="U1020" s="24" t="n">
        <v>171500</v>
      </c>
      <c r="V1020" s="51" t="n"/>
      <c r="W1020" s="24">
        <f>IF(Z1020="","",Z1020*30)</f>
        <v/>
      </c>
      <c r="X1020" s="24">
        <f>IF(W1020="","",W1020-U1020)</f>
        <v/>
      </c>
      <c r="Y1020" s="24">
        <f>IF(V1020="","",((U1020+5000+5000)/(1-V1020))/30)</f>
        <v/>
      </c>
      <c r="Z1020" s="32" t="n"/>
      <c r="AA1020" s="24">
        <f>IF(Z1020="","",Z1020-O1020)</f>
        <v/>
      </c>
      <c r="AB1020" s="24">
        <f>IF(Z1020="","",R1020-Z1020)</f>
        <v/>
      </c>
      <c r="AC1020" s="11">
        <f>IF(Z1020="","",(O1020-Z1020)/O1020)</f>
        <v/>
      </c>
      <c r="AD1020" s="24" t="n">
        <v>11000</v>
      </c>
      <c r="AE1020" s="24">
        <f>IF(AF1020="","",Q1020*(1-AF1020))</f>
        <v/>
      </c>
      <c r="AF1020" s="51" t="n"/>
      <c r="AG1020" s="28" t="n"/>
      <c r="AH1020" s="28" t="n"/>
      <c r="AI1020" s="33" t="inlineStr">
        <is>
          <t>2026-12-21</t>
        </is>
      </c>
      <c r="AJ1020" s="33" t="inlineStr">
        <is>
          <t>2026-12-20</t>
        </is>
      </c>
      <c r="AK1020" s="30" t="n"/>
    </row>
    <row r="1021" ht="35.1" customHeight="1" s="69">
      <c r="B1021" s="48" t="n">
        <v>24404</v>
      </c>
      <c r="C1021" s="48" t="inlineStr">
        <is>
          <t>大阪</t>
        </is>
      </c>
      <c r="D1021" s="19" t="inlineStr">
        <is>
          <t>アットイン梅田6</t>
        </is>
      </c>
      <c r="E1021" s="48" t="inlineStr">
        <is>
          <t>1K</t>
        </is>
      </c>
      <c r="F1021" s="48" t="n">
        <v>2</v>
      </c>
      <c r="G1021" s="48" t="inlineStr">
        <is>
          <t>梅田・福島</t>
        </is>
      </c>
      <c r="H1021" s="48" t="n">
        <v>24.32</v>
      </c>
      <c r="I1021" s="20" t="n">
        <v>1</v>
      </c>
      <c r="J1021" s="20" t="n">
        <v>0.6</v>
      </c>
      <c r="K1021" s="20" t="n">
        <v>0.5</v>
      </c>
      <c r="L1021" s="20" t="n">
        <v>0</v>
      </c>
      <c r="M1021" s="20" t="n">
        <v>0</v>
      </c>
      <c r="N1021" s="24" t="n">
        <v>8340</v>
      </c>
      <c r="O1021" s="24" t="n">
        <v>7460</v>
      </c>
      <c r="P1021" s="24" t="n">
        <v>880</v>
      </c>
      <c r="Q1021" s="24" t="n">
        <v>44000</v>
      </c>
      <c r="R1021" s="24" t="n"/>
      <c r="S1021" s="24">
        <f>IF(R1021="","",(R1021+P1021)*30 -U1021)</f>
        <v/>
      </c>
      <c r="T1021" s="20">
        <f>IF(R1021="","",(O1021-R1021)/O1021)</f>
        <v/>
      </c>
      <c r="U1021" s="24" t="n">
        <v>83000</v>
      </c>
      <c r="V1021" s="51" t="n"/>
      <c r="W1021" s="24">
        <f>IF(Z1021="","",Z1021*30)</f>
        <v/>
      </c>
      <c r="X1021" s="24">
        <f>IF(W1021="","",W1021-U1021)</f>
        <v/>
      </c>
      <c r="Y1021" s="24">
        <f>IF(V1021="","",((U1021+5000+5000)/(1-V1021))/30)</f>
        <v/>
      </c>
      <c r="Z1021" s="32" t="n"/>
      <c r="AA1021" s="24">
        <f>IF(Z1021="","",Z1021-O1021)</f>
        <v/>
      </c>
      <c r="AB1021" s="24">
        <f>IF(Z1021="","",R1021-Z1021)</f>
        <v/>
      </c>
      <c r="AC1021" s="11">
        <f>IF(Z1021="","",(O1021-Z1021)/O1021)</f>
        <v/>
      </c>
      <c r="AD1021" s="24" t="n"/>
      <c r="AE1021" s="24">
        <f>IF(AF1021="","",Q1021*(1-AF1021))</f>
        <v/>
      </c>
      <c r="AF1021" s="51" t="n"/>
      <c r="AG1021" s="28" t="n"/>
      <c r="AH1021" s="28" t="n"/>
      <c r="AI1021" s="33" t="inlineStr">
        <is>
          <t>2026-08-18</t>
        </is>
      </c>
      <c r="AJ1021" s="33" t="inlineStr">
        <is>
          <t>2026-09-30</t>
        </is>
      </c>
      <c r="AK1021" s="30" t="n"/>
    </row>
    <row r="1022" ht="35.1" customHeight="1" s="69">
      <c r="B1022" s="48" t="n">
        <v>24405</v>
      </c>
      <c r="C1022" s="48" t="inlineStr">
        <is>
          <t>大阪</t>
        </is>
      </c>
      <c r="D1022" s="19" t="inlineStr">
        <is>
          <t>アットイン堺筋本町1</t>
        </is>
      </c>
      <c r="E1022" s="48" t="inlineStr">
        <is>
          <t>1LDK</t>
        </is>
      </c>
      <c r="F1022" s="48" t="n">
        <v>1</v>
      </c>
      <c r="G1022" s="48" t="inlineStr">
        <is>
          <t>北浜・堺筋本町</t>
        </is>
      </c>
      <c r="H1022" s="48" t="n">
        <v>39.59</v>
      </c>
      <c r="I1022" s="20" t="n">
        <v>1</v>
      </c>
      <c r="J1022" s="20" t="n">
        <v>1</v>
      </c>
      <c r="K1022" s="20" t="n">
        <v>1</v>
      </c>
      <c r="L1022" s="20" t="n">
        <v>0.7</v>
      </c>
      <c r="M1022" s="20" t="n">
        <v>1</v>
      </c>
      <c r="N1022" s="24" t="n">
        <v>11740</v>
      </c>
      <c r="O1022" s="24" t="n">
        <v>10860</v>
      </c>
      <c r="P1022" s="24" t="n">
        <v>880</v>
      </c>
      <c r="Q1022" s="24" t="n">
        <v>44000</v>
      </c>
      <c r="R1022" s="24" t="n">
        <v>4350</v>
      </c>
      <c r="S1022" s="24">
        <f>IF(R1022="","",(R1022+P1022)*30 -U1022)</f>
        <v/>
      </c>
      <c r="T1022" s="20">
        <f>IF(R1022="","",(O1022-R1022)/O1022)</f>
        <v/>
      </c>
      <c r="U1022" s="24" t="n">
        <v>132000</v>
      </c>
      <c r="V1022" s="51" t="n"/>
      <c r="W1022" s="24">
        <f>IF(Z1022="","",Z1022*30)</f>
        <v/>
      </c>
      <c r="X1022" s="24">
        <f>IF(W1022="","",W1022-U1022)</f>
        <v/>
      </c>
      <c r="Y1022" s="24">
        <f>IF(V1022="","",((U1022+5000+5000)/(1-V1022))/30)</f>
        <v/>
      </c>
      <c r="Z1022" s="32" t="n"/>
      <c r="AA1022" s="24">
        <f>IF(Z1022="","",Z1022-O1022)</f>
        <v/>
      </c>
      <c r="AB1022" s="24">
        <f>IF(Z1022="","",R1022-Z1022)</f>
        <v/>
      </c>
      <c r="AC1022" s="11">
        <f>IF(Z1022="","",(O1022-Z1022)/O1022)</f>
        <v/>
      </c>
      <c r="AD1022" s="24" t="n">
        <v>0</v>
      </c>
      <c r="AE1022" s="24">
        <f>IF(AF1022="","",Q1022*(1-AF1022))</f>
        <v/>
      </c>
      <c r="AF1022" s="51" t="n"/>
      <c r="AG1022" s="28" t="n"/>
      <c r="AH1022" s="28" t="n"/>
      <c r="AI1022" s="33" t="inlineStr">
        <is>
          <t>2027-03-02</t>
        </is>
      </c>
      <c r="AJ1022" s="33" t="inlineStr">
        <is>
          <t>2027-03-01</t>
        </is>
      </c>
      <c r="AK1022" s="30" t="n"/>
    </row>
    <row r="1023" ht="35.1" customHeight="1" s="69">
      <c r="B1023" s="48" t="n">
        <v>24445</v>
      </c>
      <c r="C1023" s="48" t="inlineStr">
        <is>
          <t>名古屋</t>
        </is>
      </c>
      <c r="D1023" s="19" t="inlineStr">
        <is>
          <t>アットイン六番町1</t>
        </is>
      </c>
      <c r="E1023" s="48" t="inlineStr">
        <is>
          <t>1K</t>
        </is>
      </c>
      <c r="F1023" s="48" t="n">
        <v>1</v>
      </c>
      <c r="G1023" s="48" t="inlineStr">
        <is>
          <t>名古屋港周辺</t>
        </is>
      </c>
      <c r="H1023" s="48" t="n">
        <v>21</v>
      </c>
      <c r="I1023" s="20" t="n">
        <v>0.4</v>
      </c>
      <c r="J1023" s="20" t="n">
        <v>0.1</v>
      </c>
      <c r="K1023" s="20" t="n">
        <v>1</v>
      </c>
      <c r="L1023" s="20" t="n">
        <v>0</v>
      </c>
      <c r="M1023" s="20" t="n">
        <v>0</v>
      </c>
      <c r="N1023" s="24" t="n">
        <v>4500</v>
      </c>
      <c r="O1023" s="24" t="n">
        <v>3620</v>
      </c>
      <c r="P1023" s="24" t="n">
        <v>880</v>
      </c>
      <c r="Q1023" s="24" t="n">
        <v>44000</v>
      </c>
      <c r="R1023" s="24" t="n"/>
      <c r="S1023" s="24">
        <f>IF(R1023="","",(R1023+P1023)*30 -U1023)</f>
        <v/>
      </c>
      <c r="T1023" s="20">
        <f>IF(R1023="","",(O1023-R1023)/O1023)</f>
        <v/>
      </c>
      <c r="U1023" s="24" t="n">
        <v>37000</v>
      </c>
      <c r="V1023" s="51" t="n"/>
      <c r="W1023" s="24">
        <f>IF(Z1023="","",Z1023*30)</f>
        <v/>
      </c>
      <c r="X1023" s="24">
        <f>IF(W1023="","",W1023-U1023)</f>
        <v/>
      </c>
      <c r="Y1023" s="24">
        <f>IF(V1023="","",((U1023+5000+5000)/(1-V1023))/30)</f>
        <v/>
      </c>
      <c r="Z1023" s="32" t="n"/>
      <c r="AA1023" s="24">
        <f>IF(Z1023="","",Z1023-O1023)</f>
        <v/>
      </c>
      <c r="AB1023" s="24">
        <f>IF(Z1023="","",R1023-Z1023)</f>
        <v/>
      </c>
      <c r="AC1023" s="11">
        <f>IF(Z1023="","",(O1023-Z1023)/O1023)</f>
        <v/>
      </c>
      <c r="AD1023" s="24" t="n"/>
      <c r="AE1023" s="24">
        <f>IF(AF1023="","",Q1023*(1-AF1023))</f>
        <v/>
      </c>
      <c r="AF1023" s="51" t="n"/>
      <c r="AG1023" s="28" t="n"/>
      <c r="AH1023" s="28" t="n"/>
      <c r="AI1023" s="33" t="inlineStr">
        <is>
          <t>2026-10-02</t>
        </is>
      </c>
      <c r="AJ1023" s="33" t="inlineStr">
        <is>
          <t>2026-10-01</t>
        </is>
      </c>
      <c r="AK1023" s="30" t="n"/>
    </row>
    <row r="1024" ht="35.1" customHeight="1" s="69">
      <c r="B1024" s="48" t="n">
        <v>24447</v>
      </c>
      <c r="C1024" s="48" t="inlineStr">
        <is>
          <t>東京</t>
        </is>
      </c>
      <c r="D1024" s="19" t="inlineStr">
        <is>
          <t>アットイン千葉3-2</t>
        </is>
      </c>
      <c r="E1024" s="48" t="inlineStr">
        <is>
          <t>1R</t>
        </is>
      </c>
      <c r="F1024" s="48" t="n">
        <v>3</v>
      </c>
      <c r="G1024" s="48" t="inlineStr">
        <is>
          <t>船橋・千葉</t>
        </is>
      </c>
      <c r="H1024" s="48" t="n">
        <v>25.6</v>
      </c>
      <c r="I1024" s="20" t="n">
        <v>0.56667</v>
      </c>
      <c r="J1024" s="20" t="n">
        <v>0.8</v>
      </c>
      <c r="K1024" s="20" t="n">
        <v>0.43333</v>
      </c>
      <c r="L1024" s="20" t="n">
        <v>0</v>
      </c>
      <c r="M1024" s="20" t="n">
        <v>0</v>
      </c>
      <c r="N1024" s="24" t="n">
        <v>8240</v>
      </c>
      <c r="O1024" s="24" t="n">
        <v>7360</v>
      </c>
      <c r="P1024" s="24" t="n">
        <v>880</v>
      </c>
      <c r="Q1024" s="24" t="n">
        <v>44000</v>
      </c>
      <c r="R1024" s="24" t="n"/>
      <c r="S1024" s="24">
        <f>IF(R1024="","",(R1024+P1024)*30 -U1024)</f>
        <v/>
      </c>
      <c r="T1024" s="20">
        <f>IF(R1024="","",(O1024-R1024)/O1024)</f>
        <v/>
      </c>
      <c r="U1024" s="24" t="n">
        <v>93000</v>
      </c>
      <c r="V1024" s="51" t="n"/>
      <c r="W1024" s="24">
        <f>IF(Z1024="","",Z1024*30)</f>
        <v/>
      </c>
      <c r="X1024" s="24">
        <f>IF(W1024="","",W1024-U1024)</f>
        <v/>
      </c>
      <c r="Y1024" s="24">
        <f>IF(V1024="","",((U1024+5000+5000)/(1-V1024))/30)</f>
        <v/>
      </c>
      <c r="Z1024" s="32" t="n"/>
      <c r="AA1024" s="24">
        <f>IF(Z1024="","",Z1024-O1024)</f>
        <v/>
      </c>
      <c r="AB1024" s="24">
        <f>IF(Z1024="","",R1024-Z1024)</f>
        <v/>
      </c>
      <c r="AC1024" s="11">
        <f>IF(Z1024="","",(O1024-Z1024)/O1024)</f>
        <v/>
      </c>
      <c r="AD1024" s="24" t="n"/>
      <c r="AE1024" s="24">
        <f>IF(AF1024="","",Q1024*(1-AF1024))</f>
        <v/>
      </c>
      <c r="AF1024" s="51" t="n"/>
      <c r="AG1024" s="28" t="n"/>
      <c r="AH1024" s="28" t="n"/>
      <c r="AI1024" s="33" t="inlineStr">
        <is>
          <t>2026-09-11</t>
        </is>
      </c>
      <c r="AJ1024" s="33" t="inlineStr">
        <is>
          <t>2026-09-30</t>
        </is>
      </c>
      <c r="AK1024" s="30" t="n"/>
    </row>
    <row r="1025" ht="35.1" customHeight="1" s="69">
      <c r="B1025" s="48" t="n">
        <v>24600</v>
      </c>
      <c r="C1025" s="48" t="inlineStr">
        <is>
          <t>大阪</t>
        </is>
      </c>
      <c r="D1025" s="19" t="inlineStr">
        <is>
          <t>アットイン京都6-1</t>
        </is>
      </c>
      <c r="E1025" s="48" t="inlineStr">
        <is>
          <t>1K</t>
        </is>
      </c>
      <c r="F1025" s="48" t="n">
        <v>2</v>
      </c>
      <c r="G1025" s="48" t="inlineStr">
        <is>
          <t>京都地区</t>
        </is>
      </c>
      <c r="H1025" s="48" t="n">
        <v>26.22</v>
      </c>
      <c r="I1025" s="20" t="n">
        <v>0.65</v>
      </c>
      <c r="J1025" s="20" t="n">
        <v>0</v>
      </c>
      <c r="K1025" s="20" t="n">
        <v>0</v>
      </c>
      <c r="L1025" s="20" t="n">
        <v>0</v>
      </c>
      <c r="M1025" s="20" t="n">
        <v>0</v>
      </c>
      <c r="N1025" s="24" t="n">
        <v>9940</v>
      </c>
      <c r="O1025" s="24" t="n">
        <v>9060</v>
      </c>
      <c r="P1025" s="24" t="n">
        <v>880</v>
      </c>
      <c r="Q1025" s="24" t="n">
        <v>44000</v>
      </c>
      <c r="R1025" s="24" t="n">
        <v>3630</v>
      </c>
      <c r="S1025" s="24">
        <f>IF(R1025="","",(R1025+P1025)*30 -U1025)</f>
        <v/>
      </c>
      <c r="T1025" s="20">
        <f>IF(R1025="","",(O1025-R1025)/O1025)</f>
        <v/>
      </c>
      <c r="U1025" s="24" t="n">
        <v>84000</v>
      </c>
      <c r="V1025" s="51" t="n"/>
      <c r="W1025" s="24">
        <f>IF(Z1025="","",Z1025*30)</f>
        <v/>
      </c>
      <c r="X1025" s="24">
        <f>IF(W1025="","",W1025-U1025)</f>
        <v/>
      </c>
      <c r="Y1025" s="24">
        <f>IF(V1025="","",((U1025+5000+5000)/(1-V1025))/30)</f>
        <v/>
      </c>
      <c r="Z1025" s="32" t="n"/>
      <c r="AA1025" s="24">
        <f>IF(Z1025="","",Z1025-O1025)</f>
        <v/>
      </c>
      <c r="AB1025" s="24">
        <f>IF(Z1025="","",R1025-Z1025)</f>
        <v/>
      </c>
      <c r="AC1025" s="11">
        <f>IF(Z1025="","",(O1025-Z1025)/O1025)</f>
        <v/>
      </c>
      <c r="AD1025" s="24" t="n">
        <v>0</v>
      </c>
      <c r="AE1025" s="24">
        <f>IF(AF1025="","",Q1025*(1-AF1025))</f>
        <v/>
      </c>
      <c r="AF1025" s="51" t="n"/>
      <c r="AG1025" s="28" t="n"/>
      <c r="AH1025" s="28" t="n"/>
      <c r="AI1025" s="33" t="inlineStr">
        <is>
          <t>2026-08-01</t>
        </is>
      </c>
      <c r="AJ1025" s="33" t="inlineStr">
        <is>
          <t>2026-07-31</t>
        </is>
      </c>
      <c r="AK1025" s="30" t="n"/>
    </row>
    <row r="1026" ht="35.1" customHeight="1" s="69">
      <c r="B1026" s="48" t="n">
        <v>24601</v>
      </c>
      <c r="C1026" s="48" t="inlineStr">
        <is>
          <t>大阪</t>
        </is>
      </c>
      <c r="D1026" s="19" t="inlineStr">
        <is>
          <t>アットイン京都6-2</t>
        </is>
      </c>
      <c r="E1026" s="48" t="inlineStr">
        <is>
          <t>1K</t>
        </is>
      </c>
      <c r="F1026" s="48" t="n">
        <v>3</v>
      </c>
      <c r="G1026" s="48" t="inlineStr">
        <is>
          <t>京都地区</t>
        </is>
      </c>
      <c r="H1026" s="48" t="n">
        <v>27.56</v>
      </c>
      <c r="I1026" s="20" t="n">
        <v>1</v>
      </c>
      <c r="J1026" s="20" t="n">
        <v>0.83333</v>
      </c>
      <c r="K1026" s="20" t="n">
        <v>0.7</v>
      </c>
      <c r="L1026" s="20" t="n">
        <v>0.66667</v>
      </c>
      <c r="M1026" s="20" t="n">
        <v>0.6333299999999999</v>
      </c>
      <c r="N1026" s="24" t="n">
        <v>9940</v>
      </c>
      <c r="O1026" s="24" t="n">
        <v>9060</v>
      </c>
      <c r="P1026" s="24" t="n">
        <v>880</v>
      </c>
      <c r="Q1026" s="24" t="n">
        <v>44000</v>
      </c>
      <c r="R1026" s="24" t="n">
        <v>3630</v>
      </c>
      <c r="S1026" s="24">
        <f>IF(R1026="","",(R1026+P1026)*30 -U1026)</f>
        <v/>
      </c>
      <c r="T1026" s="20">
        <f>IF(R1026="","",(O1026-R1026)/O1026)</f>
        <v/>
      </c>
      <c r="U1026" s="24" t="n">
        <v>87000</v>
      </c>
      <c r="V1026" s="51" t="n"/>
      <c r="W1026" s="24">
        <f>IF(Z1026="","",Z1026*30)</f>
        <v/>
      </c>
      <c r="X1026" s="24">
        <f>IF(W1026="","",W1026-U1026)</f>
        <v/>
      </c>
      <c r="Y1026" s="24">
        <f>IF(V1026="","",((U1026+5000+5000)/(1-V1026))/30)</f>
        <v/>
      </c>
      <c r="Z1026" s="32" t="n"/>
      <c r="AA1026" s="24">
        <f>IF(Z1026="","",Z1026-O1026)</f>
        <v/>
      </c>
      <c r="AB1026" s="24">
        <f>IF(Z1026="","",R1026-Z1026)</f>
        <v/>
      </c>
      <c r="AC1026" s="11">
        <f>IF(Z1026="","",(O1026-Z1026)/O1026)</f>
        <v/>
      </c>
      <c r="AD1026" s="24" t="n">
        <v>0</v>
      </c>
      <c r="AE1026" s="24">
        <f>IF(AF1026="","",Q1026*(1-AF1026))</f>
        <v/>
      </c>
      <c r="AF1026" s="51" t="n"/>
      <c r="AG1026" s="28" t="n"/>
      <c r="AH1026" s="28" t="n"/>
      <c r="AI1026" s="33" t="inlineStr">
        <is>
          <t>2026-10-01</t>
        </is>
      </c>
      <c r="AJ1026" s="33" t="inlineStr">
        <is>
          <t>2027-06-30</t>
        </is>
      </c>
      <c r="AK1026" s="30" t="n"/>
    </row>
    <row r="1027" ht="35.1" customHeight="1" s="69">
      <c r="B1027" s="48" t="n">
        <v>24662</v>
      </c>
      <c r="C1027" s="48" t="inlineStr">
        <is>
          <t>大阪</t>
        </is>
      </c>
      <c r="D1027" s="19" t="inlineStr">
        <is>
          <t>アットイン新大阪5-1</t>
        </is>
      </c>
      <c r="E1027" s="48" t="inlineStr">
        <is>
          <t>1K</t>
        </is>
      </c>
      <c r="F1027" s="48" t="n">
        <v>1</v>
      </c>
      <c r="G1027" s="48" t="inlineStr">
        <is>
          <t>新大阪・十三・三国</t>
        </is>
      </c>
      <c r="H1027" s="48" t="n">
        <v>20.94</v>
      </c>
      <c r="I1027" s="20" t="n">
        <v>1</v>
      </c>
      <c r="J1027" s="20" t="n">
        <v>1</v>
      </c>
      <c r="K1027" s="20" t="n">
        <v>0.2</v>
      </c>
      <c r="L1027" s="20" t="n">
        <v>0</v>
      </c>
      <c r="M1027" s="20" t="n">
        <v>0</v>
      </c>
      <c r="N1027" s="24" t="n">
        <v>5860</v>
      </c>
      <c r="O1027" s="24" t="n">
        <v>4980</v>
      </c>
      <c r="P1027" s="24" t="n">
        <v>880</v>
      </c>
      <c r="Q1027" s="24" t="n">
        <v>44000</v>
      </c>
      <c r="R1027" s="24" t="n"/>
      <c r="S1027" s="24">
        <f>IF(R1027="","",(R1027+P1027)*30 -U1027)</f>
        <v/>
      </c>
      <c r="T1027" s="20">
        <f>IF(R1027="","",(O1027-R1027)/O1027)</f>
        <v/>
      </c>
      <c r="U1027" s="24" t="n">
        <v>45900</v>
      </c>
      <c r="V1027" s="51" t="n"/>
      <c r="W1027" s="24">
        <f>IF(Z1027="","",Z1027*30)</f>
        <v/>
      </c>
      <c r="X1027" s="24">
        <f>IF(W1027="","",W1027-U1027)</f>
        <v/>
      </c>
      <c r="Y1027" s="24">
        <f>IF(V1027="","",((U1027+5000+5000)/(1-V1027))/30)</f>
        <v/>
      </c>
      <c r="Z1027" s="32" t="n"/>
      <c r="AA1027" s="24">
        <f>IF(Z1027="","",Z1027-O1027)</f>
        <v/>
      </c>
      <c r="AB1027" s="24">
        <f>IF(Z1027="","",R1027-Z1027)</f>
        <v/>
      </c>
      <c r="AC1027" s="11">
        <f>IF(Z1027="","",(O1027-Z1027)/O1027)</f>
        <v/>
      </c>
      <c r="AD1027" s="24" t="n"/>
      <c r="AE1027" s="24">
        <f>IF(AF1027="","",Q1027*(1-AF1027))</f>
        <v/>
      </c>
      <c r="AF1027" s="51" t="n"/>
      <c r="AG1027" s="28" t="n"/>
      <c r="AH1027" s="28" t="n"/>
      <c r="AI1027" s="33" t="inlineStr">
        <is>
          <t>2026-09-07</t>
        </is>
      </c>
      <c r="AJ1027" s="33" t="inlineStr">
        <is>
          <t>2026-09-06</t>
        </is>
      </c>
      <c r="AK1027" s="30" t="n"/>
    </row>
    <row r="1028" ht="35.1" customHeight="1" s="69">
      <c r="B1028" s="48" t="n">
        <v>24663</v>
      </c>
      <c r="C1028" s="48" t="inlineStr">
        <is>
          <t>大阪</t>
        </is>
      </c>
      <c r="D1028" s="19" t="inlineStr">
        <is>
          <t>アットイン神戸三宮3</t>
        </is>
      </c>
      <c r="E1028" s="48" t="inlineStr">
        <is>
          <t>1K</t>
        </is>
      </c>
      <c r="F1028" s="48" t="n">
        <v>2</v>
      </c>
      <c r="G1028" s="48" t="inlineStr">
        <is>
          <t>三宮・元町・神戸</t>
        </is>
      </c>
      <c r="H1028" s="48" t="n">
        <v>19.3</v>
      </c>
      <c r="I1028" s="20" t="n">
        <v>1</v>
      </c>
      <c r="J1028" s="20" t="n">
        <v>0.8</v>
      </c>
      <c r="K1028" s="20" t="n">
        <v>1</v>
      </c>
      <c r="L1028" s="20" t="n">
        <v>1</v>
      </c>
      <c r="M1028" s="20" t="n">
        <v>0.5</v>
      </c>
      <c r="N1028" s="24" t="n">
        <v>6640</v>
      </c>
      <c r="O1028" s="24" t="n">
        <v>5760</v>
      </c>
      <c r="P1028" s="24" t="n">
        <v>880</v>
      </c>
      <c r="Q1028" s="24" t="n">
        <v>44000</v>
      </c>
      <c r="R1028" s="24" t="n"/>
      <c r="S1028" s="24">
        <f>IF(R1028="","",(R1028+P1028)*30 -U1028)</f>
        <v/>
      </c>
      <c r="T1028" s="20">
        <f>IF(R1028="","",(O1028-R1028)/O1028)</f>
        <v/>
      </c>
      <c r="U1028" s="24" t="n">
        <v>59500</v>
      </c>
      <c r="V1028" s="51" t="n"/>
      <c r="W1028" s="24">
        <f>IF(Z1028="","",Z1028*30)</f>
        <v/>
      </c>
      <c r="X1028" s="24">
        <f>IF(W1028="","",W1028-U1028)</f>
        <v/>
      </c>
      <c r="Y1028" s="24">
        <f>IF(V1028="","",((U1028+5000+5000)/(1-V1028))/30)</f>
        <v/>
      </c>
      <c r="Z1028" s="32" t="n"/>
      <c r="AA1028" s="24">
        <f>IF(Z1028="","",Z1028-O1028)</f>
        <v/>
      </c>
      <c r="AB1028" s="24">
        <f>IF(Z1028="","",R1028-Z1028)</f>
        <v/>
      </c>
      <c r="AC1028" s="11">
        <f>IF(Z1028="","",(O1028-Z1028)/O1028)</f>
        <v/>
      </c>
      <c r="AD1028" s="24" t="n"/>
      <c r="AE1028" s="24">
        <f>IF(AF1028="","",Q1028*(1-AF1028))</f>
        <v/>
      </c>
      <c r="AF1028" s="51" t="n"/>
      <c r="AG1028" s="28" t="n"/>
      <c r="AH1028" s="28" t="n"/>
      <c r="AI1028" s="33" t="inlineStr">
        <is>
          <t>2026-11-01</t>
        </is>
      </c>
      <c r="AJ1028" s="33" t="inlineStr">
        <is>
          <t>2027-01-31</t>
        </is>
      </c>
      <c r="AK1028" s="30" t="n"/>
    </row>
    <row r="1029" ht="35.1" customHeight="1" s="69">
      <c r="B1029" s="48" t="n">
        <v>24664</v>
      </c>
      <c r="C1029" s="48" t="inlineStr">
        <is>
          <t>大阪</t>
        </is>
      </c>
      <c r="D1029" s="19" t="inlineStr">
        <is>
          <t>アットイン難波3</t>
        </is>
      </c>
      <c r="E1029" s="48" t="inlineStr">
        <is>
          <t>1K</t>
        </is>
      </c>
      <c r="F1029" s="48" t="n">
        <v>1</v>
      </c>
      <c r="G1029" s="48" t="inlineStr">
        <is>
          <t>心斎橋・なんば周辺</t>
        </is>
      </c>
      <c r="H1029" s="48" t="n">
        <v>24.11</v>
      </c>
      <c r="I1029" s="20" t="n">
        <v>1</v>
      </c>
      <c r="J1029" s="20" t="n">
        <v>1</v>
      </c>
      <c r="K1029" s="20" t="n">
        <v>1</v>
      </c>
      <c r="L1029" s="20" t="n">
        <v>1</v>
      </c>
      <c r="M1029" s="20" t="n">
        <v>1</v>
      </c>
      <c r="N1029" s="24" t="n">
        <v>6980</v>
      </c>
      <c r="O1029" s="24" t="n">
        <v>6100</v>
      </c>
      <c r="P1029" s="24" t="n">
        <v>880</v>
      </c>
      <c r="Q1029" s="24" t="n">
        <v>44000</v>
      </c>
      <c r="R1029" s="24" t="n"/>
      <c r="S1029" s="24">
        <f>IF(R1029="","",(R1029+P1029)*30 -U1029)</f>
        <v/>
      </c>
      <c r="T1029" s="20">
        <f>IF(R1029="","",(O1029-R1029)/O1029)</f>
        <v/>
      </c>
      <c r="U1029" s="24" t="n">
        <v>63420</v>
      </c>
      <c r="V1029" s="51" t="n"/>
      <c r="W1029" s="24">
        <f>IF(Z1029="","",Z1029*30)</f>
        <v/>
      </c>
      <c r="X1029" s="24">
        <f>IF(W1029="","",W1029-U1029)</f>
        <v/>
      </c>
      <c r="Y1029" s="24">
        <f>IF(V1029="","",((U1029+5000+5000)/(1-V1029))/30)</f>
        <v/>
      </c>
      <c r="Z1029" s="32" t="n"/>
      <c r="AA1029" s="24">
        <f>IF(Z1029="","",Z1029-O1029)</f>
        <v/>
      </c>
      <c r="AB1029" s="24">
        <f>IF(Z1029="","",R1029-Z1029)</f>
        <v/>
      </c>
      <c r="AC1029" s="11">
        <f>IF(Z1029="","",(O1029-Z1029)/O1029)</f>
        <v/>
      </c>
      <c r="AD1029" s="24" t="n"/>
      <c r="AE1029" s="24">
        <f>IF(AF1029="","",Q1029*(1-AF1029))</f>
        <v/>
      </c>
      <c r="AF1029" s="51" t="n"/>
      <c r="AG1029" s="28" t="n"/>
      <c r="AH1029" s="28" t="n"/>
      <c r="AI1029" s="33" t="inlineStr">
        <is>
          <t>2026-12-01</t>
        </is>
      </c>
      <c r="AJ1029" s="33" t="inlineStr">
        <is>
          <t>2026-11-30</t>
        </is>
      </c>
      <c r="AK1029" s="30" t="n"/>
    </row>
    <row r="1030" ht="35.1" customHeight="1" s="69">
      <c r="B1030" s="48" t="n">
        <v>24666</v>
      </c>
      <c r="C1030" s="48" t="inlineStr">
        <is>
          <t>大阪</t>
        </is>
      </c>
      <c r="D1030" s="19" t="inlineStr">
        <is>
          <t>アットイン新大阪8</t>
        </is>
      </c>
      <c r="E1030" s="48" t="inlineStr">
        <is>
          <t>1K</t>
        </is>
      </c>
      <c r="F1030" s="48" t="n">
        <v>1</v>
      </c>
      <c r="G1030" s="48" t="inlineStr">
        <is>
          <t>新大阪・十三・三国</t>
        </is>
      </c>
      <c r="H1030" s="48" t="n">
        <v>23.23</v>
      </c>
      <c r="I1030" s="20" t="n">
        <v>0.6</v>
      </c>
      <c r="J1030" s="20" t="n">
        <v>0.4</v>
      </c>
      <c r="K1030" s="20" t="n">
        <v>0</v>
      </c>
      <c r="L1030" s="20" t="n">
        <v>0</v>
      </c>
      <c r="M1030" s="20" t="n">
        <v>0</v>
      </c>
      <c r="N1030" s="24" t="n">
        <v>6640</v>
      </c>
      <c r="O1030" s="24" t="n">
        <v>5760</v>
      </c>
      <c r="P1030" s="24" t="n">
        <v>880</v>
      </c>
      <c r="Q1030" s="24" t="n">
        <v>44000</v>
      </c>
      <c r="R1030" s="24" t="n"/>
      <c r="S1030" s="24">
        <f>IF(R1030="","",(R1030+P1030)*30 -U1030)</f>
        <v/>
      </c>
      <c r="T1030" s="20">
        <f>IF(R1030="","",(O1030-R1030)/O1030)</f>
        <v/>
      </c>
      <c r="U1030" s="24" t="n">
        <v>60000</v>
      </c>
      <c r="V1030" s="51" t="n"/>
      <c r="W1030" s="24">
        <f>IF(Z1030="","",Z1030*30)</f>
        <v/>
      </c>
      <c r="X1030" s="24">
        <f>IF(W1030="","",W1030-U1030)</f>
        <v/>
      </c>
      <c r="Y1030" s="24">
        <f>IF(V1030="","",((U1030+5000+5000)/(1-V1030))/30)</f>
        <v/>
      </c>
      <c r="Z1030" s="32" t="n"/>
      <c r="AA1030" s="24">
        <f>IF(Z1030="","",Z1030-O1030)</f>
        <v/>
      </c>
      <c r="AB1030" s="24">
        <f>IF(Z1030="","",R1030-Z1030)</f>
        <v/>
      </c>
      <c r="AC1030" s="11">
        <f>IF(Z1030="","",(O1030-Z1030)/O1030)</f>
        <v/>
      </c>
      <c r="AD1030" s="24" t="n"/>
      <c r="AE1030" s="24">
        <f>IF(AF1030="","",Q1030*(1-AF1030))</f>
        <v/>
      </c>
      <c r="AF1030" s="51" t="n"/>
      <c r="AG1030" s="28" t="n"/>
      <c r="AH1030" s="28" t="n"/>
      <c r="AI1030" s="33" t="inlineStr">
        <is>
          <t>2026-08-13</t>
        </is>
      </c>
      <c r="AJ1030" s="33" t="inlineStr">
        <is>
          <t>2026-08-12</t>
        </is>
      </c>
      <c r="AK1030" s="30" t="n"/>
    </row>
    <row r="1031" ht="35.1" customHeight="1" s="69">
      <c r="B1031" s="48" t="n">
        <v>24684</v>
      </c>
      <c r="C1031" s="48" t="inlineStr">
        <is>
          <t>東京</t>
        </is>
      </c>
      <c r="D1031" s="19" t="inlineStr">
        <is>
          <t>アットイン飯田橋RC12-4</t>
        </is>
      </c>
      <c r="E1031" s="48" t="inlineStr">
        <is>
          <t>1R</t>
        </is>
      </c>
      <c r="F1031" s="48" t="n">
        <v>1</v>
      </c>
      <c r="G1031" s="48" t="inlineStr">
        <is>
          <t>飯田橋・水道橋・九段</t>
        </is>
      </c>
      <c r="H1031" s="48" t="n">
        <v>37.52</v>
      </c>
      <c r="I1031" s="20" t="n">
        <v>1</v>
      </c>
      <c r="J1031" s="20" t="n">
        <v>1</v>
      </c>
      <c r="K1031" s="20" t="n">
        <v>0.9</v>
      </c>
      <c r="L1031" s="20" t="n">
        <v>0</v>
      </c>
      <c r="M1031" s="20" t="n">
        <v>0</v>
      </c>
      <c r="N1031" s="24" t="n">
        <v>16160</v>
      </c>
      <c r="O1031" s="24" t="n">
        <v>15280</v>
      </c>
      <c r="P1031" s="24" t="n">
        <v>880</v>
      </c>
      <c r="Q1031" s="24" t="n">
        <v>44000</v>
      </c>
      <c r="R1031" s="24" t="n"/>
      <c r="S1031" s="24">
        <f>IF(R1031="","",(R1031+P1031)*30 -U1031)</f>
        <v/>
      </c>
      <c r="T1031" s="20">
        <f>IF(R1031="","",(O1031-R1031)/O1031)</f>
        <v/>
      </c>
      <c r="U1031" s="24" t="n">
        <v>162000</v>
      </c>
      <c r="V1031" s="51" t="n"/>
      <c r="W1031" s="24">
        <f>IF(Z1031="","",Z1031*30)</f>
        <v/>
      </c>
      <c r="X1031" s="24">
        <f>IF(W1031="","",W1031-U1031)</f>
        <v/>
      </c>
      <c r="Y1031" s="24">
        <f>IF(V1031="","",((U1031+5000+5000)/(1-V1031))/30)</f>
        <v/>
      </c>
      <c r="Z1031" s="32" t="n"/>
      <c r="AA1031" s="24">
        <f>IF(Z1031="","",Z1031-O1031)</f>
        <v/>
      </c>
      <c r="AB1031" s="24">
        <f>IF(Z1031="","",R1031-Z1031)</f>
        <v/>
      </c>
      <c r="AC1031" s="11">
        <f>IF(Z1031="","",(O1031-Z1031)/O1031)</f>
        <v/>
      </c>
      <c r="AD1031" s="24" t="n"/>
      <c r="AE1031" s="24">
        <f>IF(AF1031="","",Q1031*(1-AF1031))</f>
        <v/>
      </c>
      <c r="AF1031" s="51" t="n"/>
      <c r="AG1031" s="28" t="n"/>
      <c r="AH1031" s="28" t="n"/>
      <c r="AI1031" s="33" t="inlineStr">
        <is>
          <t>2026-09-28</t>
        </is>
      </c>
      <c r="AJ1031" s="33" t="inlineStr">
        <is>
          <t>2026-09-27</t>
        </is>
      </c>
      <c r="AK1031" s="30" t="n"/>
    </row>
    <row r="1032" ht="35.1" customHeight="1" s="69">
      <c r="B1032" s="48" t="n">
        <v>24699</v>
      </c>
      <c r="C1032" s="48" t="inlineStr">
        <is>
          <t>大阪</t>
        </is>
      </c>
      <c r="D1032" s="19" t="inlineStr">
        <is>
          <t>●アットイン天満橋AP3-1</t>
        </is>
      </c>
      <c r="E1032" s="48" t="inlineStr">
        <is>
          <t>1K</t>
        </is>
      </c>
      <c r="F1032" s="48" t="n">
        <v>1</v>
      </c>
      <c r="G1032" s="48" t="inlineStr">
        <is>
          <t>北浜・堺筋本町</t>
        </is>
      </c>
      <c r="H1032" s="48" t="n"/>
      <c r="I1032" s="20" t="n">
        <v>0</v>
      </c>
      <c r="J1032" s="20" t="n">
        <v>0</v>
      </c>
      <c r="K1032" s="20" t="n">
        <v>0</v>
      </c>
      <c r="L1032" s="20" t="n">
        <v>0</v>
      </c>
      <c r="M1032" s="20" t="n">
        <v>0</v>
      </c>
      <c r="N1032" s="24" t="n">
        <v>5830</v>
      </c>
      <c r="O1032" s="24" t="n">
        <v>4950</v>
      </c>
      <c r="P1032" s="24" t="n">
        <v>880</v>
      </c>
      <c r="Q1032" s="24" t="n">
        <v>44000</v>
      </c>
      <c r="R1032" s="24" t="n"/>
      <c r="S1032" s="24">
        <f>IF(R1032="","",(R1032+P1032)*30 -U1032)</f>
        <v/>
      </c>
      <c r="T1032" s="20">
        <f>IF(R1032="","",(O1032-R1032)/O1032)</f>
        <v/>
      </c>
      <c r="U1032" s="24" t="n">
        <v>0</v>
      </c>
      <c r="V1032" s="51" t="n"/>
      <c r="W1032" s="24">
        <f>IF(Z1032="","",Z1032*30)</f>
        <v/>
      </c>
      <c r="X1032" s="24">
        <f>IF(W1032="","",W1032-U1032)</f>
        <v/>
      </c>
      <c r="Y1032" s="24">
        <f>IF(V1032="","",((U1032+5000+5000)/(1-V1032))/30)</f>
        <v/>
      </c>
      <c r="Z1032" s="32" t="n"/>
      <c r="AA1032" s="24">
        <f>IF(Z1032="","",Z1032-O1032)</f>
        <v/>
      </c>
      <c r="AB1032" s="24">
        <f>IF(Z1032="","",R1032-Z1032)</f>
        <v/>
      </c>
      <c r="AC1032" s="11">
        <f>IF(Z1032="","",(O1032-Z1032)/O1032)</f>
        <v/>
      </c>
      <c r="AD1032" s="24" t="n"/>
      <c r="AE1032" s="24">
        <f>IF(AF1032="","",Q1032*(1-AF1032))</f>
        <v/>
      </c>
      <c r="AF1032" s="51" t="n"/>
      <c r="AG1032" s="28" t="n"/>
      <c r="AH1032" s="28" t="n"/>
      <c r="AI1032" s="33" t="inlineStr">
        <is>
          <t>2026-08-01</t>
        </is>
      </c>
      <c r="AJ1032" s="33" t="inlineStr">
        <is>
          <t>2026-07-31</t>
        </is>
      </c>
      <c r="AK1032" s="30" t="n"/>
    </row>
    <row r="1033" ht="35.1" customHeight="1" s="69">
      <c r="B1033" s="48" t="n">
        <v>24703</v>
      </c>
      <c r="C1033" s="48" t="inlineStr">
        <is>
          <t>大阪</t>
        </is>
      </c>
      <c r="D1033" s="19" t="inlineStr">
        <is>
          <t>●アットイン本町AP4-1</t>
        </is>
      </c>
      <c r="E1033" s="48" t="inlineStr">
        <is>
          <t>1K</t>
        </is>
      </c>
      <c r="F1033" s="48" t="n">
        <v>1</v>
      </c>
      <c r="G1033" s="48" t="inlineStr">
        <is>
          <t>淀屋橋・本町周辺</t>
        </is>
      </c>
      <c r="H1033" s="48" t="n"/>
      <c r="I1033" s="20" t="n">
        <v>0</v>
      </c>
      <c r="J1033" s="20" t="n">
        <v>0</v>
      </c>
      <c r="K1033" s="20" t="n">
        <v>0</v>
      </c>
      <c r="L1033" s="20" t="n">
        <v>0</v>
      </c>
      <c r="M1033" s="20" t="n">
        <v>0</v>
      </c>
      <c r="N1033" s="24" t="n">
        <v>5940</v>
      </c>
      <c r="O1033" s="24" t="n">
        <v>5060</v>
      </c>
      <c r="P1033" s="24" t="n">
        <v>880</v>
      </c>
      <c r="Q1033" s="24" t="n">
        <v>44000</v>
      </c>
      <c r="R1033" s="24" t="n"/>
      <c r="S1033" s="24">
        <f>IF(R1033="","",(R1033+P1033)*30 -U1033)</f>
        <v/>
      </c>
      <c r="T1033" s="20">
        <f>IF(R1033="","",(O1033-R1033)/O1033)</f>
        <v/>
      </c>
      <c r="U1033" s="24" t="n">
        <v>0</v>
      </c>
      <c r="V1033" s="51" t="n"/>
      <c r="W1033" s="24">
        <f>IF(Z1033="","",Z1033*30)</f>
        <v/>
      </c>
      <c r="X1033" s="24">
        <f>IF(W1033="","",W1033-U1033)</f>
        <v/>
      </c>
      <c r="Y1033" s="24">
        <f>IF(V1033="","",((U1033+5000+5000)/(1-V1033))/30)</f>
        <v/>
      </c>
      <c r="Z1033" s="32" t="n"/>
      <c r="AA1033" s="24">
        <f>IF(Z1033="","",Z1033-O1033)</f>
        <v/>
      </c>
      <c r="AB1033" s="24">
        <f>IF(Z1033="","",R1033-Z1033)</f>
        <v/>
      </c>
      <c r="AC1033" s="11">
        <f>IF(Z1033="","",(O1033-Z1033)/O1033)</f>
        <v/>
      </c>
      <c r="AD1033" s="24" t="n"/>
      <c r="AE1033" s="24">
        <f>IF(AF1033="","",Q1033*(1-AF1033))</f>
        <v/>
      </c>
      <c r="AF1033" s="51" t="n"/>
      <c r="AG1033" s="28" t="n"/>
      <c r="AH1033" s="28" t="n"/>
      <c r="AI1033" s="33" t="inlineStr">
        <is>
          <t>2026-08-01</t>
        </is>
      </c>
      <c r="AJ1033" s="33" t="inlineStr">
        <is>
          <t>2026-07-31</t>
        </is>
      </c>
      <c r="AK1033" s="30" t="n"/>
    </row>
    <row r="1034" ht="35.1" customHeight="1" s="69">
      <c r="B1034" s="48" t="n">
        <v>24716</v>
      </c>
      <c r="C1034" s="48" t="inlineStr">
        <is>
          <t>大阪</t>
        </is>
      </c>
      <c r="D1034" s="19" t="inlineStr">
        <is>
          <t>●アットイン谷町四丁目AP3-1</t>
        </is>
      </c>
      <c r="E1034" s="48" t="inlineStr">
        <is>
          <t>1K</t>
        </is>
      </c>
      <c r="F1034" s="48" t="n">
        <v>1</v>
      </c>
      <c r="G1034" s="48" t="inlineStr">
        <is>
          <t>北浜・堺筋本町</t>
        </is>
      </c>
      <c r="H1034" s="48" t="n">
        <v>23.2</v>
      </c>
      <c r="I1034" s="20" t="n">
        <v>0</v>
      </c>
      <c r="J1034" s="20" t="n">
        <v>0</v>
      </c>
      <c r="K1034" s="20" t="n">
        <v>0</v>
      </c>
      <c r="L1034" s="20" t="n">
        <v>0</v>
      </c>
      <c r="M1034" s="20" t="n">
        <v>0</v>
      </c>
      <c r="N1034" s="24" t="n">
        <v>5610</v>
      </c>
      <c r="O1034" s="24" t="n">
        <v>4730</v>
      </c>
      <c r="P1034" s="24" t="n">
        <v>880</v>
      </c>
      <c r="Q1034" s="24" t="n">
        <v>44000</v>
      </c>
      <c r="R1034" s="24" t="n"/>
      <c r="S1034" s="24">
        <f>IF(R1034="","",(R1034+P1034)*30 -U1034)</f>
        <v/>
      </c>
      <c r="T1034" s="20">
        <f>IF(R1034="","",(O1034-R1034)/O1034)</f>
        <v/>
      </c>
      <c r="U1034" s="24" t="n">
        <v>0</v>
      </c>
      <c r="V1034" s="51" t="n"/>
      <c r="W1034" s="24">
        <f>IF(Z1034="","",Z1034*30)</f>
        <v/>
      </c>
      <c r="X1034" s="24">
        <f>IF(W1034="","",W1034-U1034)</f>
        <v/>
      </c>
      <c r="Y1034" s="24">
        <f>IF(V1034="","",((U1034+5000+5000)/(1-V1034))/30)</f>
        <v/>
      </c>
      <c r="Z1034" s="32" t="n"/>
      <c r="AA1034" s="24">
        <f>IF(Z1034="","",Z1034-O1034)</f>
        <v/>
      </c>
      <c r="AB1034" s="24">
        <f>IF(Z1034="","",R1034-Z1034)</f>
        <v/>
      </c>
      <c r="AC1034" s="11">
        <f>IF(Z1034="","",(O1034-Z1034)/O1034)</f>
        <v/>
      </c>
      <c r="AD1034" s="24" t="n"/>
      <c r="AE1034" s="24">
        <f>IF(AF1034="","",Q1034*(1-AF1034))</f>
        <v/>
      </c>
      <c r="AF1034" s="51" t="n"/>
      <c r="AG1034" s="28" t="n"/>
      <c r="AH1034" s="28" t="n"/>
      <c r="AI1034" s="33" t="inlineStr">
        <is>
          <t>2026-08-01</t>
        </is>
      </c>
      <c r="AJ1034" s="33" t="inlineStr">
        <is>
          <t>2026-07-31</t>
        </is>
      </c>
      <c r="AK1034" s="30" t="n"/>
    </row>
    <row r="1035" ht="35.1" customHeight="1" s="69">
      <c r="B1035" s="48" t="n">
        <v>24733</v>
      </c>
      <c r="C1035" s="48" t="inlineStr">
        <is>
          <t>大阪</t>
        </is>
      </c>
      <c r="D1035" s="19" t="inlineStr">
        <is>
          <t>●アットイン淀屋橋AP6-1</t>
        </is>
      </c>
      <c r="E1035" s="48" t="inlineStr">
        <is>
          <t>1R</t>
        </is>
      </c>
      <c r="F1035" s="48" t="n">
        <v>1</v>
      </c>
      <c r="G1035" s="48" t="inlineStr">
        <is>
          <t>淀屋橋・本町周辺</t>
        </is>
      </c>
      <c r="H1035" s="48" t="n"/>
      <c r="I1035" s="20" t="n">
        <v>0</v>
      </c>
      <c r="J1035" s="20" t="n">
        <v>0</v>
      </c>
      <c r="K1035" s="20" t="n">
        <v>0</v>
      </c>
      <c r="L1035" s="20" t="n">
        <v>0</v>
      </c>
      <c r="M1035" s="20" t="n">
        <v>0</v>
      </c>
      <c r="N1035" s="24" t="n">
        <v>7150</v>
      </c>
      <c r="O1035" s="24" t="n">
        <v>6270</v>
      </c>
      <c r="P1035" s="24" t="n">
        <v>880</v>
      </c>
      <c r="Q1035" s="24" t="n">
        <v>44000</v>
      </c>
      <c r="R1035" s="24" t="n"/>
      <c r="S1035" s="24">
        <f>IF(R1035="","",(R1035+P1035)*30 -U1035)</f>
        <v/>
      </c>
      <c r="T1035" s="20">
        <f>IF(R1035="","",(O1035-R1035)/O1035)</f>
        <v/>
      </c>
      <c r="U1035" s="24" t="n">
        <v>0</v>
      </c>
      <c r="V1035" s="51" t="n"/>
      <c r="W1035" s="24">
        <f>IF(Z1035="","",Z1035*30)</f>
        <v/>
      </c>
      <c r="X1035" s="24">
        <f>IF(W1035="","",W1035-U1035)</f>
        <v/>
      </c>
      <c r="Y1035" s="24">
        <f>IF(V1035="","",((U1035+5000+5000)/(1-V1035))/30)</f>
        <v/>
      </c>
      <c r="Z1035" s="32" t="n"/>
      <c r="AA1035" s="24">
        <f>IF(Z1035="","",Z1035-O1035)</f>
        <v/>
      </c>
      <c r="AB1035" s="24">
        <f>IF(Z1035="","",R1035-Z1035)</f>
        <v/>
      </c>
      <c r="AC1035" s="11">
        <f>IF(Z1035="","",(O1035-Z1035)/O1035)</f>
        <v/>
      </c>
      <c r="AD1035" s="24" t="n"/>
      <c r="AE1035" s="24">
        <f>IF(AF1035="","",Q1035*(1-AF1035))</f>
        <v/>
      </c>
      <c r="AF1035" s="51" t="n"/>
      <c r="AG1035" s="28" t="n"/>
      <c r="AH1035" s="28" t="n"/>
      <c r="AI1035" s="33" t="inlineStr">
        <is>
          <t>2026-08-01</t>
        </is>
      </c>
      <c r="AJ1035" s="33" t="inlineStr">
        <is>
          <t>2026-07-31</t>
        </is>
      </c>
      <c r="AK1035" s="30" t="n"/>
    </row>
    <row r="1036" ht="35.1" customHeight="1" s="69">
      <c r="B1036" s="48" t="n">
        <v>24736</v>
      </c>
      <c r="C1036" s="48" t="inlineStr">
        <is>
          <t>大阪</t>
        </is>
      </c>
      <c r="D1036" s="19" t="inlineStr">
        <is>
          <t>●アットイン江坂AP5-1</t>
        </is>
      </c>
      <c r="E1036" s="48" t="inlineStr">
        <is>
          <t>1K</t>
        </is>
      </c>
      <c r="F1036" s="48" t="n">
        <v>1</v>
      </c>
      <c r="G1036" s="48" t="inlineStr">
        <is>
          <t>江坂・吹田</t>
        </is>
      </c>
      <c r="H1036" s="48" t="n"/>
      <c r="I1036" s="20" t="n">
        <v>0</v>
      </c>
      <c r="J1036" s="20" t="n">
        <v>0</v>
      </c>
      <c r="K1036" s="20" t="n">
        <v>0</v>
      </c>
      <c r="L1036" s="20" t="n">
        <v>0</v>
      </c>
      <c r="M1036" s="20" t="n">
        <v>0</v>
      </c>
      <c r="N1036" s="24" t="n">
        <v>7040</v>
      </c>
      <c r="O1036" s="24" t="n">
        <v>6160</v>
      </c>
      <c r="P1036" s="24" t="n">
        <v>880</v>
      </c>
      <c r="Q1036" s="24" t="n">
        <v>44000</v>
      </c>
      <c r="R1036" s="24" t="n"/>
      <c r="S1036" s="24">
        <f>IF(R1036="","",(R1036+P1036)*30 -U1036)</f>
        <v/>
      </c>
      <c r="T1036" s="20">
        <f>IF(R1036="","",(O1036-R1036)/O1036)</f>
        <v/>
      </c>
      <c r="U1036" s="24" t="n">
        <v>0</v>
      </c>
      <c r="V1036" s="51" t="n"/>
      <c r="W1036" s="24">
        <f>IF(Z1036="","",Z1036*30)</f>
        <v/>
      </c>
      <c r="X1036" s="24">
        <f>IF(W1036="","",W1036-U1036)</f>
        <v/>
      </c>
      <c r="Y1036" s="24">
        <f>IF(V1036="","",((U1036+5000+5000)/(1-V1036))/30)</f>
        <v/>
      </c>
      <c r="Z1036" s="32" t="n"/>
      <c r="AA1036" s="24">
        <f>IF(Z1036="","",Z1036-O1036)</f>
        <v/>
      </c>
      <c r="AB1036" s="24">
        <f>IF(Z1036="","",R1036-Z1036)</f>
        <v/>
      </c>
      <c r="AC1036" s="11">
        <f>IF(Z1036="","",(O1036-Z1036)/O1036)</f>
        <v/>
      </c>
      <c r="AD1036" s="24" t="n"/>
      <c r="AE1036" s="24">
        <f>IF(AF1036="","",Q1036*(1-AF1036))</f>
        <v/>
      </c>
      <c r="AF1036" s="51" t="n"/>
      <c r="AG1036" s="28" t="n"/>
      <c r="AH1036" s="28" t="n"/>
      <c r="AI1036" s="33" t="inlineStr">
        <is>
          <t>2026-08-01</t>
        </is>
      </c>
      <c r="AJ1036" s="33" t="inlineStr">
        <is>
          <t>2026-07-31</t>
        </is>
      </c>
      <c r="AK1036" s="30" t="n"/>
    </row>
    <row r="1037" ht="35.1" customHeight="1" s="69">
      <c r="B1037" s="48" t="n">
        <v>24747</v>
      </c>
      <c r="C1037" s="48" t="inlineStr">
        <is>
          <t>大阪</t>
        </is>
      </c>
      <c r="D1037" s="19" t="inlineStr">
        <is>
          <t>●アットイン新大阪AP10-1</t>
        </is>
      </c>
      <c r="E1037" s="48" t="inlineStr">
        <is>
          <t>1K</t>
        </is>
      </c>
      <c r="F1037" s="48" t="n">
        <v>1</v>
      </c>
      <c r="G1037" s="48" t="inlineStr">
        <is>
          <t>新大阪・十三・三国</t>
        </is>
      </c>
      <c r="H1037" s="48" t="n"/>
      <c r="I1037" s="20" t="n">
        <v>0</v>
      </c>
      <c r="J1037" s="20" t="n">
        <v>0</v>
      </c>
      <c r="K1037" s="20" t="n">
        <v>0</v>
      </c>
      <c r="L1037" s="20" t="n">
        <v>0</v>
      </c>
      <c r="M1037" s="20" t="n">
        <v>0</v>
      </c>
      <c r="N1037" s="24" t="n">
        <v>7480</v>
      </c>
      <c r="O1037" s="24" t="n">
        <v>6600</v>
      </c>
      <c r="P1037" s="24" t="n">
        <v>880</v>
      </c>
      <c r="Q1037" s="24" t="n">
        <v>44000</v>
      </c>
      <c r="R1037" s="24" t="n"/>
      <c r="S1037" s="24">
        <f>IF(R1037="","",(R1037+P1037)*30 -U1037)</f>
        <v/>
      </c>
      <c r="T1037" s="20">
        <f>IF(R1037="","",(O1037-R1037)/O1037)</f>
        <v/>
      </c>
      <c r="U1037" s="24" t="n">
        <v>0</v>
      </c>
      <c r="V1037" s="51" t="n"/>
      <c r="W1037" s="24">
        <f>IF(Z1037="","",Z1037*30)</f>
        <v/>
      </c>
      <c r="X1037" s="24">
        <f>IF(W1037="","",W1037-U1037)</f>
        <v/>
      </c>
      <c r="Y1037" s="24">
        <f>IF(V1037="","",((U1037+5000+5000)/(1-V1037))/30)</f>
        <v/>
      </c>
      <c r="Z1037" s="32" t="n"/>
      <c r="AA1037" s="24">
        <f>IF(Z1037="","",Z1037-O1037)</f>
        <v/>
      </c>
      <c r="AB1037" s="24">
        <f>IF(Z1037="","",R1037-Z1037)</f>
        <v/>
      </c>
      <c r="AC1037" s="11">
        <f>IF(Z1037="","",(O1037-Z1037)/O1037)</f>
        <v/>
      </c>
      <c r="AD1037" s="24" t="n"/>
      <c r="AE1037" s="24">
        <f>IF(AF1037="","",Q1037*(1-AF1037))</f>
        <v/>
      </c>
      <c r="AF1037" s="51" t="n"/>
      <c r="AG1037" s="28" t="n"/>
      <c r="AH1037" s="28" t="n"/>
      <c r="AI1037" s="33" t="inlineStr">
        <is>
          <t>2026-08-01</t>
        </is>
      </c>
      <c r="AJ1037" s="33" t="inlineStr">
        <is>
          <t>2026-07-31</t>
        </is>
      </c>
      <c r="AK1037" s="30" t="n"/>
    </row>
    <row r="1038" ht="35.1" customHeight="1" s="69">
      <c r="B1038" s="48" t="n">
        <v>24748</v>
      </c>
      <c r="C1038" s="48" t="inlineStr">
        <is>
          <t>大阪</t>
        </is>
      </c>
      <c r="D1038" s="19" t="inlineStr">
        <is>
          <t>●アットイン園田AP2-1</t>
        </is>
      </c>
      <c r="E1038" s="48" t="inlineStr">
        <is>
          <t>1K</t>
        </is>
      </c>
      <c r="F1038" s="48" t="n">
        <v>1</v>
      </c>
      <c r="G1038" s="48" t="inlineStr">
        <is>
          <t>三宮・元町・神戸</t>
        </is>
      </c>
      <c r="H1038" s="48" t="n"/>
      <c r="I1038" s="20" t="n">
        <v>0</v>
      </c>
      <c r="J1038" s="20" t="n">
        <v>0</v>
      </c>
      <c r="K1038" s="20" t="n">
        <v>0</v>
      </c>
      <c r="L1038" s="20" t="n">
        <v>0</v>
      </c>
      <c r="M1038" s="20" t="n">
        <v>0</v>
      </c>
      <c r="N1038" s="24" t="n">
        <v>6380</v>
      </c>
      <c r="O1038" s="24" t="n">
        <v>5500</v>
      </c>
      <c r="P1038" s="24" t="n">
        <v>880</v>
      </c>
      <c r="Q1038" s="24" t="n">
        <v>44000</v>
      </c>
      <c r="R1038" s="24" t="n"/>
      <c r="S1038" s="24">
        <f>IF(R1038="","",(R1038+P1038)*30 -U1038)</f>
        <v/>
      </c>
      <c r="T1038" s="20">
        <f>IF(R1038="","",(O1038-R1038)/O1038)</f>
        <v/>
      </c>
      <c r="U1038" s="24" t="n">
        <v>0</v>
      </c>
      <c r="V1038" s="51" t="n"/>
      <c r="W1038" s="24">
        <f>IF(Z1038="","",Z1038*30)</f>
        <v/>
      </c>
      <c r="X1038" s="24">
        <f>IF(W1038="","",W1038-U1038)</f>
        <v/>
      </c>
      <c r="Y1038" s="24">
        <f>IF(V1038="","",((U1038+5000+5000)/(1-V1038))/30)</f>
        <v/>
      </c>
      <c r="Z1038" s="32" t="n"/>
      <c r="AA1038" s="24">
        <f>IF(Z1038="","",Z1038-O1038)</f>
        <v/>
      </c>
      <c r="AB1038" s="24">
        <f>IF(Z1038="","",R1038-Z1038)</f>
        <v/>
      </c>
      <c r="AC1038" s="11">
        <f>IF(Z1038="","",(O1038-Z1038)/O1038)</f>
        <v/>
      </c>
      <c r="AD1038" s="24" t="n"/>
      <c r="AE1038" s="24">
        <f>IF(AF1038="","",Q1038*(1-AF1038))</f>
        <v/>
      </c>
      <c r="AF1038" s="51" t="n"/>
      <c r="AG1038" s="28" t="n"/>
      <c r="AH1038" s="28" t="n"/>
      <c r="AI1038" s="33" t="inlineStr">
        <is>
          <t>2026-08-01</t>
        </is>
      </c>
      <c r="AJ1038" s="33" t="inlineStr">
        <is>
          <t>2026-07-31</t>
        </is>
      </c>
      <c r="AK1038" s="30" t="n"/>
    </row>
    <row r="1039" ht="35.1" customHeight="1" s="69">
      <c r="B1039" s="48" t="n">
        <v>24756</v>
      </c>
      <c r="C1039" s="48" t="inlineStr">
        <is>
          <t>東京</t>
        </is>
      </c>
      <c r="D1039" s="19" t="inlineStr">
        <is>
          <t>アットイン三鷹3-3</t>
        </is>
      </c>
      <c r="E1039" s="48" t="inlineStr">
        <is>
          <t>1DK</t>
        </is>
      </c>
      <c r="F1039" s="48" t="n">
        <v>1</v>
      </c>
      <c r="G1039" s="48" t="inlineStr">
        <is>
          <t>中野・荻窪・吉祥寺</t>
        </is>
      </c>
      <c r="H1039" s="48" t="n">
        <v>34.15</v>
      </c>
      <c r="I1039" s="20" t="n">
        <v>1</v>
      </c>
      <c r="J1039" s="20" t="n">
        <v>0.3</v>
      </c>
      <c r="K1039" s="20" t="n">
        <v>0</v>
      </c>
      <c r="L1039" s="20" t="n">
        <v>0</v>
      </c>
      <c r="M1039" s="20" t="n">
        <v>0</v>
      </c>
      <c r="N1039" s="24" t="n">
        <v>13680</v>
      </c>
      <c r="O1039" s="24" t="n">
        <v>12800</v>
      </c>
      <c r="P1039" s="24" t="n">
        <v>880</v>
      </c>
      <c r="Q1039" s="24" t="n">
        <v>44000</v>
      </c>
      <c r="R1039" s="24" t="n"/>
      <c r="S1039" s="24">
        <f>IF(R1039="","",(R1039+P1039)*30 -U1039)</f>
        <v/>
      </c>
      <c r="T1039" s="20">
        <f>IF(R1039="","",(O1039-R1039)/O1039)</f>
        <v/>
      </c>
      <c r="U1039" s="24" t="n">
        <v>132000</v>
      </c>
      <c r="V1039" s="51" t="n"/>
      <c r="W1039" s="24">
        <f>IF(Z1039="","",Z1039*30)</f>
        <v/>
      </c>
      <c r="X1039" s="24">
        <f>IF(W1039="","",W1039-U1039)</f>
        <v/>
      </c>
      <c r="Y1039" s="24">
        <f>IF(V1039="","",((U1039+5000+5000)/(1-V1039))/30)</f>
        <v/>
      </c>
      <c r="Z1039" s="32" t="n"/>
      <c r="AA1039" s="24">
        <f>IF(Z1039="","",Z1039-O1039)</f>
        <v/>
      </c>
      <c r="AB1039" s="24">
        <f>IF(Z1039="","",R1039-Z1039)</f>
        <v/>
      </c>
      <c r="AC1039" s="11">
        <f>IF(Z1039="","",(O1039-Z1039)/O1039)</f>
        <v/>
      </c>
      <c r="AD1039" s="24" t="n"/>
      <c r="AE1039" s="24">
        <f>IF(AF1039="","",Q1039*(1-AF1039))</f>
        <v/>
      </c>
      <c r="AF1039" s="51" t="n"/>
      <c r="AG1039" s="28" t="n"/>
      <c r="AH1039" s="28" t="n"/>
      <c r="AI1039" s="33" t="inlineStr">
        <is>
          <t>2026-08-10</t>
        </is>
      </c>
      <c r="AJ1039" s="33" t="inlineStr">
        <is>
          <t>2026-08-09</t>
        </is>
      </c>
      <c r="AK1039" s="30" t="n"/>
    </row>
    <row r="1040" ht="35.1" customHeight="1" s="69">
      <c r="B1040" s="48" t="n">
        <v>24878</v>
      </c>
      <c r="C1040" s="48" t="inlineStr">
        <is>
          <t>大阪</t>
        </is>
      </c>
      <c r="D1040" s="19" t="inlineStr">
        <is>
          <t>アットイン神戸三宮4</t>
        </is>
      </c>
      <c r="E1040" s="48" t="inlineStr">
        <is>
          <t>1K</t>
        </is>
      </c>
      <c r="F1040" s="48" t="n">
        <v>2</v>
      </c>
      <c r="G1040" s="48" t="inlineStr">
        <is>
          <t>三宮・元町・神戸</t>
        </is>
      </c>
      <c r="H1040" s="48" t="n">
        <v>20.55</v>
      </c>
      <c r="I1040" s="20" t="n">
        <v>1</v>
      </c>
      <c r="J1040" s="20" t="n">
        <v>1</v>
      </c>
      <c r="K1040" s="20" t="n">
        <v>0.85</v>
      </c>
      <c r="L1040" s="20" t="n">
        <v>0.5</v>
      </c>
      <c r="M1040" s="20" t="n">
        <v>0.5</v>
      </c>
      <c r="N1040" s="24" t="n">
        <v>7220</v>
      </c>
      <c r="O1040" s="24" t="n">
        <v>6340</v>
      </c>
      <c r="P1040" s="24" t="n">
        <v>880</v>
      </c>
      <c r="Q1040" s="24" t="n">
        <v>44000</v>
      </c>
      <c r="R1040" s="24" t="n"/>
      <c r="S1040" s="24">
        <f>IF(R1040="","",(R1040+P1040)*30 -U1040)</f>
        <v/>
      </c>
      <c r="T1040" s="20">
        <f>IF(R1040="","",(O1040-R1040)/O1040)</f>
        <v/>
      </c>
      <c r="U1040" s="24" t="n">
        <v>68000</v>
      </c>
      <c r="V1040" s="51" t="n"/>
      <c r="W1040" s="24">
        <f>IF(Z1040="","",Z1040*30)</f>
        <v/>
      </c>
      <c r="X1040" s="24">
        <f>IF(W1040="","",W1040-U1040)</f>
        <v/>
      </c>
      <c r="Y1040" s="24">
        <f>IF(V1040="","",((U1040+5000+5000)/(1-V1040))/30)</f>
        <v/>
      </c>
      <c r="Z1040" s="32" t="n"/>
      <c r="AA1040" s="24">
        <f>IF(Z1040="","",Z1040-O1040)</f>
        <v/>
      </c>
      <c r="AB1040" s="24">
        <f>IF(Z1040="","",R1040-Z1040)</f>
        <v/>
      </c>
      <c r="AC1040" s="11">
        <f>IF(Z1040="","",(O1040-Z1040)/O1040)</f>
        <v/>
      </c>
      <c r="AD1040" s="24" t="n"/>
      <c r="AE1040" s="24">
        <f>IF(AF1040="","",Q1040*(1-AF1040))</f>
        <v/>
      </c>
      <c r="AF1040" s="51" t="n"/>
      <c r="AG1040" s="28" t="n"/>
      <c r="AH1040" s="28" t="n"/>
      <c r="AI1040" s="33" t="inlineStr">
        <is>
          <t>2026-09-21</t>
        </is>
      </c>
      <c r="AJ1040" s="33" t="inlineStr">
        <is>
          <t>2026-12-25</t>
        </is>
      </c>
      <c r="AK1040" s="30" t="n"/>
    </row>
    <row r="1041" ht="35.1" customHeight="1" s="69">
      <c r="B1041" s="48" t="n">
        <v>24879</v>
      </c>
      <c r="C1041" s="48" t="inlineStr">
        <is>
          <t>大阪</t>
        </is>
      </c>
      <c r="D1041" s="19" t="inlineStr">
        <is>
          <t>アットイン天王寺5</t>
        </is>
      </c>
      <c r="E1041" s="48" t="inlineStr">
        <is>
          <t>1K</t>
        </is>
      </c>
      <c r="F1041" s="48" t="n">
        <v>1</v>
      </c>
      <c r="G1041" s="48" t="inlineStr">
        <is>
          <t>天王寺・阿倍野</t>
        </is>
      </c>
      <c r="H1041" s="48" t="n">
        <v>22.42</v>
      </c>
      <c r="I1041" s="20" t="n">
        <v>1</v>
      </c>
      <c r="J1041" s="20" t="n">
        <v>0.9</v>
      </c>
      <c r="K1041" s="20" t="n">
        <v>0.1</v>
      </c>
      <c r="L1041" s="20" t="n">
        <v>0</v>
      </c>
      <c r="M1041" s="20" t="n">
        <v>0</v>
      </c>
      <c r="N1041" s="24" t="n">
        <v>7560</v>
      </c>
      <c r="O1041" s="24" t="n">
        <v>6680</v>
      </c>
      <c r="P1041" s="24" t="n">
        <v>880</v>
      </c>
      <c r="Q1041" s="24" t="n">
        <v>44000</v>
      </c>
      <c r="R1041" s="24" t="n"/>
      <c r="S1041" s="24">
        <f>IF(R1041="","",(R1041+P1041)*30 -U1041)</f>
        <v/>
      </c>
      <c r="T1041" s="20">
        <f>IF(R1041="","",(O1041-R1041)/O1041)</f>
        <v/>
      </c>
      <c r="U1041" s="24" t="n">
        <v>72000</v>
      </c>
      <c r="V1041" s="51" t="n"/>
      <c r="W1041" s="24">
        <f>IF(Z1041="","",Z1041*30)</f>
        <v/>
      </c>
      <c r="X1041" s="24">
        <f>IF(W1041="","",W1041-U1041)</f>
        <v/>
      </c>
      <c r="Y1041" s="24">
        <f>IF(V1041="","",((U1041+5000+5000)/(1-V1041))/30)</f>
        <v/>
      </c>
      <c r="Z1041" s="32" t="n"/>
      <c r="AA1041" s="24">
        <f>IF(Z1041="","",Z1041-O1041)</f>
        <v/>
      </c>
      <c r="AB1041" s="24">
        <f>IF(Z1041="","",R1041-Z1041)</f>
        <v/>
      </c>
      <c r="AC1041" s="11">
        <f>IF(Z1041="","",(O1041-Z1041)/O1041)</f>
        <v/>
      </c>
      <c r="AD1041" s="24" t="n"/>
      <c r="AE1041" s="24">
        <f>IF(AF1041="","",Q1041*(1-AF1041))</f>
        <v/>
      </c>
      <c r="AF1041" s="51" t="n"/>
      <c r="AG1041" s="28" t="n"/>
      <c r="AH1041" s="28" t="n"/>
      <c r="AI1041" s="33" t="inlineStr">
        <is>
          <t>2026-09-04</t>
        </is>
      </c>
      <c r="AJ1041" s="33" t="inlineStr">
        <is>
          <t>2026-09-03</t>
        </is>
      </c>
      <c r="AK1041" s="30" t="n"/>
    </row>
    <row r="1042" ht="35.1" customHeight="1" s="69">
      <c r="B1042" s="48" t="n">
        <v>24990</v>
      </c>
      <c r="C1042" s="48" t="inlineStr">
        <is>
          <t>名古屋</t>
        </is>
      </c>
      <c r="D1042" s="19" t="inlineStr">
        <is>
          <t>アットイン伏見12-2</t>
        </is>
      </c>
      <c r="E1042" s="48" t="inlineStr">
        <is>
          <t>2LDK</t>
        </is>
      </c>
      <c r="F1042" s="48" t="n">
        <v>1</v>
      </c>
      <c r="G1042" s="48" t="inlineStr">
        <is>
          <t>伏見・丸の内周辺</t>
        </is>
      </c>
      <c r="H1042" s="48" t="n">
        <v>76.88</v>
      </c>
      <c r="I1042" s="20" t="n">
        <v>0.2</v>
      </c>
      <c r="J1042" s="20" t="n">
        <v>1</v>
      </c>
      <c r="K1042" s="20" t="n">
        <v>1</v>
      </c>
      <c r="L1042" s="20" t="n">
        <v>1</v>
      </c>
      <c r="M1042" s="20" t="n">
        <v>0</v>
      </c>
      <c r="N1042" s="24" t="n">
        <v>13120</v>
      </c>
      <c r="O1042" s="24" t="n">
        <v>12020</v>
      </c>
      <c r="P1042" s="24" t="n">
        <v>1100</v>
      </c>
      <c r="Q1042" s="24" t="n">
        <v>68000</v>
      </c>
      <c r="R1042" s="24" t="n"/>
      <c r="S1042" s="24">
        <f>IF(R1042="","",(R1042+P1042)*30 -U1042)</f>
        <v/>
      </c>
      <c r="T1042" s="20">
        <f>IF(R1042="","",(O1042-R1042)/O1042)</f>
        <v/>
      </c>
      <c r="U1042" s="24" t="n">
        <v>148000</v>
      </c>
      <c r="V1042" s="51" t="n"/>
      <c r="W1042" s="24">
        <f>IF(Z1042="","",Z1042*30)</f>
        <v/>
      </c>
      <c r="X1042" s="24">
        <f>IF(W1042="","",W1042-U1042)</f>
        <v/>
      </c>
      <c r="Y1042" s="24">
        <f>IF(V1042="","",((U1042+5000+5000)/(1-V1042))/30)</f>
        <v/>
      </c>
      <c r="Z1042" s="32" t="n"/>
      <c r="AA1042" s="24">
        <f>IF(Z1042="","",Z1042-O1042)</f>
        <v/>
      </c>
      <c r="AB1042" s="24">
        <f>IF(Z1042="","",R1042-Z1042)</f>
        <v/>
      </c>
      <c r="AC1042" s="11">
        <f>IF(Z1042="","",(O1042-Z1042)/O1042)</f>
        <v/>
      </c>
      <c r="AD1042" s="24" t="n"/>
      <c r="AE1042" s="24">
        <f>IF(AF1042="","",Q1042*(1-AF1042))</f>
        <v/>
      </c>
      <c r="AF1042" s="51" t="n"/>
      <c r="AG1042" s="28" t="n"/>
      <c r="AH1042" s="28" t="n"/>
      <c r="AI1042" s="33" t="inlineStr">
        <is>
          <t>2026-11-01</t>
        </is>
      </c>
      <c r="AJ1042" s="33" t="inlineStr">
        <is>
          <t>2026-10-31</t>
        </is>
      </c>
      <c r="AK1042" s="30" t="n"/>
    </row>
    <row r="1043" ht="35.1" customHeight="1" s="69">
      <c r="B1043" s="48" t="n">
        <v>24991</v>
      </c>
      <c r="C1043" s="48" t="inlineStr">
        <is>
          <t>東京</t>
        </is>
      </c>
      <c r="D1043" s="19" t="inlineStr">
        <is>
          <t>アットイン両国12</t>
        </is>
      </c>
      <c r="E1043" s="48" t="inlineStr">
        <is>
          <t>1LDK</t>
        </is>
      </c>
      <c r="F1043" s="48" t="n">
        <v>1</v>
      </c>
      <c r="G1043" s="48" t="inlineStr">
        <is>
          <t>錦糸町・両国</t>
        </is>
      </c>
      <c r="H1043" s="48" t="n">
        <v>40.98</v>
      </c>
      <c r="I1043" s="20" t="n">
        <v>0.9</v>
      </c>
      <c r="J1043" s="20" t="n">
        <v>1</v>
      </c>
      <c r="K1043" s="20" t="n">
        <v>1</v>
      </c>
      <c r="L1043" s="20" t="n">
        <v>1</v>
      </c>
      <c r="M1043" s="20" t="n">
        <v>1</v>
      </c>
      <c r="N1043" s="24" t="n">
        <v>16740</v>
      </c>
      <c r="O1043" s="24" t="n">
        <v>15860</v>
      </c>
      <c r="P1043" s="24" t="n">
        <v>880</v>
      </c>
      <c r="Q1043" s="24" t="n">
        <v>44000</v>
      </c>
      <c r="R1043" s="24" t="n"/>
      <c r="S1043" s="24">
        <f>IF(R1043="","",(R1043+P1043)*30 -U1043)</f>
        <v/>
      </c>
      <c r="T1043" s="20">
        <f>IF(R1043="","",(O1043-R1043)/O1043)</f>
        <v/>
      </c>
      <c r="U1043" s="24" t="n">
        <v>175000</v>
      </c>
      <c r="V1043" s="51" t="n"/>
      <c r="W1043" s="24">
        <f>IF(Z1043="","",Z1043*30)</f>
        <v/>
      </c>
      <c r="X1043" s="24">
        <f>IF(W1043="","",W1043-U1043)</f>
        <v/>
      </c>
      <c r="Y1043" s="24">
        <f>IF(V1043="","",((U1043+5000+5000)/(1-V1043))/30)</f>
        <v/>
      </c>
      <c r="Z1043" s="32" t="n"/>
      <c r="AA1043" s="24">
        <f>IF(Z1043="","",Z1043-O1043)</f>
        <v/>
      </c>
      <c r="AB1043" s="24">
        <f>IF(Z1043="","",R1043-Z1043)</f>
        <v/>
      </c>
      <c r="AC1043" s="11">
        <f>IF(Z1043="","",(O1043-Z1043)/O1043)</f>
        <v/>
      </c>
      <c r="AD1043" s="24" t="n"/>
      <c r="AE1043" s="24">
        <f>IF(AF1043="","",Q1043*(1-AF1043))</f>
        <v/>
      </c>
      <c r="AF1043" s="51" t="n"/>
      <c r="AG1043" s="28" t="n"/>
      <c r="AH1043" s="28" t="n"/>
      <c r="AI1043" s="33" t="inlineStr">
        <is>
          <t>2026-12-01</t>
        </is>
      </c>
      <c r="AJ1043" s="33" t="inlineStr">
        <is>
          <t>2026-11-30</t>
        </is>
      </c>
      <c r="AK1043" s="30" t="n"/>
    </row>
    <row r="1044" ht="35.1" customHeight="1" s="69">
      <c r="B1044" s="48" t="n">
        <v>24993</v>
      </c>
      <c r="C1044" s="48" t="inlineStr">
        <is>
          <t>東京</t>
        </is>
      </c>
      <c r="D1044" s="19" t="inlineStr">
        <is>
          <t>アットイン北千住2</t>
        </is>
      </c>
      <c r="E1044" s="48" t="inlineStr">
        <is>
          <t>1K</t>
        </is>
      </c>
      <c r="F1044" s="48" t="n">
        <v>2</v>
      </c>
      <c r="G1044" s="48" t="inlineStr">
        <is>
          <t>東京北エリア（田端・赤羽）</t>
        </is>
      </c>
      <c r="H1044" s="48" t="n">
        <v>20.88</v>
      </c>
      <c r="I1044" s="20" t="n">
        <v>1</v>
      </c>
      <c r="J1044" s="20" t="n">
        <v>0.8</v>
      </c>
      <c r="K1044" s="20" t="n">
        <v>0.95</v>
      </c>
      <c r="L1044" s="20" t="n">
        <v>0.5</v>
      </c>
      <c r="M1044" s="20" t="n">
        <v>0.5</v>
      </c>
      <c r="N1044" s="24" t="n">
        <v>10040</v>
      </c>
      <c r="O1044" s="24" t="n">
        <v>9160</v>
      </c>
      <c r="P1044" s="24" t="n">
        <v>880</v>
      </c>
      <c r="Q1044" s="24" t="n">
        <v>44000</v>
      </c>
      <c r="R1044" s="24" t="n">
        <v>4580</v>
      </c>
      <c r="S1044" s="24">
        <f>IF(R1044="","",(R1044+P1044)*30 -U1044)</f>
        <v/>
      </c>
      <c r="T1044" s="20">
        <f>IF(R1044="","",(O1044-R1044)/O1044)</f>
        <v/>
      </c>
      <c r="U1044" s="24" t="n">
        <v>89500</v>
      </c>
      <c r="V1044" s="51" t="n"/>
      <c r="W1044" s="24">
        <f>IF(Z1044="","",Z1044*30)</f>
        <v/>
      </c>
      <c r="X1044" s="24">
        <f>IF(W1044="","",W1044-U1044)</f>
        <v/>
      </c>
      <c r="Y1044" s="24">
        <f>IF(V1044="","",((U1044+5000+5000)/(1-V1044))/30)</f>
        <v/>
      </c>
      <c r="Z1044" s="32" t="n"/>
      <c r="AA1044" s="24">
        <f>IF(Z1044="","",Z1044-O1044)</f>
        <v/>
      </c>
      <c r="AB1044" s="24">
        <f>IF(Z1044="","",R1044-Z1044)</f>
        <v/>
      </c>
      <c r="AC1044" s="11">
        <f>IF(Z1044="","",(O1044-Z1044)/O1044)</f>
        <v/>
      </c>
      <c r="AD1044" s="24" t="n">
        <v>11000</v>
      </c>
      <c r="AE1044" s="24">
        <f>IF(AF1044="","",Q1044*(1-AF1044))</f>
        <v/>
      </c>
      <c r="AF1044" s="51" t="n"/>
      <c r="AG1044" s="28" t="n"/>
      <c r="AH1044" s="28" t="n"/>
      <c r="AI1044" s="33" t="inlineStr">
        <is>
          <t>2026-09-27</t>
        </is>
      </c>
      <c r="AJ1044" s="33" t="inlineStr">
        <is>
          <t>2026-11-30</t>
        </is>
      </c>
      <c r="AK1044" s="30" t="n"/>
    </row>
    <row r="1045" ht="35.1" customHeight="1" s="69">
      <c r="B1045" s="48" t="n">
        <v>24995</v>
      </c>
      <c r="C1045" s="48" t="inlineStr">
        <is>
          <t>東京</t>
        </is>
      </c>
      <c r="D1045" s="19" t="inlineStr">
        <is>
          <t>アットイン大井町10</t>
        </is>
      </c>
      <c r="E1045" s="48" t="inlineStr">
        <is>
          <t>2LDK</t>
        </is>
      </c>
      <c r="F1045" s="48" t="n">
        <v>2</v>
      </c>
      <c r="G1045" s="48" t="inlineStr">
        <is>
          <t>品川・田町・大崎</t>
        </is>
      </c>
      <c r="H1045" s="48" t="n">
        <v>48.1</v>
      </c>
      <c r="I1045" s="20" t="n">
        <v>0.75</v>
      </c>
      <c r="J1045" s="20" t="n">
        <v>0.85</v>
      </c>
      <c r="K1045" s="20" t="n">
        <v>0.35</v>
      </c>
      <c r="L1045" s="20" t="n">
        <v>0</v>
      </c>
      <c r="M1045" s="20" t="n">
        <v>0</v>
      </c>
      <c r="N1045" s="24" t="n">
        <v>22840</v>
      </c>
      <c r="O1045" s="24" t="n">
        <v>21740</v>
      </c>
      <c r="P1045" s="24" t="n">
        <v>1100</v>
      </c>
      <c r="Q1045" s="24" t="n">
        <v>68000</v>
      </c>
      <c r="R1045" s="24" t="n"/>
      <c r="S1045" s="24">
        <f>IF(R1045="","",(R1045+P1045)*30 -U1045)</f>
        <v/>
      </c>
      <c r="T1045" s="20">
        <f>IF(R1045="","",(O1045-R1045)/O1045)</f>
        <v/>
      </c>
      <c r="U1045" s="24" t="n">
        <v>241000</v>
      </c>
      <c r="V1045" s="51" t="n"/>
      <c r="W1045" s="24">
        <f>IF(Z1045="","",Z1045*30)</f>
        <v/>
      </c>
      <c r="X1045" s="24">
        <f>IF(W1045="","",W1045-U1045)</f>
        <v/>
      </c>
      <c r="Y1045" s="24">
        <f>IF(V1045="","",((U1045+5000+5000)/(1-V1045))/30)</f>
        <v/>
      </c>
      <c r="Z1045" s="32" t="n"/>
      <c r="AA1045" s="24">
        <f>IF(Z1045="","",Z1045-O1045)</f>
        <v/>
      </c>
      <c r="AB1045" s="24">
        <f>IF(Z1045="","",R1045-Z1045)</f>
        <v/>
      </c>
      <c r="AC1045" s="11">
        <f>IF(Z1045="","",(O1045-Z1045)/O1045)</f>
        <v/>
      </c>
      <c r="AD1045" s="24" t="n"/>
      <c r="AE1045" s="24">
        <f>IF(AF1045="","",Q1045*(1-AF1045))</f>
        <v/>
      </c>
      <c r="AF1045" s="51" t="n"/>
      <c r="AG1045" s="28" t="n"/>
      <c r="AH1045" s="28" t="n"/>
      <c r="AI1045" s="33" t="inlineStr">
        <is>
          <t>2026-08-23</t>
        </is>
      </c>
      <c r="AJ1045" s="33" t="inlineStr">
        <is>
          <t>2026-09-21</t>
        </is>
      </c>
      <c r="AK1045" s="30" t="n"/>
    </row>
    <row r="1046" ht="35.1" customHeight="1" s="69">
      <c r="B1046" s="48" t="n">
        <v>25083</v>
      </c>
      <c r="C1046" s="48" t="inlineStr">
        <is>
          <t>東京</t>
        </is>
      </c>
      <c r="D1046" s="19" t="inlineStr">
        <is>
          <t>アットイン横浜白楽AB1</t>
        </is>
      </c>
      <c r="E1046" s="48" t="inlineStr">
        <is>
          <t>1R</t>
        </is>
      </c>
      <c r="F1046" s="48" t="n">
        <v>3</v>
      </c>
      <c r="G1046" s="48" t="inlineStr">
        <is>
          <t>横浜</t>
        </is>
      </c>
      <c r="H1046" s="48" t="n">
        <v>15.31</v>
      </c>
      <c r="I1046" s="20" t="n">
        <v>0.66667</v>
      </c>
      <c r="J1046" s="20" t="n">
        <v>0.43333</v>
      </c>
      <c r="K1046" s="20" t="n">
        <v>0.1</v>
      </c>
      <c r="L1046" s="20" t="n">
        <v>0</v>
      </c>
      <c r="M1046" s="20" t="n">
        <v>0</v>
      </c>
      <c r="N1046" s="24" t="n">
        <v>8720</v>
      </c>
      <c r="O1046" s="24" t="n">
        <v>7840</v>
      </c>
      <c r="P1046" s="24" t="n">
        <v>880</v>
      </c>
      <c r="Q1046" s="24" t="n">
        <v>44000</v>
      </c>
      <c r="R1046" s="24" t="n">
        <v>3920</v>
      </c>
      <c r="S1046" s="24">
        <f>IF(R1046="","",(R1046+P1046)*30 -U1046)</f>
        <v/>
      </c>
      <c r="T1046" s="20">
        <f>IF(R1046="","",(O1046-R1046)/O1046)</f>
        <v/>
      </c>
      <c r="U1046" s="24" t="n">
        <v>0</v>
      </c>
      <c r="V1046" s="51" t="n"/>
      <c r="W1046" s="24">
        <f>IF(Z1046="","",Z1046*30)</f>
        <v/>
      </c>
      <c r="X1046" s="24">
        <f>IF(W1046="","",W1046-U1046)</f>
        <v/>
      </c>
      <c r="Y1046" s="24">
        <f>IF(V1046="","",((U1046+5000+5000)/(1-V1046))/30)</f>
        <v/>
      </c>
      <c r="Z1046" s="32" t="n"/>
      <c r="AA1046" s="24">
        <f>IF(Z1046="","",Z1046-O1046)</f>
        <v/>
      </c>
      <c r="AB1046" s="24">
        <f>IF(Z1046="","",R1046-Z1046)</f>
        <v/>
      </c>
      <c r="AC1046" s="11">
        <f>IF(Z1046="","",(O1046-Z1046)/O1046)</f>
        <v/>
      </c>
      <c r="AD1046" s="24" t="n">
        <v>11000</v>
      </c>
      <c r="AE1046" s="24">
        <f>IF(AF1046="","",Q1046*(1-AF1046))</f>
        <v/>
      </c>
      <c r="AF1046" s="51" t="n"/>
      <c r="AG1046" s="28" t="n"/>
      <c r="AH1046" s="28" t="n"/>
      <c r="AI1046" s="33" t="inlineStr">
        <is>
          <t>2026-08-01</t>
        </is>
      </c>
      <c r="AJ1046" s="33" t="inlineStr">
        <is>
          <t>2026-09-08</t>
        </is>
      </c>
      <c r="AK1046" s="30" t="n"/>
    </row>
    <row r="1047" ht="35.1" customHeight="1" s="69">
      <c r="B1047" s="48" t="n">
        <v>25084</v>
      </c>
      <c r="C1047" s="48" t="inlineStr">
        <is>
          <t>東京</t>
        </is>
      </c>
      <c r="D1047" s="19" t="inlineStr">
        <is>
          <t>アットイン用賀AB6</t>
        </is>
      </c>
      <c r="E1047" s="48" t="inlineStr">
        <is>
          <t>1DK</t>
        </is>
      </c>
      <c r="F1047" s="48" t="n">
        <v>2</v>
      </c>
      <c r="G1047" s="48" t="inlineStr">
        <is>
          <t>渋谷・三軒茶屋・自由が丘</t>
        </is>
      </c>
      <c r="H1047" s="48" t="n">
        <v>25.51</v>
      </c>
      <c r="I1047" s="20" t="n">
        <v>0.95</v>
      </c>
      <c r="J1047" s="20" t="n">
        <v>0.5</v>
      </c>
      <c r="K1047" s="20" t="n">
        <v>0.5</v>
      </c>
      <c r="L1047" s="20" t="n">
        <v>0.5</v>
      </c>
      <c r="M1047" s="20" t="n">
        <v>0.15</v>
      </c>
      <c r="N1047" s="24" t="n">
        <v>13680</v>
      </c>
      <c r="O1047" s="24" t="n">
        <v>12800</v>
      </c>
      <c r="P1047" s="24" t="n">
        <v>880</v>
      </c>
      <c r="Q1047" s="24" t="n">
        <v>44000</v>
      </c>
      <c r="R1047" s="24" t="n"/>
      <c r="S1047" s="24">
        <f>IF(R1047="","",(R1047+P1047)*30 -U1047)</f>
        <v/>
      </c>
      <c r="T1047" s="20">
        <f>IF(R1047="","",(O1047-R1047)/O1047)</f>
        <v/>
      </c>
      <c r="U1047" s="24" t="n">
        <v>0</v>
      </c>
      <c r="V1047" s="51" t="n"/>
      <c r="W1047" s="24">
        <f>IF(Z1047="","",Z1047*30)</f>
        <v/>
      </c>
      <c r="X1047" s="24">
        <f>IF(W1047="","",W1047-U1047)</f>
        <v/>
      </c>
      <c r="Y1047" s="24">
        <f>IF(V1047="","",((U1047+5000+5000)/(1-V1047))/30)</f>
        <v/>
      </c>
      <c r="Z1047" s="32" t="n"/>
      <c r="AA1047" s="24">
        <f>IF(Z1047="","",Z1047-O1047)</f>
        <v/>
      </c>
      <c r="AB1047" s="24">
        <f>IF(Z1047="","",R1047-Z1047)</f>
        <v/>
      </c>
      <c r="AC1047" s="11">
        <f>IF(Z1047="","",(O1047-Z1047)/O1047)</f>
        <v/>
      </c>
      <c r="AD1047" s="24" t="n"/>
      <c r="AE1047" s="24">
        <f>IF(AF1047="","",Q1047*(1-AF1047))</f>
        <v/>
      </c>
      <c r="AF1047" s="51" t="n"/>
      <c r="AG1047" s="28" t="n"/>
      <c r="AH1047" s="28" t="n"/>
      <c r="AI1047" s="33" t="inlineStr">
        <is>
          <t>2026-08-02</t>
        </is>
      </c>
      <c r="AJ1047" s="33" t="inlineStr">
        <is>
          <t>2026-11-08</t>
        </is>
      </c>
      <c r="AK1047" s="30" t="n"/>
    </row>
    <row r="1048" ht="35.1" customHeight="1" s="69">
      <c r="B1048" s="48" t="n">
        <v>25085</v>
      </c>
      <c r="C1048" s="48" t="inlineStr">
        <is>
          <t>東京</t>
        </is>
      </c>
      <c r="D1048" s="19" t="inlineStr">
        <is>
          <t>アットイン池袋AB15-1</t>
        </is>
      </c>
      <c r="E1048" s="48" t="inlineStr">
        <is>
          <t>1K</t>
        </is>
      </c>
      <c r="F1048" s="48" t="n">
        <v>2</v>
      </c>
      <c r="G1048" s="48" t="inlineStr">
        <is>
          <t>池袋・大塚</t>
        </is>
      </c>
      <c r="H1048" s="48" t="n">
        <v>22.33</v>
      </c>
      <c r="I1048" s="20" t="n">
        <v>0.9</v>
      </c>
      <c r="J1048" s="20" t="n">
        <v>0.65</v>
      </c>
      <c r="K1048" s="20" t="n">
        <v>0.5</v>
      </c>
      <c r="L1048" s="20" t="n">
        <v>0.5</v>
      </c>
      <c r="M1048" s="20" t="n">
        <v>0.5</v>
      </c>
      <c r="N1048" s="24" t="n">
        <v>12660</v>
      </c>
      <c r="O1048" s="24" t="n">
        <v>11780</v>
      </c>
      <c r="P1048" s="24" t="n">
        <v>880</v>
      </c>
      <c r="Q1048" s="24" t="n">
        <v>44000</v>
      </c>
      <c r="R1048" s="24" t="n"/>
      <c r="S1048" s="24">
        <f>IF(R1048="","",(R1048+P1048)*30 -U1048)</f>
        <v/>
      </c>
      <c r="T1048" s="20">
        <f>IF(R1048="","",(O1048-R1048)/O1048)</f>
        <v/>
      </c>
      <c r="U1048" s="24" t="n">
        <v>0</v>
      </c>
      <c r="V1048" s="51" t="n"/>
      <c r="W1048" s="24">
        <f>IF(Z1048="","",Z1048*30)</f>
        <v/>
      </c>
      <c r="X1048" s="24">
        <f>IF(W1048="","",W1048-U1048)</f>
        <v/>
      </c>
      <c r="Y1048" s="24">
        <f>IF(V1048="","",((U1048+5000+5000)/(1-V1048))/30)</f>
        <v/>
      </c>
      <c r="Z1048" s="32" t="n"/>
      <c r="AA1048" s="24">
        <f>IF(Z1048="","",Z1048-O1048)</f>
        <v/>
      </c>
      <c r="AB1048" s="24">
        <f>IF(Z1048="","",R1048-Z1048)</f>
        <v/>
      </c>
      <c r="AC1048" s="11">
        <f>IF(Z1048="","",(O1048-Z1048)/O1048)</f>
        <v/>
      </c>
      <c r="AD1048" s="24" t="n"/>
      <c r="AE1048" s="24">
        <f>IF(AF1048="","",Q1048*(1-AF1048))</f>
        <v/>
      </c>
      <c r="AF1048" s="51" t="n"/>
      <c r="AG1048" s="28" t="n"/>
      <c r="AH1048" s="28" t="n"/>
      <c r="AI1048" s="33" t="inlineStr">
        <is>
          <t>2026-08-26</t>
        </is>
      </c>
      <c r="AJ1048" s="33" t="inlineStr">
        <is>
          <t>2027-01-31</t>
        </is>
      </c>
      <c r="AK1048" s="30" t="n"/>
    </row>
    <row r="1049" ht="35.1" customHeight="1" s="69">
      <c r="B1049" s="48" t="n">
        <v>25086</v>
      </c>
      <c r="C1049" s="48" t="inlineStr">
        <is>
          <t>東京</t>
        </is>
      </c>
      <c r="D1049" s="19" t="inlineStr">
        <is>
          <t>アットイン池袋AB15-2</t>
        </is>
      </c>
      <c r="E1049" s="48" t="inlineStr">
        <is>
          <t>1K</t>
        </is>
      </c>
      <c r="F1049" s="48" t="n">
        <v>1</v>
      </c>
      <c r="G1049" s="48" t="inlineStr">
        <is>
          <t>池袋・大塚</t>
        </is>
      </c>
      <c r="H1049" s="48" t="n">
        <v>22.33</v>
      </c>
      <c r="I1049" s="20" t="n">
        <v>1</v>
      </c>
      <c r="J1049" s="20" t="n">
        <v>0.9</v>
      </c>
      <c r="K1049" s="20" t="n">
        <v>1</v>
      </c>
      <c r="L1049" s="20" t="n">
        <v>0</v>
      </c>
      <c r="M1049" s="20" t="n">
        <v>0</v>
      </c>
      <c r="N1049" s="24" t="n">
        <v>13100</v>
      </c>
      <c r="O1049" s="24" t="n">
        <v>12220</v>
      </c>
      <c r="P1049" s="24" t="n">
        <v>880</v>
      </c>
      <c r="Q1049" s="24" t="n">
        <v>44000</v>
      </c>
      <c r="R1049" s="24" t="n"/>
      <c r="S1049" s="24">
        <f>IF(R1049="","",(R1049+P1049)*30 -U1049)</f>
        <v/>
      </c>
      <c r="T1049" s="20">
        <f>IF(R1049="","",(O1049-R1049)/O1049)</f>
        <v/>
      </c>
      <c r="U1049" s="24" t="n">
        <v>0</v>
      </c>
      <c r="V1049" s="51" t="n"/>
      <c r="W1049" s="24">
        <f>IF(Z1049="","",Z1049*30)</f>
        <v/>
      </c>
      <c r="X1049" s="24">
        <f>IF(W1049="","",W1049-U1049)</f>
        <v/>
      </c>
      <c r="Y1049" s="24">
        <f>IF(V1049="","",((U1049+5000+5000)/(1-V1049))/30)</f>
        <v/>
      </c>
      <c r="Z1049" s="32" t="n"/>
      <c r="AA1049" s="24">
        <f>IF(Z1049="","",Z1049-O1049)</f>
        <v/>
      </c>
      <c r="AB1049" s="24">
        <f>IF(Z1049="","",R1049-Z1049)</f>
        <v/>
      </c>
      <c r="AC1049" s="11">
        <f>IF(Z1049="","",(O1049-Z1049)/O1049)</f>
        <v/>
      </c>
      <c r="AD1049" s="24" t="n"/>
      <c r="AE1049" s="24">
        <f>IF(AF1049="","",Q1049*(1-AF1049))</f>
        <v/>
      </c>
      <c r="AF1049" s="51" t="n"/>
      <c r="AG1049" s="28" t="n"/>
      <c r="AH1049" s="28" t="n"/>
      <c r="AI1049" s="33" t="inlineStr">
        <is>
          <t>2026-10-01</t>
        </is>
      </c>
      <c r="AJ1049" s="33" t="inlineStr">
        <is>
          <t>2026-09-30</t>
        </is>
      </c>
      <c r="AK1049" s="30" t="n"/>
    </row>
    <row r="1050" ht="35.1" customHeight="1" s="69">
      <c r="B1050" s="48" t="n">
        <v>25092</v>
      </c>
      <c r="C1050" s="48" t="inlineStr">
        <is>
          <t>東京</t>
        </is>
      </c>
      <c r="D1050" s="19" t="inlineStr">
        <is>
          <t>アットイン横浜関内AB10-1</t>
        </is>
      </c>
      <c r="E1050" s="48" t="inlineStr">
        <is>
          <t>1K</t>
        </is>
      </c>
      <c r="F1050" s="48" t="n">
        <v>3</v>
      </c>
      <c r="G1050" s="48" t="inlineStr">
        <is>
          <t>横浜</t>
        </is>
      </c>
      <c r="H1050" s="48" t="n">
        <v>24.09</v>
      </c>
      <c r="I1050" s="20" t="n">
        <v>0.9</v>
      </c>
      <c r="J1050" s="20" t="n">
        <v>0.73333</v>
      </c>
      <c r="K1050" s="20" t="n">
        <v>0</v>
      </c>
      <c r="L1050" s="20" t="n">
        <v>0</v>
      </c>
      <c r="M1050" s="20" t="n">
        <v>0</v>
      </c>
      <c r="N1050" s="24" t="n">
        <v>10380</v>
      </c>
      <c r="O1050" s="24" t="n">
        <v>9500</v>
      </c>
      <c r="P1050" s="24" t="n">
        <v>880</v>
      </c>
      <c r="Q1050" s="24" t="n">
        <v>44000</v>
      </c>
      <c r="R1050" s="24" t="n"/>
      <c r="S1050" s="24">
        <f>IF(R1050="","",(R1050+P1050)*30 -U1050)</f>
        <v/>
      </c>
      <c r="T1050" s="20">
        <f>IF(R1050="","",(O1050-R1050)/O1050)</f>
        <v/>
      </c>
      <c r="U1050" s="24" t="n">
        <v>0</v>
      </c>
      <c r="V1050" s="51" t="n"/>
      <c r="W1050" s="24">
        <f>IF(Z1050="","",Z1050*30)</f>
        <v/>
      </c>
      <c r="X1050" s="24">
        <f>IF(W1050="","",W1050-U1050)</f>
        <v/>
      </c>
      <c r="Y1050" s="24">
        <f>IF(V1050="","",((U1050+5000+5000)/(1-V1050))/30)</f>
        <v/>
      </c>
      <c r="Z1050" s="32" t="n"/>
      <c r="AA1050" s="24">
        <f>IF(Z1050="","",Z1050-O1050)</f>
        <v/>
      </c>
      <c r="AB1050" s="24">
        <f>IF(Z1050="","",R1050-Z1050)</f>
        <v/>
      </c>
      <c r="AC1050" s="11">
        <f>IF(Z1050="","",(O1050-Z1050)/O1050)</f>
        <v/>
      </c>
      <c r="AD1050" s="24" t="n"/>
      <c r="AE1050" s="24">
        <f>IF(AF1050="","",Q1050*(1-AF1050))</f>
        <v/>
      </c>
      <c r="AF1050" s="51" t="n"/>
      <c r="AG1050" s="28" t="n"/>
      <c r="AH1050" s="28" t="n"/>
      <c r="AI1050" s="33" t="inlineStr">
        <is>
          <t>2026-08-24</t>
        </is>
      </c>
      <c r="AJ1050" s="33" t="inlineStr">
        <is>
          <t>2026-09-01</t>
        </is>
      </c>
      <c r="AK1050" s="30" t="n"/>
    </row>
    <row r="1051" ht="35.1" customHeight="1" s="69">
      <c r="B1051" s="48" t="n">
        <v>25093</v>
      </c>
      <c r="C1051" s="48" t="inlineStr">
        <is>
          <t>東京</t>
        </is>
      </c>
      <c r="D1051" s="19" t="inlineStr">
        <is>
          <t>アットイン高井戸AB2</t>
        </is>
      </c>
      <c r="E1051" s="48" t="inlineStr">
        <is>
          <t>1K</t>
        </is>
      </c>
      <c r="F1051" s="48" t="n">
        <v>1</v>
      </c>
      <c r="G1051" s="48" t="inlineStr">
        <is>
          <t>中野・荻窪・吉祥寺</t>
        </is>
      </c>
      <c r="H1051" s="48" t="n">
        <v>20.24</v>
      </c>
      <c r="I1051" s="20" t="n">
        <v>0.5</v>
      </c>
      <c r="J1051" s="20" t="n">
        <v>0.6</v>
      </c>
      <c r="K1051" s="20" t="n">
        <v>0</v>
      </c>
      <c r="L1051" s="20" t="n">
        <v>0</v>
      </c>
      <c r="M1051" s="20" t="n">
        <v>0</v>
      </c>
      <c r="N1051" s="24" t="n">
        <v>9700</v>
      </c>
      <c r="O1051" s="24" t="n">
        <v>8820</v>
      </c>
      <c r="P1051" s="24" t="n">
        <v>880</v>
      </c>
      <c r="Q1051" s="24" t="n">
        <v>44000</v>
      </c>
      <c r="R1051" s="24" t="n"/>
      <c r="S1051" s="24">
        <f>IF(R1051="","",(R1051+P1051)*30 -U1051)</f>
        <v/>
      </c>
      <c r="T1051" s="20">
        <f>IF(R1051="","",(O1051-R1051)/O1051)</f>
        <v/>
      </c>
      <c r="U1051" s="24" t="n">
        <v>0</v>
      </c>
      <c r="V1051" s="51" t="n"/>
      <c r="W1051" s="24">
        <f>IF(Z1051="","",Z1051*30)</f>
        <v/>
      </c>
      <c r="X1051" s="24">
        <f>IF(W1051="","",W1051-U1051)</f>
        <v/>
      </c>
      <c r="Y1051" s="24">
        <f>IF(V1051="","",((U1051+5000+5000)/(1-V1051))/30)</f>
        <v/>
      </c>
      <c r="Z1051" s="32" t="n"/>
      <c r="AA1051" s="24">
        <f>IF(Z1051="","",Z1051-O1051)</f>
        <v/>
      </c>
      <c r="AB1051" s="24">
        <f>IF(Z1051="","",R1051-Z1051)</f>
        <v/>
      </c>
      <c r="AC1051" s="11">
        <f>IF(Z1051="","",(O1051-Z1051)/O1051)</f>
        <v/>
      </c>
      <c r="AD1051" s="24" t="n"/>
      <c r="AE1051" s="24">
        <f>IF(AF1051="","",Q1051*(1-AF1051))</f>
        <v/>
      </c>
      <c r="AF1051" s="51" t="n"/>
      <c r="AG1051" s="28" t="n"/>
      <c r="AH1051" s="28" t="n"/>
      <c r="AI1051" s="33" t="inlineStr">
        <is>
          <t>2026-08-25</t>
        </is>
      </c>
      <c r="AJ1051" s="33" t="inlineStr">
        <is>
          <t>2026-08-24</t>
        </is>
      </c>
      <c r="AK1051" s="30" t="n"/>
    </row>
    <row r="1052" ht="35.1" customHeight="1" s="69">
      <c r="B1052" s="48" t="n">
        <v>25094</v>
      </c>
      <c r="C1052" s="48" t="inlineStr">
        <is>
          <t>東京</t>
        </is>
      </c>
      <c r="D1052" s="19" t="inlineStr">
        <is>
          <t>アットイン赤坂AB5</t>
        </is>
      </c>
      <c r="E1052" s="48" t="inlineStr">
        <is>
          <t>1K</t>
        </is>
      </c>
      <c r="F1052" s="48" t="n">
        <v>1</v>
      </c>
      <c r="G1052" s="48" t="inlineStr">
        <is>
          <t>六本木・麻布十番・白金高輪</t>
        </is>
      </c>
      <c r="H1052" s="48" t="n">
        <v>25.5</v>
      </c>
      <c r="I1052" s="20" t="n">
        <v>1</v>
      </c>
      <c r="J1052" s="20" t="n">
        <v>1</v>
      </c>
      <c r="K1052" s="20" t="n">
        <v>1</v>
      </c>
      <c r="L1052" s="20" t="n">
        <v>1</v>
      </c>
      <c r="M1052" s="20" t="n">
        <v>1</v>
      </c>
      <c r="N1052" s="24" t="n">
        <v>14460</v>
      </c>
      <c r="O1052" s="24" t="n">
        <v>13580</v>
      </c>
      <c r="P1052" s="24" t="n">
        <v>880</v>
      </c>
      <c r="Q1052" s="24" t="n">
        <v>44000</v>
      </c>
      <c r="R1052" s="24" t="n"/>
      <c r="S1052" s="24">
        <f>IF(R1052="","",(R1052+P1052)*30 -U1052)</f>
        <v/>
      </c>
      <c r="T1052" s="20">
        <f>IF(R1052="","",(O1052-R1052)/O1052)</f>
        <v/>
      </c>
      <c r="U1052" s="24" t="n">
        <v>0</v>
      </c>
      <c r="V1052" s="51" t="n"/>
      <c r="W1052" s="24">
        <f>IF(Z1052="","",Z1052*30)</f>
        <v/>
      </c>
      <c r="X1052" s="24">
        <f>IF(W1052="","",W1052-U1052)</f>
        <v/>
      </c>
      <c r="Y1052" s="24">
        <f>IF(V1052="","",((U1052+5000+5000)/(1-V1052))/30)</f>
        <v/>
      </c>
      <c r="Z1052" s="32" t="n"/>
      <c r="AA1052" s="24">
        <f>IF(Z1052="","",Z1052-O1052)</f>
        <v/>
      </c>
      <c r="AB1052" s="24">
        <f>IF(Z1052="","",R1052-Z1052)</f>
        <v/>
      </c>
      <c r="AC1052" s="11">
        <f>IF(Z1052="","",(O1052-Z1052)/O1052)</f>
        <v/>
      </c>
      <c r="AD1052" s="24" t="n"/>
      <c r="AE1052" s="24">
        <f>IF(AF1052="","",Q1052*(1-AF1052))</f>
        <v/>
      </c>
      <c r="AF1052" s="51" t="n"/>
      <c r="AG1052" s="28" t="n"/>
      <c r="AH1052" s="28" t="n"/>
      <c r="AI1052" s="33" t="inlineStr">
        <is>
          <t>2026-12-01</t>
        </is>
      </c>
      <c r="AJ1052" s="33" t="inlineStr">
        <is>
          <t>2026-11-30</t>
        </is>
      </c>
      <c r="AK1052" s="30" t="n"/>
    </row>
    <row r="1053" ht="35.1" customHeight="1" s="69">
      <c r="B1053" s="48" t="n">
        <v>25095</v>
      </c>
      <c r="C1053" s="48" t="inlineStr">
        <is>
          <t>東京</t>
        </is>
      </c>
      <c r="D1053" s="19" t="inlineStr">
        <is>
          <t>アットイン横浜関内AB11</t>
        </is>
      </c>
      <c r="E1053" s="48" t="inlineStr">
        <is>
          <t>1K</t>
        </is>
      </c>
      <c r="F1053" s="48" t="n">
        <v>2</v>
      </c>
      <c r="G1053" s="48" t="inlineStr">
        <is>
          <t>横浜</t>
        </is>
      </c>
      <c r="H1053" s="48" t="n">
        <v>24.6</v>
      </c>
      <c r="I1053" s="20" t="n">
        <v>0.75</v>
      </c>
      <c r="J1053" s="20" t="n">
        <v>0</v>
      </c>
      <c r="K1053" s="20" t="n">
        <v>0</v>
      </c>
      <c r="L1053" s="20" t="n">
        <v>0</v>
      </c>
      <c r="M1053" s="20" t="n">
        <v>0</v>
      </c>
      <c r="N1053" s="24" t="n">
        <v>9260</v>
      </c>
      <c r="O1053" s="24" t="n">
        <v>8380</v>
      </c>
      <c r="P1053" s="24" t="n">
        <v>880</v>
      </c>
      <c r="Q1053" s="24" t="n">
        <v>44000</v>
      </c>
      <c r="R1053" s="24" t="n"/>
      <c r="S1053" s="24">
        <f>IF(R1053="","",(R1053+P1053)*30 -U1053)</f>
        <v/>
      </c>
      <c r="T1053" s="20">
        <f>IF(R1053="","",(O1053-R1053)/O1053)</f>
        <v/>
      </c>
      <c r="U1053" s="24" t="n">
        <v>0</v>
      </c>
      <c r="V1053" s="51" t="n"/>
      <c r="W1053" s="24">
        <f>IF(Z1053="","",Z1053*30)</f>
        <v/>
      </c>
      <c r="X1053" s="24">
        <f>IF(W1053="","",W1053-U1053)</f>
        <v/>
      </c>
      <c r="Y1053" s="24">
        <f>IF(V1053="","",((U1053+5000+5000)/(1-V1053))/30)</f>
        <v/>
      </c>
      <c r="Z1053" s="32" t="n"/>
      <c r="AA1053" s="24">
        <f>IF(Z1053="","",Z1053-O1053)</f>
        <v/>
      </c>
      <c r="AB1053" s="24">
        <f>IF(Z1053="","",R1053-Z1053)</f>
        <v/>
      </c>
      <c r="AC1053" s="11">
        <f>IF(Z1053="","",(O1053-Z1053)/O1053)</f>
        <v/>
      </c>
      <c r="AD1053" s="24" t="n"/>
      <c r="AE1053" s="24">
        <f>IF(AF1053="","",Q1053*(1-AF1053))</f>
        <v/>
      </c>
      <c r="AF1053" s="51" t="n"/>
      <c r="AG1053" s="28" t="n"/>
      <c r="AH1053" s="28" t="n"/>
      <c r="AI1053" s="33" t="inlineStr">
        <is>
          <t>2026-08-01</t>
        </is>
      </c>
      <c r="AJ1053" s="33" t="inlineStr">
        <is>
          <t>2026-07-31</t>
        </is>
      </c>
      <c r="AK1053" s="30" t="n"/>
    </row>
    <row r="1054" ht="35.1" customHeight="1" s="69">
      <c r="B1054" s="48" t="n">
        <v>25096</v>
      </c>
      <c r="C1054" s="48" t="inlineStr">
        <is>
          <t>東京</t>
        </is>
      </c>
      <c r="D1054" s="19" t="inlineStr">
        <is>
          <t>アットイン新宿AB33</t>
        </is>
      </c>
      <c r="E1054" s="48" t="inlineStr">
        <is>
          <t>1DK</t>
        </is>
      </c>
      <c r="F1054" s="48" t="n">
        <v>2</v>
      </c>
      <c r="G1054" s="48" t="inlineStr">
        <is>
          <t>飯田橋・水道橋・九段</t>
        </is>
      </c>
      <c r="H1054" s="48" t="n">
        <v>25.74</v>
      </c>
      <c r="I1054" s="20" t="n">
        <v>0.5</v>
      </c>
      <c r="J1054" s="20" t="n">
        <v>0.45</v>
      </c>
      <c r="K1054" s="20" t="n">
        <v>0.5</v>
      </c>
      <c r="L1054" s="20" t="n">
        <v>0</v>
      </c>
      <c r="M1054" s="20" t="n">
        <v>0</v>
      </c>
      <c r="N1054" s="24" t="n">
        <v>13160</v>
      </c>
      <c r="O1054" s="24" t="n">
        <v>12280</v>
      </c>
      <c r="P1054" s="24" t="n">
        <v>880</v>
      </c>
      <c r="Q1054" s="24" t="n">
        <v>44000</v>
      </c>
      <c r="R1054" s="24" t="n"/>
      <c r="S1054" s="24">
        <f>IF(R1054="","",(R1054+P1054)*30 -U1054)</f>
        <v/>
      </c>
      <c r="T1054" s="20">
        <f>IF(R1054="","",(O1054-R1054)/O1054)</f>
        <v/>
      </c>
      <c r="U1054" s="24" t="n">
        <v>0</v>
      </c>
      <c r="V1054" s="51" t="n"/>
      <c r="W1054" s="24">
        <f>IF(Z1054="","",Z1054*30)</f>
        <v/>
      </c>
      <c r="X1054" s="24">
        <f>IF(W1054="","",W1054-U1054)</f>
        <v/>
      </c>
      <c r="Y1054" s="24">
        <f>IF(V1054="","",((U1054+5000+5000)/(1-V1054))/30)</f>
        <v/>
      </c>
      <c r="Z1054" s="32" t="n"/>
      <c r="AA1054" s="24">
        <f>IF(Z1054="","",Z1054-O1054)</f>
        <v/>
      </c>
      <c r="AB1054" s="24">
        <f>IF(Z1054="","",R1054-Z1054)</f>
        <v/>
      </c>
      <c r="AC1054" s="11">
        <f>IF(Z1054="","",(O1054-Z1054)/O1054)</f>
        <v/>
      </c>
      <c r="AD1054" s="24" t="n"/>
      <c r="AE1054" s="24">
        <f>IF(AF1054="","",Q1054*(1-AF1054))</f>
        <v/>
      </c>
      <c r="AF1054" s="51" t="n"/>
      <c r="AG1054" s="28" t="n"/>
      <c r="AH1054" s="28" t="n"/>
      <c r="AI1054" s="33" t="inlineStr">
        <is>
          <t>2026-08-01</t>
        </is>
      </c>
      <c r="AJ1054" s="33" t="inlineStr">
        <is>
          <t>2026-10-01</t>
        </is>
      </c>
      <c r="AK1054" s="30" t="n"/>
    </row>
    <row r="1055" ht="35.1" customHeight="1" s="69">
      <c r="B1055" s="48" t="n">
        <v>25098</v>
      </c>
      <c r="C1055" s="48" t="inlineStr">
        <is>
          <t>東京</t>
        </is>
      </c>
      <c r="D1055" s="19" t="inlineStr">
        <is>
          <t>アットイン下北沢AB3</t>
        </is>
      </c>
      <c r="E1055" s="48" t="inlineStr">
        <is>
          <t>1K</t>
        </is>
      </c>
      <c r="F1055" s="48" t="n">
        <v>1</v>
      </c>
      <c r="G1055" s="48" t="inlineStr">
        <is>
          <t>渋谷・三軒茶屋・自由が丘</t>
        </is>
      </c>
      <c r="H1055" s="48" t="n">
        <v>25.52</v>
      </c>
      <c r="I1055" s="20" t="n">
        <v>1</v>
      </c>
      <c r="J1055" s="20" t="n">
        <v>1</v>
      </c>
      <c r="K1055" s="20" t="n">
        <v>1</v>
      </c>
      <c r="L1055" s="20" t="n">
        <v>1</v>
      </c>
      <c r="M1055" s="20" t="n">
        <v>1</v>
      </c>
      <c r="N1055" s="24" t="n">
        <v>12860</v>
      </c>
      <c r="O1055" s="24" t="n">
        <v>11980</v>
      </c>
      <c r="P1055" s="24" t="n">
        <v>880</v>
      </c>
      <c r="Q1055" s="24" t="n">
        <v>44000</v>
      </c>
      <c r="R1055" s="24" t="n"/>
      <c r="S1055" s="24">
        <f>IF(R1055="","",(R1055+P1055)*30 -U1055)</f>
        <v/>
      </c>
      <c r="T1055" s="20">
        <f>IF(R1055="","",(O1055-R1055)/O1055)</f>
        <v/>
      </c>
      <c r="U1055" s="24" t="n">
        <v>0</v>
      </c>
      <c r="V1055" s="51" t="n"/>
      <c r="W1055" s="24">
        <f>IF(Z1055="","",Z1055*30)</f>
        <v/>
      </c>
      <c r="X1055" s="24">
        <f>IF(W1055="","",W1055-U1055)</f>
        <v/>
      </c>
      <c r="Y1055" s="24">
        <f>IF(V1055="","",((U1055+5000+5000)/(1-V1055))/30)</f>
        <v/>
      </c>
      <c r="Z1055" s="32" t="n"/>
      <c r="AA1055" s="24">
        <f>IF(Z1055="","",Z1055-O1055)</f>
        <v/>
      </c>
      <c r="AB1055" s="24">
        <f>IF(Z1055="","",R1055-Z1055)</f>
        <v/>
      </c>
      <c r="AC1055" s="11">
        <f>IF(Z1055="","",(O1055-Z1055)/O1055)</f>
        <v/>
      </c>
      <c r="AD1055" s="24" t="n"/>
      <c r="AE1055" s="24">
        <f>IF(AF1055="","",Q1055*(1-AF1055))</f>
        <v/>
      </c>
      <c r="AF1055" s="51" t="n"/>
      <c r="AG1055" s="28" t="n"/>
      <c r="AH1055" s="28" t="n"/>
      <c r="AI1055" s="33" t="inlineStr">
        <is>
          <t>2026-12-01</t>
        </is>
      </c>
      <c r="AJ1055" s="33" t="inlineStr">
        <is>
          <t>2026-11-30</t>
        </is>
      </c>
      <c r="AK1055" s="30" t="n"/>
    </row>
    <row r="1056" ht="35.1" customHeight="1" s="69">
      <c r="B1056" s="48" t="n">
        <v>25099</v>
      </c>
      <c r="C1056" s="48" t="inlineStr">
        <is>
          <t>東京</t>
        </is>
      </c>
      <c r="D1056" s="19" t="inlineStr">
        <is>
          <t>アットイン八王子AB3</t>
        </is>
      </c>
      <c r="E1056" s="48" t="inlineStr">
        <is>
          <t>1K</t>
        </is>
      </c>
      <c r="F1056" s="48" t="n">
        <v>2</v>
      </c>
      <c r="G1056" s="48" t="inlineStr">
        <is>
          <t>立川・八王子</t>
        </is>
      </c>
      <c r="H1056" s="48" t="n">
        <v>24.8</v>
      </c>
      <c r="I1056" s="20" t="n">
        <v>1</v>
      </c>
      <c r="J1056" s="20" t="n">
        <v>1</v>
      </c>
      <c r="K1056" s="20" t="n">
        <v>1</v>
      </c>
      <c r="L1056" s="20" t="n">
        <v>0.5</v>
      </c>
      <c r="M1056" s="20" t="n">
        <v>0.5</v>
      </c>
      <c r="N1056" s="24" t="n">
        <v>10180</v>
      </c>
      <c r="O1056" s="24" t="n">
        <v>9300</v>
      </c>
      <c r="P1056" s="24" t="n">
        <v>880</v>
      </c>
      <c r="Q1056" s="24" t="n">
        <v>44000</v>
      </c>
      <c r="R1056" s="24" t="n"/>
      <c r="S1056" s="24">
        <f>IF(R1056="","",(R1056+P1056)*30 -U1056)</f>
        <v/>
      </c>
      <c r="T1056" s="20">
        <f>IF(R1056="","",(O1056-R1056)/O1056)</f>
        <v/>
      </c>
      <c r="U1056" s="24" t="n">
        <v>0</v>
      </c>
      <c r="V1056" s="51" t="n"/>
      <c r="W1056" s="24">
        <f>IF(Z1056="","",Z1056*30)</f>
        <v/>
      </c>
      <c r="X1056" s="24">
        <f>IF(W1056="","",W1056-U1056)</f>
        <v/>
      </c>
      <c r="Y1056" s="24">
        <f>IF(V1056="","",((U1056+5000+5000)/(1-V1056))/30)</f>
        <v/>
      </c>
      <c r="Z1056" s="32" t="n"/>
      <c r="AA1056" s="24">
        <f>IF(Z1056="","",Z1056-O1056)</f>
        <v/>
      </c>
      <c r="AB1056" s="24">
        <f>IF(Z1056="","",R1056-Z1056)</f>
        <v/>
      </c>
      <c r="AC1056" s="11">
        <f>IF(Z1056="","",(O1056-Z1056)/O1056)</f>
        <v/>
      </c>
      <c r="AD1056" s="24" t="n"/>
      <c r="AE1056" s="24">
        <f>IF(AF1056="","",Q1056*(1-AF1056))</f>
        <v/>
      </c>
      <c r="AF1056" s="51" t="n"/>
      <c r="AG1056" s="28" t="n"/>
      <c r="AH1056" s="28" t="n"/>
      <c r="AI1056" s="33" t="inlineStr">
        <is>
          <t>2026-10-01</t>
        </is>
      </c>
      <c r="AJ1056" s="33" t="inlineStr">
        <is>
          <t>2027-06-30</t>
        </is>
      </c>
      <c r="AK1056" s="30" t="n"/>
    </row>
    <row r="1057" ht="35.1" customHeight="1" s="69">
      <c r="B1057" s="48" t="n">
        <v>25100</v>
      </c>
      <c r="C1057" s="48" t="inlineStr">
        <is>
          <t>東京</t>
        </is>
      </c>
      <c r="D1057" s="19" t="inlineStr">
        <is>
          <t>アットイン麻布十番AB11</t>
        </is>
      </c>
      <c r="E1057" s="48" t="inlineStr">
        <is>
          <t>1K</t>
        </is>
      </c>
      <c r="F1057" s="48" t="n">
        <v>1</v>
      </c>
      <c r="G1057" s="48" t="inlineStr">
        <is>
          <t>六本木・麻布十番・白金高輪</t>
        </is>
      </c>
      <c r="H1057" s="48" t="n">
        <v>25.49</v>
      </c>
      <c r="I1057" s="20" t="n">
        <v>0.9</v>
      </c>
      <c r="J1057" s="20" t="n">
        <v>1</v>
      </c>
      <c r="K1057" s="20" t="n">
        <v>0.5</v>
      </c>
      <c r="L1057" s="20" t="n">
        <v>0</v>
      </c>
      <c r="M1057" s="20" t="n">
        <v>0</v>
      </c>
      <c r="N1057" s="24" t="n">
        <v>14260</v>
      </c>
      <c r="O1057" s="24" t="n">
        <v>13380</v>
      </c>
      <c r="P1057" s="24" t="n">
        <v>880</v>
      </c>
      <c r="Q1057" s="24" t="n">
        <v>44000</v>
      </c>
      <c r="R1057" s="24" t="n"/>
      <c r="S1057" s="24">
        <f>IF(R1057="","",(R1057+P1057)*30 -U1057)</f>
        <v/>
      </c>
      <c r="T1057" s="20">
        <f>IF(R1057="","",(O1057-R1057)/O1057)</f>
        <v/>
      </c>
      <c r="U1057" s="24" t="n">
        <v>0</v>
      </c>
      <c r="V1057" s="51" t="n"/>
      <c r="W1057" s="24">
        <f>IF(Z1057="","",Z1057*30)</f>
        <v/>
      </c>
      <c r="X1057" s="24">
        <f>IF(W1057="","",W1057-U1057)</f>
        <v/>
      </c>
      <c r="Y1057" s="24">
        <f>IF(V1057="","",((U1057+5000+5000)/(1-V1057))/30)</f>
        <v/>
      </c>
      <c r="Z1057" s="32" t="n"/>
      <c r="AA1057" s="24">
        <f>IF(Z1057="","",Z1057-O1057)</f>
        <v/>
      </c>
      <c r="AB1057" s="24">
        <f>IF(Z1057="","",R1057-Z1057)</f>
        <v/>
      </c>
      <c r="AC1057" s="11">
        <f>IF(Z1057="","",(O1057-Z1057)/O1057)</f>
        <v/>
      </c>
      <c r="AD1057" s="24" t="n"/>
      <c r="AE1057" s="24">
        <f>IF(AF1057="","",Q1057*(1-AF1057))</f>
        <v/>
      </c>
      <c r="AF1057" s="51" t="n"/>
      <c r="AG1057" s="28" t="n"/>
      <c r="AH1057" s="28" t="n"/>
      <c r="AI1057" s="33" t="inlineStr">
        <is>
          <t>2026-09-16</t>
        </is>
      </c>
      <c r="AJ1057" s="33" t="inlineStr">
        <is>
          <t>2026-09-15</t>
        </is>
      </c>
      <c r="AK1057" s="30" t="n"/>
    </row>
    <row r="1058" ht="35.1" customHeight="1" s="69">
      <c r="B1058" s="48" t="n">
        <v>25101</v>
      </c>
      <c r="C1058" s="48" t="inlineStr">
        <is>
          <t>東京</t>
        </is>
      </c>
      <c r="D1058" s="19" t="inlineStr">
        <is>
          <t>アットイン後楽園AB6</t>
        </is>
      </c>
      <c r="E1058" s="48" t="inlineStr">
        <is>
          <t>1LDK</t>
        </is>
      </c>
      <c r="F1058" s="48" t="n">
        <v>1</v>
      </c>
      <c r="G1058" s="48" t="inlineStr">
        <is>
          <t>飯田橋・水道橋・九段</t>
        </is>
      </c>
      <c r="H1058" s="48" t="n">
        <v>41.26</v>
      </c>
      <c r="I1058" s="20" t="n">
        <v>0.3</v>
      </c>
      <c r="J1058" s="20" t="n">
        <v>0</v>
      </c>
      <c r="K1058" s="20" t="n">
        <v>0</v>
      </c>
      <c r="L1058" s="20" t="n">
        <v>0</v>
      </c>
      <c r="M1058" s="20" t="n">
        <v>0</v>
      </c>
      <c r="N1058" s="24" t="n">
        <v>20080</v>
      </c>
      <c r="O1058" s="24" t="n">
        <v>19200</v>
      </c>
      <c r="P1058" s="24" t="n">
        <v>880</v>
      </c>
      <c r="Q1058" s="24" t="n">
        <v>44000</v>
      </c>
      <c r="R1058" s="24" t="n"/>
      <c r="S1058" s="24">
        <f>IF(R1058="","",(R1058+P1058)*30 -U1058)</f>
        <v/>
      </c>
      <c r="T1058" s="20">
        <f>IF(R1058="","",(O1058-R1058)/O1058)</f>
        <v/>
      </c>
      <c r="U1058" s="24" t="n">
        <v>0</v>
      </c>
      <c r="V1058" s="51" t="n"/>
      <c r="W1058" s="24">
        <f>IF(Z1058="","",Z1058*30)</f>
        <v/>
      </c>
      <c r="X1058" s="24">
        <f>IF(W1058="","",W1058-U1058)</f>
        <v/>
      </c>
      <c r="Y1058" s="24">
        <f>IF(V1058="","",((U1058+5000+5000)/(1-V1058))/30)</f>
        <v/>
      </c>
      <c r="Z1058" s="32" t="n"/>
      <c r="AA1058" s="24">
        <f>IF(Z1058="","",Z1058-O1058)</f>
        <v/>
      </c>
      <c r="AB1058" s="24">
        <f>IF(Z1058="","",R1058-Z1058)</f>
        <v/>
      </c>
      <c r="AC1058" s="11">
        <f>IF(Z1058="","",(O1058-Z1058)/O1058)</f>
        <v/>
      </c>
      <c r="AD1058" s="24" t="n"/>
      <c r="AE1058" s="24">
        <f>IF(AF1058="","",Q1058*(1-AF1058))</f>
        <v/>
      </c>
      <c r="AF1058" s="51" t="n"/>
      <c r="AG1058" s="28" t="n"/>
      <c r="AH1058" s="28" t="n"/>
      <c r="AI1058" s="33" t="inlineStr">
        <is>
          <t>2026-08-01</t>
        </is>
      </c>
      <c r="AJ1058" s="33" t="inlineStr">
        <is>
          <t>2026-07-31</t>
        </is>
      </c>
      <c r="AK1058" s="30" t="n"/>
    </row>
    <row r="1059" ht="35.1" customHeight="1" s="69">
      <c r="B1059" s="48" t="n">
        <v>25102</v>
      </c>
      <c r="C1059" s="48" t="inlineStr">
        <is>
          <t>東京</t>
        </is>
      </c>
      <c r="D1059" s="19" t="inlineStr">
        <is>
          <t>アットイン浅草AB3-1</t>
        </is>
      </c>
      <c r="E1059" s="48" t="inlineStr">
        <is>
          <t>1LDK</t>
        </is>
      </c>
      <c r="F1059" s="48" t="n">
        <v>1</v>
      </c>
      <c r="G1059" s="48" t="inlineStr">
        <is>
          <t>上野・浅草</t>
        </is>
      </c>
      <c r="H1059" s="48" t="n">
        <v>43.72</v>
      </c>
      <c r="I1059" s="20" t="n">
        <v>0.6</v>
      </c>
      <c r="J1059" s="20" t="n">
        <v>0</v>
      </c>
      <c r="K1059" s="20" t="n">
        <v>0</v>
      </c>
      <c r="L1059" s="20" t="n">
        <v>0</v>
      </c>
      <c r="M1059" s="20" t="n">
        <v>0</v>
      </c>
      <c r="N1059" s="24" t="n">
        <v>17580</v>
      </c>
      <c r="O1059" s="24" t="n">
        <v>16700</v>
      </c>
      <c r="P1059" s="24" t="n">
        <v>880</v>
      </c>
      <c r="Q1059" s="24" t="n">
        <v>44000</v>
      </c>
      <c r="R1059" s="24" t="n"/>
      <c r="S1059" s="24">
        <f>IF(R1059="","",(R1059+P1059)*30 -U1059)</f>
        <v/>
      </c>
      <c r="T1059" s="20">
        <f>IF(R1059="","",(O1059-R1059)/O1059)</f>
        <v/>
      </c>
      <c r="U1059" s="24" t="n">
        <v>0</v>
      </c>
      <c r="V1059" s="51" t="n"/>
      <c r="W1059" s="24">
        <f>IF(Z1059="","",Z1059*30)</f>
        <v/>
      </c>
      <c r="X1059" s="24">
        <f>IF(W1059="","",W1059-U1059)</f>
        <v/>
      </c>
      <c r="Y1059" s="24">
        <f>IF(V1059="","",((U1059+5000+5000)/(1-V1059))/30)</f>
        <v/>
      </c>
      <c r="Z1059" s="32" t="n"/>
      <c r="AA1059" s="24">
        <f>IF(Z1059="","",Z1059-O1059)</f>
        <v/>
      </c>
      <c r="AB1059" s="24">
        <f>IF(Z1059="","",R1059-Z1059)</f>
        <v/>
      </c>
      <c r="AC1059" s="11">
        <f>IF(Z1059="","",(O1059-Z1059)/O1059)</f>
        <v/>
      </c>
      <c r="AD1059" s="24" t="n"/>
      <c r="AE1059" s="24">
        <f>IF(AF1059="","",Q1059*(1-AF1059))</f>
        <v/>
      </c>
      <c r="AF1059" s="51" t="n"/>
      <c r="AG1059" s="28" t="n"/>
      <c r="AH1059" s="28" t="n"/>
      <c r="AI1059" s="33" t="inlineStr">
        <is>
          <t>2026-08-01</t>
        </is>
      </c>
      <c r="AJ1059" s="33" t="inlineStr">
        <is>
          <t>2026-07-31</t>
        </is>
      </c>
      <c r="AK1059" s="30" t="n"/>
    </row>
    <row r="1060" ht="35.1" customHeight="1" s="69">
      <c r="B1060" s="48" t="n">
        <v>25103</v>
      </c>
      <c r="C1060" s="48" t="inlineStr">
        <is>
          <t>東京</t>
        </is>
      </c>
      <c r="D1060" s="19" t="inlineStr">
        <is>
          <t>アットイン浅草AB3-2</t>
        </is>
      </c>
      <c r="E1060" s="48" t="inlineStr">
        <is>
          <t>2LDK</t>
        </is>
      </c>
      <c r="F1060" s="48" t="n">
        <v>2</v>
      </c>
      <c r="G1060" s="48" t="inlineStr">
        <is>
          <t>上野・浅草</t>
        </is>
      </c>
      <c r="H1060" s="48" t="n">
        <v>53.35</v>
      </c>
      <c r="I1060" s="20" t="n">
        <v>0.25</v>
      </c>
      <c r="J1060" s="20" t="n">
        <v>0</v>
      </c>
      <c r="K1060" s="20" t="n">
        <v>0</v>
      </c>
      <c r="L1060" s="20" t="n">
        <v>0</v>
      </c>
      <c r="M1060" s="20" t="n">
        <v>0</v>
      </c>
      <c r="N1060" s="24" t="n">
        <v>21380</v>
      </c>
      <c r="O1060" s="24" t="n">
        <v>20280</v>
      </c>
      <c r="P1060" s="24" t="n">
        <v>1100</v>
      </c>
      <c r="Q1060" s="24" t="n">
        <v>68000</v>
      </c>
      <c r="R1060" s="24" t="n">
        <v>10140</v>
      </c>
      <c r="S1060" s="24">
        <f>IF(R1060="","",(R1060+P1060)*30 -U1060)</f>
        <v/>
      </c>
      <c r="T1060" s="20">
        <f>IF(R1060="","",(O1060-R1060)/O1060)</f>
        <v/>
      </c>
      <c r="U1060" s="24" t="n">
        <v>0</v>
      </c>
      <c r="V1060" s="51" t="n"/>
      <c r="W1060" s="24">
        <f>IF(Z1060="","",Z1060*30)</f>
        <v/>
      </c>
      <c r="X1060" s="24">
        <f>IF(W1060="","",W1060-U1060)</f>
        <v/>
      </c>
      <c r="Y1060" s="24">
        <f>IF(V1060="","",((U1060+5000+5000)/(1-V1060))/30)</f>
        <v/>
      </c>
      <c r="Z1060" s="32" t="n"/>
      <c r="AA1060" s="24">
        <f>IF(Z1060="","",Z1060-O1060)</f>
        <v/>
      </c>
      <c r="AB1060" s="24">
        <f>IF(Z1060="","",R1060-Z1060)</f>
        <v/>
      </c>
      <c r="AC1060" s="11">
        <f>IF(Z1060="","",(O1060-Z1060)/O1060)</f>
        <v/>
      </c>
      <c r="AD1060" s="24" t="n">
        <v>17000</v>
      </c>
      <c r="AE1060" s="24">
        <f>IF(AF1060="","",Q1060*(1-AF1060))</f>
        <v/>
      </c>
      <c r="AF1060" s="51" t="n"/>
      <c r="AG1060" s="28" t="n"/>
      <c r="AH1060" s="28" t="n"/>
      <c r="AI1060" s="33" t="inlineStr">
        <is>
          <t>2026-08-01</t>
        </is>
      </c>
      <c r="AJ1060" s="33" t="inlineStr">
        <is>
          <t>2026-07-31</t>
        </is>
      </c>
      <c r="AK1060" s="30" t="n"/>
    </row>
    <row r="1061" ht="35.1" customHeight="1" s="69">
      <c r="B1061" s="48" t="n">
        <v>25104</v>
      </c>
      <c r="C1061" s="48" t="inlineStr">
        <is>
          <t>東京</t>
        </is>
      </c>
      <c r="D1061" s="19" t="inlineStr">
        <is>
          <t>アットイン東日本橋AB5</t>
        </is>
      </c>
      <c r="E1061" s="48" t="inlineStr">
        <is>
          <t>1K</t>
        </is>
      </c>
      <c r="F1061" s="48" t="n">
        <v>1</v>
      </c>
      <c r="G1061" s="48" t="inlineStr">
        <is>
          <t>東京駅エリア（銀座・日本橋・神田）</t>
        </is>
      </c>
      <c r="H1061" s="48" t="n">
        <v>25.87</v>
      </c>
      <c r="I1061" s="20" t="n">
        <v>1</v>
      </c>
      <c r="J1061" s="20" t="n">
        <v>0.9</v>
      </c>
      <c r="K1061" s="20" t="n">
        <v>1</v>
      </c>
      <c r="L1061" s="20" t="n">
        <v>0</v>
      </c>
      <c r="M1061" s="20" t="n">
        <v>0</v>
      </c>
      <c r="N1061" s="24" t="n">
        <v>12460</v>
      </c>
      <c r="O1061" s="24" t="n">
        <v>11580</v>
      </c>
      <c r="P1061" s="24" t="n">
        <v>880</v>
      </c>
      <c r="Q1061" s="24" t="n">
        <v>44000</v>
      </c>
      <c r="R1061" s="24" t="n"/>
      <c r="S1061" s="24">
        <f>IF(R1061="","",(R1061+P1061)*30 -U1061)</f>
        <v/>
      </c>
      <c r="T1061" s="20">
        <f>IF(R1061="","",(O1061-R1061)/O1061)</f>
        <v/>
      </c>
      <c r="U1061" s="24" t="n">
        <v>0</v>
      </c>
      <c r="V1061" s="51" t="n"/>
      <c r="W1061" s="24">
        <f>IF(Z1061="","",Z1061*30)</f>
        <v/>
      </c>
      <c r="X1061" s="24">
        <f>IF(W1061="","",W1061-U1061)</f>
        <v/>
      </c>
      <c r="Y1061" s="24">
        <f>IF(V1061="","",((U1061+5000+5000)/(1-V1061))/30)</f>
        <v/>
      </c>
      <c r="Z1061" s="32" t="n"/>
      <c r="AA1061" s="24">
        <f>IF(Z1061="","",Z1061-O1061)</f>
        <v/>
      </c>
      <c r="AB1061" s="24">
        <f>IF(Z1061="","",R1061-Z1061)</f>
        <v/>
      </c>
      <c r="AC1061" s="11">
        <f>IF(Z1061="","",(O1061-Z1061)/O1061)</f>
        <v/>
      </c>
      <c r="AD1061" s="24" t="n"/>
      <c r="AE1061" s="24">
        <f>IF(AF1061="","",Q1061*(1-AF1061))</f>
        <v/>
      </c>
      <c r="AF1061" s="51" t="n"/>
      <c r="AG1061" s="28" t="n"/>
      <c r="AH1061" s="28" t="n"/>
      <c r="AI1061" s="33" t="inlineStr">
        <is>
          <t>2026-10-01</t>
        </is>
      </c>
      <c r="AJ1061" s="33" t="inlineStr">
        <is>
          <t>2026-09-30</t>
        </is>
      </c>
      <c r="AK1061" s="30" t="n"/>
    </row>
    <row r="1062" ht="35.1" customHeight="1" s="69">
      <c r="B1062" s="48" t="n">
        <v>25105</v>
      </c>
      <c r="C1062" s="48" t="inlineStr">
        <is>
          <t>東京</t>
        </is>
      </c>
      <c r="D1062" s="19" t="inlineStr">
        <is>
          <t>アットイン後楽園AB7</t>
        </is>
      </c>
      <c r="E1062" s="48" t="inlineStr">
        <is>
          <t>1K</t>
        </is>
      </c>
      <c r="F1062" s="48" t="n">
        <v>3</v>
      </c>
      <c r="G1062" s="48" t="inlineStr">
        <is>
          <t>飯田橋・水道橋・九段</t>
        </is>
      </c>
      <c r="H1062" s="48" t="n">
        <v>25.46</v>
      </c>
      <c r="I1062" s="20" t="n">
        <v>0.96667</v>
      </c>
      <c r="J1062" s="20" t="n">
        <v>1</v>
      </c>
      <c r="K1062" s="20" t="n">
        <v>1</v>
      </c>
      <c r="L1062" s="20" t="n">
        <v>0.03333</v>
      </c>
      <c r="M1062" s="20" t="n">
        <v>0</v>
      </c>
      <c r="N1062" s="24" t="n">
        <v>13360</v>
      </c>
      <c r="O1062" s="24" t="n">
        <v>12480</v>
      </c>
      <c r="P1062" s="24" t="n">
        <v>880</v>
      </c>
      <c r="Q1062" s="24" t="n">
        <v>44000</v>
      </c>
      <c r="R1062" s="24" t="n"/>
      <c r="S1062" s="24">
        <f>IF(R1062="","",(R1062+P1062)*30 -U1062)</f>
        <v/>
      </c>
      <c r="T1062" s="20">
        <f>IF(R1062="","",(O1062-R1062)/O1062)</f>
        <v/>
      </c>
      <c r="U1062" s="24" t="n">
        <v>0</v>
      </c>
      <c r="V1062" s="51" t="n"/>
      <c r="W1062" s="24">
        <f>IF(Z1062="","",Z1062*30)</f>
        <v/>
      </c>
      <c r="X1062" s="24">
        <f>IF(W1062="","",W1062-U1062)</f>
        <v/>
      </c>
      <c r="Y1062" s="24">
        <f>IF(V1062="","",((U1062+5000+5000)/(1-V1062))/30)</f>
        <v/>
      </c>
      <c r="Z1062" s="32" t="n"/>
      <c r="AA1062" s="24">
        <f>IF(Z1062="","",Z1062-O1062)</f>
        <v/>
      </c>
      <c r="AB1062" s="24">
        <f>IF(Z1062="","",R1062-Z1062)</f>
        <v/>
      </c>
      <c r="AC1062" s="11">
        <f>IF(Z1062="","",(O1062-Z1062)/O1062)</f>
        <v/>
      </c>
      <c r="AD1062" s="24" t="n"/>
      <c r="AE1062" s="24">
        <f>IF(AF1062="","",Q1062*(1-AF1062))</f>
        <v/>
      </c>
      <c r="AF1062" s="51" t="n"/>
      <c r="AG1062" s="28" t="n"/>
      <c r="AH1062" s="28" t="n"/>
      <c r="AI1062" s="33" t="inlineStr">
        <is>
          <t>2026-10-01</t>
        </is>
      </c>
      <c r="AJ1062" s="33" t="inlineStr">
        <is>
          <t>2026-10-03</t>
        </is>
      </c>
      <c r="AK1062" s="30" t="n"/>
    </row>
    <row r="1063" ht="35.1" customHeight="1" s="69">
      <c r="B1063" s="48" t="n">
        <v>25220</v>
      </c>
      <c r="C1063" s="48" t="inlineStr">
        <is>
          <t>大阪</t>
        </is>
      </c>
      <c r="D1063" s="19" t="inlineStr">
        <is>
          <t>アットイン京都河原町1-2</t>
        </is>
      </c>
      <c r="E1063" s="48" t="inlineStr">
        <is>
          <t>1DK</t>
        </is>
      </c>
      <c r="F1063" s="48" t="n">
        <v>2</v>
      </c>
      <c r="G1063" s="48" t="inlineStr">
        <is>
          <t>京都地区</t>
        </is>
      </c>
      <c r="H1063" s="48" t="n">
        <v>25</v>
      </c>
      <c r="I1063" s="20" t="n">
        <v>1</v>
      </c>
      <c r="J1063" s="20" t="n">
        <v>0.4</v>
      </c>
      <c r="K1063" s="20" t="n">
        <v>0.95</v>
      </c>
      <c r="L1063" s="20" t="n">
        <v>0.95</v>
      </c>
      <c r="M1063" s="20" t="n">
        <v>1</v>
      </c>
      <c r="N1063" s="24" t="n">
        <v>8480</v>
      </c>
      <c r="O1063" s="24" t="n">
        <v>7600</v>
      </c>
      <c r="P1063" s="24" t="n">
        <v>880</v>
      </c>
      <c r="Q1063" s="24" t="n">
        <v>44000</v>
      </c>
      <c r="R1063" s="24" t="n">
        <v>3800</v>
      </c>
      <c r="S1063" s="24">
        <f>IF(R1063="","",(R1063+P1063)*30 -U1063)</f>
        <v/>
      </c>
      <c r="T1063" s="20">
        <f>IF(R1063="","",(O1063-R1063)/O1063)</f>
        <v/>
      </c>
      <c r="U1063" s="24" t="n">
        <v>66000</v>
      </c>
      <c r="V1063" s="51" t="n"/>
      <c r="W1063" s="24">
        <f>IF(Z1063="","",Z1063*30)</f>
        <v/>
      </c>
      <c r="X1063" s="24">
        <f>IF(W1063="","",W1063-U1063)</f>
        <v/>
      </c>
      <c r="Y1063" s="24">
        <f>IF(V1063="","",((U1063+5000+5000)/(1-V1063))/30)</f>
        <v/>
      </c>
      <c r="Z1063" s="32" t="n"/>
      <c r="AA1063" s="24">
        <f>IF(Z1063="","",Z1063-O1063)</f>
        <v/>
      </c>
      <c r="AB1063" s="24">
        <f>IF(Z1063="","",R1063-Z1063)</f>
        <v/>
      </c>
      <c r="AC1063" s="11">
        <f>IF(Z1063="","",(O1063-Z1063)/O1063)</f>
        <v/>
      </c>
      <c r="AD1063" s="24" t="n">
        <v>0</v>
      </c>
      <c r="AE1063" s="24">
        <f>IF(AF1063="","",Q1063*(1-AF1063))</f>
        <v/>
      </c>
      <c r="AF1063" s="51" t="n"/>
      <c r="AG1063" s="28" t="n"/>
      <c r="AH1063" s="28" t="n"/>
      <c r="AI1063" s="33" t="inlineStr">
        <is>
          <t>2026-12-03</t>
        </is>
      </c>
      <c r="AJ1063" s="33" t="inlineStr">
        <is>
          <t>2027-01-06</t>
        </is>
      </c>
      <c r="AK1063" s="30" t="n"/>
    </row>
    <row r="1064" ht="35.1" customHeight="1" s="69">
      <c r="B1064" s="48" t="n">
        <v>25221</v>
      </c>
      <c r="C1064" s="48" t="inlineStr">
        <is>
          <t>名古屋</t>
        </is>
      </c>
      <c r="D1064" s="19" t="inlineStr">
        <is>
          <t>アットイン伏見13</t>
        </is>
      </c>
      <c r="E1064" s="48" t="inlineStr">
        <is>
          <t>1K</t>
        </is>
      </c>
      <c r="F1064" s="48" t="n">
        <v>3</v>
      </c>
      <c r="G1064" s="48" t="inlineStr">
        <is>
          <t>伏見・丸の内周辺</t>
        </is>
      </c>
      <c r="H1064" s="48" t="n">
        <v>25.2</v>
      </c>
      <c r="I1064" s="20" t="n">
        <v>1</v>
      </c>
      <c r="J1064" s="20" t="n">
        <v>0.8666700000000001</v>
      </c>
      <c r="K1064" s="20" t="n">
        <v>1</v>
      </c>
      <c r="L1064" s="20" t="n">
        <v>0.5</v>
      </c>
      <c r="M1064" s="20" t="n">
        <v>0.33333</v>
      </c>
      <c r="N1064" s="24" t="n">
        <v>16280</v>
      </c>
      <c r="O1064" s="24" t="n">
        <v>15400</v>
      </c>
      <c r="P1064" s="24" t="n">
        <v>880</v>
      </c>
      <c r="Q1064" s="24" t="n">
        <v>44000</v>
      </c>
      <c r="R1064" s="24" t="n"/>
      <c r="S1064" s="24">
        <f>IF(R1064="","",(R1064+P1064)*30 -U1064)</f>
        <v/>
      </c>
      <c r="T1064" s="20">
        <f>IF(R1064="","",(O1064-R1064)/O1064)</f>
        <v/>
      </c>
      <c r="U1064" s="24" t="n">
        <v>75200</v>
      </c>
      <c r="V1064" s="51" t="n"/>
      <c r="W1064" s="24">
        <f>IF(Z1064="","",Z1064*30)</f>
        <v/>
      </c>
      <c r="X1064" s="24">
        <f>IF(W1064="","",W1064-U1064)</f>
        <v/>
      </c>
      <c r="Y1064" s="24">
        <f>IF(V1064="","",((U1064+5000+5000)/(1-V1064))/30)</f>
        <v/>
      </c>
      <c r="Z1064" s="32" t="n"/>
      <c r="AA1064" s="24">
        <f>IF(Z1064="","",Z1064-O1064)</f>
        <v/>
      </c>
      <c r="AB1064" s="24">
        <f>IF(Z1064="","",R1064-Z1064)</f>
        <v/>
      </c>
      <c r="AC1064" s="11">
        <f>IF(Z1064="","",(O1064-Z1064)/O1064)</f>
        <v/>
      </c>
      <c r="AD1064" s="24" t="n"/>
      <c r="AE1064" s="24">
        <f>IF(AF1064="","",Q1064*(1-AF1064))</f>
        <v/>
      </c>
      <c r="AF1064" s="51" t="n"/>
      <c r="AG1064" s="28" t="n"/>
      <c r="AH1064" s="28" t="n"/>
      <c r="AI1064" s="33" t="inlineStr">
        <is>
          <t>2026-10-01</t>
        </is>
      </c>
      <c r="AJ1064" s="33" t="inlineStr">
        <is>
          <t>2026-12-25</t>
        </is>
      </c>
      <c r="AK1064" s="30" t="n"/>
    </row>
    <row r="1065" ht="35.1" customHeight="1" s="69">
      <c r="B1065" s="48" t="n">
        <v>25239</v>
      </c>
      <c r="C1065" s="48" t="inlineStr">
        <is>
          <t>大阪</t>
        </is>
      </c>
      <c r="D1065" s="19" t="inlineStr">
        <is>
          <t>アットイン梅田9-1</t>
        </is>
      </c>
      <c r="E1065" s="48" t="inlineStr">
        <is>
          <t>1K</t>
        </is>
      </c>
      <c r="F1065" s="48" t="n">
        <v>1</v>
      </c>
      <c r="G1065" s="48" t="inlineStr">
        <is>
          <t>梅田・福島</t>
        </is>
      </c>
      <c r="H1065" s="48" t="n">
        <v>25.84</v>
      </c>
      <c r="I1065" s="20" t="n">
        <v>1</v>
      </c>
      <c r="J1065" s="20" t="n">
        <v>1</v>
      </c>
      <c r="K1065" s="20" t="n">
        <v>1</v>
      </c>
      <c r="L1065" s="20" t="n">
        <v>0.5</v>
      </c>
      <c r="M1065" s="20" t="n">
        <v>0</v>
      </c>
      <c r="N1065" s="24" t="n">
        <v>9260</v>
      </c>
      <c r="O1065" s="24" t="n">
        <v>8380</v>
      </c>
      <c r="P1065" s="24" t="n">
        <v>880</v>
      </c>
      <c r="Q1065" s="24" t="n">
        <v>44000</v>
      </c>
      <c r="R1065" s="24" t="n"/>
      <c r="S1065" s="24">
        <f>IF(R1065="","",(R1065+P1065)*30 -U1065)</f>
        <v/>
      </c>
      <c r="T1065" s="20">
        <f>IF(R1065="","",(O1065-R1065)/O1065)</f>
        <v/>
      </c>
      <c r="U1065" s="24" t="n">
        <v>96000</v>
      </c>
      <c r="V1065" s="51" t="n"/>
      <c r="W1065" s="24">
        <f>IF(Z1065="","",Z1065*30)</f>
        <v/>
      </c>
      <c r="X1065" s="24">
        <f>IF(W1065="","",W1065-U1065)</f>
        <v/>
      </c>
      <c r="Y1065" s="24">
        <f>IF(V1065="","",((U1065+5000+5000)/(1-V1065))/30)</f>
        <v/>
      </c>
      <c r="Z1065" s="32" t="n"/>
      <c r="AA1065" s="24">
        <f>IF(Z1065="","",Z1065-O1065)</f>
        <v/>
      </c>
      <c r="AB1065" s="24">
        <f>IF(Z1065="","",R1065-Z1065)</f>
        <v/>
      </c>
      <c r="AC1065" s="11">
        <f>IF(Z1065="","",(O1065-Z1065)/O1065)</f>
        <v/>
      </c>
      <c r="AD1065" s="24" t="n"/>
      <c r="AE1065" s="24">
        <f>IF(AF1065="","",Q1065*(1-AF1065))</f>
        <v/>
      </c>
      <c r="AF1065" s="51" t="n"/>
      <c r="AG1065" s="28" t="n"/>
      <c r="AH1065" s="28" t="n"/>
      <c r="AI1065" s="33" t="inlineStr">
        <is>
          <t>2026-10-16</t>
        </is>
      </c>
      <c r="AJ1065" s="33" t="inlineStr">
        <is>
          <t>2026-10-15</t>
        </is>
      </c>
      <c r="AK1065" s="30" t="n"/>
    </row>
    <row r="1066" ht="35.1" customHeight="1" s="69">
      <c r="B1066" s="48" t="n">
        <v>25240</v>
      </c>
      <c r="C1066" s="48" t="inlineStr">
        <is>
          <t>大阪</t>
        </is>
      </c>
      <c r="D1066" s="19" t="inlineStr">
        <is>
          <t>アットイン梅田9-2</t>
        </is>
      </c>
      <c r="E1066" s="48" t="inlineStr">
        <is>
          <t>1LDK</t>
        </is>
      </c>
      <c r="F1066" s="48" t="n">
        <v>1</v>
      </c>
      <c r="G1066" s="48" t="inlineStr">
        <is>
          <t>梅田・福島</t>
        </is>
      </c>
      <c r="H1066" s="48" t="n">
        <v>34.58</v>
      </c>
      <c r="I1066" s="20" t="n">
        <v>1</v>
      </c>
      <c r="J1066" s="20" t="n">
        <v>0.1</v>
      </c>
      <c r="K1066" s="20" t="n">
        <v>0.1</v>
      </c>
      <c r="L1066" s="20" t="n">
        <v>1</v>
      </c>
      <c r="M1066" s="20" t="n">
        <v>1</v>
      </c>
      <c r="N1066" s="24" t="n">
        <v>11880</v>
      </c>
      <c r="O1066" s="24" t="n">
        <v>11000</v>
      </c>
      <c r="P1066" s="24" t="n">
        <v>880</v>
      </c>
      <c r="Q1066" s="24" t="n">
        <v>44000</v>
      </c>
      <c r="R1066" s="24" t="n">
        <v>4400</v>
      </c>
      <c r="S1066" s="24">
        <f>IF(R1066="","",(R1066+P1066)*30 -U1066)</f>
        <v/>
      </c>
      <c r="T1066" s="20">
        <f>IF(R1066="","",(O1066-R1066)/O1066)</f>
        <v/>
      </c>
      <c r="U1066" s="24" t="n">
        <v>131500</v>
      </c>
      <c r="V1066" s="51" t="n"/>
      <c r="W1066" s="24">
        <f>IF(Z1066="","",Z1066*30)</f>
        <v/>
      </c>
      <c r="X1066" s="24">
        <f>IF(W1066="","",W1066-U1066)</f>
        <v/>
      </c>
      <c r="Y1066" s="24">
        <f>IF(V1066="","",((U1066+5000+5000)/(1-V1066))/30)</f>
        <v/>
      </c>
      <c r="Z1066" s="32" t="n"/>
      <c r="AA1066" s="24">
        <f>IF(Z1066="","",Z1066-O1066)</f>
        <v/>
      </c>
      <c r="AB1066" s="24">
        <f>IF(Z1066="","",R1066-Z1066)</f>
        <v/>
      </c>
      <c r="AC1066" s="11">
        <f>IF(Z1066="","",(O1066-Z1066)/O1066)</f>
        <v/>
      </c>
      <c r="AD1066" s="24" t="n">
        <v>0</v>
      </c>
      <c r="AE1066" s="24">
        <f>IF(AF1066="","",Q1066*(1-AF1066))</f>
        <v/>
      </c>
      <c r="AF1066" s="51" t="n"/>
      <c r="AG1066" s="28" t="n"/>
      <c r="AH1066" s="28" t="n"/>
      <c r="AI1066" s="33" t="inlineStr">
        <is>
          <t>2027-01-25</t>
        </is>
      </c>
      <c r="AJ1066" s="33" t="inlineStr">
        <is>
          <t>2027-01-24</t>
        </is>
      </c>
      <c r="AK1066" s="30" t="n"/>
    </row>
    <row r="1067" ht="35.1" customHeight="1" s="69">
      <c r="B1067" s="48" t="n">
        <v>25284</v>
      </c>
      <c r="C1067" s="48" t="inlineStr">
        <is>
          <t>東京</t>
        </is>
      </c>
      <c r="D1067" s="19" t="inlineStr">
        <is>
          <t>アットイン用賀AB7</t>
        </is>
      </c>
      <c r="E1067" s="48" t="inlineStr">
        <is>
          <t>1DK</t>
        </is>
      </c>
      <c r="F1067" s="48" t="n">
        <v>1</v>
      </c>
      <c r="G1067" s="48" t="inlineStr">
        <is>
          <t>渋谷・三軒茶屋・自由が丘</t>
        </is>
      </c>
      <c r="H1067" s="48" t="n">
        <v>26.56</v>
      </c>
      <c r="I1067" s="20" t="n">
        <v>1</v>
      </c>
      <c r="J1067" s="20" t="n">
        <v>0.7</v>
      </c>
      <c r="K1067" s="20" t="n">
        <v>0</v>
      </c>
      <c r="L1067" s="20" t="n">
        <v>0</v>
      </c>
      <c r="M1067" s="20" t="n">
        <v>0</v>
      </c>
      <c r="N1067" s="24" t="n">
        <v>13100</v>
      </c>
      <c r="O1067" s="24" t="n">
        <v>12220</v>
      </c>
      <c r="P1067" s="24" t="n">
        <v>880</v>
      </c>
      <c r="Q1067" s="24" t="n">
        <v>44000</v>
      </c>
      <c r="R1067" s="24" t="n"/>
      <c r="S1067" s="24">
        <f>IF(R1067="","",(R1067+P1067)*30 -U1067)</f>
        <v/>
      </c>
      <c r="T1067" s="20">
        <f>IF(R1067="","",(O1067-R1067)/O1067)</f>
        <v/>
      </c>
      <c r="U1067" s="24" t="n">
        <v>0</v>
      </c>
      <c r="V1067" s="51" t="n"/>
      <c r="W1067" s="24">
        <f>IF(Z1067="","",Z1067*30)</f>
        <v/>
      </c>
      <c r="X1067" s="24">
        <f>IF(W1067="","",W1067-U1067)</f>
        <v/>
      </c>
      <c r="Y1067" s="24">
        <f>IF(V1067="","",((U1067+5000+5000)/(1-V1067))/30)</f>
        <v/>
      </c>
      <c r="Z1067" s="32" t="n"/>
      <c r="AA1067" s="24">
        <f>IF(Z1067="","",Z1067-O1067)</f>
        <v/>
      </c>
      <c r="AB1067" s="24">
        <f>IF(Z1067="","",R1067-Z1067)</f>
        <v/>
      </c>
      <c r="AC1067" s="11">
        <f>IF(Z1067="","",(O1067-Z1067)/O1067)</f>
        <v/>
      </c>
      <c r="AD1067" s="24" t="n"/>
      <c r="AE1067" s="24">
        <f>IF(AF1067="","",Q1067*(1-AF1067))</f>
        <v/>
      </c>
      <c r="AF1067" s="51" t="n"/>
      <c r="AG1067" s="28" t="n"/>
      <c r="AH1067" s="28" t="n"/>
      <c r="AI1067" s="33" t="inlineStr">
        <is>
          <t>2026-08-23</t>
        </is>
      </c>
      <c r="AJ1067" s="33" t="inlineStr">
        <is>
          <t>2026-08-22</t>
        </is>
      </c>
      <c r="AK1067" s="30" t="n"/>
    </row>
    <row r="1068" ht="35.1" customHeight="1" s="69">
      <c r="B1068" s="48" t="n">
        <v>25288</v>
      </c>
      <c r="C1068" s="48" t="inlineStr">
        <is>
          <t>大阪</t>
        </is>
      </c>
      <c r="D1068" s="19" t="inlineStr">
        <is>
          <t>アットイン本町1</t>
        </is>
      </c>
      <c r="E1068" s="48" t="inlineStr">
        <is>
          <t>1K</t>
        </is>
      </c>
      <c r="F1068" s="48" t="n">
        <v>1</v>
      </c>
      <c r="G1068" s="48" t="inlineStr">
        <is>
          <t>淀屋橋・本町周辺</t>
        </is>
      </c>
      <c r="H1068" s="48" t="n">
        <v>20.9</v>
      </c>
      <c r="I1068" s="20" t="n">
        <v>1</v>
      </c>
      <c r="J1068" s="20" t="n">
        <v>1</v>
      </c>
      <c r="K1068" s="20" t="n">
        <v>0.2</v>
      </c>
      <c r="L1068" s="20" t="n">
        <v>0</v>
      </c>
      <c r="M1068" s="20" t="n">
        <v>0</v>
      </c>
      <c r="N1068" s="24" t="n">
        <v>6540</v>
      </c>
      <c r="O1068" s="24" t="n">
        <v>5660</v>
      </c>
      <c r="P1068" s="24" t="n">
        <v>880</v>
      </c>
      <c r="Q1068" s="24" t="n">
        <v>44000</v>
      </c>
      <c r="R1068" s="24" t="n"/>
      <c r="S1068" s="24">
        <f>IF(R1068="","",(R1068+P1068)*30 -U1068)</f>
        <v/>
      </c>
      <c r="T1068" s="20">
        <f>IF(R1068="","",(O1068-R1068)/O1068)</f>
        <v/>
      </c>
      <c r="U1068" s="24" t="n">
        <v>56900</v>
      </c>
      <c r="V1068" s="51" t="n"/>
      <c r="W1068" s="24">
        <f>IF(Z1068="","",Z1068*30)</f>
        <v/>
      </c>
      <c r="X1068" s="24">
        <f>IF(W1068="","",W1068-U1068)</f>
        <v/>
      </c>
      <c r="Y1068" s="24">
        <f>IF(V1068="","",((U1068+5000+5000)/(1-V1068))/30)</f>
        <v/>
      </c>
      <c r="Z1068" s="32" t="n"/>
      <c r="AA1068" s="24">
        <f>IF(Z1068="","",Z1068-O1068)</f>
        <v/>
      </c>
      <c r="AB1068" s="24">
        <f>IF(Z1068="","",R1068-Z1068)</f>
        <v/>
      </c>
      <c r="AC1068" s="11">
        <f>IF(Z1068="","",(O1068-Z1068)/O1068)</f>
        <v/>
      </c>
      <c r="AD1068" s="24" t="n"/>
      <c r="AE1068" s="24">
        <f>IF(AF1068="","",Q1068*(1-AF1068))</f>
        <v/>
      </c>
      <c r="AF1068" s="51" t="n"/>
      <c r="AG1068" s="28" t="n"/>
      <c r="AH1068" s="28" t="n"/>
      <c r="AI1068" s="33" t="inlineStr">
        <is>
          <t>2026-09-06</t>
        </is>
      </c>
      <c r="AJ1068" s="33" t="inlineStr">
        <is>
          <t>2026-09-05</t>
        </is>
      </c>
      <c r="AK1068" s="30" t="n"/>
    </row>
    <row r="1069" ht="35.1" customHeight="1" s="69">
      <c r="B1069" s="48" t="n">
        <v>25511</v>
      </c>
      <c r="C1069" s="48" t="inlineStr">
        <is>
          <t>大阪</t>
        </is>
      </c>
      <c r="D1069" s="19" t="inlineStr">
        <is>
          <t>アットイン梅田10-2</t>
        </is>
      </c>
      <c r="E1069" s="48" t="inlineStr">
        <is>
          <t>1K</t>
        </is>
      </c>
      <c r="F1069" s="48" t="n">
        <v>1</v>
      </c>
      <c r="G1069" s="48" t="inlineStr">
        <is>
          <t>梅田・福島</t>
        </is>
      </c>
      <c r="H1069" s="48" t="n">
        <v>25.87</v>
      </c>
      <c r="I1069" s="20" t="n">
        <v>1</v>
      </c>
      <c r="J1069" s="20" t="n">
        <v>1</v>
      </c>
      <c r="K1069" s="20" t="n">
        <v>1</v>
      </c>
      <c r="L1069" s="20" t="n">
        <v>0</v>
      </c>
      <c r="M1069" s="20" t="n">
        <v>0</v>
      </c>
      <c r="N1069" s="24" t="n">
        <v>8680</v>
      </c>
      <c r="O1069" s="24" t="n">
        <v>7800</v>
      </c>
      <c r="P1069" s="24" t="n">
        <v>880</v>
      </c>
      <c r="Q1069" s="24" t="n">
        <v>44000</v>
      </c>
      <c r="R1069" s="24" t="n"/>
      <c r="S1069" s="24">
        <f>IF(R1069="","",(R1069+P1069)*30 -U1069)</f>
        <v/>
      </c>
      <c r="T1069" s="20">
        <f>IF(R1069="","",(O1069-R1069)/O1069)</f>
        <v/>
      </c>
      <c r="U1069" s="24" t="n">
        <v>89000</v>
      </c>
      <c r="V1069" s="51" t="n"/>
      <c r="W1069" s="24">
        <f>IF(Z1069="","",Z1069*30)</f>
        <v/>
      </c>
      <c r="X1069" s="24">
        <f>IF(W1069="","",W1069-U1069)</f>
        <v/>
      </c>
      <c r="Y1069" s="24">
        <f>IF(V1069="","",((U1069+5000+5000)/(1-V1069))/30)</f>
        <v/>
      </c>
      <c r="Z1069" s="32" t="n"/>
      <c r="AA1069" s="24">
        <f>IF(Z1069="","",Z1069-O1069)</f>
        <v/>
      </c>
      <c r="AB1069" s="24">
        <f>IF(Z1069="","",R1069-Z1069)</f>
        <v/>
      </c>
      <c r="AC1069" s="11">
        <f>IF(Z1069="","",(O1069-Z1069)/O1069)</f>
        <v/>
      </c>
      <c r="AD1069" s="24" t="n"/>
      <c r="AE1069" s="24">
        <f>IF(AF1069="","",Q1069*(1-AF1069))</f>
        <v/>
      </c>
      <c r="AF1069" s="51" t="n"/>
      <c r="AG1069" s="28" t="n"/>
      <c r="AH1069" s="28" t="n"/>
      <c r="AI1069" s="33" t="inlineStr">
        <is>
          <t>2026-10-01</t>
        </is>
      </c>
      <c r="AJ1069" s="33" t="inlineStr">
        <is>
          <t>2026-09-30</t>
        </is>
      </c>
      <c r="AK1069" s="30" t="n"/>
    </row>
    <row r="1070" ht="35.1" customHeight="1" s="69">
      <c r="B1070" s="48" t="n">
        <v>25513</v>
      </c>
      <c r="C1070" s="48" t="inlineStr">
        <is>
          <t>東京</t>
        </is>
      </c>
      <c r="D1070" s="19" t="inlineStr">
        <is>
          <t>アットイン二子玉川3</t>
        </is>
      </c>
      <c r="E1070" s="48" t="inlineStr">
        <is>
          <t>1R</t>
        </is>
      </c>
      <c r="F1070" s="48" t="n">
        <v>1</v>
      </c>
      <c r="G1070" s="48" t="inlineStr">
        <is>
          <t>川崎・大森・蒲田</t>
        </is>
      </c>
      <c r="H1070" s="48" t="n">
        <v>16.77</v>
      </c>
      <c r="I1070" s="20" t="n">
        <v>1</v>
      </c>
      <c r="J1070" s="20" t="n">
        <v>0.5</v>
      </c>
      <c r="K1070" s="20" t="n">
        <v>0</v>
      </c>
      <c r="L1070" s="20" t="n">
        <v>0</v>
      </c>
      <c r="M1070" s="20" t="n">
        <v>0</v>
      </c>
      <c r="N1070" s="24" t="n">
        <v>8140</v>
      </c>
      <c r="O1070" s="24" t="n">
        <v>7260</v>
      </c>
      <c r="P1070" s="24" t="n">
        <v>880</v>
      </c>
      <c r="Q1070" s="24" t="n">
        <v>44000</v>
      </c>
      <c r="R1070" s="24" t="n"/>
      <c r="S1070" s="24">
        <f>IF(R1070="","",(R1070+P1070)*30 -U1070)</f>
        <v/>
      </c>
      <c r="T1070" s="20">
        <f>IF(R1070="","",(O1070-R1070)/O1070)</f>
        <v/>
      </c>
      <c r="U1070" s="24" t="n">
        <v>65000</v>
      </c>
      <c r="V1070" s="51" t="n"/>
      <c r="W1070" s="24">
        <f>IF(Z1070="","",Z1070*30)</f>
        <v/>
      </c>
      <c r="X1070" s="24">
        <f>IF(W1070="","",W1070-U1070)</f>
        <v/>
      </c>
      <c r="Y1070" s="24">
        <f>IF(V1070="","",((U1070+5000+5000)/(1-V1070))/30)</f>
        <v/>
      </c>
      <c r="Z1070" s="32" t="n"/>
      <c r="AA1070" s="24">
        <f>IF(Z1070="","",Z1070-O1070)</f>
        <v/>
      </c>
      <c r="AB1070" s="24">
        <f>IF(Z1070="","",R1070-Z1070)</f>
        <v/>
      </c>
      <c r="AC1070" s="11">
        <f>IF(Z1070="","",(O1070-Z1070)/O1070)</f>
        <v/>
      </c>
      <c r="AD1070" s="24" t="n"/>
      <c r="AE1070" s="24">
        <f>IF(AF1070="","",Q1070*(1-AF1070))</f>
        <v/>
      </c>
      <c r="AF1070" s="51" t="n"/>
      <c r="AG1070" s="28" t="n"/>
      <c r="AH1070" s="28" t="n"/>
      <c r="AI1070" s="33" t="inlineStr">
        <is>
          <t>2026-08-18</t>
        </is>
      </c>
      <c r="AJ1070" s="33" t="inlineStr">
        <is>
          <t>2026-08-17</t>
        </is>
      </c>
      <c r="AK1070" s="30" t="n"/>
    </row>
    <row r="1071" ht="35.1" customHeight="1" s="69">
      <c r="B1071" s="48" t="n">
        <v>25514</v>
      </c>
      <c r="C1071" s="48" t="inlineStr">
        <is>
          <t>東京</t>
        </is>
      </c>
      <c r="D1071" s="19" t="inlineStr">
        <is>
          <t>アットイン藤沢4-2</t>
        </is>
      </c>
      <c r="E1071" s="48" t="inlineStr">
        <is>
          <t>1R</t>
        </is>
      </c>
      <c r="F1071" s="48" t="n">
        <v>1</v>
      </c>
      <c r="G1071" s="48" t="inlineStr">
        <is>
          <t>平塚・藤沢</t>
        </is>
      </c>
      <c r="H1071" s="48" t="n">
        <v>18.39</v>
      </c>
      <c r="I1071" s="20" t="n">
        <v>1</v>
      </c>
      <c r="J1071" s="20" t="n">
        <v>0.9</v>
      </c>
      <c r="K1071" s="20" t="n">
        <v>0.1</v>
      </c>
      <c r="L1071" s="20" t="n">
        <v>0</v>
      </c>
      <c r="M1071" s="20" t="n">
        <v>0</v>
      </c>
      <c r="N1071" s="24" t="n">
        <v>9700</v>
      </c>
      <c r="O1071" s="24" t="n">
        <v>8820</v>
      </c>
      <c r="P1071" s="24" t="n">
        <v>880</v>
      </c>
      <c r="Q1071" s="24" t="n">
        <v>44000</v>
      </c>
      <c r="R1071" s="24" t="n"/>
      <c r="S1071" s="24">
        <f>IF(R1071="","",(R1071+P1071)*30 -U1071)</f>
        <v/>
      </c>
      <c r="T1071" s="20">
        <f>IF(R1071="","",(O1071-R1071)/O1071)</f>
        <v/>
      </c>
      <c r="U1071" s="24" t="n">
        <v>76000</v>
      </c>
      <c r="V1071" s="51" t="n"/>
      <c r="W1071" s="24">
        <f>IF(Z1071="","",Z1071*30)</f>
        <v/>
      </c>
      <c r="X1071" s="24">
        <f>IF(W1071="","",W1071-U1071)</f>
        <v/>
      </c>
      <c r="Y1071" s="24">
        <f>IF(V1071="","",((U1071+5000+5000)/(1-V1071))/30)</f>
        <v/>
      </c>
      <c r="Z1071" s="32" t="n"/>
      <c r="AA1071" s="24">
        <f>IF(Z1071="","",Z1071-O1071)</f>
        <v/>
      </c>
      <c r="AB1071" s="24">
        <f>IF(Z1071="","",R1071-Z1071)</f>
        <v/>
      </c>
      <c r="AC1071" s="11">
        <f>IF(Z1071="","",(O1071-Z1071)/O1071)</f>
        <v/>
      </c>
      <c r="AD1071" s="24" t="n"/>
      <c r="AE1071" s="24">
        <f>IF(AF1071="","",Q1071*(1-AF1071))</f>
        <v/>
      </c>
      <c r="AF1071" s="51" t="n"/>
      <c r="AG1071" s="28" t="n"/>
      <c r="AH1071" s="28" t="n"/>
      <c r="AI1071" s="33" t="inlineStr">
        <is>
          <t>2026-09-04</t>
        </is>
      </c>
      <c r="AJ1071" s="33" t="inlineStr">
        <is>
          <t>2026-09-03</t>
        </is>
      </c>
      <c r="AK1071" s="30" t="n"/>
    </row>
    <row r="1072" ht="35.1" customHeight="1" s="69">
      <c r="B1072" s="48" t="n">
        <v>25555</v>
      </c>
      <c r="C1072" s="48" t="inlineStr">
        <is>
          <t>大阪</t>
        </is>
      </c>
      <c r="D1072" s="19" t="inlineStr">
        <is>
          <t>アットイン梅田10-1</t>
        </is>
      </c>
      <c r="E1072" s="48" t="inlineStr">
        <is>
          <t>1R</t>
        </is>
      </c>
      <c r="F1072" s="48" t="n">
        <v>5</v>
      </c>
      <c r="G1072" s="48" t="inlineStr">
        <is>
          <t>梅田・福島</t>
        </is>
      </c>
      <c r="H1072" s="48" t="n">
        <v>22.54</v>
      </c>
      <c r="I1072" s="20" t="n">
        <v>0.83721</v>
      </c>
      <c r="J1072" s="20" t="n">
        <v>0.64</v>
      </c>
      <c r="K1072" s="20" t="n">
        <v>0.2</v>
      </c>
      <c r="L1072" s="20" t="n">
        <v>0.2</v>
      </c>
      <c r="M1072" s="20" t="n">
        <v>0</v>
      </c>
      <c r="N1072" s="24" t="n">
        <v>8480</v>
      </c>
      <c r="O1072" s="24" t="n">
        <v>7600</v>
      </c>
      <c r="P1072" s="24" t="n">
        <v>880</v>
      </c>
      <c r="Q1072" s="24" t="n">
        <v>44000</v>
      </c>
      <c r="R1072" s="24" t="n"/>
      <c r="S1072" s="24">
        <f>IF(R1072="","",(R1072+P1072)*30 -U1072)</f>
        <v/>
      </c>
      <c r="T1072" s="20">
        <f>IF(R1072="","",(O1072-R1072)/O1072)</f>
        <v/>
      </c>
      <c r="U1072" s="24" t="n">
        <v>86000</v>
      </c>
      <c r="V1072" s="51" t="n"/>
      <c r="W1072" s="24">
        <f>IF(Z1072="","",Z1072*30)</f>
        <v/>
      </c>
      <c r="X1072" s="24">
        <f>IF(W1072="","",W1072-U1072)</f>
        <v/>
      </c>
      <c r="Y1072" s="24">
        <f>IF(V1072="","",((U1072+5000+5000)/(1-V1072))/30)</f>
        <v/>
      </c>
      <c r="Z1072" s="32" t="n"/>
      <c r="AA1072" s="24">
        <f>IF(Z1072="","",Z1072-O1072)</f>
        <v/>
      </c>
      <c r="AB1072" s="24">
        <f>IF(Z1072="","",R1072-Z1072)</f>
        <v/>
      </c>
      <c r="AC1072" s="11">
        <f>IF(Z1072="","",(O1072-Z1072)/O1072)</f>
        <v/>
      </c>
      <c r="AD1072" s="24" t="n"/>
      <c r="AE1072" s="24">
        <f>IF(AF1072="","",Q1072*(1-AF1072))</f>
        <v/>
      </c>
      <c r="AF1072" s="51" t="n"/>
      <c r="AG1072" s="28" t="n"/>
      <c r="AH1072" s="28" t="n"/>
      <c r="AI1072" s="33" t="inlineStr">
        <is>
          <t>2026-08-01</t>
        </is>
      </c>
      <c r="AJ1072" s="33" t="inlineStr">
        <is>
          <t>2026-10-31</t>
        </is>
      </c>
      <c r="AK1072" s="30" t="n"/>
    </row>
    <row r="1073" ht="35.1" customHeight="1" s="69">
      <c r="B1073" s="48" t="n">
        <v>25556</v>
      </c>
      <c r="C1073" s="48" t="inlineStr">
        <is>
          <t>東京</t>
        </is>
      </c>
      <c r="D1073" s="19" t="inlineStr">
        <is>
          <t>アットイン千葉4-1</t>
        </is>
      </c>
      <c r="E1073" s="48" t="inlineStr">
        <is>
          <t>1R</t>
        </is>
      </c>
      <c r="F1073" s="48" t="n">
        <v>1</v>
      </c>
      <c r="G1073" s="48" t="inlineStr">
        <is>
          <t>船橋・千葉</t>
        </is>
      </c>
      <c r="H1073" s="48" t="n">
        <v>40.02</v>
      </c>
      <c r="I1073" s="20" t="n">
        <v>1</v>
      </c>
      <c r="J1073" s="20" t="n">
        <v>1</v>
      </c>
      <c r="K1073" s="20" t="n">
        <v>1</v>
      </c>
      <c r="L1073" s="20" t="n">
        <v>1</v>
      </c>
      <c r="M1073" s="20" t="n">
        <v>1</v>
      </c>
      <c r="N1073" s="24" t="n">
        <v>10860</v>
      </c>
      <c r="O1073" s="24" t="n">
        <v>9980</v>
      </c>
      <c r="P1073" s="24" t="n">
        <v>880</v>
      </c>
      <c r="Q1073" s="24" t="n">
        <v>44000</v>
      </c>
      <c r="R1073" s="24" t="n"/>
      <c r="S1073" s="24">
        <f>IF(R1073="","",(R1073+P1073)*30 -U1073)</f>
        <v/>
      </c>
      <c r="T1073" s="20">
        <f>IF(R1073="","",(O1073-R1073)/O1073)</f>
        <v/>
      </c>
      <c r="U1073" s="24" t="n">
        <v>100000</v>
      </c>
      <c r="V1073" s="51" t="n"/>
      <c r="W1073" s="24">
        <f>IF(Z1073="","",Z1073*30)</f>
        <v/>
      </c>
      <c r="X1073" s="24">
        <f>IF(W1073="","",W1073-U1073)</f>
        <v/>
      </c>
      <c r="Y1073" s="24">
        <f>IF(V1073="","",((U1073+5000+5000)/(1-V1073))/30)</f>
        <v/>
      </c>
      <c r="Z1073" s="32" t="n"/>
      <c r="AA1073" s="24">
        <f>IF(Z1073="","",Z1073-O1073)</f>
        <v/>
      </c>
      <c r="AB1073" s="24">
        <f>IF(Z1073="","",R1073-Z1073)</f>
        <v/>
      </c>
      <c r="AC1073" s="11">
        <f>IF(Z1073="","",(O1073-Z1073)/O1073)</f>
        <v/>
      </c>
      <c r="AD1073" s="24" t="n"/>
      <c r="AE1073" s="24">
        <f>IF(AF1073="","",Q1073*(1-AF1073))</f>
        <v/>
      </c>
      <c r="AF1073" s="51" t="n"/>
      <c r="AG1073" s="28" t="n"/>
      <c r="AH1073" s="28" t="n"/>
      <c r="AI1073" s="33" t="inlineStr">
        <is>
          <t>2026-12-01</t>
        </is>
      </c>
      <c r="AJ1073" s="33" t="inlineStr">
        <is>
          <t>2026-11-30</t>
        </is>
      </c>
      <c r="AK1073" s="30" t="n"/>
    </row>
    <row r="1074" ht="35.1" customHeight="1" s="69">
      <c r="B1074" s="48" t="n">
        <v>25557</v>
      </c>
      <c r="C1074" s="48" t="inlineStr">
        <is>
          <t>東京</t>
        </is>
      </c>
      <c r="D1074" s="19" t="inlineStr">
        <is>
          <t>アットイン千葉4-2</t>
        </is>
      </c>
      <c r="E1074" s="48" t="inlineStr">
        <is>
          <t>1K</t>
        </is>
      </c>
      <c r="F1074" s="48" t="n">
        <v>1</v>
      </c>
      <c r="G1074" s="48" t="inlineStr">
        <is>
          <t>船橋・千葉</t>
        </is>
      </c>
      <c r="H1074" s="48" t="n">
        <v>26.76</v>
      </c>
      <c r="I1074" s="20" t="n">
        <v>0.9</v>
      </c>
      <c r="J1074" s="20" t="n">
        <v>1</v>
      </c>
      <c r="K1074" s="20" t="n">
        <v>1</v>
      </c>
      <c r="L1074" s="20" t="n">
        <v>1</v>
      </c>
      <c r="M1074" s="20" t="n">
        <v>1</v>
      </c>
      <c r="N1074" s="24" t="n">
        <v>9600</v>
      </c>
      <c r="O1074" s="24" t="n">
        <v>8720</v>
      </c>
      <c r="P1074" s="24" t="n">
        <v>880</v>
      </c>
      <c r="Q1074" s="24" t="n">
        <v>44000</v>
      </c>
      <c r="R1074" s="24" t="n"/>
      <c r="S1074" s="24">
        <f>IF(R1074="","",(R1074+P1074)*30 -U1074)</f>
        <v/>
      </c>
      <c r="T1074" s="20">
        <f>IF(R1074="","",(O1074-R1074)/O1074)</f>
        <v/>
      </c>
      <c r="U1074" s="24" t="n">
        <v>84000</v>
      </c>
      <c r="V1074" s="51" t="n"/>
      <c r="W1074" s="24">
        <f>IF(Z1074="","",Z1074*30)</f>
        <v/>
      </c>
      <c r="X1074" s="24">
        <f>IF(W1074="","",W1074-U1074)</f>
        <v/>
      </c>
      <c r="Y1074" s="24">
        <f>IF(V1074="","",((U1074+5000+5000)/(1-V1074))/30)</f>
        <v/>
      </c>
      <c r="Z1074" s="32" t="n"/>
      <c r="AA1074" s="24">
        <f>IF(Z1074="","",Z1074-O1074)</f>
        <v/>
      </c>
      <c r="AB1074" s="24">
        <f>IF(Z1074="","",R1074-Z1074)</f>
        <v/>
      </c>
      <c r="AC1074" s="11">
        <f>IF(Z1074="","",(O1074-Z1074)/O1074)</f>
        <v/>
      </c>
      <c r="AD1074" s="24" t="n"/>
      <c r="AE1074" s="24">
        <f>IF(AF1074="","",Q1074*(1-AF1074))</f>
        <v/>
      </c>
      <c r="AF1074" s="51" t="n"/>
      <c r="AG1074" s="28" t="n"/>
      <c r="AH1074" s="28" t="n"/>
      <c r="AI1074" s="33" t="inlineStr">
        <is>
          <t>2027-07-05</t>
        </is>
      </c>
      <c r="AJ1074" s="33" t="inlineStr">
        <is>
          <t>2027-07-04</t>
        </is>
      </c>
      <c r="AK1074" s="30" t="n"/>
    </row>
    <row r="1075" ht="35.1" customHeight="1" s="69">
      <c r="B1075" s="48" t="n">
        <v>25607</v>
      </c>
      <c r="C1075" s="48" t="inlineStr">
        <is>
          <t>東京</t>
        </is>
      </c>
      <c r="D1075" s="19" t="inlineStr">
        <is>
          <t>■アットイン田端4</t>
        </is>
      </c>
      <c r="E1075" s="48" t="inlineStr">
        <is>
          <t>1R</t>
        </is>
      </c>
      <c r="F1075" s="48" t="n">
        <v>1</v>
      </c>
      <c r="G1075" s="48" t="inlineStr">
        <is>
          <t>東京北エリア（田端・赤羽）</t>
        </is>
      </c>
      <c r="H1075" s="48" t="n">
        <v>24.15</v>
      </c>
      <c r="I1075" s="20" t="n">
        <v>0</v>
      </c>
      <c r="J1075" s="20" t="n">
        <v>0</v>
      </c>
      <c r="K1075" s="20" t="n">
        <v>0</v>
      </c>
      <c r="L1075" s="20" t="n">
        <v>0</v>
      </c>
      <c r="M1075" s="20" t="n">
        <v>0</v>
      </c>
      <c r="N1075" s="24" t="n">
        <v>9940</v>
      </c>
      <c r="O1075" s="24" t="n">
        <v>9060</v>
      </c>
      <c r="P1075" s="24" t="n">
        <v>880</v>
      </c>
      <c r="Q1075" s="24" t="n">
        <v>44000</v>
      </c>
      <c r="R1075" s="24" t="n"/>
      <c r="S1075" s="24">
        <f>IF(R1075="","",(R1075+P1075)*30 -U1075)</f>
        <v/>
      </c>
      <c r="T1075" s="20">
        <f>IF(R1075="","",(O1075-R1075)/O1075)</f>
        <v/>
      </c>
      <c r="U1075" s="24" t="n">
        <v>0</v>
      </c>
      <c r="V1075" s="51" t="n"/>
      <c r="W1075" s="24">
        <f>IF(Z1075="","",Z1075*30)</f>
        <v/>
      </c>
      <c r="X1075" s="24">
        <f>IF(W1075="","",W1075-U1075)</f>
        <v/>
      </c>
      <c r="Y1075" s="24">
        <f>IF(V1075="","",((U1075+5000+5000)/(1-V1075))/30)</f>
        <v/>
      </c>
      <c r="Z1075" s="32" t="n"/>
      <c r="AA1075" s="24">
        <f>IF(Z1075="","",Z1075-O1075)</f>
        <v/>
      </c>
      <c r="AB1075" s="24">
        <f>IF(Z1075="","",R1075-Z1075)</f>
        <v/>
      </c>
      <c r="AC1075" s="11">
        <f>IF(Z1075="","",(O1075-Z1075)/O1075)</f>
        <v/>
      </c>
      <c r="AD1075" s="24" t="n"/>
      <c r="AE1075" s="24">
        <f>IF(AF1075="","",Q1075*(1-AF1075))</f>
        <v/>
      </c>
      <c r="AF1075" s="51" t="n"/>
      <c r="AG1075" s="28" t="n"/>
      <c r="AH1075" s="28" t="n"/>
      <c r="AI1075" s="33" t="inlineStr">
        <is>
          <t>2026-08-01</t>
        </is>
      </c>
      <c r="AJ1075" s="33" t="inlineStr">
        <is>
          <t>2026-07-31</t>
        </is>
      </c>
      <c r="AK1075" s="30" t="n"/>
    </row>
    <row r="1076" ht="35.1" customHeight="1" s="69">
      <c r="B1076" s="48" t="n">
        <v>25608</v>
      </c>
      <c r="C1076" s="48" t="inlineStr">
        <is>
          <t>大阪</t>
        </is>
      </c>
      <c r="D1076" s="19" t="inlineStr">
        <is>
          <t>アットイン天王寺6-1</t>
        </is>
      </c>
      <c r="E1076" s="48" t="inlineStr">
        <is>
          <t>1K</t>
        </is>
      </c>
      <c r="F1076" s="48" t="n">
        <v>28</v>
      </c>
      <c r="G1076" s="48" t="inlineStr">
        <is>
          <t>天王寺・阿倍野</t>
        </is>
      </c>
      <c r="H1076" s="48" t="n">
        <v>21.09</v>
      </c>
      <c r="I1076" s="20" t="n">
        <v>0.8535700000000001</v>
      </c>
      <c r="J1076" s="20" t="n">
        <v>0.91071</v>
      </c>
      <c r="K1076" s="20" t="n">
        <v>0.7821399999999999</v>
      </c>
      <c r="L1076" s="20" t="n">
        <v>0.57143</v>
      </c>
      <c r="M1076" s="20" t="n">
        <v>0.53571</v>
      </c>
      <c r="N1076" s="24" t="n">
        <v>7900</v>
      </c>
      <c r="O1076" s="24" t="n">
        <v>7020</v>
      </c>
      <c r="P1076" s="24" t="n">
        <v>880</v>
      </c>
      <c r="Q1076" s="24" t="n">
        <v>44000</v>
      </c>
      <c r="R1076" s="24" t="n">
        <v>3510</v>
      </c>
      <c r="S1076" s="24">
        <f>IF(R1076="","",(R1076+P1076)*30 -U1076)</f>
        <v/>
      </c>
      <c r="T1076" s="20">
        <f>IF(R1076="","",(O1076-R1076)/O1076)</f>
        <v/>
      </c>
      <c r="U1076" s="24" t="n">
        <v>80000</v>
      </c>
      <c r="V1076" s="51" t="n"/>
      <c r="W1076" s="24">
        <f>IF(Z1076="","",Z1076*30)</f>
        <v/>
      </c>
      <c r="X1076" s="24">
        <f>IF(W1076="","",W1076-U1076)</f>
        <v/>
      </c>
      <c r="Y1076" s="24">
        <f>IF(V1076="","",((U1076+5000+5000)/(1-V1076))/30)</f>
        <v/>
      </c>
      <c r="Z1076" s="32" t="n"/>
      <c r="AA1076" s="24">
        <f>IF(Z1076="","",Z1076-O1076)</f>
        <v/>
      </c>
      <c r="AB1076" s="24">
        <f>IF(Z1076="","",R1076-Z1076)</f>
        <v/>
      </c>
      <c r="AC1076" s="11">
        <f>IF(Z1076="","",(O1076-Z1076)/O1076)</f>
        <v/>
      </c>
      <c r="AD1076" s="24" t="n">
        <v>0</v>
      </c>
      <c r="AE1076" s="24">
        <f>IF(AF1076="","",Q1076*(1-AF1076))</f>
        <v/>
      </c>
      <c r="AF1076" s="51" t="n"/>
      <c r="AG1076" s="28" t="n"/>
      <c r="AH1076" s="28" t="n"/>
      <c r="AI1076" s="33" t="inlineStr">
        <is>
          <t>2026-08-16</t>
        </is>
      </c>
      <c r="AJ1076" s="33" t="inlineStr">
        <is>
          <t>2027-02-28</t>
        </is>
      </c>
      <c r="AK1076" s="30" t="n"/>
    </row>
    <row r="1077" ht="35.1" customHeight="1" s="69">
      <c r="B1077" s="48" t="n">
        <v>25609</v>
      </c>
      <c r="C1077" s="48" t="inlineStr">
        <is>
          <t>大阪</t>
        </is>
      </c>
      <c r="D1077" s="19" t="inlineStr">
        <is>
          <t>アットイン天王寺6-2</t>
        </is>
      </c>
      <c r="E1077" s="48" t="inlineStr">
        <is>
          <t>1K</t>
        </is>
      </c>
      <c r="F1077" s="48" t="n">
        <v>14</v>
      </c>
      <c r="G1077" s="48" t="inlineStr">
        <is>
          <t>天王寺・阿倍野</t>
        </is>
      </c>
      <c r="H1077" s="48" t="n">
        <v>23.39</v>
      </c>
      <c r="I1077" s="20" t="n">
        <v>0.76429</v>
      </c>
      <c r="J1077" s="20" t="n">
        <v>0.47857</v>
      </c>
      <c r="K1077" s="20" t="n">
        <v>0.3</v>
      </c>
      <c r="L1077" s="20" t="n">
        <v>0.21429</v>
      </c>
      <c r="M1077" s="20" t="n">
        <v>0.21429</v>
      </c>
      <c r="N1077" s="24" t="n">
        <v>7900</v>
      </c>
      <c r="O1077" s="24" t="n">
        <v>7020</v>
      </c>
      <c r="P1077" s="24" t="n">
        <v>880</v>
      </c>
      <c r="Q1077" s="24" t="n">
        <v>44000</v>
      </c>
      <c r="R1077" s="24" t="n"/>
      <c r="S1077" s="24">
        <f>IF(R1077="","",(R1077+P1077)*30 -U1077)</f>
        <v/>
      </c>
      <c r="T1077" s="20">
        <f>IF(R1077="","",(O1077-R1077)/O1077)</f>
        <v/>
      </c>
      <c r="U1077" s="24" t="n">
        <v>80000</v>
      </c>
      <c r="V1077" s="51" t="n"/>
      <c r="W1077" s="24">
        <f>IF(Z1077="","",Z1077*30)</f>
        <v/>
      </c>
      <c r="X1077" s="24">
        <f>IF(W1077="","",W1077-U1077)</f>
        <v/>
      </c>
      <c r="Y1077" s="24">
        <f>IF(V1077="","",((U1077+5000+5000)/(1-V1077))/30)</f>
        <v/>
      </c>
      <c r="Z1077" s="32" t="n"/>
      <c r="AA1077" s="24">
        <f>IF(Z1077="","",Z1077-O1077)</f>
        <v/>
      </c>
      <c r="AB1077" s="24">
        <f>IF(Z1077="","",R1077-Z1077)</f>
        <v/>
      </c>
      <c r="AC1077" s="11">
        <f>IF(Z1077="","",(O1077-Z1077)/O1077)</f>
        <v/>
      </c>
      <c r="AD1077" s="24" t="n"/>
      <c r="AE1077" s="24">
        <f>IF(AF1077="","",Q1077*(1-AF1077))</f>
        <v/>
      </c>
      <c r="AF1077" s="51" t="n"/>
      <c r="AG1077" s="28" t="n"/>
      <c r="AH1077" s="28" t="n"/>
      <c r="AI1077" s="33" t="inlineStr">
        <is>
          <t>2026-08-01</t>
        </is>
      </c>
      <c r="AJ1077" s="33" t="inlineStr">
        <is>
          <t>2027-11-25</t>
        </is>
      </c>
      <c r="AK1077" s="30" t="n"/>
    </row>
    <row r="1078" ht="35.1" customHeight="1" s="69">
      <c r="B1078" s="48" t="n">
        <v>25610</v>
      </c>
      <c r="C1078" s="48" t="inlineStr">
        <is>
          <t>大阪</t>
        </is>
      </c>
      <c r="D1078" s="19" t="inlineStr">
        <is>
          <t>アットイン天王寺6-3</t>
        </is>
      </c>
      <c r="E1078" s="48" t="inlineStr">
        <is>
          <t>1K</t>
        </is>
      </c>
      <c r="F1078" s="48" t="n">
        <v>14</v>
      </c>
      <c r="G1078" s="48" t="inlineStr">
        <is>
          <t>天王寺・阿倍野</t>
        </is>
      </c>
      <c r="H1078" s="48" t="n">
        <v>23.39</v>
      </c>
      <c r="I1078" s="20" t="n">
        <v>0.68571</v>
      </c>
      <c r="J1078" s="20" t="n">
        <v>0.6571399999999999</v>
      </c>
      <c r="K1078" s="20" t="n">
        <v>0.07142999999999999</v>
      </c>
      <c r="L1078" s="20" t="n">
        <v>0.07142999999999999</v>
      </c>
      <c r="M1078" s="20" t="n">
        <v>0</v>
      </c>
      <c r="N1078" s="24" t="n">
        <v>7900</v>
      </c>
      <c r="O1078" s="24" t="n">
        <v>7020</v>
      </c>
      <c r="P1078" s="24" t="n">
        <v>880</v>
      </c>
      <c r="Q1078" s="24" t="n">
        <v>44000</v>
      </c>
      <c r="R1078" s="24" t="n">
        <v>2810</v>
      </c>
      <c r="S1078" s="24">
        <f>IF(R1078="","",(R1078+P1078)*30 -U1078)</f>
        <v/>
      </c>
      <c r="T1078" s="20">
        <f>IF(R1078="","",(O1078-R1078)/O1078)</f>
        <v/>
      </c>
      <c r="U1078" s="24" t="n">
        <v>80500</v>
      </c>
      <c r="V1078" s="51" t="n"/>
      <c r="W1078" s="24">
        <f>IF(Z1078="","",Z1078*30)</f>
        <v/>
      </c>
      <c r="X1078" s="24">
        <f>IF(W1078="","",W1078-U1078)</f>
        <v/>
      </c>
      <c r="Y1078" s="24">
        <f>IF(V1078="","",((U1078+5000+5000)/(1-V1078))/30)</f>
        <v/>
      </c>
      <c r="Z1078" s="32" t="n"/>
      <c r="AA1078" s="24">
        <f>IF(Z1078="","",Z1078-O1078)</f>
        <v/>
      </c>
      <c r="AB1078" s="24">
        <f>IF(Z1078="","",R1078-Z1078)</f>
        <v/>
      </c>
      <c r="AC1078" s="11">
        <f>IF(Z1078="","",(O1078-Z1078)/O1078)</f>
        <v/>
      </c>
      <c r="AD1078" s="24" t="n">
        <v>0</v>
      </c>
      <c r="AE1078" s="24">
        <f>IF(AF1078="","",Q1078*(1-AF1078))</f>
        <v/>
      </c>
      <c r="AF1078" s="51" t="n"/>
      <c r="AG1078" s="28" t="n"/>
      <c r="AH1078" s="28" t="n"/>
      <c r="AI1078" s="33" t="inlineStr">
        <is>
          <t>2026-08-01</t>
        </is>
      </c>
      <c r="AJ1078" s="33" t="inlineStr">
        <is>
          <t>2026-10-30</t>
        </is>
      </c>
      <c r="AK1078" s="30" t="n"/>
    </row>
    <row r="1079" ht="35.1" customHeight="1" s="69">
      <c r="B1079" s="48" t="n">
        <v>25611</v>
      </c>
      <c r="C1079" s="48" t="inlineStr">
        <is>
          <t>大阪</t>
        </is>
      </c>
      <c r="D1079" s="19" t="inlineStr">
        <is>
          <t>アットイン大阪城南1-4（心斎橋駅まで電車で6分）</t>
        </is>
      </c>
      <c r="E1079" s="48" t="inlineStr">
        <is>
          <t>1K</t>
        </is>
      </c>
      <c r="F1079" s="48" t="n">
        <v>17</v>
      </c>
      <c r="G1079" s="48" t="inlineStr">
        <is>
          <t>玉造・鶴橋・上本町</t>
        </is>
      </c>
      <c r="H1079" s="48" t="n">
        <v>21.09</v>
      </c>
      <c r="I1079" s="20" t="n">
        <v>0.92353</v>
      </c>
      <c r="J1079" s="20" t="n">
        <v>0.24706</v>
      </c>
      <c r="K1079" s="20" t="n">
        <v>0.12941</v>
      </c>
      <c r="L1079" s="20" t="n">
        <v>0.06471</v>
      </c>
      <c r="M1079" s="20" t="n">
        <v>0.05882</v>
      </c>
      <c r="N1079" s="24" t="n">
        <v>7800</v>
      </c>
      <c r="O1079" s="24" t="n">
        <v>6920</v>
      </c>
      <c r="P1079" s="24" t="n">
        <v>880</v>
      </c>
      <c r="Q1079" s="24" t="n">
        <v>44000</v>
      </c>
      <c r="R1079" s="24" t="n">
        <v>2770</v>
      </c>
      <c r="S1079" s="24">
        <f>IF(R1079="","",(R1079+P1079)*30 -U1079)</f>
        <v/>
      </c>
      <c r="T1079" s="20">
        <f>IF(R1079="","",(O1079-R1079)/O1079)</f>
        <v/>
      </c>
      <c r="U1079" s="24" t="n">
        <v>78380</v>
      </c>
      <c r="V1079" s="51" t="n"/>
      <c r="W1079" s="24">
        <f>IF(Z1079="","",Z1079*30)</f>
        <v/>
      </c>
      <c r="X1079" s="24">
        <f>IF(W1079="","",W1079-U1079)</f>
        <v/>
      </c>
      <c r="Y1079" s="24">
        <f>IF(V1079="","",((U1079+5000+5000)/(1-V1079))/30)</f>
        <v/>
      </c>
      <c r="Z1079" s="32" t="n"/>
      <c r="AA1079" s="24">
        <f>IF(Z1079="","",Z1079-O1079)</f>
        <v/>
      </c>
      <c r="AB1079" s="24">
        <f>IF(Z1079="","",R1079-Z1079)</f>
        <v/>
      </c>
      <c r="AC1079" s="11">
        <f>IF(Z1079="","",(O1079-Z1079)/O1079)</f>
        <v/>
      </c>
      <c r="AD1079" s="24" t="n">
        <v>0</v>
      </c>
      <c r="AE1079" s="24">
        <f>IF(AF1079="","",Q1079*(1-AF1079))</f>
        <v/>
      </c>
      <c r="AF1079" s="51" t="n"/>
      <c r="AG1079" s="28" t="n"/>
      <c r="AH1079" s="28" t="n"/>
      <c r="AI1079" s="33" t="inlineStr">
        <is>
          <t>2026-08-01</t>
        </is>
      </c>
      <c r="AJ1079" s="33" t="inlineStr">
        <is>
          <t>2027-02-27</t>
        </is>
      </c>
      <c r="AK1079" s="30" t="n"/>
    </row>
    <row r="1080" ht="35.1" customHeight="1" s="69">
      <c r="B1080" s="48" t="n">
        <v>25643</v>
      </c>
      <c r="C1080" s="48" t="inlineStr">
        <is>
          <t>東京</t>
        </is>
      </c>
      <c r="D1080" s="19" t="inlineStr">
        <is>
          <t>アットイン新横浜6-1</t>
        </is>
      </c>
      <c r="E1080" s="48" t="inlineStr">
        <is>
          <t>1LDK</t>
        </is>
      </c>
      <c r="F1080" s="48" t="n">
        <v>1</v>
      </c>
      <c r="G1080" s="48" t="inlineStr">
        <is>
          <t>横浜</t>
        </is>
      </c>
      <c r="H1080" s="48" t="n">
        <v>55.81</v>
      </c>
      <c r="I1080" s="20" t="n">
        <v>0.1</v>
      </c>
      <c r="J1080" s="20" t="n">
        <v>0</v>
      </c>
      <c r="K1080" s="20" t="n">
        <v>0</v>
      </c>
      <c r="L1080" s="20" t="n">
        <v>0</v>
      </c>
      <c r="M1080" s="20" t="n">
        <v>0</v>
      </c>
      <c r="N1080" s="24" t="n">
        <v>19520</v>
      </c>
      <c r="O1080" s="24" t="n">
        <v>18640</v>
      </c>
      <c r="P1080" s="24" t="n">
        <v>880</v>
      </c>
      <c r="Q1080" s="24" t="n">
        <v>44000</v>
      </c>
      <c r="R1080" s="24" t="n"/>
      <c r="S1080" s="24">
        <f>IF(R1080="","",(R1080+P1080)*30 -U1080)</f>
        <v/>
      </c>
      <c r="T1080" s="20">
        <f>IF(R1080="","",(O1080-R1080)/O1080)</f>
        <v/>
      </c>
      <c r="U1080" s="24" t="n">
        <v>199000</v>
      </c>
      <c r="V1080" s="51" t="n"/>
      <c r="W1080" s="24">
        <f>IF(Z1080="","",Z1080*30)</f>
        <v/>
      </c>
      <c r="X1080" s="24">
        <f>IF(W1080="","",W1080-U1080)</f>
        <v/>
      </c>
      <c r="Y1080" s="24">
        <f>IF(V1080="","",((U1080+5000+5000)/(1-V1080))/30)</f>
        <v/>
      </c>
      <c r="Z1080" s="32" t="n"/>
      <c r="AA1080" s="24">
        <f>IF(Z1080="","",Z1080-O1080)</f>
        <v/>
      </c>
      <c r="AB1080" s="24">
        <f>IF(Z1080="","",R1080-Z1080)</f>
        <v/>
      </c>
      <c r="AC1080" s="11">
        <f>IF(Z1080="","",(O1080-Z1080)/O1080)</f>
        <v/>
      </c>
      <c r="AD1080" s="24" t="n"/>
      <c r="AE1080" s="24">
        <f>IF(AF1080="","",Q1080*(1-AF1080))</f>
        <v/>
      </c>
      <c r="AF1080" s="51" t="n"/>
      <c r="AG1080" s="28" t="n"/>
      <c r="AH1080" s="28" t="n"/>
      <c r="AI1080" s="33" t="inlineStr">
        <is>
          <t>2026-08-01</t>
        </is>
      </c>
      <c r="AJ1080" s="33" t="inlineStr">
        <is>
          <t>2026-07-31</t>
        </is>
      </c>
      <c r="AK1080" s="30" t="n"/>
    </row>
    <row r="1081" ht="35.1" customHeight="1" s="69">
      <c r="B1081" s="48" t="n">
        <v>25644</v>
      </c>
      <c r="C1081" s="48" t="inlineStr">
        <is>
          <t>東京</t>
        </is>
      </c>
      <c r="D1081" s="19" t="inlineStr">
        <is>
          <t>アットイン新横浜6-2</t>
        </is>
      </c>
      <c r="E1081" s="48" t="inlineStr">
        <is>
          <t>2LDK</t>
        </is>
      </c>
      <c r="F1081" s="48" t="n">
        <v>2</v>
      </c>
      <c r="G1081" s="48" t="inlineStr">
        <is>
          <t>横浜</t>
        </is>
      </c>
      <c r="H1081" s="48" t="n">
        <v>56.96</v>
      </c>
      <c r="I1081" s="20" t="n">
        <v>0.95</v>
      </c>
      <c r="J1081" s="20" t="n">
        <v>0.75</v>
      </c>
      <c r="K1081" s="20" t="n">
        <v>0.5</v>
      </c>
      <c r="L1081" s="20" t="n">
        <v>0</v>
      </c>
      <c r="M1081" s="20" t="n">
        <v>0</v>
      </c>
      <c r="N1081" s="24" t="n">
        <v>20040</v>
      </c>
      <c r="O1081" s="24" t="n">
        <v>18940</v>
      </c>
      <c r="P1081" s="24" t="n">
        <v>1100</v>
      </c>
      <c r="Q1081" s="24" t="n">
        <v>68000</v>
      </c>
      <c r="R1081" s="24" t="n"/>
      <c r="S1081" s="24">
        <f>IF(R1081="","",(R1081+P1081)*30 -U1081)</f>
        <v/>
      </c>
      <c r="T1081" s="20">
        <f>IF(R1081="","",(O1081-R1081)/O1081)</f>
        <v/>
      </c>
      <c r="U1081" s="24" t="n">
        <v>210000</v>
      </c>
      <c r="V1081" s="51" t="n"/>
      <c r="W1081" s="24">
        <f>IF(Z1081="","",Z1081*30)</f>
        <v/>
      </c>
      <c r="X1081" s="24">
        <f>IF(W1081="","",W1081-U1081)</f>
        <v/>
      </c>
      <c r="Y1081" s="24">
        <f>IF(V1081="","",((U1081+5000+5000)/(1-V1081))/30)</f>
        <v/>
      </c>
      <c r="Z1081" s="32" t="n"/>
      <c r="AA1081" s="24">
        <f>IF(Z1081="","",Z1081-O1081)</f>
        <v/>
      </c>
      <c r="AB1081" s="24">
        <f>IF(Z1081="","",R1081-Z1081)</f>
        <v/>
      </c>
      <c r="AC1081" s="11">
        <f>IF(Z1081="","",(O1081-Z1081)/O1081)</f>
        <v/>
      </c>
      <c r="AD1081" s="24" t="n"/>
      <c r="AE1081" s="24">
        <f>IF(AF1081="","",Q1081*(1-AF1081))</f>
        <v/>
      </c>
      <c r="AF1081" s="51" t="n"/>
      <c r="AG1081" s="28" t="n"/>
      <c r="AH1081" s="28" t="n"/>
      <c r="AI1081" s="33" t="inlineStr">
        <is>
          <t>2026-08-19</t>
        </is>
      </c>
      <c r="AJ1081" s="33" t="inlineStr">
        <is>
          <t>2026-09-29</t>
        </is>
      </c>
      <c r="AK1081" s="30" t="n"/>
    </row>
    <row r="1082" ht="35.1" customHeight="1" s="69">
      <c r="B1082" s="48" t="n">
        <v>25645</v>
      </c>
      <c r="C1082" s="48" t="inlineStr">
        <is>
          <t>大阪</t>
        </is>
      </c>
      <c r="D1082" s="19" t="inlineStr">
        <is>
          <t>アットイン江坂1-3</t>
        </is>
      </c>
      <c r="E1082" s="48" t="inlineStr">
        <is>
          <t>1LDK</t>
        </is>
      </c>
      <c r="F1082" s="48" t="n">
        <v>1</v>
      </c>
      <c r="G1082" s="48" t="inlineStr">
        <is>
          <t>江坂・吹田</t>
        </is>
      </c>
      <c r="H1082" s="48" t="n">
        <v>33.37</v>
      </c>
      <c r="I1082" s="20" t="n">
        <v>1</v>
      </c>
      <c r="J1082" s="20" t="n">
        <v>0.1</v>
      </c>
      <c r="K1082" s="20" t="n">
        <v>0</v>
      </c>
      <c r="L1082" s="20" t="n">
        <v>0</v>
      </c>
      <c r="M1082" s="20" t="n">
        <v>0</v>
      </c>
      <c r="N1082" s="24" t="n">
        <v>10380</v>
      </c>
      <c r="O1082" s="24" t="n">
        <v>9500</v>
      </c>
      <c r="P1082" s="24" t="n">
        <v>880</v>
      </c>
      <c r="Q1082" s="24" t="n">
        <v>44000</v>
      </c>
      <c r="R1082" s="24" t="n"/>
      <c r="S1082" s="24">
        <f>IF(R1082="","",(R1082+P1082)*30 -U1082)</f>
        <v/>
      </c>
      <c r="T1082" s="20">
        <f>IF(R1082="","",(O1082-R1082)/O1082)</f>
        <v/>
      </c>
      <c r="U1082" s="24" t="n">
        <v>111000</v>
      </c>
      <c r="V1082" s="51" t="n"/>
      <c r="W1082" s="24">
        <f>IF(Z1082="","",Z1082*30)</f>
        <v/>
      </c>
      <c r="X1082" s="24">
        <f>IF(W1082="","",W1082-U1082)</f>
        <v/>
      </c>
      <c r="Y1082" s="24">
        <f>IF(V1082="","",((U1082+5000+5000)/(1-V1082))/30)</f>
        <v/>
      </c>
      <c r="Z1082" s="32" t="n"/>
      <c r="AA1082" s="24">
        <f>IF(Z1082="","",Z1082-O1082)</f>
        <v/>
      </c>
      <c r="AB1082" s="24">
        <f>IF(Z1082="","",R1082-Z1082)</f>
        <v/>
      </c>
      <c r="AC1082" s="11">
        <f>IF(Z1082="","",(O1082-Z1082)/O1082)</f>
        <v/>
      </c>
      <c r="AD1082" s="24" t="n"/>
      <c r="AE1082" s="24">
        <f>IF(AF1082="","",Q1082*(1-AF1082))</f>
        <v/>
      </c>
      <c r="AF1082" s="51" t="n"/>
      <c r="AG1082" s="28" t="n"/>
      <c r="AH1082" s="28" t="n"/>
      <c r="AI1082" s="33" t="inlineStr">
        <is>
          <t>2026-08-03</t>
        </is>
      </c>
      <c r="AJ1082" s="33" t="inlineStr">
        <is>
          <t>2026-08-02</t>
        </is>
      </c>
      <c r="AK1082" s="30" t="n"/>
    </row>
    <row r="1083" ht="35.1" customHeight="1" s="69">
      <c r="B1083" s="48" t="n">
        <v>25659</v>
      </c>
      <c r="C1083" s="48" t="inlineStr">
        <is>
          <t>大阪</t>
        </is>
      </c>
      <c r="D1083" s="19" t="inlineStr">
        <is>
          <t>アットイン西宮甲子園1</t>
        </is>
      </c>
      <c r="E1083" s="48" t="inlineStr">
        <is>
          <t>1K</t>
        </is>
      </c>
      <c r="F1083" s="48" t="n">
        <v>3</v>
      </c>
      <c r="G1083" s="48" t="inlineStr">
        <is>
          <t>西宮・尼崎</t>
        </is>
      </c>
      <c r="H1083" s="48" t="n">
        <v>24.57</v>
      </c>
      <c r="I1083" s="20" t="n">
        <v>1</v>
      </c>
      <c r="J1083" s="20" t="n">
        <v>0.6</v>
      </c>
      <c r="K1083" s="20" t="n">
        <v>0.6333299999999999</v>
      </c>
      <c r="L1083" s="20" t="n">
        <v>0.43333</v>
      </c>
      <c r="M1083" s="20" t="n">
        <v>0.33333</v>
      </c>
      <c r="N1083" s="24" t="n">
        <v>7460</v>
      </c>
      <c r="O1083" s="24" t="n">
        <v>6580</v>
      </c>
      <c r="P1083" s="24" t="n">
        <v>880</v>
      </c>
      <c r="Q1083" s="24" t="n">
        <v>44000</v>
      </c>
      <c r="R1083" s="24" t="n">
        <v>2640</v>
      </c>
      <c r="S1083" s="24">
        <f>IF(R1083="","",(R1083+P1083)*30 -U1083)</f>
        <v/>
      </c>
      <c r="T1083" s="20">
        <f>IF(R1083="","",(O1083-R1083)/O1083)</f>
        <v/>
      </c>
      <c r="U1083" s="24" t="n">
        <v>69000</v>
      </c>
      <c r="V1083" s="51" t="n"/>
      <c r="W1083" s="24">
        <f>IF(Z1083="","",Z1083*30)</f>
        <v/>
      </c>
      <c r="X1083" s="24">
        <f>IF(W1083="","",W1083-U1083)</f>
        <v/>
      </c>
      <c r="Y1083" s="24">
        <f>IF(V1083="","",((U1083+5000+5000)/(1-V1083))/30)</f>
        <v/>
      </c>
      <c r="Z1083" s="32" t="n">
        <v>2640</v>
      </c>
      <c r="AA1083" s="24">
        <f>IF(Z1083="","",Z1083-O1083)</f>
        <v/>
      </c>
      <c r="AB1083" s="24">
        <f>IF(Z1083="","",R1083-Z1083)</f>
        <v/>
      </c>
      <c r="AC1083" s="11">
        <f>IF(Z1083="","",(O1083-Z1083)/O1083)</f>
        <v/>
      </c>
      <c r="AD1083" s="24" t="n">
        <v>0</v>
      </c>
      <c r="AE1083" s="24">
        <f>IF(AF1083="","",Q1083*(1-AF1083))</f>
        <v/>
      </c>
      <c r="AF1083" s="51" t="n"/>
      <c r="AG1083" s="28" t="n">
        <v>46260</v>
      </c>
      <c r="AH1083" s="28" t="n">
        <v>46282</v>
      </c>
      <c r="AI1083" s="33" t="inlineStr">
        <is>
          <t>2026-08-04</t>
        </is>
      </c>
      <c r="AJ1083" s="33" t="inlineStr">
        <is>
          <t>2027-02-07</t>
        </is>
      </c>
      <c r="AK1083" s="30" t="inlineStr">
        <is>
          <t>○</t>
        </is>
      </c>
    </row>
    <row r="1084" ht="35.1" customHeight="1" s="69">
      <c r="B1084" s="48" t="n">
        <v>25701</v>
      </c>
      <c r="C1084" s="48" t="inlineStr">
        <is>
          <t>大阪</t>
        </is>
      </c>
      <c r="D1084" s="19" t="inlineStr">
        <is>
          <t>アットイン梅田11</t>
        </is>
      </c>
      <c r="E1084" s="48" t="inlineStr">
        <is>
          <t>1K</t>
        </is>
      </c>
      <c r="F1084" s="48" t="n">
        <v>8</v>
      </c>
      <c r="G1084" s="48" t="inlineStr">
        <is>
          <t>梅田・福島</t>
        </is>
      </c>
      <c r="H1084" s="48" t="n">
        <v>23.78</v>
      </c>
      <c r="I1084" s="20" t="n">
        <v>0.9125</v>
      </c>
      <c r="J1084" s="20" t="n">
        <v>0.7375</v>
      </c>
      <c r="K1084" s="20" t="n">
        <v>0.325</v>
      </c>
      <c r="L1084" s="20" t="n">
        <v>0.25</v>
      </c>
      <c r="M1084" s="20" t="n">
        <v>0.125</v>
      </c>
      <c r="N1084" s="24" t="n">
        <v>8480</v>
      </c>
      <c r="O1084" s="24" t="n">
        <v>7600</v>
      </c>
      <c r="P1084" s="24" t="n">
        <v>880</v>
      </c>
      <c r="Q1084" s="24" t="n">
        <v>44000</v>
      </c>
      <c r="R1084" s="24" t="n"/>
      <c r="S1084" s="24">
        <f>IF(R1084="","",(R1084+P1084)*30 -U1084)</f>
        <v/>
      </c>
      <c r="T1084" s="20">
        <f>IF(R1084="","",(O1084-R1084)/O1084)</f>
        <v/>
      </c>
      <c r="U1084" s="24" t="n">
        <v>86000</v>
      </c>
      <c r="V1084" s="51" t="n"/>
      <c r="W1084" s="24">
        <f>IF(Z1084="","",Z1084*30)</f>
        <v/>
      </c>
      <c r="X1084" s="24">
        <f>IF(W1084="","",W1084-U1084)</f>
        <v/>
      </c>
      <c r="Y1084" s="24">
        <f>IF(V1084="","",((U1084+5000+5000)/(1-V1084))/30)</f>
        <v/>
      </c>
      <c r="Z1084" s="32" t="n"/>
      <c r="AA1084" s="24">
        <f>IF(Z1084="","",Z1084-O1084)</f>
        <v/>
      </c>
      <c r="AB1084" s="24">
        <f>IF(Z1084="","",R1084-Z1084)</f>
        <v/>
      </c>
      <c r="AC1084" s="11">
        <f>IF(Z1084="","",(O1084-Z1084)/O1084)</f>
        <v/>
      </c>
      <c r="AD1084" s="24" t="n"/>
      <c r="AE1084" s="24">
        <f>IF(AF1084="","",Q1084*(1-AF1084))</f>
        <v/>
      </c>
      <c r="AF1084" s="51" t="n"/>
      <c r="AG1084" s="28" t="n"/>
      <c r="AH1084" s="28" t="n"/>
      <c r="AI1084" s="33" t="inlineStr">
        <is>
          <t>2026-08-03</t>
        </is>
      </c>
      <c r="AJ1084" s="33" t="inlineStr">
        <is>
          <t>2027-03-31</t>
        </is>
      </c>
      <c r="AK1084" s="30" t="n"/>
    </row>
    <row r="1085" ht="35.1" customHeight="1" s="69">
      <c r="B1085" s="48" t="n">
        <v>25702</v>
      </c>
      <c r="C1085" s="48" t="inlineStr">
        <is>
          <t>東京</t>
        </is>
      </c>
      <c r="D1085" s="19" t="inlineStr">
        <is>
          <t>アットイン千葉5</t>
        </is>
      </c>
      <c r="E1085" s="48" t="inlineStr">
        <is>
          <t>1R</t>
        </is>
      </c>
      <c r="F1085" s="48" t="n">
        <v>2</v>
      </c>
      <c r="G1085" s="48" t="inlineStr">
        <is>
          <t>船橋・千葉</t>
        </is>
      </c>
      <c r="H1085" s="48" t="n">
        <v>18.16</v>
      </c>
      <c r="I1085" s="20" t="n">
        <v>1</v>
      </c>
      <c r="J1085" s="20" t="n">
        <v>1</v>
      </c>
      <c r="K1085" s="20" t="n">
        <v>1</v>
      </c>
      <c r="L1085" s="20" t="n">
        <v>0</v>
      </c>
      <c r="M1085" s="20" t="n">
        <v>0</v>
      </c>
      <c r="N1085" s="24" t="n">
        <v>8000</v>
      </c>
      <c r="O1085" s="24" t="n">
        <v>7120</v>
      </c>
      <c r="P1085" s="24" t="n">
        <v>880</v>
      </c>
      <c r="Q1085" s="24" t="n">
        <v>44000</v>
      </c>
      <c r="R1085" s="24" t="n"/>
      <c r="S1085" s="24">
        <f>IF(R1085="","",(R1085+P1085)*30 -U1085)</f>
        <v/>
      </c>
      <c r="T1085" s="20">
        <f>IF(R1085="","",(O1085-R1085)/O1085)</f>
        <v/>
      </c>
      <c r="U1085" s="24" t="n">
        <v>65000</v>
      </c>
      <c r="V1085" s="51" t="n"/>
      <c r="W1085" s="24">
        <f>IF(Z1085="","",Z1085*30)</f>
        <v/>
      </c>
      <c r="X1085" s="24">
        <f>IF(W1085="","",W1085-U1085)</f>
        <v/>
      </c>
      <c r="Y1085" s="24">
        <f>IF(V1085="","",((U1085+5000+5000)/(1-V1085))/30)</f>
        <v/>
      </c>
      <c r="Z1085" s="32" t="n"/>
      <c r="AA1085" s="24">
        <f>IF(Z1085="","",Z1085-O1085)</f>
        <v/>
      </c>
      <c r="AB1085" s="24">
        <f>IF(Z1085="","",R1085-Z1085)</f>
        <v/>
      </c>
      <c r="AC1085" s="11">
        <f>IF(Z1085="","",(O1085-Z1085)/O1085)</f>
        <v/>
      </c>
      <c r="AD1085" s="24" t="n"/>
      <c r="AE1085" s="24">
        <f>IF(AF1085="","",Q1085*(1-AF1085))</f>
        <v/>
      </c>
      <c r="AF1085" s="51" t="n"/>
      <c r="AG1085" s="28" t="n"/>
      <c r="AH1085" s="28" t="n"/>
      <c r="AI1085" s="33" t="inlineStr">
        <is>
          <t>2026-10-01</t>
        </is>
      </c>
      <c r="AJ1085" s="33" t="inlineStr">
        <is>
          <t>2026-09-30</t>
        </is>
      </c>
      <c r="AK1085" s="30" t="n"/>
    </row>
    <row r="1086" ht="35.1" customHeight="1" s="69">
      <c r="B1086" s="48" t="n">
        <v>25728</v>
      </c>
      <c r="C1086" s="48" t="inlineStr">
        <is>
          <t>東京</t>
        </is>
      </c>
      <c r="D1086" s="19" t="inlineStr">
        <is>
          <t>アットイン豊洲AB3</t>
        </is>
      </c>
      <c r="E1086" s="48" t="inlineStr">
        <is>
          <t>1K</t>
        </is>
      </c>
      <c r="F1086" s="48" t="n">
        <v>2</v>
      </c>
      <c r="G1086" s="48" t="inlineStr">
        <is>
          <t>豊洲・勝どき</t>
        </is>
      </c>
      <c r="H1086" s="48" t="n">
        <v>24.5</v>
      </c>
      <c r="I1086" s="20" t="n">
        <v>0.75</v>
      </c>
      <c r="J1086" s="20" t="n">
        <v>1</v>
      </c>
      <c r="K1086" s="20" t="n">
        <v>0.95</v>
      </c>
      <c r="L1086" s="20" t="n">
        <v>0.55</v>
      </c>
      <c r="M1086" s="20" t="n">
        <v>0.5</v>
      </c>
      <c r="N1086" s="24" t="n">
        <v>11880</v>
      </c>
      <c r="O1086" s="24" t="n">
        <v>11000</v>
      </c>
      <c r="P1086" s="24" t="n">
        <v>880</v>
      </c>
      <c r="Q1086" s="24" t="n">
        <v>44000</v>
      </c>
      <c r="R1086" s="24" t="n"/>
      <c r="S1086" s="24">
        <f>IF(R1086="","",(R1086+P1086)*30 -U1086)</f>
        <v/>
      </c>
      <c r="T1086" s="20">
        <f>IF(R1086="","",(O1086-R1086)/O1086)</f>
        <v/>
      </c>
      <c r="U1086" s="24" t="n">
        <v>109500</v>
      </c>
      <c r="V1086" s="51" t="n"/>
      <c r="W1086" s="24">
        <f>IF(Z1086="","",Z1086*30)</f>
        <v/>
      </c>
      <c r="X1086" s="24">
        <f>IF(W1086="","",W1086-U1086)</f>
        <v/>
      </c>
      <c r="Y1086" s="24">
        <f>IF(V1086="","",((U1086+5000+5000)/(1-V1086))/30)</f>
        <v/>
      </c>
      <c r="Z1086" s="32" t="n"/>
      <c r="AA1086" s="24">
        <f>IF(Z1086="","",Z1086-O1086)</f>
        <v/>
      </c>
      <c r="AB1086" s="24">
        <f>IF(Z1086="","",R1086-Z1086)</f>
        <v/>
      </c>
      <c r="AC1086" s="11">
        <f>IF(Z1086="","",(O1086-Z1086)/O1086)</f>
        <v/>
      </c>
      <c r="AD1086" s="24" t="n"/>
      <c r="AE1086" s="24">
        <f>IF(AF1086="","",Q1086*(1-AF1086))</f>
        <v/>
      </c>
      <c r="AF1086" s="51" t="n"/>
      <c r="AG1086" s="28" t="n"/>
      <c r="AH1086" s="28" t="n"/>
      <c r="AI1086" s="33" t="inlineStr">
        <is>
          <t>2026-10-05</t>
        </is>
      </c>
      <c r="AJ1086" s="33" t="inlineStr">
        <is>
          <t>2026-12-31</t>
        </is>
      </c>
      <c r="AK1086" s="30" t="n"/>
    </row>
    <row r="1087" ht="35.1" customHeight="1" s="69">
      <c r="B1087" s="48" t="n">
        <v>25736</v>
      </c>
      <c r="C1087" s="48" t="inlineStr">
        <is>
          <t>大阪</t>
        </is>
      </c>
      <c r="D1087" s="19" t="inlineStr">
        <is>
          <t>アットイン京都6-3</t>
        </is>
      </c>
      <c r="E1087" s="48" t="inlineStr">
        <is>
          <t>1K</t>
        </is>
      </c>
      <c r="F1087" s="48" t="n">
        <v>2</v>
      </c>
      <c r="G1087" s="48" t="inlineStr">
        <is>
          <t>京都地区</t>
        </is>
      </c>
      <c r="H1087" s="48" t="n">
        <v>26.64</v>
      </c>
      <c r="I1087" s="20" t="n">
        <v>1</v>
      </c>
      <c r="J1087" s="20" t="n">
        <v>1</v>
      </c>
      <c r="K1087" s="20" t="n">
        <v>0.95</v>
      </c>
      <c r="L1087" s="20" t="n">
        <v>0</v>
      </c>
      <c r="M1087" s="20" t="n">
        <v>0</v>
      </c>
      <c r="N1087" s="24" t="n">
        <v>9940</v>
      </c>
      <c r="O1087" s="24" t="n">
        <v>9060</v>
      </c>
      <c r="P1087" s="24" t="n">
        <v>880</v>
      </c>
      <c r="Q1087" s="24" t="n">
        <v>44000</v>
      </c>
      <c r="R1087" s="24" t="n"/>
      <c r="S1087" s="24">
        <f>IF(R1087="","",(R1087+P1087)*30 -U1087)</f>
        <v/>
      </c>
      <c r="T1087" s="20">
        <f>IF(R1087="","",(O1087-R1087)/O1087)</f>
        <v/>
      </c>
      <c r="U1087" s="24" t="n">
        <v>83000</v>
      </c>
      <c r="V1087" s="51" t="n"/>
      <c r="W1087" s="24">
        <f>IF(Z1087="","",Z1087*30)</f>
        <v/>
      </c>
      <c r="X1087" s="24">
        <f>IF(W1087="","",W1087-U1087)</f>
        <v/>
      </c>
      <c r="Y1087" s="24">
        <f>IF(V1087="","",((U1087+5000+5000)/(1-V1087))/30)</f>
        <v/>
      </c>
      <c r="Z1087" s="32" t="n"/>
      <c r="AA1087" s="24">
        <f>IF(Z1087="","",Z1087-O1087)</f>
        <v/>
      </c>
      <c r="AB1087" s="24">
        <f>IF(Z1087="","",R1087-Z1087)</f>
        <v/>
      </c>
      <c r="AC1087" s="11">
        <f>IF(Z1087="","",(O1087-Z1087)/O1087)</f>
        <v/>
      </c>
      <c r="AD1087" s="24" t="n"/>
      <c r="AE1087" s="24">
        <f>IF(AF1087="","",Q1087*(1-AF1087))</f>
        <v/>
      </c>
      <c r="AF1087" s="51" t="n"/>
      <c r="AG1087" s="28" t="n"/>
      <c r="AH1087" s="28" t="n"/>
      <c r="AI1087" s="33" t="inlineStr">
        <is>
          <t>2026-09-28</t>
        </is>
      </c>
      <c r="AJ1087" s="33" t="inlineStr">
        <is>
          <t>2026-09-30</t>
        </is>
      </c>
      <c r="AK1087" s="30" t="n"/>
    </row>
    <row r="1088" ht="35.1" customHeight="1" s="69">
      <c r="B1088" s="48" t="n">
        <v>25743</v>
      </c>
      <c r="C1088" s="48" t="inlineStr">
        <is>
          <t>大阪</t>
        </is>
      </c>
      <c r="D1088" s="19" t="inlineStr">
        <is>
          <t>アットイン心斎橋8-1</t>
        </is>
      </c>
      <c r="E1088" s="48" t="inlineStr">
        <is>
          <t>1DK</t>
        </is>
      </c>
      <c r="F1088" s="48" t="n">
        <v>4</v>
      </c>
      <c r="G1088" s="48" t="inlineStr">
        <is>
          <t>心斎橋・なんば周辺</t>
        </is>
      </c>
      <c r="H1088" s="48" t="n">
        <v>29.56</v>
      </c>
      <c r="I1088" s="20" t="n">
        <v>1</v>
      </c>
      <c r="J1088" s="20" t="n">
        <v>0.425</v>
      </c>
      <c r="K1088" s="20" t="n">
        <v>0.25</v>
      </c>
      <c r="L1088" s="20" t="n">
        <v>0</v>
      </c>
      <c r="M1088" s="20" t="n">
        <v>0</v>
      </c>
      <c r="N1088" s="24" t="n">
        <v>10720</v>
      </c>
      <c r="O1088" s="24" t="n">
        <v>9840</v>
      </c>
      <c r="P1088" s="24" t="n">
        <v>880</v>
      </c>
      <c r="Q1088" s="24" t="n">
        <v>44000</v>
      </c>
      <c r="R1088" s="24" t="n"/>
      <c r="S1088" s="24">
        <f>IF(R1088="","",(R1088+P1088)*30 -U1088)</f>
        <v/>
      </c>
      <c r="T1088" s="20">
        <f>IF(R1088="","",(O1088-R1088)/O1088)</f>
        <v/>
      </c>
      <c r="U1088" s="24" t="n">
        <v>118000</v>
      </c>
      <c r="V1088" s="51" t="n"/>
      <c r="W1088" s="24">
        <f>IF(Z1088="","",Z1088*30)</f>
        <v/>
      </c>
      <c r="X1088" s="24">
        <f>IF(W1088="","",W1088-U1088)</f>
        <v/>
      </c>
      <c r="Y1088" s="24">
        <f>IF(V1088="","",((U1088+5000+5000)/(1-V1088))/30)</f>
        <v/>
      </c>
      <c r="Z1088" s="32" t="n"/>
      <c r="AA1088" s="24">
        <f>IF(Z1088="","",Z1088-O1088)</f>
        <v/>
      </c>
      <c r="AB1088" s="24">
        <f>IF(Z1088="","",R1088-Z1088)</f>
        <v/>
      </c>
      <c r="AC1088" s="11">
        <f>IF(Z1088="","",(O1088-Z1088)/O1088)</f>
        <v/>
      </c>
      <c r="AD1088" s="24" t="n"/>
      <c r="AE1088" s="24">
        <f>IF(AF1088="","",Q1088*(1-AF1088))</f>
        <v/>
      </c>
      <c r="AF1088" s="51" t="n"/>
      <c r="AG1088" s="28" t="n"/>
      <c r="AH1088" s="28" t="n"/>
      <c r="AI1088" s="33" t="inlineStr">
        <is>
          <t>2026-08-01</t>
        </is>
      </c>
      <c r="AJ1088" s="33" t="inlineStr">
        <is>
          <t>2026-09-30</t>
        </is>
      </c>
      <c r="AK1088" s="30" t="n"/>
    </row>
    <row r="1089" ht="35.1" customHeight="1" s="69">
      <c r="B1089" s="48" t="n">
        <v>25744</v>
      </c>
      <c r="C1089" s="48" t="inlineStr">
        <is>
          <t>大阪</t>
        </is>
      </c>
      <c r="D1089" s="19" t="inlineStr">
        <is>
          <t>アットイン心斎橋8-2</t>
        </is>
      </c>
      <c r="E1089" s="48" t="inlineStr">
        <is>
          <t>1LDK</t>
        </is>
      </c>
      <c r="F1089" s="48" t="n">
        <v>2</v>
      </c>
      <c r="G1089" s="48" t="inlineStr">
        <is>
          <t>心斎橋・なんば周辺</t>
        </is>
      </c>
      <c r="H1089" s="48" t="n">
        <v>33.87</v>
      </c>
      <c r="I1089" s="20" t="n">
        <v>0.95</v>
      </c>
      <c r="J1089" s="20" t="n">
        <v>0.95</v>
      </c>
      <c r="K1089" s="20" t="n">
        <v>0.5</v>
      </c>
      <c r="L1089" s="20" t="n">
        <v>0.5</v>
      </c>
      <c r="M1089" s="20" t="n">
        <v>0.5</v>
      </c>
      <c r="N1089" s="24" t="n">
        <v>12080</v>
      </c>
      <c r="O1089" s="24" t="n">
        <v>11200</v>
      </c>
      <c r="P1089" s="24" t="n">
        <v>880</v>
      </c>
      <c r="Q1089" s="24" t="n">
        <v>44000</v>
      </c>
      <c r="R1089" s="24" t="n"/>
      <c r="S1089" s="24">
        <f>IF(R1089="","",(R1089+P1089)*30 -U1089)</f>
        <v/>
      </c>
      <c r="T1089" s="20">
        <f>IF(R1089="","",(O1089-R1089)/O1089)</f>
        <v/>
      </c>
      <c r="U1089" s="24" t="n">
        <v>139000</v>
      </c>
      <c r="V1089" s="51" t="n"/>
      <c r="W1089" s="24">
        <f>IF(Z1089="","",Z1089*30)</f>
        <v/>
      </c>
      <c r="X1089" s="24">
        <f>IF(W1089="","",W1089-U1089)</f>
        <v/>
      </c>
      <c r="Y1089" s="24">
        <f>IF(V1089="","",((U1089+5000+5000)/(1-V1089))/30)</f>
        <v/>
      </c>
      <c r="Z1089" s="32" t="n"/>
      <c r="AA1089" s="24">
        <f>IF(Z1089="","",Z1089-O1089)</f>
        <v/>
      </c>
      <c r="AB1089" s="24">
        <f>IF(Z1089="","",R1089-Z1089)</f>
        <v/>
      </c>
      <c r="AC1089" s="11">
        <f>IF(Z1089="","",(O1089-Z1089)/O1089)</f>
        <v/>
      </c>
      <c r="AD1089" s="24" t="n"/>
      <c r="AE1089" s="24">
        <f>IF(AF1089="","",Q1089*(1-AF1089))</f>
        <v/>
      </c>
      <c r="AF1089" s="51" t="n"/>
      <c r="AG1089" s="28" t="n"/>
      <c r="AH1089" s="28" t="n"/>
      <c r="AI1089" s="33" t="inlineStr">
        <is>
          <t>2026-08-29</t>
        </is>
      </c>
      <c r="AJ1089" s="33" t="inlineStr">
        <is>
          <t>2026-11-30</t>
        </is>
      </c>
      <c r="AK1089" s="30" t="n"/>
    </row>
    <row r="1090" ht="35.1" customHeight="1" s="69">
      <c r="B1090" s="48" t="n">
        <v>25746</v>
      </c>
      <c r="C1090" s="48" t="inlineStr">
        <is>
          <t>大阪</t>
        </is>
      </c>
      <c r="D1090" s="19" t="inlineStr">
        <is>
          <t>アットイン神戸三宮7</t>
        </is>
      </c>
      <c r="E1090" s="48" t="inlineStr">
        <is>
          <t>1K</t>
        </is>
      </c>
      <c r="F1090" s="48" t="n">
        <v>1</v>
      </c>
      <c r="G1090" s="48" t="inlineStr">
        <is>
          <t>三宮・元町・神戸</t>
        </is>
      </c>
      <c r="H1090" s="48" t="n">
        <v>24.18</v>
      </c>
      <c r="I1090" s="20" t="n">
        <v>0.9</v>
      </c>
      <c r="J1090" s="20" t="n">
        <v>1</v>
      </c>
      <c r="K1090" s="20" t="n">
        <v>1</v>
      </c>
      <c r="L1090" s="20" t="n">
        <v>0.8</v>
      </c>
      <c r="M1090" s="20" t="n">
        <v>0</v>
      </c>
      <c r="N1090" s="24" t="n">
        <v>7900</v>
      </c>
      <c r="O1090" s="24" t="n">
        <v>7020</v>
      </c>
      <c r="P1090" s="24" t="n">
        <v>880</v>
      </c>
      <c r="Q1090" s="24" t="n">
        <v>44000</v>
      </c>
      <c r="R1090" s="24" t="n"/>
      <c r="S1090" s="24">
        <f>IF(R1090="","",(R1090+P1090)*30 -U1090)</f>
        <v/>
      </c>
      <c r="T1090" s="20">
        <f>IF(R1090="","",(O1090-R1090)/O1090)</f>
        <v/>
      </c>
      <c r="U1090" s="24" t="n">
        <v>77000</v>
      </c>
      <c r="V1090" s="51" t="n"/>
      <c r="W1090" s="24">
        <f>IF(Z1090="","",Z1090*30)</f>
        <v/>
      </c>
      <c r="X1090" s="24">
        <f>IF(W1090="","",W1090-U1090)</f>
        <v/>
      </c>
      <c r="Y1090" s="24">
        <f>IF(V1090="","",((U1090+5000+5000)/(1-V1090))/30)</f>
        <v/>
      </c>
      <c r="Z1090" s="32" t="n"/>
      <c r="AA1090" s="24">
        <f>IF(Z1090="","",Z1090-O1090)</f>
        <v/>
      </c>
      <c r="AB1090" s="24">
        <f>IF(Z1090="","",R1090-Z1090)</f>
        <v/>
      </c>
      <c r="AC1090" s="11">
        <f>IF(Z1090="","",(O1090-Z1090)/O1090)</f>
        <v/>
      </c>
      <c r="AD1090" s="24" t="n"/>
      <c r="AE1090" s="24">
        <f>IF(AF1090="","",Q1090*(1-AF1090))</f>
        <v/>
      </c>
      <c r="AF1090" s="51" t="n"/>
      <c r="AG1090" s="28" t="n"/>
      <c r="AH1090" s="28" t="n"/>
      <c r="AI1090" s="33" t="inlineStr">
        <is>
          <t>2026-10-25</t>
        </is>
      </c>
      <c r="AJ1090" s="33" t="inlineStr">
        <is>
          <t>2026-10-24</t>
        </is>
      </c>
      <c r="AK1090" s="30" t="n"/>
    </row>
    <row r="1091" ht="35.1" customHeight="1" s="69">
      <c r="B1091" s="48" t="n">
        <v>25754</v>
      </c>
      <c r="C1091" s="48" t="inlineStr">
        <is>
          <t>東京</t>
        </is>
      </c>
      <c r="D1091" s="19" t="inlineStr">
        <is>
          <t>◆アットイン新宿32-1</t>
        </is>
      </c>
      <c r="E1091" s="48" t="inlineStr">
        <is>
          <t>1K</t>
        </is>
      </c>
      <c r="F1091" s="48" t="n">
        <v>1</v>
      </c>
      <c r="G1091" s="48" t="inlineStr">
        <is>
          <t>新宿</t>
        </is>
      </c>
      <c r="H1091" s="48" t="n">
        <v>18.49</v>
      </c>
      <c r="I1091" s="20" t="n">
        <v>1</v>
      </c>
      <c r="J1091" s="20" t="n">
        <v>1</v>
      </c>
      <c r="K1091" s="20" t="n">
        <v>0.4</v>
      </c>
      <c r="L1091" s="20" t="n">
        <v>0</v>
      </c>
      <c r="M1091" s="20" t="n">
        <v>0</v>
      </c>
      <c r="N1091" s="24" t="n">
        <v>9840</v>
      </c>
      <c r="O1091" s="24" t="n">
        <v>8960</v>
      </c>
      <c r="P1091" s="24" t="n">
        <v>880</v>
      </c>
      <c r="Q1091" s="24" t="n">
        <v>44000</v>
      </c>
      <c r="R1091" s="24" t="n"/>
      <c r="S1091" s="24">
        <f>IF(R1091="","",(R1091+P1091)*30 -U1091)</f>
        <v/>
      </c>
      <c r="T1091" s="20">
        <f>IF(R1091="","",(O1091-R1091)/O1091)</f>
        <v/>
      </c>
      <c r="U1091" s="24" t="n">
        <v>81000</v>
      </c>
      <c r="V1091" s="51" t="n"/>
      <c r="W1091" s="24">
        <f>IF(Z1091="","",Z1091*30)</f>
        <v/>
      </c>
      <c r="X1091" s="24">
        <f>IF(W1091="","",W1091-U1091)</f>
        <v/>
      </c>
      <c r="Y1091" s="24">
        <f>IF(V1091="","",((U1091+5000+5000)/(1-V1091))/30)</f>
        <v/>
      </c>
      <c r="Z1091" s="32" t="n"/>
      <c r="AA1091" s="24">
        <f>IF(Z1091="","",Z1091-O1091)</f>
        <v/>
      </c>
      <c r="AB1091" s="24">
        <f>IF(Z1091="","",R1091-Z1091)</f>
        <v/>
      </c>
      <c r="AC1091" s="11">
        <f>IF(Z1091="","",(O1091-Z1091)/O1091)</f>
        <v/>
      </c>
      <c r="AD1091" s="24" t="n"/>
      <c r="AE1091" s="24">
        <f>IF(AF1091="","",Q1091*(1-AF1091))</f>
        <v/>
      </c>
      <c r="AF1091" s="51" t="n"/>
      <c r="AG1091" s="28" t="n"/>
      <c r="AH1091" s="28" t="n"/>
      <c r="AI1091" s="33" t="inlineStr">
        <is>
          <t>2026-09-14</t>
        </is>
      </c>
      <c r="AJ1091" s="33" t="inlineStr">
        <is>
          <t>2026-09-13</t>
        </is>
      </c>
      <c r="AK1091" s="30" t="n"/>
    </row>
    <row r="1092" ht="35.1" customHeight="1" s="69">
      <c r="B1092" s="48" t="n">
        <v>25829</v>
      </c>
      <c r="C1092" s="48" t="inlineStr">
        <is>
          <t>東京</t>
        </is>
      </c>
      <c r="D1092" s="19" t="inlineStr">
        <is>
          <t>アットイン横浜25-1</t>
        </is>
      </c>
      <c r="E1092" s="48" t="inlineStr">
        <is>
          <t>1DK</t>
        </is>
      </c>
      <c r="F1092" s="48" t="n">
        <v>6</v>
      </c>
      <c r="G1092" s="48" t="inlineStr">
        <is>
          <t>横浜</t>
        </is>
      </c>
      <c r="H1092" s="48" t="n">
        <v>25.1</v>
      </c>
      <c r="I1092" s="20" t="n">
        <v>0.91667</v>
      </c>
      <c r="J1092" s="20" t="n">
        <v>0.91667</v>
      </c>
      <c r="K1092" s="20" t="n">
        <v>0.8666700000000001</v>
      </c>
      <c r="L1092" s="20" t="n">
        <v>0.36667</v>
      </c>
      <c r="M1092" s="20" t="n">
        <v>0.33333</v>
      </c>
      <c r="N1092" s="24" t="n">
        <v>13000</v>
      </c>
      <c r="O1092" s="24" t="n">
        <v>12120</v>
      </c>
      <c r="P1092" s="24" t="n">
        <v>880</v>
      </c>
      <c r="Q1092" s="24" t="n">
        <v>44000</v>
      </c>
      <c r="R1092" s="24" t="n"/>
      <c r="S1092" s="24">
        <f>IF(R1092="","",(R1092+P1092)*30 -U1092)</f>
        <v/>
      </c>
      <c r="T1092" s="20">
        <f>IF(R1092="","",(O1092-R1092)/O1092)</f>
        <v/>
      </c>
      <c r="U1092" s="24" t="n">
        <v>126000</v>
      </c>
      <c r="V1092" s="51" t="n"/>
      <c r="W1092" s="24">
        <f>IF(Z1092="","",Z1092*30)</f>
        <v/>
      </c>
      <c r="X1092" s="24">
        <f>IF(W1092="","",W1092-U1092)</f>
        <v/>
      </c>
      <c r="Y1092" s="24">
        <f>IF(V1092="","",((U1092+5000+5000)/(1-V1092))/30)</f>
        <v/>
      </c>
      <c r="Z1092" s="32" t="n"/>
      <c r="AA1092" s="24">
        <f>IF(Z1092="","",Z1092-O1092)</f>
        <v/>
      </c>
      <c r="AB1092" s="24">
        <f>IF(Z1092="","",R1092-Z1092)</f>
        <v/>
      </c>
      <c r="AC1092" s="11">
        <f>IF(Z1092="","",(O1092-Z1092)/O1092)</f>
        <v/>
      </c>
      <c r="AD1092" s="24" t="n"/>
      <c r="AE1092" s="24">
        <f>IF(AF1092="","",Q1092*(1-AF1092))</f>
        <v/>
      </c>
      <c r="AF1092" s="51" t="n"/>
      <c r="AG1092" s="28" t="n"/>
      <c r="AH1092" s="28" t="n"/>
      <c r="AI1092" s="33" t="inlineStr">
        <is>
          <t>2026-09-25</t>
        </is>
      </c>
      <c r="AJ1092" s="33" t="inlineStr">
        <is>
          <t>2027-03-05</t>
        </is>
      </c>
      <c r="AK1092" s="30" t="n"/>
    </row>
    <row r="1093" ht="35.1" customHeight="1" s="69">
      <c r="B1093" s="48" t="n">
        <v>25830</v>
      </c>
      <c r="C1093" s="48" t="inlineStr">
        <is>
          <t>東京</t>
        </is>
      </c>
      <c r="D1093" s="19" t="inlineStr">
        <is>
          <t>アットイン横浜25-2</t>
        </is>
      </c>
      <c r="E1093" s="48" t="inlineStr">
        <is>
          <t>1DK</t>
        </is>
      </c>
      <c r="F1093" s="48" t="n">
        <v>2</v>
      </c>
      <c r="G1093" s="48" t="inlineStr">
        <is>
          <t>横浜</t>
        </is>
      </c>
      <c r="H1093" s="48" t="n">
        <v>25</v>
      </c>
      <c r="I1093" s="20" t="n">
        <v>0.95</v>
      </c>
      <c r="J1093" s="20" t="n">
        <v>1</v>
      </c>
      <c r="K1093" s="20" t="n">
        <v>1</v>
      </c>
      <c r="L1093" s="20" t="n">
        <v>1</v>
      </c>
      <c r="M1093" s="20" t="n">
        <v>1</v>
      </c>
      <c r="N1093" s="24" t="n">
        <v>13000</v>
      </c>
      <c r="O1093" s="24" t="n">
        <v>12120</v>
      </c>
      <c r="P1093" s="24" t="n">
        <v>880</v>
      </c>
      <c r="Q1093" s="24" t="n">
        <v>44000</v>
      </c>
      <c r="R1093" s="24" t="n"/>
      <c r="S1093" s="24">
        <f>IF(R1093="","",(R1093+P1093)*30 -U1093)</f>
        <v/>
      </c>
      <c r="T1093" s="20">
        <f>IF(R1093="","",(O1093-R1093)/O1093)</f>
        <v/>
      </c>
      <c r="U1093" s="24" t="n">
        <v>128000</v>
      </c>
      <c r="V1093" s="51" t="n"/>
      <c r="W1093" s="24">
        <f>IF(Z1093="","",Z1093*30)</f>
        <v/>
      </c>
      <c r="X1093" s="24">
        <f>IF(W1093="","",W1093-U1093)</f>
        <v/>
      </c>
      <c r="Y1093" s="24">
        <f>IF(V1093="","",((U1093+5000+5000)/(1-V1093))/30)</f>
        <v/>
      </c>
      <c r="Z1093" s="32" t="n"/>
      <c r="AA1093" s="24">
        <f>IF(Z1093="","",Z1093-O1093)</f>
        <v/>
      </c>
      <c r="AB1093" s="24">
        <f>IF(Z1093="","",R1093-Z1093)</f>
        <v/>
      </c>
      <c r="AC1093" s="11">
        <f>IF(Z1093="","",(O1093-Z1093)/O1093)</f>
        <v/>
      </c>
      <c r="AD1093" s="24" t="n"/>
      <c r="AE1093" s="24">
        <f>IF(AF1093="","",Q1093*(1-AF1093))</f>
        <v/>
      </c>
      <c r="AF1093" s="51" t="n"/>
      <c r="AG1093" s="28" t="n"/>
      <c r="AH1093" s="28" t="n"/>
      <c r="AI1093" s="33" t="inlineStr">
        <is>
          <t>2026-12-25</t>
        </is>
      </c>
      <c r="AJ1093" s="33" t="inlineStr">
        <is>
          <t>2027-02-28</t>
        </is>
      </c>
      <c r="AK1093" s="30" t="n"/>
    </row>
    <row r="1094" ht="35.1" customHeight="1" s="69">
      <c r="B1094" s="48" t="n">
        <v>25872</v>
      </c>
      <c r="C1094" s="48" t="inlineStr">
        <is>
          <t>東京</t>
        </is>
      </c>
      <c r="D1094" s="19" t="inlineStr">
        <is>
          <t>アットイン三鷹3-4</t>
        </is>
      </c>
      <c r="E1094" s="48" t="inlineStr">
        <is>
          <t>1DK</t>
        </is>
      </c>
      <c r="F1094" s="48" t="n">
        <v>1</v>
      </c>
      <c r="G1094" s="48" t="inlineStr">
        <is>
          <t>中野・荻窪・吉祥寺</t>
        </is>
      </c>
      <c r="H1094" s="48" t="n">
        <v>33.53</v>
      </c>
      <c r="I1094" s="20" t="n">
        <v>0.6</v>
      </c>
      <c r="J1094" s="20" t="n">
        <v>0.5</v>
      </c>
      <c r="K1094" s="20" t="n">
        <v>0</v>
      </c>
      <c r="L1094" s="20" t="n">
        <v>0</v>
      </c>
      <c r="M1094" s="20" t="n">
        <v>0</v>
      </c>
      <c r="N1094" s="24" t="n">
        <v>12320</v>
      </c>
      <c r="O1094" s="24" t="n">
        <v>11440</v>
      </c>
      <c r="P1094" s="24" t="n">
        <v>880</v>
      </c>
      <c r="Q1094" s="24" t="n">
        <v>44000</v>
      </c>
      <c r="R1094" s="24" t="n"/>
      <c r="S1094" s="24">
        <f>IF(R1094="","",(R1094+P1094)*30 -U1094)</f>
        <v/>
      </c>
      <c r="T1094" s="20">
        <f>IF(R1094="","",(O1094-R1094)/O1094)</f>
        <v/>
      </c>
      <c r="U1094" s="24" t="n">
        <v>120000</v>
      </c>
      <c r="V1094" s="51" t="n"/>
      <c r="W1094" s="24">
        <f>IF(Z1094="","",Z1094*30)</f>
        <v/>
      </c>
      <c r="X1094" s="24">
        <f>IF(W1094="","",W1094-U1094)</f>
        <v/>
      </c>
      <c r="Y1094" s="24">
        <f>IF(V1094="","",((U1094+5000+5000)/(1-V1094))/30)</f>
        <v/>
      </c>
      <c r="Z1094" s="32" t="n"/>
      <c r="AA1094" s="24">
        <f>IF(Z1094="","",Z1094-O1094)</f>
        <v/>
      </c>
      <c r="AB1094" s="24">
        <f>IF(Z1094="","",R1094-Z1094)</f>
        <v/>
      </c>
      <c r="AC1094" s="11">
        <f>IF(Z1094="","",(O1094-Z1094)/O1094)</f>
        <v/>
      </c>
      <c r="AD1094" s="24" t="n"/>
      <c r="AE1094" s="24">
        <f>IF(AF1094="","",Q1094*(1-AF1094))</f>
        <v/>
      </c>
      <c r="AF1094" s="51" t="n"/>
      <c r="AG1094" s="28" t="n"/>
      <c r="AH1094" s="28" t="n"/>
      <c r="AI1094" s="33" t="inlineStr">
        <is>
          <t>2026-08-15</t>
        </is>
      </c>
      <c r="AJ1094" s="33" t="inlineStr">
        <is>
          <t>2026-08-14</t>
        </is>
      </c>
      <c r="AK1094" s="30" t="n"/>
    </row>
    <row r="1095" ht="35.1" customHeight="1" s="69">
      <c r="B1095" s="48" t="n">
        <v>25911</v>
      </c>
      <c r="C1095" s="48" t="inlineStr">
        <is>
          <t>名古屋</t>
        </is>
      </c>
      <c r="D1095" s="19" t="inlineStr">
        <is>
          <t>アットイン三重大学SM1</t>
        </is>
      </c>
      <c r="E1095" s="48" t="inlineStr">
        <is>
          <t>1K</t>
        </is>
      </c>
      <c r="F1095" s="48" t="n">
        <v>9</v>
      </c>
      <c r="G1095" s="48" t="inlineStr">
        <is>
          <t>四日市・鈴鹿・津地区</t>
        </is>
      </c>
      <c r="H1095" s="48" t="n">
        <v>30.24</v>
      </c>
      <c r="I1095" s="20" t="n">
        <v>0.8</v>
      </c>
      <c r="J1095" s="20" t="n">
        <v>0.58</v>
      </c>
      <c r="K1095" s="20" t="n">
        <v>0.4</v>
      </c>
      <c r="L1095" s="20" t="n">
        <v>0</v>
      </c>
      <c r="M1095" s="20" t="n">
        <v>0</v>
      </c>
      <c r="N1095" s="24" t="n">
        <v>6200</v>
      </c>
      <c r="O1095" s="24" t="n">
        <v>5320</v>
      </c>
      <c r="P1095" s="24" t="n">
        <v>880</v>
      </c>
      <c r="Q1095" s="24" t="n">
        <v>44000</v>
      </c>
      <c r="R1095" s="24" t="n"/>
      <c r="S1095" s="24">
        <f>IF(R1095="","",(R1095+P1095)*30 -U1095)</f>
        <v/>
      </c>
      <c r="T1095" s="20">
        <f>IF(R1095="","",(O1095-R1095)/O1095)</f>
        <v/>
      </c>
      <c r="U1095" s="24" t="n">
        <v>0</v>
      </c>
      <c r="V1095" s="51" t="n"/>
      <c r="W1095" s="24">
        <f>IF(Z1095="","",Z1095*30)</f>
        <v/>
      </c>
      <c r="X1095" s="24">
        <f>IF(W1095="","",W1095-U1095)</f>
        <v/>
      </c>
      <c r="Y1095" s="24">
        <f>IF(V1095="","",((U1095+5000+5000)/(1-V1095))/30)</f>
        <v/>
      </c>
      <c r="Z1095" s="32" t="n"/>
      <c r="AA1095" s="24">
        <f>IF(Z1095="","",Z1095-O1095)</f>
        <v/>
      </c>
      <c r="AB1095" s="24">
        <f>IF(Z1095="","",R1095-Z1095)</f>
        <v/>
      </c>
      <c r="AC1095" s="11">
        <f>IF(Z1095="","",(O1095-Z1095)/O1095)</f>
        <v/>
      </c>
      <c r="AD1095" s="24" t="n"/>
      <c r="AE1095" s="24">
        <f>IF(AF1095="","",Q1095*(1-AF1095))</f>
        <v/>
      </c>
      <c r="AF1095" s="51" t="n"/>
      <c r="AG1095" s="28" t="n"/>
      <c r="AH1095" s="28" t="n"/>
      <c r="AI1095" s="33" t="inlineStr">
        <is>
          <t>2026-08-01</t>
        </is>
      </c>
      <c r="AJ1095" s="33" t="inlineStr">
        <is>
          <t>2027-04-04</t>
        </is>
      </c>
      <c r="AK1095" s="30" t="n"/>
    </row>
    <row r="1096" ht="35.1" customHeight="1" s="69">
      <c r="B1096" s="48" t="n">
        <v>25948</v>
      </c>
      <c r="C1096" s="48" t="inlineStr">
        <is>
          <t>大阪</t>
        </is>
      </c>
      <c r="D1096" s="19" t="inlineStr">
        <is>
          <t>アットイン香川高松SM1-1</t>
        </is>
      </c>
      <c r="E1096" s="48" t="inlineStr">
        <is>
          <t>1K</t>
        </is>
      </c>
      <c r="F1096" s="48" t="n">
        <v>2</v>
      </c>
      <c r="G1096" s="48" t="inlineStr">
        <is>
          <t>香川</t>
        </is>
      </c>
      <c r="H1096" s="48" t="n">
        <v>30.91</v>
      </c>
      <c r="I1096" s="20" t="n">
        <v>1</v>
      </c>
      <c r="J1096" s="20" t="n">
        <v>1</v>
      </c>
      <c r="K1096" s="20" t="n">
        <v>1</v>
      </c>
      <c r="L1096" s="20" t="n">
        <v>0.5</v>
      </c>
      <c r="M1096" s="20" t="n">
        <v>0.5</v>
      </c>
      <c r="N1096" s="24" t="n">
        <v>6540</v>
      </c>
      <c r="O1096" s="24" t="n">
        <v>5660</v>
      </c>
      <c r="P1096" s="24" t="n">
        <v>880</v>
      </c>
      <c r="Q1096" s="24" t="n">
        <v>44000</v>
      </c>
      <c r="R1096" s="24" t="n"/>
      <c r="S1096" s="24">
        <f>IF(R1096="","",(R1096+P1096)*30 -U1096)</f>
        <v/>
      </c>
      <c r="T1096" s="20">
        <f>IF(R1096="","",(O1096-R1096)/O1096)</f>
        <v/>
      </c>
      <c r="U1096" s="24" t="n">
        <v>6000</v>
      </c>
      <c r="V1096" s="51" t="n"/>
      <c r="W1096" s="24">
        <f>IF(Z1096="","",Z1096*30)</f>
        <v/>
      </c>
      <c r="X1096" s="24">
        <f>IF(W1096="","",W1096-U1096)</f>
        <v/>
      </c>
      <c r="Y1096" s="24">
        <f>IF(V1096="","",((U1096+5000+5000)/(1-V1096))/30)</f>
        <v/>
      </c>
      <c r="Z1096" s="32" t="n"/>
      <c r="AA1096" s="24">
        <f>IF(Z1096="","",Z1096-O1096)</f>
        <v/>
      </c>
      <c r="AB1096" s="24">
        <f>IF(Z1096="","",R1096-Z1096)</f>
        <v/>
      </c>
      <c r="AC1096" s="11">
        <f>IF(Z1096="","",(O1096-Z1096)/O1096)</f>
        <v/>
      </c>
      <c r="AD1096" s="24" t="n"/>
      <c r="AE1096" s="24">
        <f>IF(AF1096="","",Q1096*(1-AF1096))</f>
        <v/>
      </c>
      <c r="AF1096" s="51" t="n"/>
      <c r="AG1096" s="28" t="n"/>
      <c r="AH1096" s="28" t="n"/>
      <c r="AI1096" s="33" t="inlineStr">
        <is>
          <t>2026-10-01</t>
        </is>
      </c>
      <c r="AJ1096" s="33" t="inlineStr">
        <is>
          <t>2027-02-01</t>
        </is>
      </c>
      <c r="AK1096" s="30" t="n"/>
    </row>
    <row r="1097" ht="35.1" customHeight="1" s="69">
      <c r="B1097" s="48" t="n">
        <v>26005</v>
      </c>
      <c r="C1097" s="48" t="inlineStr">
        <is>
          <t>東京</t>
        </is>
      </c>
      <c r="D1097" s="19" t="inlineStr">
        <is>
          <t>アットイン板橋9</t>
        </is>
      </c>
      <c r="E1097" s="48" t="inlineStr">
        <is>
          <t>1K</t>
        </is>
      </c>
      <c r="F1097" s="48" t="n">
        <v>1</v>
      </c>
      <c r="G1097" s="48" t="inlineStr">
        <is>
          <t>東京北エリア（田端・赤羽）</t>
        </is>
      </c>
      <c r="H1097" s="48" t="n">
        <v>20.25</v>
      </c>
      <c r="I1097" s="20" t="n">
        <v>0.8</v>
      </c>
      <c r="J1097" s="20" t="n">
        <v>1</v>
      </c>
      <c r="K1097" s="20" t="n">
        <v>1</v>
      </c>
      <c r="L1097" s="20" t="n">
        <v>1</v>
      </c>
      <c r="M1097" s="20" t="n">
        <v>1</v>
      </c>
      <c r="N1097" s="24" t="n">
        <v>7900</v>
      </c>
      <c r="O1097" s="24" t="n">
        <v>7460</v>
      </c>
      <c r="P1097" s="24" t="n">
        <v>440</v>
      </c>
      <c r="Q1097" s="24" t="n">
        <v>44000</v>
      </c>
      <c r="R1097" s="24" t="n"/>
      <c r="S1097" s="24">
        <f>IF(R1097="","",(R1097+P1097)*30 -U1097)</f>
        <v/>
      </c>
      <c r="T1097" s="20">
        <f>IF(R1097="","",(O1097-R1097)/O1097)</f>
        <v/>
      </c>
      <c r="U1097" s="24" t="n">
        <v>66000</v>
      </c>
      <c r="V1097" s="51" t="n"/>
      <c r="W1097" s="24">
        <f>IF(Z1097="","",Z1097*30)</f>
        <v/>
      </c>
      <c r="X1097" s="24">
        <f>IF(W1097="","",W1097-U1097)</f>
        <v/>
      </c>
      <c r="Y1097" s="24">
        <f>IF(V1097="","",((U1097+5000+5000)/(1-V1097))/30)</f>
        <v/>
      </c>
      <c r="Z1097" s="32" t="n"/>
      <c r="AA1097" s="24">
        <f>IF(Z1097="","",Z1097-O1097)</f>
        <v/>
      </c>
      <c r="AB1097" s="24">
        <f>IF(Z1097="","",R1097-Z1097)</f>
        <v/>
      </c>
      <c r="AC1097" s="11">
        <f>IF(Z1097="","",(O1097-Z1097)/O1097)</f>
        <v/>
      </c>
      <c r="AD1097" s="24" t="n"/>
      <c r="AE1097" s="24">
        <f>IF(AF1097="","",Q1097*(1-AF1097))</f>
        <v/>
      </c>
      <c r="AF1097" s="51" t="n"/>
      <c r="AG1097" s="28" t="n"/>
      <c r="AH1097" s="28" t="n"/>
      <c r="AI1097" s="33" t="inlineStr">
        <is>
          <t>2026-12-02</t>
        </is>
      </c>
      <c r="AJ1097" s="33" t="inlineStr">
        <is>
          <t>2026-12-01</t>
        </is>
      </c>
      <c r="AK1097" s="30" t="n"/>
    </row>
    <row r="1098" ht="35.1" customHeight="1" s="69">
      <c r="B1098" s="48" t="n">
        <v>26054</v>
      </c>
      <c r="C1098" s="48" t="inlineStr">
        <is>
          <t>大阪</t>
        </is>
      </c>
      <c r="D1098" s="19" t="inlineStr">
        <is>
          <t>アットイン梅田12-1</t>
        </is>
      </c>
      <c r="E1098" s="48" t="inlineStr">
        <is>
          <t>1K</t>
        </is>
      </c>
      <c r="F1098" s="48" t="n">
        <v>3</v>
      </c>
      <c r="G1098" s="48" t="inlineStr">
        <is>
          <t>梅田・福島</t>
        </is>
      </c>
      <c r="H1098" s="48" t="n">
        <v>21.47</v>
      </c>
      <c r="I1098" s="20" t="n">
        <v>1</v>
      </c>
      <c r="J1098" s="20" t="n">
        <v>1</v>
      </c>
      <c r="K1098" s="20" t="n">
        <v>1</v>
      </c>
      <c r="L1098" s="20" t="n">
        <v>0.33333</v>
      </c>
      <c r="M1098" s="20" t="n">
        <v>0.33333</v>
      </c>
      <c r="N1098" s="24" t="n">
        <v>7560</v>
      </c>
      <c r="O1098" s="24" t="n">
        <v>6680</v>
      </c>
      <c r="P1098" s="24" t="n">
        <v>880</v>
      </c>
      <c r="Q1098" s="24" t="n">
        <v>44000</v>
      </c>
      <c r="R1098" s="24" t="n"/>
      <c r="S1098" s="24">
        <f>IF(R1098="","",(R1098+P1098)*30 -U1098)</f>
        <v/>
      </c>
      <c r="T1098" s="20">
        <f>IF(R1098="","",(O1098-R1098)/O1098)</f>
        <v/>
      </c>
      <c r="U1098" s="24" t="n">
        <v>76000</v>
      </c>
      <c r="V1098" s="51" t="n"/>
      <c r="W1098" s="24">
        <f>IF(Z1098="","",Z1098*30)</f>
        <v/>
      </c>
      <c r="X1098" s="24">
        <f>IF(W1098="","",W1098-U1098)</f>
        <v/>
      </c>
      <c r="Y1098" s="24">
        <f>IF(V1098="","",((U1098+5000+5000)/(1-V1098))/30)</f>
        <v/>
      </c>
      <c r="Z1098" s="32" t="n"/>
      <c r="AA1098" s="24">
        <f>IF(Z1098="","",Z1098-O1098)</f>
        <v/>
      </c>
      <c r="AB1098" s="24">
        <f>IF(Z1098="","",R1098-Z1098)</f>
        <v/>
      </c>
      <c r="AC1098" s="11">
        <f>IF(Z1098="","",(O1098-Z1098)/O1098)</f>
        <v/>
      </c>
      <c r="AD1098" s="24" t="n"/>
      <c r="AE1098" s="24">
        <f>IF(AF1098="","",Q1098*(1-AF1098))</f>
        <v/>
      </c>
      <c r="AF1098" s="51" t="n"/>
      <c r="AG1098" s="28" t="n"/>
      <c r="AH1098" s="28" t="n"/>
      <c r="AI1098" s="33" t="inlineStr">
        <is>
          <t>2026-10-01</t>
        </is>
      </c>
      <c r="AJ1098" s="33" t="inlineStr">
        <is>
          <t>2027-03-31</t>
        </is>
      </c>
      <c r="AK1098" s="30" t="n"/>
    </row>
    <row r="1099" ht="35.1" customHeight="1" s="69">
      <c r="B1099" s="48" t="n">
        <v>26129</v>
      </c>
      <c r="C1099" s="48" t="inlineStr">
        <is>
          <t>大阪</t>
        </is>
      </c>
      <c r="D1099" s="19" t="inlineStr">
        <is>
          <t>アットイン神戸六甲1</t>
        </is>
      </c>
      <c r="E1099" s="48" t="inlineStr">
        <is>
          <t>1K</t>
        </is>
      </c>
      <c r="F1099" s="48" t="n">
        <v>1</v>
      </c>
      <c r="G1099" s="48" t="inlineStr">
        <is>
          <t>三宮・元町・神戸</t>
        </is>
      </c>
      <c r="H1099" s="48" t="n">
        <v>20.52</v>
      </c>
      <c r="I1099" s="20" t="n">
        <v>1</v>
      </c>
      <c r="J1099" s="20" t="n">
        <v>1</v>
      </c>
      <c r="K1099" s="20" t="n">
        <v>0</v>
      </c>
      <c r="L1099" s="20" t="n">
        <v>0</v>
      </c>
      <c r="M1099" s="20" t="n">
        <v>0</v>
      </c>
      <c r="N1099" s="24" t="n">
        <v>6200</v>
      </c>
      <c r="O1099" s="24" t="n">
        <v>5320</v>
      </c>
      <c r="P1099" s="24" t="n">
        <v>880</v>
      </c>
      <c r="Q1099" s="24" t="n">
        <v>44000</v>
      </c>
      <c r="R1099" s="24" t="n"/>
      <c r="S1099" s="24">
        <f>IF(R1099="","",(R1099+P1099)*30 -U1099)</f>
        <v/>
      </c>
      <c r="T1099" s="20">
        <f>IF(R1099="","",(O1099-R1099)/O1099)</f>
        <v/>
      </c>
      <c r="U1099" s="24" t="n">
        <v>0</v>
      </c>
      <c r="V1099" s="51" t="n"/>
      <c r="W1099" s="24">
        <f>IF(Z1099="","",Z1099*30)</f>
        <v/>
      </c>
      <c r="X1099" s="24">
        <f>IF(W1099="","",W1099-U1099)</f>
        <v/>
      </c>
      <c r="Y1099" s="24">
        <f>IF(V1099="","",((U1099+5000+5000)/(1-V1099))/30)</f>
        <v/>
      </c>
      <c r="Z1099" s="32" t="n"/>
      <c r="AA1099" s="24">
        <f>IF(Z1099="","",Z1099-O1099)</f>
        <v/>
      </c>
      <c r="AB1099" s="24">
        <f>IF(Z1099="","",R1099-Z1099)</f>
        <v/>
      </c>
      <c r="AC1099" s="11">
        <f>IF(Z1099="","",(O1099-Z1099)/O1099)</f>
        <v/>
      </c>
      <c r="AD1099" s="24" t="n"/>
      <c r="AE1099" s="24">
        <f>IF(AF1099="","",Q1099*(1-AF1099))</f>
        <v/>
      </c>
      <c r="AF1099" s="51" t="n"/>
      <c r="AG1099" s="28" t="n"/>
      <c r="AH1099" s="28" t="n"/>
      <c r="AI1099" s="33" t="inlineStr">
        <is>
          <t>2026-09-01</t>
        </is>
      </c>
      <c r="AJ1099" s="33" t="inlineStr">
        <is>
          <t>2026-08-31</t>
        </is>
      </c>
      <c r="AK1099" s="30" t="n"/>
    </row>
    <row r="1100" ht="35.1" customHeight="1" s="69">
      <c r="B1100" s="48" t="n">
        <v>26130</v>
      </c>
      <c r="C1100" s="48" t="inlineStr">
        <is>
          <t>大阪</t>
        </is>
      </c>
      <c r="D1100" s="19" t="inlineStr">
        <is>
          <t>アットイン南森町2</t>
        </is>
      </c>
      <c r="E1100" s="48" t="inlineStr">
        <is>
          <t>1K</t>
        </is>
      </c>
      <c r="F1100" s="48" t="n">
        <v>1</v>
      </c>
      <c r="G1100" s="48" t="inlineStr">
        <is>
          <t>天満・南森町・京橋</t>
        </is>
      </c>
      <c r="H1100" s="48" t="n">
        <v>19.09</v>
      </c>
      <c r="I1100" s="20" t="n">
        <v>1</v>
      </c>
      <c r="J1100" s="20" t="n">
        <v>1</v>
      </c>
      <c r="K1100" s="20" t="n">
        <v>1</v>
      </c>
      <c r="L1100" s="20" t="n">
        <v>1</v>
      </c>
      <c r="M1100" s="20" t="n">
        <v>1</v>
      </c>
      <c r="N1100" s="24" t="n">
        <v>6540</v>
      </c>
      <c r="O1100" s="24" t="n">
        <v>5660</v>
      </c>
      <c r="P1100" s="24" t="n">
        <v>880</v>
      </c>
      <c r="Q1100" s="24" t="n">
        <v>44000</v>
      </c>
      <c r="R1100" s="24" t="n"/>
      <c r="S1100" s="24">
        <f>IF(R1100="","",(R1100+P1100)*30 -U1100)</f>
        <v/>
      </c>
      <c r="T1100" s="20">
        <f>IF(R1100="","",(O1100-R1100)/O1100)</f>
        <v/>
      </c>
      <c r="U1100" s="24" t="n">
        <v>58000</v>
      </c>
      <c r="V1100" s="51" t="n"/>
      <c r="W1100" s="24">
        <f>IF(Z1100="","",Z1100*30)</f>
        <v/>
      </c>
      <c r="X1100" s="24">
        <f>IF(W1100="","",W1100-U1100)</f>
        <v/>
      </c>
      <c r="Y1100" s="24">
        <f>IF(V1100="","",((U1100+5000+5000)/(1-V1100))/30)</f>
        <v/>
      </c>
      <c r="Z1100" s="32" t="n"/>
      <c r="AA1100" s="24">
        <f>IF(Z1100="","",Z1100-O1100)</f>
        <v/>
      </c>
      <c r="AB1100" s="24">
        <f>IF(Z1100="","",R1100-Z1100)</f>
        <v/>
      </c>
      <c r="AC1100" s="11">
        <f>IF(Z1100="","",(O1100-Z1100)/O1100)</f>
        <v/>
      </c>
      <c r="AD1100" s="24" t="n"/>
      <c r="AE1100" s="24">
        <f>IF(AF1100="","",Q1100*(1-AF1100))</f>
        <v/>
      </c>
      <c r="AF1100" s="51" t="n"/>
      <c r="AG1100" s="28" t="n"/>
      <c r="AH1100" s="28" t="n"/>
      <c r="AI1100" s="33" t="inlineStr">
        <is>
          <t>2027-05-03</t>
        </is>
      </c>
      <c r="AJ1100" s="33" t="inlineStr">
        <is>
          <t>2027-05-02</t>
        </is>
      </c>
      <c r="AK1100" s="30" t="n"/>
    </row>
    <row r="1101" ht="35.1" customHeight="1" s="69">
      <c r="B1101" s="48" t="n">
        <v>26131</v>
      </c>
      <c r="C1101" s="48" t="inlineStr">
        <is>
          <t>大阪</t>
        </is>
      </c>
      <c r="D1101" s="19" t="inlineStr">
        <is>
          <t>アットイン南森町3</t>
        </is>
      </c>
      <c r="E1101" s="48" t="inlineStr">
        <is>
          <t>1K</t>
        </is>
      </c>
      <c r="F1101" s="48" t="n">
        <v>1</v>
      </c>
      <c r="G1101" s="48" t="inlineStr">
        <is>
          <t>天満・南森町・京橋</t>
        </is>
      </c>
      <c r="H1101" s="48" t="n">
        <v>21.7</v>
      </c>
      <c r="I1101" s="20" t="n">
        <v>0.2</v>
      </c>
      <c r="J1101" s="20" t="n">
        <v>0.9</v>
      </c>
      <c r="K1101" s="20" t="n">
        <v>0.5</v>
      </c>
      <c r="L1101" s="20" t="n">
        <v>0</v>
      </c>
      <c r="M1101" s="20" t="n">
        <v>0</v>
      </c>
      <c r="N1101" s="24" t="n">
        <v>6540</v>
      </c>
      <c r="O1101" s="24" t="n">
        <v>5660</v>
      </c>
      <c r="P1101" s="24" t="n">
        <v>880</v>
      </c>
      <c r="Q1101" s="24" t="n">
        <v>44000</v>
      </c>
      <c r="R1101" s="24" t="n"/>
      <c r="S1101" s="24">
        <f>IF(R1101="","",(R1101+P1101)*30 -U1101)</f>
        <v/>
      </c>
      <c r="T1101" s="20">
        <f>IF(R1101="","",(O1101-R1101)/O1101)</f>
        <v/>
      </c>
      <c r="U1101" s="24" t="n">
        <v>57300</v>
      </c>
      <c r="V1101" s="51" t="n"/>
      <c r="W1101" s="24">
        <f>IF(Z1101="","",Z1101*30)</f>
        <v/>
      </c>
      <c r="X1101" s="24">
        <f>IF(W1101="","",W1101-U1101)</f>
        <v/>
      </c>
      <c r="Y1101" s="24">
        <f>IF(V1101="","",((U1101+5000+5000)/(1-V1101))/30)</f>
        <v/>
      </c>
      <c r="Z1101" s="32" t="n"/>
      <c r="AA1101" s="24">
        <f>IF(Z1101="","",Z1101-O1101)</f>
        <v/>
      </c>
      <c r="AB1101" s="24">
        <f>IF(Z1101="","",R1101-Z1101)</f>
        <v/>
      </c>
      <c r="AC1101" s="11">
        <f>IF(Z1101="","",(O1101-Z1101)/O1101)</f>
        <v/>
      </c>
      <c r="AD1101" s="24" t="n"/>
      <c r="AE1101" s="24">
        <f>IF(AF1101="","",Q1101*(1-AF1101))</f>
        <v/>
      </c>
      <c r="AF1101" s="51" t="n"/>
      <c r="AG1101" s="28" t="n"/>
      <c r="AH1101" s="28" t="n"/>
      <c r="AI1101" s="33" t="inlineStr">
        <is>
          <t>2026-09-17</t>
        </is>
      </c>
      <c r="AJ1101" s="33" t="inlineStr">
        <is>
          <t>2026-09-16</t>
        </is>
      </c>
      <c r="AK1101" s="30" t="n"/>
    </row>
    <row r="1102" ht="35.1" customHeight="1" s="69">
      <c r="B1102" s="48" t="n">
        <v>26166</v>
      </c>
      <c r="C1102" s="48" t="inlineStr">
        <is>
          <t>東京</t>
        </is>
      </c>
      <c r="D1102" s="19" t="inlineStr">
        <is>
          <t>◆アットイン新宿32-2</t>
        </is>
      </c>
      <c r="E1102" s="48" t="inlineStr">
        <is>
          <t>1K</t>
        </is>
      </c>
      <c r="F1102" s="48" t="n">
        <v>1</v>
      </c>
      <c r="G1102" s="48" t="inlineStr">
        <is>
          <t>新宿</t>
        </is>
      </c>
      <c r="H1102" s="48" t="n">
        <v>22.33</v>
      </c>
      <c r="I1102" s="20" t="n">
        <v>1</v>
      </c>
      <c r="J1102" s="20" t="n">
        <v>0.4</v>
      </c>
      <c r="K1102" s="20" t="n">
        <v>0</v>
      </c>
      <c r="L1102" s="20" t="n">
        <v>0</v>
      </c>
      <c r="M1102" s="20" t="n">
        <v>0</v>
      </c>
      <c r="N1102" s="24" t="n">
        <v>10380</v>
      </c>
      <c r="O1102" s="24" t="n">
        <v>9500</v>
      </c>
      <c r="P1102" s="24" t="n">
        <v>880</v>
      </c>
      <c r="Q1102" s="24" t="n">
        <v>44000</v>
      </c>
      <c r="R1102" s="24" t="n"/>
      <c r="S1102" s="24">
        <f>IF(R1102="","",(R1102+P1102)*30 -U1102)</f>
        <v/>
      </c>
      <c r="T1102" s="20">
        <f>IF(R1102="","",(O1102-R1102)/O1102)</f>
        <v/>
      </c>
      <c r="U1102" s="24" t="n">
        <v>88000</v>
      </c>
      <c r="V1102" s="51" t="n"/>
      <c r="W1102" s="24">
        <f>IF(Z1102="","",Z1102*30)</f>
        <v/>
      </c>
      <c r="X1102" s="24">
        <f>IF(W1102="","",W1102-U1102)</f>
        <v/>
      </c>
      <c r="Y1102" s="24">
        <f>IF(V1102="","",((U1102+5000+5000)/(1-V1102))/30)</f>
        <v/>
      </c>
      <c r="Z1102" s="32" t="n"/>
      <c r="AA1102" s="24">
        <f>IF(Z1102="","",Z1102-O1102)</f>
        <v/>
      </c>
      <c r="AB1102" s="24">
        <f>IF(Z1102="","",R1102-Z1102)</f>
        <v/>
      </c>
      <c r="AC1102" s="11">
        <f>IF(Z1102="","",(O1102-Z1102)/O1102)</f>
        <v/>
      </c>
      <c r="AD1102" s="24" t="n"/>
      <c r="AE1102" s="24">
        <f>IF(AF1102="","",Q1102*(1-AF1102))</f>
        <v/>
      </c>
      <c r="AF1102" s="51" t="n"/>
      <c r="AG1102" s="28" t="n"/>
      <c r="AH1102" s="28" t="n"/>
      <c r="AI1102" s="33" t="inlineStr">
        <is>
          <t>2026-08-12</t>
        </is>
      </c>
      <c r="AJ1102" s="33" t="inlineStr">
        <is>
          <t>2026-08-11</t>
        </is>
      </c>
      <c r="AK1102" s="30" t="n"/>
    </row>
    <row r="1103" ht="35.1" customHeight="1" s="69">
      <c r="B1103" s="48" t="n">
        <v>26167</v>
      </c>
      <c r="C1103" s="48" t="inlineStr">
        <is>
          <t>名古屋</t>
        </is>
      </c>
      <c r="D1103" s="19" t="inlineStr">
        <is>
          <t>アットイン本陣1</t>
        </is>
      </c>
      <c r="E1103" s="48" t="inlineStr">
        <is>
          <t>1LDK</t>
        </is>
      </c>
      <c r="F1103" s="48" t="n">
        <v>1</v>
      </c>
      <c r="G1103" s="48" t="inlineStr">
        <is>
          <t>名古屋駅西地区</t>
        </is>
      </c>
      <c r="H1103" s="48" t="n">
        <v>33.5</v>
      </c>
      <c r="I1103" s="20" t="n">
        <v>0.6</v>
      </c>
      <c r="J1103" s="20" t="n">
        <v>1</v>
      </c>
      <c r="K1103" s="20" t="n">
        <v>1</v>
      </c>
      <c r="L1103" s="20" t="n">
        <v>1</v>
      </c>
      <c r="M1103" s="20" t="n">
        <v>1</v>
      </c>
      <c r="N1103" s="24" t="n">
        <v>13360</v>
      </c>
      <c r="O1103" s="24" t="n">
        <v>12480</v>
      </c>
      <c r="P1103" s="24" t="n">
        <v>880</v>
      </c>
      <c r="Q1103" s="24" t="n">
        <v>44000</v>
      </c>
      <c r="R1103" s="24" t="n"/>
      <c r="S1103" s="24">
        <f>IF(R1103="","",(R1103+P1103)*30 -U1103)</f>
        <v/>
      </c>
      <c r="T1103" s="20">
        <f>IF(R1103="","",(O1103-R1103)/O1103)</f>
        <v/>
      </c>
      <c r="U1103" s="24" t="n">
        <v>65000</v>
      </c>
      <c r="V1103" s="51" t="n"/>
      <c r="W1103" s="24">
        <f>IF(Z1103="","",Z1103*30)</f>
        <v/>
      </c>
      <c r="X1103" s="24">
        <f>IF(W1103="","",W1103-U1103)</f>
        <v/>
      </c>
      <c r="Y1103" s="24">
        <f>IF(V1103="","",((U1103+5000+5000)/(1-V1103))/30)</f>
        <v/>
      </c>
      <c r="Z1103" s="32" t="n"/>
      <c r="AA1103" s="24">
        <f>IF(Z1103="","",Z1103-O1103)</f>
        <v/>
      </c>
      <c r="AB1103" s="24">
        <f>IF(Z1103="","",R1103-Z1103)</f>
        <v/>
      </c>
      <c r="AC1103" s="11">
        <f>IF(Z1103="","",(O1103-Z1103)/O1103)</f>
        <v/>
      </c>
      <c r="AD1103" s="24" t="n"/>
      <c r="AE1103" s="24">
        <f>IF(AF1103="","",Q1103*(1-AF1103))</f>
        <v/>
      </c>
      <c r="AF1103" s="51" t="n"/>
      <c r="AG1103" s="28" t="n"/>
      <c r="AH1103" s="28" t="n"/>
      <c r="AI1103" s="33" t="inlineStr">
        <is>
          <t>2027-01-25</t>
        </is>
      </c>
      <c r="AJ1103" s="33" t="inlineStr">
        <is>
          <t>2027-01-24</t>
        </is>
      </c>
      <c r="AK1103" s="30" t="n"/>
    </row>
    <row r="1104" ht="35.1" customHeight="1" s="69">
      <c r="B1104" s="48" t="n">
        <v>26168</v>
      </c>
      <c r="C1104" s="48" t="inlineStr">
        <is>
          <t>東京</t>
        </is>
      </c>
      <c r="D1104" s="19" t="inlineStr">
        <is>
          <t>◆アットイン横浜関内1-2</t>
        </is>
      </c>
      <c r="E1104" s="48" t="inlineStr">
        <is>
          <t>1K</t>
        </is>
      </c>
      <c r="F1104" s="48" t="n">
        <v>1</v>
      </c>
      <c r="G1104" s="48" t="inlineStr">
        <is>
          <t>横浜</t>
        </is>
      </c>
      <c r="H1104" s="48" t="n">
        <v>29.2</v>
      </c>
      <c r="I1104" s="20" t="n">
        <v>0</v>
      </c>
      <c r="J1104" s="20" t="n">
        <v>0</v>
      </c>
      <c r="K1104" s="20" t="n">
        <v>0</v>
      </c>
      <c r="L1104" s="20" t="n">
        <v>0</v>
      </c>
      <c r="M1104" s="20" t="n">
        <v>0</v>
      </c>
      <c r="N1104" s="24" t="n">
        <v>10380</v>
      </c>
      <c r="O1104" s="24" t="n">
        <v>9500</v>
      </c>
      <c r="P1104" s="24" t="n">
        <v>880</v>
      </c>
      <c r="Q1104" s="24" t="n">
        <v>44000</v>
      </c>
      <c r="R1104" s="24" t="n">
        <v>4750</v>
      </c>
      <c r="S1104" s="24">
        <f>IF(R1104="","",(R1104+P1104)*30 -U1104)</f>
        <v/>
      </c>
      <c r="T1104" s="20">
        <f>IF(R1104="","",(O1104-R1104)/O1104)</f>
        <v/>
      </c>
      <c r="U1104" s="24" t="n">
        <v>88000</v>
      </c>
      <c r="V1104" s="51" t="n"/>
      <c r="W1104" s="24">
        <f>IF(Z1104="","",Z1104*30)</f>
        <v/>
      </c>
      <c r="X1104" s="24">
        <f>IF(W1104="","",W1104-U1104)</f>
        <v/>
      </c>
      <c r="Y1104" s="24">
        <f>IF(V1104="","",((U1104+5000+5000)/(1-V1104))/30)</f>
        <v/>
      </c>
      <c r="Z1104" s="32" t="n"/>
      <c r="AA1104" s="24">
        <f>IF(Z1104="","",Z1104-O1104)</f>
        <v/>
      </c>
      <c r="AB1104" s="24">
        <f>IF(Z1104="","",R1104-Z1104)</f>
        <v/>
      </c>
      <c r="AC1104" s="11">
        <f>IF(Z1104="","",(O1104-Z1104)/O1104)</f>
        <v/>
      </c>
      <c r="AD1104" s="24" t="n">
        <v>11000</v>
      </c>
      <c r="AE1104" s="24">
        <f>IF(AF1104="","",Q1104*(1-AF1104))</f>
        <v/>
      </c>
      <c r="AF1104" s="51" t="n"/>
      <c r="AG1104" s="28" t="n"/>
      <c r="AH1104" s="28" t="n"/>
      <c r="AI1104" s="33" t="inlineStr">
        <is>
          <t>2026-08-01</t>
        </is>
      </c>
      <c r="AJ1104" s="33" t="inlineStr">
        <is>
          <t>2026-07-31</t>
        </is>
      </c>
      <c r="AK1104" s="30" t="n"/>
    </row>
    <row r="1105" ht="35.1" customHeight="1" s="69">
      <c r="B1105" s="48" t="n">
        <v>26169</v>
      </c>
      <c r="C1105" s="48" t="inlineStr">
        <is>
          <t>東京</t>
        </is>
      </c>
      <c r="D1105" s="19" t="inlineStr">
        <is>
          <t>アットイン横浜関内12</t>
        </is>
      </c>
      <c r="E1105" s="48" t="inlineStr">
        <is>
          <t>1R</t>
        </is>
      </c>
      <c r="F1105" s="48" t="n">
        <v>1</v>
      </c>
      <c r="G1105" s="48" t="inlineStr">
        <is>
          <t>横浜</t>
        </is>
      </c>
      <c r="H1105" s="48" t="n">
        <v>16.36</v>
      </c>
      <c r="I1105" s="20" t="n">
        <v>0.9</v>
      </c>
      <c r="J1105" s="20" t="n">
        <v>1</v>
      </c>
      <c r="K1105" s="20" t="n">
        <v>0</v>
      </c>
      <c r="L1105" s="20" t="n">
        <v>0</v>
      </c>
      <c r="M1105" s="20" t="n">
        <v>0</v>
      </c>
      <c r="N1105" s="24" t="n">
        <v>6880</v>
      </c>
      <c r="O1105" s="24" t="n">
        <v>6440</v>
      </c>
      <c r="P1105" s="24" t="n">
        <v>440</v>
      </c>
      <c r="Q1105" s="24" t="n">
        <v>44000</v>
      </c>
      <c r="R1105" s="24" t="n"/>
      <c r="S1105" s="24">
        <f>IF(R1105="","",(R1105+P1105)*30 -U1105)</f>
        <v/>
      </c>
      <c r="T1105" s="20">
        <f>IF(R1105="","",(O1105-R1105)/O1105)</f>
        <v/>
      </c>
      <c r="U1105" s="24" t="n">
        <v>0</v>
      </c>
      <c r="V1105" s="51" t="n"/>
      <c r="W1105" s="24">
        <f>IF(Z1105="","",Z1105*30)</f>
        <v/>
      </c>
      <c r="X1105" s="24">
        <f>IF(W1105="","",W1105-U1105)</f>
        <v/>
      </c>
      <c r="Y1105" s="24">
        <f>IF(V1105="","",((U1105+5000+5000)/(1-V1105))/30)</f>
        <v/>
      </c>
      <c r="Z1105" s="32" t="n"/>
      <c r="AA1105" s="24">
        <f>IF(Z1105="","",Z1105-O1105)</f>
        <v/>
      </c>
      <c r="AB1105" s="24">
        <f>IF(Z1105="","",R1105-Z1105)</f>
        <v/>
      </c>
      <c r="AC1105" s="11">
        <f>IF(Z1105="","",(O1105-Z1105)/O1105)</f>
        <v/>
      </c>
      <c r="AD1105" s="24" t="n"/>
      <c r="AE1105" s="24">
        <f>IF(AF1105="","",Q1105*(1-AF1105))</f>
        <v/>
      </c>
      <c r="AF1105" s="51" t="n"/>
      <c r="AG1105" s="28" t="n"/>
      <c r="AH1105" s="28" t="n"/>
      <c r="AI1105" s="33" t="inlineStr">
        <is>
          <t>2026-09-01</t>
        </is>
      </c>
      <c r="AJ1105" s="33" t="inlineStr">
        <is>
          <t>2026-08-31</t>
        </is>
      </c>
      <c r="AK1105" s="30" t="n"/>
    </row>
    <row r="1106" ht="35.1" customHeight="1" s="69">
      <c r="B1106" s="48" t="n">
        <v>26170</v>
      </c>
      <c r="C1106" s="48" t="inlineStr">
        <is>
          <t>東京</t>
        </is>
      </c>
      <c r="D1106" s="19" t="inlineStr">
        <is>
          <t>◆アットイン白金高輪2-2</t>
        </is>
      </c>
      <c r="E1106" s="48" t="inlineStr">
        <is>
          <t>1R</t>
        </is>
      </c>
      <c r="F1106" s="48" t="n">
        <v>1</v>
      </c>
      <c r="G1106" s="48" t="inlineStr">
        <is>
          <t>六本木・麻布十番・白金高輪</t>
        </is>
      </c>
      <c r="H1106" s="48" t="n">
        <v>36.67</v>
      </c>
      <c r="I1106" s="20" t="n">
        <v>1</v>
      </c>
      <c r="J1106" s="20" t="n">
        <v>1</v>
      </c>
      <c r="K1106" s="20" t="n">
        <v>0.5</v>
      </c>
      <c r="L1106" s="20" t="n">
        <v>0</v>
      </c>
      <c r="M1106" s="20" t="n">
        <v>0</v>
      </c>
      <c r="N1106" s="24" t="n">
        <v>13580</v>
      </c>
      <c r="O1106" s="24" t="n">
        <v>12700</v>
      </c>
      <c r="P1106" s="24" t="n">
        <v>880</v>
      </c>
      <c r="Q1106" s="24" t="n">
        <v>44000</v>
      </c>
      <c r="R1106" s="24" t="n"/>
      <c r="S1106" s="24">
        <f>IF(R1106="","",(R1106+P1106)*30 -U1106)</f>
        <v/>
      </c>
      <c r="T1106" s="20">
        <f>IF(R1106="","",(O1106-R1106)/O1106)</f>
        <v/>
      </c>
      <c r="U1106" s="24" t="n">
        <v>129000</v>
      </c>
      <c r="V1106" s="51" t="n"/>
      <c r="W1106" s="24">
        <f>IF(Z1106="","",Z1106*30)</f>
        <v/>
      </c>
      <c r="X1106" s="24">
        <f>IF(W1106="","",W1106-U1106)</f>
        <v/>
      </c>
      <c r="Y1106" s="24">
        <f>IF(V1106="","",((U1106+5000+5000)/(1-V1106))/30)</f>
        <v/>
      </c>
      <c r="Z1106" s="32" t="n"/>
      <c r="AA1106" s="24">
        <f>IF(Z1106="","",Z1106-O1106)</f>
        <v/>
      </c>
      <c r="AB1106" s="24">
        <f>IF(Z1106="","",R1106-Z1106)</f>
        <v/>
      </c>
      <c r="AC1106" s="11">
        <f>IF(Z1106="","",(O1106-Z1106)/O1106)</f>
        <v/>
      </c>
      <c r="AD1106" s="24" t="n"/>
      <c r="AE1106" s="24">
        <f>IF(AF1106="","",Q1106*(1-AF1106))</f>
        <v/>
      </c>
      <c r="AF1106" s="51" t="n"/>
      <c r="AG1106" s="28" t="n"/>
      <c r="AH1106" s="28" t="n"/>
      <c r="AI1106" s="33" t="inlineStr">
        <is>
          <t>2026-09-16</t>
        </is>
      </c>
      <c r="AJ1106" s="33" t="inlineStr">
        <is>
          <t>2026-09-15</t>
        </is>
      </c>
      <c r="AK1106" s="30" t="n"/>
    </row>
    <row r="1107" ht="35.1" customHeight="1" s="69">
      <c r="B1107" s="48" t="n">
        <v>26176</v>
      </c>
      <c r="C1107" s="48" t="inlineStr">
        <is>
          <t>名古屋</t>
        </is>
      </c>
      <c r="D1107" s="19" t="inlineStr">
        <is>
          <t>アットイン名駅南1-2</t>
        </is>
      </c>
      <c r="E1107" s="48" t="inlineStr">
        <is>
          <t>1K</t>
        </is>
      </c>
      <c r="F1107" s="48" t="n">
        <v>8</v>
      </c>
      <c r="G1107" s="48" t="inlineStr">
        <is>
          <t>名駅周辺</t>
        </is>
      </c>
      <c r="H1107" s="48" t="n">
        <v>24</v>
      </c>
      <c r="I1107" s="20" t="n">
        <v>0.85</v>
      </c>
      <c r="J1107" s="20" t="n">
        <v>0.5875</v>
      </c>
      <c r="K1107" s="20" t="n">
        <v>1</v>
      </c>
      <c r="L1107" s="20" t="n">
        <v>0.8625</v>
      </c>
      <c r="M1107" s="20" t="n">
        <v>0.125</v>
      </c>
      <c r="N1107" s="24" t="n">
        <v>11040</v>
      </c>
      <c r="O1107" s="24" t="n">
        <v>10160</v>
      </c>
      <c r="P1107" s="24" t="n">
        <v>880</v>
      </c>
      <c r="Q1107" s="24" t="n">
        <v>44000</v>
      </c>
      <c r="R1107" s="24" t="n">
        <v>5080</v>
      </c>
      <c r="S1107" s="24">
        <f>IF(R1107="","",(R1107+P1107)*30 -U1107)</f>
        <v/>
      </c>
      <c r="T1107" s="20">
        <f>IF(R1107="","",(O1107-R1107)/O1107)</f>
        <v/>
      </c>
      <c r="U1107" s="24" t="n">
        <v>0</v>
      </c>
      <c r="V1107" s="51" t="n"/>
      <c r="W1107" s="24">
        <f>IF(Z1107="","",Z1107*30)</f>
        <v/>
      </c>
      <c r="X1107" s="24">
        <f>IF(W1107="","",W1107-U1107)</f>
        <v/>
      </c>
      <c r="Y1107" s="24">
        <f>IF(V1107="","",((U1107+5000+5000)/(1-V1107))/30)</f>
        <v/>
      </c>
      <c r="Z1107" s="32" t="n"/>
      <c r="AA1107" s="24">
        <f>IF(Z1107="","",Z1107-O1107)</f>
        <v/>
      </c>
      <c r="AB1107" s="24">
        <f>IF(Z1107="","",R1107-Z1107)</f>
        <v/>
      </c>
      <c r="AC1107" s="11">
        <f>IF(Z1107="","",(O1107-Z1107)/O1107)</f>
        <v/>
      </c>
      <c r="AD1107" s="24" t="n">
        <v>11000</v>
      </c>
      <c r="AE1107" s="24">
        <f>IF(AF1107="","",Q1107*(1-AF1107))</f>
        <v/>
      </c>
      <c r="AF1107" s="51" t="n"/>
      <c r="AG1107" s="28" t="n"/>
      <c r="AH1107" s="28" t="n"/>
      <c r="AI1107" s="33" t="inlineStr">
        <is>
          <t>2026-10-27</t>
        </is>
      </c>
      <c r="AJ1107" s="33" t="inlineStr">
        <is>
          <t>2026-11-30</t>
        </is>
      </c>
      <c r="AK1107" s="30" t="n"/>
    </row>
    <row r="1108" ht="35.1" customHeight="1" s="69">
      <c r="B1108" s="48" t="n">
        <v>26179</v>
      </c>
      <c r="C1108" s="48" t="inlineStr">
        <is>
          <t>東京</t>
        </is>
      </c>
      <c r="D1108" s="19" t="inlineStr">
        <is>
          <t>アットイン桜上水AB3</t>
        </is>
      </c>
      <c r="E1108" s="48" t="inlineStr">
        <is>
          <t>1K</t>
        </is>
      </c>
      <c r="F1108" s="48" t="n">
        <v>2</v>
      </c>
      <c r="G1108" s="48" t="inlineStr">
        <is>
          <t>渋谷・三軒茶屋・自由が丘</t>
        </is>
      </c>
      <c r="H1108" s="48" t="n">
        <v>32.58</v>
      </c>
      <c r="I1108" s="20" t="n">
        <v>1</v>
      </c>
      <c r="J1108" s="20" t="n">
        <v>1</v>
      </c>
      <c r="K1108" s="20" t="n">
        <v>0.6</v>
      </c>
      <c r="L1108" s="20" t="n">
        <v>0.5</v>
      </c>
      <c r="M1108" s="20" t="n">
        <v>0</v>
      </c>
      <c r="N1108" s="24" t="n">
        <v>14360</v>
      </c>
      <c r="O1108" s="24" t="n">
        <v>13480</v>
      </c>
      <c r="P1108" s="24" t="n">
        <v>880</v>
      </c>
      <c r="Q1108" s="24" t="n">
        <v>44000</v>
      </c>
      <c r="R1108" s="24" t="n"/>
      <c r="S1108" s="24">
        <f>IF(R1108="","",(R1108+P1108)*30 -U1108)</f>
        <v/>
      </c>
      <c r="T1108" s="20">
        <f>IF(R1108="","",(O1108-R1108)/O1108)</f>
        <v/>
      </c>
      <c r="U1108" s="24" t="n">
        <v>0</v>
      </c>
      <c r="V1108" s="51" t="n"/>
      <c r="W1108" s="24">
        <f>IF(Z1108="","",Z1108*30)</f>
        <v/>
      </c>
      <c r="X1108" s="24">
        <f>IF(W1108="","",W1108-U1108)</f>
        <v/>
      </c>
      <c r="Y1108" s="24">
        <f>IF(V1108="","",((U1108+5000+5000)/(1-V1108))/30)</f>
        <v/>
      </c>
      <c r="Z1108" s="32" t="n"/>
      <c r="AA1108" s="24">
        <f>IF(Z1108="","",Z1108-O1108)</f>
        <v/>
      </c>
      <c r="AB1108" s="24">
        <f>IF(Z1108="","",R1108-Z1108)</f>
        <v/>
      </c>
      <c r="AC1108" s="11">
        <f>IF(Z1108="","",(O1108-Z1108)/O1108)</f>
        <v/>
      </c>
      <c r="AD1108" s="24" t="n"/>
      <c r="AE1108" s="24">
        <f>IF(AF1108="","",Q1108*(1-AF1108))</f>
        <v/>
      </c>
      <c r="AF1108" s="51" t="n"/>
      <c r="AG1108" s="28" t="n"/>
      <c r="AH1108" s="28" t="n"/>
      <c r="AI1108" s="33" t="inlineStr">
        <is>
          <t>2026-09-07</t>
        </is>
      </c>
      <c r="AJ1108" s="33" t="inlineStr">
        <is>
          <t>2026-10-31</t>
        </is>
      </c>
      <c r="AK1108" s="30" t="n"/>
    </row>
    <row r="1109" ht="35.1" customHeight="1" s="69">
      <c r="B1109" s="48" t="n">
        <v>26180</v>
      </c>
      <c r="C1109" s="48" t="inlineStr">
        <is>
          <t>東京</t>
        </is>
      </c>
      <c r="D1109" s="19" t="inlineStr">
        <is>
          <t>アットイン八王子AB4</t>
        </is>
      </c>
      <c r="E1109" s="48" t="inlineStr">
        <is>
          <t>1K</t>
        </is>
      </c>
      <c r="F1109" s="48" t="n">
        <v>1</v>
      </c>
      <c r="G1109" s="48" t="inlineStr">
        <is>
          <t>立川・八王子</t>
        </is>
      </c>
      <c r="H1109" s="48" t="n">
        <v>22.33</v>
      </c>
      <c r="I1109" s="20" t="n">
        <v>1</v>
      </c>
      <c r="J1109" s="20" t="n">
        <v>1</v>
      </c>
      <c r="K1109" s="20" t="n">
        <v>1</v>
      </c>
      <c r="L1109" s="20" t="n">
        <v>0</v>
      </c>
      <c r="M1109" s="20" t="n">
        <v>0</v>
      </c>
      <c r="N1109" s="24" t="n">
        <v>8820</v>
      </c>
      <c r="O1109" s="24" t="n">
        <v>7940</v>
      </c>
      <c r="P1109" s="24" t="n">
        <v>880</v>
      </c>
      <c r="Q1109" s="24" t="n">
        <v>44000</v>
      </c>
      <c r="R1109" s="24" t="n"/>
      <c r="S1109" s="24">
        <f>IF(R1109="","",(R1109+P1109)*30 -U1109)</f>
        <v/>
      </c>
      <c r="T1109" s="20">
        <f>IF(R1109="","",(O1109-R1109)/O1109)</f>
        <v/>
      </c>
      <c r="U1109" s="24" t="n">
        <v>0</v>
      </c>
      <c r="V1109" s="51" t="n"/>
      <c r="W1109" s="24">
        <f>IF(Z1109="","",Z1109*30)</f>
        <v/>
      </c>
      <c r="X1109" s="24">
        <f>IF(W1109="","",W1109-U1109)</f>
        <v/>
      </c>
      <c r="Y1109" s="24">
        <f>IF(V1109="","",((U1109+5000+5000)/(1-V1109))/30)</f>
        <v/>
      </c>
      <c r="Z1109" s="32" t="n"/>
      <c r="AA1109" s="24">
        <f>IF(Z1109="","",Z1109-O1109)</f>
        <v/>
      </c>
      <c r="AB1109" s="24">
        <f>IF(Z1109="","",R1109-Z1109)</f>
        <v/>
      </c>
      <c r="AC1109" s="11">
        <f>IF(Z1109="","",(O1109-Z1109)/O1109)</f>
        <v/>
      </c>
      <c r="AD1109" s="24" t="n"/>
      <c r="AE1109" s="24">
        <f>IF(AF1109="","",Q1109*(1-AF1109))</f>
        <v/>
      </c>
      <c r="AF1109" s="51" t="n"/>
      <c r="AG1109" s="28" t="n"/>
      <c r="AH1109" s="28" t="n"/>
      <c r="AI1109" s="33" t="inlineStr">
        <is>
          <t>2026-10-01</t>
        </is>
      </c>
      <c r="AJ1109" s="33" t="inlineStr">
        <is>
          <t>2026-09-30</t>
        </is>
      </c>
      <c r="AK1109" s="30" t="n"/>
    </row>
    <row r="1110" ht="35.1" customHeight="1" s="69">
      <c r="B1110" s="48" t="n">
        <v>26182</v>
      </c>
      <c r="C1110" s="48" t="inlineStr">
        <is>
          <t>東京</t>
        </is>
      </c>
      <c r="D1110" s="19" t="inlineStr">
        <is>
          <t>アットイン横浜関内AB13</t>
        </is>
      </c>
      <c r="E1110" s="48" t="inlineStr">
        <is>
          <t>1K</t>
        </is>
      </c>
      <c r="F1110" s="48" t="n">
        <v>1</v>
      </c>
      <c r="G1110" s="48" t="inlineStr">
        <is>
          <t>横浜</t>
        </is>
      </c>
      <c r="H1110" s="48" t="n">
        <v>20.64</v>
      </c>
      <c r="I1110" s="20" t="n">
        <v>1</v>
      </c>
      <c r="J1110" s="20" t="n">
        <v>1</v>
      </c>
      <c r="K1110" s="20" t="n">
        <v>1</v>
      </c>
      <c r="L1110" s="20" t="n">
        <v>0</v>
      </c>
      <c r="M1110" s="20" t="n">
        <v>0</v>
      </c>
      <c r="N1110" s="24" t="n">
        <v>9940</v>
      </c>
      <c r="O1110" s="24" t="n">
        <v>9060</v>
      </c>
      <c r="P1110" s="24" t="n">
        <v>880</v>
      </c>
      <c r="Q1110" s="24" t="n">
        <v>44000</v>
      </c>
      <c r="R1110" s="24" t="n"/>
      <c r="S1110" s="24">
        <f>IF(R1110="","",(R1110+P1110)*30 -U1110)</f>
        <v/>
      </c>
      <c r="T1110" s="20">
        <f>IF(R1110="","",(O1110-R1110)/O1110)</f>
        <v/>
      </c>
      <c r="U1110" s="24" t="n">
        <v>0</v>
      </c>
      <c r="V1110" s="51" t="n"/>
      <c r="W1110" s="24">
        <f>IF(Z1110="","",Z1110*30)</f>
        <v/>
      </c>
      <c r="X1110" s="24">
        <f>IF(W1110="","",W1110-U1110)</f>
        <v/>
      </c>
      <c r="Y1110" s="24">
        <f>IF(V1110="","",((U1110+5000+5000)/(1-V1110))/30)</f>
        <v/>
      </c>
      <c r="Z1110" s="32" t="n"/>
      <c r="AA1110" s="24">
        <f>IF(Z1110="","",Z1110-O1110)</f>
        <v/>
      </c>
      <c r="AB1110" s="24">
        <f>IF(Z1110="","",R1110-Z1110)</f>
        <v/>
      </c>
      <c r="AC1110" s="11">
        <f>IF(Z1110="","",(O1110-Z1110)/O1110)</f>
        <v/>
      </c>
      <c r="AD1110" s="24" t="n"/>
      <c r="AE1110" s="24">
        <f>IF(AF1110="","",Q1110*(1-AF1110))</f>
        <v/>
      </c>
      <c r="AF1110" s="51" t="n"/>
      <c r="AG1110" s="28" t="n"/>
      <c r="AH1110" s="28" t="n"/>
      <c r="AI1110" s="33" t="inlineStr">
        <is>
          <t>2026-10-01</t>
        </is>
      </c>
      <c r="AJ1110" s="33" t="inlineStr">
        <is>
          <t>2026-09-30</t>
        </is>
      </c>
      <c r="AK1110" s="30" t="n"/>
    </row>
    <row r="1111" ht="35.1" customHeight="1" s="69">
      <c r="B1111" s="48" t="n">
        <v>26183</v>
      </c>
      <c r="C1111" s="48" t="inlineStr">
        <is>
          <t>東京</t>
        </is>
      </c>
      <c r="D1111" s="19" t="inlineStr">
        <is>
          <t>アットイン溝ノ口AB2</t>
        </is>
      </c>
      <c r="E1111" s="48" t="inlineStr">
        <is>
          <t>1K</t>
        </is>
      </c>
      <c r="F1111" s="48" t="n">
        <v>1</v>
      </c>
      <c r="G1111" s="48" t="inlineStr">
        <is>
          <t>川崎・大森・蒲田</t>
        </is>
      </c>
      <c r="H1111" s="48" t="n">
        <v>21.6</v>
      </c>
      <c r="I1111" s="20" t="n">
        <v>0.4</v>
      </c>
      <c r="J1111" s="20" t="n">
        <v>0</v>
      </c>
      <c r="K1111" s="20" t="n">
        <v>0</v>
      </c>
      <c r="L1111" s="20" t="n">
        <v>0</v>
      </c>
      <c r="M1111" s="20" t="n">
        <v>0</v>
      </c>
      <c r="N1111" s="24" t="n">
        <v>11200</v>
      </c>
      <c r="O1111" s="24" t="n">
        <v>10320</v>
      </c>
      <c r="P1111" s="24" t="n">
        <v>880</v>
      </c>
      <c r="Q1111" s="24" t="n">
        <v>44000</v>
      </c>
      <c r="R1111" s="24" t="n"/>
      <c r="S1111" s="24">
        <f>IF(R1111="","",(R1111+P1111)*30 -U1111)</f>
        <v/>
      </c>
      <c r="T1111" s="20">
        <f>IF(R1111="","",(O1111-R1111)/O1111)</f>
        <v/>
      </c>
      <c r="U1111" s="24" t="n">
        <v>0</v>
      </c>
      <c r="V1111" s="51" t="n"/>
      <c r="W1111" s="24">
        <f>IF(Z1111="","",Z1111*30)</f>
        <v/>
      </c>
      <c r="X1111" s="24">
        <f>IF(W1111="","",W1111-U1111)</f>
        <v/>
      </c>
      <c r="Y1111" s="24">
        <f>IF(V1111="","",((U1111+5000+5000)/(1-V1111))/30)</f>
        <v/>
      </c>
      <c r="Z1111" s="32" t="n"/>
      <c r="AA1111" s="24">
        <f>IF(Z1111="","",Z1111-O1111)</f>
        <v/>
      </c>
      <c r="AB1111" s="24">
        <f>IF(Z1111="","",R1111-Z1111)</f>
        <v/>
      </c>
      <c r="AC1111" s="11">
        <f>IF(Z1111="","",(O1111-Z1111)/O1111)</f>
        <v/>
      </c>
      <c r="AD1111" s="24" t="n"/>
      <c r="AE1111" s="24">
        <f>IF(AF1111="","",Q1111*(1-AF1111))</f>
        <v/>
      </c>
      <c r="AF1111" s="51" t="n"/>
      <c r="AG1111" s="28" t="n"/>
      <c r="AH1111" s="28" t="n"/>
      <c r="AI1111" s="33" t="inlineStr">
        <is>
          <t>2026-08-01</t>
        </is>
      </c>
      <c r="AJ1111" s="33" t="inlineStr">
        <is>
          <t>2026-07-31</t>
        </is>
      </c>
      <c r="AK1111" s="30" t="n"/>
    </row>
    <row r="1112" ht="35.1" customHeight="1" s="69">
      <c r="B1112" s="48" t="n">
        <v>26185</v>
      </c>
      <c r="C1112" s="48" t="inlineStr">
        <is>
          <t>東京</t>
        </is>
      </c>
      <c r="D1112" s="19" t="inlineStr">
        <is>
          <t>アットイン下北沢AB4-1</t>
        </is>
      </c>
      <c r="E1112" s="48" t="inlineStr">
        <is>
          <t>1DK</t>
        </is>
      </c>
      <c r="F1112" s="48" t="n">
        <v>1</v>
      </c>
      <c r="G1112" s="48" t="inlineStr">
        <is>
          <t>渋谷・三軒茶屋・自由が丘</t>
        </is>
      </c>
      <c r="H1112" s="48" t="n">
        <v>25.74</v>
      </c>
      <c r="I1112" s="20" t="n">
        <v>1</v>
      </c>
      <c r="J1112" s="20" t="n">
        <v>1</v>
      </c>
      <c r="K1112" s="20" t="n">
        <v>1</v>
      </c>
      <c r="L1112" s="20" t="n">
        <v>1</v>
      </c>
      <c r="M1112" s="20" t="n">
        <v>1</v>
      </c>
      <c r="N1112" s="24" t="n">
        <v>13780</v>
      </c>
      <c r="O1112" s="24" t="n">
        <v>12900</v>
      </c>
      <c r="P1112" s="24" t="n">
        <v>880</v>
      </c>
      <c r="Q1112" s="24" t="n">
        <v>44000</v>
      </c>
      <c r="R1112" s="24" t="n"/>
      <c r="S1112" s="24">
        <f>IF(R1112="","",(R1112+P1112)*30 -U1112)</f>
        <v/>
      </c>
      <c r="T1112" s="20">
        <f>IF(R1112="","",(O1112-R1112)/O1112)</f>
        <v/>
      </c>
      <c r="U1112" s="24" t="n">
        <v>0</v>
      </c>
      <c r="V1112" s="51" t="n"/>
      <c r="W1112" s="24">
        <f>IF(Z1112="","",Z1112*30)</f>
        <v/>
      </c>
      <c r="X1112" s="24">
        <f>IF(W1112="","",W1112-U1112)</f>
        <v/>
      </c>
      <c r="Y1112" s="24">
        <f>IF(V1112="","",((U1112+5000+5000)/(1-V1112))/30)</f>
        <v/>
      </c>
      <c r="Z1112" s="32" t="n"/>
      <c r="AA1112" s="24">
        <f>IF(Z1112="","",Z1112-O1112)</f>
        <v/>
      </c>
      <c r="AB1112" s="24">
        <f>IF(Z1112="","",R1112-Z1112)</f>
        <v/>
      </c>
      <c r="AC1112" s="11">
        <f>IF(Z1112="","",(O1112-Z1112)/O1112)</f>
        <v/>
      </c>
      <c r="AD1112" s="24" t="n"/>
      <c r="AE1112" s="24">
        <f>IF(AF1112="","",Q1112*(1-AF1112))</f>
        <v/>
      </c>
      <c r="AF1112" s="51" t="n"/>
      <c r="AG1112" s="28" t="n"/>
      <c r="AH1112" s="28" t="n"/>
      <c r="AI1112" s="33" t="inlineStr">
        <is>
          <t>2027-06-23</t>
        </is>
      </c>
      <c r="AJ1112" s="33" t="inlineStr">
        <is>
          <t>2027-06-22</t>
        </is>
      </c>
      <c r="AK1112" s="30" t="n"/>
    </row>
    <row r="1113" ht="35.1" customHeight="1" s="69">
      <c r="B1113" s="48" t="n">
        <v>26186</v>
      </c>
      <c r="C1113" s="48" t="inlineStr">
        <is>
          <t>東京</t>
        </is>
      </c>
      <c r="D1113" s="19" t="inlineStr">
        <is>
          <t>アットイン下北沢AB4-2</t>
        </is>
      </c>
      <c r="E1113" s="48" t="inlineStr">
        <is>
          <t>1DK</t>
        </is>
      </c>
      <c r="F1113" s="48" t="n">
        <v>1</v>
      </c>
      <c r="G1113" s="48" t="inlineStr">
        <is>
          <t>渋谷・三軒茶屋・自由が丘</t>
        </is>
      </c>
      <c r="H1113" s="48" t="n">
        <v>28.69</v>
      </c>
      <c r="I1113" s="20" t="n">
        <v>0.7</v>
      </c>
      <c r="J1113" s="20" t="n">
        <v>0</v>
      </c>
      <c r="K1113" s="20" t="n">
        <v>0</v>
      </c>
      <c r="L1113" s="20" t="n">
        <v>0</v>
      </c>
      <c r="M1113" s="20" t="n">
        <v>0</v>
      </c>
      <c r="N1113" s="24" t="n">
        <v>13780</v>
      </c>
      <c r="O1113" s="24" t="n">
        <v>12900</v>
      </c>
      <c r="P1113" s="24" t="n">
        <v>880</v>
      </c>
      <c r="Q1113" s="24" t="n">
        <v>44000</v>
      </c>
      <c r="R1113" s="24" t="n"/>
      <c r="S1113" s="24">
        <f>IF(R1113="","",(R1113+P1113)*30 -U1113)</f>
        <v/>
      </c>
      <c r="T1113" s="20">
        <f>IF(R1113="","",(O1113-R1113)/O1113)</f>
        <v/>
      </c>
      <c r="U1113" s="24" t="n">
        <v>0</v>
      </c>
      <c r="V1113" s="51" t="n"/>
      <c r="W1113" s="24">
        <f>IF(Z1113="","",Z1113*30)</f>
        <v/>
      </c>
      <c r="X1113" s="24">
        <f>IF(W1113="","",W1113-U1113)</f>
        <v/>
      </c>
      <c r="Y1113" s="24">
        <f>IF(V1113="","",((U1113+5000+5000)/(1-V1113))/30)</f>
        <v/>
      </c>
      <c r="Z1113" s="32" t="n"/>
      <c r="AA1113" s="24">
        <f>IF(Z1113="","",Z1113-O1113)</f>
        <v/>
      </c>
      <c r="AB1113" s="24">
        <f>IF(Z1113="","",R1113-Z1113)</f>
        <v/>
      </c>
      <c r="AC1113" s="11">
        <f>IF(Z1113="","",(O1113-Z1113)/O1113)</f>
        <v/>
      </c>
      <c r="AD1113" s="24" t="n"/>
      <c r="AE1113" s="24">
        <f>IF(AF1113="","",Q1113*(1-AF1113))</f>
        <v/>
      </c>
      <c r="AF1113" s="51" t="n"/>
      <c r="AG1113" s="28" t="n"/>
      <c r="AH1113" s="28" t="n"/>
      <c r="AI1113" s="33" t="inlineStr">
        <is>
          <t>2026-08-01</t>
        </is>
      </c>
      <c r="AJ1113" s="33" t="inlineStr">
        <is>
          <t>2026-07-31</t>
        </is>
      </c>
      <c r="AK1113" s="30" t="n"/>
    </row>
    <row r="1114" ht="35.1" customHeight="1" s="69">
      <c r="B1114" s="48" t="n">
        <v>26286</v>
      </c>
      <c r="C1114" s="48" t="inlineStr">
        <is>
          <t>東京</t>
        </is>
      </c>
      <c r="D1114" s="19" t="inlineStr">
        <is>
          <t>アットイン新横浜6-3</t>
        </is>
      </c>
      <c r="E1114" s="48" t="inlineStr">
        <is>
          <t>1LDK</t>
        </is>
      </c>
      <c r="F1114" s="48" t="n">
        <v>2</v>
      </c>
      <c r="G1114" s="48" t="inlineStr">
        <is>
          <t>横浜</t>
        </is>
      </c>
      <c r="H1114" s="48" t="n">
        <v>55.81</v>
      </c>
      <c r="I1114" s="20" t="n">
        <v>1</v>
      </c>
      <c r="J1114" s="20" t="n">
        <v>0.85</v>
      </c>
      <c r="K1114" s="20" t="n">
        <v>0.3</v>
      </c>
      <c r="L1114" s="20" t="n">
        <v>0.5</v>
      </c>
      <c r="M1114" s="20" t="n">
        <v>0.5</v>
      </c>
      <c r="N1114" s="24" t="n">
        <v>16980</v>
      </c>
      <c r="O1114" s="24" t="n">
        <v>16100</v>
      </c>
      <c r="P1114" s="24" t="n">
        <v>880</v>
      </c>
      <c r="Q1114" s="24" t="n">
        <v>44000</v>
      </c>
      <c r="R1114" s="24" t="n">
        <v>8050</v>
      </c>
      <c r="S1114" s="24">
        <f>IF(R1114="","",(R1114+P1114)*30 -U1114)</f>
        <v/>
      </c>
      <c r="T1114" s="20">
        <f>IF(R1114="","",(O1114-R1114)/O1114)</f>
        <v/>
      </c>
      <c r="U1114" s="24" t="n">
        <v>179000</v>
      </c>
      <c r="V1114" s="51" t="n"/>
      <c r="W1114" s="24">
        <f>IF(Z1114="","",Z1114*30)</f>
        <v/>
      </c>
      <c r="X1114" s="24">
        <f>IF(W1114="","",W1114-U1114)</f>
        <v/>
      </c>
      <c r="Y1114" s="24">
        <f>IF(V1114="","",((U1114+5000+5000)/(1-V1114))/30)</f>
        <v/>
      </c>
      <c r="Z1114" s="32" t="n"/>
      <c r="AA1114" s="24">
        <f>IF(Z1114="","",Z1114-O1114)</f>
        <v/>
      </c>
      <c r="AB1114" s="24">
        <f>IF(Z1114="","",R1114-Z1114)</f>
        <v/>
      </c>
      <c r="AC1114" s="11">
        <f>IF(Z1114="","",(O1114-Z1114)/O1114)</f>
        <v/>
      </c>
      <c r="AD1114" s="24" t="n">
        <v>11000</v>
      </c>
      <c r="AE1114" s="24">
        <f>IF(AF1114="","",Q1114*(1-AF1114))</f>
        <v/>
      </c>
      <c r="AF1114" s="51" t="n"/>
      <c r="AG1114" s="28" t="n"/>
      <c r="AH1114" s="28" t="n"/>
      <c r="AI1114" s="33" t="inlineStr">
        <is>
          <t>2026-08-25</t>
        </is>
      </c>
      <c r="AJ1114" s="33" t="inlineStr">
        <is>
          <t>2027-09-13</t>
        </is>
      </c>
      <c r="AK1114" s="30" t="n"/>
    </row>
    <row r="1115" ht="35.1" customHeight="1" s="69">
      <c r="B1115" s="48" t="n">
        <v>26287</v>
      </c>
      <c r="C1115" s="48" t="inlineStr">
        <is>
          <t>東京</t>
        </is>
      </c>
      <c r="D1115" s="19" t="inlineStr">
        <is>
          <t>アットイン新横浜6-4</t>
        </is>
      </c>
      <c r="E1115" s="48" t="inlineStr">
        <is>
          <t>1LDK</t>
        </is>
      </c>
      <c r="F1115" s="48" t="n">
        <v>1</v>
      </c>
      <c r="G1115" s="48" t="inlineStr">
        <is>
          <t>横浜</t>
        </is>
      </c>
      <c r="H1115" s="48" t="n">
        <v>54.36</v>
      </c>
      <c r="I1115" s="20" t="n">
        <v>1</v>
      </c>
      <c r="J1115" s="20" t="n">
        <v>1</v>
      </c>
      <c r="K1115" s="20" t="n">
        <v>1</v>
      </c>
      <c r="L1115" s="20" t="n">
        <v>1</v>
      </c>
      <c r="M1115" s="20" t="n">
        <v>1</v>
      </c>
      <c r="N1115" s="24" t="n">
        <v>17180</v>
      </c>
      <c r="O1115" s="24" t="n">
        <v>16300</v>
      </c>
      <c r="P1115" s="24" t="n">
        <v>880</v>
      </c>
      <c r="Q1115" s="24" t="n">
        <v>44000</v>
      </c>
      <c r="R1115" s="24" t="n"/>
      <c r="S1115" s="24">
        <f>IF(R1115="","",(R1115+P1115)*30 -U1115)</f>
        <v/>
      </c>
      <c r="T1115" s="20">
        <f>IF(R1115="","",(O1115-R1115)/O1115)</f>
        <v/>
      </c>
      <c r="U1115" s="24" t="n">
        <v>179000</v>
      </c>
      <c r="V1115" s="51" t="n"/>
      <c r="W1115" s="24">
        <f>IF(Z1115="","",Z1115*30)</f>
        <v/>
      </c>
      <c r="X1115" s="24">
        <f>IF(W1115="","",W1115-U1115)</f>
        <v/>
      </c>
      <c r="Y1115" s="24">
        <f>IF(V1115="","",((U1115+5000+5000)/(1-V1115))/30)</f>
        <v/>
      </c>
      <c r="Z1115" s="32" t="n"/>
      <c r="AA1115" s="24">
        <f>IF(Z1115="","",Z1115-O1115)</f>
        <v/>
      </c>
      <c r="AB1115" s="24">
        <f>IF(Z1115="","",R1115-Z1115)</f>
        <v/>
      </c>
      <c r="AC1115" s="11">
        <f>IF(Z1115="","",(O1115-Z1115)/O1115)</f>
        <v/>
      </c>
      <c r="AD1115" s="24" t="n"/>
      <c r="AE1115" s="24">
        <f>IF(AF1115="","",Q1115*(1-AF1115))</f>
        <v/>
      </c>
      <c r="AF1115" s="51" t="n"/>
      <c r="AG1115" s="28" t="n"/>
      <c r="AH1115" s="28" t="n"/>
      <c r="AI1115" s="33" t="inlineStr">
        <is>
          <t>2027-02-01</t>
        </is>
      </c>
      <c r="AJ1115" s="33" t="inlineStr">
        <is>
          <t>2027-01-31</t>
        </is>
      </c>
      <c r="AK1115" s="30" t="n"/>
    </row>
    <row r="1116" ht="35.1" customHeight="1" s="69">
      <c r="B1116" s="48" t="n">
        <v>26290</v>
      </c>
      <c r="C1116" s="48" t="inlineStr">
        <is>
          <t>名古屋</t>
        </is>
      </c>
      <c r="D1116" s="19" t="inlineStr">
        <is>
          <t>アットイン栄南2-1（名古屋駅まで電車15分）</t>
        </is>
      </c>
      <c r="E1116" s="48" t="inlineStr">
        <is>
          <t>1R</t>
        </is>
      </c>
      <c r="F1116" s="48" t="n">
        <v>21</v>
      </c>
      <c r="G1116" s="48" t="inlineStr">
        <is>
          <t>上前津・大須周辺</t>
        </is>
      </c>
      <c r="H1116" s="48" t="n">
        <v>18</v>
      </c>
      <c r="I1116" s="20" t="n">
        <v>0.74762</v>
      </c>
      <c r="J1116" s="20" t="n">
        <v>0.73333</v>
      </c>
      <c r="K1116" s="20" t="n">
        <v>0.58571</v>
      </c>
      <c r="L1116" s="20" t="n">
        <v>0.16667</v>
      </c>
      <c r="M1116" s="20" t="n">
        <v>0.14286</v>
      </c>
      <c r="N1116" s="24" t="n">
        <v>10640</v>
      </c>
      <c r="O1116" s="24" t="n">
        <v>9760</v>
      </c>
      <c r="P1116" s="24" t="n">
        <v>880</v>
      </c>
      <c r="Q1116" s="24" t="n">
        <v>44000</v>
      </c>
      <c r="R1116" s="24" t="n">
        <v>4880</v>
      </c>
      <c r="S1116" s="24">
        <f>IF(R1116="","",(R1116+P1116)*30 -U1116)</f>
        <v/>
      </c>
      <c r="T1116" s="20">
        <f>IF(R1116="","",(O1116-R1116)/O1116)</f>
        <v/>
      </c>
      <c r="U1116" s="24" t="n">
        <v>0</v>
      </c>
      <c r="V1116" s="51" t="n"/>
      <c r="W1116" s="24">
        <f>IF(Z1116="","",Z1116*30)</f>
        <v/>
      </c>
      <c r="X1116" s="24">
        <f>IF(W1116="","",W1116-U1116)</f>
        <v/>
      </c>
      <c r="Y1116" s="24">
        <f>IF(V1116="","",((U1116+5000+5000)/(1-V1116))/30)</f>
        <v/>
      </c>
      <c r="Z1116" s="32" t="n"/>
      <c r="AA1116" s="24">
        <f>IF(Z1116="","",Z1116-O1116)</f>
        <v/>
      </c>
      <c r="AB1116" s="24">
        <f>IF(Z1116="","",R1116-Z1116)</f>
        <v/>
      </c>
      <c r="AC1116" s="11">
        <f>IF(Z1116="","",(O1116-Z1116)/O1116)</f>
        <v/>
      </c>
      <c r="AD1116" s="24" t="n">
        <v>11000</v>
      </c>
      <c r="AE1116" s="24">
        <f>IF(AF1116="","",Q1116*(1-AF1116))</f>
        <v/>
      </c>
      <c r="AF1116" s="51" t="n"/>
      <c r="AG1116" s="28" t="n"/>
      <c r="AH1116" s="28" t="n"/>
      <c r="AI1116" s="33" t="inlineStr">
        <is>
          <t>2026-08-01</t>
        </is>
      </c>
      <c r="AJ1116" s="33" t="inlineStr">
        <is>
          <t>2026-11-30</t>
        </is>
      </c>
      <c r="AK1116" s="30" t="n"/>
    </row>
    <row r="1117" ht="35.1" customHeight="1" s="69">
      <c r="B1117" s="48" t="n">
        <v>26291</v>
      </c>
      <c r="C1117" s="48" t="inlineStr">
        <is>
          <t>名古屋</t>
        </is>
      </c>
      <c r="D1117" s="19" t="inlineStr">
        <is>
          <t>アットイン栄南2-2（名古屋駅まで電車15分）</t>
        </is>
      </c>
      <c r="E1117" s="48" t="inlineStr">
        <is>
          <t>1K</t>
        </is>
      </c>
      <c r="F1117" s="48" t="n">
        <v>24</v>
      </c>
      <c r="G1117" s="48" t="inlineStr">
        <is>
          <t>上前津・大須周辺</t>
        </is>
      </c>
      <c r="H1117" s="48" t="n">
        <v>22</v>
      </c>
      <c r="I1117" s="20" t="n">
        <v>0.94167</v>
      </c>
      <c r="J1117" s="20" t="n">
        <v>0.91667</v>
      </c>
      <c r="K1117" s="20" t="n">
        <v>0.975</v>
      </c>
      <c r="L1117" s="20" t="n">
        <v>0.65</v>
      </c>
      <c r="M1117" s="20" t="n">
        <v>0.04167</v>
      </c>
      <c r="N1117" s="24" t="n">
        <v>11040</v>
      </c>
      <c r="O1117" s="24" t="n">
        <v>10160</v>
      </c>
      <c r="P1117" s="24" t="n">
        <v>880</v>
      </c>
      <c r="Q1117" s="24" t="n">
        <v>44000</v>
      </c>
      <c r="R1117" s="24" t="n"/>
      <c r="S1117" s="24">
        <f>IF(R1117="","",(R1117+P1117)*30 -U1117)</f>
        <v/>
      </c>
      <c r="T1117" s="20">
        <f>IF(R1117="","",(O1117-R1117)/O1117)</f>
        <v/>
      </c>
      <c r="U1117" s="24" t="n">
        <v>0</v>
      </c>
      <c r="V1117" s="51" t="n"/>
      <c r="W1117" s="24">
        <f>IF(Z1117="","",Z1117*30)</f>
        <v/>
      </c>
      <c r="X1117" s="24">
        <f>IF(W1117="","",W1117-U1117)</f>
        <v/>
      </c>
      <c r="Y1117" s="24">
        <f>IF(V1117="","",((U1117+5000+5000)/(1-V1117))/30)</f>
        <v/>
      </c>
      <c r="Z1117" s="32" t="n"/>
      <c r="AA1117" s="24">
        <f>IF(Z1117="","",Z1117-O1117)</f>
        <v/>
      </c>
      <c r="AB1117" s="24">
        <f>IF(Z1117="","",R1117-Z1117)</f>
        <v/>
      </c>
      <c r="AC1117" s="11">
        <f>IF(Z1117="","",(O1117-Z1117)/O1117)</f>
        <v/>
      </c>
      <c r="AD1117" s="24" t="n"/>
      <c r="AE1117" s="24">
        <f>IF(AF1117="","",Q1117*(1-AF1117))</f>
        <v/>
      </c>
      <c r="AF1117" s="51" t="n"/>
      <c r="AG1117" s="28" t="n"/>
      <c r="AH1117" s="28" t="n"/>
      <c r="AI1117" s="33" t="inlineStr">
        <is>
          <t>2026-09-27</t>
        </is>
      </c>
      <c r="AJ1117" s="33" t="inlineStr">
        <is>
          <t>2028-02-09</t>
        </is>
      </c>
      <c r="AK1117" s="30" t="n"/>
    </row>
    <row r="1118" ht="35.1" customHeight="1" s="69">
      <c r="B1118" s="48" t="n">
        <v>26292</v>
      </c>
      <c r="C1118" s="48" t="inlineStr">
        <is>
          <t>名古屋</t>
        </is>
      </c>
      <c r="D1118" s="19" t="inlineStr">
        <is>
          <t>アットイン栄南2-3（名古屋駅まで電車15分）</t>
        </is>
      </c>
      <c r="E1118" s="48" t="inlineStr">
        <is>
          <t>2DK</t>
        </is>
      </c>
      <c r="F1118" s="48" t="n">
        <v>2</v>
      </c>
      <c r="G1118" s="48" t="inlineStr">
        <is>
          <t>上前津・大須周辺</t>
        </is>
      </c>
      <c r="H1118" s="48" t="n">
        <v>48</v>
      </c>
      <c r="I1118" s="20" t="n">
        <v>0.5</v>
      </c>
      <c r="J1118" s="20" t="n">
        <v>1</v>
      </c>
      <c r="K1118" s="20" t="n">
        <v>1</v>
      </c>
      <c r="L1118" s="20" t="n">
        <v>1</v>
      </c>
      <c r="M1118" s="20" t="n">
        <v>1</v>
      </c>
      <c r="N1118" s="24" t="n">
        <v>8220</v>
      </c>
      <c r="O1118" s="24" t="n">
        <v>7120</v>
      </c>
      <c r="P1118" s="24" t="n">
        <v>1100</v>
      </c>
      <c r="Q1118" s="24" t="n">
        <v>68000</v>
      </c>
      <c r="R1118" s="24" t="n"/>
      <c r="S1118" s="24">
        <f>IF(R1118="","",(R1118+P1118)*30 -U1118)</f>
        <v/>
      </c>
      <c r="T1118" s="20">
        <f>IF(R1118="","",(O1118-R1118)/O1118)</f>
        <v/>
      </c>
      <c r="U1118" s="24" t="n">
        <v>0</v>
      </c>
      <c r="V1118" s="51" t="n"/>
      <c r="W1118" s="24">
        <f>IF(Z1118="","",Z1118*30)</f>
        <v/>
      </c>
      <c r="X1118" s="24">
        <f>IF(W1118="","",W1118-U1118)</f>
        <v/>
      </c>
      <c r="Y1118" s="24">
        <f>IF(V1118="","",((U1118+5000+5000)/(1-V1118))/30)</f>
        <v/>
      </c>
      <c r="Z1118" s="32" t="n"/>
      <c r="AA1118" s="24">
        <f>IF(Z1118="","",Z1118-O1118)</f>
        <v/>
      </c>
      <c r="AB1118" s="24">
        <f>IF(Z1118="","",R1118-Z1118)</f>
        <v/>
      </c>
      <c r="AC1118" s="11">
        <f>IF(Z1118="","",(O1118-Z1118)/O1118)</f>
        <v/>
      </c>
      <c r="AD1118" s="24" t="n"/>
      <c r="AE1118" s="24">
        <f>IF(AF1118="","",Q1118*(1-AF1118))</f>
        <v/>
      </c>
      <c r="AF1118" s="51" t="n"/>
      <c r="AG1118" s="28" t="n"/>
      <c r="AH1118" s="28" t="n"/>
      <c r="AI1118" s="33" t="inlineStr">
        <is>
          <t>2027-02-06</t>
        </is>
      </c>
      <c r="AJ1118" s="33" t="inlineStr">
        <is>
          <t>2027-07-31</t>
        </is>
      </c>
      <c r="AK1118" s="30" t="n"/>
    </row>
    <row r="1119" ht="35.1" customHeight="1" s="69">
      <c r="B1119" s="48" t="n">
        <v>26306</v>
      </c>
      <c r="C1119" s="48" t="inlineStr">
        <is>
          <t>東京</t>
        </is>
      </c>
      <c r="D1119" s="19" t="inlineStr">
        <is>
          <t>アットイン新横浜7</t>
        </is>
      </c>
      <c r="E1119" s="48" t="inlineStr">
        <is>
          <t>1K</t>
        </is>
      </c>
      <c r="F1119" s="48" t="n">
        <v>20</v>
      </c>
      <c r="G1119" s="48" t="inlineStr">
        <is>
          <t>横浜</t>
        </is>
      </c>
      <c r="H1119" s="48" t="n">
        <v>22.46</v>
      </c>
      <c r="I1119" s="20" t="n">
        <v>0.795</v>
      </c>
      <c r="J1119" s="20" t="n">
        <v>0.785</v>
      </c>
      <c r="K1119" s="20" t="n">
        <v>0.57</v>
      </c>
      <c r="L1119" s="20" t="n">
        <v>0.425</v>
      </c>
      <c r="M1119" s="20" t="n">
        <v>0.295</v>
      </c>
      <c r="N1119" s="24" t="n">
        <v>8340</v>
      </c>
      <c r="O1119" s="24" t="n">
        <v>7460</v>
      </c>
      <c r="P1119" s="24" t="n">
        <v>880</v>
      </c>
      <c r="Q1119" s="24" t="n">
        <v>44000</v>
      </c>
      <c r="R1119" s="24" t="n">
        <v>3730</v>
      </c>
      <c r="S1119" s="24">
        <f>IF(R1119="","",(R1119+P1119)*30 -U1119)</f>
        <v/>
      </c>
      <c r="T1119" s="20">
        <f>IF(R1119="","",(O1119-R1119)/O1119)</f>
        <v/>
      </c>
      <c r="U1119" s="24" t="n">
        <v>60000</v>
      </c>
      <c r="V1119" s="51" t="n"/>
      <c r="W1119" s="24">
        <f>IF(Z1119="","",Z1119*30)</f>
        <v/>
      </c>
      <c r="X1119" s="24">
        <f>IF(W1119="","",W1119-U1119)</f>
        <v/>
      </c>
      <c r="Y1119" s="24">
        <f>IF(V1119="","",((U1119+5000+5000)/(1-V1119))/30)</f>
        <v/>
      </c>
      <c r="Z1119" s="32" t="n"/>
      <c r="AA1119" s="24">
        <f>IF(Z1119="","",Z1119-O1119)</f>
        <v/>
      </c>
      <c r="AB1119" s="24">
        <f>IF(Z1119="","",R1119-Z1119)</f>
        <v/>
      </c>
      <c r="AC1119" s="11">
        <f>IF(Z1119="","",(O1119-Z1119)/O1119)</f>
        <v/>
      </c>
      <c r="AD1119" s="24" t="n">
        <v>11000</v>
      </c>
      <c r="AE1119" s="24">
        <f>IF(AF1119="","",Q1119*(1-AF1119))</f>
        <v/>
      </c>
      <c r="AF1119" s="51" t="n"/>
      <c r="AG1119" s="28" t="n"/>
      <c r="AH1119" s="28" t="n"/>
      <c r="AI1119" s="33" t="inlineStr">
        <is>
          <t>2026-08-01</t>
        </is>
      </c>
      <c r="AJ1119" s="33" t="inlineStr">
        <is>
          <t>2027-04-24</t>
        </is>
      </c>
      <c r="AK1119" s="30" t="n"/>
    </row>
    <row r="1120" ht="35.1" customHeight="1" s="69">
      <c r="B1120" s="48" t="n">
        <v>26307</v>
      </c>
      <c r="C1120" s="48" t="inlineStr">
        <is>
          <t>東京</t>
        </is>
      </c>
      <c r="D1120" s="19" t="inlineStr">
        <is>
          <t>アットイン東新宿8-1</t>
        </is>
      </c>
      <c r="E1120" s="48" t="inlineStr">
        <is>
          <t>1R</t>
        </is>
      </c>
      <c r="F1120" s="48" t="n">
        <v>1</v>
      </c>
      <c r="G1120" s="48" t="inlineStr">
        <is>
          <t>新宿</t>
        </is>
      </c>
      <c r="H1120" s="48" t="n">
        <v>20.39</v>
      </c>
      <c r="I1120" s="20" t="n">
        <v>0.9</v>
      </c>
      <c r="J1120" s="20" t="n">
        <v>1</v>
      </c>
      <c r="K1120" s="20" t="n">
        <v>1</v>
      </c>
      <c r="L1120" s="20" t="n">
        <v>1</v>
      </c>
      <c r="M1120" s="20" t="n">
        <v>1</v>
      </c>
      <c r="N1120" s="24" t="n">
        <v>12080</v>
      </c>
      <c r="O1120" s="24" t="n">
        <v>11200</v>
      </c>
      <c r="P1120" s="24" t="n">
        <v>880</v>
      </c>
      <c r="Q1120" s="24" t="n">
        <v>44000</v>
      </c>
      <c r="R1120" s="24" t="n"/>
      <c r="S1120" s="24">
        <f>IF(R1120="","",(R1120+P1120)*30 -U1120)</f>
        <v/>
      </c>
      <c r="T1120" s="20">
        <f>IF(R1120="","",(O1120-R1120)/O1120)</f>
        <v/>
      </c>
      <c r="U1120" s="24" t="n">
        <v>105000</v>
      </c>
      <c r="V1120" s="51" t="n"/>
      <c r="W1120" s="24">
        <f>IF(Z1120="","",Z1120*30)</f>
        <v/>
      </c>
      <c r="X1120" s="24">
        <f>IF(W1120="","",W1120-U1120)</f>
        <v/>
      </c>
      <c r="Y1120" s="24">
        <f>IF(V1120="","",((U1120+5000+5000)/(1-V1120))/30)</f>
        <v/>
      </c>
      <c r="Z1120" s="32" t="n"/>
      <c r="AA1120" s="24">
        <f>IF(Z1120="","",Z1120-O1120)</f>
        <v/>
      </c>
      <c r="AB1120" s="24">
        <f>IF(Z1120="","",R1120-Z1120)</f>
        <v/>
      </c>
      <c r="AC1120" s="11">
        <f>IF(Z1120="","",(O1120-Z1120)/O1120)</f>
        <v/>
      </c>
      <c r="AD1120" s="24" t="n"/>
      <c r="AE1120" s="24">
        <f>IF(AF1120="","",Q1120*(1-AF1120))</f>
        <v/>
      </c>
      <c r="AF1120" s="51" t="n"/>
      <c r="AG1120" s="28" t="n"/>
      <c r="AH1120" s="28" t="n"/>
      <c r="AI1120" s="33" t="inlineStr">
        <is>
          <t>2027-02-15</t>
        </is>
      </c>
      <c r="AJ1120" s="33" t="inlineStr">
        <is>
          <t>2027-02-14</t>
        </is>
      </c>
      <c r="AK1120" s="30" t="n"/>
    </row>
    <row r="1121" ht="35.1" customHeight="1" s="69">
      <c r="B1121" s="48" t="n">
        <v>26308</v>
      </c>
      <c r="C1121" s="48" t="inlineStr">
        <is>
          <t>東京</t>
        </is>
      </c>
      <c r="D1121" s="19" t="inlineStr">
        <is>
          <t>アットイン東新宿8-2</t>
        </is>
      </c>
      <c r="E1121" s="48" t="inlineStr">
        <is>
          <t>1R</t>
        </is>
      </c>
      <c r="F1121" s="48" t="n">
        <v>4</v>
      </c>
      <c r="G1121" s="48" t="inlineStr">
        <is>
          <t>新宿</t>
        </is>
      </c>
      <c r="H1121" s="48" t="n">
        <v>23.67</v>
      </c>
      <c r="I1121" s="20" t="n">
        <v>0.975</v>
      </c>
      <c r="J1121" s="20" t="n">
        <v>0.925</v>
      </c>
      <c r="K1121" s="20" t="n">
        <v>0.9</v>
      </c>
      <c r="L1121" s="20" t="n">
        <v>0.25</v>
      </c>
      <c r="M1121" s="20" t="n">
        <v>0.25</v>
      </c>
      <c r="N1121" s="24" t="n">
        <v>12760</v>
      </c>
      <c r="O1121" s="24" t="n">
        <v>11880</v>
      </c>
      <c r="P1121" s="24" t="n">
        <v>880</v>
      </c>
      <c r="Q1121" s="24" t="n">
        <v>44000</v>
      </c>
      <c r="R1121" s="24" t="n"/>
      <c r="S1121" s="24">
        <f>IF(R1121="","",(R1121+P1121)*30 -U1121)</f>
        <v/>
      </c>
      <c r="T1121" s="20">
        <f>IF(R1121="","",(O1121-R1121)/O1121)</f>
        <v/>
      </c>
      <c r="U1121" s="24" t="n">
        <v>115000</v>
      </c>
      <c r="V1121" s="51" t="n"/>
      <c r="W1121" s="24">
        <f>IF(Z1121="","",Z1121*30)</f>
        <v/>
      </c>
      <c r="X1121" s="24">
        <f>IF(W1121="","",W1121-U1121)</f>
        <v/>
      </c>
      <c r="Y1121" s="24">
        <f>IF(V1121="","",((U1121+5000+5000)/(1-V1121))/30)</f>
        <v/>
      </c>
      <c r="Z1121" s="32" t="n"/>
      <c r="AA1121" s="24">
        <f>IF(Z1121="","",Z1121-O1121)</f>
        <v/>
      </c>
      <c r="AB1121" s="24">
        <f>IF(Z1121="","",R1121-Z1121)</f>
        <v/>
      </c>
      <c r="AC1121" s="11">
        <f>IF(Z1121="","",(O1121-Z1121)/O1121)</f>
        <v/>
      </c>
      <c r="AD1121" s="24" t="n"/>
      <c r="AE1121" s="24">
        <f>IF(AF1121="","",Q1121*(1-AF1121))</f>
        <v/>
      </c>
      <c r="AF1121" s="51" t="n"/>
      <c r="AG1121" s="28" t="n"/>
      <c r="AH1121" s="28" t="n"/>
      <c r="AI1121" s="33" t="inlineStr">
        <is>
          <t>2026-09-19</t>
        </is>
      </c>
      <c r="AJ1121" s="33" t="inlineStr">
        <is>
          <t>2026-12-12</t>
        </is>
      </c>
      <c r="AK1121" s="30" t="n"/>
    </row>
    <row r="1122" ht="35.1" customHeight="1" s="69">
      <c r="B1122" s="48" t="n">
        <v>26309</v>
      </c>
      <c r="C1122" s="48" t="inlineStr">
        <is>
          <t>東京</t>
        </is>
      </c>
      <c r="D1122" s="19" t="inlineStr">
        <is>
          <t>アットイン東新宿8-3</t>
        </is>
      </c>
      <c r="E1122" s="48" t="inlineStr">
        <is>
          <t>1R</t>
        </is>
      </c>
      <c r="F1122" s="48" t="n">
        <v>4</v>
      </c>
      <c r="G1122" s="48" t="inlineStr">
        <is>
          <t>新宿</t>
        </is>
      </c>
      <c r="H1122" s="48" t="n">
        <v>23.67</v>
      </c>
      <c r="I1122" s="20" t="n">
        <v>0.95</v>
      </c>
      <c r="J1122" s="20" t="n">
        <v>0.875</v>
      </c>
      <c r="K1122" s="20" t="n">
        <v>0.725</v>
      </c>
      <c r="L1122" s="20" t="n">
        <v>0.425</v>
      </c>
      <c r="M1122" s="20" t="n">
        <v>0</v>
      </c>
      <c r="N1122" s="24" t="n">
        <v>12760</v>
      </c>
      <c r="O1122" s="24" t="n">
        <v>11880</v>
      </c>
      <c r="P1122" s="24" t="n">
        <v>880</v>
      </c>
      <c r="Q1122" s="24" t="n">
        <v>44000</v>
      </c>
      <c r="R1122" s="24" t="n"/>
      <c r="S1122" s="24">
        <f>IF(R1122="","",(R1122+P1122)*30 -U1122)</f>
        <v/>
      </c>
      <c r="T1122" s="20">
        <f>IF(R1122="","",(O1122-R1122)/O1122)</f>
        <v/>
      </c>
      <c r="U1122" s="24" t="n">
        <v>115000</v>
      </c>
      <c r="V1122" s="51" t="n"/>
      <c r="W1122" s="24">
        <f>IF(Z1122="","",Z1122*30)</f>
        <v/>
      </c>
      <c r="X1122" s="24">
        <f>IF(W1122="","",W1122-U1122)</f>
        <v/>
      </c>
      <c r="Y1122" s="24">
        <f>IF(V1122="","",((U1122+5000+5000)/(1-V1122))/30)</f>
        <v/>
      </c>
      <c r="Z1122" s="32" t="n"/>
      <c r="AA1122" s="24">
        <f>IF(Z1122="","",Z1122-O1122)</f>
        <v/>
      </c>
      <c r="AB1122" s="24">
        <f>IF(Z1122="","",R1122-Z1122)</f>
        <v/>
      </c>
      <c r="AC1122" s="11">
        <f>IF(Z1122="","",(O1122-Z1122)/O1122)</f>
        <v/>
      </c>
      <c r="AD1122" s="24" t="n"/>
      <c r="AE1122" s="24">
        <f>IF(AF1122="","",Q1122*(1-AF1122))</f>
        <v/>
      </c>
      <c r="AF1122" s="51" t="n"/>
      <c r="AG1122" s="28" t="n"/>
      <c r="AH1122" s="28" t="n"/>
      <c r="AI1122" s="33" t="inlineStr">
        <is>
          <t>2026-09-09</t>
        </is>
      </c>
      <c r="AJ1122" s="33" t="inlineStr">
        <is>
          <t>2026-10-29</t>
        </is>
      </c>
      <c r="AK1122" s="30" t="n"/>
    </row>
    <row r="1123" ht="35.1" customHeight="1" s="69">
      <c r="B1123" s="48" t="n">
        <v>26310</v>
      </c>
      <c r="C1123" s="48" t="inlineStr">
        <is>
          <t>名古屋</t>
        </is>
      </c>
      <c r="D1123" s="19" t="inlineStr">
        <is>
          <t>アットイン栄東2-1</t>
        </is>
      </c>
      <c r="E1123" s="48" t="inlineStr">
        <is>
          <t>1LDK</t>
        </is>
      </c>
      <c r="F1123" s="48" t="n">
        <v>13</v>
      </c>
      <c r="G1123" s="48" t="inlineStr">
        <is>
          <t>栄周辺</t>
        </is>
      </c>
      <c r="H1123" s="48" t="n">
        <v>39.7</v>
      </c>
      <c r="I1123" s="20" t="n">
        <v>0.89167</v>
      </c>
      <c r="J1123" s="20" t="n">
        <v>0.92086</v>
      </c>
      <c r="K1123" s="20" t="n">
        <v>0.99286</v>
      </c>
      <c r="L1123" s="20" t="n">
        <v>0.80714</v>
      </c>
      <c r="M1123" s="20" t="n">
        <v>0.43571</v>
      </c>
      <c r="N1123" s="24" t="n">
        <v>15600</v>
      </c>
      <c r="O1123" s="24" t="n">
        <v>14720</v>
      </c>
      <c r="P1123" s="24" t="n">
        <v>880</v>
      </c>
      <c r="Q1123" s="24" t="n">
        <v>44000</v>
      </c>
      <c r="R1123" s="24" t="n"/>
      <c r="S1123" s="24">
        <f>IF(R1123="","",(R1123+P1123)*30 -U1123)</f>
        <v/>
      </c>
      <c r="T1123" s="20">
        <f>IF(R1123="","",(O1123-R1123)/O1123)</f>
        <v/>
      </c>
      <c r="U1123" s="24" t="n">
        <v>91000</v>
      </c>
      <c r="V1123" s="51" t="n"/>
      <c r="W1123" s="24">
        <f>IF(Z1123="","",Z1123*30)</f>
        <v/>
      </c>
      <c r="X1123" s="24">
        <f>IF(W1123="","",W1123-U1123)</f>
        <v/>
      </c>
      <c r="Y1123" s="24">
        <f>IF(V1123="","",((U1123+5000+5000)/(1-V1123))/30)</f>
        <v/>
      </c>
      <c r="Z1123" s="32" t="n"/>
      <c r="AA1123" s="24">
        <f>IF(Z1123="","",Z1123-O1123)</f>
        <v/>
      </c>
      <c r="AB1123" s="24">
        <f>IF(Z1123="","",R1123-Z1123)</f>
        <v/>
      </c>
      <c r="AC1123" s="11">
        <f>IF(Z1123="","",(O1123-Z1123)/O1123)</f>
        <v/>
      </c>
      <c r="AD1123" s="24" t="n"/>
      <c r="AE1123" s="24">
        <f>IF(AF1123="","",Q1123*(1-AF1123))</f>
        <v/>
      </c>
      <c r="AF1123" s="51" t="n"/>
      <c r="AG1123" s="28" t="n"/>
      <c r="AH1123" s="28" t="n"/>
      <c r="AI1123" s="33" t="inlineStr">
        <is>
          <t>2026-09-29</t>
        </is>
      </c>
      <c r="AJ1123" s="33" t="inlineStr">
        <is>
          <t>2027-07-29</t>
        </is>
      </c>
      <c r="AK1123" s="30" t="n"/>
    </row>
    <row r="1124" ht="35.1" customHeight="1" s="69">
      <c r="B1124" s="48" t="n">
        <v>26311</v>
      </c>
      <c r="C1124" s="48" t="inlineStr">
        <is>
          <t>名古屋</t>
        </is>
      </c>
      <c r="D1124" s="19" t="inlineStr">
        <is>
          <t>アットイン栄東2-2</t>
        </is>
      </c>
      <c r="E1124" s="48" t="inlineStr">
        <is>
          <t>1DK</t>
        </is>
      </c>
      <c r="F1124" s="48" t="n">
        <v>14</v>
      </c>
      <c r="G1124" s="48" t="inlineStr">
        <is>
          <t>栄周辺</t>
        </is>
      </c>
      <c r="H1124" s="48" t="n">
        <v>39.7</v>
      </c>
      <c r="I1124" s="20" t="n">
        <v>0.96429</v>
      </c>
      <c r="J1124" s="20" t="n">
        <v>0.97143</v>
      </c>
      <c r="K1124" s="20" t="n">
        <v>0.98571</v>
      </c>
      <c r="L1124" s="20" t="n">
        <v>0.94286</v>
      </c>
      <c r="M1124" s="20" t="n">
        <v>0.32857</v>
      </c>
      <c r="N1124" s="24" t="n">
        <v>16080</v>
      </c>
      <c r="O1124" s="24" t="n">
        <v>15200</v>
      </c>
      <c r="P1124" s="24" t="n">
        <v>880</v>
      </c>
      <c r="Q1124" s="24" t="n">
        <v>44000</v>
      </c>
      <c r="R1124" s="24" t="n"/>
      <c r="S1124" s="24">
        <f>IF(R1124="","",(R1124+P1124)*30 -U1124)</f>
        <v/>
      </c>
      <c r="T1124" s="20">
        <f>IF(R1124="","",(O1124-R1124)/O1124)</f>
        <v/>
      </c>
      <c r="U1124" s="24" t="n">
        <v>91000</v>
      </c>
      <c r="V1124" s="51" t="n"/>
      <c r="W1124" s="24">
        <f>IF(Z1124="","",Z1124*30)</f>
        <v/>
      </c>
      <c r="X1124" s="24">
        <f>IF(W1124="","",W1124-U1124)</f>
        <v/>
      </c>
      <c r="Y1124" s="24">
        <f>IF(V1124="","",((U1124+5000+5000)/(1-V1124))/30)</f>
        <v/>
      </c>
      <c r="Z1124" s="32" t="n"/>
      <c r="AA1124" s="24">
        <f>IF(Z1124="","",Z1124-O1124)</f>
        <v/>
      </c>
      <c r="AB1124" s="24">
        <f>IF(Z1124="","",R1124-Z1124)</f>
        <v/>
      </c>
      <c r="AC1124" s="11">
        <f>IF(Z1124="","",(O1124-Z1124)/O1124)</f>
        <v/>
      </c>
      <c r="AD1124" s="24" t="n"/>
      <c r="AE1124" s="24">
        <f>IF(AF1124="","",Q1124*(1-AF1124))</f>
        <v/>
      </c>
      <c r="AF1124" s="51" t="n"/>
      <c r="AG1124" s="28" t="n"/>
      <c r="AH1124" s="28" t="n"/>
      <c r="AI1124" s="33" t="inlineStr">
        <is>
          <t>2026-10-06</t>
        </is>
      </c>
      <c r="AJ1124" s="33" t="inlineStr">
        <is>
          <t>2027-03-31</t>
        </is>
      </c>
      <c r="AK1124" s="30" t="n"/>
    </row>
    <row r="1125" ht="35.1" customHeight="1" s="69">
      <c r="B1125" s="48" t="n">
        <v>26363</v>
      </c>
      <c r="C1125" s="48" t="inlineStr">
        <is>
          <t>東京</t>
        </is>
      </c>
      <c r="D1125" s="19" t="inlineStr">
        <is>
          <t>アットイン川口2</t>
        </is>
      </c>
      <c r="E1125" s="48" t="inlineStr">
        <is>
          <t>1K</t>
        </is>
      </c>
      <c r="F1125" s="48" t="n">
        <v>8</v>
      </c>
      <c r="G1125" s="48" t="inlineStr">
        <is>
          <t>大宮・川越エリア</t>
        </is>
      </c>
      <c r="H1125" s="48" t="n">
        <v>18.09</v>
      </c>
      <c r="I1125" s="20" t="n">
        <v>0.85</v>
      </c>
      <c r="J1125" s="20" t="n">
        <v>0.4625</v>
      </c>
      <c r="K1125" s="20" t="n">
        <v>0.175</v>
      </c>
      <c r="L1125" s="20" t="n">
        <v>0</v>
      </c>
      <c r="M1125" s="20" t="n">
        <v>0</v>
      </c>
      <c r="N1125" s="24" t="n">
        <v>8680</v>
      </c>
      <c r="O1125" s="24" t="n">
        <v>7800</v>
      </c>
      <c r="P1125" s="24" t="n">
        <v>880</v>
      </c>
      <c r="Q1125" s="24" t="n">
        <v>44000</v>
      </c>
      <c r="R1125" s="24" t="n">
        <v>3100</v>
      </c>
      <c r="S1125" s="24">
        <f>IF(R1125="","",(R1125+P1125)*30 -U1125)</f>
        <v/>
      </c>
      <c r="T1125" s="20">
        <f>IF(R1125="","",(O1125-R1125)/O1125)</f>
        <v/>
      </c>
      <c r="U1125" s="24" t="n">
        <v>74500</v>
      </c>
      <c r="V1125" s="51" t="n"/>
      <c r="W1125" s="24">
        <f>IF(Z1125="","",Z1125*30)</f>
        <v/>
      </c>
      <c r="X1125" s="24">
        <f>IF(W1125="","",W1125-U1125)</f>
        <v/>
      </c>
      <c r="Y1125" s="24">
        <f>IF(V1125="","",((U1125+5000+5000)/(1-V1125))/30)</f>
        <v/>
      </c>
      <c r="Z1125" s="32" t="n"/>
      <c r="AA1125" s="24">
        <f>IF(Z1125="","",Z1125-O1125)</f>
        <v/>
      </c>
      <c r="AB1125" s="24">
        <f>IF(Z1125="","",R1125-Z1125)</f>
        <v/>
      </c>
      <c r="AC1125" s="11">
        <f>IF(Z1125="","",(O1125-Z1125)/O1125)</f>
        <v/>
      </c>
      <c r="AD1125" s="24" t="n">
        <v>11000</v>
      </c>
      <c r="AE1125" s="24">
        <f>IF(AF1125="","",Q1125*(1-AF1125))</f>
        <v/>
      </c>
      <c r="AF1125" s="51" t="n"/>
      <c r="AG1125" s="28" t="n"/>
      <c r="AH1125" s="28" t="n"/>
      <c r="AI1125" s="33" t="inlineStr">
        <is>
          <t>2026-08-01</t>
        </is>
      </c>
      <c r="AJ1125" s="33" t="inlineStr">
        <is>
          <t>2026-09-30</t>
        </is>
      </c>
      <c r="AK1125" s="30" t="n"/>
    </row>
    <row r="1126" ht="35.1" customHeight="1" s="69">
      <c r="B1126" s="48" t="n">
        <v>26366</v>
      </c>
      <c r="C1126" s="48" t="inlineStr">
        <is>
          <t>名古屋</t>
        </is>
      </c>
      <c r="D1126" s="19" t="inlineStr">
        <is>
          <t>アットイン名古屋駅20-1</t>
        </is>
      </c>
      <c r="E1126" s="48" t="inlineStr">
        <is>
          <t>1K</t>
        </is>
      </c>
      <c r="F1126" s="48" t="n">
        <v>27</v>
      </c>
      <c r="G1126" s="48" t="inlineStr">
        <is>
          <t>名駅周辺</t>
        </is>
      </c>
      <c r="H1126" s="48" t="n">
        <v>27.49</v>
      </c>
      <c r="I1126" s="20" t="n">
        <v>0.85926</v>
      </c>
      <c r="J1126" s="20" t="n">
        <v>1</v>
      </c>
      <c r="K1126" s="20" t="n">
        <v>0.98889</v>
      </c>
      <c r="L1126" s="20" t="n">
        <v>1</v>
      </c>
      <c r="M1126" s="20" t="n">
        <v>0.5</v>
      </c>
      <c r="N1126" s="24" t="n">
        <v>14440</v>
      </c>
      <c r="O1126" s="24" t="n">
        <v>13560</v>
      </c>
      <c r="P1126" s="24" t="n">
        <v>880</v>
      </c>
      <c r="Q1126" s="24" t="n">
        <v>44000</v>
      </c>
      <c r="R1126" s="24" t="n"/>
      <c r="S1126" s="24">
        <f>IF(R1126="","",(R1126+P1126)*30 -U1126)</f>
        <v/>
      </c>
      <c r="T1126" s="20">
        <f>IF(R1126="","",(O1126-R1126)/O1126)</f>
        <v/>
      </c>
      <c r="U1126" s="24" t="n">
        <v>81000</v>
      </c>
      <c r="V1126" s="51" t="n"/>
      <c r="W1126" s="24">
        <f>IF(Z1126="","",Z1126*30)</f>
        <v/>
      </c>
      <c r="X1126" s="24">
        <f>IF(W1126="","",W1126-U1126)</f>
        <v/>
      </c>
      <c r="Y1126" s="24">
        <f>IF(V1126="","",((U1126+5000+5000)/(1-V1126))/30)</f>
        <v/>
      </c>
      <c r="Z1126" s="32" t="n"/>
      <c r="AA1126" s="24">
        <f>IF(Z1126="","",Z1126-O1126)</f>
        <v/>
      </c>
      <c r="AB1126" s="24">
        <f>IF(Z1126="","",R1126-Z1126)</f>
        <v/>
      </c>
      <c r="AC1126" s="11">
        <f>IF(Z1126="","",(O1126-Z1126)/O1126)</f>
        <v/>
      </c>
      <c r="AD1126" s="24" t="n"/>
      <c r="AE1126" s="24">
        <f>IF(AF1126="","",Q1126*(1-AF1126))</f>
        <v/>
      </c>
      <c r="AF1126" s="51" t="n"/>
      <c r="AG1126" s="28" t="n"/>
      <c r="AH1126" s="28" t="n"/>
      <c r="AI1126" s="33" t="inlineStr">
        <is>
          <t>2026-11-01</t>
        </is>
      </c>
      <c r="AJ1126" s="33" t="inlineStr">
        <is>
          <t>2027-01-31</t>
        </is>
      </c>
      <c r="AK1126" s="30" t="n"/>
    </row>
    <row r="1127" ht="35.1" customHeight="1" s="69">
      <c r="B1127" s="48" t="n">
        <v>26367</v>
      </c>
      <c r="C1127" s="48" t="inlineStr">
        <is>
          <t>名古屋</t>
        </is>
      </c>
      <c r="D1127" s="19" t="inlineStr">
        <is>
          <t>アットイン名古屋駅20-2</t>
        </is>
      </c>
      <c r="E1127" s="48" t="inlineStr">
        <is>
          <t>1LDK</t>
        </is>
      </c>
      <c r="F1127" s="48" t="n">
        <v>4</v>
      </c>
      <c r="G1127" s="48" t="inlineStr">
        <is>
          <t>名駅周辺</t>
        </is>
      </c>
      <c r="H1127" s="48" t="n">
        <v>29.89</v>
      </c>
      <c r="I1127" s="20" t="n">
        <v>0.5</v>
      </c>
      <c r="J1127" s="20" t="n">
        <v>0.975</v>
      </c>
      <c r="K1127" s="20" t="n">
        <v>0.95</v>
      </c>
      <c r="L1127" s="20" t="n">
        <v>1</v>
      </c>
      <c r="M1127" s="20" t="n">
        <v>0.25</v>
      </c>
      <c r="N1127" s="24" t="n">
        <v>16080</v>
      </c>
      <c r="O1127" s="24" t="n">
        <v>15200</v>
      </c>
      <c r="P1127" s="24" t="n">
        <v>880</v>
      </c>
      <c r="Q1127" s="24" t="n">
        <v>44000</v>
      </c>
      <c r="R1127" s="24" t="n"/>
      <c r="S1127" s="24">
        <f>IF(R1127="","",(R1127+P1127)*30 -U1127)</f>
        <v/>
      </c>
      <c r="T1127" s="20">
        <f>IF(R1127="","",(O1127-R1127)/O1127)</f>
        <v/>
      </c>
      <c r="U1127" s="24" t="n">
        <v>89400</v>
      </c>
      <c r="V1127" s="51" t="n"/>
      <c r="W1127" s="24">
        <f>IF(Z1127="","",Z1127*30)</f>
        <v/>
      </c>
      <c r="X1127" s="24">
        <f>IF(W1127="","",W1127-U1127)</f>
        <v/>
      </c>
      <c r="Y1127" s="24">
        <f>IF(V1127="","",((U1127+5000+5000)/(1-V1127))/30)</f>
        <v/>
      </c>
      <c r="Z1127" s="32" t="n"/>
      <c r="AA1127" s="24">
        <f>IF(Z1127="","",Z1127-O1127)</f>
        <v/>
      </c>
      <c r="AB1127" s="24">
        <f>IF(Z1127="","",R1127-Z1127)</f>
        <v/>
      </c>
      <c r="AC1127" s="11">
        <f>IF(Z1127="","",(O1127-Z1127)/O1127)</f>
        <v/>
      </c>
      <c r="AD1127" s="24" t="n"/>
      <c r="AE1127" s="24">
        <f>IF(AF1127="","",Q1127*(1-AF1127))</f>
        <v/>
      </c>
      <c r="AF1127" s="51" t="n"/>
      <c r="AG1127" s="28" t="n"/>
      <c r="AH1127" s="28" t="n"/>
      <c r="AI1127" s="33" t="inlineStr">
        <is>
          <t>2026-11-01</t>
        </is>
      </c>
      <c r="AJ1127" s="33" t="inlineStr">
        <is>
          <t>2026-12-05</t>
        </is>
      </c>
      <c r="AK1127" s="30" t="n"/>
    </row>
    <row r="1128" ht="35.1" customHeight="1" s="69">
      <c r="B1128" s="48" t="n">
        <v>26401</v>
      </c>
      <c r="C1128" s="48" t="inlineStr">
        <is>
          <t>大阪</t>
        </is>
      </c>
      <c r="D1128" s="19" t="inlineStr">
        <is>
          <t>アットイン香川高松SM2-1</t>
        </is>
      </c>
      <c r="E1128" s="48" t="inlineStr">
        <is>
          <t>1R</t>
        </is>
      </c>
      <c r="F1128" s="48" t="n">
        <v>4</v>
      </c>
      <c r="G1128" s="48" t="inlineStr">
        <is>
          <t>香川</t>
        </is>
      </c>
      <c r="H1128" s="48" t="n">
        <v>30.49</v>
      </c>
      <c r="I1128" s="20" t="n">
        <v>0.975</v>
      </c>
      <c r="J1128" s="20" t="n">
        <v>0.875</v>
      </c>
      <c r="K1128" s="20" t="n">
        <v>1</v>
      </c>
      <c r="L1128" s="20" t="n">
        <v>0.1</v>
      </c>
      <c r="M1128" s="20" t="n">
        <v>0</v>
      </c>
      <c r="N1128" s="24" t="n">
        <v>8820</v>
      </c>
      <c r="O1128" s="24" t="n">
        <v>7940</v>
      </c>
      <c r="P1128" s="24" t="n">
        <v>880</v>
      </c>
      <c r="Q1128" s="24" t="n">
        <v>44000</v>
      </c>
      <c r="R1128" s="24" t="n"/>
      <c r="S1128" s="24">
        <f>IF(R1128="","",(R1128+P1128)*30 -U1128)</f>
        <v/>
      </c>
      <c r="T1128" s="20">
        <f>IF(R1128="","",(O1128-R1128)/O1128)</f>
        <v/>
      </c>
      <c r="U1128" s="24" t="n">
        <v>6000</v>
      </c>
      <c r="V1128" s="51" t="n"/>
      <c r="W1128" s="24">
        <f>IF(Z1128="","",Z1128*30)</f>
        <v/>
      </c>
      <c r="X1128" s="24">
        <f>IF(W1128="","",W1128-U1128)</f>
        <v/>
      </c>
      <c r="Y1128" s="24">
        <f>IF(V1128="","",((U1128+5000+5000)/(1-V1128))/30)</f>
        <v/>
      </c>
      <c r="Z1128" s="32" t="n"/>
      <c r="AA1128" s="24">
        <f>IF(Z1128="","",Z1128-O1128)</f>
        <v/>
      </c>
      <c r="AB1128" s="24">
        <f>IF(Z1128="","",R1128-Z1128)</f>
        <v/>
      </c>
      <c r="AC1128" s="11">
        <f>IF(Z1128="","",(O1128-Z1128)/O1128)</f>
        <v/>
      </c>
      <c r="AD1128" s="24" t="n"/>
      <c r="AE1128" s="24">
        <f>IF(AF1128="","",Q1128*(1-AF1128))</f>
        <v/>
      </c>
      <c r="AF1128" s="51" t="n"/>
      <c r="AG1128" s="28" t="n"/>
      <c r="AH1128" s="28" t="n"/>
      <c r="AI1128" s="33" t="inlineStr">
        <is>
          <t>2026-10-01</t>
        </is>
      </c>
      <c r="AJ1128" s="33" t="inlineStr">
        <is>
          <t>2026-10-12</t>
        </is>
      </c>
      <c r="AK1128" s="30" t="n"/>
    </row>
    <row r="1129" ht="35.1" customHeight="1" s="69">
      <c r="B1129" s="48" t="n">
        <v>26402</v>
      </c>
      <c r="C1129" s="48" t="inlineStr">
        <is>
          <t>大阪</t>
        </is>
      </c>
      <c r="D1129" s="19" t="inlineStr">
        <is>
          <t>アットイン天満橋2</t>
        </is>
      </c>
      <c r="E1129" s="48" t="inlineStr">
        <is>
          <t>1K</t>
        </is>
      </c>
      <c r="F1129" s="48" t="n">
        <v>1</v>
      </c>
      <c r="G1129" s="48" t="inlineStr">
        <is>
          <t>天満・南森町・京橋</t>
        </is>
      </c>
      <c r="H1129" s="48" t="n">
        <v>21.66</v>
      </c>
      <c r="I1129" s="20" t="n">
        <v>1</v>
      </c>
      <c r="J1129" s="20" t="n">
        <v>1</v>
      </c>
      <c r="K1129" s="20" t="n">
        <v>1</v>
      </c>
      <c r="L1129" s="20" t="n">
        <v>1</v>
      </c>
      <c r="M1129" s="20" t="n">
        <v>1</v>
      </c>
      <c r="N1129" s="24" t="n">
        <v>7560</v>
      </c>
      <c r="O1129" s="24" t="n">
        <v>6680</v>
      </c>
      <c r="P1129" s="24" t="n">
        <v>880</v>
      </c>
      <c r="Q1129" s="24" t="n">
        <v>44000</v>
      </c>
      <c r="R1129" s="24" t="n"/>
      <c r="S1129" s="24">
        <f>IF(R1129="","",(R1129+P1129)*30 -U1129)</f>
        <v/>
      </c>
      <c r="T1129" s="20">
        <f>IF(R1129="","",(O1129-R1129)/O1129)</f>
        <v/>
      </c>
      <c r="U1129" s="24" t="n">
        <v>0</v>
      </c>
      <c r="V1129" s="51" t="n"/>
      <c r="W1129" s="24">
        <f>IF(Z1129="","",Z1129*30)</f>
        <v/>
      </c>
      <c r="X1129" s="24">
        <f>IF(W1129="","",W1129-U1129)</f>
        <v/>
      </c>
      <c r="Y1129" s="24">
        <f>IF(V1129="","",((U1129+5000+5000)/(1-V1129))/30)</f>
        <v/>
      </c>
      <c r="Z1129" s="32" t="n"/>
      <c r="AA1129" s="24">
        <f>IF(Z1129="","",Z1129-O1129)</f>
        <v/>
      </c>
      <c r="AB1129" s="24">
        <f>IF(Z1129="","",R1129-Z1129)</f>
        <v/>
      </c>
      <c r="AC1129" s="11">
        <f>IF(Z1129="","",(O1129-Z1129)/O1129)</f>
        <v/>
      </c>
      <c r="AD1129" s="24" t="n"/>
      <c r="AE1129" s="24">
        <f>IF(AF1129="","",Q1129*(1-AF1129))</f>
        <v/>
      </c>
      <c r="AF1129" s="51" t="n"/>
      <c r="AG1129" s="28" t="n"/>
      <c r="AH1129" s="28" t="n"/>
      <c r="AI1129" s="33" t="inlineStr">
        <is>
          <t>2026-12-01</t>
        </is>
      </c>
      <c r="AJ1129" s="33" t="inlineStr">
        <is>
          <t>2026-11-30</t>
        </is>
      </c>
      <c r="AK1129" s="30" t="n"/>
    </row>
    <row r="1130" ht="35.1" customHeight="1" s="69">
      <c r="B1130" s="48" t="n">
        <v>26451</v>
      </c>
      <c r="C1130" s="48" t="inlineStr">
        <is>
          <t>大阪</t>
        </is>
      </c>
      <c r="D1130" s="19" t="inlineStr">
        <is>
          <t>アットイン新大阪9</t>
        </is>
      </c>
      <c r="E1130" s="48" t="inlineStr">
        <is>
          <t>1R</t>
        </is>
      </c>
      <c r="F1130" s="48" t="n">
        <v>1</v>
      </c>
      <c r="G1130" s="48" t="inlineStr">
        <is>
          <t>新大阪・十三・三国</t>
        </is>
      </c>
      <c r="H1130" s="48" t="n">
        <v>17.6</v>
      </c>
      <c r="I1130" s="20" t="n">
        <v>1</v>
      </c>
      <c r="J1130" s="20" t="n">
        <v>1</v>
      </c>
      <c r="K1130" s="20" t="n">
        <v>1</v>
      </c>
      <c r="L1130" s="20" t="n">
        <v>0</v>
      </c>
      <c r="M1130" s="20" t="n">
        <v>0</v>
      </c>
      <c r="N1130" s="24" t="n">
        <v>5420</v>
      </c>
      <c r="O1130" s="24" t="n">
        <v>4540</v>
      </c>
      <c r="P1130" s="24" t="n">
        <v>880</v>
      </c>
      <c r="Q1130" s="24" t="n">
        <v>44000</v>
      </c>
      <c r="R1130" s="24" t="n"/>
      <c r="S1130" s="24">
        <f>IF(R1130="","",(R1130+P1130)*30 -U1130)</f>
        <v/>
      </c>
      <c r="T1130" s="20">
        <f>IF(R1130="","",(O1130-R1130)/O1130)</f>
        <v/>
      </c>
      <c r="U1130" s="24" t="n">
        <v>40240</v>
      </c>
      <c r="V1130" s="51" t="n"/>
      <c r="W1130" s="24">
        <f>IF(Z1130="","",Z1130*30)</f>
        <v/>
      </c>
      <c r="X1130" s="24">
        <f>IF(W1130="","",W1130-U1130)</f>
        <v/>
      </c>
      <c r="Y1130" s="24">
        <f>IF(V1130="","",((U1130+5000+5000)/(1-V1130))/30)</f>
        <v/>
      </c>
      <c r="Z1130" s="32" t="n"/>
      <c r="AA1130" s="24">
        <f>IF(Z1130="","",Z1130-O1130)</f>
        <v/>
      </c>
      <c r="AB1130" s="24">
        <f>IF(Z1130="","",R1130-Z1130)</f>
        <v/>
      </c>
      <c r="AC1130" s="11">
        <f>IF(Z1130="","",(O1130-Z1130)/O1130)</f>
        <v/>
      </c>
      <c r="AD1130" s="24" t="n"/>
      <c r="AE1130" s="24">
        <f>IF(AF1130="","",Q1130*(1-AF1130))</f>
        <v/>
      </c>
      <c r="AF1130" s="51" t="n"/>
      <c r="AG1130" s="28" t="n"/>
      <c r="AH1130" s="28" t="n"/>
      <c r="AI1130" s="33" t="inlineStr">
        <is>
          <t>2026-10-02</t>
        </is>
      </c>
      <c r="AJ1130" s="33" t="inlineStr">
        <is>
          <t>2026-10-01</t>
        </is>
      </c>
      <c r="AK1130" s="30" t="n"/>
    </row>
    <row r="1131" ht="35.1" customHeight="1" s="69">
      <c r="B1131" s="48" t="n">
        <v>26452</v>
      </c>
      <c r="C1131" s="48" t="inlineStr">
        <is>
          <t>大阪</t>
        </is>
      </c>
      <c r="D1131" s="19" t="inlineStr">
        <is>
          <t>アットイン西宮北口1</t>
        </is>
      </c>
      <c r="E1131" s="48" t="inlineStr">
        <is>
          <t>1K</t>
        </is>
      </c>
      <c r="F1131" s="48" t="n">
        <v>1</v>
      </c>
      <c r="G1131" s="48" t="inlineStr">
        <is>
          <t>西宮・尼崎</t>
        </is>
      </c>
      <c r="H1131" s="48" t="n">
        <v>22.29</v>
      </c>
      <c r="I1131" s="20" t="n">
        <v>0.9</v>
      </c>
      <c r="J1131" s="20" t="n">
        <v>0.7</v>
      </c>
      <c r="K1131" s="20" t="n">
        <v>1</v>
      </c>
      <c r="L1131" s="20" t="n">
        <v>1</v>
      </c>
      <c r="M1131" s="20" t="n">
        <v>1</v>
      </c>
      <c r="N1131" s="24" t="n">
        <v>7460</v>
      </c>
      <c r="O1131" s="24" t="n">
        <v>6580</v>
      </c>
      <c r="P1131" s="24" t="n">
        <v>880</v>
      </c>
      <c r="Q1131" s="24" t="n">
        <v>44000</v>
      </c>
      <c r="R1131" s="24" t="n"/>
      <c r="S1131" s="24">
        <f>IF(R1131="","",(R1131+P1131)*30 -U1131)</f>
        <v/>
      </c>
      <c r="T1131" s="20">
        <f>IF(R1131="","",(O1131-R1131)/O1131)</f>
        <v/>
      </c>
      <c r="U1131" s="24" t="n">
        <v>70200</v>
      </c>
      <c r="V1131" s="51" t="n"/>
      <c r="W1131" s="24">
        <f>IF(Z1131="","",Z1131*30)</f>
        <v/>
      </c>
      <c r="X1131" s="24">
        <f>IF(W1131="","",W1131-U1131)</f>
        <v/>
      </c>
      <c r="Y1131" s="24">
        <f>IF(V1131="","",((U1131+5000+5000)/(1-V1131))/30)</f>
        <v/>
      </c>
      <c r="Z1131" s="32" t="n"/>
      <c r="AA1131" s="24">
        <f>IF(Z1131="","",Z1131-O1131)</f>
        <v/>
      </c>
      <c r="AB1131" s="24">
        <f>IF(Z1131="","",R1131-Z1131)</f>
        <v/>
      </c>
      <c r="AC1131" s="11">
        <f>IF(Z1131="","",(O1131-Z1131)/O1131)</f>
        <v/>
      </c>
      <c r="AD1131" s="24" t="n"/>
      <c r="AE1131" s="24">
        <f>IF(AF1131="","",Q1131*(1-AF1131))</f>
        <v/>
      </c>
      <c r="AF1131" s="51" t="n"/>
      <c r="AG1131" s="28" t="n"/>
      <c r="AH1131" s="28" t="n"/>
      <c r="AI1131" s="33" t="inlineStr">
        <is>
          <t>2027-02-16</t>
        </is>
      </c>
      <c r="AJ1131" s="33" t="inlineStr">
        <is>
          <t>2027-02-15</t>
        </is>
      </c>
      <c r="AK1131" s="30" t="n"/>
    </row>
    <row r="1132" ht="35.1" customHeight="1" s="69">
      <c r="B1132" s="48" t="n">
        <v>26453</v>
      </c>
      <c r="C1132" s="48" t="inlineStr">
        <is>
          <t>大阪</t>
        </is>
      </c>
      <c r="D1132" s="19" t="inlineStr">
        <is>
          <t>アットイン天満橋1</t>
        </is>
      </c>
      <c r="E1132" s="48" t="inlineStr">
        <is>
          <t>1K</t>
        </is>
      </c>
      <c r="F1132" s="48" t="n">
        <v>1</v>
      </c>
      <c r="G1132" s="48" t="inlineStr">
        <is>
          <t>天満・南森町・京橋</t>
        </is>
      </c>
      <c r="H1132" s="48" t="n">
        <v>24.76</v>
      </c>
      <c r="I1132" s="20" t="n">
        <v>0</v>
      </c>
      <c r="J1132" s="20" t="n">
        <v>0.6</v>
      </c>
      <c r="K1132" s="20" t="n">
        <v>1</v>
      </c>
      <c r="L1132" s="20" t="n">
        <v>1</v>
      </c>
      <c r="M1132" s="20" t="n">
        <v>1</v>
      </c>
      <c r="N1132" s="24" t="n">
        <v>7800</v>
      </c>
      <c r="O1132" s="24" t="n">
        <v>6920</v>
      </c>
      <c r="P1132" s="24" t="n">
        <v>880</v>
      </c>
      <c r="Q1132" s="24" t="n">
        <v>44000</v>
      </c>
      <c r="R1132" s="24" t="n"/>
      <c r="S1132" s="24">
        <f>IF(R1132="","",(R1132+P1132)*30 -U1132)</f>
        <v/>
      </c>
      <c r="T1132" s="20">
        <f>IF(R1132="","",(O1132-R1132)/O1132)</f>
        <v/>
      </c>
      <c r="U1132" s="24" t="n">
        <v>76000</v>
      </c>
      <c r="V1132" s="51" t="n"/>
      <c r="W1132" s="24">
        <f>IF(Z1132="","",Z1132*30)</f>
        <v/>
      </c>
      <c r="X1132" s="24">
        <f>IF(W1132="","",W1132-U1132)</f>
        <v/>
      </c>
      <c r="Y1132" s="24">
        <f>IF(V1132="","",((U1132+5000+5000)/(1-V1132))/30)</f>
        <v/>
      </c>
      <c r="Z1132" s="32" t="n"/>
      <c r="AA1132" s="24">
        <f>IF(Z1132="","",Z1132-O1132)</f>
        <v/>
      </c>
      <c r="AB1132" s="24">
        <f>IF(Z1132="","",R1132-Z1132)</f>
        <v/>
      </c>
      <c r="AC1132" s="11">
        <f>IF(Z1132="","",(O1132-Z1132)/O1132)</f>
        <v/>
      </c>
      <c r="AD1132" s="24" t="n"/>
      <c r="AE1132" s="24">
        <f>IF(AF1132="","",Q1132*(1-AF1132))</f>
        <v/>
      </c>
      <c r="AF1132" s="51" t="n"/>
      <c r="AG1132" s="28" t="n"/>
      <c r="AH1132" s="28" t="n"/>
      <c r="AI1132" s="33" t="inlineStr">
        <is>
          <t>2026-12-01</t>
        </is>
      </c>
      <c r="AJ1132" s="33" t="inlineStr">
        <is>
          <t>2026-11-30</t>
        </is>
      </c>
      <c r="AK1132" s="30" t="n"/>
    </row>
    <row r="1133" ht="35.1" customHeight="1" s="69">
      <c r="B1133" s="48" t="n">
        <v>26454</v>
      </c>
      <c r="C1133" s="48" t="inlineStr">
        <is>
          <t>大阪</t>
        </is>
      </c>
      <c r="D1133" s="19" t="inlineStr">
        <is>
          <t>アットイン谷町九丁目1</t>
        </is>
      </c>
      <c r="E1133" s="48" t="inlineStr">
        <is>
          <t>1K</t>
        </is>
      </c>
      <c r="F1133" s="48" t="n">
        <v>1</v>
      </c>
      <c r="G1133" s="48" t="inlineStr">
        <is>
          <t>玉造・鶴橋・上本町</t>
        </is>
      </c>
      <c r="H1133" s="48" t="n">
        <v>24.93</v>
      </c>
      <c r="I1133" s="20" t="n">
        <v>1</v>
      </c>
      <c r="J1133" s="20" t="n">
        <v>1</v>
      </c>
      <c r="K1133" s="20" t="n">
        <v>1</v>
      </c>
      <c r="L1133" s="20" t="n">
        <v>1</v>
      </c>
      <c r="M1133" s="20" t="n">
        <v>1</v>
      </c>
      <c r="N1133" s="24" t="n">
        <v>7560</v>
      </c>
      <c r="O1133" s="24" t="n">
        <v>6680</v>
      </c>
      <c r="P1133" s="24" t="n">
        <v>880</v>
      </c>
      <c r="Q1133" s="24" t="n">
        <v>44000</v>
      </c>
      <c r="R1133" s="24" t="n"/>
      <c r="S1133" s="24">
        <f>IF(R1133="","",(R1133+P1133)*30 -U1133)</f>
        <v/>
      </c>
      <c r="T1133" s="20">
        <f>IF(R1133="","",(O1133-R1133)/O1133)</f>
        <v/>
      </c>
      <c r="U1133" s="24" t="n">
        <v>72000</v>
      </c>
      <c r="V1133" s="51" t="n"/>
      <c r="W1133" s="24">
        <f>IF(Z1133="","",Z1133*30)</f>
        <v/>
      </c>
      <c r="X1133" s="24">
        <f>IF(W1133="","",W1133-U1133)</f>
        <v/>
      </c>
      <c r="Y1133" s="24">
        <f>IF(V1133="","",((U1133+5000+5000)/(1-V1133))/30)</f>
        <v/>
      </c>
      <c r="Z1133" s="32" t="n"/>
      <c r="AA1133" s="24">
        <f>IF(Z1133="","",Z1133-O1133)</f>
        <v/>
      </c>
      <c r="AB1133" s="24">
        <f>IF(Z1133="","",R1133-Z1133)</f>
        <v/>
      </c>
      <c r="AC1133" s="11">
        <f>IF(Z1133="","",(O1133-Z1133)/O1133)</f>
        <v/>
      </c>
      <c r="AD1133" s="24" t="n"/>
      <c r="AE1133" s="24">
        <f>IF(AF1133="","",Q1133*(1-AF1133))</f>
        <v/>
      </c>
      <c r="AF1133" s="51" t="n"/>
      <c r="AG1133" s="28" t="n"/>
      <c r="AH1133" s="28" t="n"/>
      <c r="AI1133" s="33" t="inlineStr">
        <is>
          <t>2027-03-18</t>
        </is>
      </c>
      <c r="AJ1133" s="33" t="inlineStr">
        <is>
          <t>2027-03-17</t>
        </is>
      </c>
      <c r="AK1133" s="30" t="n"/>
    </row>
    <row r="1134" ht="35.1" customHeight="1" s="69">
      <c r="B1134" s="48" t="n">
        <v>26455</v>
      </c>
      <c r="C1134" s="48" t="inlineStr">
        <is>
          <t>大阪</t>
        </is>
      </c>
      <c r="D1134" s="19" t="inlineStr">
        <is>
          <t>アットイン心斎橋9</t>
        </is>
      </c>
      <c r="E1134" s="48" t="inlineStr">
        <is>
          <t>1K</t>
        </is>
      </c>
      <c r="F1134" s="48" t="n">
        <v>1</v>
      </c>
      <c r="G1134" s="48" t="inlineStr">
        <is>
          <t>心斎橋・なんば周辺</t>
        </is>
      </c>
      <c r="H1134" s="48" t="n">
        <v>21.66</v>
      </c>
      <c r="I1134" s="20" t="n">
        <v>1</v>
      </c>
      <c r="J1134" s="20" t="n">
        <v>1</v>
      </c>
      <c r="K1134" s="20" t="n">
        <v>1</v>
      </c>
      <c r="L1134" s="20" t="n">
        <v>1</v>
      </c>
      <c r="M1134" s="20" t="n">
        <v>0</v>
      </c>
      <c r="N1134" s="24" t="n">
        <v>7900</v>
      </c>
      <c r="O1134" s="24" t="n">
        <v>7020</v>
      </c>
      <c r="P1134" s="24" t="n">
        <v>880</v>
      </c>
      <c r="Q1134" s="24" t="n">
        <v>44000</v>
      </c>
      <c r="R1134" s="24" t="n"/>
      <c r="S1134" s="24">
        <f>IF(R1134="","",(R1134+P1134)*30 -U1134)</f>
        <v/>
      </c>
      <c r="T1134" s="20">
        <f>IF(R1134="","",(O1134-R1134)/O1134)</f>
        <v/>
      </c>
      <c r="U1134" s="24" t="n">
        <v>78000</v>
      </c>
      <c r="V1134" s="51" t="n"/>
      <c r="W1134" s="24">
        <f>IF(Z1134="","",Z1134*30)</f>
        <v/>
      </c>
      <c r="X1134" s="24">
        <f>IF(W1134="","",W1134-U1134)</f>
        <v/>
      </c>
      <c r="Y1134" s="24">
        <f>IF(V1134="","",((U1134+5000+5000)/(1-V1134))/30)</f>
        <v/>
      </c>
      <c r="Z1134" s="32" t="n"/>
      <c r="AA1134" s="24">
        <f>IF(Z1134="","",Z1134-O1134)</f>
        <v/>
      </c>
      <c r="AB1134" s="24">
        <f>IF(Z1134="","",R1134-Z1134)</f>
        <v/>
      </c>
      <c r="AC1134" s="11">
        <f>IF(Z1134="","",(O1134-Z1134)/O1134)</f>
        <v/>
      </c>
      <c r="AD1134" s="24" t="n"/>
      <c r="AE1134" s="24">
        <f>IF(AF1134="","",Q1134*(1-AF1134))</f>
        <v/>
      </c>
      <c r="AF1134" s="51" t="n"/>
      <c r="AG1134" s="28" t="n"/>
      <c r="AH1134" s="28" t="n"/>
      <c r="AI1134" s="33" t="inlineStr">
        <is>
          <t>2026-11-01</t>
        </is>
      </c>
      <c r="AJ1134" s="33" t="inlineStr">
        <is>
          <t>2026-10-31</t>
        </is>
      </c>
      <c r="AK1134" s="30" t="n"/>
    </row>
    <row r="1135" ht="35.1" customHeight="1" s="69">
      <c r="B1135" s="48" t="n">
        <v>26486</v>
      </c>
      <c r="C1135" s="48" t="inlineStr">
        <is>
          <t>名古屋</t>
        </is>
      </c>
      <c r="D1135" s="19" t="inlineStr">
        <is>
          <t>アットイン金山4</t>
        </is>
      </c>
      <c r="E1135" s="48" t="inlineStr">
        <is>
          <t>1K</t>
        </is>
      </c>
      <c r="F1135" s="48" t="n">
        <v>1</v>
      </c>
      <c r="G1135" s="48" t="inlineStr">
        <is>
          <t>金山周辺</t>
        </is>
      </c>
      <c r="H1135" s="48" t="n">
        <v>21.9</v>
      </c>
      <c r="I1135" s="20" t="n">
        <v>1</v>
      </c>
      <c r="J1135" s="20" t="n">
        <v>0.6</v>
      </c>
      <c r="K1135" s="20" t="n">
        <v>0.8</v>
      </c>
      <c r="L1135" s="20" t="n">
        <v>1</v>
      </c>
      <c r="M1135" s="20" t="n">
        <v>1</v>
      </c>
      <c r="N1135" s="24" t="n">
        <v>12400</v>
      </c>
      <c r="O1135" s="24" t="n">
        <v>11520</v>
      </c>
      <c r="P1135" s="24" t="n">
        <v>880</v>
      </c>
      <c r="Q1135" s="24" t="n">
        <v>44000</v>
      </c>
      <c r="R1135" s="24" t="n"/>
      <c r="S1135" s="24">
        <f>IF(R1135="","",(R1135+P1135)*30 -U1135)</f>
        <v/>
      </c>
      <c r="T1135" s="20">
        <f>IF(R1135="","",(O1135-R1135)/O1135)</f>
        <v/>
      </c>
      <c r="U1135" s="24" t="n">
        <v>58000</v>
      </c>
      <c r="V1135" s="51" t="n"/>
      <c r="W1135" s="24">
        <f>IF(Z1135="","",Z1135*30)</f>
        <v/>
      </c>
      <c r="X1135" s="24">
        <f>IF(W1135="","",W1135-U1135)</f>
        <v/>
      </c>
      <c r="Y1135" s="24">
        <f>IF(V1135="","",((U1135+5000+5000)/(1-V1135))/30)</f>
        <v/>
      </c>
      <c r="Z1135" s="32" t="n"/>
      <c r="AA1135" s="24">
        <f>IF(Z1135="","",Z1135-O1135)</f>
        <v/>
      </c>
      <c r="AB1135" s="24">
        <f>IF(Z1135="","",R1135-Z1135)</f>
        <v/>
      </c>
      <c r="AC1135" s="11">
        <f>IF(Z1135="","",(O1135-Z1135)/O1135)</f>
        <v/>
      </c>
      <c r="AD1135" s="24" t="n"/>
      <c r="AE1135" s="24">
        <f>IF(AF1135="","",Q1135*(1-AF1135))</f>
        <v/>
      </c>
      <c r="AF1135" s="51" t="n"/>
      <c r="AG1135" s="28" t="n"/>
      <c r="AH1135" s="28" t="n"/>
      <c r="AI1135" s="33" t="inlineStr">
        <is>
          <t>2027-01-12</t>
        </is>
      </c>
      <c r="AJ1135" s="33" t="inlineStr">
        <is>
          <t>2027-01-11</t>
        </is>
      </c>
      <c r="AK1135" s="30" t="n"/>
    </row>
    <row r="1136" ht="35.1" customHeight="1" s="69">
      <c r="B1136" s="48" t="n">
        <v>26487</v>
      </c>
      <c r="C1136" s="48" t="inlineStr">
        <is>
          <t>名古屋</t>
        </is>
      </c>
      <c r="D1136" s="19" t="inlineStr">
        <is>
          <t>アットイン浄心1</t>
        </is>
      </c>
      <c r="E1136" s="48" t="inlineStr">
        <is>
          <t>1K</t>
        </is>
      </c>
      <c r="F1136" s="48" t="n">
        <v>1</v>
      </c>
      <c r="G1136" s="48" t="inlineStr">
        <is>
          <t>西区</t>
        </is>
      </c>
      <c r="H1136" s="48" t="n">
        <v>20.33</v>
      </c>
      <c r="I1136" s="20" t="n">
        <v>0.9</v>
      </c>
      <c r="J1136" s="20" t="n">
        <v>1</v>
      </c>
      <c r="K1136" s="20" t="n">
        <v>0.6</v>
      </c>
      <c r="L1136" s="20" t="n">
        <v>0</v>
      </c>
      <c r="M1136" s="20" t="n">
        <v>0</v>
      </c>
      <c r="N1136" s="24" t="n">
        <v>12400</v>
      </c>
      <c r="O1136" s="24" t="n">
        <v>11520</v>
      </c>
      <c r="P1136" s="24" t="n">
        <v>880</v>
      </c>
      <c r="Q1136" s="24" t="n">
        <v>44000</v>
      </c>
      <c r="R1136" s="24" t="n"/>
      <c r="S1136" s="24">
        <f>IF(R1136="","",(R1136+P1136)*30 -U1136)</f>
        <v/>
      </c>
      <c r="T1136" s="20">
        <f>IF(R1136="","",(O1136-R1136)/O1136)</f>
        <v/>
      </c>
      <c r="U1136" s="24" t="n">
        <v>58000</v>
      </c>
      <c r="V1136" s="51" t="n"/>
      <c r="W1136" s="24">
        <f>IF(Z1136="","",Z1136*30)</f>
        <v/>
      </c>
      <c r="X1136" s="24">
        <f>IF(W1136="","",W1136-U1136)</f>
        <v/>
      </c>
      <c r="Y1136" s="24">
        <f>IF(V1136="","",((U1136+5000+5000)/(1-V1136))/30)</f>
        <v/>
      </c>
      <c r="Z1136" s="32" t="n"/>
      <c r="AA1136" s="24">
        <f>IF(Z1136="","",Z1136-O1136)</f>
        <v/>
      </c>
      <c r="AB1136" s="24">
        <f>IF(Z1136="","",R1136-Z1136)</f>
        <v/>
      </c>
      <c r="AC1136" s="11">
        <f>IF(Z1136="","",(O1136-Z1136)/O1136)</f>
        <v/>
      </c>
      <c r="AD1136" s="24" t="n"/>
      <c r="AE1136" s="24">
        <f>IF(AF1136="","",Q1136*(1-AF1136))</f>
        <v/>
      </c>
      <c r="AF1136" s="51" t="n"/>
      <c r="AG1136" s="28" t="n"/>
      <c r="AH1136" s="28" t="n"/>
      <c r="AI1136" s="33" t="inlineStr">
        <is>
          <t>2026-09-20</t>
        </is>
      </c>
      <c r="AJ1136" s="33" t="inlineStr">
        <is>
          <t>2026-09-19</t>
        </is>
      </c>
      <c r="AK1136" s="30" t="n"/>
    </row>
    <row r="1137" ht="35.1" customHeight="1" s="69">
      <c r="B1137" s="48" t="n">
        <v>26488</v>
      </c>
      <c r="C1137" s="48" t="inlineStr">
        <is>
          <t>大阪</t>
        </is>
      </c>
      <c r="D1137" s="19" t="inlineStr">
        <is>
          <t>アットイン本町2</t>
        </is>
      </c>
      <c r="E1137" s="48" t="inlineStr">
        <is>
          <t>1K</t>
        </is>
      </c>
      <c r="F1137" s="48" t="n">
        <v>1</v>
      </c>
      <c r="G1137" s="48" t="inlineStr">
        <is>
          <t>淀屋橋・本町周辺</t>
        </is>
      </c>
      <c r="H1137" s="48" t="n">
        <v>25.65</v>
      </c>
      <c r="I1137" s="20" t="n">
        <v>1</v>
      </c>
      <c r="J1137" s="20" t="n">
        <v>0.9</v>
      </c>
      <c r="K1137" s="20" t="n">
        <v>0</v>
      </c>
      <c r="L1137" s="20" t="n">
        <v>0</v>
      </c>
      <c r="M1137" s="20" t="n">
        <v>0</v>
      </c>
      <c r="N1137" s="24" t="n">
        <v>8140</v>
      </c>
      <c r="O1137" s="24" t="n">
        <v>7260</v>
      </c>
      <c r="P1137" s="24" t="n">
        <v>880</v>
      </c>
      <c r="Q1137" s="24" t="n">
        <v>44000</v>
      </c>
      <c r="R1137" s="24" t="n"/>
      <c r="S1137" s="24">
        <f>IF(R1137="","",(R1137+P1137)*30 -U1137)</f>
        <v/>
      </c>
      <c r="T1137" s="20">
        <f>IF(R1137="","",(O1137-R1137)/O1137)</f>
        <v/>
      </c>
      <c r="U1137" s="24" t="n">
        <v>80000</v>
      </c>
      <c r="V1137" s="51" t="n"/>
      <c r="W1137" s="24">
        <f>IF(Z1137="","",Z1137*30)</f>
        <v/>
      </c>
      <c r="X1137" s="24">
        <f>IF(W1137="","",W1137-U1137)</f>
        <v/>
      </c>
      <c r="Y1137" s="24">
        <f>IF(V1137="","",((U1137+5000+5000)/(1-V1137))/30)</f>
        <v/>
      </c>
      <c r="Z1137" s="32" t="n"/>
      <c r="AA1137" s="24">
        <f>IF(Z1137="","",Z1137-O1137)</f>
        <v/>
      </c>
      <c r="AB1137" s="24">
        <f>IF(Z1137="","",R1137-Z1137)</f>
        <v/>
      </c>
      <c r="AC1137" s="11">
        <f>IF(Z1137="","",(O1137-Z1137)/O1137)</f>
        <v/>
      </c>
      <c r="AD1137" s="24" t="n"/>
      <c r="AE1137" s="24">
        <f>IF(AF1137="","",Q1137*(1-AF1137))</f>
        <v/>
      </c>
      <c r="AF1137" s="51" t="n"/>
      <c r="AG1137" s="28" t="n"/>
      <c r="AH1137" s="28" t="n"/>
      <c r="AI1137" s="33" t="inlineStr">
        <is>
          <t>2026-09-01</t>
        </is>
      </c>
      <c r="AJ1137" s="33" t="inlineStr">
        <is>
          <t>2026-08-31</t>
        </is>
      </c>
      <c r="AK1137" s="30" t="n"/>
    </row>
    <row r="1138" ht="35.1" customHeight="1" s="69">
      <c r="B1138" s="48" t="n">
        <v>26489</v>
      </c>
      <c r="C1138" s="48" t="inlineStr">
        <is>
          <t>東京</t>
        </is>
      </c>
      <c r="D1138" s="19" t="inlineStr">
        <is>
          <t>アットイン浅草橋4</t>
        </is>
      </c>
      <c r="E1138" s="48" t="inlineStr">
        <is>
          <t>1LDK</t>
        </is>
      </c>
      <c r="F1138" s="48" t="n">
        <v>2</v>
      </c>
      <c r="G1138" s="48" t="inlineStr">
        <is>
          <t>上野・浅草</t>
        </is>
      </c>
      <c r="H1138" s="48" t="n">
        <v>41.79</v>
      </c>
      <c r="I1138" s="20" t="n">
        <v>0.85</v>
      </c>
      <c r="J1138" s="20" t="n">
        <v>0.9</v>
      </c>
      <c r="K1138" s="20" t="n">
        <v>0.1</v>
      </c>
      <c r="L1138" s="20" t="n">
        <v>0.45</v>
      </c>
      <c r="M1138" s="20" t="n">
        <v>0.45</v>
      </c>
      <c r="N1138" s="24" t="n">
        <v>18440</v>
      </c>
      <c r="O1138" s="24" t="n">
        <v>17560</v>
      </c>
      <c r="P1138" s="24" t="n">
        <v>880</v>
      </c>
      <c r="Q1138" s="24" t="n">
        <v>44000</v>
      </c>
      <c r="R1138" s="24" t="n">
        <v>8780</v>
      </c>
      <c r="S1138" s="24">
        <f>IF(R1138="","",(R1138+P1138)*30 -U1138)</f>
        <v/>
      </c>
      <c r="T1138" s="20">
        <f>IF(R1138="","",(O1138-R1138)/O1138)</f>
        <v/>
      </c>
      <c r="U1138" s="24" t="n">
        <v>196000</v>
      </c>
      <c r="V1138" s="51" t="n"/>
      <c r="W1138" s="24">
        <f>IF(Z1138="","",Z1138*30)</f>
        <v/>
      </c>
      <c r="X1138" s="24">
        <f>IF(W1138="","",W1138-U1138)</f>
        <v/>
      </c>
      <c r="Y1138" s="24">
        <f>IF(V1138="","",((U1138+5000+5000)/(1-V1138))/30)</f>
        <v/>
      </c>
      <c r="Z1138" s="32" t="n"/>
      <c r="AA1138" s="24">
        <f>IF(Z1138="","",Z1138-O1138)</f>
        <v/>
      </c>
      <c r="AB1138" s="24">
        <f>IF(Z1138="","",R1138-Z1138)</f>
        <v/>
      </c>
      <c r="AC1138" s="11">
        <f>IF(Z1138="","",(O1138-Z1138)/O1138)</f>
        <v/>
      </c>
      <c r="AD1138" s="24" t="n">
        <v>11000</v>
      </c>
      <c r="AE1138" s="24">
        <f>IF(AF1138="","",Q1138*(1-AF1138))</f>
        <v/>
      </c>
      <c r="AF1138" s="51" t="n"/>
      <c r="AG1138" s="28" t="n"/>
      <c r="AH1138" s="28" t="n"/>
      <c r="AI1138" s="33" t="inlineStr">
        <is>
          <t>2026-08-30</t>
        </is>
      </c>
      <c r="AJ1138" s="33" t="inlineStr">
        <is>
          <t>2026-11-28</t>
        </is>
      </c>
      <c r="AK1138" s="30" t="n"/>
    </row>
    <row r="1139" ht="35.1" customHeight="1" s="69">
      <c r="B1139" s="48" t="n">
        <v>26490</v>
      </c>
      <c r="C1139" s="48" t="inlineStr">
        <is>
          <t>大阪</t>
        </is>
      </c>
      <c r="D1139" s="19" t="inlineStr">
        <is>
          <t>アットイン神戸元町3</t>
        </is>
      </c>
      <c r="E1139" s="48" t="inlineStr">
        <is>
          <t>1K</t>
        </is>
      </c>
      <c r="F1139" s="48" t="n">
        <v>1</v>
      </c>
      <c r="G1139" s="48" t="inlineStr">
        <is>
          <t>三宮・元町・神戸</t>
        </is>
      </c>
      <c r="H1139" s="48" t="n">
        <v>22</v>
      </c>
      <c r="I1139" s="20" t="n">
        <v>1</v>
      </c>
      <c r="J1139" s="20" t="n">
        <v>1</v>
      </c>
      <c r="K1139" s="20" t="n">
        <v>1</v>
      </c>
      <c r="L1139" s="20" t="n">
        <v>1</v>
      </c>
      <c r="M1139" s="20" t="n">
        <v>1</v>
      </c>
      <c r="N1139" s="24" t="n">
        <v>7120</v>
      </c>
      <c r="O1139" s="24" t="n">
        <v>6240</v>
      </c>
      <c r="P1139" s="24" t="n">
        <v>880</v>
      </c>
      <c r="Q1139" s="24" t="n">
        <v>44000</v>
      </c>
      <c r="R1139" s="24" t="n"/>
      <c r="S1139" s="24">
        <f>IF(R1139="","",(R1139+P1139)*30 -U1139)</f>
        <v/>
      </c>
      <c r="T1139" s="20">
        <f>IF(R1139="","",(O1139-R1139)/O1139)</f>
        <v/>
      </c>
      <c r="U1139" s="24" t="n">
        <v>65000</v>
      </c>
      <c r="V1139" s="51" t="n"/>
      <c r="W1139" s="24">
        <f>IF(Z1139="","",Z1139*30)</f>
        <v/>
      </c>
      <c r="X1139" s="24">
        <f>IF(W1139="","",W1139-U1139)</f>
        <v/>
      </c>
      <c r="Y1139" s="24">
        <f>IF(V1139="","",((U1139+5000+5000)/(1-V1139))/30)</f>
        <v/>
      </c>
      <c r="Z1139" s="32" t="n"/>
      <c r="AA1139" s="24">
        <f>IF(Z1139="","",Z1139-O1139)</f>
        <v/>
      </c>
      <c r="AB1139" s="24">
        <f>IF(Z1139="","",R1139-Z1139)</f>
        <v/>
      </c>
      <c r="AC1139" s="11">
        <f>IF(Z1139="","",(O1139-Z1139)/O1139)</f>
        <v/>
      </c>
      <c r="AD1139" s="24" t="n"/>
      <c r="AE1139" s="24">
        <f>IF(AF1139="","",Q1139*(1-AF1139))</f>
        <v/>
      </c>
      <c r="AF1139" s="51" t="n"/>
      <c r="AG1139" s="28" t="n"/>
      <c r="AH1139" s="28" t="n"/>
      <c r="AI1139" s="33" t="inlineStr">
        <is>
          <t>2026-12-28</t>
        </is>
      </c>
      <c r="AJ1139" s="33" t="inlineStr">
        <is>
          <t>2026-12-27</t>
        </is>
      </c>
      <c r="AK1139" s="30" t="n"/>
    </row>
    <row r="1140" ht="35.1" customHeight="1" s="69">
      <c r="B1140" s="48" t="n">
        <v>26497</v>
      </c>
      <c r="C1140" s="48" t="inlineStr">
        <is>
          <t>大阪</t>
        </is>
      </c>
      <c r="D1140" s="19" t="inlineStr">
        <is>
          <t>アットイン新大阪南方1</t>
        </is>
      </c>
      <c r="E1140" s="48" t="inlineStr">
        <is>
          <t>1K</t>
        </is>
      </c>
      <c r="F1140" s="48" t="n">
        <v>1</v>
      </c>
      <c r="G1140" s="48" t="inlineStr">
        <is>
          <t>新大阪・十三・三国</t>
        </is>
      </c>
      <c r="H1140" s="48" t="n">
        <v>22.04</v>
      </c>
      <c r="I1140" s="20" t="n">
        <v>1</v>
      </c>
      <c r="J1140" s="20" t="n">
        <v>1</v>
      </c>
      <c r="K1140" s="20" t="n">
        <v>1</v>
      </c>
      <c r="L1140" s="20" t="n">
        <v>1</v>
      </c>
      <c r="M1140" s="20" t="n">
        <v>1</v>
      </c>
      <c r="N1140" s="24" t="n">
        <v>7460</v>
      </c>
      <c r="O1140" s="24" t="n">
        <v>6580</v>
      </c>
      <c r="P1140" s="24" t="n">
        <v>880</v>
      </c>
      <c r="Q1140" s="24" t="n">
        <v>44000</v>
      </c>
      <c r="R1140" s="24" t="n"/>
      <c r="S1140" s="24">
        <f>IF(R1140="","",(R1140+P1140)*30 -U1140)</f>
        <v/>
      </c>
      <c r="T1140" s="20">
        <f>IF(R1140="","",(O1140-R1140)/O1140)</f>
        <v/>
      </c>
      <c r="U1140" s="24" t="n">
        <v>72000</v>
      </c>
      <c r="V1140" s="51" t="n"/>
      <c r="W1140" s="24">
        <f>IF(Z1140="","",Z1140*30)</f>
        <v/>
      </c>
      <c r="X1140" s="24">
        <f>IF(W1140="","",W1140-U1140)</f>
        <v/>
      </c>
      <c r="Y1140" s="24">
        <f>IF(V1140="","",((U1140+5000+5000)/(1-V1140))/30)</f>
        <v/>
      </c>
      <c r="Z1140" s="32" t="n"/>
      <c r="AA1140" s="24">
        <f>IF(Z1140="","",Z1140-O1140)</f>
        <v/>
      </c>
      <c r="AB1140" s="24">
        <f>IF(Z1140="","",R1140-Z1140)</f>
        <v/>
      </c>
      <c r="AC1140" s="11">
        <f>IF(Z1140="","",(O1140-Z1140)/O1140)</f>
        <v/>
      </c>
      <c r="AD1140" s="24" t="n"/>
      <c r="AE1140" s="24">
        <f>IF(AF1140="","",Q1140*(1-AF1140))</f>
        <v/>
      </c>
      <c r="AF1140" s="51" t="n"/>
      <c r="AG1140" s="28" t="n"/>
      <c r="AH1140" s="28" t="n"/>
      <c r="AI1140" s="33" t="inlineStr">
        <is>
          <t>2028-03-25</t>
        </is>
      </c>
      <c r="AJ1140" s="33" t="inlineStr">
        <is>
          <t>2028-03-24</t>
        </is>
      </c>
      <c r="AK1140" s="30" t="n"/>
    </row>
    <row r="1141" ht="35.1" customHeight="1" s="69">
      <c r="B1141" s="48" t="n">
        <v>26514</v>
      </c>
      <c r="C1141" s="48" t="inlineStr">
        <is>
          <t>大阪</t>
        </is>
      </c>
      <c r="D1141" s="19" t="inlineStr">
        <is>
          <t>アットイン心斎橋10</t>
        </is>
      </c>
      <c r="E1141" s="48" t="inlineStr">
        <is>
          <t>1LDK</t>
        </is>
      </c>
      <c r="F1141" s="48" t="n">
        <v>1</v>
      </c>
      <c r="G1141" s="48" t="inlineStr">
        <is>
          <t>北浜・堺筋本町</t>
        </is>
      </c>
      <c r="H1141" s="48" t="n">
        <v>32.11</v>
      </c>
      <c r="I1141" s="20" t="n">
        <v>1</v>
      </c>
      <c r="J1141" s="20" t="n">
        <v>1</v>
      </c>
      <c r="K1141" s="20" t="n">
        <v>1</v>
      </c>
      <c r="L1141" s="20" t="n">
        <v>1</v>
      </c>
      <c r="M1141" s="20" t="n">
        <v>0</v>
      </c>
      <c r="N1141" s="24" t="n">
        <v>10960</v>
      </c>
      <c r="O1141" s="24" t="n">
        <v>10080</v>
      </c>
      <c r="P1141" s="24" t="n">
        <v>880</v>
      </c>
      <c r="Q1141" s="24" t="n">
        <v>44000</v>
      </c>
      <c r="R1141" s="24" t="n"/>
      <c r="S1141" s="24">
        <f>IF(R1141="","",(R1141+P1141)*30 -U1141)</f>
        <v/>
      </c>
      <c r="T1141" s="20">
        <f>IF(R1141="","",(O1141-R1141)/O1141)</f>
        <v/>
      </c>
      <c r="U1141" s="24" t="n">
        <v>120000</v>
      </c>
      <c r="V1141" s="51" t="n"/>
      <c r="W1141" s="24">
        <f>IF(Z1141="","",Z1141*30)</f>
        <v/>
      </c>
      <c r="X1141" s="24">
        <f>IF(W1141="","",W1141-U1141)</f>
        <v/>
      </c>
      <c r="Y1141" s="24">
        <f>IF(V1141="","",((U1141+5000+5000)/(1-V1141))/30)</f>
        <v/>
      </c>
      <c r="Z1141" s="32" t="n"/>
      <c r="AA1141" s="24">
        <f>IF(Z1141="","",Z1141-O1141)</f>
        <v/>
      </c>
      <c r="AB1141" s="24">
        <f>IF(Z1141="","",R1141-Z1141)</f>
        <v/>
      </c>
      <c r="AC1141" s="11">
        <f>IF(Z1141="","",(O1141-Z1141)/O1141)</f>
        <v/>
      </c>
      <c r="AD1141" s="24" t="n"/>
      <c r="AE1141" s="24">
        <f>IF(AF1141="","",Q1141*(1-AF1141))</f>
        <v/>
      </c>
      <c r="AF1141" s="51" t="n"/>
      <c r="AG1141" s="28" t="n"/>
      <c r="AH1141" s="28" t="n"/>
      <c r="AI1141" s="33" t="inlineStr">
        <is>
          <t>2026-11-01</t>
        </is>
      </c>
      <c r="AJ1141" s="33" t="inlineStr">
        <is>
          <t>2026-10-31</t>
        </is>
      </c>
      <c r="AK1141" s="30" t="n"/>
    </row>
    <row r="1142" ht="35.1" customHeight="1" s="69">
      <c r="B1142" s="48" t="n">
        <v>26515</v>
      </c>
      <c r="C1142" s="48" t="inlineStr">
        <is>
          <t>大阪</t>
        </is>
      </c>
      <c r="D1142" s="19" t="inlineStr">
        <is>
          <t>アットイン梅田13</t>
        </is>
      </c>
      <c r="E1142" s="48" t="inlineStr">
        <is>
          <t>1K</t>
        </is>
      </c>
      <c r="F1142" s="48" t="n">
        <v>1</v>
      </c>
      <c r="G1142" s="48" t="inlineStr">
        <is>
          <t>梅田・福島</t>
        </is>
      </c>
      <c r="H1142" s="48" t="n">
        <v>21</v>
      </c>
      <c r="I1142" s="20" t="n">
        <v>1</v>
      </c>
      <c r="J1142" s="20" t="n">
        <v>1</v>
      </c>
      <c r="K1142" s="20" t="n">
        <v>0.9</v>
      </c>
      <c r="L1142" s="20" t="n">
        <v>1</v>
      </c>
      <c r="M1142" s="20" t="n">
        <v>1</v>
      </c>
      <c r="N1142" s="24" t="n">
        <v>7560</v>
      </c>
      <c r="O1142" s="24" t="n">
        <v>6680</v>
      </c>
      <c r="P1142" s="24" t="n">
        <v>880</v>
      </c>
      <c r="Q1142" s="24" t="n">
        <v>44000</v>
      </c>
      <c r="R1142" s="24" t="n"/>
      <c r="S1142" s="24">
        <f>IF(R1142="","",(R1142+P1142)*30 -U1142)</f>
        <v/>
      </c>
      <c r="T1142" s="20">
        <f>IF(R1142="","",(O1142-R1142)/O1142)</f>
        <v/>
      </c>
      <c r="U1142" s="24" t="n">
        <v>74000</v>
      </c>
      <c r="V1142" s="51" t="n"/>
      <c r="W1142" s="24">
        <f>IF(Z1142="","",Z1142*30)</f>
        <v/>
      </c>
      <c r="X1142" s="24">
        <f>IF(W1142="","",W1142-U1142)</f>
        <v/>
      </c>
      <c r="Y1142" s="24">
        <f>IF(V1142="","",((U1142+5000+5000)/(1-V1142))/30)</f>
        <v/>
      </c>
      <c r="Z1142" s="32" t="n"/>
      <c r="AA1142" s="24">
        <f>IF(Z1142="","",Z1142-O1142)</f>
        <v/>
      </c>
      <c r="AB1142" s="24">
        <f>IF(Z1142="","",R1142-Z1142)</f>
        <v/>
      </c>
      <c r="AC1142" s="11">
        <f>IF(Z1142="","",(O1142-Z1142)/O1142)</f>
        <v/>
      </c>
      <c r="AD1142" s="24" t="n"/>
      <c r="AE1142" s="24">
        <f>IF(AF1142="","",Q1142*(1-AF1142))</f>
        <v/>
      </c>
      <c r="AF1142" s="51" t="n"/>
      <c r="AG1142" s="28" t="n"/>
      <c r="AH1142" s="28" t="n"/>
      <c r="AI1142" s="33" t="inlineStr">
        <is>
          <t>2026-11-30</t>
        </is>
      </c>
      <c r="AJ1142" s="33" t="inlineStr">
        <is>
          <t>2026-11-29</t>
        </is>
      </c>
      <c r="AK1142" s="30" t="n"/>
    </row>
    <row r="1143" ht="35.1" customHeight="1" s="69">
      <c r="B1143" s="48" t="n">
        <v>26516</v>
      </c>
      <c r="C1143" s="48" t="inlineStr">
        <is>
          <t>大阪</t>
        </is>
      </c>
      <c r="D1143" s="19" t="inlineStr">
        <is>
          <t>アットイン神戸三宮8</t>
        </is>
      </c>
      <c r="E1143" s="48" t="inlineStr">
        <is>
          <t>1K</t>
        </is>
      </c>
      <c r="F1143" s="48" t="n">
        <v>1</v>
      </c>
      <c r="G1143" s="48" t="inlineStr">
        <is>
          <t>三宮・元町・神戸</t>
        </is>
      </c>
      <c r="H1143" s="48" t="n">
        <v>30.5</v>
      </c>
      <c r="I1143" s="20" t="n">
        <v>1</v>
      </c>
      <c r="J1143" s="20" t="n">
        <v>1</v>
      </c>
      <c r="K1143" s="20" t="n">
        <v>1</v>
      </c>
      <c r="L1143" s="20" t="n">
        <v>0</v>
      </c>
      <c r="M1143" s="20" t="n">
        <v>0</v>
      </c>
      <c r="N1143" s="24" t="n">
        <v>8680</v>
      </c>
      <c r="O1143" s="24" t="n">
        <v>7800</v>
      </c>
      <c r="P1143" s="24" t="n">
        <v>880</v>
      </c>
      <c r="Q1143" s="24" t="n">
        <v>44000</v>
      </c>
      <c r="R1143" s="24" t="n"/>
      <c r="S1143" s="24">
        <f>IF(R1143="","",(R1143+P1143)*30 -U1143)</f>
        <v/>
      </c>
      <c r="T1143" s="20">
        <f>IF(R1143="","",(O1143-R1143)/O1143)</f>
        <v/>
      </c>
      <c r="U1143" s="24" t="n">
        <v>86000</v>
      </c>
      <c r="V1143" s="51" t="n"/>
      <c r="W1143" s="24">
        <f>IF(Z1143="","",Z1143*30)</f>
        <v/>
      </c>
      <c r="X1143" s="24">
        <f>IF(W1143="","",W1143-U1143)</f>
        <v/>
      </c>
      <c r="Y1143" s="24">
        <f>IF(V1143="","",((U1143+5000+5000)/(1-V1143))/30)</f>
        <v/>
      </c>
      <c r="Z1143" s="32" t="n"/>
      <c r="AA1143" s="24">
        <f>IF(Z1143="","",Z1143-O1143)</f>
        <v/>
      </c>
      <c r="AB1143" s="24">
        <f>IF(Z1143="","",R1143-Z1143)</f>
        <v/>
      </c>
      <c r="AC1143" s="11">
        <f>IF(Z1143="","",(O1143-Z1143)/O1143)</f>
        <v/>
      </c>
      <c r="AD1143" s="24" t="n"/>
      <c r="AE1143" s="24">
        <f>IF(AF1143="","",Q1143*(1-AF1143))</f>
        <v/>
      </c>
      <c r="AF1143" s="51" t="n"/>
      <c r="AG1143" s="28" t="n"/>
      <c r="AH1143" s="28" t="n"/>
      <c r="AI1143" s="33" t="inlineStr">
        <is>
          <t>2026-10-01</t>
        </is>
      </c>
      <c r="AJ1143" s="33" t="inlineStr">
        <is>
          <t>2026-09-30</t>
        </is>
      </c>
      <c r="AK1143" s="30" t="n"/>
    </row>
    <row r="1144" ht="35.1" customHeight="1" s="69">
      <c r="B1144" s="48" t="n">
        <v>26517</v>
      </c>
      <c r="C1144" s="48" t="inlineStr">
        <is>
          <t>大阪</t>
        </is>
      </c>
      <c r="D1144" s="19" t="inlineStr">
        <is>
          <t>アットイン神戸三宮9</t>
        </is>
      </c>
      <c r="E1144" s="48" t="inlineStr">
        <is>
          <t>1K</t>
        </is>
      </c>
      <c r="F1144" s="48" t="n">
        <v>1</v>
      </c>
      <c r="G1144" s="48" t="inlineStr">
        <is>
          <t>三宮・元町・神戸</t>
        </is>
      </c>
      <c r="H1144" s="48" t="n">
        <v>21.84</v>
      </c>
      <c r="I1144" s="20" t="n">
        <v>1</v>
      </c>
      <c r="J1144" s="20" t="n">
        <v>1</v>
      </c>
      <c r="K1144" s="20" t="n">
        <v>1</v>
      </c>
      <c r="L1144" s="20" t="n">
        <v>0</v>
      </c>
      <c r="M1144" s="20" t="n">
        <v>0</v>
      </c>
      <c r="N1144" s="24" t="n">
        <v>7900</v>
      </c>
      <c r="O1144" s="24" t="n">
        <v>7020</v>
      </c>
      <c r="P1144" s="24" t="n">
        <v>880</v>
      </c>
      <c r="Q1144" s="24" t="n">
        <v>44000</v>
      </c>
      <c r="R1144" s="24" t="n"/>
      <c r="S1144" s="24">
        <f>IF(R1144="","",(R1144+P1144)*30 -U1144)</f>
        <v/>
      </c>
      <c r="T1144" s="20">
        <f>IF(R1144="","",(O1144-R1144)/O1144)</f>
        <v/>
      </c>
      <c r="U1144" s="24" t="n">
        <v>78000</v>
      </c>
      <c r="V1144" s="51" t="n"/>
      <c r="W1144" s="24">
        <f>IF(Z1144="","",Z1144*30)</f>
        <v/>
      </c>
      <c r="X1144" s="24">
        <f>IF(W1144="","",W1144-U1144)</f>
        <v/>
      </c>
      <c r="Y1144" s="24">
        <f>IF(V1144="","",((U1144+5000+5000)/(1-V1144))/30)</f>
        <v/>
      </c>
      <c r="Z1144" s="32" t="n"/>
      <c r="AA1144" s="24">
        <f>IF(Z1144="","",Z1144-O1144)</f>
        <v/>
      </c>
      <c r="AB1144" s="24">
        <f>IF(Z1144="","",R1144-Z1144)</f>
        <v/>
      </c>
      <c r="AC1144" s="11">
        <f>IF(Z1144="","",(O1144-Z1144)/O1144)</f>
        <v/>
      </c>
      <c r="AD1144" s="24" t="n"/>
      <c r="AE1144" s="24">
        <f>IF(AF1144="","",Q1144*(1-AF1144))</f>
        <v/>
      </c>
      <c r="AF1144" s="51" t="n"/>
      <c r="AG1144" s="28" t="n"/>
      <c r="AH1144" s="28" t="n"/>
      <c r="AI1144" s="33" t="inlineStr">
        <is>
          <t>2026-10-02</t>
        </is>
      </c>
      <c r="AJ1144" s="33" t="inlineStr">
        <is>
          <t>2026-10-01</t>
        </is>
      </c>
      <c r="AK1144" s="30" t="n"/>
    </row>
    <row r="1145" ht="35.1" customHeight="1" s="69">
      <c r="B1145" s="48" t="n">
        <v>26665</v>
      </c>
      <c r="C1145" s="48" t="inlineStr">
        <is>
          <t>大阪</t>
        </is>
      </c>
      <c r="D1145" s="19" t="inlineStr">
        <is>
          <t>アットイン梅田12-2</t>
        </is>
      </c>
      <c r="E1145" s="48" t="inlineStr">
        <is>
          <t>1K</t>
        </is>
      </c>
      <c r="F1145" s="48" t="n">
        <v>2</v>
      </c>
      <c r="G1145" s="48" t="inlineStr">
        <is>
          <t>梅田・福島</t>
        </is>
      </c>
      <c r="H1145" s="48" t="n">
        <v>21.47</v>
      </c>
      <c r="I1145" s="20" t="n">
        <v>0.85</v>
      </c>
      <c r="J1145" s="20" t="n">
        <v>0.9</v>
      </c>
      <c r="K1145" s="20" t="n">
        <v>0.6</v>
      </c>
      <c r="L1145" s="20" t="n">
        <v>0.8</v>
      </c>
      <c r="M1145" s="20" t="n">
        <v>0</v>
      </c>
      <c r="N1145" s="24" t="n">
        <v>7660</v>
      </c>
      <c r="O1145" s="24" t="n">
        <v>6780</v>
      </c>
      <c r="P1145" s="24" t="n">
        <v>880</v>
      </c>
      <c r="Q1145" s="24" t="n">
        <v>44000</v>
      </c>
      <c r="R1145" s="24" t="n"/>
      <c r="S1145" s="24">
        <f>IF(R1145="","",(R1145+P1145)*30 -U1145)</f>
        <v/>
      </c>
      <c r="T1145" s="20">
        <f>IF(R1145="","",(O1145-R1145)/O1145)</f>
        <v/>
      </c>
      <c r="U1145" s="24" t="n">
        <v>75000</v>
      </c>
      <c r="V1145" s="51" t="n"/>
      <c r="W1145" s="24">
        <f>IF(Z1145="","",Z1145*30)</f>
        <v/>
      </c>
      <c r="X1145" s="24">
        <f>IF(W1145="","",W1145-U1145)</f>
        <v/>
      </c>
      <c r="Y1145" s="24">
        <f>IF(V1145="","",((U1145+5000+5000)/(1-V1145))/30)</f>
        <v/>
      </c>
      <c r="Z1145" s="32" t="n"/>
      <c r="AA1145" s="24">
        <f>IF(Z1145="","",Z1145-O1145)</f>
        <v/>
      </c>
      <c r="AB1145" s="24">
        <f>IF(Z1145="","",R1145-Z1145)</f>
        <v/>
      </c>
      <c r="AC1145" s="11">
        <f>IF(Z1145="","",(O1145-Z1145)/O1145)</f>
        <v/>
      </c>
      <c r="AD1145" s="24" t="n"/>
      <c r="AE1145" s="24">
        <f>IF(AF1145="","",Q1145*(1-AF1145))</f>
        <v/>
      </c>
      <c r="AF1145" s="51" t="n"/>
      <c r="AG1145" s="28" t="n"/>
      <c r="AH1145" s="28" t="n"/>
      <c r="AI1145" s="33" t="inlineStr">
        <is>
          <t>2026-10-21</t>
        </is>
      </c>
      <c r="AJ1145" s="33" t="inlineStr">
        <is>
          <t>2026-10-29</t>
        </is>
      </c>
      <c r="AK1145" s="30" t="n"/>
    </row>
    <row r="1146" ht="35.1" customHeight="1" s="69">
      <c r="B1146" s="48" t="n">
        <v>26667</v>
      </c>
      <c r="C1146" s="48" t="inlineStr">
        <is>
          <t>名古屋</t>
        </is>
      </c>
      <c r="D1146" s="19" t="inlineStr">
        <is>
          <t>アットイン新栄1</t>
        </is>
      </c>
      <c r="E1146" s="48" t="inlineStr">
        <is>
          <t>1K</t>
        </is>
      </c>
      <c r="F1146" s="48" t="n">
        <v>1</v>
      </c>
      <c r="G1146" s="48" t="inlineStr">
        <is>
          <t>栄周辺</t>
        </is>
      </c>
      <c r="H1146" s="48" t="n">
        <v>25.05</v>
      </c>
      <c r="I1146" s="20" t="n">
        <v>1</v>
      </c>
      <c r="J1146" s="20" t="n">
        <v>1</v>
      </c>
      <c r="K1146" s="20" t="n">
        <v>1</v>
      </c>
      <c r="L1146" s="20" t="n">
        <v>0</v>
      </c>
      <c r="M1146" s="20" t="n">
        <v>0</v>
      </c>
      <c r="N1146" s="24" t="n">
        <v>13080</v>
      </c>
      <c r="O1146" s="24" t="n">
        <v>12200</v>
      </c>
      <c r="P1146" s="24" t="n">
        <v>880</v>
      </c>
      <c r="Q1146" s="24" t="n">
        <v>44000</v>
      </c>
      <c r="R1146" s="24" t="n"/>
      <c r="S1146" s="24">
        <f>IF(R1146="","",(R1146+P1146)*30 -U1146)</f>
        <v/>
      </c>
      <c r="T1146" s="20">
        <f>IF(R1146="","",(O1146-R1146)/O1146)</f>
        <v/>
      </c>
      <c r="U1146" s="24" t="n">
        <v>68800</v>
      </c>
      <c r="V1146" s="51" t="n"/>
      <c r="W1146" s="24">
        <f>IF(Z1146="","",Z1146*30)</f>
        <v/>
      </c>
      <c r="X1146" s="24">
        <f>IF(W1146="","",W1146-U1146)</f>
        <v/>
      </c>
      <c r="Y1146" s="24">
        <f>IF(V1146="","",((U1146+5000+5000)/(1-V1146))/30)</f>
        <v/>
      </c>
      <c r="Z1146" s="32" t="n"/>
      <c r="AA1146" s="24">
        <f>IF(Z1146="","",Z1146-O1146)</f>
        <v/>
      </c>
      <c r="AB1146" s="24">
        <f>IF(Z1146="","",R1146-Z1146)</f>
        <v/>
      </c>
      <c r="AC1146" s="11">
        <f>IF(Z1146="","",(O1146-Z1146)/O1146)</f>
        <v/>
      </c>
      <c r="AD1146" s="24" t="n"/>
      <c r="AE1146" s="24">
        <f>IF(AF1146="","",Q1146*(1-AF1146))</f>
        <v/>
      </c>
      <c r="AF1146" s="51" t="n"/>
      <c r="AG1146" s="28" t="n"/>
      <c r="AH1146" s="28" t="n"/>
      <c r="AI1146" s="33" t="inlineStr">
        <is>
          <t>2026-10-01</t>
        </is>
      </c>
      <c r="AJ1146" s="33" t="inlineStr">
        <is>
          <t>2026-09-30</t>
        </is>
      </c>
      <c r="AK1146" s="30" t="n"/>
    </row>
    <row r="1147" ht="35.1" customHeight="1" s="69">
      <c r="B1147" s="48" t="n">
        <v>26669</v>
      </c>
      <c r="C1147" s="48" t="inlineStr">
        <is>
          <t>大阪</t>
        </is>
      </c>
      <c r="D1147" s="19" t="inlineStr">
        <is>
          <t>アットイン肥後橋4</t>
        </is>
      </c>
      <c r="E1147" s="48" t="inlineStr">
        <is>
          <t>1K</t>
        </is>
      </c>
      <c r="F1147" s="48" t="n">
        <v>5</v>
      </c>
      <c r="G1147" s="48" t="inlineStr">
        <is>
          <t>淀屋橋・本町周辺</t>
        </is>
      </c>
      <c r="H1147" s="48" t="n">
        <v>24.15</v>
      </c>
      <c r="I1147" s="20" t="n">
        <v>0.74</v>
      </c>
      <c r="J1147" s="20" t="n">
        <v>0.92</v>
      </c>
      <c r="K1147" s="20" t="n">
        <v>0.8</v>
      </c>
      <c r="L1147" s="20" t="n">
        <v>0.8</v>
      </c>
      <c r="M1147" s="20" t="n">
        <v>0.5600000000000001</v>
      </c>
      <c r="N1147" s="24" t="n">
        <v>7660</v>
      </c>
      <c r="O1147" s="24" t="n">
        <v>6780</v>
      </c>
      <c r="P1147" s="24" t="n">
        <v>880</v>
      </c>
      <c r="Q1147" s="24" t="n">
        <v>44000</v>
      </c>
      <c r="R1147" s="24" t="n">
        <v>2720</v>
      </c>
      <c r="S1147" s="24">
        <f>IF(R1147="","",(R1147+P1147)*30 -U1147)</f>
        <v/>
      </c>
      <c r="T1147" s="20">
        <f>IF(R1147="","",(O1147-R1147)/O1147)</f>
        <v/>
      </c>
      <c r="U1147" s="24" t="n">
        <v>74500</v>
      </c>
      <c r="V1147" s="51" t="n"/>
      <c r="W1147" s="24">
        <f>IF(Z1147="","",Z1147*30)</f>
        <v/>
      </c>
      <c r="X1147" s="24">
        <f>IF(W1147="","",W1147-U1147)</f>
        <v/>
      </c>
      <c r="Y1147" s="24">
        <f>IF(V1147="","",((U1147+5000+5000)/(1-V1147))/30)</f>
        <v/>
      </c>
      <c r="Z1147" s="32" t="n"/>
      <c r="AA1147" s="24">
        <f>IF(Z1147="","",Z1147-O1147)</f>
        <v/>
      </c>
      <c r="AB1147" s="24">
        <f>IF(Z1147="","",R1147-Z1147)</f>
        <v/>
      </c>
      <c r="AC1147" s="11">
        <f>IF(Z1147="","",(O1147-Z1147)/O1147)</f>
        <v/>
      </c>
      <c r="AD1147" s="24" t="n">
        <v>0</v>
      </c>
      <c r="AE1147" s="24">
        <f>IF(AF1147="","",Q1147*(1-AF1147))</f>
        <v/>
      </c>
      <c r="AF1147" s="51" t="n"/>
      <c r="AG1147" s="28" t="n"/>
      <c r="AH1147" s="28" t="n"/>
      <c r="AI1147" s="33" t="inlineStr">
        <is>
          <t>2026-10-01</t>
        </is>
      </c>
      <c r="AJ1147" s="33" t="inlineStr">
        <is>
          <t>2026-12-29</t>
        </is>
      </c>
      <c r="AK1147" s="30" t="n"/>
    </row>
    <row r="1148" ht="35.1" customHeight="1" s="69">
      <c r="B1148" s="48" t="n">
        <v>26670</v>
      </c>
      <c r="C1148" s="48" t="inlineStr">
        <is>
          <t>大阪</t>
        </is>
      </c>
      <c r="D1148" s="19" t="inlineStr">
        <is>
          <t>アットイン堺筋本町3</t>
        </is>
      </c>
      <c r="E1148" s="48" t="inlineStr">
        <is>
          <t>1R</t>
        </is>
      </c>
      <c r="F1148" s="48" t="n">
        <v>1</v>
      </c>
      <c r="G1148" s="48" t="inlineStr">
        <is>
          <t>北浜・堺筋本町</t>
        </is>
      </c>
      <c r="H1148" s="48" t="n">
        <v>17.8</v>
      </c>
      <c r="I1148" s="20" t="n">
        <v>0.4</v>
      </c>
      <c r="J1148" s="20" t="n">
        <v>0</v>
      </c>
      <c r="K1148" s="20" t="n">
        <v>0</v>
      </c>
      <c r="L1148" s="20" t="n">
        <v>0</v>
      </c>
      <c r="M1148" s="20" t="n">
        <v>0</v>
      </c>
      <c r="N1148" s="24" t="n">
        <v>6880</v>
      </c>
      <c r="O1148" s="24" t="n">
        <v>6000</v>
      </c>
      <c r="P1148" s="24" t="n">
        <v>880</v>
      </c>
      <c r="Q1148" s="24" t="n">
        <v>44000</v>
      </c>
      <c r="R1148" s="24" t="n"/>
      <c r="S1148" s="24">
        <f>IF(R1148="","",(R1148+P1148)*30 -U1148)</f>
        <v/>
      </c>
      <c r="T1148" s="20">
        <f>IF(R1148="","",(O1148-R1148)/O1148)</f>
        <v/>
      </c>
      <c r="U1148" s="24" t="n">
        <v>62500</v>
      </c>
      <c r="V1148" s="51" t="n"/>
      <c r="W1148" s="24">
        <f>IF(Z1148="","",Z1148*30)</f>
        <v/>
      </c>
      <c r="X1148" s="24">
        <f>IF(W1148="","",W1148-U1148)</f>
        <v/>
      </c>
      <c r="Y1148" s="24">
        <f>IF(V1148="","",((U1148+5000+5000)/(1-V1148))/30)</f>
        <v/>
      </c>
      <c r="Z1148" s="32" t="n"/>
      <c r="AA1148" s="24">
        <f>IF(Z1148="","",Z1148-O1148)</f>
        <v/>
      </c>
      <c r="AB1148" s="24">
        <f>IF(Z1148="","",R1148-Z1148)</f>
        <v/>
      </c>
      <c r="AC1148" s="11">
        <f>IF(Z1148="","",(O1148-Z1148)/O1148)</f>
        <v/>
      </c>
      <c r="AD1148" s="24" t="n"/>
      <c r="AE1148" s="24">
        <f>IF(AF1148="","",Q1148*(1-AF1148))</f>
        <v/>
      </c>
      <c r="AF1148" s="51" t="n"/>
      <c r="AG1148" s="28" t="n"/>
      <c r="AH1148" s="28" t="n"/>
      <c r="AI1148" s="33" t="inlineStr">
        <is>
          <t>2026-08-01</t>
        </is>
      </c>
      <c r="AJ1148" s="33" t="inlineStr">
        <is>
          <t>2026-07-31</t>
        </is>
      </c>
      <c r="AK1148" s="30" t="n"/>
    </row>
    <row r="1149" ht="35.1" customHeight="1" s="69">
      <c r="B1149" s="48" t="n">
        <v>26707</v>
      </c>
      <c r="C1149" s="48" t="inlineStr">
        <is>
          <t>大阪</t>
        </is>
      </c>
      <c r="D1149" s="19" t="inlineStr">
        <is>
          <t>アットイン福島2-2</t>
        </is>
      </c>
      <c r="E1149" s="48" t="inlineStr">
        <is>
          <t>1K</t>
        </is>
      </c>
      <c r="F1149" s="48" t="n">
        <v>1</v>
      </c>
      <c r="G1149" s="48" t="inlineStr">
        <is>
          <t>梅田・福島</t>
        </is>
      </c>
      <c r="H1149" s="48" t="n">
        <v>36.65</v>
      </c>
      <c r="I1149" s="20" t="n">
        <v>1</v>
      </c>
      <c r="J1149" s="20" t="n">
        <v>0.8</v>
      </c>
      <c r="K1149" s="20" t="n">
        <v>1</v>
      </c>
      <c r="L1149" s="20" t="n">
        <v>1</v>
      </c>
      <c r="M1149" s="20" t="n">
        <v>0</v>
      </c>
      <c r="N1149" s="24" t="n">
        <v>8340</v>
      </c>
      <c r="O1149" s="24" t="n">
        <v>7460</v>
      </c>
      <c r="P1149" s="24" t="n">
        <v>880</v>
      </c>
      <c r="Q1149" s="24" t="n">
        <v>44000</v>
      </c>
      <c r="R1149" s="24" t="n"/>
      <c r="S1149" s="24">
        <f>IF(R1149="","",(R1149+P1149)*30 -U1149)</f>
        <v/>
      </c>
      <c r="T1149" s="20">
        <f>IF(R1149="","",(O1149-R1149)/O1149)</f>
        <v/>
      </c>
      <c r="U1149" s="24" t="n">
        <v>93000</v>
      </c>
      <c r="V1149" s="51" t="n"/>
      <c r="W1149" s="24">
        <f>IF(Z1149="","",Z1149*30)</f>
        <v/>
      </c>
      <c r="X1149" s="24">
        <f>IF(W1149="","",W1149-U1149)</f>
        <v/>
      </c>
      <c r="Y1149" s="24">
        <f>IF(V1149="","",((U1149+5000+5000)/(1-V1149))/30)</f>
        <v/>
      </c>
      <c r="Z1149" s="32" t="n"/>
      <c r="AA1149" s="24">
        <f>IF(Z1149="","",Z1149-O1149)</f>
        <v/>
      </c>
      <c r="AB1149" s="24">
        <f>IF(Z1149="","",R1149-Z1149)</f>
        <v/>
      </c>
      <c r="AC1149" s="11">
        <f>IF(Z1149="","",(O1149-Z1149)/O1149)</f>
        <v/>
      </c>
      <c r="AD1149" s="24" t="n"/>
      <c r="AE1149" s="24">
        <f>IF(AF1149="","",Q1149*(1-AF1149))</f>
        <v/>
      </c>
      <c r="AF1149" s="51" t="n"/>
      <c r="AG1149" s="28" t="n"/>
      <c r="AH1149" s="28" t="n"/>
      <c r="AI1149" s="33" t="inlineStr">
        <is>
          <t>2026-11-01</t>
        </is>
      </c>
      <c r="AJ1149" s="33" t="inlineStr">
        <is>
          <t>2026-10-31</t>
        </is>
      </c>
      <c r="AK1149" s="30" t="n"/>
    </row>
    <row r="1150" ht="35.1" customHeight="1" s="69">
      <c r="B1150" s="48" t="n">
        <v>26769</v>
      </c>
      <c r="C1150" s="48" t="inlineStr">
        <is>
          <t>東京</t>
        </is>
      </c>
      <c r="D1150" s="19" t="inlineStr">
        <is>
          <t>アットイン都立大学3</t>
        </is>
      </c>
      <c r="E1150" s="48" t="inlineStr">
        <is>
          <t>1K</t>
        </is>
      </c>
      <c r="F1150" s="48" t="n">
        <v>1</v>
      </c>
      <c r="G1150" s="48" t="inlineStr">
        <is>
          <t>五反田・目黒</t>
        </is>
      </c>
      <c r="H1150" s="48" t="n">
        <v>21.28</v>
      </c>
      <c r="I1150" s="20" t="n">
        <v>0.6</v>
      </c>
      <c r="J1150" s="20" t="n">
        <v>1</v>
      </c>
      <c r="K1150" s="20" t="n">
        <v>0.8</v>
      </c>
      <c r="L1150" s="20" t="n">
        <v>0</v>
      </c>
      <c r="M1150" s="20" t="n">
        <v>0</v>
      </c>
      <c r="N1150" s="24" t="n">
        <v>11540</v>
      </c>
      <c r="O1150" s="24" t="n">
        <v>10660</v>
      </c>
      <c r="P1150" s="24" t="n">
        <v>880</v>
      </c>
      <c r="Q1150" s="24" t="n">
        <v>44000</v>
      </c>
      <c r="R1150" s="24" t="n"/>
      <c r="S1150" s="24">
        <f>IF(R1150="","",(R1150+P1150)*30 -U1150)</f>
        <v/>
      </c>
      <c r="T1150" s="20">
        <f>IF(R1150="","",(O1150-R1150)/O1150)</f>
        <v/>
      </c>
      <c r="U1150" s="24" t="n">
        <v>109000</v>
      </c>
      <c r="V1150" s="51" t="n"/>
      <c r="W1150" s="24">
        <f>IF(Z1150="","",Z1150*30)</f>
        <v/>
      </c>
      <c r="X1150" s="24">
        <f>IF(W1150="","",W1150-U1150)</f>
        <v/>
      </c>
      <c r="Y1150" s="24">
        <f>IF(V1150="","",((U1150+5000+5000)/(1-V1150))/30)</f>
        <v/>
      </c>
      <c r="Z1150" s="32" t="n"/>
      <c r="AA1150" s="24">
        <f>IF(Z1150="","",Z1150-O1150)</f>
        <v/>
      </c>
      <c r="AB1150" s="24">
        <f>IF(Z1150="","",R1150-Z1150)</f>
        <v/>
      </c>
      <c r="AC1150" s="11">
        <f>IF(Z1150="","",(O1150-Z1150)/O1150)</f>
        <v/>
      </c>
      <c r="AD1150" s="24" t="n"/>
      <c r="AE1150" s="24">
        <f>IF(AF1150="","",Q1150*(1-AF1150))</f>
        <v/>
      </c>
      <c r="AF1150" s="51" t="n"/>
      <c r="AG1150" s="28" t="n"/>
      <c r="AH1150" s="28" t="n"/>
      <c r="AI1150" s="33" t="inlineStr">
        <is>
          <t>2026-09-26</t>
        </is>
      </c>
      <c r="AJ1150" s="33" t="inlineStr">
        <is>
          <t>2026-09-25</t>
        </is>
      </c>
      <c r="AK1150" s="30" t="n"/>
    </row>
    <row r="1151" ht="35.1" customHeight="1" s="69">
      <c r="B1151" s="48" t="n">
        <v>26770</v>
      </c>
      <c r="C1151" s="48" t="inlineStr">
        <is>
          <t>東京</t>
        </is>
      </c>
      <c r="D1151" s="19" t="inlineStr">
        <is>
          <t>アットイン行徳5</t>
        </is>
      </c>
      <c r="E1151" s="48" t="inlineStr">
        <is>
          <t>1K</t>
        </is>
      </c>
      <c r="F1151" s="48" t="n">
        <v>2</v>
      </c>
      <c r="G1151" s="48" t="inlineStr">
        <is>
          <t>船橋・千葉</t>
        </is>
      </c>
      <c r="H1151" s="48" t="n">
        <v>20.6</v>
      </c>
      <c r="I1151" s="20" t="n">
        <v>0.7</v>
      </c>
      <c r="J1151" s="20" t="n">
        <v>1</v>
      </c>
      <c r="K1151" s="20" t="n">
        <v>0.75</v>
      </c>
      <c r="L1151" s="20" t="n">
        <v>0.45</v>
      </c>
      <c r="M1151" s="20" t="n">
        <v>0</v>
      </c>
      <c r="N1151" s="24" t="n">
        <v>10040</v>
      </c>
      <c r="O1151" s="24" t="n">
        <v>9160</v>
      </c>
      <c r="P1151" s="24" t="n">
        <v>880</v>
      </c>
      <c r="Q1151" s="24" t="n">
        <v>44000</v>
      </c>
      <c r="R1151" s="24" t="n"/>
      <c r="S1151" s="24">
        <f>IF(R1151="","",(R1151+P1151)*30 -U1151)</f>
        <v/>
      </c>
      <c r="T1151" s="20">
        <f>IF(R1151="","",(O1151-R1151)/O1151)</f>
        <v/>
      </c>
      <c r="U1151" s="24" t="n">
        <v>92000</v>
      </c>
      <c r="V1151" s="51" t="n"/>
      <c r="W1151" s="24">
        <f>IF(Z1151="","",Z1151*30)</f>
        <v/>
      </c>
      <c r="X1151" s="24">
        <f>IF(W1151="","",W1151-U1151)</f>
        <v/>
      </c>
      <c r="Y1151" s="24">
        <f>IF(V1151="","",((U1151+5000+5000)/(1-V1151))/30)</f>
        <v/>
      </c>
      <c r="Z1151" s="32" t="n"/>
      <c r="AA1151" s="24">
        <f>IF(Z1151="","",Z1151-O1151)</f>
        <v/>
      </c>
      <c r="AB1151" s="24">
        <f>IF(Z1151="","",R1151-Z1151)</f>
        <v/>
      </c>
      <c r="AC1151" s="11">
        <f>IF(Z1151="","",(O1151-Z1151)/O1151)</f>
        <v/>
      </c>
      <c r="AD1151" s="24" t="n"/>
      <c r="AE1151" s="24">
        <f>IF(AF1151="","",Q1151*(1-AF1151))</f>
        <v/>
      </c>
      <c r="AF1151" s="51" t="n"/>
      <c r="AG1151" s="28" t="n"/>
      <c r="AH1151" s="28" t="n"/>
      <c r="AI1151" s="33" t="inlineStr">
        <is>
          <t>2026-09-20</t>
        </is>
      </c>
      <c r="AJ1151" s="33" t="inlineStr">
        <is>
          <t>2026-10-28</t>
        </is>
      </c>
      <c r="AK1151" s="30" t="n"/>
    </row>
    <row r="1152" ht="35.1" customHeight="1" s="69">
      <c r="B1152" s="48" t="n">
        <v>26771</v>
      </c>
      <c r="C1152" s="48" t="inlineStr">
        <is>
          <t>大阪</t>
        </is>
      </c>
      <c r="D1152" s="19" t="inlineStr">
        <is>
          <t>アットイン神戸1</t>
        </is>
      </c>
      <c r="E1152" s="48" t="inlineStr">
        <is>
          <t>1K</t>
        </is>
      </c>
      <c r="F1152" s="48" t="n">
        <v>2</v>
      </c>
      <c r="G1152" s="48" t="inlineStr">
        <is>
          <t>三宮・元町・神戸</t>
        </is>
      </c>
      <c r="H1152" s="48" t="n">
        <v>25.48</v>
      </c>
      <c r="I1152" s="20" t="n">
        <v>0.65</v>
      </c>
      <c r="J1152" s="20" t="n">
        <v>0.95</v>
      </c>
      <c r="K1152" s="20" t="n">
        <v>1</v>
      </c>
      <c r="L1152" s="20" t="n">
        <v>0.25</v>
      </c>
      <c r="M1152" s="20" t="n">
        <v>0</v>
      </c>
      <c r="N1152" s="24" t="n">
        <v>7660</v>
      </c>
      <c r="O1152" s="24" t="n">
        <v>6780</v>
      </c>
      <c r="P1152" s="24" t="n">
        <v>880</v>
      </c>
      <c r="Q1152" s="24" t="n">
        <v>44000</v>
      </c>
      <c r="R1152" s="24" t="n"/>
      <c r="S1152" s="24">
        <f>IF(R1152="","",(R1152+P1152)*30 -U1152)</f>
        <v/>
      </c>
      <c r="T1152" s="20">
        <f>IF(R1152="","",(O1152-R1152)/O1152)</f>
        <v/>
      </c>
      <c r="U1152" s="24" t="n">
        <v>73000</v>
      </c>
      <c r="V1152" s="51" t="n"/>
      <c r="W1152" s="24">
        <f>IF(Z1152="","",Z1152*30)</f>
        <v/>
      </c>
      <c r="X1152" s="24">
        <f>IF(W1152="","",W1152-U1152)</f>
        <v/>
      </c>
      <c r="Y1152" s="24">
        <f>IF(V1152="","",((U1152+5000+5000)/(1-V1152))/30)</f>
        <v/>
      </c>
      <c r="Z1152" s="32" t="n"/>
      <c r="AA1152" s="24">
        <f>IF(Z1152="","",Z1152-O1152)</f>
        <v/>
      </c>
      <c r="AB1152" s="24">
        <f>IF(Z1152="","",R1152-Z1152)</f>
        <v/>
      </c>
      <c r="AC1152" s="11">
        <f>IF(Z1152="","",(O1152-Z1152)/O1152)</f>
        <v/>
      </c>
      <c r="AD1152" s="24" t="n"/>
      <c r="AE1152" s="24">
        <f>IF(AF1152="","",Q1152*(1-AF1152))</f>
        <v/>
      </c>
      <c r="AF1152" s="51" t="n"/>
      <c r="AG1152" s="28" t="n"/>
      <c r="AH1152" s="28" t="n"/>
      <c r="AI1152" s="33" t="inlineStr">
        <is>
          <t>2026-10-05</t>
        </is>
      </c>
      <c r="AJ1152" s="33" t="inlineStr">
        <is>
          <t>2026-10-11</t>
        </is>
      </c>
      <c r="AK1152" s="30" t="n"/>
    </row>
    <row r="1153" ht="35.1" customHeight="1" s="69">
      <c r="B1153" s="48" t="n">
        <v>26783</v>
      </c>
      <c r="C1153" s="48" t="inlineStr">
        <is>
          <t>大阪</t>
        </is>
      </c>
      <c r="D1153" s="19" t="inlineStr">
        <is>
          <t>アットイン南堀江3-1</t>
        </is>
      </c>
      <c r="E1153" s="48" t="inlineStr">
        <is>
          <t>1K</t>
        </is>
      </c>
      <c r="F1153" s="48" t="n">
        <v>4</v>
      </c>
      <c r="G1153" s="48" t="inlineStr">
        <is>
          <t>心斎橋・なんば周辺</t>
        </is>
      </c>
      <c r="H1153" s="48" t="n">
        <v>31</v>
      </c>
      <c r="I1153" s="20" t="n">
        <v>0.775</v>
      </c>
      <c r="J1153" s="20" t="n">
        <v>0.775</v>
      </c>
      <c r="K1153" s="20" t="n">
        <v>0.7</v>
      </c>
      <c r="L1153" s="20" t="n">
        <v>0.325</v>
      </c>
      <c r="M1153" s="20" t="n">
        <v>0.25</v>
      </c>
      <c r="N1153" s="24" t="n">
        <v>9600</v>
      </c>
      <c r="O1153" s="24" t="n">
        <v>8720</v>
      </c>
      <c r="P1153" s="24" t="n">
        <v>880</v>
      </c>
      <c r="Q1153" s="24" t="n">
        <v>44000</v>
      </c>
      <c r="R1153" s="24" t="n"/>
      <c r="S1153" s="24">
        <f>IF(R1153="","",(R1153+P1153)*30 -U1153)</f>
        <v/>
      </c>
      <c r="T1153" s="20">
        <f>IF(R1153="","",(O1153-R1153)/O1153)</f>
        <v/>
      </c>
      <c r="U1153" s="24" t="n">
        <v>96000</v>
      </c>
      <c r="V1153" s="51" t="n"/>
      <c r="W1153" s="24">
        <f>IF(Z1153="","",Z1153*30)</f>
        <v/>
      </c>
      <c r="X1153" s="24">
        <f>IF(W1153="","",W1153-U1153)</f>
        <v/>
      </c>
      <c r="Y1153" s="24">
        <f>IF(V1153="","",((U1153+5000+5000)/(1-V1153))/30)</f>
        <v/>
      </c>
      <c r="Z1153" s="32" t="n"/>
      <c r="AA1153" s="24">
        <f>IF(Z1153="","",Z1153-O1153)</f>
        <v/>
      </c>
      <c r="AB1153" s="24">
        <f>IF(Z1153="","",R1153-Z1153)</f>
        <v/>
      </c>
      <c r="AC1153" s="11">
        <f>IF(Z1153="","",(O1153-Z1153)/O1153)</f>
        <v/>
      </c>
      <c r="AD1153" s="24" t="n"/>
      <c r="AE1153" s="24">
        <f>IF(AF1153="","",Q1153*(1-AF1153))</f>
        <v/>
      </c>
      <c r="AF1153" s="51" t="n"/>
      <c r="AG1153" s="28" t="n"/>
      <c r="AH1153" s="28" t="n"/>
      <c r="AI1153" s="33" t="inlineStr">
        <is>
          <t>2026-08-08</t>
        </is>
      </c>
      <c r="AJ1153" s="33" t="inlineStr">
        <is>
          <t>2026-11-30</t>
        </is>
      </c>
      <c r="AK1153" s="30" t="n"/>
    </row>
    <row r="1154" ht="35.1" customHeight="1" s="69">
      <c r="B1154" s="48" t="n">
        <v>26784</v>
      </c>
      <c r="C1154" s="48" t="inlineStr">
        <is>
          <t>名古屋</t>
        </is>
      </c>
      <c r="D1154" s="19" t="inlineStr">
        <is>
          <t>アットイン上社2（名古屋駅まで電車24分）</t>
        </is>
      </c>
      <c r="E1154" s="48" t="inlineStr">
        <is>
          <t>1K</t>
        </is>
      </c>
      <c r="F1154" s="48" t="n">
        <v>2</v>
      </c>
      <c r="G1154" s="48" t="inlineStr">
        <is>
          <t>名東区</t>
        </is>
      </c>
      <c r="H1154" s="48" t="n">
        <v>24.93</v>
      </c>
      <c r="I1154" s="20" t="n">
        <v>0.7</v>
      </c>
      <c r="J1154" s="20" t="n">
        <v>0.25</v>
      </c>
      <c r="K1154" s="20" t="n">
        <v>0.5</v>
      </c>
      <c r="L1154" s="20" t="n">
        <v>0.5</v>
      </c>
      <c r="M1154" s="20" t="n">
        <v>0.5</v>
      </c>
      <c r="N1154" s="24" t="n">
        <v>6300</v>
      </c>
      <c r="O1154" s="24" t="n">
        <v>5420</v>
      </c>
      <c r="P1154" s="24" t="n">
        <v>880</v>
      </c>
      <c r="Q1154" s="24" t="n">
        <v>44000</v>
      </c>
      <c r="R1154" s="24" t="n"/>
      <c r="S1154" s="24">
        <f>IF(R1154="","",(R1154+P1154)*30 -U1154)</f>
        <v/>
      </c>
      <c r="T1154" s="20">
        <f>IF(R1154="","",(O1154-R1154)/O1154)</f>
        <v/>
      </c>
      <c r="U1154" s="24" t="n">
        <v>67000</v>
      </c>
      <c r="V1154" s="51" t="n"/>
      <c r="W1154" s="24">
        <f>IF(Z1154="","",Z1154*30)</f>
        <v/>
      </c>
      <c r="X1154" s="24">
        <f>IF(W1154="","",W1154-U1154)</f>
        <v/>
      </c>
      <c r="Y1154" s="24">
        <f>IF(V1154="","",((U1154+5000+5000)/(1-V1154))/30)</f>
        <v/>
      </c>
      <c r="Z1154" s="32" t="n"/>
      <c r="AA1154" s="24">
        <f>IF(Z1154="","",Z1154-O1154)</f>
        <v/>
      </c>
      <c r="AB1154" s="24">
        <f>IF(Z1154="","",R1154-Z1154)</f>
        <v/>
      </c>
      <c r="AC1154" s="11">
        <f>IF(Z1154="","",(O1154-Z1154)/O1154)</f>
        <v/>
      </c>
      <c r="AD1154" s="24" t="n"/>
      <c r="AE1154" s="24">
        <f>IF(AF1154="","",Q1154*(1-AF1154))</f>
        <v/>
      </c>
      <c r="AF1154" s="51" t="n"/>
      <c r="AG1154" s="28" t="n"/>
      <c r="AH1154" s="28" t="n"/>
      <c r="AI1154" s="33" t="inlineStr">
        <is>
          <t>2026-08-01</t>
        </is>
      </c>
      <c r="AJ1154" s="33" t="inlineStr">
        <is>
          <t>2027-03-28</t>
        </is>
      </c>
      <c r="AK1154" s="30" t="n"/>
    </row>
    <row r="1155" ht="35.1" customHeight="1" s="69">
      <c r="B1155" s="48" t="n">
        <v>26785</v>
      </c>
      <c r="C1155" s="48" t="inlineStr">
        <is>
          <t>東京</t>
        </is>
      </c>
      <c r="D1155" s="19" t="inlineStr">
        <is>
          <t>アットイン錦糸町16-1</t>
        </is>
      </c>
      <c r="E1155" s="48" t="inlineStr">
        <is>
          <t>1R</t>
        </is>
      </c>
      <c r="F1155" s="48" t="n">
        <v>1</v>
      </c>
      <c r="G1155" s="48" t="inlineStr">
        <is>
          <t>錦糸町・両国</t>
        </is>
      </c>
      <c r="H1155" s="48" t="n">
        <v>30.29</v>
      </c>
      <c r="I1155" s="20" t="n">
        <v>0.8</v>
      </c>
      <c r="J1155" s="20" t="n">
        <v>0.9</v>
      </c>
      <c r="K1155" s="20" t="n">
        <v>0</v>
      </c>
      <c r="L1155" s="20" t="n">
        <v>0</v>
      </c>
      <c r="M1155" s="20" t="n">
        <v>0</v>
      </c>
      <c r="N1155" s="24" t="n">
        <v>11740</v>
      </c>
      <c r="O1155" s="24" t="n">
        <v>10860</v>
      </c>
      <c r="P1155" s="24" t="n">
        <v>880</v>
      </c>
      <c r="Q1155" s="24" t="n">
        <v>44000</v>
      </c>
      <c r="R1155" s="24" t="n"/>
      <c r="S1155" s="24">
        <f>IF(R1155="","",(R1155+P1155)*30 -U1155)</f>
        <v/>
      </c>
      <c r="T1155" s="20">
        <f>IF(R1155="","",(O1155-R1155)/O1155)</f>
        <v/>
      </c>
      <c r="U1155" s="24" t="n">
        <v>132000</v>
      </c>
      <c r="V1155" s="51" t="n"/>
      <c r="W1155" s="24">
        <f>IF(Z1155="","",Z1155*30)</f>
        <v/>
      </c>
      <c r="X1155" s="24">
        <f>IF(W1155="","",W1155-U1155)</f>
        <v/>
      </c>
      <c r="Y1155" s="24">
        <f>IF(V1155="","",((U1155+5000+5000)/(1-V1155))/30)</f>
        <v/>
      </c>
      <c r="Z1155" s="32" t="n"/>
      <c r="AA1155" s="24">
        <f>IF(Z1155="","",Z1155-O1155)</f>
        <v/>
      </c>
      <c r="AB1155" s="24">
        <f>IF(Z1155="","",R1155-Z1155)</f>
        <v/>
      </c>
      <c r="AC1155" s="11">
        <f>IF(Z1155="","",(O1155-Z1155)/O1155)</f>
        <v/>
      </c>
      <c r="AD1155" s="24" t="n"/>
      <c r="AE1155" s="24">
        <f>IF(AF1155="","",Q1155*(1-AF1155))</f>
        <v/>
      </c>
      <c r="AF1155" s="51" t="n"/>
      <c r="AG1155" s="28" t="n"/>
      <c r="AH1155" s="28" t="n"/>
      <c r="AI1155" s="33" t="inlineStr">
        <is>
          <t>2026-08-29</t>
        </is>
      </c>
      <c r="AJ1155" s="33" t="inlineStr">
        <is>
          <t>2026-08-28</t>
        </is>
      </c>
      <c r="AK1155" s="30" t="n"/>
    </row>
    <row r="1156" ht="35.1" customHeight="1" s="69">
      <c r="B1156" s="48" t="n">
        <v>26786</v>
      </c>
      <c r="C1156" s="48" t="inlineStr">
        <is>
          <t>東京</t>
        </is>
      </c>
      <c r="D1156" s="19" t="inlineStr">
        <is>
          <t>アットイン錦糸町16-2</t>
        </is>
      </c>
      <c r="E1156" s="48" t="inlineStr">
        <is>
          <t>1LDK</t>
        </is>
      </c>
      <c r="F1156" s="48" t="n">
        <v>1</v>
      </c>
      <c r="G1156" s="48" t="inlineStr">
        <is>
          <t>錦糸町・両国</t>
        </is>
      </c>
      <c r="H1156" s="48" t="n">
        <v>51.3</v>
      </c>
      <c r="I1156" s="20" t="n">
        <v>1</v>
      </c>
      <c r="J1156" s="20" t="n">
        <v>0.1</v>
      </c>
      <c r="K1156" s="20" t="n">
        <v>1</v>
      </c>
      <c r="L1156" s="20" t="n">
        <v>1</v>
      </c>
      <c r="M1156" s="20" t="n">
        <v>1</v>
      </c>
      <c r="N1156" s="24" t="n">
        <v>15960</v>
      </c>
      <c r="O1156" s="24" t="n">
        <v>15080</v>
      </c>
      <c r="P1156" s="24" t="n">
        <v>880</v>
      </c>
      <c r="Q1156" s="24" t="n">
        <v>44000</v>
      </c>
      <c r="R1156" s="24" t="n"/>
      <c r="S1156" s="24">
        <f>IF(R1156="","",(R1156+P1156)*30 -U1156)</f>
        <v/>
      </c>
      <c r="T1156" s="20">
        <f>IF(R1156="","",(O1156-R1156)/O1156)</f>
        <v/>
      </c>
      <c r="U1156" s="24" t="n">
        <v>196000</v>
      </c>
      <c r="V1156" s="51" t="n"/>
      <c r="W1156" s="24">
        <f>IF(Z1156="","",Z1156*30)</f>
        <v/>
      </c>
      <c r="X1156" s="24">
        <f>IF(W1156="","",W1156-U1156)</f>
        <v/>
      </c>
      <c r="Y1156" s="24">
        <f>IF(V1156="","",((U1156+5000+5000)/(1-V1156))/30)</f>
        <v/>
      </c>
      <c r="Z1156" s="32" t="n"/>
      <c r="AA1156" s="24">
        <f>IF(Z1156="","",Z1156-O1156)</f>
        <v/>
      </c>
      <c r="AB1156" s="24">
        <f>IF(Z1156="","",R1156-Z1156)</f>
        <v/>
      </c>
      <c r="AC1156" s="11">
        <f>IF(Z1156="","",(O1156-Z1156)/O1156)</f>
        <v/>
      </c>
      <c r="AD1156" s="24" t="n"/>
      <c r="AE1156" s="24">
        <f>IF(AF1156="","",Q1156*(1-AF1156))</f>
        <v/>
      </c>
      <c r="AF1156" s="51" t="n"/>
      <c r="AG1156" s="28" t="n"/>
      <c r="AH1156" s="28" t="n"/>
      <c r="AI1156" s="33" t="inlineStr">
        <is>
          <t>2027-01-31</t>
        </is>
      </c>
      <c r="AJ1156" s="33" t="inlineStr">
        <is>
          <t>2027-01-30</t>
        </is>
      </c>
      <c r="AK1156" s="30" t="n"/>
    </row>
    <row r="1157" ht="35.1" customHeight="1" s="69">
      <c r="B1157" s="48" t="n">
        <v>26789</v>
      </c>
      <c r="C1157" s="48" t="inlineStr">
        <is>
          <t>大阪</t>
        </is>
      </c>
      <c r="D1157" s="19" t="inlineStr">
        <is>
          <t>アットイン新大阪11</t>
        </is>
      </c>
      <c r="E1157" s="48" t="inlineStr">
        <is>
          <t>1K</t>
        </is>
      </c>
      <c r="F1157" s="48" t="n">
        <v>1</v>
      </c>
      <c r="G1157" s="48" t="inlineStr">
        <is>
          <t>新大阪・十三・三国</t>
        </is>
      </c>
      <c r="H1157" s="48" t="n">
        <v>20.03</v>
      </c>
      <c r="I1157" s="20" t="n">
        <v>0.8</v>
      </c>
      <c r="J1157" s="20" t="n">
        <v>1</v>
      </c>
      <c r="K1157" s="20" t="n">
        <v>1</v>
      </c>
      <c r="L1157" s="20" t="n">
        <v>0</v>
      </c>
      <c r="M1157" s="20" t="n">
        <v>0</v>
      </c>
      <c r="N1157" s="24" t="n">
        <v>6200</v>
      </c>
      <c r="O1157" s="24" t="n">
        <v>5320</v>
      </c>
      <c r="P1157" s="24" t="n">
        <v>880</v>
      </c>
      <c r="Q1157" s="24" t="n">
        <v>44000</v>
      </c>
      <c r="R1157" s="24" t="n"/>
      <c r="S1157" s="24">
        <f>IF(R1157="","",(R1157+P1157)*30 -U1157)</f>
        <v/>
      </c>
      <c r="T1157" s="20">
        <f>IF(R1157="","",(O1157-R1157)/O1157)</f>
        <v/>
      </c>
      <c r="U1157" s="24" t="n">
        <v>52000</v>
      </c>
      <c r="V1157" s="51" t="n"/>
      <c r="W1157" s="24">
        <f>IF(Z1157="","",Z1157*30)</f>
        <v/>
      </c>
      <c r="X1157" s="24">
        <f>IF(W1157="","",W1157-U1157)</f>
        <v/>
      </c>
      <c r="Y1157" s="24">
        <f>IF(V1157="","",((U1157+5000+5000)/(1-V1157))/30)</f>
        <v/>
      </c>
      <c r="Z1157" s="32" t="n"/>
      <c r="AA1157" s="24">
        <f>IF(Z1157="","",Z1157-O1157)</f>
        <v/>
      </c>
      <c r="AB1157" s="24">
        <f>IF(Z1157="","",R1157-Z1157)</f>
        <v/>
      </c>
      <c r="AC1157" s="11">
        <f>IF(Z1157="","",(O1157-Z1157)/O1157)</f>
        <v/>
      </c>
      <c r="AD1157" s="24" t="n"/>
      <c r="AE1157" s="24">
        <f>IF(AF1157="","",Q1157*(1-AF1157))</f>
        <v/>
      </c>
      <c r="AF1157" s="51" t="n"/>
      <c r="AG1157" s="28" t="n"/>
      <c r="AH1157" s="28" t="n"/>
      <c r="AI1157" s="33" t="inlineStr">
        <is>
          <t>2026-10-01</t>
        </is>
      </c>
      <c r="AJ1157" s="33" t="inlineStr">
        <is>
          <t>2026-09-30</t>
        </is>
      </c>
      <c r="AK1157" s="30" t="n"/>
    </row>
    <row r="1158" ht="35.1" customHeight="1" s="69">
      <c r="B1158" s="48" t="n">
        <v>26790</v>
      </c>
      <c r="C1158" s="48" t="inlineStr">
        <is>
          <t>大阪</t>
        </is>
      </c>
      <c r="D1158" s="19" t="inlineStr">
        <is>
          <t>アットイン東三国1</t>
        </is>
      </c>
      <c r="E1158" s="48" t="inlineStr">
        <is>
          <t>1R</t>
        </is>
      </c>
      <c r="F1158" s="48" t="n">
        <v>1</v>
      </c>
      <c r="G1158" s="48" t="inlineStr">
        <is>
          <t>新大阪・十三・三国</t>
        </is>
      </c>
      <c r="H1158" s="48" t="n">
        <v>16.8</v>
      </c>
      <c r="I1158" s="20" t="n">
        <v>1</v>
      </c>
      <c r="J1158" s="20" t="n">
        <v>1</v>
      </c>
      <c r="K1158" s="20" t="n">
        <v>1</v>
      </c>
      <c r="L1158" s="20" t="n">
        <v>1</v>
      </c>
      <c r="M1158" s="20" t="n">
        <v>1</v>
      </c>
      <c r="N1158" s="24" t="n">
        <v>5180</v>
      </c>
      <c r="O1158" s="24" t="n">
        <v>4300</v>
      </c>
      <c r="P1158" s="24" t="n">
        <v>880</v>
      </c>
      <c r="Q1158" s="24" t="n">
        <v>44000</v>
      </c>
      <c r="R1158" s="24" t="n"/>
      <c r="S1158" s="24">
        <f>IF(R1158="","",(R1158+P1158)*30 -U1158)</f>
        <v/>
      </c>
      <c r="T1158" s="20">
        <f>IF(R1158="","",(O1158-R1158)/O1158)</f>
        <v/>
      </c>
      <c r="U1158" s="24" t="n">
        <v>37730</v>
      </c>
      <c r="V1158" s="51" t="n"/>
      <c r="W1158" s="24">
        <f>IF(Z1158="","",Z1158*30)</f>
        <v/>
      </c>
      <c r="X1158" s="24">
        <f>IF(W1158="","",W1158-U1158)</f>
        <v/>
      </c>
      <c r="Y1158" s="24">
        <f>IF(V1158="","",((U1158+5000+5000)/(1-V1158))/30)</f>
        <v/>
      </c>
      <c r="Z1158" s="32" t="n"/>
      <c r="AA1158" s="24">
        <f>IF(Z1158="","",Z1158-O1158)</f>
        <v/>
      </c>
      <c r="AB1158" s="24">
        <f>IF(Z1158="","",R1158-Z1158)</f>
        <v/>
      </c>
      <c r="AC1158" s="11">
        <f>IF(Z1158="","",(O1158-Z1158)/O1158)</f>
        <v/>
      </c>
      <c r="AD1158" s="24" t="n"/>
      <c r="AE1158" s="24">
        <f>IF(AF1158="","",Q1158*(1-AF1158))</f>
        <v/>
      </c>
      <c r="AF1158" s="51" t="n"/>
      <c r="AG1158" s="28" t="n"/>
      <c r="AH1158" s="28" t="n"/>
      <c r="AI1158" s="33" t="inlineStr">
        <is>
          <t>2026-12-29</t>
        </is>
      </c>
      <c r="AJ1158" s="33" t="inlineStr">
        <is>
          <t>2026-12-28</t>
        </is>
      </c>
      <c r="AK1158" s="30" t="n"/>
    </row>
    <row r="1159" ht="35.1" customHeight="1" s="69">
      <c r="B1159" s="48" t="n">
        <v>26791</v>
      </c>
      <c r="C1159" s="48" t="inlineStr">
        <is>
          <t>大阪</t>
        </is>
      </c>
      <c r="D1159" s="19" t="inlineStr">
        <is>
          <t>アットイン福島AB5-1</t>
        </is>
      </c>
      <c r="E1159" s="48" t="inlineStr">
        <is>
          <t>1K</t>
        </is>
      </c>
      <c r="F1159" s="48" t="n">
        <v>1</v>
      </c>
      <c r="G1159" s="48" t="inlineStr">
        <is>
          <t>梅田・福島</t>
        </is>
      </c>
      <c r="H1159" s="48" t="n">
        <v>22.04</v>
      </c>
      <c r="I1159" s="20" t="n">
        <v>0.9</v>
      </c>
      <c r="J1159" s="20" t="n">
        <v>0</v>
      </c>
      <c r="K1159" s="20" t="n">
        <v>0</v>
      </c>
      <c r="L1159" s="20" t="n">
        <v>0</v>
      </c>
      <c r="M1159" s="20" t="n">
        <v>0</v>
      </c>
      <c r="N1159" s="24" t="n">
        <v>8920</v>
      </c>
      <c r="O1159" s="24" t="n">
        <v>8040</v>
      </c>
      <c r="P1159" s="24" t="n">
        <v>880</v>
      </c>
      <c r="Q1159" s="24" t="n">
        <v>44000</v>
      </c>
      <c r="R1159" s="24" t="n"/>
      <c r="S1159" s="24">
        <f>IF(R1159="","",(R1159+P1159)*30 -U1159)</f>
        <v/>
      </c>
      <c r="T1159" s="20">
        <f>IF(R1159="","",(O1159-R1159)/O1159)</f>
        <v/>
      </c>
      <c r="U1159" s="24" t="n">
        <v>0</v>
      </c>
      <c r="V1159" s="51" t="n"/>
      <c r="W1159" s="24">
        <f>IF(Z1159="","",Z1159*30)</f>
        <v/>
      </c>
      <c r="X1159" s="24">
        <f>IF(W1159="","",W1159-U1159)</f>
        <v/>
      </c>
      <c r="Y1159" s="24">
        <f>IF(V1159="","",((U1159+5000+5000)/(1-V1159))/30)</f>
        <v/>
      </c>
      <c r="Z1159" s="32" t="n"/>
      <c r="AA1159" s="24">
        <f>IF(Z1159="","",Z1159-O1159)</f>
        <v/>
      </c>
      <c r="AB1159" s="24">
        <f>IF(Z1159="","",R1159-Z1159)</f>
        <v/>
      </c>
      <c r="AC1159" s="11">
        <f>IF(Z1159="","",(O1159-Z1159)/O1159)</f>
        <v/>
      </c>
      <c r="AD1159" s="24" t="n"/>
      <c r="AE1159" s="24">
        <f>IF(AF1159="","",Q1159*(1-AF1159))</f>
        <v/>
      </c>
      <c r="AF1159" s="51" t="n"/>
      <c r="AG1159" s="28" t="n"/>
      <c r="AH1159" s="28" t="n"/>
      <c r="AI1159" s="33" t="inlineStr">
        <is>
          <t>2026-08-01</t>
        </is>
      </c>
      <c r="AJ1159" s="33" t="inlineStr">
        <is>
          <t>2026-07-31</t>
        </is>
      </c>
      <c r="AK1159" s="30" t="n"/>
    </row>
    <row r="1160" ht="35.1" customHeight="1" s="69">
      <c r="B1160" s="48" t="n">
        <v>26792</v>
      </c>
      <c r="C1160" s="48" t="inlineStr">
        <is>
          <t>大阪</t>
        </is>
      </c>
      <c r="D1160" s="19" t="inlineStr">
        <is>
          <t>アットイン大阪ベイ北AB2</t>
        </is>
      </c>
      <c r="E1160" s="48" t="inlineStr">
        <is>
          <t>1K</t>
        </is>
      </c>
      <c r="F1160" s="48" t="n">
        <v>1</v>
      </c>
      <c r="G1160" s="48" t="inlineStr">
        <is>
          <t>弁天町・大正・ドーム周辺</t>
        </is>
      </c>
      <c r="H1160" s="48" t="n">
        <v>23.78</v>
      </c>
      <c r="I1160" s="20" t="n">
        <v>1</v>
      </c>
      <c r="J1160" s="20" t="n">
        <v>1</v>
      </c>
      <c r="K1160" s="20" t="n">
        <v>1</v>
      </c>
      <c r="L1160" s="20" t="n">
        <v>1</v>
      </c>
      <c r="M1160" s="20" t="n">
        <v>0.3</v>
      </c>
      <c r="N1160" s="24" t="n">
        <v>8680</v>
      </c>
      <c r="O1160" s="24" t="n">
        <v>7800</v>
      </c>
      <c r="P1160" s="24" t="n">
        <v>880</v>
      </c>
      <c r="Q1160" s="24" t="n">
        <v>44000</v>
      </c>
      <c r="R1160" s="24" t="n"/>
      <c r="S1160" s="24">
        <f>IF(R1160="","",(R1160+P1160)*30 -U1160)</f>
        <v/>
      </c>
      <c r="T1160" s="20">
        <f>IF(R1160="","",(O1160-R1160)/O1160)</f>
        <v/>
      </c>
      <c r="U1160" s="24" t="n">
        <v>0</v>
      </c>
      <c r="V1160" s="51" t="n"/>
      <c r="W1160" s="24">
        <f>IF(Z1160="","",Z1160*30)</f>
        <v/>
      </c>
      <c r="X1160" s="24">
        <f>IF(W1160="","",W1160-U1160)</f>
        <v/>
      </c>
      <c r="Y1160" s="24">
        <f>IF(V1160="","",((U1160+5000+5000)/(1-V1160))/30)</f>
        <v/>
      </c>
      <c r="Z1160" s="32" t="n"/>
      <c r="AA1160" s="24">
        <f>IF(Z1160="","",Z1160-O1160)</f>
        <v/>
      </c>
      <c r="AB1160" s="24">
        <f>IF(Z1160="","",R1160-Z1160)</f>
        <v/>
      </c>
      <c r="AC1160" s="11">
        <f>IF(Z1160="","",(O1160-Z1160)/O1160)</f>
        <v/>
      </c>
      <c r="AD1160" s="24" t="n"/>
      <c r="AE1160" s="24">
        <f>IF(AF1160="","",Q1160*(1-AF1160))</f>
        <v/>
      </c>
      <c r="AF1160" s="51" t="n"/>
      <c r="AG1160" s="28" t="n"/>
      <c r="AH1160" s="28" t="n"/>
      <c r="AI1160" s="33" t="inlineStr">
        <is>
          <t>2026-11-10</t>
        </is>
      </c>
      <c r="AJ1160" s="33" t="inlineStr">
        <is>
          <t>2026-11-09</t>
        </is>
      </c>
      <c r="AK1160" s="30" t="n"/>
    </row>
    <row r="1161" ht="35.1" customHeight="1" s="69">
      <c r="B1161" s="48" t="n">
        <v>26793</v>
      </c>
      <c r="C1161" s="48" t="inlineStr">
        <is>
          <t>東京</t>
        </is>
      </c>
      <c r="D1161" s="19" t="inlineStr">
        <is>
          <t>アットイン大井町AB12</t>
        </is>
      </c>
      <c r="E1161" s="48" t="inlineStr">
        <is>
          <t>2K</t>
        </is>
      </c>
      <c r="F1161" s="48" t="n">
        <v>2</v>
      </c>
      <c r="G1161" s="48" t="inlineStr">
        <is>
          <t>品川・田町・大崎</t>
        </is>
      </c>
      <c r="H1161" s="48" t="n">
        <v>30.06</v>
      </c>
      <c r="I1161" s="20" t="n">
        <v>0.95</v>
      </c>
      <c r="J1161" s="20" t="n">
        <v>0.5</v>
      </c>
      <c r="K1161" s="20" t="n">
        <v>0.5</v>
      </c>
      <c r="L1161" s="20" t="n">
        <v>0.5</v>
      </c>
      <c r="M1161" s="20" t="n">
        <v>0.05</v>
      </c>
      <c r="N1161" s="24" t="n">
        <v>15720</v>
      </c>
      <c r="O1161" s="24" t="n">
        <v>14840</v>
      </c>
      <c r="P1161" s="24" t="n">
        <v>880</v>
      </c>
      <c r="Q1161" s="24" t="n">
        <v>44000</v>
      </c>
      <c r="R1161" s="24" t="n"/>
      <c r="S1161" s="24">
        <f>IF(R1161="","",(R1161+P1161)*30 -U1161)</f>
        <v/>
      </c>
      <c r="T1161" s="20">
        <f>IF(R1161="","",(O1161-R1161)/O1161)</f>
        <v/>
      </c>
      <c r="U1161" s="24" t="n">
        <v>0</v>
      </c>
      <c r="V1161" s="51" t="n"/>
      <c r="W1161" s="24">
        <f>IF(Z1161="","",Z1161*30)</f>
        <v/>
      </c>
      <c r="X1161" s="24">
        <f>IF(W1161="","",W1161-U1161)</f>
        <v/>
      </c>
      <c r="Y1161" s="24">
        <f>IF(V1161="","",((U1161+5000+5000)/(1-V1161))/30)</f>
        <v/>
      </c>
      <c r="Z1161" s="32" t="n"/>
      <c r="AA1161" s="24">
        <f>IF(Z1161="","",Z1161-O1161)</f>
        <v/>
      </c>
      <c r="AB1161" s="24">
        <f>IF(Z1161="","",R1161-Z1161)</f>
        <v/>
      </c>
      <c r="AC1161" s="11">
        <f>IF(Z1161="","",(O1161-Z1161)/O1161)</f>
        <v/>
      </c>
      <c r="AD1161" s="24" t="n"/>
      <c r="AE1161" s="24">
        <f>IF(AF1161="","",Q1161*(1-AF1161))</f>
        <v/>
      </c>
      <c r="AF1161" s="51" t="n"/>
      <c r="AG1161" s="28" t="n"/>
      <c r="AH1161" s="28" t="n"/>
      <c r="AI1161" s="33" t="inlineStr">
        <is>
          <t>2026-08-01</t>
        </is>
      </c>
      <c r="AJ1161" s="33" t="inlineStr">
        <is>
          <t>2026-11-03</t>
        </is>
      </c>
      <c r="AK1161" s="30" t="n"/>
    </row>
    <row r="1162" ht="35.1" customHeight="1" s="69">
      <c r="B1162" s="48" t="n">
        <v>26800</v>
      </c>
      <c r="C1162" s="48" t="inlineStr">
        <is>
          <t>大阪</t>
        </is>
      </c>
      <c r="D1162" s="19" t="inlineStr">
        <is>
          <t>アットインドーム前AB3</t>
        </is>
      </c>
      <c r="E1162" s="48" t="inlineStr">
        <is>
          <t>1LDK</t>
        </is>
      </c>
      <c r="F1162" s="48" t="n">
        <v>10</v>
      </c>
      <c r="G1162" s="48" t="inlineStr">
        <is>
          <t>弁天町・大正・ドーム周辺</t>
        </is>
      </c>
      <c r="H1162" s="48" t="n">
        <v>27.21</v>
      </c>
      <c r="I1162" s="20" t="n">
        <v>0.59</v>
      </c>
      <c r="J1162" s="20" t="n">
        <v>0.73</v>
      </c>
      <c r="K1162" s="20" t="n">
        <v>0.33</v>
      </c>
      <c r="L1162" s="20" t="n">
        <v>0.2</v>
      </c>
      <c r="M1162" s="20" t="n">
        <v>0.2</v>
      </c>
      <c r="N1162" s="24" t="n">
        <v>10040</v>
      </c>
      <c r="O1162" s="24" t="n">
        <v>9160</v>
      </c>
      <c r="P1162" s="24" t="n">
        <v>880</v>
      </c>
      <c r="Q1162" s="24" t="n">
        <v>44000</v>
      </c>
      <c r="R1162" s="24" t="n"/>
      <c r="S1162" s="24">
        <f>IF(R1162="","",(R1162+P1162)*30 -U1162)</f>
        <v/>
      </c>
      <c r="T1162" s="20">
        <f>IF(R1162="","",(O1162-R1162)/O1162)</f>
        <v/>
      </c>
      <c r="U1162" s="24" t="n">
        <v>0</v>
      </c>
      <c r="V1162" s="51" t="n"/>
      <c r="W1162" s="24">
        <f>IF(Z1162="","",Z1162*30)</f>
        <v/>
      </c>
      <c r="X1162" s="24">
        <f>IF(W1162="","",W1162-U1162)</f>
        <v/>
      </c>
      <c r="Y1162" s="24">
        <f>IF(V1162="","",((U1162+5000+5000)/(1-V1162))/30)</f>
        <v/>
      </c>
      <c r="Z1162" s="32" t="n"/>
      <c r="AA1162" s="24">
        <f>IF(Z1162="","",Z1162-O1162)</f>
        <v/>
      </c>
      <c r="AB1162" s="24">
        <f>IF(Z1162="","",R1162-Z1162)</f>
        <v/>
      </c>
      <c r="AC1162" s="11">
        <f>IF(Z1162="","",(O1162-Z1162)/O1162)</f>
        <v/>
      </c>
      <c r="AD1162" s="24" t="n"/>
      <c r="AE1162" s="24">
        <f>IF(AF1162="","",Q1162*(1-AF1162))</f>
        <v/>
      </c>
      <c r="AF1162" s="51" t="n"/>
      <c r="AG1162" s="28" t="n"/>
      <c r="AH1162" s="28" t="n"/>
      <c r="AI1162" s="33" t="inlineStr">
        <is>
          <t>2026-08-01</t>
        </is>
      </c>
      <c r="AJ1162" s="33" t="inlineStr">
        <is>
          <t>2027-02-28</t>
        </is>
      </c>
      <c r="AK1162" s="30" t="n"/>
    </row>
    <row r="1163" ht="35.1" customHeight="1" s="69">
      <c r="B1163" s="48" t="n">
        <v>26801</v>
      </c>
      <c r="C1163" s="48" t="inlineStr">
        <is>
          <t>大阪</t>
        </is>
      </c>
      <c r="D1163" s="19" t="inlineStr">
        <is>
          <t>アットイン難波4-1</t>
        </is>
      </c>
      <c r="E1163" s="48" t="inlineStr">
        <is>
          <t>1K</t>
        </is>
      </c>
      <c r="F1163" s="48" t="n">
        <v>7</v>
      </c>
      <c r="G1163" s="48" t="inlineStr">
        <is>
          <t>心斎橋・なんば周辺</t>
        </is>
      </c>
      <c r="H1163" s="48" t="n">
        <v>20.02</v>
      </c>
      <c r="I1163" s="20" t="n">
        <v>1</v>
      </c>
      <c r="J1163" s="20" t="n">
        <v>0.58571</v>
      </c>
      <c r="K1163" s="20" t="n">
        <v>0.44286</v>
      </c>
      <c r="L1163" s="20" t="n">
        <v>0.28571</v>
      </c>
      <c r="M1163" s="20" t="n">
        <v>0.28571</v>
      </c>
      <c r="N1163" s="24" t="n">
        <v>7320</v>
      </c>
      <c r="O1163" s="24" t="n">
        <v>6440</v>
      </c>
      <c r="P1163" s="24" t="n">
        <v>880</v>
      </c>
      <c r="Q1163" s="24" t="n">
        <v>44000</v>
      </c>
      <c r="R1163" s="24" t="n">
        <v>3220</v>
      </c>
      <c r="S1163" s="24">
        <f>IF(R1163="","",(R1163+P1163)*30 -U1163)</f>
        <v/>
      </c>
      <c r="T1163" s="20">
        <f>IF(R1163="","",(O1163-R1163)/O1163)</f>
        <v/>
      </c>
      <c r="U1163" s="24" t="n">
        <v>66500</v>
      </c>
      <c r="V1163" s="51" t="n"/>
      <c r="W1163" s="24">
        <f>IF(Z1163="","",Z1163*30)</f>
        <v/>
      </c>
      <c r="X1163" s="24">
        <f>IF(W1163="","",W1163-U1163)</f>
        <v/>
      </c>
      <c r="Y1163" s="24">
        <f>IF(V1163="","",((U1163+5000+5000)/(1-V1163))/30)</f>
        <v/>
      </c>
      <c r="Z1163" s="32" t="n"/>
      <c r="AA1163" s="24">
        <f>IF(Z1163="","",Z1163-O1163)</f>
        <v/>
      </c>
      <c r="AB1163" s="24">
        <f>IF(Z1163="","",R1163-Z1163)</f>
        <v/>
      </c>
      <c r="AC1163" s="11">
        <f>IF(Z1163="","",(O1163-Z1163)/O1163)</f>
        <v/>
      </c>
      <c r="AD1163" s="24" t="n">
        <v>0</v>
      </c>
      <c r="AE1163" s="24">
        <f>IF(AF1163="","",Q1163*(1-AF1163))</f>
        <v/>
      </c>
      <c r="AF1163" s="51" t="n"/>
      <c r="AG1163" s="28" t="n"/>
      <c r="AH1163" s="28" t="n"/>
      <c r="AI1163" s="33" t="inlineStr">
        <is>
          <t>2026-08-01</t>
        </is>
      </c>
      <c r="AJ1163" s="33" t="inlineStr">
        <is>
          <t>2027-07-24</t>
        </is>
      </c>
      <c r="AK1163" s="30" t="n"/>
    </row>
    <row r="1164" ht="35.1" customHeight="1" s="69">
      <c r="B1164" s="48" t="n">
        <v>26802</v>
      </c>
      <c r="C1164" s="48" t="inlineStr">
        <is>
          <t>大阪</t>
        </is>
      </c>
      <c r="D1164" s="19" t="inlineStr">
        <is>
          <t>アットイン福島4-1</t>
        </is>
      </c>
      <c r="E1164" s="48" t="inlineStr">
        <is>
          <t>1K</t>
        </is>
      </c>
      <c r="F1164" s="48" t="n">
        <v>2</v>
      </c>
      <c r="G1164" s="48" t="inlineStr">
        <is>
          <t>梅田・福島</t>
        </is>
      </c>
      <c r="H1164" s="48" t="n">
        <v>25.49</v>
      </c>
      <c r="I1164" s="20" t="n">
        <v>1</v>
      </c>
      <c r="J1164" s="20" t="n">
        <v>1</v>
      </c>
      <c r="K1164" s="20" t="n">
        <v>0.5</v>
      </c>
      <c r="L1164" s="20" t="n">
        <v>0.5</v>
      </c>
      <c r="M1164" s="20" t="n">
        <v>0.5</v>
      </c>
      <c r="N1164" s="24" t="n">
        <v>9020</v>
      </c>
      <c r="O1164" s="24" t="n">
        <v>8140</v>
      </c>
      <c r="P1164" s="24" t="n">
        <v>880</v>
      </c>
      <c r="Q1164" s="24" t="n">
        <v>44000</v>
      </c>
      <c r="R1164" s="24" t="n"/>
      <c r="S1164" s="24">
        <f>IF(R1164="","",(R1164+P1164)*30 -U1164)</f>
        <v/>
      </c>
      <c r="T1164" s="20">
        <f>IF(R1164="","",(O1164-R1164)/O1164)</f>
        <v/>
      </c>
      <c r="U1164" s="24" t="n">
        <v>91000</v>
      </c>
      <c r="V1164" s="51" t="n"/>
      <c r="W1164" s="24">
        <f>IF(Z1164="","",Z1164*30)</f>
        <v/>
      </c>
      <c r="X1164" s="24">
        <f>IF(W1164="","",W1164-U1164)</f>
        <v/>
      </c>
      <c r="Y1164" s="24">
        <f>IF(V1164="","",((U1164+5000+5000)/(1-V1164))/30)</f>
        <v/>
      </c>
      <c r="Z1164" s="32" t="n"/>
      <c r="AA1164" s="24">
        <f>IF(Z1164="","",Z1164-O1164)</f>
        <v/>
      </c>
      <c r="AB1164" s="24">
        <f>IF(Z1164="","",R1164-Z1164)</f>
        <v/>
      </c>
      <c r="AC1164" s="11">
        <f>IF(Z1164="","",(O1164-Z1164)/O1164)</f>
        <v/>
      </c>
      <c r="AD1164" s="24" t="n"/>
      <c r="AE1164" s="24">
        <f>IF(AF1164="","",Q1164*(1-AF1164))</f>
        <v/>
      </c>
      <c r="AF1164" s="51" t="n"/>
      <c r="AG1164" s="28" t="n"/>
      <c r="AH1164" s="28" t="n"/>
      <c r="AI1164" s="33" t="inlineStr">
        <is>
          <t>2026-09-01</t>
        </is>
      </c>
      <c r="AJ1164" s="33" t="inlineStr">
        <is>
          <t>2027-03-31</t>
        </is>
      </c>
      <c r="AK1164" s="30" t="n"/>
    </row>
    <row r="1165" ht="35.1" customHeight="1" s="69">
      <c r="B1165" s="48" t="n">
        <v>26803</v>
      </c>
      <c r="C1165" s="48" t="inlineStr">
        <is>
          <t>大阪</t>
        </is>
      </c>
      <c r="D1165" s="19" t="inlineStr">
        <is>
          <t>アットイン福島4-2</t>
        </is>
      </c>
      <c r="E1165" s="48" t="inlineStr">
        <is>
          <t>1LDK</t>
        </is>
      </c>
      <c r="F1165" s="48" t="n">
        <v>1</v>
      </c>
      <c r="G1165" s="48" t="inlineStr">
        <is>
          <t>梅田・福島</t>
        </is>
      </c>
      <c r="H1165" s="48" t="n">
        <v>35.19</v>
      </c>
      <c r="I1165" s="20" t="n">
        <v>1</v>
      </c>
      <c r="J1165" s="20" t="n">
        <v>1</v>
      </c>
      <c r="K1165" s="20" t="n">
        <v>0.4</v>
      </c>
      <c r="L1165" s="20" t="n">
        <v>0</v>
      </c>
      <c r="M1165" s="20" t="n">
        <v>0</v>
      </c>
      <c r="N1165" s="24" t="n">
        <v>11300</v>
      </c>
      <c r="O1165" s="24" t="n">
        <v>10420</v>
      </c>
      <c r="P1165" s="24" t="n">
        <v>880</v>
      </c>
      <c r="Q1165" s="24" t="n">
        <v>44000</v>
      </c>
      <c r="R1165" s="24" t="n"/>
      <c r="S1165" s="24">
        <f>IF(R1165="","",(R1165+P1165)*30 -U1165)</f>
        <v/>
      </c>
      <c r="T1165" s="20">
        <f>IF(R1165="","",(O1165-R1165)/O1165)</f>
        <v/>
      </c>
      <c r="U1165" s="24" t="n">
        <v>124000</v>
      </c>
      <c r="V1165" s="51" t="n"/>
      <c r="W1165" s="24">
        <f>IF(Z1165="","",Z1165*30)</f>
        <v/>
      </c>
      <c r="X1165" s="24">
        <f>IF(W1165="","",W1165-U1165)</f>
        <v/>
      </c>
      <c r="Y1165" s="24">
        <f>IF(V1165="","",((U1165+5000+5000)/(1-V1165))/30)</f>
        <v/>
      </c>
      <c r="Z1165" s="32" t="n"/>
      <c r="AA1165" s="24">
        <f>IF(Z1165="","",Z1165-O1165)</f>
        <v/>
      </c>
      <c r="AB1165" s="24">
        <f>IF(Z1165="","",R1165-Z1165)</f>
        <v/>
      </c>
      <c r="AC1165" s="11">
        <f>IF(Z1165="","",(O1165-Z1165)/O1165)</f>
        <v/>
      </c>
      <c r="AD1165" s="24" t="n"/>
      <c r="AE1165" s="24">
        <f>IF(AF1165="","",Q1165*(1-AF1165))</f>
        <v/>
      </c>
      <c r="AF1165" s="51" t="n"/>
      <c r="AG1165" s="28" t="n"/>
      <c r="AH1165" s="28" t="n"/>
      <c r="AI1165" s="33" t="inlineStr">
        <is>
          <t>2027-09-20</t>
        </is>
      </c>
      <c r="AJ1165" s="33" t="inlineStr">
        <is>
          <t>2027-09-19</t>
        </is>
      </c>
      <c r="AK1165" s="30" t="n"/>
    </row>
    <row r="1166" ht="35.1" customHeight="1" s="69">
      <c r="B1166" s="48" t="n">
        <v>26804</v>
      </c>
      <c r="C1166" s="48" t="inlineStr">
        <is>
          <t>大阪</t>
        </is>
      </c>
      <c r="D1166" s="19" t="inlineStr">
        <is>
          <t>アットイン神戸六甲2</t>
        </is>
      </c>
      <c r="E1166" s="48" t="inlineStr">
        <is>
          <t>1K</t>
        </is>
      </c>
      <c r="F1166" s="48" t="n">
        <v>1</v>
      </c>
      <c r="G1166" s="48" t="inlineStr">
        <is>
          <t>三宮・元町・神戸</t>
        </is>
      </c>
      <c r="H1166" s="48" t="n">
        <v>27.72</v>
      </c>
      <c r="I1166" s="20" t="n">
        <v>1</v>
      </c>
      <c r="J1166" s="20" t="n">
        <v>0.9</v>
      </c>
      <c r="K1166" s="20" t="n">
        <v>1</v>
      </c>
      <c r="L1166" s="20" t="n">
        <v>1</v>
      </c>
      <c r="M1166" s="20" t="n">
        <v>0.5</v>
      </c>
      <c r="N1166" s="24" t="n">
        <v>6440</v>
      </c>
      <c r="O1166" s="24" t="n">
        <v>5560</v>
      </c>
      <c r="P1166" s="24" t="n">
        <v>880</v>
      </c>
      <c r="Q1166" s="24" t="n">
        <v>44000</v>
      </c>
      <c r="R1166" s="24" t="n"/>
      <c r="S1166" s="24">
        <f>IF(R1166="","",(R1166+P1166)*30 -U1166)</f>
        <v/>
      </c>
      <c r="T1166" s="20">
        <f>IF(R1166="","",(O1166-R1166)/O1166)</f>
        <v/>
      </c>
      <c r="U1166" s="24" t="n">
        <v>85600</v>
      </c>
      <c r="V1166" s="51" t="n"/>
      <c r="W1166" s="24">
        <f>IF(Z1166="","",Z1166*30)</f>
        <v/>
      </c>
      <c r="X1166" s="24">
        <f>IF(W1166="","",W1166-U1166)</f>
        <v/>
      </c>
      <c r="Y1166" s="24">
        <f>IF(V1166="","",((U1166+5000+5000)/(1-V1166))/30)</f>
        <v/>
      </c>
      <c r="Z1166" s="32" t="n"/>
      <c r="AA1166" s="24">
        <f>IF(Z1166="","",Z1166-O1166)</f>
        <v/>
      </c>
      <c r="AB1166" s="24">
        <f>IF(Z1166="","",R1166-Z1166)</f>
        <v/>
      </c>
      <c r="AC1166" s="11">
        <f>IF(Z1166="","",(O1166-Z1166)/O1166)</f>
        <v/>
      </c>
      <c r="AD1166" s="24" t="n"/>
      <c r="AE1166" s="24">
        <f>IF(AF1166="","",Q1166*(1-AF1166))</f>
        <v/>
      </c>
      <c r="AF1166" s="51" t="n"/>
      <c r="AG1166" s="28" t="n"/>
      <c r="AH1166" s="28" t="n"/>
      <c r="AI1166" s="33" t="inlineStr">
        <is>
          <t>2026-11-15</t>
        </is>
      </c>
      <c r="AJ1166" s="33" t="inlineStr">
        <is>
          <t>2026-11-14</t>
        </is>
      </c>
      <c r="AK1166" s="30" t="n"/>
    </row>
    <row r="1167" ht="35.1" customHeight="1" s="69">
      <c r="B1167" s="48" t="n">
        <v>26806</v>
      </c>
      <c r="C1167" s="48" t="inlineStr">
        <is>
          <t>大阪</t>
        </is>
      </c>
      <c r="D1167" s="19" t="inlineStr">
        <is>
          <t>アットイン本町3</t>
        </is>
      </c>
      <c r="E1167" s="48" t="inlineStr">
        <is>
          <t>1LDK</t>
        </is>
      </c>
      <c r="F1167" s="48" t="n">
        <v>5</v>
      </c>
      <c r="G1167" s="48" t="inlineStr">
        <is>
          <t>淀屋橋・本町周辺</t>
        </is>
      </c>
      <c r="H1167" s="48" t="n">
        <v>31.64</v>
      </c>
      <c r="I1167" s="20" t="n">
        <v>0.98</v>
      </c>
      <c r="J1167" s="20" t="n">
        <v>0.82</v>
      </c>
      <c r="K1167" s="20" t="n">
        <v>0.74</v>
      </c>
      <c r="L1167" s="20" t="n">
        <v>0.6</v>
      </c>
      <c r="M1167" s="20" t="n">
        <v>0.6</v>
      </c>
      <c r="N1167" s="24" t="n">
        <v>11880</v>
      </c>
      <c r="O1167" s="24" t="n">
        <v>11000</v>
      </c>
      <c r="P1167" s="24" t="n">
        <v>880</v>
      </c>
      <c r="Q1167" s="24" t="n">
        <v>44000</v>
      </c>
      <c r="R1167" s="24" t="n"/>
      <c r="S1167" s="24">
        <f>IF(R1167="","",(R1167+P1167)*30 -U1167)</f>
        <v/>
      </c>
      <c r="T1167" s="20">
        <f>IF(R1167="","",(O1167-R1167)/O1167)</f>
        <v/>
      </c>
      <c r="U1167" s="24" t="n">
        <v>136000</v>
      </c>
      <c r="V1167" s="51" t="n"/>
      <c r="W1167" s="24">
        <f>IF(Z1167="","",Z1167*30)</f>
        <v/>
      </c>
      <c r="X1167" s="24">
        <f>IF(W1167="","",W1167-U1167)</f>
        <v/>
      </c>
      <c r="Y1167" s="24">
        <f>IF(V1167="","",((U1167+5000+5000)/(1-V1167))/30)</f>
        <v/>
      </c>
      <c r="Z1167" s="32" t="n"/>
      <c r="AA1167" s="24">
        <f>IF(Z1167="","",Z1167-O1167)</f>
        <v/>
      </c>
      <c r="AB1167" s="24">
        <f>IF(Z1167="","",R1167-Z1167)</f>
        <v/>
      </c>
      <c r="AC1167" s="11">
        <f>IF(Z1167="","",(O1167-Z1167)/O1167)</f>
        <v/>
      </c>
      <c r="AD1167" s="24" t="n"/>
      <c r="AE1167" s="24">
        <f>IF(AF1167="","",Q1167*(1-AF1167))</f>
        <v/>
      </c>
      <c r="AF1167" s="51" t="n"/>
      <c r="AG1167" s="28" t="n"/>
      <c r="AH1167" s="28" t="n"/>
      <c r="AI1167" s="33" t="inlineStr">
        <is>
          <t>2026-08-03</t>
        </is>
      </c>
      <c r="AJ1167" s="33" t="inlineStr">
        <is>
          <t>2027-07-12</t>
        </is>
      </c>
      <c r="AK1167" s="30" t="n"/>
    </row>
    <row r="1168" ht="35.1" customHeight="1" s="69">
      <c r="B1168" s="48" t="n">
        <v>26807</v>
      </c>
      <c r="C1168" s="48" t="inlineStr">
        <is>
          <t>大阪</t>
        </is>
      </c>
      <c r="D1168" s="19" t="inlineStr">
        <is>
          <t>アットイン京都河原町2-1</t>
        </is>
      </c>
      <c r="E1168" s="48" t="inlineStr">
        <is>
          <t>1DK</t>
        </is>
      </c>
      <c r="F1168" s="48" t="n">
        <v>6</v>
      </c>
      <c r="G1168" s="48" t="inlineStr">
        <is>
          <t>京都地区</t>
        </is>
      </c>
      <c r="H1168" s="48" t="n">
        <v>33.16</v>
      </c>
      <c r="I1168" s="20" t="n">
        <v>0.91667</v>
      </c>
      <c r="J1168" s="20" t="n">
        <v>0.8</v>
      </c>
      <c r="K1168" s="20" t="n">
        <v>0.75</v>
      </c>
      <c r="L1168" s="20" t="n">
        <v>0.5</v>
      </c>
      <c r="M1168" s="20" t="n">
        <v>0.11667</v>
      </c>
      <c r="N1168" s="24" t="n">
        <v>11640</v>
      </c>
      <c r="O1168" s="24" t="n">
        <v>10760</v>
      </c>
      <c r="P1168" s="24" t="n">
        <v>880</v>
      </c>
      <c r="Q1168" s="24" t="n">
        <v>44000</v>
      </c>
      <c r="R1168" s="24" t="n">
        <v>4310</v>
      </c>
      <c r="S1168" s="24">
        <f>IF(R1168="","",(R1168+P1168)*30 -U1168)</f>
        <v/>
      </c>
      <c r="T1168" s="20">
        <f>IF(R1168="","",(O1168-R1168)/O1168)</f>
        <v/>
      </c>
      <c r="U1168" s="24" t="n">
        <v>100000</v>
      </c>
      <c r="V1168" s="51" t="n"/>
      <c r="W1168" s="24">
        <f>IF(Z1168="","",Z1168*30)</f>
        <v/>
      </c>
      <c r="X1168" s="24">
        <f>IF(W1168="","",W1168-U1168)</f>
        <v/>
      </c>
      <c r="Y1168" s="24">
        <f>IF(V1168="","",((U1168+5000+5000)/(1-V1168))/30)</f>
        <v/>
      </c>
      <c r="Z1168" s="32" t="n"/>
      <c r="AA1168" s="24">
        <f>IF(Z1168="","",Z1168-O1168)</f>
        <v/>
      </c>
      <c r="AB1168" s="24">
        <f>IF(Z1168="","",R1168-Z1168)</f>
        <v/>
      </c>
      <c r="AC1168" s="11">
        <f>IF(Z1168="","",(O1168-Z1168)/O1168)</f>
        <v/>
      </c>
      <c r="AD1168" s="24" t="n">
        <v>0</v>
      </c>
      <c r="AE1168" s="24">
        <f>IF(AF1168="","",Q1168*(1-AF1168))</f>
        <v/>
      </c>
      <c r="AF1168" s="51" t="n"/>
      <c r="AG1168" s="28" t="n"/>
      <c r="AH1168" s="28" t="n"/>
      <c r="AI1168" s="33" t="inlineStr">
        <is>
          <t>2026-08-16</t>
        </is>
      </c>
      <c r="AJ1168" s="33" t="inlineStr">
        <is>
          <t>2027-03-14</t>
        </is>
      </c>
      <c r="AK1168" s="30" t="n"/>
    </row>
    <row r="1169" ht="35.1" customHeight="1" s="69">
      <c r="B1169" s="48" t="n">
        <v>26814</v>
      </c>
      <c r="C1169" s="48" t="inlineStr">
        <is>
          <t>大阪</t>
        </is>
      </c>
      <c r="D1169" s="19" t="inlineStr">
        <is>
          <t>アットイン淀屋橋2-1</t>
        </is>
      </c>
      <c r="E1169" s="48" t="inlineStr">
        <is>
          <t>1R</t>
        </is>
      </c>
      <c r="F1169" s="48" t="n">
        <v>4</v>
      </c>
      <c r="G1169" s="48" t="inlineStr">
        <is>
          <t>北浜・堺筋本町</t>
        </is>
      </c>
      <c r="H1169" s="48" t="n">
        <v>26.03</v>
      </c>
      <c r="I1169" s="20" t="n">
        <v>1</v>
      </c>
      <c r="J1169" s="20" t="n">
        <v>1</v>
      </c>
      <c r="K1169" s="20" t="n">
        <v>1</v>
      </c>
      <c r="L1169" s="20" t="n">
        <v>0.725</v>
      </c>
      <c r="M1169" s="20" t="n">
        <v>0.75</v>
      </c>
      <c r="N1169" s="24" t="n">
        <v>8480</v>
      </c>
      <c r="O1169" s="24" t="n">
        <v>7600</v>
      </c>
      <c r="P1169" s="24" t="n">
        <v>880</v>
      </c>
      <c r="Q1169" s="24" t="n">
        <v>44000</v>
      </c>
      <c r="R1169" s="24" t="n">
        <v>3040</v>
      </c>
      <c r="S1169" s="24">
        <f>IF(R1169="","",(R1169+P1169)*30 -U1169)</f>
        <v/>
      </c>
      <c r="T1169" s="20">
        <f>IF(R1169="","",(O1169-R1169)/O1169)</f>
        <v/>
      </c>
      <c r="U1169" s="24" t="n">
        <v>88000</v>
      </c>
      <c r="V1169" s="51" t="n"/>
      <c r="W1169" s="24">
        <f>IF(Z1169="","",Z1169*30)</f>
        <v/>
      </c>
      <c r="X1169" s="24">
        <f>IF(W1169="","",W1169-U1169)</f>
        <v/>
      </c>
      <c r="Y1169" s="24">
        <f>IF(V1169="","",((U1169+5000+5000)/(1-V1169))/30)</f>
        <v/>
      </c>
      <c r="Z1169" s="32" t="n"/>
      <c r="AA1169" s="24">
        <f>IF(Z1169="","",Z1169-O1169)</f>
        <v/>
      </c>
      <c r="AB1169" s="24">
        <f>IF(Z1169="","",R1169-Z1169)</f>
        <v/>
      </c>
      <c r="AC1169" s="11">
        <f>IF(Z1169="","",(O1169-Z1169)/O1169)</f>
        <v/>
      </c>
      <c r="AD1169" s="24" t="n">
        <v>0</v>
      </c>
      <c r="AE1169" s="24">
        <f>IF(AF1169="","",Q1169*(1-AF1169))</f>
        <v/>
      </c>
      <c r="AF1169" s="51" t="n"/>
      <c r="AG1169" s="28" t="n"/>
      <c r="AH1169" s="28" t="n"/>
      <c r="AI1169" s="33" t="inlineStr">
        <is>
          <t>2026-11-01</t>
        </is>
      </c>
      <c r="AJ1169" s="33" t="inlineStr">
        <is>
          <t>2027-03-10</t>
        </is>
      </c>
      <c r="AK1169" s="30" t="n"/>
    </row>
    <row r="1170" ht="35.1" customHeight="1" s="69">
      <c r="B1170" s="48" t="n">
        <v>26815</v>
      </c>
      <c r="C1170" s="48" t="inlineStr">
        <is>
          <t>大阪</t>
        </is>
      </c>
      <c r="D1170" s="19" t="inlineStr">
        <is>
          <t>アットイン淀屋橋2-2</t>
        </is>
      </c>
      <c r="E1170" s="48" t="inlineStr">
        <is>
          <t>1R</t>
        </is>
      </c>
      <c r="F1170" s="48" t="n">
        <v>1</v>
      </c>
      <c r="G1170" s="48" t="inlineStr">
        <is>
          <t>北浜・堺筋本町</t>
        </is>
      </c>
      <c r="H1170" s="48" t="n">
        <v>29.74</v>
      </c>
      <c r="I1170" s="20" t="n">
        <v>0.1</v>
      </c>
      <c r="J1170" s="20" t="n">
        <v>1</v>
      </c>
      <c r="K1170" s="20" t="n">
        <v>1</v>
      </c>
      <c r="L1170" s="20" t="n">
        <v>0.1</v>
      </c>
      <c r="M1170" s="20" t="n">
        <v>0</v>
      </c>
      <c r="N1170" s="24" t="n">
        <v>9500</v>
      </c>
      <c r="O1170" s="24" t="n">
        <v>8620</v>
      </c>
      <c r="P1170" s="24" t="n">
        <v>880</v>
      </c>
      <c r="Q1170" s="24" t="n">
        <v>44000</v>
      </c>
      <c r="R1170" s="24" t="n"/>
      <c r="S1170" s="24">
        <f>IF(R1170="","",(R1170+P1170)*30 -U1170)</f>
        <v/>
      </c>
      <c r="T1170" s="20">
        <f>IF(R1170="","",(O1170-R1170)/O1170)</f>
        <v/>
      </c>
      <c r="U1170" s="24" t="n">
        <v>100000</v>
      </c>
      <c r="V1170" s="51" t="n"/>
      <c r="W1170" s="24">
        <f>IF(Z1170="","",Z1170*30)</f>
        <v/>
      </c>
      <c r="X1170" s="24">
        <f>IF(W1170="","",W1170-U1170)</f>
        <v/>
      </c>
      <c r="Y1170" s="24">
        <f>IF(V1170="","",((U1170+5000+5000)/(1-V1170))/30)</f>
        <v/>
      </c>
      <c r="Z1170" s="32" t="n"/>
      <c r="AA1170" s="24">
        <f>IF(Z1170="","",Z1170-O1170)</f>
        <v/>
      </c>
      <c r="AB1170" s="24">
        <f>IF(Z1170="","",R1170-Z1170)</f>
        <v/>
      </c>
      <c r="AC1170" s="11">
        <f>IF(Z1170="","",(O1170-Z1170)/O1170)</f>
        <v/>
      </c>
      <c r="AD1170" s="24" t="n"/>
      <c r="AE1170" s="24">
        <f>IF(AF1170="","",Q1170*(1-AF1170))</f>
        <v/>
      </c>
      <c r="AF1170" s="51" t="n"/>
      <c r="AG1170" s="28" t="n"/>
      <c r="AH1170" s="28" t="n"/>
      <c r="AI1170" s="33" t="inlineStr">
        <is>
          <t>2026-10-05</t>
        </is>
      </c>
      <c r="AJ1170" s="33" t="inlineStr">
        <is>
          <t>2026-10-04</t>
        </is>
      </c>
      <c r="AK1170" s="30" t="n"/>
    </row>
    <row r="1171" ht="35.1" customHeight="1" s="69">
      <c r="B1171" s="48" t="n">
        <v>26816</v>
      </c>
      <c r="C1171" s="48" t="inlineStr">
        <is>
          <t>大阪</t>
        </is>
      </c>
      <c r="D1171" s="19" t="inlineStr">
        <is>
          <t>アットイン淀屋橋2-3</t>
        </is>
      </c>
      <c r="E1171" s="48" t="inlineStr">
        <is>
          <t>1R</t>
        </is>
      </c>
      <c r="F1171" s="48" t="n">
        <v>1</v>
      </c>
      <c r="G1171" s="48" t="inlineStr">
        <is>
          <t>北浜・堺筋本町</t>
        </is>
      </c>
      <c r="H1171" s="48" t="n">
        <v>29.67</v>
      </c>
      <c r="I1171" s="20" t="n">
        <v>1</v>
      </c>
      <c r="J1171" s="20" t="n">
        <v>1</v>
      </c>
      <c r="K1171" s="20" t="n">
        <v>0.4</v>
      </c>
      <c r="L1171" s="20" t="n">
        <v>0</v>
      </c>
      <c r="M1171" s="20" t="n">
        <v>0</v>
      </c>
      <c r="N1171" s="24" t="n">
        <v>8820</v>
      </c>
      <c r="O1171" s="24" t="n">
        <v>7940</v>
      </c>
      <c r="P1171" s="24" t="n">
        <v>880</v>
      </c>
      <c r="Q1171" s="24" t="n">
        <v>44000</v>
      </c>
      <c r="R1171" s="24" t="n"/>
      <c r="S1171" s="24">
        <f>IF(R1171="","",(R1171+P1171)*30 -U1171)</f>
        <v/>
      </c>
      <c r="T1171" s="20">
        <f>IF(R1171="","",(O1171-R1171)/O1171)</f>
        <v/>
      </c>
      <c r="U1171" s="24" t="n">
        <v>102000</v>
      </c>
      <c r="V1171" s="51" t="n"/>
      <c r="W1171" s="24">
        <f>IF(Z1171="","",Z1171*30)</f>
        <v/>
      </c>
      <c r="X1171" s="24">
        <f>IF(W1171="","",W1171-U1171)</f>
        <v/>
      </c>
      <c r="Y1171" s="24">
        <f>IF(V1171="","",((U1171+5000+5000)/(1-V1171))/30)</f>
        <v/>
      </c>
      <c r="Z1171" s="32" t="n"/>
      <c r="AA1171" s="24">
        <f>IF(Z1171="","",Z1171-O1171)</f>
        <v/>
      </c>
      <c r="AB1171" s="24">
        <f>IF(Z1171="","",R1171-Z1171)</f>
        <v/>
      </c>
      <c r="AC1171" s="11">
        <f>IF(Z1171="","",(O1171-Z1171)/O1171)</f>
        <v/>
      </c>
      <c r="AD1171" s="24" t="n"/>
      <c r="AE1171" s="24">
        <f>IF(AF1171="","",Q1171*(1-AF1171))</f>
        <v/>
      </c>
      <c r="AF1171" s="51" t="n"/>
      <c r="AG1171" s="28" t="n"/>
      <c r="AH1171" s="28" t="n"/>
      <c r="AI1171" s="33" t="inlineStr">
        <is>
          <t>2026-09-12</t>
        </is>
      </c>
      <c r="AJ1171" s="33" t="inlineStr">
        <is>
          <t>2026-09-11</t>
        </is>
      </c>
      <c r="AK1171" s="30" t="n"/>
    </row>
    <row r="1172" ht="35.1" customHeight="1" s="69">
      <c r="B1172" s="48" t="n">
        <v>26817</v>
      </c>
      <c r="C1172" s="48" t="inlineStr">
        <is>
          <t>大阪</t>
        </is>
      </c>
      <c r="D1172" s="19" t="inlineStr">
        <is>
          <t>アットイン淀屋橋2-4</t>
        </is>
      </c>
      <c r="E1172" s="48" t="inlineStr">
        <is>
          <t>1R</t>
        </is>
      </c>
      <c r="F1172" s="48" t="n">
        <v>1</v>
      </c>
      <c r="G1172" s="48" t="inlineStr">
        <is>
          <t>北浜・堺筋本町</t>
        </is>
      </c>
      <c r="H1172" s="48" t="n">
        <v>33.37</v>
      </c>
      <c r="I1172" s="20" t="n">
        <v>1</v>
      </c>
      <c r="J1172" s="20" t="n">
        <v>1</v>
      </c>
      <c r="K1172" s="20" t="n">
        <v>1</v>
      </c>
      <c r="L1172" s="20" t="n">
        <v>0.4</v>
      </c>
      <c r="M1172" s="20" t="n">
        <v>1</v>
      </c>
      <c r="N1172" s="24" t="n">
        <v>10040</v>
      </c>
      <c r="O1172" s="24" t="n">
        <v>9160</v>
      </c>
      <c r="P1172" s="24" t="n">
        <v>880</v>
      </c>
      <c r="Q1172" s="24" t="n">
        <v>44000</v>
      </c>
      <c r="R1172" s="24" t="n">
        <v>4580</v>
      </c>
      <c r="S1172" s="24">
        <f>IF(R1172="","",(R1172+P1172)*30 -U1172)</f>
        <v/>
      </c>
      <c r="T1172" s="20">
        <f>IF(R1172="","",(O1172-R1172)/O1172)</f>
        <v/>
      </c>
      <c r="U1172" s="24" t="n">
        <v>107000</v>
      </c>
      <c r="V1172" s="51" t="n"/>
      <c r="W1172" s="24">
        <f>IF(Z1172="","",Z1172*30)</f>
        <v/>
      </c>
      <c r="X1172" s="24">
        <f>IF(W1172="","",W1172-U1172)</f>
        <v/>
      </c>
      <c r="Y1172" s="24">
        <f>IF(V1172="","",((U1172+5000+5000)/(1-V1172))/30)</f>
        <v/>
      </c>
      <c r="Z1172" s="32" t="n"/>
      <c r="AA1172" s="24">
        <f>IF(Z1172="","",Z1172-O1172)</f>
        <v/>
      </c>
      <c r="AB1172" s="24">
        <f>IF(Z1172="","",R1172-Z1172)</f>
        <v/>
      </c>
      <c r="AC1172" s="11">
        <f>IF(Z1172="","",(O1172-Z1172)/O1172)</f>
        <v/>
      </c>
      <c r="AD1172" s="24" t="n">
        <v>0</v>
      </c>
      <c r="AE1172" s="24">
        <f>IF(AF1172="","",Q1172*(1-AF1172))</f>
        <v/>
      </c>
      <c r="AF1172" s="51" t="n"/>
      <c r="AG1172" s="28" t="n"/>
      <c r="AH1172" s="28" t="n"/>
      <c r="AI1172" s="33" t="inlineStr">
        <is>
          <t>2027-02-16</t>
        </is>
      </c>
      <c r="AJ1172" s="33" t="inlineStr">
        <is>
          <t>2027-02-15</t>
        </is>
      </c>
      <c r="AK1172" s="30" t="n"/>
    </row>
    <row r="1173" ht="35.1" customHeight="1" s="69">
      <c r="B1173" s="48" t="n">
        <v>26827</v>
      </c>
      <c r="C1173" s="48" t="inlineStr">
        <is>
          <t>大阪</t>
        </is>
      </c>
      <c r="D1173" s="19" t="inlineStr">
        <is>
          <t>アットイン芦屋1</t>
        </is>
      </c>
      <c r="E1173" s="48" t="inlineStr">
        <is>
          <t>2LDK</t>
        </is>
      </c>
      <c r="F1173" s="48" t="n">
        <v>1</v>
      </c>
      <c r="G1173" s="48" t="inlineStr">
        <is>
          <t>三宮・元町・神戸</t>
        </is>
      </c>
      <c r="H1173" s="48" t="n">
        <v>69.20999999999999</v>
      </c>
      <c r="I1173" s="20" t="n">
        <v>2</v>
      </c>
      <c r="J1173" s="20" t="n">
        <v>0.9</v>
      </c>
      <c r="K1173" s="20" t="n">
        <v>0.9</v>
      </c>
      <c r="L1173" s="20" t="n">
        <v>0.7</v>
      </c>
      <c r="M1173" s="20" t="n">
        <v>0</v>
      </c>
      <c r="N1173" s="24" t="n">
        <v>13800</v>
      </c>
      <c r="O1173" s="24" t="n">
        <v>12700</v>
      </c>
      <c r="P1173" s="24" t="n">
        <v>1100</v>
      </c>
      <c r="Q1173" s="24" t="n">
        <v>68000</v>
      </c>
      <c r="R1173" s="24" t="n"/>
      <c r="S1173" s="24">
        <f>IF(R1173="","",(R1173+P1173)*30 -U1173)</f>
        <v/>
      </c>
      <c r="T1173" s="20">
        <f>IF(R1173="","",(O1173-R1173)/O1173)</f>
        <v/>
      </c>
      <c r="U1173" s="24" t="n">
        <v>162000</v>
      </c>
      <c r="V1173" s="51" t="n"/>
      <c r="W1173" s="24">
        <f>IF(Z1173="","",Z1173*30)</f>
        <v/>
      </c>
      <c r="X1173" s="24">
        <f>IF(W1173="","",W1173-U1173)</f>
        <v/>
      </c>
      <c r="Y1173" s="24">
        <f>IF(V1173="","",((U1173+5000+5000)/(1-V1173))/30)</f>
        <v/>
      </c>
      <c r="Z1173" s="32" t="n"/>
      <c r="AA1173" s="24">
        <f>IF(Z1173="","",Z1173-O1173)</f>
        <v/>
      </c>
      <c r="AB1173" s="24">
        <f>IF(Z1173="","",R1173-Z1173)</f>
        <v/>
      </c>
      <c r="AC1173" s="11">
        <f>IF(Z1173="","",(O1173-Z1173)/O1173)</f>
        <v/>
      </c>
      <c r="AD1173" s="24" t="n"/>
      <c r="AE1173" s="24">
        <f>IF(AF1173="","",Q1173*(1-AF1173))</f>
        <v/>
      </c>
      <c r="AF1173" s="51" t="n"/>
      <c r="AG1173" s="28" t="n"/>
      <c r="AH1173" s="28" t="n"/>
      <c r="AI1173" s="33" t="inlineStr">
        <is>
          <t>2026-10-23</t>
        </is>
      </c>
      <c r="AJ1173" s="33" t="inlineStr">
        <is>
          <t>2026-10-22</t>
        </is>
      </c>
      <c r="AK1173" s="30" t="n"/>
    </row>
    <row r="1174" ht="35.1" customHeight="1" s="69">
      <c r="B1174" s="48" t="n">
        <v>26838</v>
      </c>
      <c r="C1174" s="48" t="inlineStr">
        <is>
          <t>大阪</t>
        </is>
      </c>
      <c r="D1174" s="19" t="inlineStr">
        <is>
          <t>アットイン梅田14-1</t>
        </is>
      </c>
      <c r="E1174" s="48" t="inlineStr">
        <is>
          <t>1LDK</t>
        </is>
      </c>
      <c r="F1174" s="48" t="n">
        <v>6</v>
      </c>
      <c r="G1174" s="48" t="inlineStr">
        <is>
          <t>梅田・福島</t>
        </is>
      </c>
      <c r="H1174" s="48" t="n">
        <v>32.85</v>
      </c>
      <c r="I1174" s="20" t="n">
        <v>0.9</v>
      </c>
      <c r="J1174" s="20" t="n">
        <v>0.83333</v>
      </c>
      <c r="K1174" s="20" t="n">
        <v>0.51667</v>
      </c>
      <c r="L1174" s="20" t="n">
        <v>0.18333</v>
      </c>
      <c r="M1174" s="20" t="n">
        <v>0.16667</v>
      </c>
      <c r="N1174" s="24" t="n">
        <v>12220</v>
      </c>
      <c r="O1174" s="24" t="n">
        <v>11340</v>
      </c>
      <c r="P1174" s="24" t="n">
        <v>880</v>
      </c>
      <c r="Q1174" s="24" t="n">
        <v>44000</v>
      </c>
      <c r="R1174" s="24" t="n"/>
      <c r="S1174" s="24">
        <f>IF(R1174="","",(R1174+P1174)*30 -U1174)</f>
        <v/>
      </c>
      <c r="T1174" s="20">
        <f>IF(R1174="","",(O1174-R1174)/O1174)</f>
        <v/>
      </c>
      <c r="U1174" s="24" t="n">
        <v>139500</v>
      </c>
      <c r="V1174" s="51" t="n"/>
      <c r="W1174" s="24">
        <f>IF(Z1174="","",Z1174*30)</f>
        <v/>
      </c>
      <c r="X1174" s="24">
        <f>IF(W1174="","",W1174-U1174)</f>
        <v/>
      </c>
      <c r="Y1174" s="24">
        <f>IF(V1174="","",((U1174+5000+5000)/(1-V1174))/30)</f>
        <v/>
      </c>
      <c r="Z1174" s="32" t="n"/>
      <c r="AA1174" s="24">
        <f>IF(Z1174="","",Z1174-O1174)</f>
        <v/>
      </c>
      <c r="AB1174" s="24">
        <f>IF(Z1174="","",R1174-Z1174)</f>
        <v/>
      </c>
      <c r="AC1174" s="11">
        <f>IF(Z1174="","",(O1174-Z1174)/O1174)</f>
        <v/>
      </c>
      <c r="AD1174" s="24" t="n"/>
      <c r="AE1174" s="24">
        <f>IF(AF1174="","",Q1174*(1-AF1174))</f>
        <v/>
      </c>
      <c r="AF1174" s="51" t="n"/>
      <c r="AG1174" s="28" t="n"/>
      <c r="AH1174" s="28" t="n"/>
      <c r="AI1174" s="33" t="inlineStr">
        <is>
          <t>2026-08-22</t>
        </is>
      </c>
      <c r="AJ1174" s="33" t="inlineStr">
        <is>
          <t>2026-11-21</t>
        </is>
      </c>
      <c r="AK1174" s="30" t="n"/>
    </row>
    <row r="1175" ht="35.1" customHeight="1" s="69">
      <c r="B1175" s="48" t="n">
        <v>26839</v>
      </c>
      <c r="C1175" s="48" t="inlineStr">
        <is>
          <t>大阪</t>
        </is>
      </c>
      <c r="D1175" s="19" t="inlineStr">
        <is>
          <t>アットイン梅田14-2</t>
        </is>
      </c>
      <c r="E1175" s="48" t="inlineStr">
        <is>
          <t>1LDK</t>
        </is>
      </c>
      <c r="F1175" s="48" t="n">
        <v>2</v>
      </c>
      <c r="G1175" s="48" t="inlineStr">
        <is>
          <t>梅田・福島</t>
        </is>
      </c>
      <c r="H1175" s="48" t="n">
        <v>33.96</v>
      </c>
      <c r="I1175" s="20" t="n">
        <v>1</v>
      </c>
      <c r="J1175" s="20" t="n">
        <v>1</v>
      </c>
      <c r="K1175" s="20" t="n">
        <v>0.9</v>
      </c>
      <c r="L1175" s="20" t="n">
        <v>1</v>
      </c>
      <c r="M1175" s="20" t="n">
        <v>0.55</v>
      </c>
      <c r="N1175" s="24" t="n">
        <v>12320</v>
      </c>
      <c r="O1175" s="24" t="n">
        <v>11440</v>
      </c>
      <c r="P1175" s="24" t="n">
        <v>880</v>
      </c>
      <c r="Q1175" s="24" t="n">
        <v>44000</v>
      </c>
      <c r="R1175" s="24" t="n"/>
      <c r="S1175" s="24">
        <f>IF(R1175="","",(R1175+P1175)*30 -U1175)</f>
        <v/>
      </c>
      <c r="T1175" s="20">
        <f>IF(R1175="","",(O1175-R1175)/O1175)</f>
        <v/>
      </c>
      <c r="U1175" s="24" t="n">
        <v>139000</v>
      </c>
      <c r="V1175" s="51" t="n"/>
      <c r="W1175" s="24">
        <f>IF(Z1175="","",Z1175*30)</f>
        <v/>
      </c>
      <c r="X1175" s="24">
        <f>IF(W1175="","",W1175-U1175)</f>
        <v/>
      </c>
      <c r="Y1175" s="24">
        <f>IF(V1175="","",((U1175+5000+5000)/(1-V1175))/30)</f>
        <v/>
      </c>
      <c r="Z1175" s="32" t="n"/>
      <c r="AA1175" s="24">
        <f>IF(Z1175="","",Z1175-O1175)</f>
        <v/>
      </c>
      <c r="AB1175" s="24">
        <f>IF(Z1175="","",R1175-Z1175)</f>
        <v/>
      </c>
      <c r="AC1175" s="11">
        <f>IF(Z1175="","",(O1175-Z1175)/O1175)</f>
        <v/>
      </c>
      <c r="AD1175" s="24" t="n"/>
      <c r="AE1175" s="24">
        <f>IF(AF1175="","",Q1175*(1-AF1175))</f>
        <v/>
      </c>
      <c r="AF1175" s="51" t="n"/>
      <c r="AG1175" s="28" t="n"/>
      <c r="AH1175" s="28" t="n"/>
      <c r="AI1175" s="33" t="inlineStr">
        <is>
          <t>2026-11-04</t>
        </is>
      </c>
      <c r="AJ1175" s="33" t="inlineStr">
        <is>
          <t>2026-12-14</t>
        </is>
      </c>
      <c r="AK1175" s="30" t="n"/>
    </row>
    <row r="1176" ht="35.1" customHeight="1" s="69">
      <c r="B1176" s="48" t="n">
        <v>26842</v>
      </c>
      <c r="C1176" s="48" t="inlineStr">
        <is>
          <t>大阪</t>
        </is>
      </c>
      <c r="D1176" s="19" t="inlineStr">
        <is>
          <t>アットイン梅田14-4</t>
        </is>
      </c>
      <c r="E1176" s="48" t="inlineStr">
        <is>
          <t>2LDK</t>
        </is>
      </c>
      <c r="F1176" s="48" t="n">
        <v>7</v>
      </c>
      <c r="G1176" s="48" t="inlineStr">
        <is>
          <t>梅田・福島</t>
        </is>
      </c>
      <c r="H1176" s="48" t="n">
        <v>46.7</v>
      </c>
      <c r="I1176" s="20" t="n">
        <v>0.87143</v>
      </c>
      <c r="J1176" s="20" t="n">
        <v>0.7</v>
      </c>
      <c r="K1176" s="20" t="n">
        <v>0.24286</v>
      </c>
      <c r="L1176" s="20" t="n">
        <v>0.1</v>
      </c>
      <c r="M1176" s="20" t="n">
        <v>0.1</v>
      </c>
      <c r="N1176" s="24" t="n">
        <v>15500</v>
      </c>
      <c r="O1176" s="24" t="n">
        <v>14400</v>
      </c>
      <c r="P1176" s="24" t="n">
        <v>1100</v>
      </c>
      <c r="Q1176" s="24" t="n">
        <v>68000</v>
      </c>
      <c r="R1176" s="24" t="n">
        <v>7200</v>
      </c>
      <c r="S1176" s="24">
        <f>IF(R1176="","",(R1176+P1176)*30 -U1176)</f>
        <v/>
      </c>
      <c r="T1176" s="20">
        <f>IF(R1176="","",(O1176-R1176)/O1176)</f>
        <v/>
      </c>
      <c r="U1176" s="24" t="n">
        <v>198500</v>
      </c>
      <c r="V1176" s="51" t="n"/>
      <c r="W1176" s="24">
        <f>IF(Z1176="","",Z1176*30)</f>
        <v/>
      </c>
      <c r="X1176" s="24">
        <f>IF(W1176="","",W1176-U1176)</f>
        <v/>
      </c>
      <c r="Y1176" s="24">
        <f>IF(V1176="","",((U1176+5000+5000)/(1-V1176))/30)</f>
        <v/>
      </c>
      <c r="Z1176" s="32" t="n"/>
      <c r="AA1176" s="24">
        <f>IF(Z1176="","",Z1176-O1176)</f>
        <v/>
      </c>
      <c r="AB1176" s="24">
        <f>IF(Z1176="","",R1176-Z1176)</f>
        <v/>
      </c>
      <c r="AC1176" s="11">
        <f>IF(Z1176="","",(O1176-Z1176)/O1176)</f>
        <v/>
      </c>
      <c r="AD1176" s="24" t="n">
        <v>0</v>
      </c>
      <c r="AE1176" s="24">
        <f>IF(AF1176="","",Q1176*(1-AF1176))</f>
        <v/>
      </c>
      <c r="AF1176" s="51" t="n"/>
      <c r="AG1176" s="28" t="n"/>
      <c r="AH1176" s="28" t="n"/>
      <c r="AI1176" s="33" t="inlineStr">
        <is>
          <t>2026-08-03</t>
        </is>
      </c>
      <c r="AJ1176" s="33" t="inlineStr">
        <is>
          <t>2026-11-22</t>
        </is>
      </c>
      <c r="AK1176" s="30" t="n"/>
    </row>
    <row r="1177" ht="35.1" customHeight="1" s="69">
      <c r="B1177" s="48" t="n">
        <v>26905</v>
      </c>
      <c r="C1177" s="48" t="inlineStr">
        <is>
          <t>大阪</t>
        </is>
      </c>
      <c r="D1177" s="19" t="inlineStr">
        <is>
          <t>アットイン肥後橋3-2</t>
        </is>
      </c>
      <c r="E1177" s="48" t="inlineStr">
        <is>
          <t>1R</t>
        </is>
      </c>
      <c r="F1177" s="48" t="n">
        <v>1</v>
      </c>
      <c r="G1177" s="48" t="inlineStr">
        <is>
          <t>淀屋橋・本町周辺</t>
        </is>
      </c>
      <c r="H1177" s="48" t="n">
        <v>26.28</v>
      </c>
      <c r="I1177" s="20" t="n">
        <v>1</v>
      </c>
      <c r="J1177" s="20" t="n">
        <v>1</v>
      </c>
      <c r="K1177" s="20" t="n">
        <v>0</v>
      </c>
      <c r="L1177" s="20" t="n">
        <v>0</v>
      </c>
      <c r="M1177" s="20" t="n">
        <v>0</v>
      </c>
      <c r="N1177" s="24" t="n">
        <v>9160</v>
      </c>
      <c r="O1177" s="24" t="n">
        <v>8280</v>
      </c>
      <c r="P1177" s="24" t="n">
        <v>880</v>
      </c>
      <c r="Q1177" s="24" t="n">
        <v>44000</v>
      </c>
      <c r="R1177" s="24" t="n"/>
      <c r="S1177" s="24">
        <f>IF(R1177="","",(R1177+P1177)*30 -U1177)</f>
        <v/>
      </c>
      <c r="T1177" s="20">
        <f>IF(R1177="","",(O1177-R1177)/O1177)</f>
        <v/>
      </c>
      <c r="U1177" s="24" t="n">
        <v>96000</v>
      </c>
      <c r="V1177" s="51" t="n"/>
      <c r="W1177" s="24">
        <f>IF(Z1177="","",Z1177*30)</f>
        <v/>
      </c>
      <c r="X1177" s="24">
        <f>IF(W1177="","",W1177-U1177)</f>
        <v/>
      </c>
      <c r="Y1177" s="24">
        <f>IF(V1177="","",((U1177+5000+5000)/(1-V1177))/30)</f>
        <v/>
      </c>
      <c r="Z1177" s="32" t="n"/>
      <c r="AA1177" s="24">
        <f>IF(Z1177="","",Z1177-O1177)</f>
        <v/>
      </c>
      <c r="AB1177" s="24">
        <f>IF(Z1177="","",R1177-Z1177)</f>
        <v/>
      </c>
      <c r="AC1177" s="11">
        <f>IF(Z1177="","",(O1177-Z1177)/O1177)</f>
        <v/>
      </c>
      <c r="AD1177" s="24" t="n"/>
      <c r="AE1177" s="24">
        <f>IF(AF1177="","",Q1177*(1-AF1177))</f>
        <v/>
      </c>
      <c r="AF1177" s="51" t="n"/>
      <c r="AG1177" s="28" t="n"/>
      <c r="AH1177" s="28" t="n"/>
      <c r="AI1177" s="33" t="inlineStr">
        <is>
          <t>2026-09-01</t>
        </is>
      </c>
      <c r="AJ1177" s="33" t="inlineStr">
        <is>
          <t>2026-08-31</t>
        </is>
      </c>
      <c r="AK1177" s="30" t="n"/>
    </row>
    <row r="1178" ht="35.1" customHeight="1" s="69">
      <c r="B1178" s="48" t="n">
        <v>26906</v>
      </c>
      <c r="C1178" s="48" t="inlineStr">
        <is>
          <t>大阪</t>
        </is>
      </c>
      <c r="D1178" s="19" t="inlineStr">
        <is>
          <t>アットイン肥後橋3-3</t>
        </is>
      </c>
      <c r="E1178" s="48" t="inlineStr">
        <is>
          <t>1K</t>
        </is>
      </c>
      <c r="F1178" s="48" t="n">
        <v>1</v>
      </c>
      <c r="G1178" s="48" t="inlineStr">
        <is>
          <t>淀屋橋・本町周辺</t>
        </is>
      </c>
      <c r="H1178" s="48" t="n">
        <v>30.81</v>
      </c>
      <c r="I1178" s="20" t="n">
        <v>0.8</v>
      </c>
      <c r="J1178" s="20" t="n">
        <v>1</v>
      </c>
      <c r="K1178" s="20" t="n">
        <v>0.6</v>
      </c>
      <c r="L1178" s="20" t="n">
        <v>0</v>
      </c>
      <c r="M1178" s="20" t="n">
        <v>0</v>
      </c>
      <c r="N1178" s="24" t="n">
        <v>10280</v>
      </c>
      <c r="O1178" s="24" t="n">
        <v>9400</v>
      </c>
      <c r="P1178" s="24" t="n">
        <v>880</v>
      </c>
      <c r="Q1178" s="24" t="n">
        <v>44000</v>
      </c>
      <c r="R1178" s="24" t="n"/>
      <c r="S1178" s="24">
        <f>IF(R1178="","",(R1178+P1178)*30 -U1178)</f>
        <v/>
      </c>
      <c r="T1178" s="20">
        <f>IF(R1178="","",(O1178-R1178)/O1178)</f>
        <v/>
      </c>
      <c r="U1178" s="24" t="n">
        <v>112000</v>
      </c>
      <c r="V1178" s="51" t="n"/>
      <c r="W1178" s="24">
        <f>IF(Z1178="","",Z1178*30)</f>
        <v/>
      </c>
      <c r="X1178" s="24">
        <f>IF(W1178="","",W1178-U1178)</f>
        <v/>
      </c>
      <c r="Y1178" s="24">
        <f>IF(V1178="","",((U1178+5000+5000)/(1-V1178))/30)</f>
        <v/>
      </c>
      <c r="Z1178" s="32" t="n"/>
      <c r="AA1178" s="24">
        <f>IF(Z1178="","",Z1178-O1178)</f>
        <v/>
      </c>
      <c r="AB1178" s="24">
        <f>IF(Z1178="","",R1178-Z1178)</f>
        <v/>
      </c>
      <c r="AC1178" s="11">
        <f>IF(Z1178="","",(O1178-Z1178)/O1178)</f>
        <v/>
      </c>
      <c r="AD1178" s="24" t="n"/>
      <c r="AE1178" s="24">
        <f>IF(AF1178="","",Q1178*(1-AF1178))</f>
        <v/>
      </c>
      <c r="AF1178" s="51" t="n"/>
      <c r="AG1178" s="28" t="n"/>
      <c r="AH1178" s="28" t="n"/>
      <c r="AI1178" s="33" t="inlineStr">
        <is>
          <t>2026-09-19</t>
        </is>
      </c>
      <c r="AJ1178" s="33" t="inlineStr">
        <is>
          <t>2026-09-18</t>
        </is>
      </c>
      <c r="AK1178" s="30" t="n"/>
    </row>
    <row r="1179" ht="35.1" customHeight="1" s="69">
      <c r="B1179" s="48" t="n">
        <v>26909</v>
      </c>
      <c r="C1179" s="48" t="inlineStr">
        <is>
          <t>大阪</t>
        </is>
      </c>
      <c r="D1179" s="19" t="inlineStr">
        <is>
          <t>アットイン梅田15</t>
        </is>
      </c>
      <c r="E1179" s="48" t="inlineStr">
        <is>
          <t>1K</t>
        </is>
      </c>
      <c r="F1179" s="48" t="n">
        <v>1</v>
      </c>
      <c r="G1179" s="48" t="inlineStr">
        <is>
          <t>梅田・福島</t>
        </is>
      </c>
      <c r="H1179" s="48" t="n">
        <v>32.01</v>
      </c>
      <c r="I1179" s="20" t="n">
        <v>1</v>
      </c>
      <c r="J1179" s="20" t="n">
        <v>0.2</v>
      </c>
      <c r="K1179" s="20" t="n">
        <v>0</v>
      </c>
      <c r="L1179" s="20" t="n">
        <v>0</v>
      </c>
      <c r="M1179" s="20" t="n">
        <v>0</v>
      </c>
      <c r="N1179" s="24" t="n">
        <v>8920</v>
      </c>
      <c r="O1179" s="24" t="n">
        <v>8040</v>
      </c>
      <c r="P1179" s="24" t="n">
        <v>880</v>
      </c>
      <c r="Q1179" s="24" t="n">
        <v>44000</v>
      </c>
      <c r="R1179" s="24" t="n"/>
      <c r="S1179" s="24">
        <f>IF(R1179="","",(R1179+P1179)*30 -U1179)</f>
        <v/>
      </c>
      <c r="T1179" s="20">
        <f>IF(R1179="","",(O1179-R1179)/O1179)</f>
        <v/>
      </c>
      <c r="U1179" s="24" t="n">
        <v>95000</v>
      </c>
      <c r="V1179" s="51" t="n"/>
      <c r="W1179" s="24">
        <f>IF(Z1179="","",Z1179*30)</f>
        <v/>
      </c>
      <c r="X1179" s="24">
        <f>IF(W1179="","",W1179-U1179)</f>
        <v/>
      </c>
      <c r="Y1179" s="24">
        <f>IF(V1179="","",((U1179+5000+5000)/(1-V1179))/30)</f>
        <v/>
      </c>
      <c r="Z1179" s="32" t="n"/>
      <c r="AA1179" s="24">
        <f>IF(Z1179="","",Z1179-O1179)</f>
        <v/>
      </c>
      <c r="AB1179" s="24">
        <f>IF(Z1179="","",R1179-Z1179)</f>
        <v/>
      </c>
      <c r="AC1179" s="11">
        <f>IF(Z1179="","",(O1179-Z1179)/O1179)</f>
        <v/>
      </c>
      <c r="AD1179" s="24" t="n"/>
      <c r="AE1179" s="24">
        <f>IF(AF1179="","",Q1179*(1-AF1179))</f>
        <v/>
      </c>
      <c r="AF1179" s="51" t="n"/>
      <c r="AG1179" s="28" t="n"/>
      <c r="AH1179" s="28" t="n"/>
      <c r="AI1179" s="33" t="inlineStr">
        <is>
          <t>2026-08-08</t>
        </is>
      </c>
      <c r="AJ1179" s="33" t="inlineStr">
        <is>
          <t>2026-08-07</t>
        </is>
      </c>
      <c r="AK1179" s="30" t="n"/>
    </row>
    <row r="1180" ht="35.1" customHeight="1" s="69">
      <c r="B1180" s="48" t="n">
        <v>26910</v>
      </c>
      <c r="C1180" s="48" t="inlineStr">
        <is>
          <t>大阪</t>
        </is>
      </c>
      <c r="D1180" s="19" t="inlineStr">
        <is>
          <t>アットイン肥後橋1-3</t>
        </is>
      </c>
      <c r="E1180" s="48" t="inlineStr">
        <is>
          <t>1K</t>
        </is>
      </c>
      <c r="F1180" s="48" t="n">
        <v>3</v>
      </c>
      <c r="G1180" s="48" t="inlineStr">
        <is>
          <t>淀屋橋・本町周辺</t>
        </is>
      </c>
      <c r="H1180" s="48" t="n">
        <v>23.11</v>
      </c>
      <c r="I1180" s="20" t="n">
        <v>0.53333</v>
      </c>
      <c r="J1180" s="20" t="n">
        <v>0.7</v>
      </c>
      <c r="K1180" s="20" t="n">
        <v>0</v>
      </c>
      <c r="L1180" s="20" t="n">
        <v>0</v>
      </c>
      <c r="M1180" s="20" t="n">
        <v>0</v>
      </c>
      <c r="N1180" s="24" t="n">
        <v>8340</v>
      </c>
      <c r="O1180" s="24" t="n">
        <v>7460</v>
      </c>
      <c r="P1180" s="24" t="n">
        <v>880</v>
      </c>
      <c r="Q1180" s="24" t="n">
        <v>44000</v>
      </c>
      <c r="R1180" s="24" t="n"/>
      <c r="S1180" s="24">
        <f>IF(R1180="","",(R1180+P1180)*30 -U1180)</f>
        <v/>
      </c>
      <c r="T1180" s="20">
        <f>IF(R1180="","",(O1180-R1180)/O1180)</f>
        <v/>
      </c>
      <c r="U1180" s="24" t="n">
        <v>85000</v>
      </c>
      <c r="V1180" s="51" t="n"/>
      <c r="W1180" s="24">
        <f>IF(Z1180="","",Z1180*30)</f>
        <v/>
      </c>
      <c r="X1180" s="24">
        <f>IF(W1180="","",W1180-U1180)</f>
        <v/>
      </c>
      <c r="Y1180" s="24">
        <f>IF(V1180="","",((U1180+5000+5000)/(1-V1180))/30)</f>
        <v/>
      </c>
      <c r="Z1180" s="32" t="n"/>
      <c r="AA1180" s="24">
        <f>IF(Z1180="","",Z1180-O1180)</f>
        <v/>
      </c>
      <c r="AB1180" s="24">
        <f>IF(Z1180="","",R1180-Z1180)</f>
        <v/>
      </c>
      <c r="AC1180" s="11">
        <f>IF(Z1180="","",(O1180-Z1180)/O1180)</f>
        <v/>
      </c>
      <c r="AD1180" s="24" t="n"/>
      <c r="AE1180" s="24">
        <f>IF(AF1180="","",Q1180*(1-AF1180))</f>
        <v/>
      </c>
      <c r="AF1180" s="51" t="n"/>
      <c r="AG1180" s="28" t="n"/>
      <c r="AH1180" s="28" t="n"/>
      <c r="AI1180" s="33" t="inlineStr">
        <is>
          <t>2026-08-29</t>
        </is>
      </c>
      <c r="AJ1180" s="33" t="inlineStr">
        <is>
          <t>2026-08-30</t>
        </is>
      </c>
      <c r="AK1180" s="30" t="n"/>
    </row>
    <row r="1181" ht="35.1" customHeight="1" s="69">
      <c r="B1181" s="48" t="n">
        <v>26915</v>
      </c>
      <c r="C1181" s="48" t="inlineStr">
        <is>
          <t>大阪</t>
        </is>
      </c>
      <c r="D1181" s="19" t="inlineStr">
        <is>
          <t>アットイン難波4-2</t>
        </is>
      </c>
      <c r="E1181" s="48" t="inlineStr">
        <is>
          <t>1K</t>
        </is>
      </c>
      <c r="F1181" s="48" t="n">
        <v>2</v>
      </c>
      <c r="G1181" s="48" t="inlineStr">
        <is>
          <t>心斎橋・なんば周辺</t>
        </is>
      </c>
      <c r="H1181" s="48" t="n">
        <v>20.02</v>
      </c>
      <c r="I1181" s="20" t="n">
        <v>1</v>
      </c>
      <c r="J1181" s="20" t="n">
        <v>0.5</v>
      </c>
      <c r="K1181" s="20" t="n">
        <v>0.5</v>
      </c>
      <c r="L1181" s="20" t="n">
        <v>0</v>
      </c>
      <c r="M1181" s="20" t="n">
        <v>0</v>
      </c>
      <c r="N1181" s="24" t="n">
        <v>7220</v>
      </c>
      <c r="O1181" s="24" t="n">
        <v>6340</v>
      </c>
      <c r="P1181" s="24" t="n">
        <v>880</v>
      </c>
      <c r="Q1181" s="24" t="n">
        <v>44000</v>
      </c>
      <c r="R1181" s="24" t="n"/>
      <c r="S1181" s="24">
        <f>IF(R1181="","",(R1181+P1181)*30 -U1181)</f>
        <v/>
      </c>
      <c r="T1181" s="20">
        <f>IF(R1181="","",(O1181-R1181)/O1181)</f>
        <v/>
      </c>
      <c r="U1181" s="24" t="n">
        <v>65500</v>
      </c>
      <c r="V1181" s="51" t="n"/>
      <c r="W1181" s="24">
        <f>IF(Z1181="","",Z1181*30)</f>
        <v/>
      </c>
      <c r="X1181" s="24">
        <f>IF(W1181="","",W1181-U1181)</f>
        <v/>
      </c>
      <c r="Y1181" s="24">
        <f>IF(V1181="","",((U1181+5000+5000)/(1-V1181))/30)</f>
        <v/>
      </c>
      <c r="Z1181" s="32" t="n"/>
      <c r="AA1181" s="24">
        <f>IF(Z1181="","",Z1181-O1181)</f>
        <v/>
      </c>
      <c r="AB1181" s="24">
        <f>IF(Z1181="","",R1181-Z1181)</f>
        <v/>
      </c>
      <c r="AC1181" s="11">
        <f>IF(Z1181="","",(O1181-Z1181)/O1181)</f>
        <v/>
      </c>
      <c r="AD1181" s="24" t="n"/>
      <c r="AE1181" s="24">
        <f>IF(AF1181="","",Q1181*(1-AF1181))</f>
        <v/>
      </c>
      <c r="AF1181" s="51" t="n"/>
      <c r="AG1181" s="28" t="n"/>
      <c r="AH1181" s="28" t="n"/>
      <c r="AI1181" s="33" t="inlineStr">
        <is>
          <t>2026-08-01</t>
        </is>
      </c>
      <c r="AJ1181" s="33" t="inlineStr">
        <is>
          <t>2026-09-30</t>
        </is>
      </c>
      <c r="AK1181" s="30" t="n"/>
    </row>
    <row r="1182" ht="35.1" customHeight="1" s="69">
      <c r="B1182" s="48" t="n">
        <v>26926</v>
      </c>
      <c r="C1182" s="48" t="inlineStr">
        <is>
          <t>東京</t>
        </is>
      </c>
      <c r="D1182" s="19" t="inlineStr">
        <is>
          <t>アットイン行徳6</t>
        </is>
      </c>
      <c r="E1182" s="48" t="inlineStr">
        <is>
          <t>1K</t>
        </is>
      </c>
      <c r="F1182" s="48" t="n">
        <v>1</v>
      </c>
      <c r="G1182" s="48" t="inlineStr">
        <is>
          <t>船橋・千葉</t>
        </is>
      </c>
      <c r="H1182" s="48" t="n">
        <v>21.13</v>
      </c>
      <c r="I1182" s="20" t="n">
        <v>0.8</v>
      </c>
      <c r="J1182" s="20" t="n">
        <v>1</v>
      </c>
      <c r="K1182" s="20" t="n">
        <v>1</v>
      </c>
      <c r="L1182" s="20" t="n">
        <v>1</v>
      </c>
      <c r="M1182" s="20" t="n">
        <v>1</v>
      </c>
      <c r="N1182" s="24" t="n">
        <v>9360</v>
      </c>
      <c r="O1182" s="24" t="n">
        <v>8480</v>
      </c>
      <c r="P1182" s="24" t="n">
        <v>880</v>
      </c>
      <c r="Q1182" s="24" t="n">
        <v>44000</v>
      </c>
      <c r="R1182" s="24" t="n"/>
      <c r="S1182" s="24">
        <f>IF(R1182="","",(R1182+P1182)*30 -U1182)</f>
        <v/>
      </c>
      <c r="T1182" s="20">
        <f>IF(R1182="","",(O1182-R1182)/O1182)</f>
        <v/>
      </c>
      <c r="U1182" s="24" t="n">
        <v>84000</v>
      </c>
      <c r="V1182" s="51" t="n"/>
      <c r="W1182" s="24">
        <f>IF(Z1182="","",Z1182*30)</f>
        <v/>
      </c>
      <c r="X1182" s="24">
        <f>IF(W1182="","",W1182-U1182)</f>
        <v/>
      </c>
      <c r="Y1182" s="24">
        <f>IF(V1182="","",((U1182+5000+5000)/(1-V1182))/30)</f>
        <v/>
      </c>
      <c r="Z1182" s="32" t="n"/>
      <c r="AA1182" s="24">
        <f>IF(Z1182="","",Z1182-O1182)</f>
        <v/>
      </c>
      <c r="AB1182" s="24">
        <f>IF(Z1182="","",R1182-Z1182)</f>
        <v/>
      </c>
      <c r="AC1182" s="11">
        <f>IF(Z1182="","",(O1182-Z1182)/O1182)</f>
        <v/>
      </c>
      <c r="AD1182" s="24" t="n"/>
      <c r="AE1182" s="24">
        <f>IF(AF1182="","",Q1182*(1-AF1182))</f>
        <v/>
      </c>
      <c r="AF1182" s="51" t="n"/>
      <c r="AG1182" s="28" t="n"/>
      <c r="AH1182" s="28" t="n"/>
      <c r="AI1182" s="33" t="inlineStr">
        <is>
          <t>2026-12-30</t>
        </is>
      </c>
      <c r="AJ1182" s="33" t="inlineStr">
        <is>
          <t>2026-12-29</t>
        </is>
      </c>
      <c r="AK1182" s="30" t="n"/>
    </row>
    <row r="1183" ht="35.1" customHeight="1" s="69">
      <c r="B1183" s="48" t="n">
        <v>26938</v>
      </c>
      <c r="C1183" s="48" t="inlineStr">
        <is>
          <t>東京</t>
        </is>
      </c>
      <c r="D1183" s="19" t="inlineStr">
        <is>
          <t>アットイン早稲田4-1</t>
        </is>
      </c>
      <c r="E1183" s="48" t="inlineStr">
        <is>
          <t>1DK</t>
        </is>
      </c>
      <c r="F1183" s="48" t="n">
        <v>3</v>
      </c>
      <c r="G1183" s="48" t="inlineStr">
        <is>
          <t>新宿</t>
        </is>
      </c>
      <c r="H1183" s="48" t="n">
        <v>25.2</v>
      </c>
      <c r="I1183" s="20" t="n">
        <v>1</v>
      </c>
      <c r="J1183" s="20" t="n">
        <v>0.96667</v>
      </c>
      <c r="K1183" s="20" t="n">
        <v>0.33333</v>
      </c>
      <c r="L1183" s="20" t="n">
        <v>0.33333</v>
      </c>
      <c r="M1183" s="20" t="n">
        <v>0.1</v>
      </c>
      <c r="N1183" s="24" t="n">
        <v>14940</v>
      </c>
      <c r="O1183" s="24" t="n">
        <v>14060</v>
      </c>
      <c r="P1183" s="24" t="n">
        <v>880</v>
      </c>
      <c r="Q1183" s="24" t="n">
        <v>44000</v>
      </c>
      <c r="R1183" s="24" t="n"/>
      <c r="S1183" s="24">
        <f>IF(R1183="","",(R1183+P1183)*30 -U1183)</f>
        <v/>
      </c>
      <c r="T1183" s="20">
        <f>IF(R1183="","",(O1183-R1183)/O1183)</f>
        <v/>
      </c>
      <c r="U1183" s="24" t="n">
        <v>157000</v>
      </c>
      <c r="V1183" s="51" t="n"/>
      <c r="W1183" s="24">
        <f>IF(Z1183="","",Z1183*30)</f>
        <v/>
      </c>
      <c r="X1183" s="24">
        <f>IF(W1183="","",W1183-U1183)</f>
        <v/>
      </c>
      <c r="Y1183" s="24">
        <f>IF(V1183="","",((U1183+5000+5000)/(1-V1183))/30)</f>
        <v/>
      </c>
      <c r="Z1183" s="32" t="n"/>
      <c r="AA1183" s="24">
        <f>IF(Z1183="","",Z1183-O1183)</f>
        <v/>
      </c>
      <c r="AB1183" s="24">
        <f>IF(Z1183="","",R1183-Z1183)</f>
        <v/>
      </c>
      <c r="AC1183" s="11">
        <f>IF(Z1183="","",(O1183-Z1183)/O1183)</f>
        <v/>
      </c>
      <c r="AD1183" s="24" t="n"/>
      <c r="AE1183" s="24">
        <f>IF(AF1183="","",Q1183*(1-AF1183))</f>
        <v/>
      </c>
      <c r="AF1183" s="51" t="n"/>
      <c r="AG1183" s="28" t="n"/>
      <c r="AH1183" s="28" t="n"/>
      <c r="AI1183" s="33" t="inlineStr">
        <is>
          <t>2026-09-01</t>
        </is>
      </c>
      <c r="AJ1183" s="33" t="inlineStr">
        <is>
          <t>2026-11-10</t>
        </is>
      </c>
      <c r="AK1183" s="30" t="n"/>
    </row>
    <row r="1184" ht="35.1" customHeight="1" s="69">
      <c r="B1184" s="48" t="n">
        <v>26939</v>
      </c>
      <c r="C1184" s="48" t="inlineStr">
        <is>
          <t>東京</t>
        </is>
      </c>
      <c r="D1184" s="19" t="inlineStr">
        <is>
          <t>アットイン早稲田4-2</t>
        </is>
      </c>
      <c r="E1184" s="48" t="inlineStr">
        <is>
          <t>1LDK</t>
        </is>
      </c>
      <c r="F1184" s="48" t="n">
        <v>1</v>
      </c>
      <c r="G1184" s="48" t="inlineStr">
        <is>
          <t>新宿</t>
        </is>
      </c>
      <c r="H1184" s="48" t="n">
        <v>30.01</v>
      </c>
      <c r="I1184" s="20" t="n">
        <v>0.2</v>
      </c>
      <c r="J1184" s="20" t="n">
        <v>0</v>
      </c>
      <c r="K1184" s="20" t="n">
        <v>0</v>
      </c>
      <c r="L1184" s="20" t="n">
        <v>0</v>
      </c>
      <c r="M1184" s="20" t="n">
        <v>0</v>
      </c>
      <c r="N1184" s="24" t="n">
        <v>17420</v>
      </c>
      <c r="O1184" s="24" t="n">
        <v>16540</v>
      </c>
      <c r="P1184" s="24" t="n">
        <v>880</v>
      </c>
      <c r="Q1184" s="24" t="n">
        <v>44000</v>
      </c>
      <c r="R1184" s="24" t="n"/>
      <c r="S1184" s="24">
        <f>IF(R1184="","",(R1184+P1184)*30 -U1184)</f>
        <v/>
      </c>
      <c r="T1184" s="20">
        <f>IF(R1184="","",(O1184-R1184)/O1184)</f>
        <v/>
      </c>
      <c r="U1184" s="24" t="n">
        <v>185000</v>
      </c>
      <c r="V1184" s="51" t="n"/>
      <c r="W1184" s="24">
        <f>IF(Z1184="","",Z1184*30)</f>
        <v/>
      </c>
      <c r="X1184" s="24">
        <f>IF(W1184="","",W1184-U1184)</f>
        <v/>
      </c>
      <c r="Y1184" s="24">
        <f>IF(V1184="","",((U1184+5000+5000)/(1-V1184))/30)</f>
        <v/>
      </c>
      <c r="Z1184" s="32" t="n"/>
      <c r="AA1184" s="24">
        <f>IF(Z1184="","",Z1184-O1184)</f>
        <v/>
      </c>
      <c r="AB1184" s="24">
        <f>IF(Z1184="","",R1184-Z1184)</f>
        <v/>
      </c>
      <c r="AC1184" s="11">
        <f>IF(Z1184="","",(O1184-Z1184)/O1184)</f>
        <v/>
      </c>
      <c r="AD1184" s="24" t="n"/>
      <c r="AE1184" s="24">
        <f>IF(AF1184="","",Q1184*(1-AF1184))</f>
        <v/>
      </c>
      <c r="AF1184" s="51" t="n"/>
      <c r="AG1184" s="28" t="n"/>
      <c r="AH1184" s="28" t="n"/>
      <c r="AI1184" s="33" t="inlineStr">
        <is>
          <t>2026-08-01</t>
        </is>
      </c>
      <c r="AJ1184" s="33" t="inlineStr">
        <is>
          <t>2026-07-31</t>
        </is>
      </c>
      <c r="AK1184" s="30" t="n"/>
    </row>
    <row r="1185" ht="35.1" customHeight="1" s="69">
      <c r="B1185" s="48" t="n">
        <v>26940</v>
      </c>
      <c r="C1185" s="48" t="inlineStr">
        <is>
          <t>東京</t>
        </is>
      </c>
      <c r="D1185" s="19" t="inlineStr">
        <is>
          <t>アットイン早稲田4-3</t>
        </is>
      </c>
      <c r="E1185" s="48" t="inlineStr">
        <is>
          <t>2LDK</t>
        </is>
      </c>
      <c r="F1185" s="48" t="n">
        <v>1</v>
      </c>
      <c r="G1185" s="48" t="inlineStr">
        <is>
          <t>新宿</t>
        </is>
      </c>
      <c r="H1185" s="48" t="n">
        <v>40</v>
      </c>
      <c r="I1185" s="20" t="n">
        <v>0.8</v>
      </c>
      <c r="J1185" s="20" t="n">
        <v>0.7</v>
      </c>
      <c r="K1185" s="20" t="n">
        <v>0.7</v>
      </c>
      <c r="L1185" s="20" t="n">
        <v>1</v>
      </c>
      <c r="M1185" s="20" t="n">
        <v>1</v>
      </c>
      <c r="N1185" s="24" t="n">
        <v>23040</v>
      </c>
      <c r="O1185" s="24" t="n">
        <v>21940</v>
      </c>
      <c r="P1185" s="24" t="n">
        <v>1100</v>
      </c>
      <c r="Q1185" s="24" t="n">
        <v>68000</v>
      </c>
      <c r="R1185" s="24" t="n">
        <v>10970</v>
      </c>
      <c r="S1185" s="24">
        <f>IF(R1185="","",(R1185+P1185)*30 -U1185)</f>
        <v/>
      </c>
      <c r="T1185" s="20">
        <f>IF(R1185="","",(O1185-R1185)/O1185)</f>
        <v/>
      </c>
      <c r="U1185" s="24" t="n">
        <v>250000</v>
      </c>
      <c r="V1185" s="51" t="n"/>
      <c r="W1185" s="24">
        <f>IF(Z1185="","",Z1185*30)</f>
        <v/>
      </c>
      <c r="X1185" s="24">
        <f>IF(W1185="","",W1185-U1185)</f>
        <v/>
      </c>
      <c r="Y1185" s="24">
        <f>IF(V1185="","",((U1185+5000+5000)/(1-V1185))/30)</f>
        <v/>
      </c>
      <c r="Z1185" s="32" t="n"/>
      <c r="AA1185" s="24">
        <f>IF(Z1185="","",Z1185-O1185)</f>
        <v/>
      </c>
      <c r="AB1185" s="24">
        <f>IF(Z1185="","",R1185-Z1185)</f>
        <v/>
      </c>
      <c r="AC1185" s="11">
        <f>IF(Z1185="","",(O1185-Z1185)/O1185)</f>
        <v/>
      </c>
      <c r="AD1185" s="24" t="n">
        <v>17000</v>
      </c>
      <c r="AE1185" s="24">
        <f>IF(AF1185="","",Q1185*(1-AF1185))</f>
        <v/>
      </c>
      <c r="AF1185" s="51" t="n"/>
      <c r="AG1185" s="28" t="n"/>
      <c r="AH1185" s="28" t="n"/>
      <c r="AI1185" s="33" t="inlineStr">
        <is>
          <t>2027-02-12</t>
        </is>
      </c>
      <c r="AJ1185" s="33" t="inlineStr">
        <is>
          <t>2027-02-11</t>
        </is>
      </c>
      <c r="AK1185" s="30" t="n"/>
    </row>
    <row r="1186" ht="35.1" customHeight="1" s="69">
      <c r="B1186" s="48" t="n">
        <v>27033</v>
      </c>
      <c r="C1186" s="48" t="inlineStr">
        <is>
          <t>大阪</t>
        </is>
      </c>
      <c r="D1186" s="19" t="inlineStr">
        <is>
          <t>アットイン堺北花田1</t>
        </is>
      </c>
      <c r="E1186" s="48" t="inlineStr">
        <is>
          <t>1R</t>
        </is>
      </c>
      <c r="F1186" s="48" t="n">
        <v>1</v>
      </c>
      <c r="G1186" s="48" t="inlineStr">
        <is>
          <t>堺</t>
        </is>
      </c>
      <c r="H1186" s="48" t="n">
        <v>29.97</v>
      </c>
      <c r="I1186" s="20" t="n">
        <v>0.8</v>
      </c>
      <c r="J1186" s="20" t="n">
        <v>0.9</v>
      </c>
      <c r="K1186" s="20" t="n">
        <v>1</v>
      </c>
      <c r="L1186" s="20" t="n">
        <v>1</v>
      </c>
      <c r="M1186" s="20" t="n">
        <v>0</v>
      </c>
      <c r="N1186" s="24" t="n">
        <v>7320</v>
      </c>
      <c r="O1186" s="24" t="n">
        <v>6440</v>
      </c>
      <c r="P1186" s="24" t="n">
        <v>880</v>
      </c>
      <c r="Q1186" s="24" t="n">
        <v>44000</v>
      </c>
      <c r="R1186" s="24" t="n"/>
      <c r="S1186" s="24">
        <f>IF(R1186="","",(R1186+P1186)*30 -U1186)</f>
        <v/>
      </c>
      <c r="T1186" s="20">
        <f>IF(R1186="","",(O1186-R1186)/O1186)</f>
        <v/>
      </c>
      <c r="U1186" s="24" t="n">
        <v>66000</v>
      </c>
      <c r="V1186" s="51" t="n"/>
      <c r="W1186" s="24">
        <f>IF(Z1186="","",Z1186*30)</f>
        <v/>
      </c>
      <c r="X1186" s="24">
        <f>IF(W1186="","",W1186-U1186)</f>
        <v/>
      </c>
      <c r="Y1186" s="24">
        <f>IF(V1186="","",((U1186+5000+5000)/(1-V1186))/30)</f>
        <v/>
      </c>
      <c r="Z1186" s="32" t="n"/>
      <c r="AA1186" s="24">
        <f>IF(Z1186="","",Z1186-O1186)</f>
        <v/>
      </c>
      <c r="AB1186" s="24">
        <f>IF(Z1186="","",R1186-Z1186)</f>
        <v/>
      </c>
      <c r="AC1186" s="11">
        <f>IF(Z1186="","",(O1186-Z1186)/O1186)</f>
        <v/>
      </c>
      <c r="AD1186" s="24" t="n"/>
      <c r="AE1186" s="24">
        <f>IF(AF1186="","",Q1186*(1-AF1186))</f>
        <v/>
      </c>
      <c r="AF1186" s="51" t="n"/>
      <c r="AG1186" s="28" t="n"/>
      <c r="AH1186" s="28" t="n"/>
      <c r="AI1186" s="33" t="inlineStr">
        <is>
          <t>2026-11-01</t>
        </is>
      </c>
      <c r="AJ1186" s="33" t="inlineStr">
        <is>
          <t>2026-10-31</t>
        </is>
      </c>
      <c r="AK1186" s="30" t="n"/>
    </row>
    <row r="1187" ht="35.1" customHeight="1" s="69">
      <c r="B1187" s="48" t="n">
        <v>27034</v>
      </c>
      <c r="C1187" s="48" t="inlineStr">
        <is>
          <t>大阪</t>
        </is>
      </c>
      <c r="D1187" s="19" t="inlineStr">
        <is>
          <t>アットイン芦屋2</t>
        </is>
      </c>
      <c r="E1187" s="48" t="inlineStr">
        <is>
          <t>2LDK</t>
        </is>
      </c>
      <c r="F1187" s="48" t="n">
        <v>1</v>
      </c>
      <c r="G1187" s="48" t="inlineStr">
        <is>
          <t>三宮・元町・神戸</t>
        </is>
      </c>
      <c r="H1187" s="48" t="n">
        <v>60.33</v>
      </c>
      <c r="I1187" s="20" t="n">
        <v>0.5</v>
      </c>
      <c r="J1187" s="20" t="n">
        <v>1</v>
      </c>
      <c r="K1187" s="20" t="n">
        <v>1</v>
      </c>
      <c r="L1187" s="20" t="n">
        <v>0.9</v>
      </c>
      <c r="M1187" s="20" t="n">
        <v>0</v>
      </c>
      <c r="N1187" s="24" t="n">
        <v>16180</v>
      </c>
      <c r="O1187" s="24" t="n">
        <v>15080</v>
      </c>
      <c r="P1187" s="24" t="n">
        <v>1100</v>
      </c>
      <c r="Q1187" s="24" t="n">
        <v>68000</v>
      </c>
      <c r="R1187" s="24" t="n"/>
      <c r="S1187" s="24">
        <f>IF(R1187="","",(R1187+P1187)*30 -U1187)</f>
        <v/>
      </c>
      <c r="T1187" s="20">
        <f>IF(R1187="","",(O1187-R1187)/O1187)</f>
        <v/>
      </c>
      <c r="U1187" s="24" t="n">
        <v>199100</v>
      </c>
      <c r="V1187" s="51" t="n"/>
      <c r="W1187" s="24">
        <f>IF(Z1187="","",Z1187*30)</f>
        <v/>
      </c>
      <c r="X1187" s="24">
        <f>IF(W1187="","",W1187-U1187)</f>
        <v/>
      </c>
      <c r="Y1187" s="24">
        <f>IF(V1187="","",((U1187+5000+5000)/(1-V1187))/30)</f>
        <v/>
      </c>
      <c r="Z1187" s="32" t="n"/>
      <c r="AA1187" s="24">
        <f>IF(Z1187="","",Z1187-O1187)</f>
        <v/>
      </c>
      <c r="AB1187" s="24">
        <f>IF(Z1187="","",R1187-Z1187)</f>
        <v/>
      </c>
      <c r="AC1187" s="11">
        <f>IF(Z1187="","",(O1187-Z1187)/O1187)</f>
        <v/>
      </c>
      <c r="AD1187" s="24" t="n"/>
      <c r="AE1187" s="24">
        <f>IF(AF1187="","",Q1187*(1-AF1187))</f>
        <v/>
      </c>
      <c r="AF1187" s="51" t="n"/>
      <c r="AG1187" s="28" t="n"/>
      <c r="AH1187" s="28" t="n"/>
      <c r="AI1187" s="33" t="inlineStr">
        <is>
          <t>2026-10-28</t>
        </is>
      </c>
      <c r="AJ1187" s="33" t="inlineStr">
        <is>
          <t>2026-10-27</t>
        </is>
      </c>
      <c r="AK1187" s="30" t="n"/>
    </row>
    <row r="1188" ht="35.1" customHeight="1" s="69">
      <c r="B1188" s="48" t="n">
        <v>27035</v>
      </c>
      <c r="C1188" s="48" t="inlineStr">
        <is>
          <t>東京</t>
        </is>
      </c>
      <c r="D1188" s="19" t="inlineStr">
        <is>
          <t>アットイン柏1</t>
        </is>
      </c>
      <c r="E1188" s="48" t="inlineStr">
        <is>
          <t>1K</t>
        </is>
      </c>
      <c r="F1188" s="48" t="n">
        <v>9</v>
      </c>
      <c r="G1188" s="48" t="inlineStr">
        <is>
          <t>松戸・柏</t>
        </is>
      </c>
      <c r="H1188" s="48" t="n">
        <v>25.44</v>
      </c>
      <c r="I1188" s="20" t="n">
        <v>0.9375</v>
      </c>
      <c r="J1188" s="20" t="n">
        <v>0.33333</v>
      </c>
      <c r="K1188" s="20" t="n">
        <v>0.25556</v>
      </c>
      <c r="L1188" s="20" t="n">
        <v>0.01111</v>
      </c>
      <c r="M1188" s="20" t="n">
        <v>0</v>
      </c>
      <c r="N1188" s="24" t="n">
        <v>11880</v>
      </c>
      <c r="O1188" s="24" t="n">
        <v>11000</v>
      </c>
      <c r="P1188" s="24" t="n">
        <v>880</v>
      </c>
      <c r="Q1188" s="24" t="n">
        <v>44000</v>
      </c>
      <c r="R1188" s="24" t="n">
        <v>5500</v>
      </c>
      <c r="S1188" s="24">
        <f>IF(R1188="","",(R1188+P1188)*30 -U1188)</f>
        <v/>
      </c>
      <c r="T1188" s="20">
        <f>IF(R1188="","",(O1188-R1188)/O1188)</f>
        <v/>
      </c>
      <c r="U1188" s="24" t="n">
        <v>110000</v>
      </c>
      <c r="V1188" s="51" t="n"/>
      <c r="W1188" s="24">
        <f>IF(Z1188="","",Z1188*30)</f>
        <v/>
      </c>
      <c r="X1188" s="24">
        <f>IF(W1188="","",W1188-U1188)</f>
        <v/>
      </c>
      <c r="Y1188" s="24">
        <f>IF(V1188="","",((U1188+5000+5000)/(1-V1188))/30)</f>
        <v/>
      </c>
      <c r="Z1188" s="32" t="n"/>
      <c r="AA1188" s="24">
        <f>IF(Z1188="","",Z1188-O1188)</f>
        <v/>
      </c>
      <c r="AB1188" s="24">
        <f>IF(Z1188="","",R1188-Z1188)</f>
        <v/>
      </c>
      <c r="AC1188" s="11">
        <f>IF(Z1188="","",(O1188-Z1188)/O1188)</f>
        <v/>
      </c>
      <c r="AD1188" s="24" t="n">
        <v>11000</v>
      </c>
      <c r="AE1188" s="24">
        <f>IF(AF1188="","",Q1188*(1-AF1188))</f>
        <v/>
      </c>
      <c r="AF1188" s="51" t="n"/>
      <c r="AG1188" s="28" t="n"/>
      <c r="AH1188" s="28" t="n"/>
      <c r="AI1188" s="33" t="inlineStr">
        <is>
          <t>2026-08-01</t>
        </is>
      </c>
      <c r="AJ1188" s="33" t="inlineStr">
        <is>
          <t>2026-10-04</t>
        </is>
      </c>
      <c r="AK1188" s="30" t="n"/>
    </row>
    <row r="1189" ht="35.1" customHeight="1" s="69">
      <c r="B1189" s="48" t="n">
        <v>27358</v>
      </c>
      <c r="C1189" s="48" t="inlineStr">
        <is>
          <t>大阪</t>
        </is>
      </c>
      <c r="D1189" s="19" t="inlineStr">
        <is>
          <t>アットイン江坂5-1</t>
        </is>
      </c>
      <c r="E1189" s="48" t="inlineStr">
        <is>
          <t>1K</t>
        </is>
      </c>
      <c r="F1189" s="48" t="n">
        <v>10</v>
      </c>
      <c r="G1189" s="48" t="inlineStr">
        <is>
          <t>江坂・吹田</t>
        </is>
      </c>
      <c r="H1189" s="48" t="n">
        <v>23.84</v>
      </c>
      <c r="I1189" s="20" t="n">
        <v>0.9</v>
      </c>
      <c r="J1189" s="20" t="n">
        <v>0.48</v>
      </c>
      <c r="K1189" s="20" t="n">
        <v>0.22</v>
      </c>
      <c r="L1189" s="20" t="n">
        <v>0.2</v>
      </c>
      <c r="M1189" s="20" t="n">
        <v>0.2</v>
      </c>
      <c r="N1189" s="24" t="n">
        <v>9020</v>
      </c>
      <c r="O1189" s="24" t="n">
        <v>8140</v>
      </c>
      <c r="P1189" s="24" t="n">
        <v>880</v>
      </c>
      <c r="Q1189" s="24" t="n">
        <v>44000</v>
      </c>
      <c r="R1189" s="24" t="n">
        <v>3070</v>
      </c>
      <c r="S1189" s="24">
        <f>IF(R1189="","",(R1189+P1189)*30 -U1189)</f>
        <v/>
      </c>
      <c r="T1189" s="20">
        <f>IF(R1189="","",(O1189-R1189)/O1189)</f>
        <v/>
      </c>
      <c r="U1189" s="24" t="n">
        <v>95000</v>
      </c>
      <c r="V1189" s="51" t="n"/>
      <c r="W1189" s="24">
        <f>IF(Z1189="","",Z1189*30)</f>
        <v/>
      </c>
      <c r="X1189" s="24">
        <f>IF(W1189="","",W1189-U1189)</f>
        <v/>
      </c>
      <c r="Y1189" s="24">
        <f>IF(V1189="","",((U1189+5000+5000)/(1-V1189))/30)</f>
        <v/>
      </c>
      <c r="Z1189" s="32" t="n"/>
      <c r="AA1189" s="24">
        <f>IF(Z1189="","",Z1189-O1189)</f>
        <v/>
      </c>
      <c r="AB1189" s="24">
        <f>IF(Z1189="","",R1189-Z1189)</f>
        <v/>
      </c>
      <c r="AC1189" s="11">
        <f>IF(Z1189="","",(O1189-Z1189)/O1189)</f>
        <v/>
      </c>
      <c r="AD1189" s="24" t="n">
        <v>0</v>
      </c>
      <c r="AE1189" s="24">
        <f>IF(AF1189="","",Q1189*(1-AF1189))</f>
        <v/>
      </c>
      <c r="AF1189" s="51" t="n"/>
      <c r="AG1189" s="28" t="n"/>
      <c r="AH1189" s="28" t="n"/>
      <c r="AI1189" s="33" t="inlineStr">
        <is>
          <t>2026-08-01</t>
        </is>
      </c>
      <c r="AJ1189" s="33" t="inlineStr">
        <is>
          <t>2026-12-28</t>
        </is>
      </c>
      <c r="AK1189" s="30" t="n"/>
    </row>
    <row r="1190" ht="35.1" customHeight="1" s="69">
      <c r="B1190" s="48" t="n">
        <v>27366</v>
      </c>
      <c r="C1190" s="48" t="inlineStr">
        <is>
          <t>大阪</t>
        </is>
      </c>
      <c r="D1190" s="19" t="inlineStr">
        <is>
          <t>アットイン江坂5-2</t>
        </is>
      </c>
      <c r="E1190" s="48" t="inlineStr">
        <is>
          <t>1K</t>
        </is>
      </c>
      <c r="F1190" s="48" t="n">
        <v>10</v>
      </c>
      <c r="G1190" s="48" t="inlineStr">
        <is>
          <t>江坂・吹田</t>
        </is>
      </c>
      <c r="H1190" s="48" t="n">
        <v>23.97</v>
      </c>
      <c r="I1190" s="20" t="n">
        <v>0.82</v>
      </c>
      <c r="J1190" s="20" t="n">
        <v>0.71</v>
      </c>
      <c r="K1190" s="20" t="n">
        <v>0.27</v>
      </c>
      <c r="L1190" s="20" t="n">
        <v>0.3</v>
      </c>
      <c r="M1190" s="20" t="n">
        <v>0.2</v>
      </c>
      <c r="N1190" s="24" t="n">
        <v>9020</v>
      </c>
      <c r="O1190" s="24" t="n">
        <v>8140</v>
      </c>
      <c r="P1190" s="24" t="n">
        <v>880</v>
      </c>
      <c r="Q1190" s="24" t="n">
        <v>44000</v>
      </c>
      <c r="R1190" s="24" t="n">
        <v>3384</v>
      </c>
      <c r="S1190" s="24">
        <f>IF(R1190="","",(R1190+P1190)*30 -U1190)</f>
        <v/>
      </c>
      <c r="T1190" s="20">
        <f>IF(R1190="","",(O1190-R1190)/O1190)</f>
        <v/>
      </c>
      <c r="U1190" s="24" t="n">
        <v>95000</v>
      </c>
      <c r="V1190" s="51" t="n"/>
      <c r="W1190" s="24">
        <f>IF(Z1190="","",Z1190*30)</f>
        <v/>
      </c>
      <c r="X1190" s="24">
        <f>IF(W1190="","",W1190-U1190)</f>
        <v/>
      </c>
      <c r="Y1190" s="24">
        <f>IF(V1190="","",((U1190+5000+5000)/(1-V1190))/30)</f>
        <v/>
      </c>
      <c r="Z1190" s="32" t="n"/>
      <c r="AA1190" s="24">
        <f>IF(Z1190="","",Z1190-O1190)</f>
        <v/>
      </c>
      <c r="AB1190" s="24">
        <f>IF(Z1190="","",R1190-Z1190)</f>
        <v/>
      </c>
      <c r="AC1190" s="11">
        <f>IF(Z1190="","",(O1190-Z1190)/O1190)</f>
        <v/>
      </c>
      <c r="AD1190" s="24" t="n">
        <v>0</v>
      </c>
      <c r="AE1190" s="24">
        <f>IF(AF1190="","",Q1190*(1-AF1190))</f>
        <v/>
      </c>
      <c r="AF1190" s="51" t="n"/>
      <c r="AG1190" s="28" t="n"/>
      <c r="AH1190" s="28" t="n"/>
      <c r="AI1190" s="33" t="inlineStr">
        <is>
          <t>2026-08-01</t>
        </is>
      </c>
      <c r="AJ1190" s="33" t="inlineStr">
        <is>
          <t>2027-02-28</t>
        </is>
      </c>
      <c r="AK1190" s="30" t="n"/>
    </row>
    <row r="1191" ht="35.1" customHeight="1" s="69">
      <c r="B1191" s="48" t="n">
        <v>27368</v>
      </c>
      <c r="C1191" s="48" t="inlineStr">
        <is>
          <t>大阪</t>
        </is>
      </c>
      <c r="D1191" s="19" t="inlineStr">
        <is>
          <t>アットイン江坂5-3</t>
        </is>
      </c>
      <c r="E1191" s="48" t="inlineStr">
        <is>
          <t>1LDK</t>
        </is>
      </c>
      <c r="F1191" s="48" t="n">
        <v>5</v>
      </c>
      <c r="G1191" s="48" t="inlineStr">
        <is>
          <t>江坂・吹田</t>
        </is>
      </c>
      <c r="H1191" s="48" t="n">
        <v>31.15</v>
      </c>
      <c r="I1191" s="20" t="n">
        <v>0.82</v>
      </c>
      <c r="J1191" s="20" t="n">
        <v>0.68</v>
      </c>
      <c r="K1191" s="20" t="n">
        <v>0.62</v>
      </c>
      <c r="L1191" s="20" t="n">
        <v>0.8</v>
      </c>
      <c r="M1191" s="20" t="n">
        <v>0.6</v>
      </c>
      <c r="N1191" s="24" t="n">
        <v>11300</v>
      </c>
      <c r="O1191" s="24" t="n">
        <v>10420</v>
      </c>
      <c r="P1191" s="24" t="n">
        <v>880</v>
      </c>
      <c r="Q1191" s="24" t="n">
        <v>44000</v>
      </c>
      <c r="R1191" s="24" t="n">
        <v>4170</v>
      </c>
      <c r="S1191" s="24">
        <f>IF(R1191="","",(R1191+P1191)*30 -U1191)</f>
        <v/>
      </c>
      <c r="T1191" s="20">
        <f>IF(R1191="","",(O1191-R1191)/O1191)</f>
        <v/>
      </c>
      <c r="U1191" s="24" t="n">
        <v>128500</v>
      </c>
      <c r="V1191" s="51" t="n"/>
      <c r="W1191" s="24">
        <f>IF(Z1191="","",Z1191*30)</f>
        <v/>
      </c>
      <c r="X1191" s="24">
        <f>IF(W1191="","",W1191-U1191)</f>
        <v/>
      </c>
      <c r="Y1191" s="24">
        <f>IF(V1191="","",((U1191+5000+5000)/(1-V1191))/30)</f>
        <v/>
      </c>
      <c r="Z1191" s="32" t="n"/>
      <c r="AA1191" s="24">
        <f>IF(Z1191="","",Z1191-O1191)</f>
        <v/>
      </c>
      <c r="AB1191" s="24">
        <f>IF(Z1191="","",R1191-Z1191)</f>
        <v/>
      </c>
      <c r="AC1191" s="11">
        <f>IF(Z1191="","",(O1191-Z1191)/O1191)</f>
        <v/>
      </c>
      <c r="AD1191" s="24" t="n">
        <v>0</v>
      </c>
      <c r="AE1191" s="24">
        <f>IF(AF1191="","",Q1191*(1-AF1191))</f>
        <v/>
      </c>
      <c r="AF1191" s="51" t="n"/>
      <c r="AG1191" s="28" t="n"/>
      <c r="AH1191" s="28" t="n"/>
      <c r="AI1191" s="33" t="inlineStr">
        <is>
          <t>2026-08-01</t>
        </is>
      </c>
      <c r="AJ1191" s="33" t="inlineStr">
        <is>
          <t>2027-09-27</t>
        </is>
      </c>
      <c r="AK1191" s="30" t="n"/>
    </row>
    <row r="1192" ht="35.1" customHeight="1" s="69">
      <c r="B1192" s="48" t="n">
        <v>27466</v>
      </c>
      <c r="C1192" s="48" t="inlineStr">
        <is>
          <t>大阪</t>
        </is>
      </c>
      <c r="D1192" s="19" t="inlineStr">
        <is>
          <t>アットイン香川高松SM2-2</t>
        </is>
      </c>
      <c r="E1192" s="48" t="inlineStr">
        <is>
          <t>1DK</t>
        </is>
      </c>
      <c r="F1192" s="48" t="n">
        <v>4</v>
      </c>
      <c r="G1192" s="48" t="inlineStr">
        <is>
          <t>香川</t>
        </is>
      </c>
      <c r="H1192" s="48" t="n">
        <v>32.58</v>
      </c>
      <c r="I1192" s="20" t="n">
        <v>0.775</v>
      </c>
      <c r="J1192" s="20" t="n">
        <v>0.9</v>
      </c>
      <c r="K1192" s="20" t="n">
        <v>0.35</v>
      </c>
      <c r="L1192" s="20" t="n">
        <v>0.1</v>
      </c>
      <c r="M1192" s="20" t="n">
        <v>0</v>
      </c>
      <c r="N1192" s="24" t="n">
        <v>8920</v>
      </c>
      <c r="O1192" s="24" t="n">
        <v>8040</v>
      </c>
      <c r="P1192" s="24" t="n">
        <v>880</v>
      </c>
      <c r="Q1192" s="24" t="n">
        <v>44000</v>
      </c>
      <c r="R1192" s="24" t="n"/>
      <c r="S1192" s="24">
        <f>IF(R1192="","",(R1192+P1192)*30 -U1192)</f>
        <v/>
      </c>
      <c r="T1192" s="20">
        <f>IF(R1192="","",(O1192-R1192)/O1192)</f>
        <v/>
      </c>
      <c r="U1192" s="24" t="n">
        <v>6000</v>
      </c>
      <c r="V1192" s="51" t="n"/>
      <c r="W1192" s="24">
        <f>IF(Z1192="","",Z1192*30)</f>
        <v/>
      </c>
      <c r="X1192" s="24">
        <f>IF(W1192="","",W1192-U1192)</f>
        <v/>
      </c>
      <c r="Y1192" s="24">
        <f>IF(V1192="","",((U1192+5000+5000)/(1-V1192))/30)</f>
        <v/>
      </c>
      <c r="Z1192" s="32" t="n"/>
      <c r="AA1192" s="24">
        <f>IF(Z1192="","",Z1192-O1192)</f>
        <v/>
      </c>
      <c r="AB1192" s="24">
        <f>IF(Z1192="","",R1192-Z1192)</f>
        <v/>
      </c>
      <c r="AC1192" s="11">
        <f>IF(Z1192="","",(O1192-Z1192)/O1192)</f>
        <v/>
      </c>
      <c r="AD1192" s="24" t="n"/>
      <c r="AE1192" s="24">
        <f>IF(AF1192="","",Q1192*(1-AF1192))</f>
        <v/>
      </c>
      <c r="AF1192" s="51" t="n"/>
      <c r="AG1192" s="28" t="n"/>
      <c r="AH1192" s="28" t="n"/>
      <c r="AI1192" s="33" t="inlineStr">
        <is>
          <t>2026-08-27</t>
        </is>
      </c>
      <c r="AJ1192" s="33" t="inlineStr">
        <is>
          <t>2026-10-11</t>
        </is>
      </c>
      <c r="AK1192" s="30" t="n"/>
    </row>
    <row r="1193" ht="35.1" customHeight="1" s="69">
      <c r="B1193" s="48" t="n">
        <v>27473</v>
      </c>
      <c r="C1193" s="48" t="inlineStr">
        <is>
          <t>東京</t>
        </is>
      </c>
      <c r="D1193" s="19" t="inlineStr">
        <is>
          <t>アットイン登戸1</t>
        </is>
      </c>
      <c r="E1193" s="48" t="inlineStr">
        <is>
          <t>1R</t>
        </is>
      </c>
      <c r="F1193" s="48" t="n">
        <v>3</v>
      </c>
      <c r="G1193" s="48" t="inlineStr">
        <is>
          <t>川崎・大森・蒲田</t>
        </is>
      </c>
      <c r="H1193" s="48" t="n">
        <v>19.21</v>
      </c>
      <c r="I1193" s="20" t="n">
        <v>0.93333</v>
      </c>
      <c r="J1193" s="20" t="n">
        <v>0.3</v>
      </c>
      <c r="K1193" s="20" t="n">
        <v>0</v>
      </c>
      <c r="L1193" s="20" t="n">
        <v>0</v>
      </c>
      <c r="M1193" s="20" t="n">
        <v>0</v>
      </c>
      <c r="N1193" s="24" t="n">
        <v>8680</v>
      </c>
      <c r="O1193" s="24" t="n">
        <v>7800</v>
      </c>
      <c r="P1193" s="24" t="n">
        <v>880</v>
      </c>
      <c r="Q1193" s="24" t="n">
        <v>44000</v>
      </c>
      <c r="R1193" s="24" t="n"/>
      <c r="S1193" s="24">
        <f>IF(R1193="","",(R1193+P1193)*30 -U1193)</f>
        <v/>
      </c>
      <c r="T1193" s="20">
        <f>IF(R1193="","",(O1193-R1193)/O1193)</f>
        <v/>
      </c>
      <c r="U1193" s="24" t="n">
        <v>67000</v>
      </c>
      <c r="V1193" s="51" t="n"/>
      <c r="W1193" s="24">
        <f>IF(Z1193="","",Z1193*30)</f>
        <v/>
      </c>
      <c r="X1193" s="24">
        <f>IF(W1193="","",W1193-U1193)</f>
        <v/>
      </c>
      <c r="Y1193" s="24">
        <f>IF(V1193="","",((U1193+5000+5000)/(1-V1193))/30)</f>
        <v/>
      </c>
      <c r="Z1193" s="32" t="n"/>
      <c r="AA1193" s="24">
        <f>IF(Z1193="","",Z1193-O1193)</f>
        <v/>
      </c>
      <c r="AB1193" s="24">
        <f>IF(Z1193="","",R1193-Z1193)</f>
        <v/>
      </c>
      <c r="AC1193" s="11">
        <f>IF(Z1193="","",(O1193-Z1193)/O1193)</f>
        <v/>
      </c>
      <c r="AD1193" s="24" t="n"/>
      <c r="AE1193" s="24">
        <f>IF(AF1193="","",Q1193*(1-AF1193))</f>
        <v/>
      </c>
      <c r="AF1193" s="51" t="n"/>
      <c r="AG1193" s="28" t="n"/>
      <c r="AH1193" s="28" t="n"/>
      <c r="AI1193" s="33" t="inlineStr">
        <is>
          <t>2026-08-01</t>
        </is>
      </c>
      <c r="AJ1193" s="33" t="inlineStr">
        <is>
          <t>2026-08-31</t>
        </is>
      </c>
      <c r="AK1193" s="30" t="n"/>
    </row>
    <row r="1194" ht="35.1" customHeight="1" s="69">
      <c r="B1194" s="48" t="n">
        <v>27674</v>
      </c>
      <c r="C1194" s="48" t="inlineStr">
        <is>
          <t>東京</t>
        </is>
      </c>
      <c r="D1194" s="19" t="inlineStr">
        <is>
          <t>アットイン川口3</t>
        </is>
      </c>
      <c r="E1194" s="48" t="inlineStr">
        <is>
          <t>1K</t>
        </is>
      </c>
      <c r="F1194" s="48" t="n">
        <v>2</v>
      </c>
      <c r="G1194" s="48" t="inlineStr">
        <is>
          <t>大宮・川越エリア</t>
        </is>
      </c>
      <c r="H1194" s="48" t="n">
        <v>20.25</v>
      </c>
      <c r="I1194" s="20" t="n">
        <v>0.75</v>
      </c>
      <c r="J1194" s="20" t="n">
        <v>0.55</v>
      </c>
      <c r="K1194" s="20" t="n">
        <v>0.5</v>
      </c>
      <c r="L1194" s="20" t="n">
        <v>0.2</v>
      </c>
      <c r="M1194" s="20" t="n">
        <v>0</v>
      </c>
      <c r="N1194" s="24" t="n">
        <v>9260</v>
      </c>
      <c r="O1194" s="24" t="n">
        <v>8380</v>
      </c>
      <c r="P1194" s="24" t="n">
        <v>880</v>
      </c>
      <c r="Q1194" s="24" t="n">
        <v>44000</v>
      </c>
      <c r="R1194" s="24" t="n"/>
      <c r="S1194" s="24">
        <f>IF(R1194="","",(R1194+P1194)*30 -U1194)</f>
        <v/>
      </c>
      <c r="T1194" s="20">
        <f>IF(R1194="","",(O1194-R1194)/O1194)</f>
        <v/>
      </c>
      <c r="U1194" s="24" t="n">
        <v>82000</v>
      </c>
      <c r="V1194" s="51" t="n"/>
      <c r="W1194" s="24">
        <f>IF(Z1194="","",Z1194*30)</f>
        <v/>
      </c>
      <c r="X1194" s="24">
        <f>IF(W1194="","",W1194-U1194)</f>
        <v/>
      </c>
      <c r="Y1194" s="24">
        <f>IF(V1194="","",((U1194+5000+5000)/(1-V1194))/30)</f>
        <v/>
      </c>
      <c r="Z1194" s="32" t="n"/>
      <c r="AA1194" s="24">
        <f>IF(Z1194="","",Z1194-O1194)</f>
        <v/>
      </c>
      <c r="AB1194" s="24">
        <f>IF(Z1194="","",R1194-Z1194)</f>
        <v/>
      </c>
      <c r="AC1194" s="11">
        <f>IF(Z1194="","",(O1194-Z1194)/O1194)</f>
        <v/>
      </c>
      <c r="AD1194" s="24" t="n"/>
      <c r="AE1194" s="24">
        <f>IF(AF1194="","",Q1194*(1-AF1194))</f>
        <v/>
      </c>
      <c r="AF1194" s="51" t="n"/>
      <c r="AG1194" s="28" t="n"/>
      <c r="AH1194" s="28" t="n"/>
      <c r="AI1194" s="33" t="inlineStr">
        <is>
          <t>2026-09-01</t>
        </is>
      </c>
      <c r="AJ1194" s="33" t="inlineStr">
        <is>
          <t>2026-10-11</t>
        </is>
      </c>
      <c r="AK1194" s="30" t="n"/>
    </row>
    <row r="1195" ht="35.1" customHeight="1" s="69">
      <c r="B1195" s="48" t="n">
        <v>27684</v>
      </c>
      <c r="C1195" s="48" t="inlineStr">
        <is>
          <t>東京</t>
        </is>
      </c>
      <c r="D1195" s="19" t="inlineStr">
        <is>
          <t>アットイン千葉7</t>
        </is>
      </c>
      <c r="E1195" s="48" t="inlineStr">
        <is>
          <t>1R</t>
        </is>
      </c>
      <c r="F1195" s="48" t="n">
        <v>1</v>
      </c>
      <c r="G1195" s="48" t="inlineStr">
        <is>
          <t>船橋・千葉</t>
        </is>
      </c>
      <c r="H1195" s="48" t="n">
        <v>33.8</v>
      </c>
      <c r="I1195" s="20" t="n">
        <v>0.9</v>
      </c>
      <c r="J1195" s="20" t="n">
        <v>0.9</v>
      </c>
      <c r="K1195" s="20" t="n">
        <v>0.1</v>
      </c>
      <c r="L1195" s="20" t="n">
        <v>0</v>
      </c>
      <c r="M1195" s="20" t="n">
        <v>0</v>
      </c>
      <c r="N1195" s="24" t="n">
        <v>9600</v>
      </c>
      <c r="O1195" s="24" t="n">
        <v>8720</v>
      </c>
      <c r="P1195" s="24" t="n">
        <v>880</v>
      </c>
      <c r="Q1195" s="24" t="n">
        <v>44000</v>
      </c>
      <c r="R1195" s="24" t="n"/>
      <c r="S1195" s="24">
        <f>IF(R1195="","",(R1195+P1195)*30 -U1195)</f>
        <v/>
      </c>
      <c r="T1195" s="20">
        <f>IF(R1195="","",(O1195-R1195)/O1195)</f>
        <v/>
      </c>
      <c r="U1195" s="24" t="n">
        <v>86000</v>
      </c>
      <c r="V1195" s="51" t="n"/>
      <c r="W1195" s="24">
        <f>IF(Z1195="","",Z1195*30)</f>
        <v/>
      </c>
      <c r="X1195" s="24">
        <f>IF(W1195="","",W1195-U1195)</f>
        <v/>
      </c>
      <c r="Y1195" s="24">
        <f>IF(V1195="","",((U1195+5000+5000)/(1-V1195))/30)</f>
        <v/>
      </c>
      <c r="Z1195" s="32" t="n"/>
      <c r="AA1195" s="24">
        <f>IF(Z1195="","",Z1195-O1195)</f>
        <v/>
      </c>
      <c r="AB1195" s="24">
        <f>IF(Z1195="","",R1195-Z1195)</f>
        <v/>
      </c>
      <c r="AC1195" s="11">
        <f>IF(Z1195="","",(O1195-Z1195)/O1195)</f>
        <v/>
      </c>
      <c r="AD1195" s="24" t="n"/>
      <c r="AE1195" s="24">
        <f>IF(AF1195="","",Q1195*(1-AF1195))</f>
        <v/>
      </c>
      <c r="AF1195" s="51" t="n"/>
      <c r="AG1195" s="28" t="n"/>
      <c r="AH1195" s="28" t="n"/>
      <c r="AI1195" s="33" t="inlineStr">
        <is>
          <t>2026-09-03</t>
        </is>
      </c>
      <c r="AJ1195" s="33" t="inlineStr">
        <is>
          <t>2026-09-02</t>
        </is>
      </c>
      <c r="AK1195" s="30" t="n"/>
    </row>
    <row r="1196" ht="35.1" customHeight="1" s="69">
      <c r="B1196" s="48" t="n">
        <v>27696</v>
      </c>
      <c r="C1196" s="48" t="inlineStr">
        <is>
          <t>大阪</t>
        </is>
      </c>
      <c r="D1196" s="19" t="inlineStr">
        <is>
          <t>アットイン梅田16-1</t>
        </is>
      </c>
      <c r="E1196" s="48" t="inlineStr">
        <is>
          <t>1LDK</t>
        </is>
      </c>
      <c r="F1196" s="48" t="n">
        <v>2</v>
      </c>
      <c r="G1196" s="48" t="inlineStr">
        <is>
          <t>梅田・福島</t>
        </is>
      </c>
      <c r="H1196" s="48" t="n">
        <v>33.1</v>
      </c>
      <c r="I1196" s="20" t="n">
        <v>1</v>
      </c>
      <c r="J1196" s="20" t="n">
        <v>0.85</v>
      </c>
      <c r="K1196" s="20" t="n">
        <v>0.35</v>
      </c>
      <c r="L1196" s="20" t="n">
        <v>0.2</v>
      </c>
      <c r="M1196" s="20" t="n">
        <v>0</v>
      </c>
      <c r="N1196" s="24" t="n">
        <v>11980</v>
      </c>
      <c r="O1196" s="24" t="n">
        <v>11100</v>
      </c>
      <c r="P1196" s="24" t="n">
        <v>880</v>
      </c>
      <c r="Q1196" s="24" t="n">
        <v>44000</v>
      </c>
      <c r="R1196" s="24" t="n"/>
      <c r="S1196" s="24">
        <f>IF(R1196="","",(R1196+P1196)*30 -U1196)</f>
        <v/>
      </c>
      <c r="T1196" s="20">
        <f>IF(R1196="","",(O1196-R1196)/O1196)</f>
        <v/>
      </c>
      <c r="U1196" s="24" t="n">
        <v>137000</v>
      </c>
      <c r="V1196" s="51" t="n"/>
      <c r="W1196" s="24">
        <f>IF(Z1196="","",Z1196*30)</f>
        <v/>
      </c>
      <c r="X1196" s="24">
        <f>IF(W1196="","",W1196-U1196)</f>
        <v/>
      </c>
      <c r="Y1196" s="24">
        <f>IF(V1196="","",((U1196+5000+5000)/(1-V1196))/30)</f>
        <v/>
      </c>
      <c r="Z1196" s="32" t="n"/>
      <c r="AA1196" s="24">
        <f>IF(Z1196="","",Z1196-O1196)</f>
        <v/>
      </c>
      <c r="AB1196" s="24">
        <f>IF(Z1196="","",R1196-Z1196)</f>
        <v/>
      </c>
      <c r="AC1196" s="11">
        <f>IF(Z1196="","",(O1196-Z1196)/O1196)</f>
        <v/>
      </c>
      <c r="AD1196" s="24" t="n"/>
      <c r="AE1196" s="24">
        <f>IF(AF1196="","",Q1196*(1-AF1196))</f>
        <v/>
      </c>
      <c r="AF1196" s="51" t="n"/>
      <c r="AG1196" s="28" t="n"/>
      <c r="AH1196" s="28" t="n"/>
      <c r="AI1196" s="33" t="inlineStr">
        <is>
          <t>2026-08-23</t>
        </is>
      </c>
      <c r="AJ1196" s="33" t="inlineStr">
        <is>
          <t>2026-10-12</t>
        </is>
      </c>
      <c r="AK1196" s="30" t="n"/>
    </row>
    <row r="1197" ht="35.1" customHeight="1" s="69">
      <c r="B1197" s="48" t="n">
        <v>27697</v>
      </c>
      <c r="C1197" s="48" t="inlineStr">
        <is>
          <t>大阪</t>
        </is>
      </c>
      <c r="D1197" s="19" t="inlineStr">
        <is>
          <t>アットイン梅田16-2</t>
        </is>
      </c>
      <c r="E1197" s="48" t="inlineStr">
        <is>
          <t>1LDK</t>
        </is>
      </c>
      <c r="F1197" s="48" t="n">
        <v>3</v>
      </c>
      <c r="G1197" s="48" t="inlineStr">
        <is>
          <t>梅田・福島</t>
        </is>
      </c>
      <c r="H1197" s="48" t="n">
        <v>33.1</v>
      </c>
      <c r="I1197" s="20" t="n">
        <v>0.93333</v>
      </c>
      <c r="J1197" s="20" t="n">
        <v>1</v>
      </c>
      <c r="K1197" s="20" t="n">
        <v>1</v>
      </c>
      <c r="L1197" s="20" t="n">
        <v>1</v>
      </c>
      <c r="M1197" s="20" t="n">
        <v>0.66667</v>
      </c>
      <c r="N1197" s="24" t="n">
        <v>11980</v>
      </c>
      <c r="O1197" s="24" t="n">
        <v>11100</v>
      </c>
      <c r="P1197" s="24" t="n">
        <v>880</v>
      </c>
      <c r="Q1197" s="24" t="n">
        <v>44000</v>
      </c>
      <c r="R1197" s="24" t="n"/>
      <c r="S1197" s="24">
        <f>IF(R1197="","",(R1197+P1197)*30 -U1197)</f>
        <v/>
      </c>
      <c r="T1197" s="20">
        <f>IF(R1197="","",(O1197-R1197)/O1197)</f>
        <v/>
      </c>
      <c r="U1197" s="24" t="n">
        <v>139000</v>
      </c>
      <c r="V1197" s="51" t="n"/>
      <c r="W1197" s="24">
        <f>IF(Z1197="","",Z1197*30)</f>
        <v/>
      </c>
      <c r="X1197" s="24">
        <f>IF(W1197="","",W1197-U1197)</f>
        <v/>
      </c>
      <c r="Y1197" s="24">
        <f>IF(V1197="","",((U1197+5000+5000)/(1-V1197))/30)</f>
        <v/>
      </c>
      <c r="Z1197" s="32" t="n"/>
      <c r="AA1197" s="24">
        <f>IF(Z1197="","",Z1197-O1197)</f>
        <v/>
      </c>
      <c r="AB1197" s="24">
        <f>IF(Z1197="","",R1197-Z1197)</f>
        <v/>
      </c>
      <c r="AC1197" s="11">
        <f>IF(Z1197="","",(O1197-Z1197)/O1197)</f>
        <v/>
      </c>
      <c r="AD1197" s="24" t="n"/>
      <c r="AE1197" s="24">
        <f>IF(AF1197="","",Q1197*(1-AF1197))</f>
        <v/>
      </c>
      <c r="AF1197" s="51" t="n"/>
      <c r="AG1197" s="28" t="n"/>
      <c r="AH1197" s="28" t="n"/>
      <c r="AI1197" s="33" t="inlineStr">
        <is>
          <t>2026-11-01</t>
        </is>
      </c>
      <c r="AJ1197" s="33" t="inlineStr">
        <is>
          <t>2027-05-31</t>
        </is>
      </c>
      <c r="AK1197" s="30" t="n"/>
    </row>
    <row r="1198" ht="35.1" customHeight="1" s="69">
      <c r="B1198" s="48" t="n">
        <v>27698</v>
      </c>
      <c r="C1198" s="48" t="inlineStr">
        <is>
          <t>大阪</t>
        </is>
      </c>
      <c r="D1198" s="19" t="inlineStr">
        <is>
          <t>アットイン南森町4-1</t>
        </is>
      </c>
      <c r="E1198" s="48" t="inlineStr">
        <is>
          <t>1DK</t>
        </is>
      </c>
      <c r="F1198" s="48" t="n">
        <v>1</v>
      </c>
      <c r="G1198" s="48" t="inlineStr">
        <is>
          <t>天満・南森町・京橋</t>
        </is>
      </c>
      <c r="H1198" s="48" t="n">
        <v>28.1</v>
      </c>
      <c r="I1198" s="20" t="n">
        <v>0.9</v>
      </c>
      <c r="J1198" s="20" t="n">
        <v>0.4</v>
      </c>
      <c r="K1198" s="20" t="n">
        <v>0.6</v>
      </c>
      <c r="L1198" s="20" t="n">
        <v>0</v>
      </c>
      <c r="M1198" s="20" t="n">
        <v>0</v>
      </c>
      <c r="N1198" s="24" t="n">
        <v>10280</v>
      </c>
      <c r="O1198" s="24" t="n">
        <v>9400</v>
      </c>
      <c r="P1198" s="24" t="n">
        <v>880</v>
      </c>
      <c r="Q1198" s="24" t="n">
        <v>44000</v>
      </c>
      <c r="R1198" s="24" t="n"/>
      <c r="S1198" s="24">
        <f>IF(R1198="","",(R1198+P1198)*30 -U1198)</f>
        <v/>
      </c>
      <c r="T1198" s="20">
        <f>IF(R1198="","",(O1198-R1198)/O1198)</f>
        <v/>
      </c>
      <c r="U1198" s="24" t="n">
        <v>113000</v>
      </c>
      <c r="V1198" s="51" t="n"/>
      <c r="W1198" s="24">
        <f>IF(Z1198="","",Z1198*30)</f>
        <v/>
      </c>
      <c r="X1198" s="24">
        <f>IF(W1198="","",W1198-U1198)</f>
        <v/>
      </c>
      <c r="Y1198" s="24">
        <f>IF(V1198="","",((U1198+5000+5000)/(1-V1198))/30)</f>
        <v/>
      </c>
      <c r="Z1198" s="32" t="n"/>
      <c r="AA1198" s="24">
        <f>IF(Z1198="","",Z1198-O1198)</f>
        <v/>
      </c>
      <c r="AB1198" s="24">
        <f>IF(Z1198="","",R1198-Z1198)</f>
        <v/>
      </c>
      <c r="AC1198" s="11">
        <f>IF(Z1198="","",(O1198-Z1198)/O1198)</f>
        <v/>
      </c>
      <c r="AD1198" s="24" t="n"/>
      <c r="AE1198" s="24">
        <f>IF(AF1198="","",Q1198*(1-AF1198))</f>
        <v/>
      </c>
      <c r="AF1198" s="51" t="n"/>
      <c r="AG1198" s="28" t="n"/>
      <c r="AH1198" s="28" t="n"/>
      <c r="AI1198" s="33" t="inlineStr">
        <is>
          <t>2026-09-20</t>
        </is>
      </c>
      <c r="AJ1198" s="33" t="inlineStr">
        <is>
          <t>2026-09-19</t>
        </is>
      </c>
      <c r="AK1198" s="30" t="n"/>
    </row>
    <row r="1199" ht="35.1" customHeight="1" s="69">
      <c r="B1199" s="48" t="n">
        <v>27699</v>
      </c>
      <c r="C1199" s="48" t="inlineStr">
        <is>
          <t>大阪</t>
        </is>
      </c>
      <c r="D1199" s="19" t="inlineStr">
        <is>
          <t>アットイン南森町4-2</t>
        </is>
      </c>
      <c r="E1199" s="48" t="inlineStr">
        <is>
          <t>1DK</t>
        </is>
      </c>
      <c r="F1199" s="48" t="n">
        <v>2</v>
      </c>
      <c r="G1199" s="48" t="inlineStr">
        <is>
          <t>天満・南森町・京橋</t>
        </is>
      </c>
      <c r="H1199" s="48" t="n">
        <v>28.1</v>
      </c>
      <c r="I1199" s="20" t="n">
        <v>0.95</v>
      </c>
      <c r="J1199" s="20" t="n">
        <v>0.95</v>
      </c>
      <c r="K1199" s="20" t="n">
        <v>0.75</v>
      </c>
      <c r="L1199" s="20" t="n">
        <v>0.05</v>
      </c>
      <c r="M1199" s="20" t="n">
        <v>0</v>
      </c>
      <c r="N1199" s="24" t="n">
        <v>10280</v>
      </c>
      <c r="O1199" s="24" t="n">
        <v>9400</v>
      </c>
      <c r="P1199" s="24" t="n">
        <v>880</v>
      </c>
      <c r="Q1199" s="24" t="n">
        <v>44000</v>
      </c>
      <c r="R1199" s="24" t="n"/>
      <c r="S1199" s="24">
        <f>IF(R1199="","",(R1199+P1199)*30 -U1199)</f>
        <v/>
      </c>
      <c r="T1199" s="20">
        <f>IF(R1199="","",(O1199-R1199)/O1199)</f>
        <v/>
      </c>
      <c r="U1199" s="24" t="n">
        <v>114000</v>
      </c>
      <c r="V1199" s="51" t="n"/>
      <c r="W1199" s="24">
        <f>IF(Z1199="","",Z1199*30)</f>
        <v/>
      </c>
      <c r="X1199" s="24">
        <f>IF(W1199="","",W1199-U1199)</f>
        <v/>
      </c>
      <c r="Y1199" s="24">
        <f>IF(V1199="","",((U1199+5000+5000)/(1-V1199))/30)</f>
        <v/>
      </c>
      <c r="Z1199" s="32" t="n"/>
      <c r="AA1199" s="24">
        <f>IF(Z1199="","",Z1199-O1199)</f>
        <v/>
      </c>
      <c r="AB1199" s="24">
        <f>IF(Z1199="","",R1199-Z1199)</f>
        <v/>
      </c>
      <c r="AC1199" s="11">
        <f>IF(Z1199="","",(O1199-Z1199)/O1199)</f>
        <v/>
      </c>
      <c r="AD1199" s="24" t="n"/>
      <c r="AE1199" s="24">
        <f>IF(AF1199="","",Q1199*(1-AF1199))</f>
        <v/>
      </c>
      <c r="AF1199" s="51" t="n"/>
      <c r="AG1199" s="28" t="n"/>
      <c r="AH1199" s="28" t="n"/>
      <c r="AI1199" s="33" t="inlineStr">
        <is>
          <t>2026-09-20</t>
        </is>
      </c>
      <c r="AJ1199" s="33" t="inlineStr">
        <is>
          <t>2026-10-04</t>
        </is>
      </c>
      <c r="AK1199" s="30" t="n"/>
    </row>
    <row r="1200" ht="35.1" customHeight="1" s="69">
      <c r="B1200" s="48" t="n">
        <v>27700</v>
      </c>
      <c r="C1200" s="48" t="inlineStr">
        <is>
          <t>大阪</t>
        </is>
      </c>
      <c r="D1200" s="19" t="inlineStr">
        <is>
          <t>アットイン南森町4-3</t>
        </is>
      </c>
      <c r="E1200" s="48" t="inlineStr">
        <is>
          <t>1LDK</t>
        </is>
      </c>
      <c r="F1200" s="48" t="n">
        <v>2</v>
      </c>
      <c r="G1200" s="48" t="inlineStr">
        <is>
          <t>天満・南森町・京橋</t>
        </is>
      </c>
      <c r="H1200" s="48" t="n">
        <v>30.44</v>
      </c>
      <c r="I1200" s="20" t="n">
        <v>1</v>
      </c>
      <c r="J1200" s="20" t="n">
        <v>1</v>
      </c>
      <c r="K1200" s="20" t="n">
        <v>1</v>
      </c>
      <c r="L1200" s="20" t="n">
        <v>1</v>
      </c>
      <c r="M1200" s="20" t="n">
        <v>1</v>
      </c>
      <c r="N1200" s="24" t="n">
        <v>10280</v>
      </c>
      <c r="O1200" s="24" t="n">
        <v>9400</v>
      </c>
      <c r="P1200" s="24" t="n">
        <v>880</v>
      </c>
      <c r="Q1200" s="24" t="n">
        <v>44000</v>
      </c>
      <c r="R1200" s="24" t="n"/>
      <c r="S1200" s="24">
        <f>IF(R1200="","",(R1200+P1200)*30 -U1200)</f>
        <v/>
      </c>
      <c r="T1200" s="20">
        <f>IF(R1200="","",(O1200-R1200)/O1200)</f>
        <v/>
      </c>
      <c r="U1200" s="24" t="n">
        <v>124000</v>
      </c>
      <c r="V1200" s="51" t="n"/>
      <c r="W1200" s="24">
        <f>IF(Z1200="","",Z1200*30)</f>
        <v/>
      </c>
      <c r="X1200" s="24">
        <f>IF(W1200="","",W1200-U1200)</f>
        <v/>
      </c>
      <c r="Y1200" s="24">
        <f>IF(V1200="","",((U1200+5000+5000)/(1-V1200))/30)</f>
        <v/>
      </c>
      <c r="Z1200" s="32" t="n"/>
      <c r="AA1200" s="24">
        <f>IF(Z1200="","",Z1200-O1200)</f>
        <v/>
      </c>
      <c r="AB1200" s="24">
        <f>IF(Z1200="","",R1200-Z1200)</f>
        <v/>
      </c>
      <c r="AC1200" s="11">
        <f>IF(Z1200="","",(O1200-Z1200)/O1200)</f>
        <v/>
      </c>
      <c r="AD1200" s="24" t="n"/>
      <c r="AE1200" s="24">
        <f>IF(AF1200="","",Q1200*(1-AF1200))</f>
        <v/>
      </c>
      <c r="AF1200" s="51" t="n"/>
      <c r="AG1200" s="28" t="n"/>
      <c r="AH1200" s="28" t="n"/>
      <c r="AI1200" s="33" t="inlineStr">
        <is>
          <t>2027-01-01</t>
        </is>
      </c>
      <c r="AJ1200" s="33" t="inlineStr">
        <is>
          <t>2026-12-31</t>
        </is>
      </c>
      <c r="AK1200" s="30" t="n"/>
    </row>
    <row r="1201" ht="35.1" customHeight="1" s="69">
      <c r="B1201" s="48" t="n">
        <v>27701</v>
      </c>
      <c r="C1201" s="48" t="inlineStr">
        <is>
          <t>東京</t>
        </is>
      </c>
      <c r="D1201" s="19" t="inlineStr">
        <is>
          <t>アットイン赤坂6</t>
        </is>
      </c>
      <c r="E1201" s="48" t="inlineStr">
        <is>
          <t>1DK</t>
        </is>
      </c>
      <c r="F1201" s="48" t="n">
        <v>1</v>
      </c>
      <c r="G1201" s="48" t="inlineStr">
        <is>
          <t>六本木・麻布十番・白金高輪</t>
        </is>
      </c>
      <c r="H1201" s="48" t="n">
        <v>37.3</v>
      </c>
      <c r="I1201" s="20" t="n">
        <v>1</v>
      </c>
      <c r="J1201" s="20" t="n">
        <v>1</v>
      </c>
      <c r="K1201" s="20" t="n">
        <v>1</v>
      </c>
      <c r="L1201" s="20" t="n">
        <v>1</v>
      </c>
      <c r="M1201" s="20" t="n">
        <v>1</v>
      </c>
      <c r="N1201" s="24" t="n">
        <v>20620</v>
      </c>
      <c r="O1201" s="24" t="n">
        <v>19740</v>
      </c>
      <c r="P1201" s="24" t="n">
        <v>880</v>
      </c>
      <c r="Q1201" s="24" t="n">
        <v>44000</v>
      </c>
      <c r="R1201" s="24" t="n"/>
      <c r="S1201" s="24">
        <f>IF(R1201="","",(R1201+P1201)*30 -U1201)</f>
        <v/>
      </c>
      <c r="T1201" s="20">
        <f>IF(R1201="","",(O1201-R1201)/O1201)</f>
        <v/>
      </c>
      <c r="U1201" s="24" t="n">
        <v>222000</v>
      </c>
      <c r="V1201" s="51" t="n"/>
      <c r="W1201" s="24">
        <f>IF(Z1201="","",Z1201*30)</f>
        <v/>
      </c>
      <c r="X1201" s="24">
        <f>IF(W1201="","",W1201-U1201)</f>
        <v/>
      </c>
      <c r="Y1201" s="24">
        <f>IF(V1201="","",((U1201+5000+5000)/(1-V1201))/30)</f>
        <v/>
      </c>
      <c r="Z1201" s="32" t="n"/>
      <c r="AA1201" s="24">
        <f>IF(Z1201="","",Z1201-O1201)</f>
        <v/>
      </c>
      <c r="AB1201" s="24">
        <f>IF(Z1201="","",R1201-Z1201)</f>
        <v/>
      </c>
      <c r="AC1201" s="11">
        <f>IF(Z1201="","",(O1201-Z1201)/O1201)</f>
        <v/>
      </c>
      <c r="AD1201" s="24" t="n"/>
      <c r="AE1201" s="24">
        <f>IF(AF1201="","",Q1201*(1-AF1201))</f>
        <v/>
      </c>
      <c r="AF1201" s="51" t="n"/>
      <c r="AG1201" s="28" t="n"/>
      <c r="AH1201" s="28" t="n"/>
      <c r="AI1201" s="33" t="inlineStr">
        <is>
          <t>2028-01-31</t>
        </is>
      </c>
      <c r="AJ1201" s="33" t="inlineStr">
        <is>
          <t>2028-01-30</t>
        </is>
      </c>
      <c r="AK1201" s="30" t="n"/>
    </row>
    <row r="1202" ht="35.1" customHeight="1" s="69">
      <c r="B1202" s="48" t="n">
        <v>27714</v>
      </c>
      <c r="C1202" s="48" t="inlineStr">
        <is>
          <t>大阪</t>
        </is>
      </c>
      <c r="D1202" s="19" t="inlineStr">
        <is>
          <t>アットイン新大阪13-1</t>
        </is>
      </c>
      <c r="E1202" s="48" t="inlineStr">
        <is>
          <t>1K</t>
        </is>
      </c>
      <c r="F1202" s="48" t="n">
        <v>5</v>
      </c>
      <c r="G1202" s="48" t="inlineStr">
        <is>
          <t>新大阪・十三・三国</t>
        </is>
      </c>
      <c r="H1202" s="48" t="n">
        <v>22.49</v>
      </c>
      <c r="I1202" s="20" t="n">
        <v>0.92</v>
      </c>
      <c r="J1202" s="20" t="n">
        <v>1</v>
      </c>
      <c r="K1202" s="20" t="n">
        <v>0.66</v>
      </c>
      <c r="L1202" s="20" t="n">
        <v>0.4</v>
      </c>
      <c r="M1202" s="20" t="n">
        <v>0.34</v>
      </c>
      <c r="N1202" s="24" t="n">
        <v>8480</v>
      </c>
      <c r="O1202" s="24" t="n">
        <v>7600</v>
      </c>
      <c r="P1202" s="24" t="n">
        <v>880</v>
      </c>
      <c r="Q1202" s="24" t="n">
        <v>44000</v>
      </c>
      <c r="R1202" s="24" t="n"/>
      <c r="S1202" s="24">
        <f>IF(R1202="","",(R1202+P1202)*30 -U1202)</f>
        <v/>
      </c>
      <c r="T1202" s="20">
        <f>IF(R1202="","",(O1202-R1202)/O1202)</f>
        <v/>
      </c>
      <c r="U1202" s="24" t="n">
        <v>87000</v>
      </c>
      <c r="V1202" s="51" t="n"/>
      <c r="W1202" s="24">
        <f>IF(Z1202="","",Z1202*30)</f>
        <v/>
      </c>
      <c r="X1202" s="24">
        <f>IF(W1202="","",W1202-U1202)</f>
        <v/>
      </c>
      <c r="Y1202" s="24">
        <f>IF(V1202="","",((U1202+5000+5000)/(1-V1202))/30)</f>
        <v/>
      </c>
      <c r="Z1202" s="32" t="n"/>
      <c r="AA1202" s="24">
        <f>IF(Z1202="","",Z1202-O1202)</f>
        <v/>
      </c>
      <c r="AB1202" s="24">
        <f>IF(Z1202="","",R1202-Z1202)</f>
        <v/>
      </c>
      <c r="AC1202" s="11">
        <f>IF(Z1202="","",(O1202-Z1202)/O1202)</f>
        <v/>
      </c>
      <c r="AD1202" s="24" t="n"/>
      <c r="AE1202" s="24">
        <f>IF(AF1202="","",Q1202*(1-AF1202))</f>
        <v/>
      </c>
      <c r="AF1202" s="51" t="n"/>
      <c r="AG1202" s="28" t="n"/>
      <c r="AH1202" s="28" t="n"/>
      <c r="AI1202" s="33" t="inlineStr">
        <is>
          <t>2026-09-06</t>
        </is>
      </c>
      <c r="AJ1202" s="33" t="inlineStr">
        <is>
          <t>2027-03-31</t>
        </is>
      </c>
      <c r="AK1202" s="30" t="n"/>
    </row>
    <row r="1203" ht="35.1" customHeight="1" s="69">
      <c r="B1203" s="48" t="n">
        <v>27715</v>
      </c>
      <c r="C1203" s="48" t="inlineStr">
        <is>
          <t>大阪</t>
        </is>
      </c>
      <c r="D1203" s="19" t="inlineStr">
        <is>
          <t>アットイン新大阪13-2</t>
        </is>
      </c>
      <c r="E1203" s="48" t="inlineStr">
        <is>
          <t>1DK</t>
        </is>
      </c>
      <c r="F1203" s="48" t="n">
        <v>11</v>
      </c>
      <c r="G1203" s="48" t="inlineStr">
        <is>
          <t>新大阪・十三・三国</t>
        </is>
      </c>
      <c r="H1203" s="48" t="n">
        <v>26.13</v>
      </c>
      <c r="I1203" s="20" t="n">
        <v>0.8272699999999999</v>
      </c>
      <c r="J1203" s="20" t="n">
        <v>0.51818</v>
      </c>
      <c r="K1203" s="20" t="n">
        <v>0.47273</v>
      </c>
      <c r="L1203" s="20" t="n">
        <v>0.72727</v>
      </c>
      <c r="M1203" s="20" t="n">
        <v>0.18182</v>
      </c>
      <c r="N1203" s="24" t="n">
        <v>9160</v>
      </c>
      <c r="O1203" s="24" t="n">
        <v>8280</v>
      </c>
      <c r="P1203" s="24" t="n">
        <v>880</v>
      </c>
      <c r="Q1203" s="24" t="n">
        <v>44000</v>
      </c>
      <c r="R1203" s="24" t="n">
        <v>3310</v>
      </c>
      <c r="S1203" s="24">
        <f>IF(R1203="","",(R1203+P1203)*30 -U1203)</f>
        <v/>
      </c>
      <c r="T1203" s="20">
        <f>IF(R1203="","",(O1203-R1203)/O1203)</f>
        <v/>
      </c>
      <c r="U1203" s="24" t="n">
        <v>99000</v>
      </c>
      <c r="V1203" s="51" t="n"/>
      <c r="W1203" s="24">
        <f>IF(Z1203="","",Z1203*30)</f>
        <v/>
      </c>
      <c r="X1203" s="24">
        <f>IF(W1203="","",W1203-U1203)</f>
        <v/>
      </c>
      <c r="Y1203" s="24">
        <f>IF(V1203="","",((U1203+5000+5000)/(1-V1203))/30)</f>
        <v/>
      </c>
      <c r="Z1203" s="32" t="n"/>
      <c r="AA1203" s="24">
        <f>IF(Z1203="","",Z1203-O1203)</f>
        <v/>
      </c>
      <c r="AB1203" s="24">
        <f>IF(Z1203="","",R1203-Z1203)</f>
        <v/>
      </c>
      <c r="AC1203" s="11">
        <f>IF(Z1203="","",(O1203-Z1203)/O1203)</f>
        <v/>
      </c>
      <c r="AD1203" s="24" t="n">
        <v>0</v>
      </c>
      <c r="AE1203" s="24">
        <f>IF(AF1203="","",Q1203*(1-AF1203))</f>
        <v/>
      </c>
      <c r="AF1203" s="51" t="n"/>
      <c r="AG1203" s="28" t="n"/>
      <c r="AH1203" s="28" t="n"/>
      <c r="AI1203" s="33" t="inlineStr">
        <is>
          <t>2026-10-01</t>
        </is>
      </c>
      <c r="AJ1203" s="33" t="inlineStr">
        <is>
          <t>2027-07-04</t>
        </is>
      </c>
      <c r="AK1203" s="30" t="n"/>
    </row>
    <row r="1204" ht="35.1" customHeight="1" s="69">
      <c r="B1204" s="48" t="n">
        <v>27716</v>
      </c>
      <c r="C1204" s="48" t="inlineStr">
        <is>
          <t>大阪</t>
        </is>
      </c>
      <c r="D1204" s="19" t="inlineStr">
        <is>
          <t>アットイン新大阪13-3</t>
        </is>
      </c>
      <c r="E1204" s="48" t="inlineStr">
        <is>
          <t>1LDK</t>
        </is>
      </c>
      <c r="F1204" s="48" t="n">
        <v>5</v>
      </c>
      <c r="G1204" s="48" t="inlineStr">
        <is>
          <t>新大阪・十三・三国</t>
        </is>
      </c>
      <c r="H1204" s="48" t="n">
        <v>34.33</v>
      </c>
      <c r="I1204" s="20" t="n">
        <v>0.8</v>
      </c>
      <c r="J1204" s="20" t="n">
        <v>0.62</v>
      </c>
      <c r="K1204" s="20" t="n">
        <v>0.4</v>
      </c>
      <c r="L1204" s="20" t="n">
        <v>0.22</v>
      </c>
      <c r="M1204" s="20" t="n">
        <v>0.2</v>
      </c>
      <c r="N1204" s="24" t="n">
        <v>11540</v>
      </c>
      <c r="O1204" s="24" t="n">
        <v>10660</v>
      </c>
      <c r="P1204" s="24" t="n">
        <v>880</v>
      </c>
      <c r="Q1204" s="24" t="n">
        <v>44000</v>
      </c>
      <c r="R1204" s="24" t="n">
        <v>4270</v>
      </c>
      <c r="S1204" s="24">
        <f>IF(R1204="","",(R1204+P1204)*30 -U1204)</f>
        <v/>
      </c>
      <c r="T1204" s="20">
        <f>IF(R1204="","",(O1204-R1204)/O1204)</f>
        <v/>
      </c>
      <c r="U1204" s="24" t="n">
        <v>129000</v>
      </c>
      <c r="V1204" s="51" t="n"/>
      <c r="W1204" s="24">
        <f>IF(Z1204="","",Z1204*30)</f>
        <v/>
      </c>
      <c r="X1204" s="24">
        <f>IF(W1204="","",W1204-U1204)</f>
        <v/>
      </c>
      <c r="Y1204" s="24">
        <f>IF(V1204="","",((U1204+5000+5000)/(1-V1204))/30)</f>
        <v/>
      </c>
      <c r="Z1204" s="32" t="n"/>
      <c r="AA1204" s="24">
        <f>IF(Z1204="","",Z1204-O1204)</f>
        <v/>
      </c>
      <c r="AB1204" s="24">
        <f>IF(Z1204="","",R1204-Z1204)</f>
        <v/>
      </c>
      <c r="AC1204" s="11">
        <f>IF(Z1204="","",(O1204-Z1204)/O1204)</f>
        <v/>
      </c>
      <c r="AD1204" s="24" t="n">
        <v>11000</v>
      </c>
      <c r="AE1204" s="24">
        <f>IF(AF1204="","",Q1204*(1-AF1204))</f>
        <v/>
      </c>
      <c r="AF1204" s="51" t="n"/>
      <c r="AG1204" s="28" t="n"/>
      <c r="AH1204" s="28" t="n"/>
      <c r="AI1204" s="33" t="inlineStr">
        <is>
          <t>2026-08-01</t>
        </is>
      </c>
      <c r="AJ1204" s="33" t="inlineStr">
        <is>
          <t>2027-04-24</t>
        </is>
      </c>
      <c r="AK1204" s="30" t="n"/>
    </row>
    <row r="1205" ht="35.1" customHeight="1" s="69">
      <c r="B1205" s="48" t="n">
        <v>27717</v>
      </c>
      <c r="C1205" s="48" t="inlineStr">
        <is>
          <t>大阪</t>
        </is>
      </c>
      <c r="D1205" s="19" t="inlineStr">
        <is>
          <t>アットイン新大阪13-4</t>
        </is>
      </c>
      <c r="E1205" s="48" t="inlineStr">
        <is>
          <t>1LDK</t>
        </is>
      </c>
      <c r="F1205" s="48" t="n">
        <v>5</v>
      </c>
      <c r="G1205" s="48" t="inlineStr">
        <is>
          <t>新大阪・十三・三国</t>
        </is>
      </c>
      <c r="H1205" s="48" t="n">
        <v>31.7</v>
      </c>
      <c r="I1205" s="20" t="n">
        <v>0.7</v>
      </c>
      <c r="J1205" s="20" t="n">
        <v>0.4</v>
      </c>
      <c r="K1205" s="20" t="n">
        <v>0.4</v>
      </c>
      <c r="L1205" s="20" t="n">
        <v>0.4</v>
      </c>
      <c r="M1205" s="20" t="n">
        <v>0.4</v>
      </c>
      <c r="N1205" s="24" t="n">
        <v>10860</v>
      </c>
      <c r="O1205" s="24" t="n">
        <v>9980</v>
      </c>
      <c r="P1205" s="24" t="n">
        <v>880</v>
      </c>
      <c r="Q1205" s="24" t="n">
        <v>44000</v>
      </c>
      <c r="R1205" s="24" t="n">
        <v>4680</v>
      </c>
      <c r="S1205" s="24">
        <f>IF(R1205="","",(R1205+P1205)*30 -U1205)</f>
        <v/>
      </c>
      <c r="T1205" s="20">
        <f>IF(R1205="","",(O1205-R1205)/O1205)</f>
        <v/>
      </c>
      <c r="U1205" s="24" t="n">
        <v>120000</v>
      </c>
      <c r="V1205" s="51" t="n"/>
      <c r="W1205" s="24">
        <f>IF(Z1205="","",Z1205*30)</f>
        <v/>
      </c>
      <c r="X1205" s="24">
        <f>IF(W1205="","",W1205-U1205)</f>
        <v/>
      </c>
      <c r="Y1205" s="24">
        <f>IF(V1205="","",((U1205+5000+5000)/(1-V1205))/30)</f>
        <v/>
      </c>
      <c r="Z1205" s="32" t="n"/>
      <c r="AA1205" s="24">
        <f>IF(Z1205="","",Z1205-O1205)</f>
        <v/>
      </c>
      <c r="AB1205" s="24">
        <f>IF(Z1205="","",R1205-Z1205)</f>
        <v/>
      </c>
      <c r="AC1205" s="11">
        <f>IF(Z1205="","",(O1205-Z1205)/O1205)</f>
        <v/>
      </c>
      <c r="AD1205" s="24" t="n">
        <v>0</v>
      </c>
      <c r="AE1205" s="24">
        <f>IF(AF1205="","",Q1205*(1-AF1205))</f>
        <v/>
      </c>
      <c r="AF1205" s="51" t="n"/>
      <c r="AG1205" s="28" t="n"/>
      <c r="AH1205" s="28" t="n"/>
      <c r="AI1205" s="33" t="inlineStr">
        <is>
          <t>2026-08-01</t>
        </is>
      </c>
      <c r="AJ1205" s="33" t="inlineStr">
        <is>
          <t>2027-02-08</t>
        </is>
      </c>
      <c r="AK1205" s="30" t="n"/>
    </row>
    <row r="1206" ht="35.1" customHeight="1" s="69">
      <c r="B1206" s="48" t="n">
        <v>27718</v>
      </c>
      <c r="C1206" s="48" t="inlineStr">
        <is>
          <t>大阪</t>
        </is>
      </c>
      <c r="D1206" s="19" t="inlineStr">
        <is>
          <t>アットイン新大阪13-5</t>
        </is>
      </c>
      <c r="E1206" s="48" t="inlineStr">
        <is>
          <t>2LDK</t>
        </is>
      </c>
      <c r="F1206" s="48" t="n">
        <v>3</v>
      </c>
      <c r="G1206" s="48" t="inlineStr">
        <is>
          <t>新大阪・十三・三国</t>
        </is>
      </c>
      <c r="H1206" s="48" t="n">
        <v>40.31</v>
      </c>
      <c r="I1206" s="20" t="n">
        <v>0.53333</v>
      </c>
      <c r="J1206" s="20" t="n">
        <v>0.56667</v>
      </c>
      <c r="K1206" s="20" t="n">
        <v>0.33333</v>
      </c>
      <c r="L1206" s="20" t="n">
        <v>0.13333</v>
      </c>
      <c r="M1206" s="20" t="n">
        <v>0</v>
      </c>
      <c r="N1206" s="24" t="n">
        <v>12780</v>
      </c>
      <c r="O1206" s="24" t="n">
        <v>11680</v>
      </c>
      <c r="P1206" s="24" t="n">
        <v>1100</v>
      </c>
      <c r="Q1206" s="24" t="n">
        <v>68000</v>
      </c>
      <c r="R1206" s="24" t="n"/>
      <c r="S1206" s="24">
        <f>IF(R1206="","",(R1206+P1206)*30 -U1206)</f>
        <v/>
      </c>
      <c r="T1206" s="20">
        <f>IF(R1206="","",(O1206-R1206)/O1206)</f>
        <v/>
      </c>
      <c r="U1206" s="24" t="n">
        <v>157000</v>
      </c>
      <c r="V1206" s="51" t="n"/>
      <c r="W1206" s="24">
        <f>IF(Z1206="","",Z1206*30)</f>
        <v/>
      </c>
      <c r="X1206" s="24">
        <f>IF(W1206="","",W1206-U1206)</f>
        <v/>
      </c>
      <c r="Y1206" s="24">
        <f>IF(V1206="","",((U1206+5000+5000)/(1-V1206))/30)</f>
        <v/>
      </c>
      <c r="Z1206" s="32" t="n"/>
      <c r="AA1206" s="24">
        <f>IF(Z1206="","",Z1206-O1206)</f>
        <v/>
      </c>
      <c r="AB1206" s="24">
        <f>IF(Z1206="","",R1206-Z1206)</f>
        <v/>
      </c>
      <c r="AC1206" s="11">
        <f>IF(Z1206="","",(O1206-Z1206)/O1206)</f>
        <v/>
      </c>
      <c r="AD1206" s="24" t="n"/>
      <c r="AE1206" s="24">
        <f>IF(AF1206="","",Q1206*(1-AF1206))</f>
        <v/>
      </c>
      <c r="AF1206" s="51" t="n"/>
      <c r="AG1206" s="28" t="n"/>
      <c r="AH1206" s="28" t="n"/>
      <c r="AI1206" s="33" t="inlineStr">
        <is>
          <t>2026-08-09</t>
        </is>
      </c>
      <c r="AJ1206" s="33" t="inlineStr">
        <is>
          <t>2026-10-12</t>
        </is>
      </c>
      <c r="AK1206" s="30" t="n"/>
    </row>
    <row r="1207" ht="35.1" customHeight="1" s="69">
      <c r="B1207" s="48" t="n">
        <v>27719</v>
      </c>
      <c r="C1207" s="48" t="inlineStr">
        <is>
          <t>大阪</t>
        </is>
      </c>
      <c r="D1207" s="19" t="inlineStr">
        <is>
          <t>アットイン新大阪13-6</t>
        </is>
      </c>
      <c r="E1207" s="48" t="inlineStr">
        <is>
          <t>2LDK</t>
        </is>
      </c>
      <c r="F1207" s="48" t="n">
        <v>2</v>
      </c>
      <c r="G1207" s="48" t="inlineStr">
        <is>
          <t>新大阪・十三・三国</t>
        </is>
      </c>
      <c r="H1207" s="48" t="n">
        <v>40.31</v>
      </c>
      <c r="I1207" s="20" t="n">
        <v>0.7</v>
      </c>
      <c r="J1207" s="20" t="n">
        <v>0.85</v>
      </c>
      <c r="K1207" s="20" t="n">
        <v>0.25</v>
      </c>
      <c r="L1207" s="20" t="n">
        <v>0</v>
      </c>
      <c r="M1207" s="20" t="n">
        <v>0</v>
      </c>
      <c r="N1207" s="24" t="n">
        <v>12780</v>
      </c>
      <c r="O1207" s="24" t="n">
        <v>11680</v>
      </c>
      <c r="P1207" s="24" t="n">
        <v>1100</v>
      </c>
      <c r="Q1207" s="24" t="n">
        <v>68000</v>
      </c>
      <c r="R1207" s="24" t="n"/>
      <c r="S1207" s="24">
        <f>IF(R1207="","",(R1207+P1207)*30 -U1207)</f>
        <v/>
      </c>
      <c r="T1207" s="20">
        <f>IF(R1207="","",(O1207-R1207)/O1207)</f>
        <v/>
      </c>
      <c r="U1207" s="24" t="n">
        <v>159000</v>
      </c>
      <c r="V1207" s="51" t="n"/>
      <c r="W1207" s="24">
        <f>IF(Z1207="","",Z1207*30)</f>
        <v/>
      </c>
      <c r="X1207" s="24">
        <f>IF(W1207="","",W1207-U1207)</f>
        <v/>
      </c>
      <c r="Y1207" s="24">
        <f>IF(V1207="","",((U1207+5000+5000)/(1-V1207))/30)</f>
        <v/>
      </c>
      <c r="Z1207" s="32" t="n"/>
      <c r="AA1207" s="24">
        <f>IF(Z1207="","",Z1207-O1207)</f>
        <v/>
      </c>
      <c r="AB1207" s="24">
        <f>IF(Z1207="","",R1207-Z1207)</f>
        <v/>
      </c>
      <c r="AC1207" s="11">
        <f>IF(Z1207="","",(O1207-Z1207)/O1207)</f>
        <v/>
      </c>
      <c r="AD1207" s="24" t="n"/>
      <c r="AE1207" s="24">
        <f>IF(AF1207="","",Q1207*(1-AF1207))</f>
        <v/>
      </c>
      <c r="AF1207" s="51" t="n"/>
      <c r="AG1207" s="28" t="n"/>
      <c r="AH1207" s="28" t="n"/>
      <c r="AI1207" s="33" t="inlineStr">
        <is>
          <t>2026-08-24</t>
        </is>
      </c>
      <c r="AJ1207" s="33" t="inlineStr">
        <is>
          <t>2026-09-14</t>
        </is>
      </c>
      <c r="AK1207" s="30" t="n"/>
    </row>
    <row r="1208" ht="35.1" customHeight="1" s="69">
      <c r="B1208" s="48" t="n">
        <v>27720</v>
      </c>
      <c r="C1208" s="48" t="inlineStr">
        <is>
          <t>大阪</t>
        </is>
      </c>
      <c r="D1208" s="19" t="inlineStr">
        <is>
          <t>アットイン新大阪13-7</t>
        </is>
      </c>
      <c r="E1208" s="48" t="inlineStr">
        <is>
          <t>1DK</t>
        </is>
      </c>
      <c r="F1208" s="48" t="n">
        <v>4</v>
      </c>
      <c r="G1208" s="48" t="inlineStr">
        <is>
          <t>新大阪・十三・三国</t>
        </is>
      </c>
      <c r="H1208" s="48" t="n">
        <v>26.13</v>
      </c>
      <c r="I1208" s="20" t="n">
        <v>0.275</v>
      </c>
      <c r="J1208" s="20" t="n">
        <v>0.25</v>
      </c>
      <c r="K1208" s="20" t="n">
        <v>0.25</v>
      </c>
      <c r="L1208" s="20" t="n">
        <v>0</v>
      </c>
      <c r="M1208" s="20" t="n">
        <v>0</v>
      </c>
      <c r="N1208" s="24" t="n">
        <v>9260</v>
      </c>
      <c r="O1208" s="24" t="n">
        <v>8380</v>
      </c>
      <c r="P1208" s="24" t="n">
        <v>880</v>
      </c>
      <c r="Q1208" s="24" t="n">
        <v>44000</v>
      </c>
      <c r="R1208" s="24" t="n"/>
      <c r="S1208" s="24">
        <f>IF(R1208="","",(R1208+P1208)*30 -U1208)</f>
        <v/>
      </c>
      <c r="T1208" s="20">
        <f>IF(R1208="","",(O1208-R1208)/O1208)</f>
        <v/>
      </c>
      <c r="U1208" s="24" t="n">
        <v>101000</v>
      </c>
      <c r="V1208" s="51" t="n"/>
      <c r="W1208" s="24">
        <f>IF(Z1208="","",Z1208*30)</f>
        <v/>
      </c>
      <c r="X1208" s="24">
        <f>IF(W1208="","",W1208-U1208)</f>
        <v/>
      </c>
      <c r="Y1208" s="24">
        <f>IF(V1208="","",((U1208+5000+5000)/(1-V1208))/30)</f>
        <v/>
      </c>
      <c r="Z1208" s="32" t="n"/>
      <c r="AA1208" s="24">
        <f>IF(Z1208="","",Z1208-O1208)</f>
        <v/>
      </c>
      <c r="AB1208" s="24">
        <f>IF(Z1208="","",R1208-Z1208)</f>
        <v/>
      </c>
      <c r="AC1208" s="11">
        <f>IF(Z1208="","",(O1208-Z1208)/O1208)</f>
        <v/>
      </c>
      <c r="AD1208" s="24" t="n"/>
      <c r="AE1208" s="24">
        <f>IF(AF1208="","",Q1208*(1-AF1208))</f>
        <v/>
      </c>
      <c r="AF1208" s="51" t="n"/>
      <c r="AG1208" s="28" t="n"/>
      <c r="AH1208" s="28" t="n"/>
      <c r="AI1208" s="33" t="inlineStr">
        <is>
          <t>2026-08-01</t>
        </is>
      </c>
      <c r="AJ1208" s="33" t="inlineStr">
        <is>
          <t>2026-09-30</t>
        </is>
      </c>
      <c r="AK1208" s="30" t="n"/>
    </row>
    <row r="1209" ht="35.1" customHeight="1" s="69">
      <c r="B1209" s="48" t="n">
        <v>27790</v>
      </c>
      <c r="C1209" s="48" t="inlineStr">
        <is>
          <t>大阪</t>
        </is>
      </c>
      <c r="D1209" s="19" t="inlineStr">
        <is>
          <t>アットイン福島AB5-2</t>
        </is>
      </c>
      <c r="E1209" s="48" t="inlineStr">
        <is>
          <t>1K</t>
        </is>
      </c>
      <c r="F1209" s="48" t="n">
        <v>1</v>
      </c>
      <c r="G1209" s="48" t="inlineStr">
        <is>
          <t>梅田・福島</t>
        </is>
      </c>
      <c r="H1209" s="48" t="n">
        <v>22.04</v>
      </c>
      <c r="I1209" s="20" t="n">
        <v>1</v>
      </c>
      <c r="J1209" s="20" t="n">
        <v>0.2</v>
      </c>
      <c r="K1209" s="20" t="n">
        <v>0</v>
      </c>
      <c r="L1209" s="20" t="n">
        <v>0</v>
      </c>
      <c r="M1209" s="20" t="n">
        <v>0</v>
      </c>
      <c r="N1209" s="24" t="n">
        <v>8920</v>
      </c>
      <c r="O1209" s="24" t="n">
        <v>8040</v>
      </c>
      <c r="P1209" s="24" t="n">
        <v>880</v>
      </c>
      <c r="Q1209" s="24" t="n">
        <v>44000</v>
      </c>
      <c r="R1209" s="24" t="n"/>
      <c r="S1209" s="24">
        <f>IF(R1209="","",(R1209+P1209)*30 -U1209)</f>
        <v/>
      </c>
      <c r="T1209" s="20">
        <f>IF(R1209="","",(O1209-R1209)/O1209)</f>
        <v/>
      </c>
      <c r="U1209" s="24" t="n">
        <v>0</v>
      </c>
      <c r="V1209" s="51" t="n"/>
      <c r="W1209" s="24">
        <f>IF(Z1209="","",Z1209*30)</f>
        <v/>
      </c>
      <c r="X1209" s="24">
        <f>IF(W1209="","",W1209-U1209)</f>
        <v/>
      </c>
      <c r="Y1209" s="24">
        <f>IF(V1209="","",((U1209+5000+5000)/(1-V1209))/30)</f>
        <v/>
      </c>
      <c r="Z1209" s="32" t="n"/>
      <c r="AA1209" s="24">
        <f>IF(Z1209="","",Z1209-O1209)</f>
        <v/>
      </c>
      <c r="AB1209" s="24">
        <f>IF(Z1209="","",R1209-Z1209)</f>
        <v/>
      </c>
      <c r="AC1209" s="11">
        <f>IF(Z1209="","",(O1209-Z1209)/O1209)</f>
        <v/>
      </c>
      <c r="AD1209" s="24" t="n"/>
      <c r="AE1209" s="24">
        <f>IF(AF1209="","",Q1209*(1-AF1209))</f>
        <v/>
      </c>
      <c r="AF1209" s="51" t="n"/>
      <c r="AG1209" s="28" t="n"/>
      <c r="AH1209" s="28" t="n"/>
      <c r="AI1209" s="33" t="inlineStr">
        <is>
          <t>2026-08-07</t>
        </is>
      </c>
      <c r="AJ1209" s="33" t="inlineStr">
        <is>
          <t>2026-08-06</t>
        </is>
      </c>
      <c r="AK1209" s="30" t="n"/>
    </row>
    <row r="1210" ht="35.1" customHeight="1" s="69">
      <c r="B1210" s="48" t="n">
        <v>28313</v>
      </c>
      <c r="C1210" s="48" t="inlineStr">
        <is>
          <t>東京</t>
        </is>
      </c>
      <c r="D1210" s="19" t="inlineStr">
        <is>
          <t>アットイン錦糸町17</t>
        </is>
      </c>
      <c r="E1210" s="48" t="inlineStr">
        <is>
          <t>2LDK</t>
        </is>
      </c>
      <c r="F1210" s="48" t="n">
        <v>5</v>
      </c>
      <c r="G1210" s="48" t="inlineStr">
        <is>
          <t>錦糸町・両国</t>
        </is>
      </c>
      <c r="H1210" s="48" t="n">
        <v>46.79</v>
      </c>
      <c r="I1210" s="20" t="n">
        <v>0.74</v>
      </c>
      <c r="J1210" s="20" t="n">
        <v>0.5600000000000001</v>
      </c>
      <c r="K1210" s="20" t="n">
        <v>0.08</v>
      </c>
      <c r="L1210" s="20" t="n">
        <v>0</v>
      </c>
      <c r="M1210" s="20" t="n">
        <v>0</v>
      </c>
      <c r="N1210" s="24" t="n">
        <v>23940</v>
      </c>
      <c r="O1210" s="24" t="n">
        <v>22840</v>
      </c>
      <c r="P1210" s="24" t="n">
        <v>1100</v>
      </c>
      <c r="Q1210" s="24" t="n">
        <v>68000</v>
      </c>
      <c r="R1210" s="24" t="n">
        <v>9420</v>
      </c>
      <c r="S1210" s="24">
        <f>IF(R1210="","",(R1210+P1210)*30 -U1210)</f>
        <v/>
      </c>
      <c r="T1210" s="20">
        <f>IF(R1210="","",(O1210-R1210)/O1210)</f>
        <v/>
      </c>
      <c r="U1210" s="24" t="n">
        <v>263000</v>
      </c>
      <c r="V1210" s="51" t="n"/>
      <c r="W1210" s="24">
        <f>IF(Z1210="","",Z1210*30)</f>
        <v/>
      </c>
      <c r="X1210" s="24">
        <f>IF(W1210="","",W1210-U1210)</f>
        <v/>
      </c>
      <c r="Y1210" s="24">
        <f>IF(V1210="","",((U1210+5000+5000)/(1-V1210))/30)</f>
        <v/>
      </c>
      <c r="Z1210" s="32" t="n"/>
      <c r="AA1210" s="24">
        <f>IF(Z1210="","",Z1210-O1210)</f>
        <v/>
      </c>
      <c r="AB1210" s="24">
        <f>IF(Z1210="","",R1210-Z1210)</f>
        <v/>
      </c>
      <c r="AC1210" s="11">
        <f>IF(Z1210="","",(O1210-Z1210)/O1210)</f>
        <v/>
      </c>
      <c r="AD1210" s="24" t="n">
        <v>17000</v>
      </c>
      <c r="AE1210" s="24">
        <f>IF(AF1210="","",Q1210*(1-AF1210))</f>
        <v/>
      </c>
      <c r="AF1210" s="51" t="n"/>
      <c r="AG1210" s="28" t="n"/>
      <c r="AH1210" s="28" t="n"/>
      <c r="AI1210" s="33" t="inlineStr">
        <is>
          <t>2026-08-02</t>
        </is>
      </c>
      <c r="AJ1210" s="33" t="inlineStr">
        <is>
          <t>2026-09-11</t>
        </is>
      </c>
      <c r="AK1210" s="30" t="n"/>
    </row>
    <row r="1211" ht="35.1" customHeight="1" s="69">
      <c r="B1211" s="48" t="n">
        <v>28405</v>
      </c>
      <c r="C1211" s="48" t="inlineStr">
        <is>
          <t>東京</t>
        </is>
      </c>
      <c r="D1211" s="19" t="inlineStr">
        <is>
          <t>アットイン白金高輪3</t>
        </is>
      </c>
      <c r="E1211" s="48" t="inlineStr">
        <is>
          <t>1DK</t>
        </is>
      </c>
      <c r="F1211" s="48" t="n">
        <v>1</v>
      </c>
      <c r="G1211" s="48" t="inlineStr">
        <is>
          <t>六本木・麻布十番・白金高輪</t>
        </is>
      </c>
      <c r="H1211" s="48" t="n">
        <v>32.98</v>
      </c>
      <c r="I1211" s="20" t="n">
        <v>0</v>
      </c>
      <c r="J1211" s="20" t="n">
        <v>0</v>
      </c>
      <c r="K1211" s="20" t="n">
        <v>0</v>
      </c>
      <c r="L1211" s="20" t="n">
        <v>0</v>
      </c>
      <c r="M1211" s="20" t="n">
        <v>0</v>
      </c>
      <c r="N1211" s="24" t="n">
        <v>17860</v>
      </c>
      <c r="O1211" s="24" t="n">
        <v>16980</v>
      </c>
      <c r="P1211" s="24" t="n">
        <v>880</v>
      </c>
      <c r="Q1211" s="24" t="n">
        <v>44000</v>
      </c>
      <c r="R1211" s="24" t="n"/>
      <c r="S1211" s="24">
        <f>IF(R1211="","",(R1211+P1211)*30 -U1211)</f>
        <v/>
      </c>
      <c r="T1211" s="20">
        <f>IF(R1211="","",(O1211-R1211)/O1211)</f>
        <v/>
      </c>
      <c r="U1211" s="24" t="n">
        <v>187000</v>
      </c>
      <c r="V1211" s="51" t="n"/>
      <c r="W1211" s="24">
        <f>IF(Z1211="","",Z1211*30)</f>
        <v/>
      </c>
      <c r="X1211" s="24">
        <f>IF(W1211="","",W1211-U1211)</f>
        <v/>
      </c>
      <c r="Y1211" s="24">
        <f>IF(V1211="","",((U1211+5000+5000)/(1-V1211))/30)</f>
        <v/>
      </c>
      <c r="Z1211" s="32" t="n"/>
      <c r="AA1211" s="24">
        <f>IF(Z1211="","",Z1211-O1211)</f>
        <v/>
      </c>
      <c r="AB1211" s="24">
        <f>IF(Z1211="","",R1211-Z1211)</f>
        <v/>
      </c>
      <c r="AC1211" s="11">
        <f>IF(Z1211="","",(O1211-Z1211)/O1211)</f>
        <v/>
      </c>
      <c r="AD1211" s="24" t="n"/>
      <c r="AE1211" s="24">
        <f>IF(AF1211="","",Q1211*(1-AF1211))</f>
        <v/>
      </c>
      <c r="AF1211" s="51" t="n"/>
      <c r="AG1211" s="28" t="n"/>
      <c r="AH1211" s="28" t="n"/>
      <c r="AI1211" s="33" t="inlineStr">
        <is>
          <t>2026-08-01</t>
        </is>
      </c>
      <c r="AJ1211" s="33" t="inlineStr">
        <is>
          <t>2026-07-31</t>
        </is>
      </c>
      <c r="AK1211" s="30" t="n"/>
    </row>
    <row r="1212" ht="35.1" customHeight="1" s="69">
      <c r="B1212" s="48" t="n">
        <v>28409</v>
      </c>
      <c r="C1212" s="48" t="inlineStr">
        <is>
          <t>東京</t>
        </is>
      </c>
      <c r="D1212" s="19" t="inlineStr">
        <is>
          <t>アットイン芝浦2-1</t>
        </is>
      </c>
      <c r="E1212" s="48" t="inlineStr">
        <is>
          <t>1K</t>
        </is>
      </c>
      <c r="F1212" s="48" t="n">
        <v>7</v>
      </c>
      <c r="G1212" s="48" t="inlineStr">
        <is>
          <t>品川・田町・大崎</t>
        </is>
      </c>
      <c r="H1212" s="48" t="n">
        <v>25.5</v>
      </c>
      <c r="I1212" s="20" t="n">
        <v>0.85714</v>
      </c>
      <c r="J1212" s="20" t="n">
        <v>0.97143</v>
      </c>
      <c r="K1212" s="20" t="n">
        <v>0.64286</v>
      </c>
      <c r="L1212" s="20" t="n">
        <v>0.28571</v>
      </c>
      <c r="M1212" s="20" t="n">
        <v>0.28571</v>
      </c>
      <c r="N1212" s="24" t="n">
        <v>15820</v>
      </c>
      <c r="O1212" s="24" t="n">
        <v>14940</v>
      </c>
      <c r="P1212" s="24" t="n">
        <v>880</v>
      </c>
      <c r="Q1212" s="24" t="n">
        <v>44000</v>
      </c>
      <c r="R1212" s="24" t="n"/>
      <c r="S1212" s="24">
        <f>IF(R1212="","",(R1212+P1212)*30 -U1212)</f>
        <v/>
      </c>
      <c r="T1212" s="20">
        <f>IF(R1212="","",(O1212-R1212)/O1212)</f>
        <v/>
      </c>
      <c r="U1212" s="24" t="n">
        <v>157000</v>
      </c>
      <c r="V1212" s="51" t="n"/>
      <c r="W1212" s="24">
        <f>IF(Z1212="","",Z1212*30)</f>
        <v/>
      </c>
      <c r="X1212" s="24">
        <f>IF(W1212="","",W1212-U1212)</f>
        <v/>
      </c>
      <c r="Y1212" s="24">
        <f>IF(V1212="","",((U1212+5000+5000)/(1-V1212))/30)</f>
        <v/>
      </c>
      <c r="Z1212" s="32" t="n"/>
      <c r="AA1212" s="24">
        <f>IF(Z1212="","",Z1212-O1212)</f>
        <v/>
      </c>
      <c r="AB1212" s="24">
        <f>IF(Z1212="","",R1212-Z1212)</f>
        <v/>
      </c>
      <c r="AC1212" s="11">
        <f>IF(Z1212="","",(O1212-Z1212)/O1212)</f>
        <v/>
      </c>
      <c r="AD1212" s="24" t="n"/>
      <c r="AE1212" s="24">
        <f>IF(AF1212="","",Q1212*(1-AF1212))</f>
        <v/>
      </c>
      <c r="AF1212" s="51" t="n"/>
      <c r="AG1212" s="28" t="n"/>
      <c r="AH1212" s="28" t="n"/>
      <c r="AI1212" s="33" t="inlineStr">
        <is>
          <t>2026-08-31</t>
        </is>
      </c>
      <c r="AJ1212" s="33" t="inlineStr">
        <is>
          <t>2027-07-30</t>
        </is>
      </c>
      <c r="AK1212" s="30" t="n"/>
    </row>
    <row r="1213" ht="35.1" customHeight="1" s="69">
      <c r="B1213" s="48" t="n">
        <v>28410</v>
      </c>
      <c r="C1213" s="48" t="inlineStr">
        <is>
          <t>東京</t>
        </is>
      </c>
      <c r="D1213" s="19" t="inlineStr">
        <is>
          <t>アットイン芝浦2-2</t>
        </is>
      </c>
      <c r="E1213" s="48" t="inlineStr">
        <is>
          <t>1LDK</t>
        </is>
      </c>
      <c r="F1213" s="48" t="n">
        <v>5</v>
      </c>
      <c r="G1213" s="48" t="inlineStr">
        <is>
          <t>品川・田町・大崎</t>
        </is>
      </c>
      <c r="H1213" s="48" t="n">
        <v>50</v>
      </c>
      <c r="I1213" s="20" t="n">
        <v>0.78</v>
      </c>
      <c r="J1213" s="20" t="n">
        <v>0.96</v>
      </c>
      <c r="K1213" s="20" t="n">
        <v>0.86</v>
      </c>
      <c r="L1213" s="20" t="n">
        <v>0.4</v>
      </c>
      <c r="M1213" s="20" t="n">
        <v>0.2</v>
      </c>
      <c r="N1213" s="24" t="n">
        <v>29420</v>
      </c>
      <c r="O1213" s="24" t="n">
        <v>28540</v>
      </c>
      <c r="P1213" s="24" t="n">
        <v>880</v>
      </c>
      <c r="Q1213" s="24" t="n">
        <v>44000</v>
      </c>
      <c r="R1213" s="24" t="n"/>
      <c r="S1213" s="24">
        <f>IF(R1213="","",(R1213+P1213)*30 -U1213)</f>
        <v/>
      </c>
      <c r="T1213" s="20">
        <f>IF(R1213="","",(O1213-R1213)/O1213)</f>
        <v/>
      </c>
      <c r="U1213" s="24" t="n">
        <v>301000</v>
      </c>
      <c r="V1213" s="51" t="n"/>
      <c r="W1213" s="24">
        <f>IF(Z1213="","",Z1213*30)</f>
        <v/>
      </c>
      <c r="X1213" s="24">
        <f>IF(W1213="","",W1213-U1213)</f>
        <v/>
      </c>
      <c r="Y1213" s="24">
        <f>IF(V1213="","",((U1213+5000+5000)/(1-V1213))/30)</f>
        <v/>
      </c>
      <c r="Z1213" s="32" t="n"/>
      <c r="AA1213" s="24">
        <f>IF(Z1213="","",Z1213-O1213)</f>
        <v/>
      </c>
      <c r="AB1213" s="24">
        <f>IF(Z1213="","",R1213-Z1213)</f>
        <v/>
      </c>
      <c r="AC1213" s="11">
        <f>IF(Z1213="","",(O1213-Z1213)/O1213)</f>
        <v/>
      </c>
      <c r="AD1213" s="24" t="n"/>
      <c r="AE1213" s="24">
        <f>IF(AF1213="","",Q1213*(1-AF1213))</f>
        <v/>
      </c>
      <c r="AF1213" s="51" t="n"/>
      <c r="AG1213" s="28" t="n"/>
      <c r="AH1213" s="28" t="n"/>
      <c r="AI1213" s="33" t="inlineStr">
        <is>
          <t>2026-09-16</t>
        </is>
      </c>
      <c r="AJ1213" s="33" t="inlineStr">
        <is>
          <t>2027-01-15</t>
        </is>
      </c>
      <c r="AK1213" s="30" t="n"/>
    </row>
    <row r="1214" ht="35.1" customHeight="1" s="69">
      <c r="B1214" s="48" t="n">
        <v>28701</v>
      </c>
      <c r="C1214" s="48" t="inlineStr">
        <is>
          <t>名古屋</t>
        </is>
      </c>
      <c r="D1214" s="19" t="inlineStr">
        <is>
          <t>アットイン名古屋駅21</t>
        </is>
      </c>
      <c r="E1214" s="48" t="inlineStr">
        <is>
          <t>1K</t>
        </is>
      </c>
      <c r="F1214" s="48" t="n">
        <v>2</v>
      </c>
      <c r="G1214" s="48" t="inlineStr">
        <is>
          <t>名駅周辺</t>
        </is>
      </c>
      <c r="H1214" s="48" t="n">
        <v>25.56</v>
      </c>
      <c r="I1214" s="20" t="n">
        <v>1</v>
      </c>
      <c r="J1214" s="20" t="n">
        <v>1</v>
      </c>
      <c r="K1214" s="20" t="n">
        <v>1</v>
      </c>
      <c r="L1214" s="20" t="n">
        <v>1</v>
      </c>
      <c r="M1214" s="20" t="n">
        <v>0.75</v>
      </c>
      <c r="N1214" s="24" t="n">
        <v>13080</v>
      </c>
      <c r="O1214" s="24" t="n">
        <v>12200</v>
      </c>
      <c r="P1214" s="24" t="n">
        <v>880</v>
      </c>
      <c r="Q1214" s="24" t="n">
        <v>44000</v>
      </c>
      <c r="R1214" s="24" t="n"/>
      <c r="S1214" s="24">
        <f>IF(R1214="","",(R1214+P1214)*30 -U1214)</f>
        <v/>
      </c>
      <c r="T1214" s="20">
        <f>IF(R1214="","",(O1214-R1214)/O1214)</f>
        <v/>
      </c>
      <c r="U1214" s="24" t="n">
        <v>73200</v>
      </c>
      <c r="V1214" s="51" t="n"/>
      <c r="W1214" s="24">
        <f>IF(Z1214="","",Z1214*30)</f>
        <v/>
      </c>
      <c r="X1214" s="24">
        <f>IF(W1214="","",W1214-U1214)</f>
        <v/>
      </c>
      <c r="Y1214" s="24">
        <f>IF(V1214="","",((U1214+5000+5000)/(1-V1214))/30)</f>
        <v/>
      </c>
      <c r="Z1214" s="32" t="n"/>
      <c r="AA1214" s="24">
        <f>IF(Z1214="","",Z1214-O1214)</f>
        <v/>
      </c>
      <c r="AB1214" s="24">
        <f>IF(Z1214="","",R1214-Z1214)</f>
        <v/>
      </c>
      <c r="AC1214" s="11">
        <f>IF(Z1214="","",(O1214-Z1214)/O1214)</f>
        <v/>
      </c>
      <c r="AD1214" s="24" t="n"/>
      <c r="AE1214" s="24">
        <f>IF(AF1214="","",Q1214*(1-AF1214))</f>
        <v/>
      </c>
      <c r="AF1214" s="51" t="n"/>
      <c r="AG1214" s="28" t="n"/>
      <c r="AH1214" s="28" t="n"/>
      <c r="AI1214" s="33" t="inlineStr">
        <is>
          <t>2026-11-16</t>
        </is>
      </c>
      <c r="AJ1214" s="33" t="inlineStr">
        <is>
          <t>2026-11-30</t>
        </is>
      </c>
      <c r="AK1214" s="30" t="n"/>
    </row>
    <row r="1215" ht="35.1" customHeight="1" s="69">
      <c r="B1215" s="48" t="n">
        <v>28704</v>
      </c>
      <c r="C1215" s="48" t="inlineStr">
        <is>
          <t>大阪</t>
        </is>
      </c>
      <c r="D1215" s="19" t="inlineStr">
        <is>
          <t>アットイン本町TK4-1</t>
        </is>
      </c>
      <c r="E1215" s="48" t="inlineStr">
        <is>
          <t>1DK</t>
        </is>
      </c>
      <c r="F1215" s="48" t="n">
        <v>1</v>
      </c>
      <c r="G1215" s="48" t="inlineStr">
        <is>
          <t>淀屋橋・本町周辺</t>
        </is>
      </c>
      <c r="H1215" s="48" t="n">
        <v>29.3</v>
      </c>
      <c r="I1215" s="20" t="n">
        <v>0.66667</v>
      </c>
      <c r="J1215" s="20" t="n">
        <v>1</v>
      </c>
      <c r="K1215" s="20" t="n">
        <v>0</v>
      </c>
      <c r="L1215" s="20" t="n">
        <v>0</v>
      </c>
      <c r="M1215" s="20" t="n">
        <v>0</v>
      </c>
      <c r="N1215" s="24" t="n">
        <v>11880</v>
      </c>
      <c r="O1215" s="24" t="n">
        <v>11000</v>
      </c>
      <c r="P1215" s="24" t="n">
        <v>880</v>
      </c>
      <c r="Q1215" s="24" t="n">
        <v>44000</v>
      </c>
      <c r="R1215" s="24" t="n"/>
      <c r="S1215" s="24">
        <f>IF(R1215="","",(R1215+P1215)*30 -U1215)</f>
        <v/>
      </c>
      <c r="T1215" s="20">
        <f>IF(R1215="","",(O1215-R1215)/O1215)</f>
        <v/>
      </c>
      <c r="U1215" s="24" t="n">
        <v>0</v>
      </c>
      <c r="V1215" s="51" t="n"/>
      <c r="W1215" s="24">
        <f>IF(Z1215="","",Z1215*30)</f>
        <v/>
      </c>
      <c r="X1215" s="24">
        <f>IF(W1215="","",W1215-U1215)</f>
        <v/>
      </c>
      <c r="Y1215" s="24">
        <f>IF(V1215="","",((U1215+5000+5000)/(1-V1215))/30)</f>
        <v/>
      </c>
      <c r="Z1215" s="32" t="n"/>
      <c r="AA1215" s="24">
        <f>IF(Z1215="","",Z1215-O1215)</f>
        <v/>
      </c>
      <c r="AB1215" s="24">
        <f>IF(Z1215="","",R1215-Z1215)</f>
        <v/>
      </c>
      <c r="AC1215" s="11">
        <f>IF(Z1215="","",(O1215-Z1215)/O1215)</f>
        <v/>
      </c>
      <c r="AD1215" s="24" t="n"/>
      <c r="AE1215" s="24">
        <f>IF(AF1215="","",Q1215*(1-AF1215))</f>
        <v/>
      </c>
      <c r="AF1215" s="51" t="n"/>
      <c r="AG1215" s="28" t="n"/>
      <c r="AH1215" s="28" t="n"/>
      <c r="AI1215" s="33" t="inlineStr">
        <is>
          <t>2026-09-01</t>
        </is>
      </c>
      <c r="AJ1215" s="33" t="inlineStr">
        <is>
          <t>2026-08-31</t>
        </is>
      </c>
      <c r="AK1215" s="30" t="n"/>
    </row>
    <row r="1216" ht="35.1" customHeight="1" s="69">
      <c r="B1216" s="48" t="n">
        <v>28705</v>
      </c>
      <c r="C1216" s="48" t="inlineStr">
        <is>
          <t>大阪</t>
        </is>
      </c>
      <c r="D1216" s="19" t="inlineStr">
        <is>
          <t>アットイン本町TK4-2</t>
        </is>
      </c>
      <c r="E1216" s="48" t="inlineStr">
        <is>
          <t>1LDK</t>
        </is>
      </c>
      <c r="F1216" s="48" t="n">
        <v>1</v>
      </c>
      <c r="G1216" s="48" t="inlineStr">
        <is>
          <t>淀屋橋・本町周辺</t>
        </is>
      </c>
      <c r="H1216" s="48" t="n">
        <v>35.53</v>
      </c>
      <c r="I1216" s="20" t="n">
        <v>0.66667</v>
      </c>
      <c r="J1216" s="20" t="n">
        <v>1</v>
      </c>
      <c r="K1216" s="20" t="n">
        <v>0.4</v>
      </c>
      <c r="L1216" s="20" t="n">
        <v>0</v>
      </c>
      <c r="M1216" s="20" t="n">
        <v>0</v>
      </c>
      <c r="N1216" s="24" t="n">
        <v>14800</v>
      </c>
      <c r="O1216" s="24" t="n">
        <v>13920</v>
      </c>
      <c r="P1216" s="24" t="n">
        <v>880</v>
      </c>
      <c r="Q1216" s="24" t="n">
        <v>44000</v>
      </c>
      <c r="R1216" s="24" t="n"/>
      <c r="S1216" s="24">
        <f>IF(R1216="","",(R1216+P1216)*30 -U1216)</f>
        <v/>
      </c>
      <c r="T1216" s="20">
        <f>IF(R1216="","",(O1216-R1216)/O1216)</f>
        <v/>
      </c>
      <c r="U1216" s="24" t="n">
        <v>0</v>
      </c>
      <c r="V1216" s="51" t="n"/>
      <c r="W1216" s="24">
        <f>IF(Z1216="","",Z1216*30)</f>
        <v/>
      </c>
      <c r="X1216" s="24">
        <f>IF(W1216="","",W1216-U1216)</f>
        <v/>
      </c>
      <c r="Y1216" s="24">
        <f>IF(V1216="","",((U1216+5000+5000)/(1-V1216))/30)</f>
        <v/>
      </c>
      <c r="Z1216" s="32" t="n"/>
      <c r="AA1216" s="24">
        <f>IF(Z1216="","",Z1216-O1216)</f>
        <v/>
      </c>
      <c r="AB1216" s="24">
        <f>IF(Z1216="","",R1216-Z1216)</f>
        <v/>
      </c>
      <c r="AC1216" s="11">
        <f>IF(Z1216="","",(O1216-Z1216)/O1216)</f>
        <v/>
      </c>
      <c r="AD1216" s="24" t="n"/>
      <c r="AE1216" s="24">
        <f>IF(AF1216="","",Q1216*(1-AF1216))</f>
        <v/>
      </c>
      <c r="AF1216" s="51" t="n"/>
      <c r="AG1216" s="28" t="n"/>
      <c r="AH1216" s="28" t="n"/>
      <c r="AI1216" s="33" t="inlineStr">
        <is>
          <t>2026-09-01</t>
        </is>
      </c>
      <c r="AJ1216" s="33" t="inlineStr">
        <is>
          <t>2026-08-31</t>
        </is>
      </c>
      <c r="AK1216" s="30" t="n"/>
    </row>
    <row r="1217" ht="35.1" customHeight="1" s="69">
      <c r="B1217" s="48" t="n">
        <v>28706</v>
      </c>
      <c r="C1217" s="48" t="inlineStr">
        <is>
          <t>大阪</t>
        </is>
      </c>
      <c r="D1217" s="19" t="inlineStr">
        <is>
          <t>アットイン本町TK4-3</t>
        </is>
      </c>
      <c r="E1217" s="48" t="inlineStr">
        <is>
          <t>1LDK</t>
        </is>
      </c>
      <c r="F1217" s="48" t="n">
        <v>1</v>
      </c>
      <c r="G1217" s="48" t="inlineStr">
        <is>
          <t>淀屋橋・本町周辺</t>
        </is>
      </c>
      <c r="H1217" s="48" t="n">
        <v>34.91</v>
      </c>
      <c r="I1217" s="20" t="n">
        <v>0.8</v>
      </c>
      <c r="J1217" s="20" t="n">
        <v>0</v>
      </c>
      <c r="K1217" s="20" t="n">
        <v>0</v>
      </c>
      <c r="L1217" s="20" t="n">
        <v>0</v>
      </c>
      <c r="M1217" s="20" t="n">
        <v>0</v>
      </c>
      <c r="N1217" s="24" t="n">
        <v>14800</v>
      </c>
      <c r="O1217" s="24" t="n">
        <v>13920</v>
      </c>
      <c r="P1217" s="24" t="n">
        <v>880</v>
      </c>
      <c r="Q1217" s="24" t="n">
        <v>44000</v>
      </c>
      <c r="R1217" s="24" t="n"/>
      <c r="S1217" s="24">
        <f>IF(R1217="","",(R1217+P1217)*30 -U1217)</f>
        <v/>
      </c>
      <c r="T1217" s="20">
        <f>IF(R1217="","",(O1217-R1217)/O1217)</f>
        <v/>
      </c>
      <c r="U1217" s="24" t="n">
        <v>0</v>
      </c>
      <c r="V1217" s="51" t="n"/>
      <c r="W1217" s="24">
        <f>IF(Z1217="","",Z1217*30)</f>
        <v/>
      </c>
      <c r="X1217" s="24">
        <f>IF(W1217="","",W1217-U1217)</f>
        <v/>
      </c>
      <c r="Y1217" s="24">
        <f>IF(V1217="","",((U1217+5000+5000)/(1-V1217))/30)</f>
        <v/>
      </c>
      <c r="Z1217" s="32" t="n"/>
      <c r="AA1217" s="24">
        <f>IF(Z1217="","",Z1217-O1217)</f>
        <v/>
      </c>
      <c r="AB1217" s="24">
        <f>IF(Z1217="","",R1217-Z1217)</f>
        <v/>
      </c>
      <c r="AC1217" s="11">
        <f>IF(Z1217="","",(O1217-Z1217)/O1217)</f>
        <v/>
      </c>
      <c r="AD1217" s="24" t="n"/>
      <c r="AE1217" s="24">
        <f>IF(AF1217="","",Q1217*(1-AF1217))</f>
        <v/>
      </c>
      <c r="AF1217" s="51" t="n"/>
      <c r="AG1217" s="28" t="n"/>
      <c r="AH1217" s="28" t="n"/>
      <c r="AI1217" s="33" t="inlineStr">
        <is>
          <t>2026-08-01</t>
        </is>
      </c>
      <c r="AJ1217" s="33" t="inlineStr">
        <is>
          <t>2026-07-31</t>
        </is>
      </c>
      <c r="AK1217" s="30" t="n"/>
    </row>
    <row r="1218" ht="35.1" customHeight="1" s="69">
      <c r="B1218" s="48" t="n">
        <v>28708</v>
      </c>
      <c r="C1218" s="48" t="inlineStr">
        <is>
          <t>大阪</t>
        </is>
      </c>
      <c r="D1218" s="19" t="inlineStr">
        <is>
          <t>アットイン本町TK4-5</t>
        </is>
      </c>
      <c r="E1218" s="48" t="inlineStr">
        <is>
          <t>1LDK</t>
        </is>
      </c>
      <c r="F1218" s="48" t="n">
        <v>1</v>
      </c>
      <c r="G1218" s="48" t="inlineStr">
        <is>
          <t>淀屋橋・本町周辺</t>
        </is>
      </c>
      <c r="H1218" s="48" t="n">
        <v>33.34</v>
      </c>
      <c r="I1218" s="20" t="n">
        <v>0.66667</v>
      </c>
      <c r="J1218" s="20" t="n">
        <v>0.66667</v>
      </c>
      <c r="K1218" s="20" t="n">
        <v>0</v>
      </c>
      <c r="L1218" s="20" t="n">
        <v>0</v>
      </c>
      <c r="M1218" s="20" t="n">
        <v>0</v>
      </c>
      <c r="N1218" s="24" t="n">
        <v>14800</v>
      </c>
      <c r="O1218" s="24" t="n">
        <v>13920</v>
      </c>
      <c r="P1218" s="24" t="n">
        <v>880</v>
      </c>
      <c r="Q1218" s="24" t="n">
        <v>44000</v>
      </c>
      <c r="R1218" s="24" t="n">
        <v>4640</v>
      </c>
      <c r="S1218" s="24">
        <f>IF(R1218="","",(R1218+P1218)*30 -U1218)</f>
        <v/>
      </c>
      <c r="T1218" s="20">
        <f>IF(R1218="","",(O1218-R1218)/O1218)</f>
        <v/>
      </c>
      <c r="U1218" s="24" t="n">
        <v>0</v>
      </c>
      <c r="V1218" s="51" t="n"/>
      <c r="W1218" s="24">
        <f>IF(Z1218="","",Z1218*30)</f>
        <v/>
      </c>
      <c r="X1218" s="24">
        <f>IF(W1218="","",W1218-U1218)</f>
        <v/>
      </c>
      <c r="Y1218" s="24">
        <f>IF(V1218="","",((U1218+5000+5000)/(1-V1218))/30)</f>
        <v/>
      </c>
      <c r="Z1218" s="32" t="n"/>
      <c r="AA1218" s="24">
        <f>IF(Z1218="","",Z1218-O1218)</f>
        <v/>
      </c>
      <c r="AB1218" s="24">
        <f>IF(Z1218="","",R1218-Z1218)</f>
        <v/>
      </c>
      <c r="AC1218" s="11">
        <f>IF(Z1218="","",(O1218-Z1218)/O1218)</f>
        <v/>
      </c>
      <c r="AD1218" s="24" t="n">
        <v>0</v>
      </c>
      <c r="AE1218" s="24">
        <f>IF(AF1218="","",Q1218*(1-AF1218))</f>
        <v/>
      </c>
      <c r="AF1218" s="51" t="n"/>
      <c r="AG1218" s="28" t="n"/>
      <c r="AH1218" s="28" t="n"/>
      <c r="AI1218" s="33" t="inlineStr">
        <is>
          <t>2026-08-14</t>
        </is>
      </c>
      <c r="AJ1218" s="33" t="inlineStr">
        <is>
          <t>2026-08-13</t>
        </is>
      </c>
      <c r="AK1218" s="30" t="n"/>
    </row>
    <row r="1219" ht="35.1" customHeight="1" s="69">
      <c r="B1219" s="48" t="n">
        <v>28709</v>
      </c>
      <c r="C1219" s="48" t="inlineStr">
        <is>
          <t>大阪</t>
        </is>
      </c>
      <c r="D1219" s="19" t="inlineStr">
        <is>
          <t>アットイン本町TK4-6</t>
        </is>
      </c>
      <c r="E1219" s="48" t="inlineStr">
        <is>
          <t>1LDK</t>
        </is>
      </c>
      <c r="F1219" s="48" t="n">
        <v>1</v>
      </c>
      <c r="G1219" s="48" t="inlineStr">
        <is>
          <t>淀屋橋・本町周辺</t>
        </is>
      </c>
      <c r="H1219" s="48" t="n">
        <v>45.44</v>
      </c>
      <c r="I1219" s="20" t="n">
        <v>1</v>
      </c>
      <c r="J1219" s="20" t="n">
        <v>0.33333</v>
      </c>
      <c r="K1219" s="20" t="n">
        <v>0</v>
      </c>
      <c r="L1219" s="20" t="n">
        <v>0</v>
      </c>
      <c r="M1219" s="20" t="n">
        <v>0</v>
      </c>
      <c r="N1219" s="24" t="n">
        <v>16840</v>
      </c>
      <c r="O1219" s="24" t="n">
        <v>15960</v>
      </c>
      <c r="P1219" s="24" t="n">
        <v>880</v>
      </c>
      <c r="Q1219" s="24" t="n">
        <v>44000</v>
      </c>
      <c r="R1219" s="24" t="n"/>
      <c r="S1219" s="24">
        <f>IF(R1219="","",(R1219+P1219)*30 -U1219)</f>
        <v/>
      </c>
      <c r="T1219" s="20">
        <f>IF(R1219="","",(O1219-R1219)/O1219)</f>
        <v/>
      </c>
      <c r="U1219" s="24" t="n">
        <v>0</v>
      </c>
      <c r="V1219" s="51" t="n"/>
      <c r="W1219" s="24">
        <f>IF(Z1219="","",Z1219*30)</f>
        <v/>
      </c>
      <c r="X1219" s="24">
        <f>IF(W1219="","",W1219-U1219)</f>
        <v/>
      </c>
      <c r="Y1219" s="24">
        <f>IF(V1219="","",((U1219+5000+5000)/(1-V1219))/30)</f>
        <v/>
      </c>
      <c r="Z1219" s="32" t="n"/>
      <c r="AA1219" s="24">
        <f>IF(Z1219="","",Z1219-O1219)</f>
        <v/>
      </c>
      <c r="AB1219" s="24">
        <f>IF(Z1219="","",R1219-Z1219)</f>
        <v/>
      </c>
      <c r="AC1219" s="11">
        <f>IF(Z1219="","",(O1219-Z1219)/O1219)</f>
        <v/>
      </c>
      <c r="AD1219" s="24" t="n"/>
      <c r="AE1219" s="24">
        <f>IF(AF1219="","",Q1219*(1-AF1219))</f>
        <v/>
      </c>
      <c r="AF1219" s="51" t="n"/>
      <c r="AG1219" s="28" t="n"/>
      <c r="AH1219" s="28" t="n"/>
      <c r="AI1219" s="33" t="inlineStr">
        <is>
          <t>2026-08-07</t>
        </is>
      </c>
      <c r="AJ1219" s="33" t="inlineStr">
        <is>
          <t>2026-08-06</t>
        </is>
      </c>
      <c r="AK1219" s="30" t="n"/>
    </row>
    <row r="1220" ht="35.1" customHeight="1" s="69">
      <c r="B1220" s="48" t="n">
        <v>28762</v>
      </c>
      <c r="C1220" s="48" t="inlineStr">
        <is>
          <t>東京</t>
        </is>
      </c>
      <c r="D1220" s="19" t="inlineStr">
        <is>
          <t>アットイン両国2</t>
        </is>
      </c>
      <c r="E1220" s="48" t="inlineStr">
        <is>
          <t>1K</t>
        </is>
      </c>
      <c r="F1220" s="48" t="n">
        <v>1</v>
      </c>
      <c r="G1220" s="48" t="inlineStr">
        <is>
          <t>錦糸町・両国</t>
        </is>
      </c>
      <c r="H1220" s="48" t="n">
        <v>20.42</v>
      </c>
      <c r="I1220" s="20" t="n">
        <v>1</v>
      </c>
      <c r="J1220" s="20" t="n">
        <v>0.8</v>
      </c>
      <c r="K1220" s="20" t="n">
        <v>0</v>
      </c>
      <c r="L1220" s="20" t="n">
        <v>0</v>
      </c>
      <c r="M1220" s="20" t="n">
        <v>0</v>
      </c>
      <c r="N1220" s="24" t="n">
        <v>10380</v>
      </c>
      <c r="O1220" s="24" t="n">
        <v>9500</v>
      </c>
      <c r="P1220" s="24" t="n">
        <v>880</v>
      </c>
      <c r="Q1220" s="24" t="n">
        <v>44000</v>
      </c>
      <c r="R1220" s="24" t="n"/>
      <c r="S1220" s="24">
        <f>IF(R1220="","",(R1220+P1220)*30 -U1220)</f>
        <v/>
      </c>
      <c r="T1220" s="20">
        <f>IF(R1220="","",(O1220-R1220)/O1220)</f>
        <v/>
      </c>
      <c r="U1220" s="24" t="n">
        <v>92000</v>
      </c>
      <c r="V1220" s="51" t="n"/>
      <c r="W1220" s="24">
        <f>IF(Z1220="","",Z1220*30)</f>
        <v/>
      </c>
      <c r="X1220" s="24">
        <f>IF(W1220="","",W1220-U1220)</f>
        <v/>
      </c>
      <c r="Y1220" s="24">
        <f>IF(V1220="","",((U1220+5000+5000)/(1-V1220))/30)</f>
        <v/>
      </c>
      <c r="Z1220" s="32" t="n"/>
      <c r="AA1220" s="24">
        <f>IF(Z1220="","",Z1220-O1220)</f>
        <v/>
      </c>
      <c r="AB1220" s="24">
        <f>IF(Z1220="","",R1220-Z1220)</f>
        <v/>
      </c>
      <c r="AC1220" s="11">
        <f>IF(Z1220="","",(O1220-Z1220)/O1220)</f>
        <v/>
      </c>
      <c r="AD1220" s="24" t="n"/>
      <c r="AE1220" s="24">
        <f>IF(AF1220="","",Q1220*(1-AF1220))</f>
        <v/>
      </c>
      <c r="AF1220" s="51" t="n"/>
      <c r="AG1220" s="28" t="n"/>
      <c r="AH1220" s="28" t="n"/>
      <c r="AI1220" s="33" t="inlineStr">
        <is>
          <t>2026-08-27</t>
        </is>
      </c>
      <c r="AJ1220" s="33" t="inlineStr">
        <is>
          <t>2026-08-26</t>
        </is>
      </c>
      <c r="AK1220" s="30" t="n"/>
    </row>
    <row r="1221" ht="35.1" customHeight="1" s="69">
      <c r="B1221" s="48" t="n">
        <v>29306</v>
      </c>
      <c r="C1221" s="48" t="inlineStr">
        <is>
          <t>大阪</t>
        </is>
      </c>
      <c r="D1221" s="19" t="inlineStr">
        <is>
          <t>アットイン神戸三宮5</t>
        </is>
      </c>
      <c r="E1221" s="48" t="inlineStr">
        <is>
          <t>1K</t>
        </is>
      </c>
      <c r="F1221" s="48" t="n">
        <v>1</v>
      </c>
      <c r="G1221" s="48" t="inlineStr">
        <is>
          <t>三宮・元町・神戸</t>
        </is>
      </c>
      <c r="H1221" s="48" t="n">
        <v>27.81</v>
      </c>
      <c r="I1221" s="20" t="n">
        <v>1</v>
      </c>
      <c r="J1221" s="20" t="n">
        <v>1</v>
      </c>
      <c r="K1221" s="20" t="n">
        <v>1</v>
      </c>
      <c r="L1221" s="20" t="n">
        <v>0</v>
      </c>
      <c r="M1221" s="20" t="n">
        <v>0</v>
      </c>
      <c r="N1221" s="24" t="n">
        <v>8340</v>
      </c>
      <c r="O1221" s="24" t="n">
        <v>7460</v>
      </c>
      <c r="P1221" s="24" t="n">
        <v>880</v>
      </c>
      <c r="Q1221" s="24" t="n">
        <v>44000</v>
      </c>
      <c r="R1221" s="24" t="n"/>
      <c r="S1221" s="24">
        <f>IF(R1221="","",(R1221+P1221)*30 -U1221)</f>
        <v/>
      </c>
      <c r="T1221" s="20">
        <f>IF(R1221="","",(O1221-R1221)/O1221)</f>
        <v/>
      </c>
      <c r="U1221" s="24" t="n">
        <v>83000</v>
      </c>
      <c r="V1221" s="51" t="n"/>
      <c r="W1221" s="24">
        <f>IF(Z1221="","",Z1221*30)</f>
        <v/>
      </c>
      <c r="X1221" s="24">
        <f>IF(W1221="","",W1221-U1221)</f>
        <v/>
      </c>
      <c r="Y1221" s="24">
        <f>IF(V1221="","",((U1221+5000+5000)/(1-V1221))/30)</f>
        <v/>
      </c>
      <c r="Z1221" s="32" t="n"/>
      <c r="AA1221" s="24">
        <f>IF(Z1221="","",Z1221-O1221)</f>
        <v/>
      </c>
      <c r="AB1221" s="24">
        <f>IF(Z1221="","",R1221-Z1221)</f>
        <v/>
      </c>
      <c r="AC1221" s="11">
        <f>IF(Z1221="","",(O1221-Z1221)/O1221)</f>
        <v/>
      </c>
      <c r="AD1221" s="24" t="n"/>
      <c r="AE1221" s="24">
        <f>IF(AF1221="","",Q1221*(1-AF1221))</f>
        <v/>
      </c>
      <c r="AF1221" s="51" t="n"/>
      <c r="AG1221" s="28" t="n"/>
      <c r="AH1221" s="28" t="n"/>
      <c r="AI1221" s="33" t="inlineStr">
        <is>
          <t>2026-10-01</t>
        </is>
      </c>
      <c r="AJ1221" s="33" t="inlineStr">
        <is>
          <t>2026-09-30</t>
        </is>
      </c>
      <c r="AK1221" s="30" t="n"/>
    </row>
    <row r="1222" ht="35.1" customHeight="1" s="69">
      <c r="B1222" s="48" t="n">
        <v>29316</v>
      </c>
      <c r="C1222" s="48" t="inlineStr">
        <is>
          <t>大阪</t>
        </is>
      </c>
      <c r="D1222" s="19" t="inlineStr">
        <is>
          <t>アットイン京都河原町1-1</t>
        </is>
      </c>
      <c r="E1222" s="48" t="inlineStr">
        <is>
          <t>1K</t>
        </is>
      </c>
      <c r="F1222" s="48" t="n">
        <v>1</v>
      </c>
      <c r="G1222" s="48" t="inlineStr">
        <is>
          <t>京都地区</t>
        </is>
      </c>
      <c r="H1222" s="48" t="n">
        <v>17.14</v>
      </c>
      <c r="I1222" s="20" t="n">
        <v>0.7</v>
      </c>
      <c r="J1222" s="20" t="n">
        <v>1</v>
      </c>
      <c r="K1222" s="20" t="n">
        <v>1</v>
      </c>
      <c r="L1222" s="20" t="n">
        <v>0</v>
      </c>
      <c r="M1222" s="20" t="n">
        <v>0</v>
      </c>
      <c r="N1222" s="24" t="n">
        <v>7800</v>
      </c>
      <c r="O1222" s="24" t="n">
        <v>6920</v>
      </c>
      <c r="P1222" s="24" t="n">
        <v>880</v>
      </c>
      <c r="Q1222" s="24" t="n">
        <v>44000</v>
      </c>
      <c r="R1222" s="24" t="n"/>
      <c r="S1222" s="24">
        <f>IF(R1222="","",(R1222+P1222)*30 -U1222)</f>
        <v/>
      </c>
      <c r="T1222" s="20">
        <f>IF(R1222="","",(O1222-R1222)/O1222)</f>
        <v/>
      </c>
      <c r="U1222" s="24" t="n">
        <v>50500</v>
      </c>
      <c r="V1222" s="51" t="n"/>
      <c r="W1222" s="24">
        <f>IF(Z1222="","",Z1222*30)</f>
        <v/>
      </c>
      <c r="X1222" s="24">
        <f>IF(W1222="","",W1222-U1222)</f>
        <v/>
      </c>
      <c r="Y1222" s="24">
        <f>IF(V1222="","",((U1222+5000+5000)/(1-V1222))/30)</f>
        <v/>
      </c>
      <c r="Z1222" s="32" t="n"/>
      <c r="AA1222" s="24">
        <f>IF(Z1222="","",Z1222-O1222)</f>
        <v/>
      </c>
      <c r="AB1222" s="24">
        <f>IF(Z1222="","",R1222-Z1222)</f>
        <v/>
      </c>
      <c r="AC1222" s="11">
        <f>IF(Z1222="","",(O1222-Z1222)/O1222)</f>
        <v/>
      </c>
      <c r="AD1222" s="24" t="n"/>
      <c r="AE1222" s="24">
        <f>IF(AF1222="","",Q1222*(1-AF1222))</f>
        <v/>
      </c>
      <c r="AF1222" s="51" t="n"/>
      <c r="AG1222" s="28" t="n"/>
      <c r="AH1222" s="28" t="n"/>
      <c r="AI1222" s="33" t="inlineStr">
        <is>
          <t>2026-10-01</t>
        </is>
      </c>
      <c r="AJ1222" s="33" t="inlineStr">
        <is>
          <t>2026-09-30</t>
        </is>
      </c>
      <c r="AK1222" s="30" t="n"/>
    </row>
    <row r="1223" ht="35.1" customHeight="1" s="69">
      <c r="B1223" s="48" t="n">
        <v>29317</v>
      </c>
      <c r="C1223" s="48" t="inlineStr">
        <is>
          <t>大阪</t>
        </is>
      </c>
      <c r="D1223" s="19" t="inlineStr">
        <is>
          <t>アットイン京都河原町3</t>
        </is>
      </c>
      <c r="E1223" s="48" t="inlineStr">
        <is>
          <t>1K</t>
        </is>
      </c>
      <c r="F1223" s="48" t="n">
        <v>1</v>
      </c>
      <c r="G1223" s="48" t="inlineStr">
        <is>
          <t>京都地区</t>
        </is>
      </c>
      <c r="H1223" s="48" t="n">
        <v>17.95</v>
      </c>
      <c r="I1223" s="20" t="n">
        <v>1</v>
      </c>
      <c r="J1223" s="20" t="n">
        <v>1</v>
      </c>
      <c r="K1223" s="20" t="n">
        <v>1</v>
      </c>
      <c r="L1223" s="20" t="n">
        <v>1</v>
      </c>
      <c r="M1223" s="20" t="n">
        <v>1</v>
      </c>
      <c r="N1223" s="24" t="n">
        <v>7560</v>
      </c>
      <c r="O1223" s="24" t="n">
        <v>6680</v>
      </c>
      <c r="P1223" s="24" t="n">
        <v>880</v>
      </c>
      <c r="Q1223" s="24" t="n">
        <v>44000</v>
      </c>
      <c r="R1223" s="24" t="n"/>
      <c r="S1223" s="24">
        <f>IF(R1223="","",(R1223+P1223)*30 -U1223)</f>
        <v/>
      </c>
      <c r="T1223" s="20">
        <f>IF(R1223="","",(O1223-R1223)/O1223)</f>
        <v/>
      </c>
      <c r="U1223" s="24" t="n">
        <v>48200</v>
      </c>
      <c r="V1223" s="51" t="n"/>
      <c r="W1223" s="24">
        <f>IF(Z1223="","",Z1223*30)</f>
        <v/>
      </c>
      <c r="X1223" s="24">
        <f>IF(W1223="","",W1223-U1223)</f>
        <v/>
      </c>
      <c r="Y1223" s="24">
        <f>IF(V1223="","",((U1223+5000+5000)/(1-V1223))/30)</f>
        <v/>
      </c>
      <c r="Z1223" s="32" t="n"/>
      <c r="AA1223" s="24">
        <f>IF(Z1223="","",Z1223-O1223)</f>
        <v/>
      </c>
      <c r="AB1223" s="24">
        <f>IF(Z1223="","",R1223-Z1223)</f>
        <v/>
      </c>
      <c r="AC1223" s="11">
        <f>IF(Z1223="","",(O1223-Z1223)/O1223)</f>
        <v/>
      </c>
      <c r="AD1223" s="24" t="n"/>
      <c r="AE1223" s="24">
        <f>IF(AF1223="","",Q1223*(1-AF1223))</f>
        <v/>
      </c>
      <c r="AF1223" s="51" t="n"/>
      <c r="AG1223" s="28" t="n"/>
      <c r="AH1223" s="28" t="n"/>
      <c r="AI1223" s="33" t="inlineStr">
        <is>
          <t>2027-01-01</t>
        </is>
      </c>
      <c r="AJ1223" s="33" t="inlineStr">
        <is>
          <t>2026-12-31</t>
        </is>
      </c>
      <c r="AK1223" s="30" t="n"/>
    </row>
    <row r="1224" ht="35.1" customHeight="1" s="69">
      <c r="B1224" s="48" t="n">
        <v>29320</v>
      </c>
      <c r="C1224" s="48" t="inlineStr">
        <is>
          <t>大阪</t>
        </is>
      </c>
      <c r="D1224" s="19" t="inlineStr">
        <is>
          <t>アットイン京都河原町2-2</t>
        </is>
      </c>
      <c r="E1224" s="48" t="inlineStr">
        <is>
          <t>1DK</t>
        </is>
      </c>
      <c r="F1224" s="48" t="n">
        <v>1</v>
      </c>
      <c r="G1224" s="48" t="inlineStr">
        <is>
          <t>京都地区</t>
        </is>
      </c>
      <c r="H1224" s="48" t="n">
        <v>33.82</v>
      </c>
      <c r="I1224" s="20" t="n">
        <v>0.9</v>
      </c>
      <c r="J1224" s="20" t="n">
        <v>1</v>
      </c>
      <c r="K1224" s="20" t="n">
        <v>1</v>
      </c>
      <c r="L1224" s="20" t="n">
        <v>1</v>
      </c>
      <c r="M1224" s="20" t="n">
        <v>1</v>
      </c>
      <c r="N1224" s="24" t="n">
        <v>10860</v>
      </c>
      <c r="O1224" s="24" t="n">
        <v>9980</v>
      </c>
      <c r="P1224" s="24" t="n">
        <v>880</v>
      </c>
      <c r="Q1224" s="24" t="n">
        <v>44000</v>
      </c>
      <c r="R1224" s="24" t="n"/>
      <c r="S1224" s="24">
        <f>IF(R1224="","",(R1224+P1224)*30 -U1224)</f>
        <v/>
      </c>
      <c r="T1224" s="20">
        <f>IF(R1224="","",(O1224-R1224)/O1224)</f>
        <v/>
      </c>
      <c r="U1224" s="24" t="n">
        <v>101000</v>
      </c>
      <c r="V1224" s="51" t="n"/>
      <c r="W1224" s="24">
        <f>IF(Z1224="","",Z1224*30)</f>
        <v/>
      </c>
      <c r="X1224" s="24">
        <f>IF(W1224="","",W1224-U1224)</f>
        <v/>
      </c>
      <c r="Y1224" s="24">
        <f>IF(V1224="","",((U1224+5000+5000)/(1-V1224))/30)</f>
        <v/>
      </c>
      <c r="Z1224" s="32" t="n"/>
      <c r="AA1224" s="24">
        <f>IF(Z1224="","",Z1224-O1224)</f>
        <v/>
      </c>
      <c r="AB1224" s="24">
        <f>IF(Z1224="","",R1224-Z1224)</f>
        <v/>
      </c>
      <c r="AC1224" s="11">
        <f>IF(Z1224="","",(O1224-Z1224)/O1224)</f>
        <v/>
      </c>
      <c r="AD1224" s="24" t="n"/>
      <c r="AE1224" s="24">
        <f>IF(AF1224="","",Q1224*(1-AF1224))</f>
        <v/>
      </c>
      <c r="AF1224" s="51" t="n"/>
      <c r="AG1224" s="28" t="n"/>
      <c r="AH1224" s="28" t="n"/>
      <c r="AI1224" s="33" t="inlineStr">
        <is>
          <t>2027-03-15</t>
        </is>
      </c>
      <c r="AJ1224" s="33" t="inlineStr">
        <is>
          <t>2027-03-14</t>
        </is>
      </c>
      <c r="AK1224" s="30" t="n"/>
    </row>
    <row r="1225" ht="35.1" customHeight="1" s="69">
      <c r="B1225" s="48" t="n">
        <v>29346</v>
      </c>
      <c r="C1225" s="48" t="inlineStr">
        <is>
          <t>大阪</t>
        </is>
      </c>
      <c r="D1225" s="19" t="inlineStr">
        <is>
          <t>アットイン本町5</t>
        </is>
      </c>
      <c r="E1225" s="48" t="inlineStr">
        <is>
          <t>1LDK</t>
        </is>
      </c>
      <c r="F1225" s="48" t="n">
        <v>1</v>
      </c>
      <c r="G1225" s="48" t="inlineStr">
        <is>
          <t>淀屋橋・本町周辺</t>
        </is>
      </c>
      <c r="H1225" s="48" t="n">
        <v>35.04</v>
      </c>
      <c r="I1225" s="20" t="n">
        <v>0.8</v>
      </c>
      <c r="J1225" s="20" t="n">
        <v>1</v>
      </c>
      <c r="K1225" s="20" t="n">
        <v>1</v>
      </c>
      <c r="L1225" s="20" t="n">
        <v>1</v>
      </c>
      <c r="M1225" s="20" t="n">
        <v>0.9</v>
      </c>
      <c r="N1225" s="24" t="n">
        <v>11880</v>
      </c>
      <c r="O1225" s="24" t="n">
        <v>11000</v>
      </c>
      <c r="P1225" s="24" t="n">
        <v>880</v>
      </c>
      <c r="Q1225" s="24" t="n">
        <v>44000</v>
      </c>
      <c r="R1225" s="24" t="n"/>
      <c r="S1225" s="24">
        <f>IF(R1225="","",(R1225+P1225)*30 -U1225)</f>
        <v/>
      </c>
      <c r="T1225" s="20">
        <f>IF(R1225="","",(O1225-R1225)/O1225)</f>
        <v/>
      </c>
      <c r="U1225" s="24" t="n">
        <v>135000</v>
      </c>
      <c r="V1225" s="51" t="n"/>
      <c r="W1225" s="24">
        <f>IF(Z1225="","",Z1225*30)</f>
        <v/>
      </c>
      <c r="X1225" s="24">
        <f>IF(W1225="","",W1225-U1225)</f>
        <v/>
      </c>
      <c r="Y1225" s="24">
        <f>IF(V1225="","",((U1225+5000+5000)/(1-V1225))/30)</f>
        <v/>
      </c>
      <c r="Z1225" s="32" t="n"/>
      <c r="AA1225" s="24">
        <f>IF(Z1225="","",Z1225-O1225)</f>
        <v/>
      </c>
      <c r="AB1225" s="24">
        <f>IF(Z1225="","",R1225-Z1225)</f>
        <v/>
      </c>
      <c r="AC1225" s="11">
        <f>IF(Z1225="","",(O1225-Z1225)/O1225)</f>
        <v/>
      </c>
      <c r="AD1225" s="24" t="n"/>
      <c r="AE1225" s="24">
        <f>IF(AF1225="","",Q1225*(1-AF1225))</f>
        <v/>
      </c>
      <c r="AF1225" s="51" t="n"/>
      <c r="AG1225" s="28" t="n"/>
      <c r="AH1225" s="28" t="n"/>
      <c r="AI1225" s="33" t="inlineStr">
        <is>
          <t>2026-12-13</t>
        </is>
      </c>
      <c r="AJ1225" s="33" t="inlineStr">
        <is>
          <t>2026-12-12</t>
        </is>
      </c>
      <c r="AK1225" s="30" t="n"/>
    </row>
    <row r="1226" ht="35.1" customHeight="1" s="69">
      <c r="B1226" s="48" t="n">
        <v>29493</v>
      </c>
      <c r="C1226" s="48" t="inlineStr">
        <is>
          <t>大阪</t>
        </is>
      </c>
      <c r="D1226" s="19" t="inlineStr">
        <is>
          <t>アットイン京都6-4</t>
        </is>
      </c>
      <c r="E1226" s="48" t="inlineStr">
        <is>
          <t>1R</t>
        </is>
      </c>
      <c r="F1226" s="48" t="n">
        <v>1</v>
      </c>
      <c r="G1226" s="48" t="inlineStr">
        <is>
          <t>京都地区</t>
        </is>
      </c>
      <c r="H1226" s="48" t="n">
        <v>26.34</v>
      </c>
      <c r="I1226" s="20" t="n">
        <v>1</v>
      </c>
      <c r="J1226" s="20" t="n">
        <v>0.3</v>
      </c>
      <c r="K1226" s="20" t="n">
        <v>0</v>
      </c>
      <c r="L1226" s="20" t="n">
        <v>0</v>
      </c>
      <c r="M1226" s="20" t="n">
        <v>0</v>
      </c>
      <c r="N1226" s="24" t="n">
        <v>9600</v>
      </c>
      <c r="O1226" s="24" t="n">
        <v>8720</v>
      </c>
      <c r="P1226" s="24" t="n">
        <v>880</v>
      </c>
      <c r="Q1226" s="24" t="n">
        <v>44000</v>
      </c>
      <c r="R1226" s="24" t="n"/>
      <c r="S1226" s="24">
        <f>IF(R1226="","",(R1226+P1226)*30 -U1226)</f>
        <v/>
      </c>
      <c r="T1226" s="20">
        <f>IF(R1226="","",(O1226-R1226)/O1226)</f>
        <v/>
      </c>
      <c r="U1226" s="24" t="n">
        <v>82000</v>
      </c>
      <c r="V1226" s="51" t="n"/>
      <c r="W1226" s="24">
        <f>IF(Z1226="","",Z1226*30)</f>
        <v/>
      </c>
      <c r="X1226" s="24">
        <f>IF(W1226="","",W1226-U1226)</f>
        <v/>
      </c>
      <c r="Y1226" s="24">
        <f>IF(V1226="","",((U1226+5000+5000)/(1-V1226))/30)</f>
        <v/>
      </c>
      <c r="Z1226" s="32" t="n"/>
      <c r="AA1226" s="24">
        <f>IF(Z1226="","",Z1226-O1226)</f>
        <v/>
      </c>
      <c r="AB1226" s="24">
        <f>IF(Z1226="","",R1226-Z1226)</f>
        <v/>
      </c>
      <c r="AC1226" s="11">
        <f>IF(Z1226="","",(O1226-Z1226)/O1226)</f>
        <v/>
      </c>
      <c r="AD1226" s="24" t="n"/>
      <c r="AE1226" s="24">
        <f>IF(AF1226="","",Q1226*(1-AF1226))</f>
        <v/>
      </c>
      <c r="AF1226" s="51" t="n"/>
      <c r="AG1226" s="28" t="n"/>
      <c r="AH1226" s="28" t="n"/>
      <c r="AI1226" s="33" t="inlineStr">
        <is>
          <t>2026-08-09</t>
        </is>
      </c>
      <c r="AJ1226" s="33" t="inlineStr">
        <is>
          <t>2026-08-08</t>
        </is>
      </c>
      <c r="AK1226" s="30" t="n"/>
    </row>
    <row r="1227" ht="35.1" customHeight="1" s="69">
      <c r="B1227" s="48" t="n">
        <v>29495</v>
      </c>
      <c r="C1227" s="48" t="inlineStr">
        <is>
          <t>大阪</t>
        </is>
      </c>
      <c r="D1227" s="19" t="inlineStr">
        <is>
          <t>アットイン香川高松SM1-2</t>
        </is>
      </c>
      <c r="E1227" s="48" t="inlineStr">
        <is>
          <t>1R</t>
        </is>
      </c>
      <c r="F1227" s="48" t="n">
        <v>2</v>
      </c>
      <c r="G1227" s="48" t="inlineStr">
        <is>
          <t>香川</t>
        </is>
      </c>
      <c r="H1227" s="48" t="n">
        <v>30.91</v>
      </c>
      <c r="I1227" s="20" t="n">
        <v>1</v>
      </c>
      <c r="J1227" s="20" t="n">
        <v>1</v>
      </c>
      <c r="K1227" s="20" t="n">
        <v>1</v>
      </c>
      <c r="L1227" s="20" t="n">
        <v>0</v>
      </c>
      <c r="M1227" s="20" t="n">
        <v>0</v>
      </c>
      <c r="N1227" s="24" t="n">
        <v>6540</v>
      </c>
      <c r="O1227" s="24" t="n">
        <v>5660</v>
      </c>
      <c r="P1227" s="24" t="n">
        <v>880</v>
      </c>
      <c r="Q1227" s="24" t="n">
        <v>44000</v>
      </c>
      <c r="R1227" s="24" t="n"/>
      <c r="S1227" s="24">
        <f>IF(R1227="","",(R1227+P1227)*30 -U1227)</f>
        <v/>
      </c>
      <c r="T1227" s="20">
        <f>IF(R1227="","",(O1227-R1227)/O1227)</f>
        <v/>
      </c>
      <c r="U1227" s="24" t="n">
        <v>6000</v>
      </c>
      <c r="V1227" s="51" t="n"/>
      <c r="W1227" s="24">
        <f>IF(Z1227="","",Z1227*30)</f>
        <v/>
      </c>
      <c r="X1227" s="24">
        <f>IF(W1227="","",W1227-U1227)</f>
        <v/>
      </c>
      <c r="Y1227" s="24">
        <f>IF(V1227="","",((U1227+5000+5000)/(1-V1227))/30)</f>
        <v/>
      </c>
      <c r="Z1227" s="32" t="n"/>
      <c r="AA1227" s="24">
        <f>IF(Z1227="","",Z1227-O1227)</f>
        <v/>
      </c>
      <c r="AB1227" s="24">
        <f>IF(Z1227="","",R1227-Z1227)</f>
        <v/>
      </c>
      <c r="AC1227" s="11">
        <f>IF(Z1227="","",(O1227-Z1227)/O1227)</f>
        <v/>
      </c>
      <c r="AD1227" s="24" t="n"/>
      <c r="AE1227" s="24">
        <f>IF(AF1227="","",Q1227*(1-AF1227))</f>
        <v/>
      </c>
      <c r="AF1227" s="51" t="n"/>
      <c r="AG1227" s="28" t="n"/>
      <c r="AH1227" s="28" t="n"/>
      <c r="AI1227" s="33" t="inlineStr">
        <is>
          <t>2026-10-01</t>
        </is>
      </c>
      <c r="AJ1227" s="33" t="inlineStr">
        <is>
          <t>2026-09-30</t>
        </is>
      </c>
      <c r="AK1227" s="30" t="n"/>
    </row>
    <row r="1228" ht="35.1" customHeight="1" s="69">
      <c r="B1228" s="48" t="n">
        <v>29620</v>
      </c>
      <c r="C1228" s="48" t="inlineStr">
        <is>
          <t>大阪</t>
        </is>
      </c>
      <c r="D1228" s="19" t="inlineStr">
        <is>
          <t>アットイン京都河原町4</t>
        </is>
      </c>
      <c r="E1228" s="48" t="inlineStr">
        <is>
          <t>2LDK</t>
        </is>
      </c>
      <c r="F1228" s="48" t="n">
        <v>1</v>
      </c>
      <c r="G1228" s="48" t="inlineStr">
        <is>
          <t>京都地区</t>
        </is>
      </c>
      <c r="H1228" s="48" t="n">
        <v>50.14</v>
      </c>
      <c r="I1228" s="20" t="n">
        <v>0.8</v>
      </c>
      <c r="J1228" s="20" t="n">
        <v>1</v>
      </c>
      <c r="K1228" s="20" t="n">
        <v>0.2</v>
      </c>
      <c r="L1228" s="20" t="n">
        <v>0</v>
      </c>
      <c r="M1228" s="20" t="n">
        <v>0</v>
      </c>
      <c r="N1228" s="24" t="n">
        <v>19640</v>
      </c>
      <c r="O1228" s="24" t="n">
        <v>18540</v>
      </c>
      <c r="P1228" s="24" t="n">
        <v>1100</v>
      </c>
      <c r="Q1228" s="24" t="n">
        <v>68000</v>
      </c>
      <c r="R1228" s="24" t="n"/>
      <c r="S1228" s="24">
        <f>IF(R1228="","",(R1228+P1228)*30 -U1228)</f>
        <v/>
      </c>
      <c r="T1228" s="20">
        <f>IF(R1228="","",(O1228-R1228)/O1228)</f>
        <v/>
      </c>
      <c r="U1228" s="24" t="n">
        <v>203000</v>
      </c>
      <c r="V1228" s="51" t="n"/>
      <c r="W1228" s="24">
        <f>IF(Z1228="","",Z1228*30)</f>
        <v/>
      </c>
      <c r="X1228" s="24">
        <f>IF(W1228="","",W1228-U1228)</f>
        <v/>
      </c>
      <c r="Y1228" s="24">
        <f>IF(V1228="","",((U1228+5000+5000)/(1-V1228))/30)</f>
        <v/>
      </c>
      <c r="Z1228" s="32" t="n"/>
      <c r="AA1228" s="24">
        <f>IF(Z1228="","",Z1228-O1228)</f>
        <v/>
      </c>
      <c r="AB1228" s="24">
        <f>IF(Z1228="","",R1228-Z1228)</f>
        <v/>
      </c>
      <c r="AC1228" s="11">
        <f>IF(Z1228="","",(O1228-Z1228)/O1228)</f>
        <v/>
      </c>
      <c r="AD1228" s="24" t="n"/>
      <c r="AE1228" s="24">
        <f>IF(AF1228="","",Q1228*(1-AF1228))</f>
        <v/>
      </c>
      <c r="AF1228" s="51" t="n"/>
      <c r="AG1228" s="28" t="n"/>
      <c r="AH1228" s="28" t="n"/>
      <c r="AI1228" s="33" t="inlineStr">
        <is>
          <t>2026-09-06</t>
        </is>
      </c>
      <c r="AJ1228" s="33" t="inlineStr">
        <is>
          <t>2026-09-05</t>
        </is>
      </c>
      <c r="AK1228" s="30" t="n"/>
    </row>
    <row r="1229" ht="35.1" customHeight="1" s="69">
      <c r="B1229" s="48" t="n">
        <v>29701</v>
      </c>
      <c r="C1229" s="48" t="inlineStr">
        <is>
          <t>大阪</t>
        </is>
      </c>
      <c r="D1229" s="19" t="inlineStr">
        <is>
          <t>アットイン芦屋3</t>
        </is>
      </c>
      <c r="E1229" s="48" t="inlineStr">
        <is>
          <t>2LDK</t>
        </is>
      </c>
      <c r="F1229" s="48" t="n">
        <v>1</v>
      </c>
      <c r="G1229" s="48" t="inlineStr">
        <is>
          <t>三宮・元町・神戸</t>
        </is>
      </c>
      <c r="H1229" s="48" t="n">
        <v>66.48999999999999</v>
      </c>
      <c r="I1229" s="20" t="n">
        <v>0.8</v>
      </c>
      <c r="J1229" s="20" t="n">
        <v>0.8</v>
      </c>
      <c r="K1229" s="20" t="n">
        <v>0.6</v>
      </c>
      <c r="L1229" s="20" t="n">
        <v>0</v>
      </c>
      <c r="M1229" s="20" t="n">
        <v>0</v>
      </c>
      <c r="N1229" s="24" t="n">
        <v>17980</v>
      </c>
      <c r="O1229" s="24" t="n">
        <v>16880</v>
      </c>
      <c r="P1229" s="24" t="n">
        <v>1100</v>
      </c>
      <c r="Q1229" s="24" t="n">
        <v>68000</v>
      </c>
      <c r="R1229" s="24" t="n">
        <v>6760</v>
      </c>
      <c r="S1229" s="24">
        <f>IF(R1229="","",(R1229+P1229)*30 -U1229)</f>
        <v/>
      </c>
      <c r="T1229" s="20">
        <f>IF(R1229="","",(O1229-R1229)/O1229)</f>
        <v/>
      </c>
      <c r="U1229" s="24" t="n">
        <v>230000</v>
      </c>
      <c r="V1229" s="51" t="n"/>
      <c r="W1229" s="24">
        <f>IF(Z1229="","",Z1229*30)</f>
        <v/>
      </c>
      <c r="X1229" s="24">
        <f>IF(W1229="","",W1229-U1229)</f>
        <v/>
      </c>
      <c r="Y1229" s="24">
        <f>IF(V1229="","",((U1229+5000+5000)/(1-V1229))/30)</f>
        <v/>
      </c>
      <c r="Z1229" s="32" t="n"/>
      <c r="AA1229" s="24">
        <f>IF(Z1229="","",Z1229-O1229)</f>
        <v/>
      </c>
      <c r="AB1229" s="24">
        <f>IF(Z1229="","",R1229-Z1229)</f>
        <v/>
      </c>
      <c r="AC1229" s="11">
        <f>IF(Z1229="","",(O1229-Z1229)/O1229)</f>
        <v/>
      </c>
      <c r="AD1229" s="24" t="n">
        <v>17000</v>
      </c>
      <c r="AE1229" s="24">
        <f>IF(AF1229="","",Q1229*(1-AF1229))</f>
        <v/>
      </c>
      <c r="AF1229" s="51" t="n"/>
      <c r="AG1229" s="28" t="n"/>
      <c r="AH1229" s="28" t="n"/>
      <c r="AI1229" s="33" t="inlineStr">
        <is>
          <t>2026-09-18</t>
        </is>
      </c>
      <c r="AJ1229" s="33" t="inlineStr">
        <is>
          <t>2026-09-17</t>
        </is>
      </c>
      <c r="AK1229" s="30" t="n"/>
    </row>
    <row r="1230" ht="35.1" customHeight="1" s="69">
      <c r="B1230" s="48" t="n">
        <v>29782</v>
      </c>
      <c r="C1230" s="48" t="inlineStr">
        <is>
          <t>東京</t>
        </is>
      </c>
      <c r="D1230" s="19" t="inlineStr">
        <is>
          <t>アットイン浦和2-1</t>
        </is>
      </c>
      <c r="E1230" s="48" t="inlineStr">
        <is>
          <t>1K</t>
        </is>
      </c>
      <c r="F1230" s="48" t="n">
        <v>1</v>
      </c>
      <c r="G1230" s="48" t="inlineStr">
        <is>
          <t>大宮・川越エリア</t>
        </is>
      </c>
      <c r="H1230" s="48" t="n">
        <v>19.53</v>
      </c>
      <c r="I1230" s="20" t="n">
        <v>1</v>
      </c>
      <c r="J1230" s="20" t="n">
        <v>1</v>
      </c>
      <c r="K1230" s="20" t="n">
        <v>1</v>
      </c>
      <c r="L1230" s="20" t="n">
        <v>0.1</v>
      </c>
      <c r="M1230" s="20" t="n">
        <v>0</v>
      </c>
      <c r="N1230" s="24" t="n">
        <v>10180</v>
      </c>
      <c r="O1230" s="24" t="n">
        <v>9300</v>
      </c>
      <c r="P1230" s="24" t="n">
        <v>880</v>
      </c>
      <c r="Q1230" s="24" t="n">
        <v>44000</v>
      </c>
      <c r="R1230" s="24" t="n"/>
      <c r="S1230" s="24">
        <f>IF(R1230="","",(R1230+P1230)*30 -U1230)</f>
        <v/>
      </c>
      <c r="T1230" s="20">
        <f>IF(R1230="","",(O1230-R1230)/O1230)</f>
        <v/>
      </c>
      <c r="U1230" s="24" t="n">
        <v>82500</v>
      </c>
      <c r="V1230" s="51" t="n"/>
      <c r="W1230" s="24">
        <f>IF(Z1230="","",Z1230*30)</f>
        <v/>
      </c>
      <c r="X1230" s="24">
        <f>IF(W1230="","",W1230-U1230)</f>
        <v/>
      </c>
      <c r="Y1230" s="24">
        <f>IF(V1230="","",((U1230+5000+5000)/(1-V1230))/30)</f>
        <v/>
      </c>
      <c r="Z1230" s="32" t="n"/>
      <c r="AA1230" s="24">
        <f>IF(Z1230="","",Z1230-O1230)</f>
        <v/>
      </c>
      <c r="AB1230" s="24">
        <f>IF(Z1230="","",R1230-Z1230)</f>
        <v/>
      </c>
      <c r="AC1230" s="11">
        <f>IF(Z1230="","",(O1230-Z1230)/O1230)</f>
        <v/>
      </c>
      <c r="AD1230" s="24" t="n"/>
      <c r="AE1230" s="24">
        <f>IF(AF1230="","",Q1230*(1-AF1230))</f>
        <v/>
      </c>
      <c r="AF1230" s="51" t="n"/>
      <c r="AG1230" s="28" t="n"/>
      <c r="AH1230" s="28" t="n"/>
      <c r="AI1230" s="33" t="inlineStr">
        <is>
          <t>2026-10-05</t>
        </is>
      </c>
      <c r="AJ1230" s="33" t="inlineStr">
        <is>
          <t>2026-10-04</t>
        </is>
      </c>
      <c r="AK1230" s="30" t="n"/>
    </row>
    <row r="1231" ht="35.1" customHeight="1" s="69">
      <c r="B1231" s="48" t="n">
        <v>29783</v>
      </c>
      <c r="C1231" s="48" t="inlineStr">
        <is>
          <t>東京</t>
        </is>
      </c>
      <c r="D1231" s="19" t="inlineStr">
        <is>
          <t>アットイン浦和2-2</t>
        </is>
      </c>
      <c r="E1231" s="48" t="inlineStr">
        <is>
          <t>1K</t>
        </is>
      </c>
      <c r="F1231" s="48" t="n">
        <v>2</v>
      </c>
      <c r="G1231" s="48" t="inlineStr">
        <is>
          <t>大宮・川越エリア</t>
        </is>
      </c>
      <c r="H1231" s="48" t="n">
        <v>19.3</v>
      </c>
      <c r="I1231" s="20" t="n">
        <v>0.6</v>
      </c>
      <c r="J1231" s="20" t="n">
        <v>0</v>
      </c>
      <c r="K1231" s="20" t="n">
        <v>0</v>
      </c>
      <c r="L1231" s="20" t="n">
        <v>0</v>
      </c>
      <c r="M1231" s="20" t="n">
        <v>0</v>
      </c>
      <c r="N1231" s="24" t="n">
        <v>10180</v>
      </c>
      <c r="O1231" s="24" t="n">
        <v>9300</v>
      </c>
      <c r="P1231" s="24" t="n">
        <v>880</v>
      </c>
      <c r="Q1231" s="24" t="n">
        <v>44000</v>
      </c>
      <c r="R1231" s="24" t="n"/>
      <c r="S1231" s="24">
        <f>IF(R1231="","",(R1231+P1231)*30 -U1231)</f>
        <v/>
      </c>
      <c r="T1231" s="20">
        <f>IF(R1231="","",(O1231-R1231)/O1231)</f>
        <v/>
      </c>
      <c r="U1231" s="24" t="n">
        <v>87000</v>
      </c>
      <c r="V1231" s="51" t="n"/>
      <c r="W1231" s="24">
        <f>IF(Z1231="","",Z1231*30)</f>
        <v/>
      </c>
      <c r="X1231" s="24">
        <f>IF(W1231="","",W1231-U1231)</f>
        <v/>
      </c>
      <c r="Y1231" s="24">
        <f>IF(V1231="","",((U1231+5000+5000)/(1-V1231))/30)</f>
        <v/>
      </c>
      <c r="Z1231" s="32" t="n"/>
      <c r="AA1231" s="24">
        <f>IF(Z1231="","",Z1231-O1231)</f>
        <v/>
      </c>
      <c r="AB1231" s="24">
        <f>IF(Z1231="","",R1231-Z1231)</f>
        <v/>
      </c>
      <c r="AC1231" s="11">
        <f>IF(Z1231="","",(O1231-Z1231)/O1231)</f>
        <v/>
      </c>
      <c r="AD1231" s="24" t="n"/>
      <c r="AE1231" s="24">
        <f>IF(AF1231="","",Q1231*(1-AF1231))</f>
        <v/>
      </c>
      <c r="AF1231" s="51" t="n"/>
      <c r="AG1231" s="28" t="n"/>
      <c r="AH1231" s="28" t="n"/>
      <c r="AI1231" s="33" t="inlineStr">
        <is>
          <t>2026-08-01</t>
        </is>
      </c>
      <c r="AJ1231" s="33" t="inlineStr">
        <is>
          <t>2026-07-31</t>
        </is>
      </c>
      <c r="AK1231" s="30" t="n"/>
    </row>
    <row r="1232" ht="35.1" customHeight="1" s="69">
      <c r="B1232" s="48" t="n">
        <v>29784</v>
      </c>
      <c r="C1232" s="48" t="inlineStr">
        <is>
          <t>東京</t>
        </is>
      </c>
      <c r="D1232" s="19" t="inlineStr">
        <is>
          <t>アットイン浦和2-3</t>
        </is>
      </c>
      <c r="E1232" s="48" t="inlineStr">
        <is>
          <t>1K</t>
        </is>
      </c>
      <c r="F1232" s="48" t="n">
        <v>4</v>
      </c>
      <c r="G1232" s="48" t="inlineStr">
        <is>
          <t>大宮・川越エリア</t>
        </is>
      </c>
      <c r="H1232" s="48" t="n">
        <v>18.36</v>
      </c>
      <c r="I1232" s="20" t="n">
        <v>1</v>
      </c>
      <c r="J1232" s="20" t="n">
        <v>0.975</v>
      </c>
      <c r="K1232" s="20" t="n">
        <v>0.175</v>
      </c>
      <c r="L1232" s="20" t="n">
        <v>0.175</v>
      </c>
      <c r="M1232" s="20" t="n">
        <v>0</v>
      </c>
      <c r="N1232" s="24" t="n">
        <v>10180</v>
      </c>
      <c r="O1232" s="24" t="n">
        <v>9300</v>
      </c>
      <c r="P1232" s="24" t="n">
        <v>880</v>
      </c>
      <c r="Q1232" s="24" t="n">
        <v>44000</v>
      </c>
      <c r="R1232" s="24" t="n">
        <v>4650</v>
      </c>
      <c r="S1232" s="24">
        <f>IF(R1232="","",(R1232+P1232)*30 -U1232)</f>
        <v/>
      </c>
      <c r="T1232" s="20">
        <f>IF(R1232="","",(O1232-R1232)/O1232)</f>
        <v/>
      </c>
      <c r="U1232" s="24" t="n">
        <v>90000</v>
      </c>
      <c r="V1232" s="51" t="n"/>
      <c r="W1232" s="24">
        <f>IF(Z1232="","",Z1232*30)</f>
        <v/>
      </c>
      <c r="X1232" s="24">
        <f>IF(W1232="","",W1232-U1232)</f>
        <v/>
      </c>
      <c r="Y1232" s="24">
        <f>IF(V1232="","",((U1232+5000+5000)/(1-V1232))/30)</f>
        <v/>
      </c>
      <c r="Z1232" s="32" t="n"/>
      <c r="AA1232" s="24">
        <f>IF(Z1232="","",Z1232-O1232)</f>
        <v/>
      </c>
      <c r="AB1232" s="24">
        <f>IF(Z1232="","",R1232-Z1232)</f>
        <v/>
      </c>
      <c r="AC1232" s="11">
        <f>IF(Z1232="","",(O1232-Z1232)/O1232)</f>
        <v/>
      </c>
      <c r="AD1232" s="24" t="n">
        <v>11000</v>
      </c>
      <c r="AE1232" s="24">
        <f>IF(AF1232="","",Q1232*(1-AF1232))</f>
        <v/>
      </c>
      <c r="AF1232" s="51" t="n"/>
      <c r="AG1232" s="28" t="n"/>
      <c r="AH1232" s="28" t="n"/>
      <c r="AI1232" s="33" t="inlineStr">
        <is>
          <t>2026-09-01</t>
        </is>
      </c>
      <c r="AJ1232" s="33" t="inlineStr">
        <is>
          <t>2026-10-23</t>
        </is>
      </c>
      <c r="AK1232" s="30" t="n"/>
    </row>
    <row r="1233" ht="35.1" customHeight="1" s="69">
      <c r="B1233" s="48" t="n">
        <v>29858</v>
      </c>
      <c r="C1233" s="48" t="inlineStr">
        <is>
          <t>大阪</t>
        </is>
      </c>
      <c r="D1233" s="19" t="inlineStr">
        <is>
          <t>アットイン中之島3</t>
        </is>
      </c>
      <c r="E1233" s="48" t="inlineStr">
        <is>
          <t>1K</t>
        </is>
      </c>
      <c r="F1233" s="48" t="n">
        <v>3</v>
      </c>
      <c r="G1233" s="48" t="inlineStr">
        <is>
          <t>淀屋橋・本町周辺</t>
        </is>
      </c>
      <c r="H1233" s="48" t="n">
        <v>25.11</v>
      </c>
      <c r="I1233" s="20" t="n">
        <v>0.66667</v>
      </c>
      <c r="J1233" s="20" t="n">
        <v>0.66667</v>
      </c>
      <c r="K1233" s="20" t="n">
        <v>0.06666999999999999</v>
      </c>
      <c r="L1233" s="20" t="n">
        <v>0</v>
      </c>
      <c r="M1233" s="20" t="n">
        <v>0</v>
      </c>
      <c r="N1233" s="24" t="n">
        <v>8000</v>
      </c>
      <c r="O1233" s="24" t="n">
        <v>7120</v>
      </c>
      <c r="P1233" s="24" t="n">
        <v>880</v>
      </c>
      <c r="Q1233" s="24" t="n">
        <v>44000</v>
      </c>
      <c r="R1233" s="24" t="n"/>
      <c r="S1233" s="24">
        <f>IF(R1233="","",(R1233+P1233)*30 -U1233)</f>
        <v/>
      </c>
      <c r="T1233" s="20">
        <f>IF(R1233="","",(O1233-R1233)/O1233)</f>
        <v/>
      </c>
      <c r="U1233" s="24" t="n">
        <v>76500</v>
      </c>
      <c r="V1233" s="51" t="n"/>
      <c r="W1233" s="24">
        <f>IF(Z1233="","",Z1233*30)</f>
        <v/>
      </c>
      <c r="X1233" s="24">
        <f>IF(W1233="","",W1233-U1233)</f>
        <v/>
      </c>
      <c r="Y1233" s="24">
        <f>IF(V1233="","",((U1233+5000+5000)/(1-V1233))/30)</f>
        <v/>
      </c>
      <c r="Z1233" s="32" t="n"/>
      <c r="AA1233" s="24">
        <f>IF(Z1233="","",Z1233-O1233)</f>
        <v/>
      </c>
      <c r="AB1233" s="24">
        <f>IF(Z1233="","",R1233-Z1233)</f>
        <v/>
      </c>
      <c r="AC1233" s="11">
        <f>IF(Z1233="","",(O1233-Z1233)/O1233)</f>
        <v/>
      </c>
      <c r="AD1233" s="24" t="n"/>
      <c r="AE1233" s="24">
        <f>IF(AF1233="","",Q1233*(1-AF1233))</f>
        <v/>
      </c>
      <c r="AF1233" s="51" t="n"/>
      <c r="AG1233" s="28" t="n"/>
      <c r="AH1233" s="28" t="n"/>
      <c r="AI1233" s="33" t="inlineStr">
        <is>
          <t>2026-08-10</t>
        </is>
      </c>
      <c r="AJ1233" s="33" t="inlineStr">
        <is>
          <t>2026-09-06</t>
        </is>
      </c>
      <c r="AK1233" s="30" t="n"/>
    </row>
    <row r="1234" ht="35.1" customHeight="1" s="69">
      <c r="B1234" s="48" t="n">
        <v>29894</v>
      </c>
      <c r="C1234" s="48" t="inlineStr">
        <is>
          <t>大阪</t>
        </is>
      </c>
      <c r="D1234" s="19" t="inlineStr">
        <is>
          <t>アットイン難波5</t>
        </is>
      </c>
      <c r="E1234" s="48" t="inlineStr">
        <is>
          <t>1K</t>
        </is>
      </c>
      <c r="F1234" s="48" t="n">
        <v>1</v>
      </c>
      <c r="G1234" s="48" t="inlineStr">
        <is>
          <t>心斎橋・なんば周辺</t>
        </is>
      </c>
      <c r="H1234" s="48" t="n">
        <v>21.17</v>
      </c>
      <c r="I1234" s="20" t="n">
        <v>0.9</v>
      </c>
      <c r="J1234" s="20" t="n">
        <v>0.7</v>
      </c>
      <c r="K1234" s="20" t="n">
        <v>1</v>
      </c>
      <c r="L1234" s="20" t="n">
        <v>1</v>
      </c>
      <c r="M1234" s="20" t="n">
        <v>0</v>
      </c>
      <c r="N1234" s="24" t="n">
        <v>7660</v>
      </c>
      <c r="O1234" s="24" t="n">
        <v>6780</v>
      </c>
      <c r="P1234" s="24" t="n">
        <v>880</v>
      </c>
      <c r="Q1234" s="24" t="n">
        <v>44000</v>
      </c>
      <c r="R1234" s="24" t="n"/>
      <c r="S1234" s="24">
        <f>IF(R1234="","",(R1234+P1234)*30 -U1234)</f>
        <v/>
      </c>
      <c r="T1234" s="20">
        <f>IF(R1234="","",(O1234-R1234)/O1234)</f>
        <v/>
      </c>
      <c r="U1234" s="24" t="n">
        <v>75000</v>
      </c>
      <c r="V1234" s="51" t="n"/>
      <c r="W1234" s="24">
        <f>IF(Z1234="","",Z1234*30)</f>
        <v/>
      </c>
      <c r="X1234" s="24">
        <f>IF(W1234="","",W1234-U1234)</f>
        <v/>
      </c>
      <c r="Y1234" s="24">
        <f>IF(V1234="","",((U1234+5000+5000)/(1-V1234))/30)</f>
        <v/>
      </c>
      <c r="Z1234" s="32" t="n"/>
      <c r="AA1234" s="24">
        <f>IF(Z1234="","",Z1234-O1234)</f>
        <v/>
      </c>
      <c r="AB1234" s="24">
        <f>IF(Z1234="","",R1234-Z1234)</f>
        <v/>
      </c>
      <c r="AC1234" s="11">
        <f>IF(Z1234="","",(O1234-Z1234)/O1234)</f>
        <v/>
      </c>
      <c r="AD1234" s="24" t="n"/>
      <c r="AE1234" s="24">
        <f>IF(AF1234="","",Q1234*(1-AF1234))</f>
        <v/>
      </c>
      <c r="AF1234" s="51" t="n"/>
      <c r="AG1234" s="28" t="n"/>
      <c r="AH1234" s="28" t="n"/>
      <c r="AI1234" s="33" t="inlineStr">
        <is>
          <t>2026-11-01</t>
        </is>
      </c>
      <c r="AJ1234" s="33" t="inlineStr">
        <is>
          <t>2026-10-31</t>
        </is>
      </c>
      <c r="AK1234" s="30" t="n"/>
    </row>
    <row r="1235" ht="35.1" customHeight="1" s="69">
      <c r="B1235" s="48" t="n">
        <v>29944</v>
      </c>
      <c r="C1235" s="48" t="inlineStr">
        <is>
          <t>名古屋</t>
        </is>
      </c>
      <c r="D1235" s="19" t="inlineStr">
        <is>
          <t>アットイン三重津新町SM1</t>
        </is>
      </c>
      <c r="E1235" s="48" t="inlineStr">
        <is>
          <t>1LDK</t>
        </is>
      </c>
      <c r="F1235" s="48" t="n">
        <v>4</v>
      </c>
      <c r="G1235" s="48" t="inlineStr">
        <is>
          <t>四日市・鈴鹿・津地区</t>
        </is>
      </c>
      <c r="H1235" s="48" t="n">
        <v>35.7</v>
      </c>
      <c r="I1235" s="20" t="n">
        <v>0.925</v>
      </c>
      <c r="J1235" s="20" t="n">
        <v>0.75</v>
      </c>
      <c r="K1235" s="20" t="n">
        <v>0.35</v>
      </c>
      <c r="L1235" s="20" t="n">
        <v>0.25</v>
      </c>
      <c r="M1235" s="20" t="n">
        <v>0.125</v>
      </c>
      <c r="N1235" s="24" t="n">
        <v>6540</v>
      </c>
      <c r="O1235" s="24" t="n">
        <v>5660</v>
      </c>
      <c r="P1235" s="24" t="n">
        <v>880</v>
      </c>
      <c r="Q1235" s="24" t="n">
        <v>44000</v>
      </c>
      <c r="R1235" s="24" t="n"/>
      <c r="S1235" s="24">
        <f>IF(R1235="","",(R1235+P1235)*30 -U1235)</f>
        <v/>
      </c>
      <c r="T1235" s="20">
        <f>IF(R1235="","",(O1235-R1235)/O1235)</f>
        <v/>
      </c>
      <c r="U1235" s="24" t="n">
        <v>0</v>
      </c>
      <c r="V1235" s="51" t="n"/>
      <c r="W1235" s="24">
        <f>IF(Z1235="","",Z1235*30)</f>
        <v/>
      </c>
      <c r="X1235" s="24">
        <f>IF(W1235="","",W1235-U1235)</f>
        <v/>
      </c>
      <c r="Y1235" s="24">
        <f>IF(V1235="","",((U1235+5000+5000)/(1-V1235))/30)</f>
        <v/>
      </c>
      <c r="Z1235" s="32" t="n"/>
      <c r="AA1235" s="24">
        <f>IF(Z1235="","",Z1235-O1235)</f>
        <v/>
      </c>
      <c r="AB1235" s="24">
        <f>IF(Z1235="","",R1235-Z1235)</f>
        <v/>
      </c>
      <c r="AC1235" s="11">
        <f>IF(Z1235="","",(O1235-Z1235)/O1235)</f>
        <v/>
      </c>
      <c r="AD1235" s="24" t="n"/>
      <c r="AE1235" s="24">
        <f>IF(AF1235="","",Q1235*(1-AF1235))</f>
        <v/>
      </c>
      <c r="AF1235" s="51" t="n"/>
      <c r="AG1235" s="28" t="n"/>
      <c r="AH1235" s="28" t="n"/>
      <c r="AI1235" s="33" t="inlineStr">
        <is>
          <t>2026-08-17</t>
        </is>
      </c>
      <c r="AJ1235" s="33" t="inlineStr">
        <is>
          <t>2026-11-14</t>
        </is>
      </c>
      <c r="AK1235" s="30" t="n"/>
    </row>
    <row r="1236" ht="35.1" customHeight="1" s="69">
      <c r="B1236" s="48" t="n">
        <v>29945</v>
      </c>
      <c r="C1236" s="48" t="inlineStr">
        <is>
          <t>東京</t>
        </is>
      </c>
      <c r="D1236" s="19" t="inlineStr">
        <is>
          <t>アットイン渋谷7-1</t>
        </is>
      </c>
      <c r="E1236" s="48" t="inlineStr">
        <is>
          <t>1LDK</t>
        </is>
      </c>
      <c r="F1236" s="48" t="n">
        <v>5</v>
      </c>
      <c r="G1236" s="48" t="inlineStr">
        <is>
          <t>渋谷・三軒茶屋・自由が丘</t>
        </is>
      </c>
      <c r="H1236" s="48" t="n">
        <v>34.08</v>
      </c>
      <c r="I1236" s="20" t="n">
        <v>0.64</v>
      </c>
      <c r="J1236" s="20" t="n">
        <v>0.7</v>
      </c>
      <c r="K1236" s="20" t="n">
        <v>0.2</v>
      </c>
      <c r="L1236" s="20" t="n">
        <v>0.2</v>
      </c>
      <c r="M1236" s="20" t="n">
        <v>0.2</v>
      </c>
      <c r="N1236" s="24" t="n">
        <v>22320</v>
      </c>
      <c r="O1236" s="24" t="n">
        <v>21440</v>
      </c>
      <c r="P1236" s="24" t="n">
        <v>880</v>
      </c>
      <c r="Q1236" s="24" t="n">
        <v>44000</v>
      </c>
      <c r="R1236" s="24" t="n">
        <v>10720</v>
      </c>
      <c r="S1236" s="24">
        <f>IF(R1236="","",(R1236+P1236)*30 -U1236)</f>
        <v/>
      </c>
      <c r="T1236" s="20">
        <f>IF(R1236="","",(O1236-R1236)/O1236)</f>
        <v/>
      </c>
      <c r="U1236" s="24" t="n">
        <v>231000</v>
      </c>
      <c r="V1236" s="51" t="n"/>
      <c r="W1236" s="24">
        <f>IF(Z1236="","",Z1236*30)</f>
        <v/>
      </c>
      <c r="X1236" s="24">
        <f>IF(W1236="","",W1236-U1236)</f>
        <v/>
      </c>
      <c r="Y1236" s="24">
        <f>IF(V1236="","",((U1236+5000+5000)/(1-V1236))/30)</f>
        <v/>
      </c>
      <c r="Z1236" s="32" t="n">
        <v>10720</v>
      </c>
      <c r="AA1236" s="24">
        <f>IF(Z1236="","",Z1236-O1236)</f>
        <v/>
      </c>
      <c r="AB1236" s="24">
        <f>IF(Z1236="","",R1236-Z1236)</f>
        <v/>
      </c>
      <c r="AC1236" s="11">
        <f>IF(Z1236="","",(O1236-Z1236)/O1236)</f>
        <v/>
      </c>
      <c r="AD1236" s="24" t="n">
        <v>11000</v>
      </c>
      <c r="AE1236" s="24">
        <f>IF(AF1236="","",Q1236*(1-AF1236))</f>
        <v/>
      </c>
      <c r="AF1236" s="51" t="n"/>
      <c r="AG1236" s="28" t="n">
        <v>46266</v>
      </c>
      <c r="AH1236" s="28" t="n">
        <v>46316</v>
      </c>
      <c r="AI1236" s="33" t="inlineStr">
        <is>
          <t>2026-08-24</t>
        </is>
      </c>
      <c r="AJ1236" s="33" t="inlineStr">
        <is>
          <t>2026-12-27</t>
        </is>
      </c>
      <c r="AK1236" s="30" t="inlineStr">
        <is>
          <t>○</t>
        </is>
      </c>
    </row>
    <row r="1237" ht="35.1" customHeight="1" s="69">
      <c r="B1237" s="48" t="n">
        <v>29946</v>
      </c>
      <c r="C1237" s="48" t="inlineStr">
        <is>
          <t>東京</t>
        </is>
      </c>
      <c r="D1237" s="19" t="inlineStr">
        <is>
          <t>アットイン渋谷7-2</t>
        </is>
      </c>
      <c r="E1237" s="48" t="inlineStr">
        <is>
          <t>1LDK</t>
        </is>
      </c>
      <c r="F1237" s="48" t="n">
        <v>5</v>
      </c>
      <c r="G1237" s="48" t="inlineStr">
        <is>
          <t>渋谷・三軒茶屋・自由が丘</t>
        </is>
      </c>
      <c r="H1237" s="48" t="n">
        <v>34.08</v>
      </c>
      <c r="I1237" s="20" t="n">
        <v>0.7</v>
      </c>
      <c r="J1237" s="20" t="n">
        <v>0.72</v>
      </c>
      <c r="K1237" s="20" t="n">
        <v>0.5600000000000001</v>
      </c>
      <c r="L1237" s="20" t="n">
        <v>0.24</v>
      </c>
      <c r="M1237" s="20" t="n">
        <v>0.06</v>
      </c>
      <c r="N1237" s="24" t="n">
        <v>22320</v>
      </c>
      <c r="O1237" s="24" t="n">
        <v>21440</v>
      </c>
      <c r="P1237" s="24" t="n">
        <v>880</v>
      </c>
      <c r="Q1237" s="24" t="n">
        <v>44000</v>
      </c>
      <c r="R1237" s="24" t="n"/>
      <c r="S1237" s="24">
        <f>IF(R1237="","",(R1237+P1237)*30 -U1237)</f>
        <v/>
      </c>
      <c r="T1237" s="20">
        <f>IF(R1237="","",(O1237-R1237)/O1237)</f>
        <v/>
      </c>
      <c r="U1237" s="24" t="n">
        <v>231000</v>
      </c>
      <c r="V1237" s="51" t="n"/>
      <c r="W1237" s="24">
        <f>IF(Z1237="","",Z1237*30)</f>
        <v/>
      </c>
      <c r="X1237" s="24">
        <f>IF(W1237="","",W1237-U1237)</f>
        <v/>
      </c>
      <c r="Y1237" s="24">
        <f>IF(V1237="","",((U1237+5000+5000)/(1-V1237))/30)</f>
        <v/>
      </c>
      <c r="Z1237" s="32" t="n"/>
      <c r="AA1237" s="24">
        <f>IF(Z1237="","",Z1237-O1237)</f>
        <v/>
      </c>
      <c r="AB1237" s="24">
        <f>IF(Z1237="","",R1237-Z1237)</f>
        <v/>
      </c>
      <c r="AC1237" s="11">
        <f>IF(Z1237="","",(O1237-Z1237)/O1237)</f>
        <v/>
      </c>
      <c r="AD1237" s="24" t="n"/>
      <c r="AE1237" s="24">
        <f>IF(AF1237="","",Q1237*(1-AF1237))</f>
        <v/>
      </c>
      <c r="AF1237" s="51" t="n"/>
      <c r="AG1237" s="28" t="n"/>
      <c r="AH1237" s="28" t="n"/>
      <c r="AI1237" s="33" t="inlineStr">
        <is>
          <t>2026-08-31</t>
        </is>
      </c>
      <c r="AJ1237" s="33" t="inlineStr">
        <is>
          <t>2026-12-24</t>
        </is>
      </c>
      <c r="AK1237" s="30" t="n"/>
    </row>
    <row r="1238" ht="35.1" customHeight="1" s="69">
      <c r="B1238" s="48" t="n">
        <v>29961</v>
      </c>
      <c r="C1238" s="48" t="inlineStr">
        <is>
          <t>東京</t>
        </is>
      </c>
      <c r="D1238" s="19" t="inlineStr">
        <is>
          <t>アットイン相模原1</t>
        </is>
      </c>
      <c r="E1238" s="48" t="inlineStr">
        <is>
          <t>1R</t>
        </is>
      </c>
      <c r="F1238" s="48" t="n">
        <v>5</v>
      </c>
      <c r="G1238" s="48" t="inlineStr">
        <is>
          <t>町田・本厚木</t>
        </is>
      </c>
      <c r="H1238" s="48" t="n">
        <v>19.2</v>
      </c>
      <c r="I1238" s="20" t="n">
        <v>0.86</v>
      </c>
      <c r="J1238" s="20" t="n">
        <v>0.78</v>
      </c>
      <c r="K1238" s="20" t="n">
        <v>0.66</v>
      </c>
      <c r="L1238" s="20" t="n">
        <v>0.4</v>
      </c>
      <c r="M1238" s="20" t="n">
        <v>0.4</v>
      </c>
      <c r="N1238" s="24" t="n">
        <v>8340</v>
      </c>
      <c r="O1238" s="24" t="n">
        <v>7460</v>
      </c>
      <c r="P1238" s="24" t="n">
        <v>880</v>
      </c>
      <c r="Q1238" s="24" t="n">
        <v>44000</v>
      </c>
      <c r="R1238" s="24" t="n"/>
      <c r="S1238" s="24">
        <f>IF(R1238="","",(R1238+P1238)*30 -U1238)</f>
        <v/>
      </c>
      <c r="T1238" s="20">
        <f>IF(R1238="","",(O1238-R1238)/O1238)</f>
        <v/>
      </c>
      <c r="U1238" s="24" t="n">
        <v>67000</v>
      </c>
      <c r="V1238" s="51" t="n"/>
      <c r="W1238" s="24">
        <f>IF(Z1238="","",Z1238*30)</f>
        <v/>
      </c>
      <c r="X1238" s="24">
        <f>IF(W1238="","",W1238-U1238)</f>
        <v/>
      </c>
      <c r="Y1238" s="24">
        <f>IF(V1238="","",((U1238+5000+5000)/(1-V1238))/30)</f>
        <v/>
      </c>
      <c r="Z1238" s="32" t="n"/>
      <c r="AA1238" s="24">
        <f>IF(Z1238="","",Z1238-O1238)</f>
        <v/>
      </c>
      <c r="AB1238" s="24">
        <f>IF(Z1238="","",R1238-Z1238)</f>
        <v/>
      </c>
      <c r="AC1238" s="11">
        <f>IF(Z1238="","",(O1238-Z1238)/O1238)</f>
        <v/>
      </c>
      <c r="AD1238" s="24" t="n"/>
      <c r="AE1238" s="24">
        <f>IF(AF1238="","",Q1238*(1-AF1238))</f>
        <v/>
      </c>
      <c r="AF1238" s="51" t="n"/>
      <c r="AG1238" s="28" t="n"/>
      <c r="AH1238" s="28" t="n"/>
      <c r="AI1238" s="33" t="inlineStr">
        <is>
          <t>2026-08-31</t>
        </is>
      </c>
      <c r="AJ1238" s="33" t="inlineStr">
        <is>
          <t>2027-02-07</t>
        </is>
      </c>
      <c r="AK1238" s="30" t="n"/>
    </row>
    <row r="1239" ht="35.1" customHeight="1" s="69">
      <c r="B1239" s="48" t="n">
        <v>30033</v>
      </c>
      <c r="C1239" s="48" t="inlineStr">
        <is>
          <t>東京</t>
        </is>
      </c>
      <c r="D1239" s="19" t="inlineStr">
        <is>
          <t>アットイン渋谷7-3</t>
        </is>
      </c>
      <c r="E1239" s="48" t="inlineStr">
        <is>
          <t>2LDK</t>
        </is>
      </c>
      <c r="F1239" s="48" t="n">
        <v>1</v>
      </c>
      <c r="G1239" s="48" t="inlineStr">
        <is>
          <t>渋谷・三軒茶屋・自由が丘</t>
        </is>
      </c>
      <c r="H1239" s="48" t="n">
        <v>68.16</v>
      </c>
      <c r="I1239" s="20" t="n">
        <v>1</v>
      </c>
      <c r="J1239" s="20" t="n">
        <v>1</v>
      </c>
      <c r="K1239" s="20" t="n">
        <v>1</v>
      </c>
      <c r="L1239" s="20" t="n">
        <v>1</v>
      </c>
      <c r="M1239" s="20" t="n">
        <v>1</v>
      </c>
      <c r="N1239" s="24" t="n">
        <v>43140</v>
      </c>
      <c r="O1239" s="24" t="n">
        <v>42040</v>
      </c>
      <c r="P1239" s="24" t="n">
        <v>1100</v>
      </c>
      <c r="Q1239" s="24" t="n">
        <v>68000</v>
      </c>
      <c r="R1239" s="24" t="n"/>
      <c r="S1239" s="24">
        <f>IF(R1239="","",(R1239+P1239)*30 -U1239)</f>
        <v/>
      </c>
      <c r="T1239" s="20">
        <f>IF(R1239="","",(O1239-R1239)/O1239)</f>
        <v/>
      </c>
      <c r="U1239" s="24" t="n">
        <v>460000</v>
      </c>
      <c r="V1239" s="51" t="n"/>
      <c r="W1239" s="24">
        <f>IF(Z1239="","",Z1239*30)</f>
        <v/>
      </c>
      <c r="X1239" s="24">
        <f>IF(W1239="","",W1239-U1239)</f>
        <v/>
      </c>
      <c r="Y1239" s="24">
        <f>IF(V1239="","",((U1239+5000+5000)/(1-V1239))/30)</f>
        <v/>
      </c>
      <c r="Z1239" s="32" t="n"/>
      <c r="AA1239" s="24">
        <f>IF(Z1239="","",Z1239-O1239)</f>
        <v/>
      </c>
      <c r="AB1239" s="24">
        <f>IF(Z1239="","",R1239-Z1239)</f>
        <v/>
      </c>
      <c r="AC1239" s="11">
        <f>IF(Z1239="","",(O1239-Z1239)/O1239)</f>
        <v/>
      </c>
      <c r="AD1239" s="24" t="n"/>
      <c r="AE1239" s="24">
        <f>IF(AF1239="","",Q1239*(1-AF1239))</f>
        <v/>
      </c>
      <c r="AF1239" s="51" t="n"/>
      <c r="AG1239" s="28" t="n"/>
      <c r="AH1239" s="28" t="n"/>
      <c r="AI1239" s="33" t="inlineStr">
        <is>
          <t>2026-12-01</t>
        </is>
      </c>
      <c r="AJ1239" s="33" t="inlineStr">
        <is>
          <t>2026-11-30</t>
        </is>
      </c>
      <c r="AK1239" s="30" t="n"/>
    </row>
    <row r="1240" ht="35.1" customHeight="1" s="69">
      <c r="B1240" s="48" t="n">
        <v>30099</v>
      </c>
      <c r="C1240" s="48" t="inlineStr">
        <is>
          <t>大阪</t>
        </is>
      </c>
      <c r="D1240" s="19" t="inlineStr">
        <is>
          <t>アットイン神戸西1-1</t>
        </is>
      </c>
      <c r="E1240" s="48" t="inlineStr">
        <is>
          <t>1R</t>
        </is>
      </c>
      <c r="F1240" s="48" t="n">
        <v>3</v>
      </c>
      <c r="G1240" s="48" t="inlineStr">
        <is>
          <t>三宮・元町・神戸</t>
        </is>
      </c>
      <c r="H1240" s="48" t="n">
        <v>24.95</v>
      </c>
      <c r="I1240" s="20" t="n">
        <v>0.7</v>
      </c>
      <c r="J1240" s="20" t="n">
        <v>0.96667</v>
      </c>
      <c r="K1240" s="20" t="n">
        <v>0.66667</v>
      </c>
      <c r="L1240" s="20" t="n">
        <v>0.23333</v>
      </c>
      <c r="M1240" s="20" t="n">
        <v>0</v>
      </c>
      <c r="N1240" s="24" t="n">
        <v>6540</v>
      </c>
      <c r="O1240" s="24" t="n">
        <v>5660</v>
      </c>
      <c r="P1240" s="24" t="n">
        <v>880</v>
      </c>
      <c r="Q1240" s="24" t="n">
        <v>44000</v>
      </c>
      <c r="R1240" s="24" t="n"/>
      <c r="S1240" s="24">
        <f>IF(R1240="","",(R1240+P1240)*30 -U1240)</f>
        <v/>
      </c>
      <c r="T1240" s="20">
        <f>IF(R1240="","",(O1240-R1240)/O1240)</f>
        <v/>
      </c>
      <c r="U1240" s="24" t="n">
        <v>58000</v>
      </c>
      <c r="V1240" s="51" t="n"/>
      <c r="W1240" s="24">
        <f>IF(Z1240="","",Z1240*30)</f>
        <v/>
      </c>
      <c r="X1240" s="24">
        <f>IF(W1240="","",W1240-U1240)</f>
        <v/>
      </c>
      <c r="Y1240" s="24">
        <f>IF(V1240="","",((U1240+5000+5000)/(1-V1240))/30)</f>
        <v/>
      </c>
      <c r="Z1240" s="32" t="n"/>
      <c r="AA1240" s="24">
        <f>IF(Z1240="","",Z1240-O1240)</f>
        <v/>
      </c>
      <c r="AB1240" s="24">
        <f>IF(Z1240="","",R1240-Z1240)</f>
        <v/>
      </c>
      <c r="AC1240" s="11">
        <f>IF(Z1240="","",(O1240-Z1240)/O1240)</f>
        <v/>
      </c>
      <c r="AD1240" s="24" t="n"/>
      <c r="AE1240" s="24">
        <f>IF(AF1240="","",Q1240*(1-AF1240))</f>
        <v/>
      </c>
      <c r="AF1240" s="51" t="n"/>
      <c r="AG1240" s="28" t="n"/>
      <c r="AH1240" s="28" t="n"/>
      <c r="AI1240" s="33" t="inlineStr">
        <is>
          <t>2026-09-09</t>
        </is>
      </c>
      <c r="AJ1240" s="33" t="inlineStr">
        <is>
          <t>2026-10-21</t>
        </is>
      </c>
      <c r="AK1240" s="30" t="n"/>
    </row>
    <row r="1241" ht="35.1" customHeight="1" s="69">
      <c r="B1241" s="48" t="n">
        <v>30102</v>
      </c>
      <c r="C1241" s="48" t="inlineStr">
        <is>
          <t>大阪</t>
        </is>
      </c>
      <c r="D1241" s="19" t="inlineStr">
        <is>
          <t>アットイン神戸西1-2</t>
        </is>
      </c>
      <c r="E1241" s="48" t="inlineStr">
        <is>
          <t>1K</t>
        </is>
      </c>
      <c r="F1241" s="48" t="n">
        <v>3</v>
      </c>
      <c r="G1241" s="48" t="inlineStr">
        <is>
          <t>三宮・元町・神戸</t>
        </is>
      </c>
      <c r="H1241" s="48" t="n">
        <v>24.95</v>
      </c>
      <c r="I1241" s="20" t="n">
        <v>0.56667</v>
      </c>
      <c r="J1241" s="20" t="n">
        <v>1</v>
      </c>
      <c r="K1241" s="20" t="n">
        <v>0.83333</v>
      </c>
      <c r="L1241" s="20" t="n">
        <v>0.66667</v>
      </c>
      <c r="M1241" s="20" t="n">
        <v>0.56667</v>
      </c>
      <c r="N1241" s="24" t="n">
        <v>7120</v>
      </c>
      <c r="O1241" s="24" t="n">
        <v>6240</v>
      </c>
      <c r="P1241" s="24" t="n">
        <v>880</v>
      </c>
      <c r="Q1241" s="24" t="n">
        <v>44000</v>
      </c>
      <c r="R1241" s="24" t="n"/>
      <c r="S1241" s="24">
        <f>IF(R1241="","",(R1241+P1241)*30 -U1241)</f>
        <v/>
      </c>
      <c r="T1241" s="20">
        <f>IF(R1241="","",(O1241-R1241)/O1241)</f>
        <v/>
      </c>
      <c r="U1241" s="24" t="n">
        <v>65000</v>
      </c>
      <c r="V1241" s="51" t="n"/>
      <c r="W1241" s="24">
        <f>IF(Z1241="","",Z1241*30)</f>
        <v/>
      </c>
      <c r="X1241" s="24">
        <f>IF(W1241="","",W1241-U1241)</f>
        <v/>
      </c>
      <c r="Y1241" s="24">
        <f>IF(V1241="","",((U1241+5000+5000)/(1-V1241))/30)</f>
        <v/>
      </c>
      <c r="Z1241" s="32" t="n"/>
      <c r="AA1241" s="24">
        <f>IF(Z1241="","",Z1241-O1241)</f>
        <v/>
      </c>
      <c r="AB1241" s="24">
        <f>IF(Z1241="","",R1241-Z1241)</f>
        <v/>
      </c>
      <c r="AC1241" s="11">
        <f>IF(Z1241="","",(O1241-Z1241)/O1241)</f>
        <v/>
      </c>
      <c r="AD1241" s="24" t="n"/>
      <c r="AE1241" s="24">
        <f>IF(AF1241="","",Q1241*(1-AF1241))</f>
        <v/>
      </c>
      <c r="AF1241" s="51" t="n"/>
      <c r="AG1241" s="28" t="n"/>
      <c r="AH1241" s="28" t="n"/>
      <c r="AI1241" s="33" t="inlineStr">
        <is>
          <t>2026-09-16</t>
        </is>
      </c>
      <c r="AJ1241" s="33" t="inlineStr">
        <is>
          <t>2027-05-29</t>
        </is>
      </c>
      <c r="AK1241" s="30" t="n"/>
    </row>
    <row r="1242" ht="35.1" customHeight="1" s="69">
      <c r="B1242" s="48" t="n">
        <v>30159</v>
      </c>
      <c r="C1242" s="48" t="inlineStr">
        <is>
          <t>大阪</t>
        </is>
      </c>
      <c r="D1242" s="19" t="inlineStr">
        <is>
          <t>アットイン大阪門真1</t>
        </is>
      </c>
      <c r="E1242" s="48" t="inlineStr">
        <is>
          <t>1DK</t>
        </is>
      </c>
      <c r="F1242" s="48" t="n">
        <v>1</v>
      </c>
      <c r="G1242" s="48" t="inlineStr">
        <is>
          <t>東大阪・守口・門真</t>
        </is>
      </c>
      <c r="H1242" s="48" t="n">
        <v>40.77</v>
      </c>
      <c r="I1242" s="20" t="n">
        <v>1</v>
      </c>
      <c r="J1242" s="20" t="n">
        <v>0.8</v>
      </c>
      <c r="K1242" s="20" t="n">
        <v>1</v>
      </c>
      <c r="L1242" s="20" t="n">
        <v>1</v>
      </c>
      <c r="M1242" s="20" t="n">
        <v>1</v>
      </c>
      <c r="N1242" s="24" t="n">
        <v>7660</v>
      </c>
      <c r="O1242" s="24" t="n">
        <v>6780</v>
      </c>
      <c r="P1242" s="24" t="n">
        <v>880</v>
      </c>
      <c r="Q1242" s="24" t="n">
        <v>44000</v>
      </c>
      <c r="R1242" s="24" t="n"/>
      <c r="S1242" s="24">
        <f>IF(R1242="","",(R1242+P1242)*30 -U1242)</f>
        <v/>
      </c>
      <c r="T1242" s="20">
        <f>IF(R1242="","",(O1242-R1242)/O1242)</f>
        <v/>
      </c>
      <c r="U1242" s="24" t="n">
        <v>66000</v>
      </c>
      <c r="V1242" s="51" t="n"/>
      <c r="W1242" s="24">
        <f>IF(Z1242="","",Z1242*30)</f>
        <v/>
      </c>
      <c r="X1242" s="24">
        <f>IF(W1242="","",W1242-U1242)</f>
        <v/>
      </c>
      <c r="Y1242" s="24">
        <f>IF(V1242="","",((U1242+5000+5000)/(1-V1242))/30)</f>
        <v/>
      </c>
      <c r="Z1242" s="32" t="n"/>
      <c r="AA1242" s="24">
        <f>IF(Z1242="","",Z1242-O1242)</f>
        <v/>
      </c>
      <c r="AB1242" s="24">
        <f>IF(Z1242="","",R1242-Z1242)</f>
        <v/>
      </c>
      <c r="AC1242" s="11">
        <f>IF(Z1242="","",(O1242-Z1242)/O1242)</f>
        <v/>
      </c>
      <c r="AD1242" s="24" t="n"/>
      <c r="AE1242" s="24">
        <f>IF(AF1242="","",Q1242*(1-AF1242))</f>
        <v/>
      </c>
      <c r="AF1242" s="51" t="n"/>
      <c r="AG1242" s="28" t="n"/>
      <c r="AH1242" s="28" t="n"/>
      <c r="AI1242" s="33" t="inlineStr">
        <is>
          <t>2026-12-29</t>
        </is>
      </c>
      <c r="AJ1242" s="33" t="inlineStr">
        <is>
          <t>2026-12-28</t>
        </is>
      </c>
      <c r="AK1242" s="30" t="n"/>
    </row>
    <row r="1243" ht="35.1" customHeight="1" s="69">
      <c r="B1243" s="48" t="n">
        <v>30211</v>
      </c>
      <c r="C1243" s="48" t="inlineStr">
        <is>
          <t>大阪</t>
        </is>
      </c>
      <c r="D1243" s="19" t="inlineStr">
        <is>
          <t>アットイン芦屋4</t>
        </is>
      </c>
      <c r="E1243" s="48" t="inlineStr">
        <is>
          <t>1K</t>
        </is>
      </c>
      <c r="F1243" s="48" t="n">
        <v>1</v>
      </c>
      <c r="G1243" s="48" t="inlineStr">
        <is>
          <t>三宮・元町・神戸</t>
        </is>
      </c>
      <c r="H1243" s="48" t="n">
        <v>24</v>
      </c>
      <c r="I1243" s="20" t="n">
        <v>0.7</v>
      </c>
      <c r="J1243" s="20" t="n">
        <v>0.4</v>
      </c>
      <c r="K1243" s="20" t="n">
        <v>0</v>
      </c>
      <c r="L1243" s="20" t="n">
        <v>0</v>
      </c>
      <c r="M1243" s="20" t="n">
        <v>0</v>
      </c>
      <c r="N1243" s="24" t="n">
        <v>6980</v>
      </c>
      <c r="O1243" s="24" t="n">
        <v>6100</v>
      </c>
      <c r="P1243" s="24" t="n">
        <v>880</v>
      </c>
      <c r="Q1243" s="24" t="n">
        <v>44000</v>
      </c>
      <c r="R1243" s="24" t="n"/>
      <c r="S1243" s="24">
        <f>IF(R1243="","",(R1243+P1243)*30 -U1243)</f>
        <v/>
      </c>
      <c r="T1243" s="20">
        <f>IF(R1243="","",(O1243-R1243)/O1243)</f>
        <v/>
      </c>
      <c r="U1243" s="24" t="n">
        <v>62000</v>
      </c>
      <c r="V1243" s="51" t="n"/>
      <c r="W1243" s="24">
        <f>IF(Z1243="","",Z1243*30)</f>
        <v/>
      </c>
      <c r="X1243" s="24">
        <f>IF(W1243="","",W1243-U1243)</f>
        <v/>
      </c>
      <c r="Y1243" s="24">
        <f>IF(V1243="","",((U1243+5000+5000)/(1-V1243))/30)</f>
        <v/>
      </c>
      <c r="Z1243" s="32" t="n"/>
      <c r="AA1243" s="24">
        <f>IF(Z1243="","",Z1243-O1243)</f>
        <v/>
      </c>
      <c r="AB1243" s="24">
        <f>IF(Z1243="","",R1243-Z1243)</f>
        <v/>
      </c>
      <c r="AC1243" s="11">
        <f>IF(Z1243="","",(O1243-Z1243)/O1243)</f>
        <v/>
      </c>
      <c r="AD1243" s="24" t="n"/>
      <c r="AE1243" s="24">
        <f>IF(AF1243="","",Q1243*(1-AF1243))</f>
        <v/>
      </c>
      <c r="AF1243" s="51" t="n"/>
      <c r="AG1243" s="28" t="n"/>
      <c r="AH1243" s="28" t="n"/>
      <c r="AI1243" s="33" t="inlineStr">
        <is>
          <t>2026-08-12</t>
        </is>
      </c>
      <c r="AJ1243" s="33" t="inlineStr">
        <is>
          <t>2026-08-11</t>
        </is>
      </c>
      <c r="AK1243" s="30" t="n"/>
    </row>
    <row r="1244" ht="35.1" customHeight="1" s="69">
      <c r="B1244" s="48" t="n">
        <v>30256</v>
      </c>
      <c r="C1244" s="48" t="inlineStr">
        <is>
          <t>東京</t>
        </is>
      </c>
      <c r="D1244" s="19" t="inlineStr">
        <is>
          <t>アットイン大崎8-2</t>
        </is>
      </c>
      <c r="E1244" s="48" t="inlineStr">
        <is>
          <t>2LDK</t>
        </is>
      </c>
      <c r="F1244" s="48" t="n">
        <v>1</v>
      </c>
      <c r="G1244" s="48" t="inlineStr">
        <is>
          <t>品川・田町・大崎</t>
        </is>
      </c>
      <c r="H1244" s="48" t="n">
        <v>59.02</v>
      </c>
      <c r="I1244" s="20" t="n">
        <v>1</v>
      </c>
      <c r="J1244" s="20" t="n">
        <v>1</v>
      </c>
      <c r="K1244" s="20" t="n">
        <v>1</v>
      </c>
      <c r="L1244" s="20" t="n">
        <v>1</v>
      </c>
      <c r="M1244" s="20" t="n">
        <v>0.5</v>
      </c>
      <c r="N1244" s="24" t="n">
        <v>26140</v>
      </c>
      <c r="O1244" s="24" t="n">
        <v>25040</v>
      </c>
      <c r="P1244" s="24" t="n">
        <v>1100</v>
      </c>
      <c r="Q1244" s="24" t="n">
        <v>68000</v>
      </c>
      <c r="R1244" s="24" t="n"/>
      <c r="S1244" s="24">
        <f>IF(R1244="","",(R1244+P1244)*30 -U1244)</f>
        <v/>
      </c>
      <c r="T1244" s="20">
        <f>IF(R1244="","",(O1244-R1244)/O1244)</f>
        <v/>
      </c>
      <c r="U1244" s="24" t="n">
        <v>272000</v>
      </c>
      <c r="V1244" s="51" t="n"/>
      <c r="W1244" s="24">
        <f>IF(Z1244="","",Z1244*30)</f>
        <v/>
      </c>
      <c r="X1244" s="24">
        <f>IF(W1244="","",W1244-U1244)</f>
        <v/>
      </c>
      <c r="Y1244" s="24">
        <f>IF(V1244="","",((U1244+5000+5000)/(1-V1244))/30)</f>
        <v/>
      </c>
      <c r="Z1244" s="32" t="n"/>
      <c r="AA1244" s="24">
        <f>IF(Z1244="","",Z1244-O1244)</f>
        <v/>
      </c>
      <c r="AB1244" s="24">
        <f>IF(Z1244="","",R1244-Z1244)</f>
        <v/>
      </c>
      <c r="AC1244" s="11">
        <f>IF(Z1244="","",(O1244-Z1244)/O1244)</f>
        <v/>
      </c>
      <c r="AD1244" s="24" t="n"/>
      <c r="AE1244" s="24">
        <f>IF(AF1244="","",Q1244*(1-AF1244))</f>
        <v/>
      </c>
      <c r="AF1244" s="51" t="n"/>
      <c r="AG1244" s="28" t="n"/>
      <c r="AH1244" s="28" t="n"/>
      <c r="AI1244" s="33" t="inlineStr">
        <is>
          <t>2026-11-16</t>
        </is>
      </c>
      <c r="AJ1244" s="33" t="inlineStr">
        <is>
          <t>2026-11-15</t>
        </is>
      </c>
      <c r="AK1244" s="30" t="n"/>
    </row>
    <row r="1245" ht="35.1" customHeight="1" s="69">
      <c r="B1245" s="48" t="n">
        <v>30258</v>
      </c>
      <c r="C1245" s="48" t="inlineStr">
        <is>
          <t>東京</t>
        </is>
      </c>
      <c r="D1245" s="19" t="inlineStr">
        <is>
          <t>アットイン新宿34</t>
        </is>
      </c>
      <c r="E1245" s="48" t="inlineStr">
        <is>
          <t>1LDK</t>
        </is>
      </c>
      <c r="F1245" s="48" t="n">
        <v>1</v>
      </c>
      <c r="G1245" s="48" t="inlineStr">
        <is>
          <t>新宿</t>
        </is>
      </c>
      <c r="H1245" s="48" t="n">
        <v>41.49</v>
      </c>
      <c r="I1245" s="20" t="n">
        <v>1</v>
      </c>
      <c r="J1245" s="20" t="n">
        <v>1</v>
      </c>
      <c r="K1245" s="20" t="n">
        <v>1</v>
      </c>
      <c r="L1245" s="20" t="n">
        <v>1</v>
      </c>
      <c r="M1245" s="20" t="n">
        <v>1</v>
      </c>
      <c r="N1245" s="24" t="n">
        <v>18560</v>
      </c>
      <c r="O1245" s="24" t="n">
        <v>17460</v>
      </c>
      <c r="P1245" s="24" t="n">
        <v>1100</v>
      </c>
      <c r="Q1245" s="24" t="n">
        <v>44000</v>
      </c>
      <c r="R1245" s="24" t="n"/>
      <c r="S1245" s="24">
        <f>IF(R1245="","",(R1245+P1245)*30 -U1245)</f>
        <v/>
      </c>
      <c r="T1245" s="20">
        <f>IF(R1245="","",(O1245-R1245)/O1245)</f>
        <v/>
      </c>
      <c r="U1245" s="24" t="n">
        <v>189000</v>
      </c>
      <c r="V1245" s="51" t="n"/>
      <c r="W1245" s="24">
        <f>IF(Z1245="","",Z1245*30)</f>
        <v/>
      </c>
      <c r="X1245" s="24">
        <f>IF(W1245="","",W1245-U1245)</f>
        <v/>
      </c>
      <c r="Y1245" s="24">
        <f>IF(V1245="","",((U1245+5000+5000)/(1-V1245))/30)</f>
        <v/>
      </c>
      <c r="Z1245" s="32" t="n"/>
      <c r="AA1245" s="24">
        <f>IF(Z1245="","",Z1245-O1245)</f>
        <v/>
      </c>
      <c r="AB1245" s="24">
        <f>IF(Z1245="","",R1245-Z1245)</f>
        <v/>
      </c>
      <c r="AC1245" s="11">
        <f>IF(Z1245="","",(O1245-Z1245)/O1245)</f>
        <v/>
      </c>
      <c r="AD1245" s="24" t="n"/>
      <c r="AE1245" s="24">
        <f>IF(AF1245="","",Q1245*(1-AF1245))</f>
        <v/>
      </c>
      <c r="AF1245" s="51" t="n"/>
      <c r="AG1245" s="28" t="n"/>
      <c r="AH1245" s="28" t="n"/>
      <c r="AI1245" s="33" t="inlineStr">
        <is>
          <t>2027-01-01</t>
        </is>
      </c>
      <c r="AJ1245" s="33" t="inlineStr">
        <is>
          <t>2026-12-31</t>
        </is>
      </c>
      <c r="AK1245" s="30" t="n"/>
    </row>
    <row r="1246" ht="35.1" customHeight="1" s="69">
      <c r="B1246" s="48" t="n">
        <v>30259</v>
      </c>
      <c r="C1246" s="48" t="inlineStr">
        <is>
          <t>東京</t>
        </is>
      </c>
      <c r="D1246" s="19" t="inlineStr">
        <is>
          <t>アットイン押上錦糸町1-1</t>
        </is>
      </c>
      <c r="E1246" s="48" t="inlineStr">
        <is>
          <t>1LDK</t>
        </is>
      </c>
      <c r="F1246" s="48" t="n">
        <v>5</v>
      </c>
      <c r="G1246" s="48" t="inlineStr">
        <is>
          <t>錦糸町・両国</t>
        </is>
      </c>
      <c r="H1246" s="48" t="n">
        <v>33.36</v>
      </c>
      <c r="I1246" s="20" t="n">
        <v>0.9</v>
      </c>
      <c r="J1246" s="20" t="n">
        <v>0.78</v>
      </c>
      <c r="K1246" s="20" t="n">
        <v>0.6</v>
      </c>
      <c r="L1246" s="20" t="n">
        <v>0.26</v>
      </c>
      <c r="M1246" s="20" t="n">
        <v>0</v>
      </c>
      <c r="N1246" s="24" t="n">
        <v>17080</v>
      </c>
      <c r="O1246" s="24" t="n">
        <v>16200</v>
      </c>
      <c r="P1246" s="24" t="n">
        <v>880</v>
      </c>
      <c r="Q1246" s="24" t="n">
        <v>44000</v>
      </c>
      <c r="R1246" s="24" t="n">
        <v>8100</v>
      </c>
      <c r="S1246" s="24">
        <f>IF(R1246="","",(R1246+P1246)*30 -U1246)</f>
        <v/>
      </c>
      <c r="T1246" s="20">
        <f>IF(R1246="","",(O1246-R1246)/O1246)</f>
        <v/>
      </c>
      <c r="U1246" s="24" t="n">
        <v>100000</v>
      </c>
      <c r="V1246" s="51" t="n"/>
      <c r="W1246" s="24">
        <f>IF(Z1246="","",Z1246*30)</f>
        <v/>
      </c>
      <c r="X1246" s="24">
        <f>IF(W1246="","",W1246-U1246)</f>
        <v/>
      </c>
      <c r="Y1246" s="24">
        <f>IF(V1246="","",((U1246+5000+5000)/(1-V1246))/30)</f>
        <v/>
      </c>
      <c r="Z1246" s="32" t="n"/>
      <c r="AA1246" s="24">
        <f>IF(Z1246="","",Z1246-O1246)</f>
        <v/>
      </c>
      <c r="AB1246" s="24">
        <f>IF(Z1246="","",R1246-Z1246)</f>
        <v/>
      </c>
      <c r="AC1246" s="11">
        <f>IF(Z1246="","",(O1246-Z1246)/O1246)</f>
        <v/>
      </c>
      <c r="AD1246" s="24" t="n">
        <v>11000</v>
      </c>
      <c r="AE1246" s="24">
        <f>IF(AF1246="","",Q1246*(1-AF1246))</f>
        <v/>
      </c>
      <c r="AF1246" s="51" t="n"/>
      <c r="AG1246" s="28" t="n"/>
      <c r="AH1246" s="28" t="n"/>
      <c r="AI1246" s="33" t="inlineStr">
        <is>
          <t>2026-08-01</t>
        </is>
      </c>
      <c r="AJ1246" s="33" t="inlineStr">
        <is>
          <t>2026-10-31</t>
        </is>
      </c>
      <c r="AK1246" s="30" t="n"/>
    </row>
    <row r="1247" ht="35.1" customHeight="1" s="69">
      <c r="B1247" s="48" t="n">
        <v>30260</v>
      </c>
      <c r="C1247" s="48" t="inlineStr">
        <is>
          <t>東京</t>
        </is>
      </c>
      <c r="D1247" s="19" t="inlineStr">
        <is>
          <t>アットイン押上錦糸町1-2</t>
        </is>
      </c>
      <c r="E1247" s="48" t="inlineStr">
        <is>
          <t>1LDK</t>
        </is>
      </c>
      <c r="F1247" s="48" t="n">
        <v>5</v>
      </c>
      <c r="G1247" s="48" t="inlineStr">
        <is>
          <t>錦糸町・両国</t>
        </is>
      </c>
      <c r="H1247" s="48" t="n">
        <v>32.87</v>
      </c>
      <c r="I1247" s="20" t="n">
        <v>0.34</v>
      </c>
      <c r="J1247" s="20" t="n">
        <v>0.28</v>
      </c>
      <c r="K1247" s="20" t="n">
        <v>0</v>
      </c>
      <c r="L1247" s="20" t="n">
        <v>0</v>
      </c>
      <c r="M1247" s="20" t="n">
        <v>0</v>
      </c>
      <c r="N1247" s="24" t="n">
        <v>15720</v>
      </c>
      <c r="O1247" s="24" t="n">
        <v>14840</v>
      </c>
      <c r="P1247" s="24" t="n">
        <v>880</v>
      </c>
      <c r="Q1247" s="24" t="n">
        <v>44000</v>
      </c>
      <c r="R1247" s="24" t="n">
        <v>7420</v>
      </c>
      <c r="S1247" s="24">
        <f>IF(R1247="","",(R1247+P1247)*30 -U1247)</f>
        <v/>
      </c>
      <c r="T1247" s="20">
        <f>IF(R1247="","",(O1247-R1247)/O1247)</f>
        <v/>
      </c>
      <c r="U1247" s="24" t="n">
        <v>100000</v>
      </c>
      <c r="V1247" s="51" t="n"/>
      <c r="W1247" s="24">
        <f>IF(Z1247="","",Z1247*30)</f>
        <v/>
      </c>
      <c r="X1247" s="24">
        <f>IF(W1247="","",W1247-U1247)</f>
        <v/>
      </c>
      <c r="Y1247" s="24">
        <f>IF(V1247="","",((U1247+5000+5000)/(1-V1247))/30)</f>
        <v/>
      </c>
      <c r="Z1247" s="32" t="n"/>
      <c r="AA1247" s="24">
        <f>IF(Z1247="","",Z1247-O1247)</f>
        <v/>
      </c>
      <c r="AB1247" s="24">
        <f>IF(Z1247="","",R1247-Z1247)</f>
        <v/>
      </c>
      <c r="AC1247" s="11">
        <f>IF(Z1247="","",(O1247-Z1247)/O1247)</f>
        <v/>
      </c>
      <c r="AD1247" s="24" t="n">
        <v>11000</v>
      </c>
      <c r="AE1247" s="24">
        <f>IF(AF1247="","",Q1247*(1-AF1247))</f>
        <v/>
      </c>
      <c r="AF1247" s="51" t="n"/>
      <c r="AG1247" s="28" t="n"/>
      <c r="AH1247" s="28" t="n"/>
      <c r="AI1247" s="33" t="inlineStr">
        <is>
          <t>2026-08-01</t>
        </is>
      </c>
      <c r="AJ1247" s="33" t="inlineStr">
        <is>
          <t>2026-09-21</t>
        </is>
      </c>
      <c r="AK1247" s="30" t="n"/>
    </row>
    <row r="1248" ht="35.1" customHeight="1" s="69">
      <c r="B1248" s="48" t="n">
        <v>30303</v>
      </c>
      <c r="C1248" s="48" t="inlineStr">
        <is>
          <t>大阪</t>
        </is>
      </c>
      <c r="D1248" s="19" t="inlineStr">
        <is>
          <t>アットイン梅田17</t>
        </is>
      </c>
      <c r="E1248" s="48" t="inlineStr">
        <is>
          <t>1K</t>
        </is>
      </c>
      <c r="F1248" s="48" t="n">
        <v>1</v>
      </c>
      <c r="G1248" s="48" t="inlineStr">
        <is>
          <t>梅田・福島</t>
        </is>
      </c>
      <c r="H1248" s="48" t="n">
        <v>25.01</v>
      </c>
      <c r="I1248" s="20" t="n">
        <v>0.9</v>
      </c>
      <c r="J1248" s="20" t="n">
        <v>1</v>
      </c>
      <c r="K1248" s="20" t="n">
        <v>0.7</v>
      </c>
      <c r="L1248" s="20" t="n">
        <v>0</v>
      </c>
      <c r="M1248" s="20" t="n">
        <v>0</v>
      </c>
      <c r="N1248" s="24" t="n">
        <v>9360</v>
      </c>
      <c r="O1248" s="24" t="n">
        <v>8480</v>
      </c>
      <c r="P1248" s="24" t="n">
        <v>880</v>
      </c>
      <c r="Q1248" s="24" t="n">
        <v>44000</v>
      </c>
      <c r="R1248" s="24" t="n"/>
      <c r="S1248" s="24">
        <f>IF(R1248="","",(R1248+P1248)*30 -U1248)</f>
        <v/>
      </c>
      <c r="T1248" s="20">
        <f>IF(R1248="","",(O1248-R1248)/O1248)</f>
        <v/>
      </c>
      <c r="U1248" s="24" t="n">
        <v>100000</v>
      </c>
      <c r="V1248" s="51" t="n"/>
      <c r="W1248" s="24">
        <f>IF(Z1248="","",Z1248*30)</f>
        <v/>
      </c>
      <c r="X1248" s="24">
        <f>IF(W1248="","",W1248-U1248)</f>
        <v/>
      </c>
      <c r="Y1248" s="24">
        <f>IF(V1248="","",((U1248+5000+5000)/(1-V1248))/30)</f>
        <v/>
      </c>
      <c r="Z1248" s="32" t="n"/>
      <c r="AA1248" s="24">
        <f>IF(Z1248="","",Z1248-O1248)</f>
        <v/>
      </c>
      <c r="AB1248" s="24">
        <f>IF(Z1248="","",R1248-Z1248)</f>
        <v/>
      </c>
      <c r="AC1248" s="11">
        <f>IF(Z1248="","",(O1248-Z1248)/O1248)</f>
        <v/>
      </c>
      <c r="AD1248" s="24" t="n"/>
      <c r="AE1248" s="24">
        <f>IF(AF1248="","",Q1248*(1-AF1248))</f>
        <v/>
      </c>
      <c r="AF1248" s="51" t="n"/>
      <c r="AG1248" s="28" t="n"/>
      <c r="AH1248" s="28" t="n"/>
      <c r="AI1248" s="33" t="inlineStr">
        <is>
          <t>2026-09-22</t>
        </is>
      </c>
      <c r="AJ1248" s="33" t="inlineStr">
        <is>
          <t>2026-09-21</t>
        </is>
      </c>
      <c r="AK1248" s="30" t="n"/>
    </row>
    <row r="1249" ht="35.1" customHeight="1" s="69">
      <c r="B1249" s="48" t="n">
        <v>30304</v>
      </c>
      <c r="C1249" s="48" t="inlineStr">
        <is>
          <t>名古屋</t>
        </is>
      </c>
      <c r="D1249" s="19" t="inlineStr">
        <is>
          <t>アットイン名古屋駅22</t>
        </is>
      </c>
      <c r="E1249" s="48" t="inlineStr">
        <is>
          <t>1K</t>
        </is>
      </c>
      <c r="F1249" s="48" t="n">
        <v>4</v>
      </c>
      <c r="G1249" s="48" t="inlineStr">
        <is>
          <t>名駅周辺</t>
        </is>
      </c>
      <c r="H1249" s="48" t="n">
        <v>21.66</v>
      </c>
      <c r="I1249" s="20" t="n">
        <v>0.975</v>
      </c>
      <c r="J1249" s="20" t="n">
        <v>1</v>
      </c>
      <c r="K1249" s="20" t="n">
        <v>1</v>
      </c>
      <c r="L1249" s="20" t="n">
        <v>0.275</v>
      </c>
      <c r="M1249" s="20" t="n">
        <v>0.25</v>
      </c>
      <c r="N1249" s="24" t="n">
        <v>13360</v>
      </c>
      <c r="O1249" s="24" t="n">
        <v>12480</v>
      </c>
      <c r="P1249" s="24" t="n">
        <v>880</v>
      </c>
      <c r="Q1249" s="24" t="n">
        <v>44000</v>
      </c>
      <c r="R1249" s="24" t="n"/>
      <c r="S1249" s="24">
        <f>IF(R1249="","",(R1249+P1249)*30 -U1249)</f>
        <v/>
      </c>
      <c r="T1249" s="20">
        <f>IF(R1249="","",(O1249-R1249)/O1249)</f>
        <v/>
      </c>
      <c r="U1249" s="24" t="n">
        <v>73000</v>
      </c>
      <c r="V1249" s="51" t="n"/>
      <c r="W1249" s="24">
        <f>IF(Z1249="","",Z1249*30)</f>
        <v/>
      </c>
      <c r="X1249" s="24">
        <f>IF(W1249="","",W1249-U1249)</f>
        <v/>
      </c>
      <c r="Y1249" s="24">
        <f>IF(V1249="","",((U1249+5000+5000)/(1-V1249))/30)</f>
        <v/>
      </c>
      <c r="Z1249" s="32" t="n"/>
      <c r="AA1249" s="24">
        <f>IF(Z1249="","",Z1249-O1249)</f>
        <v/>
      </c>
      <c r="AB1249" s="24">
        <f>IF(Z1249="","",R1249-Z1249)</f>
        <v/>
      </c>
      <c r="AC1249" s="11">
        <f>IF(Z1249="","",(O1249-Z1249)/O1249)</f>
        <v/>
      </c>
      <c r="AD1249" s="24" t="n"/>
      <c r="AE1249" s="24">
        <f>IF(AF1249="","",Q1249*(1-AF1249))</f>
        <v/>
      </c>
      <c r="AF1249" s="51" t="n"/>
      <c r="AG1249" s="28" t="n"/>
      <c r="AH1249" s="28" t="n"/>
      <c r="AI1249" s="33" t="inlineStr">
        <is>
          <t>2026-10-01</t>
        </is>
      </c>
      <c r="AJ1249" s="33" t="inlineStr">
        <is>
          <t>2027-02-01</t>
        </is>
      </c>
      <c r="AK1249" s="30" t="n"/>
    </row>
    <row r="1250" ht="35.1" customHeight="1" s="69">
      <c r="B1250" s="48" t="n">
        <v>30305</v>
      </c>
      <c r="C1250" s="48" t="inlineStr">
        <is>
          <t>大阪</t>
        </is>
      </c>
      <c r="D1250" s="19" t="inlineStr">
        <is>
          <t>アットイン梅田18</t>
        </is>
      </c>
      <c r="E1250" s="48" t="inlineStr">
        <is>
          <t>1LDK</t>
        </is>
      </c>
      <c r="F1250" s="48" t="n">
        <v>1</v>
      </c>
      <c r="G1250" s="48" t="inlineStr">
        <is>
          <t>梅田・福島</t>
        </is>
      </c>
      <c r="H1250" s="48" t="n">
        <v>54.99</v>
      </c>
      <c r="I1250" s="20" t="n">
        <v>1</v>
      </c>
      <c r="J1250" s="20" t="n">
        <v>1</v>
      </c>
      <c r="K1250" s="20" t="n">
        <v>0.9</v>
      </c>
      <c r="L1250" s="20" t="n">
        <v>0</v>
      </c>
      <c r="M1250" s="20" t="n">
        <v>0</v>
      </c>
      <c r="N1250" s="24" t="n">
        <v>16300</v>
      </c>
      <c r="O1250" s="24" t="n">
        <v>15420</v>
      </c>
      <c r="P1250" s="24" t="n">
        <v>880</v>
      </c>
      <c r="Q1250" s="24" t="n">
        <v>44000</v>
      </c>
      <c r="R1250" s="24" t="n"/>
      <c r="S1250" s="24">
        <f>IF(R1250="","",(R1250+P1250)*30 -U1250)</f>
        <v/>
      </c>
      <c r="T1250" s="20">
        <f>IF(R1250="","",(O1250-R1250)/O1250)</f>
        <v/>
      </c>
      <c r="U1250" s="24" t="n">
        <v>195000</v>
      </c>
      <c r="V1250" s="51" t="n"/>
      <c r="W1250" s="24">
        <f>IF(Z1250="","",Z1250*30)</f>
        <v/>
      </c>
      <c r="X1250" s="24">
        <f>IF(W1250="","",W1250-U1250)</f>
        <v/>
      </c>
      <c r="Y1250" s="24">
        <f>IF(V1250="","",((U1250+5000+5000)/(1-V1250))/30)</f>
        <v/>
      </c>
      <c r="Z1250" s="32" t="n"/>
      <c r="AA1250" s="24">
        <f>IF(Z1250="","",Z1250-O1250)</f>
        <v/>
      </c>
      <c r="AB1250" s="24">
        <f>IF(Z1250="","",R1250-Z1250)</f>
        <v/>
      </c>
      <c r="AC1250" s="11">
        <f>IF(Z1250="","",(O1250-Z1250)/O1250)</f>
        <v/>
      </c>
      <c r="AD1250" s="24" t="n"/>
      <c r="AE1250" s="24">
        <f>IF(AF1250="","",Q1250*(1-AF1250))</f>
        <v/>
      </c>
      <c r="AF1250" s="51" t="n"/>
      <c r="AG1250" s="28" t="n"/>
      <c r="AH1250" s="28" t="n"/>
      <c r="AI1250" s="33" t="inlineStr">
        <is>
          <t>2026-09-27</t>
        </is>
      </c>
      <c r="AJ1250" s="33" t="inlineStr">
        <is>
          <t>2026-09-26</t>
        </is>
      </c>
      <c r="AK1250" s="30" t="n"/>
    </row>
    <row r="1251" ht="35.1" customHeight="1" s="69">
      <c r="B1251" s="48" t="n">
        <v>30306</v>
      </c>
      <c r="C1251" s="48" t="inlineStr">
        <is>
          <t>大阪</t>
        </is>
      </c>
      <c r="D1251" s="19" t="inlineStr">
        <is>
          <t>アットイン新大阪三国1-1（大阪梅田駅まで電車で10分）</t>
        </is>
      </c>
      <c r="E1251" s="48" t="inlineStr">
        <is>
          <t>1K</t>
        </is>
      </c>
      <c r="F1251" s="48" t="n">
        <v>1</v>
      </c>
      <c r="G1251" s="48" t="inlineStr">
        <is>
          <t>新大阪・十三・三国</t>
        </is>
      </c>
      <c r="H1251" s="48" t="n">
        <v>25.35</v>
      </c>
      <c r="I1251" s="20" t="n">
        <v>0.7</v>
      </c>
      <c r="J1251" s="20" t="n">
        <v>1</v>
      </c>
      <c r="K1251" s="20" t="n">
        <v>0</v>
      </c>
      <c r="L1251" s="20" t="n">
        <v>0</v>
      </c>
      <c r="M1251" s="20" t="n">
        <v>0</v>
      </c>
      <c r="N1251" s="24" t="n">
        <v>8140</v>
      </c>
      <c r="O1251" s="24" t="n">
        <v>7260</v>
      </c>
      <c r="P1251" s="24" t="n">
        <v>880</v>
      </c>
      <c r="Q1251" s="24" t="n">
        <v>44000</v>
      </c>
      <c r="R1251" s="24" t="n"/>
      <c r="S1251" s="24">
        <f>IF(R1251="","",(R1251+P1251)*30 -U1251)</f>
        <v/>
      </c>
      <c r="T1251" s="20">
        <f>IF(R1251="","",(O1251-R1251)/O1251)</f>
        <v/>
      </c>
      <c r="U1251" s="24" t="n">
        <v>80000</v>
      </c>
      <c r="V1251" s="51" t="n"/>
      <c r="W1251" s="24">
        <f>IF(Z1251="","",Z1251*30)</f>
        <v/>
      </c>
      <c r="X1251" s="24">
        <f>IF(W1251="","",W1251-U1251)</f>
        <v/>
      </c>
      <c r="Y1251" s="24">
        <f>IF(V1251="","",((U1251+5000+5000)/(1-V1251))/30)</f>
        <v/>
      </c>
      <c r="Z1251" s="32" t="n"/>
      <c r="AA1251" s="24">
        <f>IF(Z1251="","",Z1251-O1251)</f>
        <v/>
      </c>
      <c r="AB1251" s="24">
        <f>IF(Z1251="","",R1251-Z1251)</f>
        <v/>
      </c>
      <c r="AC1251" s="11">
        <f>IF(Z1251="","",(O1251-Z1251)/O1251)</f>
        <v/>
      </c>
      <c r="AD1251" s="24" t="n"/>
      <c r="AE1251" s="24">
        <f>IF(AF1251="","",Q1251*(1-AF1251))</f>
        <v/>
      </c>
      <c r="AF1251" s="51" t="n"/>
      <c r="AG1251" s="28" t="n"/>
      <c r="AH1251" s="28" t="n"/>
      <c r="AI1251" s="33" t="inlineStr">
        <is>
          <t>2026-09-01</t>
        </is>
      </c>
      <c r="AJ1251" s="33" t="inlineStr">
        <is>
          <t>2026-08-31</t>
        </is>
      </c>
      <c r="AK1251" s="30" t="n"/>
    </row>
    <row r="1252" ht="35.1" customHeight="1" s="69">
      <c r="B1252" s="48" t="n">
        <v>30307</v>
      </c>
      <c r="C1252" s="48" t="inlineStr">
        <is>
          <t>大阪</t>
        </is>
      </c>
      <c r="D1252" s="19" t="inlineStr">
        <is>
          <t>アットイン新大阪三国1-2（大阪梅田駅まで電車で10分）</t>
        </is>
      </c>
      <c r="E1252" s="48" t="inlineStr">
        <is>
          <t>1K</t>
        </is>
      </c>
      <c r="F1252" s="48" t="n">
        <v>1</v>
      </c>
      <c r="G1252" s="48" t="inlineStr">
        <is>
          <t>新大阪・十三・三国</t>
        </is>
      </c>
      <c r="H1252" s="48" t="n">
        <v>25.03</v>
      </c>
      <c r="I1252" s="20" t="n">
        <v>1</v>
      </c>
      <c r="J1252" s="20" t="n">
        <v>0.1</v>
      </c>
      <c r="K1252" s="20" t="n">
        <v>0.5</v>
      </c>
      <c r="L1252" s="20" t="n">
        <v>1</v>
      </c>
      <c r="M1252" s="20" t="n">
        <v>1</v>
      </c>
      <c r="N1252" s="24" t="n">
        <v>8140</v>
      </c>
      <c r="O1252" s="24" t="n">
        <v>7260</v>
      </c>
      <c r="P1252" s="24" t="n">
        <v>880</v>
      </c>
      <c r="Q1252" s="24" t="n">
        <v>44000</v>
      </c>
      <c r="R1252" s="24" t="n">
        <v>2910</v>
      </c>
      <c r="S1252" s="24">
        <f>IF(R1252="","",(R1252+P1252)*30 -U1252)</f>
        <v/>
      </c>
      <c r="T1252" s="20">
        <f>IF(R1252="","",(O1252-R1252)/O1252)</f>
        <v/>
      </c>
      <c r="U1252" s="24" t="n">
        <v>80000</v>
      </c>
      <c r="V1252" s="51" t="n"/>
      <c r="W1252" s="24">
        <f>IF(Z1252="","",Z1252*30)</f>
        <v/>
      </c>
      <c r="X1252" s="24">
        <f>IF(W1252="","",W1252-U1252)</f>
        <v/>
      </c>
      <c r="Y1252" s="24">
        <f>IF(V1252="","",((U1252+5000+5000)/(1-V1252))/30)</f>
        <v/>
      </c>
      <c r="Z1252" s="32" t="n"/>
      <c r="AA1252" s="24">
        <f>IF(Z1252="","",Z1252-O1252)</f>
        <v/>
      </c>
      <c r="AB1252" s="24">
        <f>IF(Z1252="","",R1252-Z1252)</f>
        <v/>
      </c>
      <c r="AC1252" s="11">
        <f>IF(Z1252="","",(O1252-Z1252)/O1252)</f>
        <v/>
      </c>
      <c r="AD1252" s="24" t="n">
        <v>0</v>
      </c>
      <c r="AE1252" s="24">
        <f>IF(AF1252="","",Q1252*(1-AF1252))</f>
        <v/>
      </c>
      <c r="AF1252" s="51" t="n"/>
      <c r="AG1252" s="28" t="n"/>
      <c r="AH1252" s="28" t="n"/>
      <c r="AI1252" s="33" t="inlineStr">
        <is>
          <t>2027-02-28</t>
        </is>
      </c>
      <c r="AJ1252" s="33" t="inlineStr">
        <is>
          <t>2027-02-27</t>
        </is>
      </c>
      <c r="AK1252" s="30" t="n"/>
    </row>
    <row r="1253" ht="35.1" customHeight="1" s="69">
      <c r="B1253" s="48" t="n">
        <v>30308</v>
      </c>
      <c r="C1253" s="48" t="inlineStr">
        <is>
          <t>大阪</t>
        </is>
      </c>
      <c r="D1253" s="19" t="inlineStr">
        <is>
          <t>アットイン大阪堺1-3</t>
        </is>
      </c>
      <c r="E1253" s="48" t="inlineStr">
        <is>
          <t>1DK</t>
        </is>
      </c>
      <c r="F1253" s="48" t="n">
        <v>6</v>
      </c>
      <c r="G1253" s="48" t="inlineStr">
        <is>
          <t>堺</t>
        </is>
      </c>
      <c r="H1253" s="48" t="n">
        <v>28.88</v>
      </c>
      <c r="I1253" s="20" t="n">
        <v>0.75</v>
      </c>
      <c r="J1253" s="20" t="n">
        <v>0.36667</v>
      </c>
      <c r="K1253" s="20" t="n">
        <v>0.03333</v>
      </c>
      <c r="L1253" s="20" t="n">
        <v>0</v>
      </c>
      <c r="M1253" s="20" t="n">
        <v>0</v>
      </c>
      <c r="N1253" s="24" t="n">
        <v>8340</v>
      </c>
      <c r="O1253" s="24" t="n">
        <v>7460</v>
      </c>
      <c r="P1253" s="24" t="n">
        <v>880</v>
      </c>
      <c r="Q1253" s="24" t="n">
        <v>44000</v>
      </c>
      <c r="R1253" s="24" t="n">
        <v>2930</v>
      </c>
      <c r="S1253" s="24">
        <f>IF(R1253="","",(R1253+P1253)*30 -U1253)</f>
        <v/>
      </c>
      <c r="T1253" s="20">
        <f>IF(R1253="","",(O1253-R1253)/O1253)</f>
        <v/>
      </c>
      <c r="U1253" s="24" t="n">
        <v>81000</v>
      </c>
      <c r="V1253" s="51" t="n"/>
      <c r="W1253" s="24">
        <f>IF(Z1253="","",Z1253*30)</f>
        <v/>
      </c>
      <c r="X1253" s="24">
        <f>IF(W1253="","",W1253-U1253)</f>
        <v/>
      </c>
      <c r="Y1253" s="24">
        <f>IF(V1253="","",((U1253+5000+5000)/(1-V1253))/30)</f>
        <v/>
      </c>
      <c r="Z1253" s="32" t="n"/>
      <c r="AA1253" s="24">
        <f>IF(Z1253="","",Z1253-O1253)</f>
        <v/>
      </c>
      <c r="AB1253" s="24">
        <f>IF(Z1253="","",R1253-Z1253)</f>
        <v/>
      </c>
      <c r="AC1253" s="11">
        <f>IF(Z1253="","",(O1253-Z1253)/O1253)</f>
        <v/>
      </c>
      <c r="AD1253" s="24" t="n">
        <v>0</v>
      </c>
      <c r="AE1253" s="24">
        <f>IF(AF1253="","",Q1253*(1-AF1253))</f>
        <v/>
      </c>
      <c r="AF1253" s="51" t="n"/>
      <c r="AG1253" s="28" t="n"/>
      <c r="AH1253" s="28" t="n"/>
      <c r="AI1253" s="33" t="inlineStr">
        <is>
          <t>2026-08-01</t>
        </is>
      </c>
      <c r="AJ1253" s="33" t="inlineStr">
        <is>
          <t>2026-09-06</t>
        </is>
      </c>
      <c r="AK1253" s="30" t="n"/>
    </row>
    <row r="1254" ht="35.1" customHeight="1" s="69">
      <c r="B1254" s="48" t="n">
        <v>30309</v>
      </c>
      <c r="C1254" s="48" t="inlineStr">
        <is>
          <t>大阪</t>
        </is>
      </c>
      <c r="D1254" s="19" t="inlineStr">
        <is>
          <t>アットイン京都三条1</t>
        </is>
      </c>
      <c r="E1254" s="48" t="inlineStr">
        <is>
          <t>1LDK</t>
        </is>
      </c>
      <c r="F1254" s="48" t="n">
        <v>1</v>
      </c>
      <c r="G1254" s="48" t="inlineStr">
        <is>
          <t>京都地区</t>
        </is>
      </c>
      <c r="H1254" s="48" t="n">
        <v>53.89</v>
      </c>
      <c r="I1254" s="20" t="n">
        <v>0.9</v>
      </c>
      <c r="J1254" s="20" t="n">
        <v>1</v>
      </c>
      <c r="K1254" s="20" t="n">
        <v>1</v>
      </c>
      <c r="L1254" s="20" t="n">
        <v>1</v>
      </c>
      <c r="M1254" s="20" t="n">
        <v>1</v>
      </c>
      <c r="N1254" s="24" t="n">
        <v>13920</v>
      </c>
      <c r="O1254" s="24" t="n">
        <v>13040</v>
      </c>
      <c r="P1254" s="24" t="n">
        <v>880</v>
      </c>
      <c r="Q1254" s="24" t="n">
        <v>44000</v>
      </c>
      <c r="R1254" s="24" t="n"/>
      <c r="S1254" s="24">
        <f>IF(R1254="","",(R1254+P1254)*30 -U1254)</f>
        <v/>
      </c>
      <c r="T1254" s="20">
        <f>IF(R1254="","",(O1254-R1254)/O1254)</f>
        <v/>
      </c>
      <c r="U1254" s="24" t="n">
        <v>134000</v>
      </c>
      <c r="V1254" s="51" t="n"/>
      <c r="W1254" s="24">
        <f>IF(Z1254="","",Z1254*30)</f>
        <v/>
      </c>
      <c r="X1254" s="24">
        <f>IF(W1254="","",W1254-U1254)</f>
        <v/>
      </c>
      <c r="Y1254" s="24">
        <f>IF(V1254="","",((U1254+5000+5000)/(1-V1254))/30)</f>
        <v/>
      </c>
      <c r="Z1254" s="32" t="n"/>
      <c r="AA1254" s="24">
        <f>IF(Z1254="","",Z1254-O1254)</f>
        <v/>
      </c>
      <c r="AB1254" s="24">
        <f>IF(Z1254="","",R1254-Z1254)</f>
        <v/>
      </c>
      <c r="AC1254" s="11">
        <f>IF(Z1254="","",(O1254-Z1254)/O1254)</f>
        <v/>
      </c>
      <c r="AD1254" s="24" t="n"/>
      <c r="AE1254" s="24">
        <f>IF(AF1254="","",Q1254*(1-AF1254))</f>
        <v/>
      </c>
      <c r="AF1254" s="51" t="n"/>
      <c r="AG1254" s="28" t="n"/>
      <c r="AH1254" s="28" t="n"/>
      <c r="AI1254" s="33" t="inlineStr">
        <is>
          <t>2027-06-01</t>
        </is>
      </c>
      <c r="AJ1254" s="33" t="inlineStr">
        <is>
          <t>2027-05-31</t>
        </is>
      </c>
      <c r="AK1254" s="30" t="n"/>
    </row>
    <row r="1255" ht="35.1" customHeight="1" s="69">
      <c r="B1255" s="48" t="n">
        <v>30314</v>
      </c>
      <c r="C1255" s="48" t="inlineStr">
        <is>
          <t>大阪</t>
        </is>
      </c>
      <c r="D1255" s="19" t="inlineStr">
        <is>
          <t>アットイン梅田19</t>
        </is>
      </c>
      <c r="E1255" s="48" t="inlineStr">
        <is>
          <t>1LDK</t>
        </is>
      </c>
      <c r="F1255" s="48" t="n">
        <v>1</v>
      </c>
      <c r="G1255" s="48" t="inlineStr">
        <is>
          <t>梅田・福島</t>
        </is>
      </c>
      <c r="H1255" s="48" t="n">
        <v>33</v>
      </c>
      <c r="I1255" s="20" t="n">
        <v>1</v>
      </c>
      <c r="J1255" s="20" t="n">
        <v>1</v>
      </c>
      <c r="K1255" s="20" t="n">
        <v>1</v>
      </c>
      <c r="L1255" s="20" t="n">
        <v>0.6</v>
      </c>
      <c r="M1255" s="20" t="n">
        <v>1</v>
      </c>
      <c r="N1255" s="24" t="n">
        <v>11740</v>
      </c>
      <c r="O1255" s="24" t="n">
        <v>10860</v>
      </c>
      <c r="P1255" s="24" t="n">
        <v>880</v>
      </c>
      <c r="Q1255" s="24" t="n">
        <v>44000</v>
      </c>
      <c r="R1255" s="24" t="n">
        <v>4340</v>
      </c>
      <c r="S1255" s="24">
        <f>IF(R1255="","",(R1255+P1255)*30 -U1255)</f>
        <v/>
      </c>
      <c r="T1255" s="20">
        <f>IF(R1255="","",(O1255-R1255)/O1255)</f>
        <v/>
      </c>
      <c r="U1255" s="24" t="n">
        <v>132500</v>
      </c>
      <c r="V1255" s="51" t="n"/>
      <c r="W1255" s="24">
        <f>IF(Z1255="","",Z1255*30)</f>
        <v/>
      </c>
      <c r="X1255" s="24">
        <f>IF(W1255="","",W1255-U1255)</f>
        <v/>
      </c>
      <c r="Y1255" s="24">
        <f>IF(V1255="","",((U1255+5000+5000)/(1-V1255))/30)</f>
        <v/>
      </c>
      <c r="Z1255" s="32" t="n"/>
      <c r="AA1255" s="24">
        <f>IF(Z1255="","",Z1255-O1255)</f>
        <v/>
      </c>
      <c r="AB1255" s="24">
        <f>IF(Z1255="","",R1255-Z1255)</f>
        <v/>
      </c>
      <c r="AC1255" s="11">
        <f>IF(Z1255="","",(O1255-Z1255)/O1255)</f>
        <v/>
      </c>
      <c r="AD1255" s="24" t="n">
        <v>0</v>
      </c>
      <c r="AE1255" s="24">
        <f>IF(AF1255="","",Q1255*(1-AF1255))</f>
        <v/>
      </c>
      <c r="AF1255" s="51" t="n"/>
      <c r="AG1255" s="28" t="n"/>
      <c r="AH1255" s="28" t="n"/>
      <c r="AI1255" s="33" t="inlineStr">
        <is>
          <t>2026-12-01</t>
        </is>
      </c>
      <c r="AJ1255" s="33" t="inlineStr">
        <is>
          <t>2026-11-30</t>
        </is>
      </c>
      <c r="AK1255" s="30" t="n"/>
    </row>
    <row r="1256" ht="35.1" customHeight="1" s="69">
      <c r="B1256" s="48" t="n">
        <v>30321</v>
      </c>
      <c r="C1256" s="48" t="inlineStr">
        <is>
          <t>大阪</t>
        </is>
      </c>
      <c r="D1256" s="19" t="inlineStr">
        <is>
          <t>アットイン神戸2-1</t>
        </is>
      </c>
      <c r="E1256" s="48" t="inlineStr">
        <is>
          <t>1DK</t>
        </is>
      </c>
      <c r="F1256" s="48" t="n">
        <v>1</v>
      </c>
      <c r="G1256" s="48" t="inlineStr">
        <is>
          <t>三宮・元町・神戸</t>
        </is>
      </c>
      <c r="H1256" s="48" t="n">
        <v>34.63</v>
      </c>
      <c r="I1256" s="20" t="n">
        <v>0.8</v>
      </c>
      <c r="J1256" s="20" t="n">
        <v>0.9</v>
      </c>
      <c r="K1256" s="20" t="n">
        <v>1</v>
      </c>
      <c r="L1256" s="20" t="n">
        <v>1</v>
      </c>
      <c r="M1256" s="20" t="n">
        <v>1</v>
      </c>
      <c r="N1256" s="24" t="n">
        <v>8680</v>
      </c>
      <c r="O1256" s="24" t="n">
        <v>7800</v>
      </c>
      <c r="P1256" s="24" t="n">
        <v>880</v>
      </c>
      <c r="Q1256" s="24" t="n">
        <v>44000</v>
      </c>
      <c r="R1256" s="24" t="n"/>
      <c r="S1256" s="24">
        <f>IF(R1256="","",(R1256+P1256)*30 -U1256)</f>
        <v/>
      </c>
      <c r="T1256" s="20">
        <f>IF(R1256="","",(O1256-R1256)/O1256)</f>
        <v/>
      </c>
      <c r="U1256" s="24" t="n">
        <v>85000</v>
      </c>
      <c r="V1256" s="51" t="n"/>
      <c r="W1256" s="24">
        <f>IF(Z1256="","",Z1256*30)</f>
        <v/>
      </c>
      <c r="X1256" s="24">
        <f>IF(W1256="","",W1256-U1256)</f>
        <v/>
      </c>
      <c r="Y1256" s="24">
        <f>IF(V1256="","",((U1256+5000+5000)/(1-V1256))/30)</f>
        <v/>
      </c>
      <c r="Z1256" s="32" t="n"/>
      <c r="AA1256" s="24">
        <f>IF(Z1256="","",Z1256-O1256)</f>
        <v/>
      </c>
      <c r="AB1256" s="24">
        <f>IF(Z1256="","",R1256-Z1256)</f>
        <v/>
      </c>
      <c r="AC1256" s="11">
        <f>IF(Z1256="","",(O1256-Z1256)/O1256)</f>
        <v/>
      </c>
      <c r="AD1256" s="24" t="n"/>
      <c r="AE1256" s="24">
        <f>IF(AF1256="","",Q1256*(1-AF1256))</f>
        <v/>
      </c>
      <c r="AF1256" s="51" t="n"/>
      <c r="AG1256" s="28" t="n"/>
      <c r="AH1256" s="28" t="n"/>
      <c r="AI1256" s="33" t="inlineStr">
        <is>
          <t>2026-12-28</t>
        </is>
      </c>
      <c r="AJ1256" s="33" t="inlineStr">
        <is>
          <t>2026-12-27</t>
        </is>
      </c>
      <c r="AK1256" s="30" t="n"/>
    </row>
    <row r="1257" ht="35.1" customHeight="1" s="69">
      <c r="B1257" s="48" t="n">
        <v>30322</v>
      </c>
      <c r="C1257" s="48" t="inlineStr">
        <is>
          <t>大阪</t>
        </is>
      </c>
      <c r="D1257" s="19" t="inlineStr">
        <is>
          <t>アットイン天満橋4</t>
        </is>
      </c>
      <c r="E1257" s="48" t="inlineStr">
        <is>
          <t>1LDK</t>
        </is>
      </c>
      <c r="F1257" s="48" t="n">
        <v>1</v>
      </c>
      <c r="G1257" s="48" t="inlineStr">
        <is>
          <t>天満・南森町・京橋</t>
        </is>
      </c>
      <c r="H1257" s="48" t="n">
        <v>36.72</v>
      </c>
      <c r="I1257" s="20" t="n">
        <v>1</v>
      </c>
      <c r="J1257" s="20" t="n">
        <v>0.1</v>
      </c>
      <c r="K1257" s="20" t="n">
        <v>0.2</v>
      </c>
      <c r="L1257" s="20" t="n">
        <v>0.7</v>
      </c>
      <c r="M1257" s="20" t="n">
        <v>0.7</v>
      </c>
      <c r="N1257" s="24" t="n">
        <v>13340</v>
      </c>
      <c r="O1257" s="24" t="n">
        <v>12460</v>
      </c>
      <c r="P1257" s="24" t="n">
        <v>880</v>
      </c>
      <c r="Q1257" s="24" t="n">
        <v>44000</v>
      </c>
      <c r="R1257" s="24" t="n">
        <v>6230</v>
      </c>
      <c r="S1257" s="24">
        <f>IF(R1257="","",(R1257+P1257)*30 -U1257)</f>
        <v/>
      </c>
      <c r="T1257" s="20">
        <f>IF(R1257="","",(O1257-R1257)/O1257)</f>
        <v/>
      </c>
      <c r="U1257" s="24" t="n">
        <v>153500</v>
      </c>
      <c r="V1257" s="51" t="n"/>
      <c r="W1257" s="24">
        <f>IF(Z1257="","",Z1257*30)</f>
        <v/>
      </c>
      <c r="X1257" s="24">
        <f>IF(W1257="","",W1257-U1257)</f>
        <v/>
      </c>
      <c r="Y1257" s="24">
        <f>IF(V1257="","",((U1257+5000+5000)/(1-V1257))/30)</f>
        <v/>
      </c>
      <c r="Z1257" s="32" t="n"/>
      <c r="AA1257" s="24">
        <f>IF(Z1257="","",Z1257-O1257)</f>
        <v/>
      </c>
      <c r="AB1257" s="24">
        <f>IF(Z1257="","",R1257-Z1257)</f>
        <v/>
      </c>
      <c r="AC1257" s="11">
        <f>IF(Z1257="","",(O1257-Z1257)/O1257)</f>
        <v/>
      </c>
      <c r="AD1257" s="24" t="n">
        <v>0</v>
      </c>
      <c r="AE1257" s="24">
        <f>IF(AF1257="","",Q1257*(1-AF1257))</f>
        <v/>
      </c>
      <c r="AF1257" s="51" t="n"/>
      <c r="AG1257" s="28" t="n"/>
      <c r="AH1257" s="28" t="n"/>
      <c r="AI1257" s="33" t="inlineStr">
        <is>
          <t>2027-04-06</t>
        </is>
      </c>
      <c r="AJ1257" s="33" t="inlineStr">
        <is>
          <t>2027-04-05</t>
        </is>
      </c>
      <c r="AK1257" s="30" t="n"/>
    </row>
    <row r="1258" ht="35.1" customHeight="1" s="69">
      <c r="B1258" s="48" t="n">
        <v>30339</v>
      </c>
      <c r="C1258" s="48" t="inlineStr">
        <is>
          <t>名古屋</t>
        </is>
      </c>
      <c r="D1258" s="19" t="inlineStr">
        <is>
          <t>アットイン千種1</t>
        </is>
      </c>
      <c r="E1258" s="48" t="inlineStr">
        <is>
          <t>1K</t>
        </is>
      </c>
      <c r="F1258" s="48" t="n">
        <v>6</v>
      </c>
      <c r="G1258" s="48" t="inlineStr">
        <is>
          <t>千種区</t>
        </is>
      </c>
      <c r="H1258" s="48" t="n">
        <v>20.8</v>
      </c>
      <c r="I1258" s="20" t="n">
        <v>0.8833299999999999</v>
      </c>
      <c r="J1258" s="20" t="n">
        <v>0.93333</v>
      </c>
      <c r="K1258" s="20" t="n">
        <v>0.8</v>
      </c>
      <c r="L1258" s="20" t="n">
        <v>0.48333</v>
      </c>
      <c r="M1258" s="20" t="n">
        <v>0.18333</v>
      </c>
      <c r="N1258" s="24" t="n">
        <v>9960</v>
      </c>
      <c r="O1258" s="24" t="n">
        <v>9080</v>
      </c>
      <c r="P1258" s="24" t="n">
        <v>880</v>
      </c>
      <c r="Q1258" s="24" t="n">
        <v>44000</v>
      </c>
      <c r="R1258" s="24" t="n"/>
      <c r="S1258" s="24">
        <f>IF(R1258="","",(R1258+P1258)*30 -U1258)</f>
        <v/>
      </c>
      <c r="T1258" s="20">
        <f>IF(R1258="","",(O1258-R1258)/O1258)</f>
        <v/>
      </c>
      <c r="U1258" s="24" t="n">
        <v>50000</v>
      </c>
      <c r="V1258" s="51" t="n"/>
      <c r="W1258" s="24">
        <f>IF(Z1258="","",Z1258*30)</f>
        <v/>
      </c>
      <c r="X1258" s="24">
        <f>IF(W1258="","",W1258-U1258)</f>
        <v/>
      </c>
      <c r="Y1258" s="24">
        <f>IF(V1258="","",((U1258+5000+5000)/(1-V1258))/30)</f>
        <v/>
      </c>
      <c r="Z1258" s="32" t="n"/>
      <c r="AA1258" s="24">
        <f>IF(Z1258="","",Z1258-O1258)</f>
        <v/>
      </c>
      <c r="AB1258" s="24">
        <f>IF(Z1258="","",R1258-Z1258)</f>
        <v/>
      </c>
      <c r="AC1258" s="11">
        <f>IF(Z1258="","",(O1258-Z1258)/O1258)</f>
        <v/>
      </c>
      <c r="AD1258" s="24" t="n"/>
      <c r="AE1258" s="24">
        <f>IF(AF1258="","",Q1258*(1-AF1258))</f>
        <v/>
      </c>
      <c r="AF1258" s="51" t="n"/>
      <c r="AG1258" s="28" t="n"/>
      <c r="AH1258" s="28" t="n"/>
      <c r="AI1258" s="33" t="inlineStr">
        <is>
          <t>2026-09-01</t>
        </is>
      </c>
      <c r="AJ1258" s="33" t="inlineStr">
        <is>
          <t>2026-11-24</t>
        </is>
      </c>
      <c r="AK1258" s="30" t="n"/>
    </row>
    <row r="1259" ht="35.1" customHeight="1" s="69">
      <c r="B1259" s="48" t="n">
        <v>30387</v>
      </c>
      <c r="C1259" s="48" t="inlineStr">
        <is>
          <t>大阪</t>
        </is>
      </c>
      <c r="D1259" s="19" t="inlineStr">
        <is>
          <t>アットイン京都河原町5</t>
        </is>
      </c>
      <c r="E1259" s="48" t="inlineStr">
        <is>
          <t>1K</t>
        </is>
      </c>
      <c r="F1259" s="48" t="n">
        <v>1</v>
      </c>
      <c r="G1259" s="48" t="inlineStr">
        <is>
          <t>京都地区</t>
        </is>
      </c>
      <c r="H1259" s="48" t="n">
        <v>26.4</v>
      </c>
      <c r="I1259" s="20" t="n">
        <v>0.6</v>
      </c>
      <c r="J1259" s="20" t="n">
        <v>0.8</v>
      </c>
      <c r="K1259" s="20" t="n">
        <v>1</v>
      </c>
      <c r="L1259" s="20" t="n">
        <v>1</v>
      </c>
      <c r="M1259" s="20" t="n">
        <v>0.7</v>
      </c>
      <c r="N1259" s="24" t="n">
        <v>9360</v>
      </c>
      <c r="O1259" s="24" t="n">
        <v>8480</v>
      </c>
      <c r="P1259" s="24" t="n">
        <v>880</v>
      </c>
      <c r="Q1259" s="24" t="n">
        <v>44000</v>
      </c>
      <c r="R1259" s="24" t="n"/>
      <c r="S1259" s="24">
        <f>IF(R1259="","",(R1259+P1259)*30 -U1259)</f>
        <v/>
      </c>
      <c r="T1259" s="20">
        <f>IF(R1259="","",(O1259-R1259)/O1259)</f>
        <v/>
      </c>
      <c r="U1259" s="24" t="n">
        <v>75000</v>
      </c>
      <c r="V1259" s="51" t="n"/>
      <c r="W1259" s="24">
        <f>IF(Z1259="","",Z1259*30)</f>
        <v/>
      </c>
      <c r="X1259" s="24">
        <f>IF(W1259="","",W1259-U1259)</f>
        <v/>
      </c>
      <c r="Y1259" s="24">
        <f>IF(V1259="","",((U1259+5000+5000)/(1-V1259))/30)</f>
        <v/>
      </c>
      <c r="Z1259" s="32" t="n"/>
      <c r="AA1259" s="24">
        <f>IF(Z1259="","",Z1259-O1259)</f>
        <v/>
      </c>
      <c r="AB1259" s="24">
        <f>IF(Z1259="","",R1259-Z1259)</f>
        <v/>
      </c>
      <c r="AC1259" s="11">
        <f>IF(Z1259="","",(O1259-Z1259)/O1259)</f>
        <v/>
      </c>
      <c r="AD1259" s="24" t="n"/>
      <c r="AE1259" s="24">
        <f>IF(AF1259="","",Q1259*(1-AF1259))</f>
        <v/>
      </c>
      <c r="AF1259" s="51" t="n"/>
      <c r="AG1259" s="28" t="n"/>
      <c r="AH1259" s="28" t="n"/>
      <c r="AI1259" s="33" t="inlineStr">
        <is>
          <t>2026-11-21</t>
        </is>
      </c>
      <c r="AJ1259" s="33" t="inlineStr">
        <is>
          <t>2026-11-20</t>
        </is>
      </c>
      <c r="AK1259" s="30" t="n"/>
    </row>
    <row r="1260" ht="35.1" customHeight="1" s="69">
      <c r="B1260" s="48" t="n">
        <v>30388</v>
      </c>
      <c r="C1260" s="48" t="inlineStr">
        <is>
          <t>大阪</t>
        </is>
      </c>
      <c r="D1260" s="19" t="inlineStr">
        <is>
          <t>アットイン神戸三宮10</t>
        </is>
      </c>
      <c r="E1260" s="48" t="inlineStr">
        <is>
          <t>1K</t>
        </is>
      </c>
      <c r="F1260" s="48" t="n">
        <v>1</v>
      </c>
      <c r="G1260" s="48" t="inlineStr">
        <is>
          <t>三宮・元町・神戸</t>
        </is>
      </c>
      <c r="H1260" s="48" t="n">
        <v>18.9</v>
      </c>
      <c r="I1260" s="20" t="n">
        <v>1</v>
      </c>
      <c r="J1260" s="20" t="n">
        <v>0.7</v>
      </c>
      <c r="K1260" s="20" t="n">
        <v>1</v>
      </c>
      <c r="L1260" s="20" t="n">
        <v>1</v>
      </c>
      <c r="M1260" s="20" t="n">
        <v>1</v>
      </c>
      <c r="N1260" s="24" t="n">
        <v>7460</v>
      </c>
      <c r="O1260" s="24" t="n">
        <v>6580</v>
      </c>
      <c r="P1260" s="24" t="n">
        <v>880</v>
      </c>
      <c r="Q1260" s="24" t="n">
        <v>44000</v>
      </c>
      <c r="R1260" s="24" t="n"/>
      <c r="S1260" s="24">
        <f>IF(R1260="","",(R1260+P1260)*30 -U1260)</f>
        <v/>
      </c>
      <c r="T1260" s="20">
        <f>IF(R1260="","",(O1260-R1260)/O1260)</f>
        <v/>
      </c>
      <c r="U1260" s="24" t="n">
        <v>72000</v>
      </c>
      <c r="V1260" s="51" t="n"/>
      <c r="W1260" s="24">
        <f>IF(Z1260="","",Z1260*30)</f>
        <v/>
      </c>
      <c r="X1260" s="24">
        <f>IF(W1260="","",W1260-U1260)</f>
        <v/>
      </c>
      <c r="Y1260" s="24">
        <f>IF(V1260="","",((U1260+5000+5000)/(1-V1260))/30)</f>
        <v/>
      </c>
      <c r="Z1260" s="32" t="n"/>
      <c r="AA1260" s="24">
        <f>IF(Z1260="","",Z1260-O1260)</f>
        <v/>
      </c>
      <c r="AB1260" s="24">
        <f>IF(Z1260="","",R1260-Z1260)</f>
        <v/>
      </c>
      <c r="AC1260" s="11">
        <f>IF(Z1260="","",(O1260-Z1260)/O1260)</f>
        <v/>
      </c>
      <c r="AD1260" s="24" t="n"/>
      <c r="AE1260" s="24">
        <f>IF(AF1260="","",Q1260*(1-AF1260))</f>
        <v/>
      </c>
      <c r="AF1260" s="51" t="n"/>
      <c r="AG1260" s="28" t="n"/>
      <c r="AH1260" s="28" t="n"/>
      <c r="AI1260" s="33" t="inlineStr">
        <is>
          <t>2027-02-01</t>
        </is>
      </c>
      <c r="AJ1260" s="33" t="inlineStr">
        <is>
          <t>2027-01-31</t>
        </is>
      </c>
      <c r="AK1260" s="30" t="n"/>
    </row>
    <row r="1261" ht="35.1" customHeight="1" s="69">
      <c r="B1261" s="48" t="n">
        <v>30494</v>
      </c>
      <c r="C1261" s="48" t="inlineStr">
        <is>
          <t>大阪</t>
        </is>
      </c>
      <c r="D1261" s="19" t="inlineStr">
        <is>
          <t>アットイン東大阪1-1</t>
        </is>
      </c>
      <c r="E1261" s="48" t="inlineStr">
        <is>
          <t>1R</t>
        </is>
      </c>
      <c r="F1261" s="48" t="n">
        <v>2</v>
      </c>
      <c r="G1261" s="48" t="inlineStr">
        <is>
          <t>東大阪・守口・門真</t>
        </is>
      </c>
      <c r="H1261" s="48" t="n">
        <v>20.16</v>
      </c>
      <c r="I1261" s="20" t="n">
        <v>1</v>
      </c>
      <c r="J1261" s="20" t="n">
        <v>0.8</v>
      </c>
      <c r="K1261" s="20" t="n">
        <v>0.5</v>
      </c>
      <c r="L1261" s="20" t="n">
        <v>0.5</v>
      </c>
      <c r="M1261" s="20" t="n">
        <v>0.5</v>
      </c>
      <c r="N1261" s="24" t="n">
        <v>6200</v>
      </c>
      <c r="O1261" s="24" t="n">
        <v>5320</v>
      </c>
      <c r="P1261" s="24" t="n">
        <v>880</v>
      </c>
      <c r="Q1261" s="24" t="n">
        <v>44000</v>
      </c>
      <c r="R1261" s="24" t="n"/>
      <c r="S1261" s="24">
        <f>IF(R1261="","",(R1261+P1261)*30 -U1261)</f>
        <v/>
      </c>
      <c r="T1261" s="20">
        <f>IF(R1261="","",(O1261-R1261)/O1261)</f>
        <v/>
      </c>
      <c r="U1261" s="24" t="n">
        <v>52000</v>
      </c>
      <c r="V1261" s="51" t="n"/>
      <c r="W1261" s="24">
        <f>IF(Z1261="","",Z1261*30)</f>
        <v/>
      </c>
      <c r="X1261" s="24">
        <f>IF(W1261="","",W1261-U1261)</f>
        <v/>
      </c>
      <c r="Y1261" s="24">
        <f>IF(V1261="","",((U1261+5000+5000)/(1-V1261))/30)</f>
        <v/>
      </c>
      <c r="Z1261" s="32" t="n"/>
      <c r="AA1261" s="24">
        <f>IF(Z1261="","",Z1261-O1261)</f>
        <v/>
      </c>
      <c r="AB1261" s="24">
        <f>IF(Z1261="","",R1261-Z1261)</f>
        <v/>
      </c>
      <c r="AC1261" s="11">
        <f>IF(Z1261="","",(O1261-Z1261)/O1261)</f>
        <v/>
      </c>
      <c r="AD1261" s="24" t="n"/>
      <c r="AE1261" s="24">
        <f>IF(AF1261="","",Q1261*(1-AF1261))</f>
        <v/>
      </c>
      <c r="AF1261" s="51" t="n"/>
      <c r="AG1261" s="28" t="n"/>
      <c r="AH1261" s="28" t="n"/>
      <c r="AI1261" s="33" t="inlineStr">
        <is>
          <t>2026-09-01</t>
        </is>
      </c>
      <c r="AJ1261" s="33" t="inlineStr">
        <is>
          <t>2026-11-30</t>
        </is>
      </c>
      <c r="AK1261" s="30" t="n"/>
    </row>
    <row r="1262" ht="35.1" customHeight="1" s="69">
      <c r="B1262" s="48" t="n">
        <v>30496</v>
      </c>
      <c r="C1262" s="48" t="inlineStr">
        <is>
          <t>大阪</t>
        </is>
      </c>
      <c r="D1262" s="19" t="inlineStr">
        <is>
          <t>アットイン東大阪1-2</t>
        </is>
      </c>
      <c r="E1262" s="48" t="inlineStr">
        <is>
          <t>1R</t>
        </is>
      </c>
      <c r="F1262" s="48" t="n">
        <v>1</v>
      </c>
      <c r="G1262" s="48" t="inlineStr">
        <is>
          <t>東大阪・守口・門真</t>
        </is>
      </c>
      <c r="H1262" s="48" t="n">
        <v>20.16</v>
      </c>
      <c r="I1262" s="20" t="n">
        <v>1</v>
      </c>
      <c r="J1262" s="20" t="n">
        <v>0.9</v>
      </c>
      <c r="K1262" s="20" t="n">
        <v>1</v>
      </c>
      <c r="L1262" s="20" t="n">
        <v>0</v>
      </c>
      <c r="M1262" s="20" t="n">
        <v>0</v>
      </c>
      <c r="N1262" s="24" t="n">
        <v>6200</v>
      </c>
      <c r="O1262" s="24" t="n">
        <v>5320</v>
      </c>
      <c r="P1262" s="24" t="n">
        <v>880</v>
      </c>
      <c r="Q1262" s="24" t="n">
        <v>44000</v>
      </c>
      <c r="R1262" s="24" t="n"/>
      <c r="S1262" s="24">
        <f>IF(R1262="","",(R1262+P1262)*30 -U1262)</f>
        <v/>
      </c>
      <c r="T1262" s="20">
        <f>IF(R1262="","",(O1262-R1262)/O1262)</f>
        <v/>
      </c>
      <c r="U1262" s="24" t="n">
        <v>52000</v>
      </c>
      <c r="V1262" s="51" t="n"/>
      <c r="W1262" s="24">
        <f>IF(Z1262="","",Z1262*30)</f>
        <v/>
      </c>
      <c r="X1262" s="24">
        <f>IF(W1262="","",W1262-U1262)</f>
        <v/>
      </c>
      <c r="Y1262" s="24">
        <f>IF(V1262="","",((U1262+5000+5000)/(1-V1262))/30)</f>
        <v/>
      </c>
      <c r="Z1262" s="32" t="n"/>
      <c r="AA1262" s="24">
        <f>IF(Z1262="","",Z1262-O1262)</f>
        <v/>
      </c>
      <c r="AB1262" s="24">
        <f>IF(Z1262="","",R1262-Z1262)</f>
        <v/>
      </c>
      <c r="AC1262" s="11">
        <f>IF(Z1262="","",(O1262-Z1262)/O1262)</f>
        <v/>
      </c>
      <c r="AD1262" s="24" t="n"/>
      <c r="AE1262" s="24">
        <f>IF(AF1262="","",Q1262*(1-AF1262))</f>
        <v/>
      </c>
      <c r="AF1262" s="51" t="n"/>
      <c r="AG1262" s="28" t="n"/>
      <c r="AH1262" s="28" t="n"/>
      <c r="AI1262" s="33" t="inlineStr">
        <is>
          <t>2026-11-02</t>
        </is>
      </c>
      <c r="AJ1262" s="33" t="inlineStr">
        <is>
          <t>2026-11-01</t>
        </is>
      </c>
      <c r="AK1262" s="30" t="n"/>
    </row>
    <row r="1263" ht="35.1" customHeight="1" s="69">
      <c r="B1263" s="48" t="n">
        <v>30737</v>
      </c>
      <c r="C1263" s="48" t="inlineStr">
        <is>
          <t>大阪</t>
        </is>
      </c>
      <c r="D1263" s="19" t="inlineStr">
        <is>
          <t>アットイン新大阪東1</t>
        </is>
      </c>
      <c r="E1263" s="48" t="inlineStr">
        <is>
          <t>1K</t>
        </is>
      </c>
      <c r="F1263" s="48" t="n">
        <v>3</v>
      </c>
      <c r="G1263" s="48" t="inlineStr">
        <is>
          <t>新大阪・十三・三国</t>
        </is>
      </c>
      <c r="H1263" s="48" t="n">
        <v>21.46</v>
      </c>
      <c r="I1263" s="20" t="n">
        <v>1</v>
      </c>
      <c r="J1263" s="20" t="n">
        <v>1</v>
      </c>
      <c r="K1263" s="20" t="n">
        <v>1</v>
      </c>
      <c r="L1263" s="20" t="n">
        <v>1</v>
      </c>
      <c r="M1263" s="20" t="n">
        <v>1</v>
      </c>
      <c r="N1263" s="24" t="n">
        <v>8140</v>
      </c>
      <c r="O1263" s="24" t="n">
        <v>7260</v>
      </c>
      <c r="P1263" s="24" t="n">
        <v>880</v>
      </c>
      <c r="Q1263" s="24" t="n">
        <v>44000</v>
      </c>
      <c r="R1263" s="24" t="n"/>
      <c r="S1263" s="24">
        <f>IF(R1263="","",(R1263+P1263)*30 -U1263)</f>
        <v/>
      </c>
      <c r="T1263" s="20">
        <f>IF(R1263="","",(O1263-R1263)/O1263)</f>
        <v/>
      </c>
      <c r="U1263" s="24" t="n">
        <v>81400</v>
      </c>
      <c r="V1263" s="51" t="n"/>
      <c r="W1263" s="24">
        <f>IF(Z1263="","",Z1263*30)</f>
        <v/>
      </c>
      <c r="X1263" s="24">
        <f>IF(W1263="","",W1263-U1263)</f>
        <v/>
      </c>
      <c r="Y1263" s="24">
        <f>IF(V1263="","",((U1263+5000+5000)/(1-V1263))/30)</f>
        <v/>
      </c>
      <c r="Z1263" s="32" t="n"/>
      <c r="AA1263" s="24">
        <f>IF(Z1263="","",Z1263-O1263)</f>
        <v/>
      </c>
      <c r="AB1263" s="24">
        <f>IF(Z1263="","",R1263-Z1263)</f>
        <v/>
      </c>
      <c r="AC1263" s="11">
        <f>IF(Z1263="","",(O1263-Z1263)/O1263)</f>
        <v/>
      </c>
      <c r="AD1263" s="24" t="n"/>
      <c r="AE1263" s="24">
        <f>IF(AF1263="","",Q1263*(1-AF1263))</f>
        <v/>
      </c>
      <c r="AF1263" s="51" t="n"/>
      <c r="AG1263" s="28" t="n"/>
      <c r="AH1263" s="28" t="n"/>
      <c r="AI1263" s="33" t="inlineStr">
        <is>
          <t>2026-12-01</t>
        </is>
      </c>
      <c r="AJ1263" s="33" t="inlineStr">
        <is>
          <t>2026-12-27</t>
        </is>
      </c>
      <c r="AK1263" s="30" t="n"/>
    </row>
    <row r="1264" ht="35.1" customHeight="1" s="69">
      <c r="B1264" s="48" t="n">
        <v>30741</v>
      </c>
      <c r="C1264" s="48" t="inlineStr">
        <is>
          <t>東京</t>
        </is>
      </c>
      <c r="D1264" s="19" t="inlineStr">
        <is>
          <t>アットインつくば5</t>
        </is>
      </c>
      <c r="E1264" s="48" t="inlineStr">
        <is>
          <t>1K</t>
        </is>
      </c>
      <c r="F1264" s="48" t="n">
        <v>1</v>
      </c>
      <c r="G1264" s="48" t="inlineStr">
        <is>
          <t>つくば</t>
        </is>
      </c>
      <c r="H1264" s="48" t="n">
        <v>31.7</v>
      </c>
      <c r="I1264" s="20" t="n">
        <v>1</v>
      </c>
      <c r="J1264" s="20" t="n">
        <v>0.8</v>
      </c>
      <c r="K1264" s="20" t="n">
        <v>0.9</v>
      </c>
      <c r="L1264" s="20" t="n">
        <v>1</v>
      </c>
      <c r="M1264" s="20" t="n">
        <v>1</v>
      </c>
      <c r="N1264" s="24" t="n">
        <v>9260</v>
      </c>
      <c r="O1264" s="24" t="n">
        <v>8380</v>
      </c>
      <c r="P1264" s="24" t="n">
        <v>880</v>
      </c>
      <c r="Q1264" s="24" t="n">
        <v>44000</v>
      </c>
      <c r="R1264" s="24" t="n"/>
      <c r="S1264" s="24">
        <f>IF(R1264="","",(R1264+P1264)*30 -U1264)</f>
        <v/>
      </c>
      <c r="T1264" s="20">
        <f>IF(R1264="","",(O1264-R1264)/O1264)</f>
        <v/>
      </c>
      <c r="U1264" s="24" t="n">
        <v>68000</v>
      </c>
      <c r="V1264" s="51" t="n"/>
      <c r="W1264" s="24">
        <f>IF(Z1264="","",Z1264*30)</f>
        <v/>
      </c>
      <c r="X1264" s="24">
        <f>IF(W1264="","",W1264-U1264)</f>
        <v/>
      </c>
      <c r="Y1264" s="24">
        <f>IF(V1264="","",((U1264+5000+5000)/(1-V1264))/30)</f>
        <v/>
      </c>
      <c r="Z1264" s="32" t="n"/>
      <c r="AA1264" s="24">
        <f>IF(Z1264="","",Z1264-O1264)</f>
        <v/>
      </c>
      <c r="AB1264" s="24">
        <f>IF(Z1264="","",R1264-Z1264)</f>
        <v/>
      </c>
      <c r="AC1264" s="11">
        <f>IF(Z1264="","",(O1264-Z1264)/O1264)</f>
        <v/>
      </c>
      <c r="AD1264" s="24" t="n"/>
      <c r="AE1264" s="24">
        <f>IF(AF1264="","",Q1264*(1-AF1264))</f>
        <v/>
      </c>
      <c r="AF1264" s="51" t="n"/>
      <c r="AG1264" s="28" t="n"/>
      <c r="AH1264" s="28" t="n"/>
      <c r="AI1264" s="33" t="inlineStr">
        <is>
          <t>2026-12-25</t>
        </is>
      </c>
      <c r="AJ1264" s="33" t="inlineStr">
        <is>
          <t>2026-12-24</t>
        </is>
      </c>
      <c r="AK1264" s="30" t="n"/>
    </row>
    <row r="1265" ht="35.1" customHeight="1" s="69">
      <c r="B1265" s="48" t="n">
        <v>30742</v>
      </c>
      <c r="C1265" s="48" t="inlineStr">
        <is>
          <t>東京</t>
        </is>
      </c>
      <c r="D1265" s="19" t="inlineStr">
        <is>
          <t>アットインつくば6</t>
        </is>
      </c>
      <c r="E1265" s="48" t="inlineStr">
        <is>
          <t>1K</t>
        </is>
      </c>
      <c r="F1265" s="48" t="n">
        <v>1</v>
      </c>
      <c r="G1265" s="48" t="inlineStr">
        <is>
          <t>つくば</t>
        </is>
      </c>
      <c r="H1265" s="48" t="n">
        <v>33.13</v>
      </c>
      <c r="I1265" s="20" t="n">
        <v>0.9</v>
      </c>
      <c r="J1265" s="20" t="n">
        <v>1</v>
      </c>
      <c r="K1265" s="20" t="n">
        <v>1</v>
      </c>
      <c r="L1265" s="20" t="n">
        <v>1</v>
      </c>
      <c r="M1265" s="20" t="n">
        <v>1</v>
      </c>
      <c r="N1265" s="24" t="n">
        <v>7460</v>
      </c>
      <c r="O1265" s="24" t="n">
        <v>6580</v>
      </c>
      <c r="P1265" s="24" t="n">
        <v>880</v>
      </c>
      <c r="Q1265" s="24" t="n">
        <v>44000</v>
      </c>
      <c r="R1265" s="24" t="n"/>
      <c r="S1265" s="24">
        <f>IF(R1265="","",(R1265+P1265)*30 -U1265)</f>
        <v/>
      </c>
      <c r="T1265" s="20">
        <f>IF(R1265="","",(O1265-R1265)/O1265)</f>
        <v/>
      </c>
      <c r="U1265" s="24" t="n">
        <v>49000</v>
      </c>
      <c r="V1265" s="51" t="n"/>
      <c r="W1265" s="24">
        <f>IF(Z1265="","",Z1265*30)</f>
        <v/>
      </c>
      <c r="X1265" s="24">
        <f>IF(W1265="","",W1265-U1265)</f>
        <v/>
      </c>
      <c r="Y1265" s="24">
        <f>IF(V1265="","",((U1265+5000+5000)/(1-V1265))/30)</f>
        <v/>
      </c>
      <c r="Z1265" s="32" t="n"/>
      <c r="AA1265" s="24">
        <f>IF(Z1265="","",Z1265-O1265)</f>
        <v/>
      </c>
      <c r="AB1265" s="24">
        <f>IF(Z1265="","",R1265-Z1265)</f>
        <v/>
      </c>
      <c r="AC1265" s="11">
        <f>IF(Z1265="","",(O1265-Z1265)/O1265)</f>
        <v/>
      </c>
      <c r="AD1265" s="24" t="n"/>
      <c r="AE1265" s="24">
        <f>IF(AF1265="","",Q1265*(1-AF1265))</f>
        <v/>
      </c>
      <c r="AF1265" s="51" t="n"/>
      <c r="AG1265" s="28" t="n"/>
      <c r="AH1265" s="28" t="n"/>
      <c r="AI1265" s="33" t="inlineStr">
        <is>
          <t>2027-07-13</t>
        </is>
      </c>
      <c r="AJ1265" s="33" t="inlineStr">
        <is>
          <t>2027-07-12</t>
        </is>
      </c>
      <c r="AK1265" s="30" t="n"/>
    </row>
    <row r="1266" ht="35.1" customHeight="1" s="69">
      <c r="B1266" s="48" t="n">
        <v>30743</v>
      </c>
      <c r="C1266" s="48" t="inlineStr">
        <is>
          <t>東京</t>
        </is>
      </c>
      <c r="D1266" s="19" t="inlineStr">
        <is>
          <t>アットイン三軒茶屋RC5-1</t>
        </is>
      </c>
      <c r="E1266" s="48" t="inlineStr">
        <is>
          <t>1K</t>
        </is>
      </c>
      <c r="F1266" s="48" t="n">
        <v>5</v>
      </c>
      <c r="G1266" s="48" t="inlineStr">
        <is>
          <t>渋谷・三軒茶屋・自由が丘</t>
        </is>
      </c>
      <c r="H1266" s="48" t="n">
        <v>24.17</v>
      </c>
      <c r="I1266" s="20" t="n">
        <v>0.7073199999999999</v>
      </c>
      <c r="J1266" s="20" t="n">
        <v>0.64</v>
      </c>
      <c r="K1266" s="20" t="n">
        <v>0.42</v>
      </c>
      <c r="L1266" s="20" t="n">
        <v>0.4</v>
      </c>
      <c r="M1266" s="20" t="n">
        <v>0</v>
      </c>
      <c r="N1266" s="24" t="n">
        <v>13240</v>
      </c>
      <c r="O1266" s="24" t="n">
        <v>12360</v>
      </c>
      <c r="P1266" s="24" t="n">
        <v>880</v>
      </c>
      <c r="Q1266" s="24" t="n">
        <v>44000</v>
      </c>
      <c r="R1266" s="24" t="n"/>
      <c r="S1266" s="24">
        <f>IF(R1266="","",(R1266+P1266)*30 -U1266)</f>
        <v/>
      </c>
      <c r="T1266" s="20">
        <f>IF(R1266="","",(O1266-R1266)/O1266)</f>
        <v/>
      </c>
      <c r="U1266" s="24" t="n">
        <v>0</v>
      </c>
      <c r="V1266" s="51" t="n"/>
      <c r="W1266" s="24">
        <f>IF(Z1266="","",Z1266*30)</f>
        <v/>
      </c>
      <c r="X1266" s="24">
        <f>IF(W1266="","",W1266-U1266)</f>
        <v/>
      </c>
      <c r="Y1266" s="24">
        <f>IF(V1266="","",((U1266+5000+5000)/(1-V1266))/30)</f>
        <v/>
      </c>
      <c r="Z1266" s="32" t="n"/>
      <c r="AA1266" s="24">
        <f>IF(Z1266="","",Z1266-O1266)</f>
        <v/>
      </c>
      <c r="AB1266" s="24">
        <f>IF(Z1266="","",R1266-Z1266)</f>
        <v/>
      </c>
      <c r="AC1266" s="11">
        <f>IF(Z1266="","",(O1266-Z1266)/O1266)</f>
        <v/>
      </c>
      <c r="AD1266" s="24" t="n"/>
      <c r="AE1266" s="24">
        <f>IF(AF1266="","",Q1266*(1-AF1266))</f>
        <v/>
      </c>
      <c r="AF1266" s="51" t="n"/>
      <c r="AG1266" s="28" t="n"/>
      <c r="AH1266" s="28" t="n"/>
      <c r="AI1266" s="33" t="inlineStr">
        <is>
          <t>2026-08-01</t>
        </is>
      </c>
      <c r="AJ1266" s="33" t="inlineStr">
        <is>
          <t>2026-10-31</t>
        </is>
      </c>
      <c r="AK1266" s="30" t="n"/>
    </row>
    <row r="1267" ht="35.1" customHeight="1" s="69">
      <c r="B1267" s="48" t="n">
        <v>30744</v>
      </c>
      <c r="C1267" s="48" t="inlineStr">
        <is>
          <t>東京</t>
        </is>
      </c>
      <c r="D1267" s="19" t="inlineStr">
        <is>
          <t>アットイン三軒茶屋RC5-2</t>
        </is>
      </c>
      <c r="E1267" s="48" t="inlineStr">
        <is>
          <t>1K</t>
        </is>
      </c>
      <c r="F1267" s="48" t="n">
        <v>4</v>
      </c>
      <c r="G1267" s="48" t="inlineStr">
        <is>
          <t>渋谷・三軒茶屋・自由が丘</t>
        </is>
      </c>
      <c r="H1267" s="48" t="n">
        <v>22.97</v>
      </c>
      <c r="I1267" s="20" t="n">
        <v>0.85714</v>
      </c>
      <c r="J1267" s="20" t="n">
        <v>0.95</v>
      </c>
      <c r="K1267" s="20" t="n">
        <v>0.6</v>
      </c>
      <c r="L1267" s="20" t="n">
        <v>0.5</v>
      </c>
      <c r="M1267" s="20" t="n">
        <v>0.25</v>
      </c>
      <c r="N1267" s="24" t="n">
        <v>13100</v>
      </c>
      <c r="O1267" s="24" t="n">
        <v>12220</v>
      </c>
      <c r="P1267" s="24" t="n">
        <v>880</v>
      </c>
      <c r="Q1267" s="24" t="n">
        <v>44000</v>
      </c>
      <c r="R1267" s="24" t="n"/>
      <c r="S1267" s="24">
        <f>IF(R1267="","",(R1267+P1267)*30 -U1267)</f>
        <v/>
      </c>
      <c r="T1267" s="20">
        <f>IF(R1267="","",(O1267-R1267)/O1267)</f>
        <v/>
      </c>
      <c r="U1267" s="24" t="n">
        <v>0</v>
      </c>
      <c r="V1267" s="51" t="n"/>
      <c r="W1267" s="24">
        <f>IF(Z1267="","",Z1267*30)</f>
        <v/>
      </c>
      <c r="X1267" s="24">
        <f>IF(W1267="","",W1267-U1267)</f>
        <v/>
      </c>
      <c r="Y1267" s="24">
        <f>IF(V1267="","",((U1267+5000+5000)/(1-V1267))/30)</f>
        <v/>
      </c>
      <c r="Z1267" s="32" t="n"/>
      <c r="AA1267" s="24">
        <f>IF(Z1267="","",Z1267-O1267)</f>
        <v/>
      </c>
      <c r="AB1267" s="24">
        <f>IF(Z1267="","",R1267-Z1267)</f>
        <v/>
      </c>
      <c r="AC1267" s="11">
        <f>IF(Z1267="","",(O1267-Z1267)/O1267)</f>
        <v/>
      </c>
      <c r="AD1267" s="24" t="n"/>
      <c r="AE1267" s="24">
        <f>IF(AF1267="","",Q1267*(1-AF1267))</f>
        <v/>
      </c>
      <c r="AF1267" s="51" t="n"/>
      <c r="AG1267" s="28" t="n"/>
      <c r="AH1267" s="28" t="n"/>
      <c r="AI1267" s="33" t="inlineStr">
        <is>
          <t>2026-09-01</t>
        </is>
      </c>
      <c r="AJ1267" s="33" t="inlineStr">
        <is>
          <t>2026-11-30</t>
        </is>
      </c>
      <c r="AK1267" s="30" t="n"/>
    </row>
    <row r="1268" ht="35.1" customHeight="1" s="69">
      <c r="B1268" s="48" t="n">
        <v>30745</v>
      </c>
      <c r="C1268" s="48" t="inlineStr">
        <is>
          <t>東京</t>
        </is>
      </c>
      <c r="D1268" s="19" t="inlineStr">
        <is>
          <t>アットイン日本橋RC16-1</t>
        </is>
      </c>
      <c r="E1268" s="48" t="inlineStr">
        <is>
          <t>1K</t>
        </is>
      </c>
      <c r="F1268" s="48" t="n">
        <v>1</v>
      </c>
      <c r="G1268" s="48" t="inlineStr">
        <is>
          <t>東京駅エリア（銀座・日本橋・神田）</t>
        </is>
      </c>
      <c r="H1268" s="48" t="n">
        <v>27.52</v>
      </c>
      <c r="I1268" s="20" t="n">
        <v>0.9</v>
      </c>
      <c r="J1268" s="20" t="n">
        <v>1</v>
      </c>
      <c r="K1268" s="20" t="n">
        <v>1</v>
      </c>
      <c r="L1268" s="20" t="n">
        <v>1</v>
      </c>
      <c r="M1268" s="20" t="n">
        <v>0</v>
      </c>
      <c r="N1268" s="24" t="n">
        <v>13240</v>
      </c>
      <c r="O1268" s="24" t="n">
        <v>12360</v>
      </c>
      <c r="P1268" s="24" t="n">
        <v>880</v>
      </c>
      <c r="Q1268" s="24" t="n">
        <v>44000</v>
      </c>
      <c r="R1268" s="24" t="n"/>
      <c r="S1268" s="24">
        <f>IF(R1268="","",(R1268+P1268)*30 -U1268)</f>
        <v/>
      </c>
      <c r="T1268" s="20">
        <f>IF(R1268="","",(O1268-R1268)/O1268)</f>
        <v/>
      </c>
      <c r="U1268" s="24" t="n">
        <v>0</v>
      </c>
      <c r="V1268" s="51" t="n"/>
      <c r="W1268" s="24">
        <f>IF(Z1268="","",Z1268*30)</f>
        <v/>
      </c>
      <c r="X1268" s="24">
        <f>IF(W1268="","",W1268-U1268)</f>
        <v/>
      </c>
      <c r="Y1268" s="24">
        <f>IF(V1268="","",((U1268+5000+5000)/(1-V1268))/30)</f>
        <v/>
      </c>
      <c r="Z1268" s="32" t="n"/>
      <c r="AA1268" s="24">
        <f>IF(Z1268="","",Z1268-O1268)</f>
        <v/>
      </c>
      <c r="AB1268" s="24">
        <f>IF(Z1268="","",R1268-Z1268)</f>
        <v/>
      </c>
      <c r="AC1268" s="11">
        <f>IF(Z1268="","",(O1268-Z1268)/O1268)</f>
        <v/>
      </c>
      <c r="AD1268" s="24" t="n"/>
      <c r="AE1268" s="24">
        <f>IF(AF1268="","",Q1268*(1-AF1268))</f>
        <v/>
      </c>
      <c r="AF1268" s="51" t="n"/>
      <c r="AG1268" s="28" t="n"/>
      <c r="AH1268" s="28" t="n"/>
      <c r="AI1268" s="33" t="inlineStr">
        <is>
          <t>2026-09-09</t>
        </is>
      </c>
      <c r="AJ1268" s="33" t="inlineStr">
        <is>
          <t>2026-11-01</t>
        </is>
      </c>
      <c r="AK1268" s="30" t="n"/>
    </row>
    <row r="1269" ht="35.1" customHeight="1" s="69">
      <c r="B1269" s="48" t="n">
        <v>30768</v>
      </c>
      <c r="C1269" s="48" t="inlineStr">
        <is>
          <t>東京</t>
        </is>
      </c>
      <c r="D1269" s="19" t="inlineStr">
        <is>
          <t>アットイン新宿RC36</t>
        </is>
      </c>
      <c r="E1269" s="48" t="inlineStr">
        <is>
          <t>1K</t>
        </is>
      </c>
      <c r="F1269" s="48" t="n">
        <v>1</v>
      </c>
      <c r="G1269" s="48" t="inlineStr">
        <is>
          <t>新宿</t>
        </is>
      </c>
      <c r="H1269" s="48" t="n">
        <v>21.17</v>
      </c>
      <c r="I1269" s="20" t="n">
        <v>1</v>
      </c>
      <c r="J1269" s="20" t="n">
        <v>0.9</v>
      </c>
      <c r="K1269" s="20" t="n">
        <v>1</v>
      </c>
      <c r="L1269" s="20" t="n">
        <v>1</v>
      </c>
      <c r="M1269" s="20" t="n">
        <v>1</v>
      </c>
      <c r="N1269" s="24" t="n">
        <v>11060</v>
      </c>
      <c r="O1269" s="24" t="n">
        <v>10180</v>
      </c>
      <c r="P1269" s="24" t="n">
        <v>880</v>
      </c>
      <c r="Q1269" s="24" t="n">
        <v>44000</v>
      </c>
      <c r="R1269" s="24" t="n"/>
      <c r="S1269" s="24">
        <f>IF(R1269="","",(R1269+P1269)*30 -U1269)</f>
        <v/>
      </c>
      <c r="T1269" s="20">
        <f>IF(R1269="","",(O1269-R1269)/O1269)</f>
        <v/>
      </c>
      <c r="U1269" s="24" t="n">
        <v>0</v>
      </c>
      <c r="V1269" s="51" t="n"/>
      <c r="W1269" s="24">
        <f>IF(Z1269="","",Z1269*30)</f>
        <v/>
      </c>
      <c r="X1269" s="24">
        <f>IF(W1269="","",W1269-U1269)</f>
        <v/>
      </c>
      <c r="Y1269" s="24">
        <f>IF(V1269="","",((U1269+5000+5000)/(1-V1269))/30)</f>
        <v/>
      </c>
      <c r="Z1269" s="32" t="n"/>
      <c r="AA1269" s="24">
        <f>IF(Z1269="","",Z1269-O1269)</f>
        <v/>
      </c>
      <c r="AB1269" s="24">
        <f>IF(Z1269="","",R1269-Z1269)</f>
        <v/>
      </c>
      <c r="AC1269" s="11">
        <f>IF(Z1269="","",(O1269-Z1269)/O1269)</f>
        <v/>
      </c>
      <c r="AD1269" s="24" t="n"/>
      <c r="AE1269" s="24">
        <f>IF(AF1269="","",Q1269*(1-AF1269))</f>
        <v/>
      </c>
      <c r="AF1269" s="51" t="n"/>
      <c r="AG1269" s="28" t="n"/>
      <c r="AH1269" s="28" t="n"/>
      <c r="AI1269" s="33" t="inlineStr">
        <is>
          <t>2027-03-17</t>
        </is>
      </c>
      <c r="AJ1269" s="33" t="inlineStr">
        <is>
          <t>2027-03-16</t>
        </is>
      </c>
      <c r="AK1269" s="30" t="n"/>
    </row>
    <row r="1270" ht="35.1" customHeight="1" s="69">
      <c r="B1270" s="48" t="n">
        <v>30772</v>
      </c>
      <c r="C1270" s="48" t="inlineStr">
        <is>
          <t>東京</t>
        </is>
      </c>
      <c r="D1270" s="19" t="inlineStr">
        <is>
          <t>アットイン秋葉原RC5</t>
        </is>
      </c>
      <c r="E1270" s="48" t="inlineStr">
        <is>
          <t>1K</t>
        </is>
      </c>
      <c r="F1270" s="48" t="n">
        <v>1</v>
      </c>
      <c r="G1270" s="48" t="inlineStr">
        <is>
          <t>上野・浅草</t>
        </is>
      </c>
      <c r="H1270" s="48" t="n">
        <v>22.87</v>
      </c>
      <c r="I1270" s="20" t="n">
        <v>0.9</v>
      </c>
      <c r="J1270" s="20" t="n">
        <v>1</v>
      </c>
      <c r="K1270" s="20" t="n">
        <v>0.5</v>
      </c>
      <c r="L1270" s="20" t="n">
        <v>0.9</v>
      </c>
      <c r="M1270" s="20" t="n">
        <v>0</v>
      </c>
      <c r="N1270" s="24" t="n">
        <v>11640</v>
      </c>
      <c r="O1270" s="24" t="n">
        <v>10760</v>
      </c>
      <c r="P1270" s="24" t="n">
        <v>880</v>
      </c>
      <c r="Q1270" s="24" t="n">
        <v>44000</v>
      </c>
      <c r="R1270" s="24" t="n">
        <v>5380</v>
      </c>
      <c r="S1270" s="24">
        <f>IF(R1270="","",(R1270+P1270)*30 -U1270)</f>
        <v/>
      </c>
      <c r="T1270" s="20">
        <f>IF(R1270="","",(O1270-R1270)/O1270)</f>
        <v/>
      </c>
      <c r="U1270" s="24" t="n">
        <v>0</v>
      </c>
      <c r="V1270" s="51" t="n"/>
      <c r="W1270" s="24">
        <f>IF(Z1270="","",Z1270*30)</f>
        <v/>
      </c>
      <c r="X1270" s="24">
        <f>IF(W1270="","",W1270-U1270)</f>
        <v/>
      </c>
      <c r="Y1270" s="24">
        <f>IF(V1270="","",((U1270+5000+5000)/(1-V1270))/30)</f>
        <v/>
      </c>
      <c r="Z1270" s="32" t="n"/>
      <c r="AA1270" s="24">
        <f>IF(Z1270="","",Z1270-O1270)</f>
        <v/>
      </c>
      <c r="AB1270" s="24">
        <f>IF(Z1270="","",R1270-Z1270)</f>
        <v/>
      </c>
      <c r="AC1270" s="11">
        <f>IF(Z1270="","",(O1270-Z1270)/O1270)</f>
        <v/>
      </c>
      <c r="AD1270" s="24" t="n">
        <v>11000</v>
      </c>
      <c r="AE1270" s="24">
        <f>IF(AF1270="","",Q1270*(1-AF1270))</f>
        <v/>
      </c>
      <c r="AF1270" s="51" t="n"/>
      <c r="AG1270" s="28" t="n"/>
      <c r="AH1270" s="28" t="n"/>
      <c r="AI1270" s="33" t="inlineStr">
        <is>
          <t>2026-10-28</t>
        </is>
      </c>
      <c r="AJ1270" s="33" t="inlineStr">
        <is>
          <t>2026-10-27</t>
        </is>
      </c>
      <c r="AK1270" s="30" t="n"/>
    </row>
    <row r="1271" ht="35.1" customHeight="1" s="69">
      <c r="B1271" s="48" t="n">
        <v>30773</v>
      </c>
      <c r="C1271" s="48" t="inlineStr">
        <is>
          <t>東京</t>
        </is>
      </c>
      <c r="D1271" s="19" t="inlineStr">
        <is>
          <t>アットイン銀座9</t>
        </is>
      </c>
      <c r="E1271" s="48" t="inlineStr">
        <is>
          <t>1R</t>
        </is>
      </c>
      <c r="F1271" s="48" t="n">
        <v>1</v>
      </c>
      <c r="G1271" s="48" t="inlineStr">
        <is>
          <t>東京駅エリア（銀座・日本橋・神田）</t>
        </is>
      </c>
      <c r="H1271" s="48" t="n">
        <v>40.14</v>
      </c>
      <c r="I1271" s="20" t="n">
        <v>1</v>
      </c>
      <c r="J1271" s="20" t="n">
        <v>0.3</v>
      </c>
      <c r="K1271" s="20" t="n">
        <v>0.2</v>
      </c>
      <c r="L1271" s="20" t="n">
        <v>1</v>
      </c>
      <c r="M1271" s="20" t="n">
        <v>1</v>
      </c>
      <c r="N1271" s="24" t="n">
        <v>16500</v>
      </c>
      <c r="O1271" s="24" t="n">
        <v>15620</v>
      </c>
      <c r="P1271" s="24" t="n">
        <v>880</v>
      </c>
      <c r="Q1271" s="24" t="n">
        <v>44000</v>
      </c>
      <c r="R1271" s="24" t="n">
        <v>7810</v>
      </c>
      <c r="S1271" s="24">
        <f>IF(R1271="","",(R1271+P1271)*30 -U1271)</f>
        <v/>
      </c>
      <c r="T1271" s="20">
        <f>IF(R1271="","",(O1271-R1271)/O1271)</f>
        <v/>
      </c>
      <c r="U1271" s="24" t="n">
        <v>160000</v>
      </c>
      <c r="V1271" s="51" t="n"/>
      <c r="W1271" s="24">
        <f>IF(Z1271="","",Z1271*30)</f>
        <v/>
      </c>
      <c r="X1271" s="24">
        <f>IF(W1271="","",W1271-U1271)</f>
        <v/>
      </c>
      <c r="Y1271" s="24">
        <f>IF(V1271="","",((U1271+5000+5000)/(1-V1271))/30)</f>
        <v/>
      </c>
      <c r="Z1271" s="32" t="n"/>
      <c r="AA1271" s="24">
        <f>IF(Z1271="","",Z1271-O1271)</f>
        <v/>
      </c>
      <c r="AB1271" s="24">
        <f>IF(Z1271="","",R1271-Z1271)</f>
        <v/>
      </c>
      <c r="AC1271" s="11">
        <f>IF(Z1271="","",(O1271-Z1271)/O1271)</f>
        <v/>
      </c>
      <c r="AD1271" s="24" t="n">
        <v>11000</v>
      </c>
      <c r="AE1271" s="24">
        <f>IF(AF1271="","",Q1271*(1-AF1271))</f>
        <v/>
      </c>
      <c r="AF1271" s="51" t="n"/>
      <c r="AG1271" s="28" t="n"/>
      <c r="AH1271" s="28" t="n"/>
      <c r="AI1271" s="33" t="inlineStr">
        <is>
          <t>2027-10-01</t>
        </is>
      </c>
      <c r="AJ1271" s="33" t="inlineStr">
        <is>
          <t>2027-09-30</t>
        </is>
      </c>
      <c r="AK1271" s="30" t="n"/>
    </row>
    <row r="1272" ht="35.1" customHeight="1" s="69">
      <c r="B1272" s="48" t="n">
        <v>30775</v>
      </c>
      <c r="C1272" s="48" t="inlineStr">
        <is>
          <t>東京</t>
        </is>
      </c>
      <c r="D1272" s="19" t="inlineStr">
        <is>
          <t>アットイン新宿RC35</t>
        </is>
      </c>
      <c r="E1272" s="48" t="inlineStr">
        <is>
          <t>1K</t>
        </is>
      </c>
      <c r="F1272" s="48" t="n">
        <v>1</v>
      </c>
      <c r="G1272" s="48" t="inlineStr">
        <is>
          <t>新宿</t>
        </is>
      </c>
      <c r="H1272" s="48" t="n">
        <v>20.39</v>
      </c>
      <c r="I1272" s="20" t="n">
        <v>1</v>
      </c>
      <c r="J1272" s="20" t="n">
        <v>1</v>
      </c>
      <c r="K1272" s="20" t="n">
        <v>0.6</v>
      </c>
      <c r="L1272" s="20" t="n">
        <v>0</v>
      </c>
      <c r="M1272" s="20" t="n">
        <v>0</v>
      </c>
      <c r="N1272" s="24" t="n">
        <v>10860</v>
      </c>
      <c r="O1272" s="24" t="n">
        <v>9980</v>
      </c>
      <c r="P1272" s="24" t="n">
        <v>880</v>
      </c>
      <c r="Q1272" s="24" t="n">
        <v>44000</v>
      </c>
      <c r="R1272" s="24" t="n"/>
      <c r="S1272" s="24">
        <f>IF(R1272="","",(R1272+P1272)*30 -U1272)</f>
        <v/>
      </c>
      <c r="T1272" s="20">
        <f>IF(R1272="","",(O1272-R1272)/O1272)</f>
        <v/>
      </c>
      <c r="U1272" s="24" t="n">
        <v>0</v>
      </c>
      <c r="V1272" s="51" t="n"/>
      <c r="W1272" s="24">
        <f>IF(Z1272="","",Z1272*30)</f>
        <v/>
      </c>
      <c r="X1272" s="24">
        <f>IF(W1272="","",W1272-U1272)</f>
        <v/>
      </c>
      <c r="Y1272" s="24">
        <f>IF(V1272="","",((U1272+5000+5000)/(1-V1272))/30)</f>
        <v/>
      </c>
      <c r="Z1272" s="32" t="n"/>
      <c r="AA1272" s="24">
        <f>IF(Z1272="","",Z1272-O1272)</f>
        <v/>
      </c>
      <c r="AB1272" s="24">
        <f>IF(Z1272="","",R1272-Z1272)</f>
        <v/>
      </c>
      <c r="AC1272" s="11">
        <f>IF(Z1272="","",(O1272-Z1272)/O1272)</f>
        <v/>
      </c>
      <c r="AD1272" s="24" t="n"/>
      <c r="AE1272" s="24">
        <f>IF(AF1272="","",Q1272*(1-AF1272))</f>
        <v/>
      </c>
      <c r="AF1272" s="51" t="n"/>
      <c r="AG1272" s="28" t="n"/>
      <c r="AH1272" s="28" t="n"/>
      <c r="AI1272" s="33" t="inlineStr">
        <is>
          <t>2026-09-19</t>
        </is>
      </c>
      <c r="AJ1272" s="33" t="inlineStr">
        <is>
          <t>2026-09-18</t>
        </is>
      </c>
      <c r="AK1272" s="30" t="n"/>
    </row>
    <row r="1273" ht="35.1" customHeight="1" s="69">
      <c r="B1273" s="48" t="n">
        <v>30777</v>
      </c>
      <c r="C1273" s="48" t="inlineStr">
        <is>
          <t>東京</t>
        </is>
      </c>
      <c r="D1273" s="19" t="inlineStr">
        <is>
          <t>アットイン神田6-2</t>
        </is>
      </c>
      <c r="E1273" s="48" t="inlineStr">
        <is>
          <t>1LDK</t>
        </is>
      </c>
      <c r="F1273" s="48" t="n">
        <v>1</v>
      </c>
      <c r="G1273" s="48" t="inlineStr">
        <is>
          <t>東京駅エリア（銀座・日本橋・神田）</t>
        </is>
      </c>
      <c r="H1273" s="48" t="n">
        <v>33.16</v>
      </c>
      <c r="I1273" s="20" t="n">
        <v>0.9</v>
      </c>
      <c r="J1273" s="20" t="n">
        <v>1</v>
      </c>
      <c r="K1273" s="20" t="n">
        <v>1</v>
      </c>
      <c r="L1273" s="20" t="n">
        <v>1</v>
      </c>
      <c r="M1273" s="20" t="n">
        <v>1</v>
      </c>
      <c r="N1273" s="24" t="n">
        <v>20480</v>
      </c>
      <c r="O1273" s="24" t="n">
        <v>19600</v>
      </c>
      <c r="P1273" s="24" t="n">
        <v>880</v>
      </c>
      <c r="Q1273" s="24" t="n">
        <v>44000</v>
      </c>
      <c r="R1273" s="24" t="n"/>
      <c r="S1273" s="24">
        <f>IF(R1273="","",(R1273+P1273)*30 -U1273)</f>
        <v/>
      </c>
      <c r="T1273" s="20">
        <f>IF(R1273="","",(O1273-R1273)/O1273)</f>
        <v/>
      </c>
      <c r="U1273" s="24" t="n">
        <v>218000</v>
      </c>
      <c r="V1273" s="51" t="n"/>
      <c r="W1273" s="24">
        <f>IF(Z1273="","",Z1273*30)</f>
        <v/>
      </c>
      <c r="X1273" s="24">
        <f>IF(W1273="","",W1273-U1273)</f>
        <v/>
      </c>
      <c r="Y1273" s="24">
        <f>IF(V1273="","",((U1273+5000+5000)/(1-V1273))/30)</f>
        <v/>
      </c>
      <c r="Z1273" s="32" t="n"/>
      <c r="AA1273" s="24">
        <f>IF(Z1273="","",Z1273-O1273)</f>
        <v/>
      </c>
      <c r="AB1273" s="24">
        <f>IF(Z1273="","",R1273-Z1273)</f>
        <v/>
      </c>
      <c r="AC1273" s="11">
        <f>IF(Z1273="","",(O1273-Z1273)/O1273)</f>
        <v/>
      </c>
      <c r="AD1273" s="24" t="n"/>
      <c r="AE1273" s="24">
        <f>IF(AF1273="","",Q1273*(1-AF1273))</f>
        <v/>
      </c>
      <c r="AF1273" s="51" t="n"/>
      <c r="AG1273" s="28" t="n"/>
      <c r="AH1273" s="28" t="n"/>
      <c r="AI1273" s="33" t="inlineStr">
        <is>
          <t>2027-07-13</t>
        </is>
      </c>
      <c r="AJ1273" s="33" t="inlineStr">
        <is>
          <t>2027-07-12</t>
        </is>
      </c>
      <c r="AK1273" s="30" t="n"/>
    </row>
    <row r="1274" ht="35.1" customHeight="1" s="69">
      <c r="B1274" s="48" t="n">
        <v>30778</v>
      </c>
      <c r="C1274" s="48" t="inlineStr">
        <is>
          <t>東京</t>
        </is>
      </c>
      <c r="D1274" s="19" t="inlineStr">
        <is>
          <t>アットイン秋葉原6</t>
        </is>
      </c>
      <c r="E1274" s="48" t="inlineStr">
        <is>
          <t>1K</t>
        </is>
      </c>
      <c r="F1274" s="48" t="n">
        <v>2</v>
      </c>
      <c r="G1274" s="48" t="inlineStr">
        <is>
          <t>上野・浅草</t>
        </is>
      </c>
      <c r="H1274" s="48" t="n">
        <v>24.65</v>
      </c>
      <c r="I1274" s="20" t="n">
        <v>1</v>
      </c>
      <c r="J1274" s="20" t="n">
        <v>1</v>
      </c>
      <c r="K1274" s="20" t="n">
        <v>0.75</v>
      </c>
      <c r="L1274" s="20" t="n">
        <v>0.85</v>
      </c>
      <c r="M1274" s="20" t="n">
        <v>0.5</v>
      </c>
      <c r="N1274" s="24" t="n">
        <v>13580</v>
      </c>
      <c r="O1274" s="24" t="n">
        <v>12700</v>
      </c>
      <c r="P1274" s="24" t="n">
        <v>880</v>
      </c>
      <c r="Q1274" s="24" t="n">
        <v>44000</v>
      </c>
      <c r="R1274" s="24" t="n">
        <v>6350</v>
      </c>
      <c r="S1274" s="24">
        <f>IF(R1274="","",(R1274+P1274)*30 -U1274)</f>
        <v/>
      </c>
      <c r="T1274" s="20">
        <f>IF(R1274="","",(O1274-R1274)/O1274)</f>
        <v/>
      </c>
      <c r="U1274" s="24" t="n">
        <v>134000</v>
      </c>
      <c r="V1274" s="51" t="n"/>
      <c r="W1274" s="24">
        <f>IF(Z1274="","",Z1274*30)</f>
        <v/>
      </c>
      <c r="X1274" s="24">
        <f>IF(W1274="","",W1274-U1274)</f>
        <v/>
      </c>
      <c r="Y1274" s="24">
        <f>IF(V1274="","",((U1274+5000+5000)/(1-V1274))/30)</f>
        <v/>
      </c>
      <c r="Z1274" s="32" t="n"/>
      <c r="AA1274" s="24">
        <f>IF(Z1274="","",Z1274-O1274)</f>
        <v/>
      </c>
      <c r="AB1274" s="24">
        <f>IF(Z1274="","",R1274-Z1274)</f>
        <v/>
      </c>
      <c r="AC1274" s="11">
        <f>IF(Z1274="","",(O1274-Z1274)/O1274)</f>
        <v/>
      </c>
      <c r="AD1274" s="24" t="n">
        <v>11000</v>
      </c>
      <c r="AE1274" s="24">
        <f>IF(AF1274="","",Q1274*(1-AF1274))</f>
        <v/>
      </c>
      <c r="AF1274" s="51" t="n"/>
      <c r="AG1274" s="28" t="n"/>
      <c r="AH1274" s="28" t="n"/>
      <c r="AI1274" s="33" t="inlineStr">
        <is>
          <t>2026-10-23</t>
        </is>
      </c>
      <c r="AJ1274" s="33" t="inlineStr">
        <is>
          <t>2027-06-30</t>
        </is>
      </c>
      <c r="AK1274" s="30" t="n"/>
    </row>
    <row r="1275" ht="35.1" customHeight="1" s="69">
      <c r="B1275" s="48" t="n">
        <v>30779</v>
      </c>
      <c r="C1275" s="48" t="inlineStr">
        <is>
          <t>東京</t>
        </is>
      </c>
      <c r="D1275" s="19" t="inlineStr">
        <is>
          <t>アットイン東日本橋6</t>
        </is>
      </c>
      <c r="E1275" s="48" t="inlineStr">
        <is>
          <t>2LDK</t>
        </is>
      </c>
      <c r="F1275" s="48" t="n">
        <v>2</v>
      </c>
      <c r="G1275" s="48" t="inlineStr">
        <is>
          <t>東京駅エリア（銀座・日本橋・神田）</t>
        </is>
      </c>
      <c r="H1275" s="48" t="n">
        <v>51.17</v>
      </c>
      <c r="I1275" s="20" t="n">
        <v>1</v>
      </c>
      <c r="J1275" s="20" t="n">
        <v>1</v>
      </c>
      <c r="K1275" s="20" t="n">
        <v>1</v>
      </c>
      <c r="L1275" s="20" t="n">
        <v>1</v>
      </c>
      <c r="M1275" s="20" t="n">
        <v>0.35</v>
      </c>
      <c r="N1275" s="24" t="n">
        <v>28420</v>
      </c>
      <c r="O1275" s="24" t="n">
        <v>27320</v>
      </c>
      <c r="P1275" s="24" t="n">
        <v>1100</v>
      </c>
      <c r="Q1275" s="24" t="n">
        <v>68000</v>
      </c>
      <c r="R1275" s="24" t="n"/>
      <c r="S1275" s="24">
        <f>IF(R1275="","",(R1275+P1275)*30 -U1275)</f>
        <v/>
      </c>
      <c r="T1275" s="20">
        <f>IF(R1275="","",(O1275-R1275)/O1275)</f>
        <v/>
      </c>
      <c r="U1275" s="24" t="n">
        <v>318000</v>
      </c>
      <c r="V1275" s="51" t="n"/>
      <c r="W1275" s="24">
        <f>IF(Z1275="","",Z1275*30)</f>
        <v/>
      </c>
      <c r="X1275" s="24">
        <f>IF(W1275="","",W1275-U1275)</f>
        <v/>
      </c>
      <c r="Y1275" s="24">
        <f>IF(V1275="","",((U1275+5000+5000)/(1-V1275))/30)</f>
        <v/>
      </c>
      <c r="Z1275" s="32" t="n"/>
      <c r="AA1275" s="24">
        <f>IF(Z1275="","",Z1275-O1275)</f>
        <v/>
      </c>
      <c r="AB1275" s="24">
        <f>IF(Z1275="","",R1275-Z1275)</f>
        <v/>
      </c>
      <c r="AC1275" s="11">
        <f>IF(Z1275="","",(O1275-Z1275)/O1275)</f>
        <v/>
      </c>
      <c r="AD1275" s="24" t="n"/>
      <c r="AE1275" s="24">
        <f>IF(AF1275="","",Q1275*(1-AF1275))</f>
        <v/>
      </c>
      <c r="AF1275" s="51" t="n"/>
      <c r="AG1275" s="28" t="n"/>
      <c r="AH1275" s="28" t="n"/>
      <c r="AI1275" s="33" t="inlineStr">
        <is>
          <t>2026-11-01</t>
        </is>
      </c>
      <c r="AJ1275" s="33" t="inlineStr">
        <is>
          <t>2026-11-21</t>
        </is>
      </c>
      <c r="AK1275" s="30" t="n"/>
    </row>
    <row r="1276" ht="35.1" customHeight="1" s="69">
      <c r="B1276" s="48" t="n">
        <v>30819</v>
      </c>
      <c r="C1276" s="48" t="inlineStr">
        <is>
          <t>東京</t>
        </is>
      </c>
      <c r="D1276" s="19" t="inlineStr">
        <is>
          <t>アットイン上野15-1</t>
        </is>
      </c>
      <c r="E1276" s="48" t="inlineStr">
        <is>
          <t>1DK</t>
        </is>
      </c>
      <c r="F1276" s="48" t="n">
        <v>5</v>
      </c>
      <c r="G1276" s="48" t="inlineStr">
        <is>
          <t>上野・浅草</t>
        </is>
      </c>
      <c r="H1276" s="48" t="n">
        <v>27.02</v>
      </c>
      <c r="I1276" s="20" t="n">
        <v>0.9</v>
      </c>
      <c r="J1276" s="20" t="n">
        <v>1</v>
      </c>
      <c r="K1276" s="20" t="n">
        <v>0.86</v>
      </c>
      <c r="L1276" s="20" t="n">
        <v>0.58</v>
      </c>
      <c r="M1276" s="20" t="n">
        <v>0.4</v>
      </c>
      <c r="N1276" s="24" t="n">
        <v>15880</v>
      </c>
      <c r="O1276" s="24" t="n">
        <v>15000</v>
      </c>
      <c r="P1276" s="24" t="n">
        <v>880</v>
      </c>
      <c r="Q1276" s="24" t="n">
        <v>44000</v>
      </c>
      <c r="R1276" s="24" t="n">
        <v>7500</v>
      </c>
      <c r="S1276" s="24">
        <f>IF(R1276="","",(R1276+P1276)*30 -U1276)</f>
        <v/>
      </c>
      <c r="T1276" s="20">
        <f>IF(R1276="","",(O1276-R1276)/O1276)</f>
        <v/>
      </c>
      <c r="U1276" s="24" t="n">
        <v>180000</v>
      </c>
      <c r="V1276" s="51" t="n"/>
      <c r="W1276" s="24">
        <f>IF(Z1276="","",Z1276*30)</f>
        <v/>
      </c>
      <c r="X1276" s="24">
        <f>IF(W1276="","",W1276-U1276)</f>
        <v/>
      </c>
      <c r="Y1276" s="24">
        <f>IF(V1276="","",((U1276+5000+5000)/(1-V1276))/30)</f>
        <v/>
      </c>
      <c r="Z1276" s="32" t="n"/>
      <c r="AA1276" s="24">
        <f>IF(Z1276="","",Z1276-O1276)</f>
        <v/>
      </c>
      <c r="AB1276" s="24">
        <f>IF(Z1276="","",R1276-Z1276)</f>
        <v/>
      </c>
      <c r="AC1276" s="11">
        <f>IF(Z1276="","",(O1276-Z1276)/O1276)</f>
        <v/>
      </c>
      <c r="AD1276" s="24" t="n">
        <v>11000</v>
      </c>
      <c r="AE1276" s="24">
        <f>IF(AF1276="","",Q1276*(1-AF1276))</f>
        <v/>
      </c>
      <c r="AF1276" s="51" t="n"/>
      <c r="AG1276" s="28" t="n"/>
      <c r="AH1276" s="28" t="n"/>
      <c r="AI1276" s="33" t="inlineStr">
        <is>
          <t>2026-09-23</t>
        </is>
      </c>
      <c r="AJ1276" s="33" t="inlineStr">
        <is>
          <t>2026-12-20</t>
        </is>
      </c>
      <c r="AK1276" s="30" t="n"/>
    </row>
    <row r="1277" ht="35.1" customHeight="1" s="69">
      <c r="B1277" s="48" t="n">
        <v>30820</v>
      </c>
      <c r="C1277" s="48" t="inlineStr">
        <is>
          <t>東京</t>
        </is>
      </c>
      <c r="D1277" s="19" t="inlineStr">
        <is>
          <t>アットイン上野15-2</t>
        </is>
      </c>
      <c r="E1277" s="48" t="inlineStr">
        <is>
          <t>2LDK</t>
        </is>
      </c>
      <c r="F1277" s="48" t="n">
        <v>4</v>
      </c>
      <c r="G1277" s="48" t="inlineStr">
        <is>
          <t>上野・浅草</t>
        </is>
      </c>
      <c r="H1277" s="48" t="n">
        <v>40.32</v>
      </c>
      <c r="I1277" s="20" t="n">
        <v>0.65</v>
      </c>
      <c r="J1277" s="20" t="n">
        <v>0.475</v>
      </c>
      <c r="K1277" s="20" t="n">
        <v>0</v>
      </c>
      <c r="L1277" s="20" t="n">
        <v>0</v>
      </c>
      <c r="M1277" s="20" t="n">
        <v>0</v>
      </c>
      <c r="N1277" s="24" t="n">
        <v>22060</v>
      </c>
      <c r="O1277" s="24" t="n">
        <v>20960</v>
      </c>
      <c r="P1277" s="24" t="n">
        <v>1100</v>
      </c>
      <c r="Q1277" s="24" t="n">
        <v>68000</v>
      </c>
      <c r="R1277" s="24" t="n">
        <v>8480</v>
      </c>
      <c r="S1277" s="24">
        <f>IF(R1277="","",(R1277+P1277)*30 -U1277)</f>
        <v/>
      </c>
      <c r="T1277" s="20">
        <f>IF(R1277="","",(O1277-R1277)/O1277)</f>
        <v/>
      </c>
      <c r="U1277" s="24" t="n">
        <v>235000</v>
      </c>
      <c r="V1277" s="51" t="n"/>
      <c r="W1277" s="24">
        <f>IF(Z1277="","",Z1277*30)</f>
        <v/>
      </c>
      <c r="X1277" s="24">
        <f>IF(W1277="","",W1277-U1277)</f>
        <v/>
      </c>
      <c r="Y1277" s="24">
        <f>IF(V1277="","",((U1277+5000+5000)/(1-V1277))/30)</f>
        <v/>
      </c>
      <c r="Z1277" s="32" t="n"/>
      <c r="AA1277" s="24">
        <f>IF(Z1277="","",Z1277-O1277)</f>
        <v/>
      </c>
      <c r="AB1277" s="24">
        <f>IF(Z1277="","",R1277-Z1277)</f>
        <v/>
      </c>
      <c r="AC1277" s="11">
        <f>IF(Z1277="","",(O1277-Z1277)/O1277)</f>
        <v/>
      </c>
      <c r="AD1277" s="24" t="n">
        <v>17000</v>
      </c>
      <c r="AE1277" s="24">
        <f>IF(AF1277="","",Q1277*(1-AF1277))</f>
        <v/>
      </c>
      <c r="AF1277" s="51" t="n"/>
      <c r="AG1277" s="28" t="n"/>
      <c r="AH1277" s="28" t="n"/>
      <c r="AI1277" s="33" t="inlineStr">
        <is>
          <t>2026-08-11</t>
        </is>
      </c>
      <c r="AJ1277" s="33" t="inlineStr">
        <is>
          <t>2026-08-20</t>
        </is>
      </c>
      <c r="AK1277" s="30" t="n"/>
    </row>
    <row r="1278" ht="35.1" customHeight="1" s="69">
      <c r="B1278" s="48" t="n">
        <v>30873</v>
      </c>
      <c r="C1278" s="48" t="inlineStr">
        <is>
          <t>大阪</t>
        </is>
      </c>
      <c r="D1278" s="19" t="inlineStr">
        <is>
          <t>アットイン大阪堺1-1</t>
        </is>
      </c>
      <c r="E1278" s="48" t="inlineStr">
        <is>
          <t>1K</t>
        </is>
      </c>
      <c r="F1278" s="48" t="n">
        <v>1</v>
      </c>
      <c r="G1278" s="48" t="inlineStr">
        <is>
          <t>堺</t>
        </is>
      </c>
      <c r="H1278" s="48" t="n">
        <v>28.88</v>
      </c>
      <c r="I1278" s="20" t="n">
        <v>0.5</v>
      </c>
      <c r="J1278" s="20" t="n">
        <v>0</v>
      </c>
      <c r="K1278" s="20" t="n">
        <v>0</v>
      </c>
      <c r="L1278" s="20" t="n">
        <v>0</v>
      </c>
      <c r="M1278" s="20" t="n">
        <v>0</v>
      </c>
      <c r="N1278" s="24" t="n">
        <v>8140</v>
      </c>
      <c r="O1278" s="24" t="n">
        <v>7260</v>
      </c>
      <c r="P1278" s="24" t="n">
        <v>880</v>
      </c>
      <c r="Q1278" s="24" t="n">
        <v>44000</v>
      </c>
      <c r="R1278" s="24" t="n"/>
      <c r="S1278" s="24">
        <f>IF(R1278="","",(R1278+P1278)*30 -U1278)</f>
        <v/>
      </c>
      <c r="T1278" s="20">
        <f>IF(R1278="","",(O1278-R1278)/O1278)</f>
        <v/>
      </c>
      <c r="U1278" s="24" t="n">
        <v>79000</v>
      </c>
      <c r="V1278" s="51" t="n"/>
      <c r="W1278" s="24">
        <f>IF(Z1278="","",Z1278*30)</f>
        <v/>
      </c>
      <c r="X1278" s="24">
        <f>IF(W1278="","",W1278-U1278)</f>
        <v/>
      </c>
      <c r="Y1278" s="24">
        <f>IF(V1278="","",((U1278+5000+5000)/(1-V1278))/30)</f>
        <v/>
      </c>
      <c r="Z1278" s="32" t="n"/>
      <c r="AA1278" s="24">
        <f>IF(Z1278="","",Z1278-O1278)</f>
        <v/>
      </c>
      <c r="AB1278" s="24">
        <f>IF(Z1278="","",R1278-Z1278)</f>
        <v/>
      </c>
      <c r="AC1278" s="11">
        <f>IF(Z1278="","",(O1278-Z1278)/O1278)</f>
        <v/>
      </c>
      <c r="AD1278" s="24" t="n"/>
      <c r="AE1278" s="24">
        <f>IF(AF1278="","",Q1278*(1-AF1278))</f>
        <v/>
      </c>
      <c r="AF1278" s="51" t="n"/>
      <c r="AG1278" s="28" t="n"/>
      <c r="AH1278" s="28" t="n"/>
      <c r="AI1278" s="33" t="inlineStr">
        <is>
          <t>2026-08-01</t>
        </is>
      </c>
      <c r="AJ1278" s="33" t="inlineStr">
        <is>
          <t>2026-07-31</t>
        </is>
      </c>
      <c r="AK1278" s="30" t="n"/>
    </row>
    <row r="1279" ht="35.1" customHeight="1" s="69">
      <c r="B1279" s="48" t="n">
        <v>30874</v>
      </c>
      <c r="C1279" s="48" t="inlineStr">
        <is>
          <t>大阪</t>
        </is>
      </c>
      <c r="D1279" s="19" t="inlineStr">
        <is>
          <t>アットイン大阪堺1-2</t>
        </is>
      </c>
      <c r="E1279" s="48" t="inlineStr">
        <is>
          <t>1K</t>
        </is>
      </c>
      <c r="F1279" s="48" t="n">
        <v>2</v>
      </c>
      <c r="G1279" s="48" t="inlineStr">
        <is>
          <t>堺</t>
        </is>
      </c>
      <c r="H1279" s="48" t="n">
        <v>28.88</v>
      </c>
      <c r="I1279" s="20" t="n">
        <v>0.85</v>
      </c>
      <c r="J1279" s="20" t="n">
        <v>0.25</v>
      </c>
      <c r="K1279" s="20" t="n">
        <v>0</v>
      </c>
      <c r="L1279" s="20" t="n">
        <v>0</v>
      </c>
      <c r="M1279" s="20" t="n">
        <v>0</v>
      </c>
      <c r="N1279" s="24" t="n">
        <v>8340</v>
      </c>
      <c r="O1279" s="24" t="n">
        <v>7460</v>
      </c>
      <c r="P1279" s="24" t="n">
        <v>880</v>
      </c>
      <c r="Q1279" s="24" t="n">
        <v>44000</v>
      </c>
      <c r="R1279" s="24" t="n"/>
      <c r="S1279" s="24">
        <f>IF(R1279="","",(R1279+P1279)*30 -U1279)</f>
        <v/>
      </c>
      <c r="T1279" s="20">
        <f>IF(R1279="","",(O1279-R1279)/O1279)</f>
        <v/>
      </c>
      <c r="U1279" s="24" t="n">
        <v>81000</v>
      </c>
      <c r="V1279" s="51" t="n"/>
      <c r="W1279" s="24">
        <f>IF(Z1279="","",Z1279*30)</f>
        <v/>
      </c>
      <c r="X1279" s="24">
        <f>IF(W1279="","",W1279-U1279)</f>
        <v/>
      </c>
      <c r="Y1279" s="24">
        <f>IF(V1279="","",((U1279+5000+5000)/(1-V1279))/30)</f>
        <v/>
      </c>
      <c r="Z1279" s="32" t="n"/>
      <c r="AA1279" s="24">
        <f>IF(Z1279="","",Z1279-O1279)</f>
        <v/>
      </c>
      <c r="AB1279" s="24">
        <f>IF(Z1279="","",R1279-Z1279)</f>
        <v/>
      </c>
      <c r="AC1279" s="11">
        <f>IF(Z1279="","",(O1279-Z1279)/O1279)</f>
        <v/>
      </c>
      <c r="AD1279" s="24" t="n"/>
      <c r="AE1279" s="24">
        <f>IF(AF1279="","",Q1279*(1-AF1279))</f>
        <v/>
      </c>
      <c r="AF1279" s="51" t="n"/>
      <c r="AG1279" s="28" t="n"/>
      <c r="AH1279" s="28" t="n"/>
      <c r="AI1279" s="33" t="inlineStr">
        <is>
          <t>2026-08-01</t>
        </is>
      </c>
      <c r="AJ1279" s="33" t="inlineStr">
        <is>
          <t>2026-08-15</t>
        </is>
      </c>
      <c r="AK1279" s="30" t="n"/>
    </row>
    <row r="1280" ht="35.1" customHeight="1" s="69">
      <c r="B1280" s="48" t="n">
        <v>30875</v>
      </c>
      <c r="C1280" s="48" t="inlineStr">
        <is>
          <t>東京</t>
        </is>
      </c>
      <c r="D1280" s="19" t="inlineStr">
        <is>
          <t>アットイン平塚4-1（横浜駅まで電車で約30分）</t>
        </is>
      </c>
      <c r="E1280" s="48" t="inlineStr">
        <is>
          <t>1K</t>
        </is>
      </c>
      <c r="F1280" s="48" t="n">
        <v>27</v>
      </c>
      <c r="G1280" s="48" t="inlineStr">
        <is>
          <t>平塚・藤沢</t>
        </is>
      </c>
      <c r="H1280" s="48" t="n">
        <v>20.59</v>
      </c>
      <c r="I1280" s="20" t="n">
        <v>0.76296</v>
      </c>
      <c r="J1280" s="20" t="n">
        <v>0.84074</v>
      </c>
      <c r="K1280" s="20" t="n">
        <v>0.47407</v>
      </c>
      <c r="L1280" s="20" t="n">
        <v>0.3</v>
      </c>
      <c r="M1280" s="20" t="n">
        <v>0.07407</v>
      </c>
      <c r="N1280" s="24" t="n">
        <v>8580</v>
      </c>
      <c r="O1280" s="24" t="n">
        <v>7700</v>
      </c>
      <c r="P1280" s="24" t="n">
        <v>880</v>
      </c>
      <c r="Q1280" s="24" t="n">
        <v>44000</v>
      </c>
      <c r="R1280" s="24" t="n">
        <v>2800</v>
      </c>
      <c r="S1280" s="24">
        <f>IF(R1280="","",(R1280+P1280)*30 -U1280)</f>
        <v/>
      </c>
      <c r="T1280" s="20">
        <f>IF(R1280="","",(O1280-R1280)/O1280)</f>
        <v/>
      </c>
      <c r="U1280" s="24" t="n">
        <v>73500</v>
      </c>
      <c r="V1280" s="51" t="n"/>
      <c r="W1280" s="24">
        <f>IF(Z1280="","",Z1280*30)</f>
        <v/>
      </c>
      <c r="X1280" s="24">
        <f>IF(W1280="","",W1280-U1280)</f>
        <v/>
      </c>
      <c r="Y1280" s="24">
        <f>IF(V1280="","",((U1280+5000+5000)/(1-V1280))/30)</f>
        <v/>
      </c>
      <c r="Z1280" s="32" t="n"/>
      <c r="AA1280" s="24">
        <f>IF(Z1280="","",Z1280-O1280)</f>
        <v/>
      </c>
      <c r="AB1280" s="24">
        <f>IF(Z1280="","",R1280-Z1280)</f>
        <v/>
      </c>
      <c r="AC1280" s="11">
        <f>IF(Z1280="","",(O1280-Z1280)/O1280)</f>
        <v/>
      </c>
      <c r="AD1280" s="24" t="n">
        <v>0</v>
      </c>
      <c r="AE1280" s="24">
        <f>IF(AF1280="","",Q1280*(1-AF1280))</f>
        <v/>
      </c>
      <c r="AF1280" s="51" t="n"/>
      <c r="AG1280" s="28" t="n"/>
      <c r="AH1280" s="28" t="n"/>
      <c r="AI1280" s="33" t="inlineStr">
        <is>
          <t>2026-08-12</t>
        </is>
      </c>
      <c r="AJ1280" s="33" t="inlineStr">
        <is>
          <t>2027-02-28</t>
        </is>
      </c>
      <c r="AK1280" s="30" t="n"/>
    </row>
    <row r="1281" ht="35.1" customHeight="1" s="69">
      <c r="B1281" s="48" t="n">
        <v>30907</v>
      </c>
      <c r="C1281" s="48" t="inlineStr">
        <is>
          <t>大阪</t>
        </is>
      </c>
      <c r="D1281" s="19" t="inlineStr">
        <is>
          <t>アットイン神戸三宮11</t>
        </is>
      </c>
      <c r="E1281" s="48" t="inlineStr">
        <is>
          <t>1K</t>
        </is>
      </c>
      <c r="F1281" s="48" t="n">
        <v>1</v>
      </c>
      <c r="G1281" s="48" t="inlineStr">
        <is>
          <t>三宮・元町・神戸</t>
        </is>
      </c>
      <c r="H1281" s="48" t="n">
        <v>22.12</v>
      </c>
      <c r="I1281" s="20" t="n">
        <v>1</v>
      </c>
      <c r="J1281" s="20" t="n">
        <v>1</v>
      </c>
      <c r="K1281" s="20" t="n">
        <v>1</v>
      </c>
      <c r="L1281" s="20" t="n">
        <v>1</v>
      </c>
      <c r="M1281" s="20" t="n">
        <v>0.7</v>
      </c>
      <c r="N1281" s="24" t="n">
        <v>7900</v>
      </c>
      <c r="O1281" s="24" t="n">
        <v>7020</v>
      </c>
      <c r="P1281" s="24" t="n">
        <v>880</v>
      </c>
      <c r="Q1281" s="24" t="n">
        <v>44000</v>
      </c>
      <c r="R1281" s="24" t="n"/>
      <c r="S1281" s="24">
        <f>IF(R1281="","",(R1281+P1281)*30 -U1281)</f>
        <v/>
      </c>
      <c r="T1281" s="20">
        <f>IF(R1281="","",(O1281-R1281)/O1281)</f>
        <v/>
      </c>
      <c r="U1281" s="24" t="n">
        <v>77700</v>
      </c>
      <c r="V1281" s="51" t="n"/>
      <c r="W1281" s="24">
        <f>IF(Z1281="","",Z1281*30)</f>
        <v/>
      </c>
      <c r="X1281" s="24">
        <f>IF(W1281="","",W1281-U1281)</f>
        <v/>
      </c>
      <c r="Y1281" s="24">
        <f>IF(V1281="","",((U1281+5000+5000)/(1-V1281))/30)</f>
        <v/>
      </c>
      <c r="Z1281" s="32" t="n"/>
      <c r="AA1281" s="24">
        <f>IF(Z1281="","",Z1281-O1281)</f>
        <v/>
      </c>
      <c r="AB1281" s="24">
        <f>IF(Z1281="","",R1281-Z1281)</f>
        <v/>
      </c>
      <c r="AC1281" s="11">
        <f>IF(Z1281="","",(O1281-Z1281)/O1281)</f>
        <v/>
      </c>
      <c r="AD1281" s="24" t="n"/>
      <c r="AE1281" s="24">
        <f>IF(AF1281="","",Q1281*(1-AF1281))</f>
        <v/>
      </c>
      <c r="AF1281" s="51" t="n"/>
      <c r="AG1281" s="28" t="n"/>
      <c r="AH1281" s="28" t="n"/>
      <c r="AI1281" s="33" t="inlineStr">
        <is>
          <t>2026-11-21</t>
        </is>
      </c>
      <c r="AJ1281" s="33" t="inlineStr">
        <is>
          <t>2026-11-20</t>
        </is>
      </c>
      <c r="AK1281" s="30" t="n"/>
    </row>
    <row r="1282" ht="35.1" customHeight="1" s="69">
      <c r="B1282" s="48" t="n">
        <v>30910</v>
      </c>
      <c r="C1282" s="48" t="inlineStr">
        <is>
          <t>東京</t>
        </is>
      </c>
      <c r="D1282" s="19" t="inlineStr">
        <is>
          <t>アットイン自由が丘2-2</t>
        </is>
      </c>
      <c r="E1282" s="48" t="inlineStr">
        <is>
          <t>1K</t>
        </is>
      </c>
      <c r="F1282" s="48" t="n">
        <v>1</v>
      </c>
      <c r="G1282" s="48" t="inlineStr">
        <is>
          <t>渋谷・三軒茶屋・自由が丘</t>
        </is>
      </c>
      <c r="H1282" s="48" t="n">
        <v>25.59</v>
      </c>
      <c r="I1282" s="20" t="n">
        <v>1</v>
      </c>
      <c r="J1282" s="20" t="n">
        <v>0.9</v>
      </c>
      <c r="K1282" s="20" t="n">
        <v>0</v>
      </c>
      <c r="L1282" s="20" t="n">
        <v>0</v>
      </c>
      <c r="M1282" s="20" t="n">
        <v>0</v>
      </c>
      <c r="N1282" s="24" t="n">
        <v>15140</v>
      </c>
      <c r="O1282" s="24" t="n">
        <v>14260</v>
      </c>
      <c r="P1282" s="24" t="n">
        <v>880</v>
      </c>
      <c r="Q1282" s="24" t="n">
        <v>44000</v>
      </c>
      <c r="R1282" s="24" t="n"/>
      <c r="S1282" s="24">
        <f>IF(R1282="","",(R1282+P1282)*30 -U1282)</f>
        <v/>
      </c>
      <c r="T1282" s="20">
        <f>IF(R1282="","",(O1282-R1282)/O1282)</f>
        <v/>
      </c>
      <c r="U1282" s="24" t="n">
        <v>151000</v>
      </c>
      <c r="V1282" s="51" t="n"/>
      <c r="W1282" s="24">
        <f>IF(Z1282="","",Z1282*30)</f>
        <v/>
      </c>
      <c r="X1282" s="24">
        <f>IF(W1282="","",W1282-U1282)</f>
        <v/>
      </c>
      <c r="Y1282" s="24">
        <f>IF(V1282="","",((U1282+5000+5000)/(1-V1282))/30)</f>
        <v/>
      </c>
      <c r="Z1282" s="32" t="n"/>
      <c r="AA1282" s="24">
        <f>IF(Z1282="","",Z1282-O1282)</f>
        <v/>
      </c>
      <c r="AB1282" s="24">
        <f>IF(Z1282="","",R1282-Z1282)</f>
        <v/>
      </c>
      <c r="AC1282" s="11">
        <f>IF(Z1282="","",(O1282-Z1282)/O1282)</f>
        <v/>
      </c>
      <c r="AD1282" s="24" t="n"/>
      <c r="AE1282" s="24">
        <f>IF(AF1282="","",Q1282*(1-AF1282))</f>
        <v/>
      </c>
      <c r="AF1282" s="51" t="n"/>
      <c r="AG1282" s="28" t="n"/>
      <c r="AH1282" s="28" t="n"/>
      <c r="AI1282" s="33" t="inlineStr">
        <is>
          <t>2026-09-01</t>
        </is>
      </c>
      <c r="AJ1282" s="33" t="inlineStr">
        <is>
          <t>2026-08-31</t>
        </is>
      </c>
      <c r="AK1282" s="30" t="n"/>
    </row>
    <row r="1283" ht="35.1" customHeight="1" s="69">
      <c r="B1283" s="48" t="n">
        <v>30911</v>
      </c>
      <c r="C1283" s="48" t="inlineStr">
        <is>
          <t>東京</t>
        </is>
      </c>
      <c r="D1283" s="19" t="inlineStr">
        <is>
          <t>アットイン自由が丘2-3</t>
        </is>
      </c>
      <c r="E1283" s="48" t="inlineStr">
        <is>
          <t>1LDK</t>
        </is>
      </c>
      <c r="F1283" s="48" t="n">
        <v>1</v>
      </c>
      <c r="G1283" s="48" t="inlineStr">
        <is>
          <t>渋谷・三軒茶屋・自由が丘</t>
        </is>
      </c>
      <c r="H1283" s="48" t="n">
        <v>55.76</v>
      </c>
      <c r="I1283" s="20" t="n">
        <v>0.9</v>
      </c>
      <c r="J1283" s="20" t="n">
        <v>0.9</v>
      </c>
      <c r="K1283" s="20" t="n">
        <v>0.7</v>
      </c>
      <c r="L1283" s="20" t="n">
        <v>0</v>
      </c>
      <c r="M1283" s="20" t="n">
        <v>0</v>
      </c>
      <c r="N1283" s="24" t="n">
        <v>23520</v>
      </c>
      <c r="O1283" s="24" t="n">
        <v>22420</v>
      </c>
      <c r="P1283" s="24" t="n">
        <v>1100</v>
      </c>
      <c r="Q1283" s="24" t="n">
        <v>44000</v>
      </c>
      <c r="R1283" s="24" t="n">
        <v>11210</v>
      </c>
      <c r="S1283" s="24">
        <f>IF(R1283="","",(R1283+P1283)*30 -U1283)</f>
        <v/>
      </c>
      <c r="T1283" s="20">
        <f>IF(R1283="","",(O1283-R1283)/O1283)</f>
        <v/>
      </c>
      <c r="U1283" s="24" t="n">
        <v>245000</v>
      </c>
      <c r="V1283" s="51" t="n"/>
      <c r="W1283" s="24">
        <f>IF(Z1283="","",Z1283*30)</f>
        <v/>
      </c>
      <c r="X1283" s="24">
        <f>IF(W1283="","",W1283-U1283)</f>
        <v/>
      </c>
      <c r="Y1283" s="24">
        <f>IF(V1283="","",((U1283+5000+5000)/(1-V1283))/30)</f>
        <v/>
      </c>
      <c r="Z1283" s="32" t="n"/>
      <c r="AA1283" s="24">
        <f>IF(Z1283="","",Z1283-O1283)</f>
        <v/>
      </c>
      <c r="AB1283" s="24">
        <f>IF(Z1283="","",R1283-Z1283)</f>
        <v/>
      </c>
      <c r="AC1283" s="11">
        <f>IF(Z1283="","",(O1283-Z1283)/O1283)</f>
        <v/>
      </c>
      <c r="AD1283" s="24" t="n">
        <v>11000</v>
      </c>
      <c r="AE1283" s="24">
        <f>IF(AF1283="","",Q1283*(1-AF1283))</f>
        <v/>
      </c>
      <c r="AF1283" s="51" t="n"/>
      <c r="AG1283" s="28" t="n"/>
      <c r="AH1283" s="28" t="n"/>
      <c r="AI1283" s="33" t="inlineStr">
        <is>
          <t>2026-09-21</t>
        </is>
      </c>
      <c r="AJ1283" s="33" t="inlineStr">
        <is>
          <t>2026-09-20</t>
        </is>
      </c>
      <c r="AK1283" s="30" t="n"/>
    </row>
    <row r="1284" ht="35.1" customHeight="1" s="69">
      <c r="B1284" s="48" t="n">
        <v>30961</v>
      </c>
      <c r="C1284" s="48" t="inlineStr">
        <is>
          <t>東京</t>
        </is>
      </c>
      <c r="D1284" s="19" t="inlineStr">
        <is>
          <t>アットイン調布5</t>
        </is>
      </c>
      <c r="E1284" s="48" t="inlineStr">
        <is>
          <t>1K</t>
        </is>
      </c>
      <c r="F1284" s="48" t="n">
        <v>3</v>
      </c>
      <c r="G1284" s="48" t="inlineStr">
        <is>
          <t>調布・府中</t>
        </is>
      </c>
      <c r="H1284" s="48" t="n">
        <v>18</v>
      </c>
      <c r="I1284" s="20" t="n">
        <v>0.95</v>
      </c>
      <c r="J1284" s="20" t="n">
        <v>0.8</v>
      </c>
      <c r="K1284" s="20" t="n">
        <v>0.9</v>
      </c>
      <c r="L1284" s="20" t="n">
        <v>0.8666700000000001</v>
      </c>
      <c r="M1284" s="20" t="n">
        <v>1</v>
      </c>
      <c r="N1284" s="24" t="n">
        <v>7560</v>
      </c>
      <c r="O1284" s="24" t="n">
        <v>6680</v>
      </c>
      <c r="P1284" s="24" t="n">
        <v>880</v>
      </c>
      <c r="Q1284" s="24" t="n">
        <v>44000</v>
      </c>
      <c r="R1284" s="24" t="n">
        <v>3340</v>
      </c>
      <c r="S1284" s="24">
        <f>IF(R1284="","",(R1284+P1284)*30 -U1284)</f>
        <v/>
      </c>
      <c r="T1284" s="20">
        <f>IF(R1284="","",(O1284-R1284)/O1284)</f>
        <v/>
      </c>
      <c r="U1284" s="24" t="n">
        <v>48000</v>
      </c>
      <c r="V1284" s="51" t="n"/>
      <c r="W1284" s="24">
        <f>IF(Z1284="","",Z1284*30)</f>
        <v/>
      </c>
      <c r="X1284" s="24">
        <f>IF(W1284="","",W1284-U1284)</f>
        <v/>
      </c>
      <c r="Y1284" s="24">
        <f>IF(V1284="","",((U1284+5000+5000)/(1-V1284))/30)</f>
        <v/>
      </c>
      <c r="Z1284" s="32" t="n"/>
      <c r="AA1284" s="24">
        <f>IF(Z1284="","",Z1284-O1284)</f>
        <v/>
      </c>
      <c r="AB1284" s="24">
        <f>IF(Z1284="","",R1284-Z1284)</f>
        <v/>
      </c>
      <c r="AC1284" s="11">
        <f>IF(Z1284="","",(O1284-Z1284)/O1284)</f>
        <v/>
      </c>
      <c r="AD1284" s="24" t="n">
        <v>11000</v>
      </c>
      <c r="AE1284" s="24">
        <f>IF(AF1284="","",Q1284*(1-AF1284))</f>
        <v/>
      </c>
      <c r="AF1284" s="51" t="n"/>
      <c r="AG1284" s="28" t="n"/>
      <c r="AH1284" s="28" t="n"/>
      <c r="AI1284" s="33" t="inlineStr">
        <is>
          <t>2027-01-01</t>
        </is>
      </c>
      <c r="AJ1284" s="33" t="inlineStr">
        <is>
          <t>2027-07-01</t>
        </is>
      </c>
      <c r="AK1284" s="30" t="n"/>
    </row>
    <row r="1285" ht="35.1" customHeight="1" s="69">
      <c r="B1285" s="48" t="n">
        <v>31010</v>
      </c>
      <c r="C1285" s="48" t="inlineStr">
        <is>
          <t>名古屋</t>
        </is>
      </c>
      <c r="D1285" s="19" t="inlineStr">
        <is>
          <t>アットイン浜松7</t>
        </is>
      </c>
      <c r="E1285" s="48" t="inlineStr">
        <is>
          <t>1K</t>
        </is>
      </c>
      <c r="F1285" s="48" t="n">
        <v>3</v>
      </c>
      <c r="G1285" s="48" t="inlineStr">
        <is>
          <t>浜松</t>
        </is>
      </c>
      <c r="H1285" s="48" t="n">
        <v>31.62</v>
      </c>
      <c r="I1285" s="20" t="n">
        <v>1</v>
      </c>
      <c r="J1285" s="20" t="n">
        <v>0.7</v>
      </c>
      <c r="K1285" s="20" t="n">
        <v>0.8</v>
      </c>
      <c r="L1285" s="20" t="n">
        <v>0.33333</v>
      </c>
      <c r="M1285" s="20" t="n">
        <v>0</v>
      </c>
      <c r="N1285" s="24" t="n">
        <v>5420</v>
      </c>
      <c r="O1285" s="24" t="n">
        <v>4540</v>
      </c>
      <c r="P1285" s="24" t="n">
        <v>880</v>
      </c>
      <c r="Q1285" s="24" t="n">
        <v>44000</v>
      </c>
      <c r="R1285" s="24" t="n">
        <v>2270</v>
      </c>
      <c r="S1285" s="24">
        <f>IF(R1285="","",(R1285+P1285)*30 -U1285)</f>
        <v/>
      </c>
      <c r="T1285" s="20">
        <f>IF(R1285="","",(O1285-R1285)/O1285)</f>
        <v/>
      </c>
      <c r="U1285" s="24" t="n">
        <v>47000</v>
      </c>
      <c r="V1285" s="51" t="n"/>
      <c r="W1285" s="24">
        <f>IF(Z1285="","",Z1285*30)</f>
        <v/>
      </c>
      <c r="X1285" s="24">
        <f>IF(W1285="","",W1285-U1285)</f>
        <v/>
      </c>
      <c r="Y1285" s="24">
        <f>IF(V1285="","",((U1285+5000+5000)/(1-V1285))/30)</f>
        <v/>
      </c>
      <c r="Z1285" s="32" t="n"/>
      <c r="AA1285" s="24">
        <f>IF(Z1285="","",Z1285-O1285)</f>
        <v/>
      </c>
      <c r="AB1285" s="24">
        <f>IF(Z1285="","",R1285-Z1285)</f>
        <v/>
      </c>
      <c r="AC1285" s="11">
        <f>IF(Z1285="","",(O1285-Z1285)/O1285)</f>
        <v/>
      </c>
      <c r="AD1285" s="24" t="n">
        <v>11000</v>
      </c>
      <c r="AE1285" s="24">
        <f>IF(AF1285="","",Q1285*(1-AF1285))</f>
        <v/>
      </c>
      <c r="AF1285" s="51" t="n"/>
      <c r="AG1285" s="28" t="n"/>
      <c r="AH1285" s="28" t="n"/>
      <c r="AI1285" s="33" t="inlineStr">
        <is>
          <t>2026-09-16</t>
        </is>
      </c>
      <c r="AJ1285" s="33" t="inlineStr">
        <is>
          <t>2026-10-16</t>
        </is>
      </c>
      <c r="AK1285" s="30" t="n"/>
    </row>
    <row r="1286" ht="35.1" customHeight="1" s="69">
      <c r="B1286" s="48" t="n">
        <v>31016</v>
      </c>
      <c r="C1286" s="48" t="inlineStr">
        <is>
          <t>東京</t>
        </is>
      </c>
      <c r="D1286" s="19" t="inlineStr">
        <is>
          <t>アットイン飯田橋RC13</t>
        </is>
      </c>
      <c r="E1286" s="48" t="inlineStr">
        <is>
          <t>1K</t>
        </is>
      </c>
      <c r="F1286" s="48" t="n">
        <v>1</v>
      </c>
      <c r="G1286" s="48" t="inlineStr">
        <is>
          <t>新宿</t>
        </is>
      </c>
      <c r="H1286" s="48" t="n">
        <v>24.51</v>
      </c>
      <c r="I1286" s="20" t="n">
        <v>1</v>
      </c>
      <c r="J1286" s="20" t="n">
        <v>1</v>
      </c>
      <c r="K1286" s="20" t="n">
        <v>1</v>
      </c>
      <c r="L1286" s="20" t="n">
        <v>0</v>
      </c>
      <c r="M1286" s="20" t="n">
        <v>0</v>
      </c>
      <c r="N1286" s="24" t="n">
        <v>12080</v>
      </c>
      <c r="O1286" s="24" t="n">
        <v>11200</v>
      </c>
      <c r="P1286" s="24" t="n">
        <v>880</v>
      </c>
      <c r="Q1286" s="24" t="n">
        <v>44000</v>
      </c>
      <c r="R1286" s="24" t="n"/>
      <c r="S1286" s="24">
        <f>IF(R1286="","",(R1286+P1286)*30 -U1286)</f>
        <v/>
      </c>
      <c r="T1286" s="20">
        <f>IF(R1286="","",(O1286-R1286)/O1286)</f>
        <v/>
      </c>
      <c r="U1286" s="24" t="n">
        <v>0</v>
      </c>
      <c r="V1286" s="51" t="n"/>
      <c r="W1286" s="24">
        <f>IF(Z1286="","",Z1286*30)</f>
        <v/>
      </c>
      <c r="X1286" s="24">
        <f>IF(W1286="","",W1286-U1286)</f>
        <v/>
      </c>
      <c r="Y1286" s="24">
        <f>IF(V1286="","",((U1286+5000+5000)/(1-V1286))/30)</f>
        <v/>
      </c>
      <c r="Z1286" s="32" t="n"/>
      <c r="AA1286" s="24">
        <f>IF(Z1286="","",Z1286-O1286)</f>
        <v/>
      </c>
      <c r="AB1286" s="24">
        <f>IF(Z1286="","",R1286-Z1286)</f>
        <v/>
      </c>
      <c r="AC1286" s="11">
        <f>IF(Z1286="","",(O1286-Z1286)/O1286)</f>
        <v/>
      </c>
      <c r="AD1286" s="24" t="n"/>
      <c r="AE1286" s="24">
        <f>IF(AF1286="","",Q1286*(1-AF1286))</f>
        <v/>
      </c>
      <c r="AF1286" s="51" t="n"/>
      <c r="AG1286" s="28" t="n"/>
      <c r="AH1286" s="28" t="n"/>
      <c r="AI1286" s="33" t="inlineStr">
        <is>
          <t>2026-10-01</t>
        </is>
      </c>
      <c r="AJ1286" s="33" t="inlineStr">
        <is>
          <t>2026-09-30</t>
        </is>
      </c>
      <c r="AK1286" s="30" t="n"/>
    </row>
    <row r="1287" ht="35.1" customHeight="1" s="69">
      <c r="B1287" s="48" t="n">
        <v>31017</v>
      </c>
      <c r="C1287" s="48" t="inlineStr">
        <is>
          <t>東京</t>
        </is>
      </c>
      <c r="D1287" s="19" t="inlineStr">
        <is>
          <t>アットイン飯田橋RC14</t>
        </is>
      </c>
      <c r="E1287" s="48" t="inlineStr">
        <is>
          <t>1K</t>
        </is>
      </c>
      <c r="F1287" s="48" t="n">
        <v>1</v>
      </c>
      <c r="G1287" s="48" t="inlineStr">
        <is>
          <t>新宿</t>
        </is>
      </c>
      <c r="H1287" s="48" t="n">
        <v>21.05</v>
      </c>
      <c r="I1287" s="20" t="n">
        <v>1</v>
      </c>
      <c r="J1287" s="20" t="n">
        <v>1</v>
      </c>
      <c r="K1287" s="20" t="n">
        <v>1</v>
      </c>
      <c r="L1287" s="20" t="n">
        <v>0</v>
      </c>
      <c r="M1287" s="20" t="n">
        <v>0</v>
      </c>
      <c r="N1287" s="24" t="n">
        <v>10960</v>
      </c>
      <c r="O1287" s="24" t="n">
        <v>10080</v>
      </c>
      <c r="P1287" s="24" t="n">
        <v>880</v>
      </c>
      <c r="Q1287" s="24" t="n">
        <v>44000</v>
      </c>
      <c r="R1287" s="24" t="n"/>
      <c r="S1287" s="24">
        <f>IF(R1287="","",(R1287+P1287)*30 -U1287)</f>
        <v/>
      </c>
      <c r="T1287" s="20">
        <f>IF(R1287="","",(O1287-R1287)/O1287)</f>
        <v/>
      </c>
      <c r="U1287" s="24" t="n">
        <v>0</v>
      </c>
      <c r="V1287" s="51" t="n"/>
      <c r="W1287" s="24">
        <f>IF(Z1287="","",Z1287*30)</f>
        <v/>
      </c>
      <c r="X1287" s="24">
        <f>IF(W1287="","",W1287-U1287)</f>
        <v/>
      </c>
      <c r="Y1287" s="24">
        <f>IF(V1287="","",((U1287+5000+5000)/(1-V1287))/30)</f>
        <v/>
      </c>
      <c r="Z1287" s="32" t="n"/>
      <c r="AA1287" s="24">
        <f>IF(Z1287="","",Z1287-O1287)</f>
        <v/>
      </c>
      <c r="AB1287" s="24">
        <f>IF(Z1287="","",R1287-Z1287)</f>
        <v/>
      </c>
      <c r="AC1287" s="11">
        <f>IF(Z1287="","",(O1287-Z1287)/O1287)</f>
        <v/>
      </c>
      <c r="AD1287" s="24" t="n"/>
      <c r="AE1287" s="24">
        <f>IF(AF1287="","",Q1287*(1-AF1287))</f>
        <v/>
      </c>
      <c r="AF1287" s="51" t="n"/>
      <c r="AG1287" s="28" t="n"/>
      <c r="AH1287" s="28" t="n"/>
      <c r="AI1287" s="33" t="inlineStr">
        <is>
          <t>2026-10-01</t>
        </is>
      </c>
      <c r="AJ1287" s="33" t="inlineStr">
        <is>
          <t>2026-09-30</t>
        </is>
      </c>
      <c r="AK1287" s="30" t="n"/>
    </row>
    <row r="1288" ht="35.1" customHeight="1" s="69">
      <c r="B1288" s="48" t="n">
        <v>31020</v>
      </c>
      <c r="C1288" s="48" t="inlineStr">
        <is>
          <t>東京</t>
        </is>
      </c>
      <c r="D1288" s="19" t="inlineStr">
        <is>
          <t>アットイン日本橋RC16-2</t>
        </is>
      </c>
      <c r="E1288" s="48" t="inlineStr">
        <is>
          <t>1K</t>
        </is>
      </c>
      <c r="F1288" s="48" t="n">
        <v>2</v>
      </c>
      <c r="G1288" s="48" t="inlineStr">
        <is>
          <t>東京駅エリア（銀座・日本橋・神田）</t>
        </is>
      </c>
      <c r="H1288" s="48" t="n">
        <v>21.53</v>
      </c>
      <c r="I1288" s="20" t="n">
        <v>1</v>
      </c>
      <c r="J1288" s="20" t="n">
        <v>1</v>
      </c>
      <c r="K1288" s="20" t="n">
        <v>1</v>
      </c>
      <c r="L1288" s="20" t="n">
        <v>0.75</v>
      </c>
      <c r="M1288" s="20" t="n">
        <v>0</v>
      </c>
      <c r="N1288" s="24" t="n">
        <v>11400</v>
      </c>
      <c r="O1288" s="24" t="n">
        <v>10520</v>
      </c>
      <c r="P1288" s="24" t="n">
        <v>880</v>
      </c>
      <c r="Q1288" s="24" t="n">
        <v>44000</v>
      </c>
      <c r="R1288" s="24" t="n"/>
      <c r="S1288" s="24">
        <f>IF(R1288="","",(R1288+P1288)*30 -U1288)</f>
        <v/>
      </c>
      <c r="T1288" s="20">
        <f>IF(R1288="","",(O1288-R1288)/O1288)</f>
        <v/>
      </c>
      <c r="U1288" s="24" t="n">
        <v>0</v>
      </c>
      <c r="V1288" s="51" t="n"/>
      <c r="W1288" s="24">
        <f>IF(Z1288="","",Z1288*30)</f>
        <v/>
      </c>
      <c r="X1288" s="24">
        <f>IF(W1288="","",W1288-U1288)</f>
        <v/>
      </c>
      <c r="Y1288" s="24">
        <f>IF(V1288="","",((U1288+5000+5000)/(1-V1288))/30)</f>
        <v/>
      </c>
      <c r="Z1288" s="32" t="n"/>
      <c r="AA1288" s="24">
        <f>IF(Z1288="","",Z1288-O1288)</f>
        <v/>
      </c>
      <c r="AB1288" s="24">
        <f>IF(Z1288="","",R1288-Z1288)</f>
        <v/>
      </c>
      <c r="AC1288" s="11">
        <f>IF(Z1288="","",(O1288-Z1288)/O1288)</f>
        <v/>
      </c>
      <c r="AD1288" s="24" t="n"/>
      <c r="AE1288" s="24">
        <f>IF(AF1288="","",Q1288*(1-AF1288))</f>
        <v/>
      </c>
      <c r="AF1288" s="51" t="n"/>
      <c r="AG1288" s="28" t="n"/>
      <c r="AH1288" s="28" t="n"/>
      <c r="AI1288" s="33" t="inlineStr">
        <is>
          <t>2026-10-17</t>
        </is>
      </c>
      <c r="AJ1288" s="33" t="inlineStr">
        <is>
          <t>2026-11-01</t>
        </is>
      </c>
      <c r="AK1288" s="30" t="n"/>
    </row>
    <row r="1289" ht="35.1" customHeight="1" s="69">
      <c r="B1289" s="48" t="n">
        <v>31026</v>
      </c>
      <c r="C1289" s="48" t="inlineStr">
        <is>
          <t>名古屋</t>
        </is>
      </c>
      <c r="D1289" s="19" t="inlineStr">
        <is>
          <t>アットイン浜松6-1</t>
        </is>
      </c>
      <c r="E1289" s="48" t="inlineStr">
        <is>
          <t>2DK</t>
        </is>
      </c>
      <c r="F1289" s="48" t="n">
        <v>1</v>
      </c>
      <c r="G1289" s="48" t="inlineStr">
        <is>
          <t>浜松</t>
        </is>
      </c>
      <c r="H1289" s="48" t="n">
        <v>44.1</v>
      </c>
      <c r="I1289" s="20" t="n">
        <v>0.7</v>
      </c>
      <c r="J1289" s="20" t="n">
        <v>0.8</v>
      </c>
      <c r="K1289" s="20" t="n">
        <v>0.2</v>
      </c>
      <c r="L1289" s="20" t="n">
        <v>0</v>
      </c>
      <c r="M1289" s="20" t="n">
        <v>0</v>
      </c>
      <c r="N1289" s="24" t="n">
        <v>9140</v>
      </c>
      <c r="O1289" s="24" t="n">
        <v>8040</v>
      </c>
      <c r="P1289" s="24" t="n">
        <v>1100</v>
      </c>
      <c r="Q1289" s="24" t="n">
        <v>68000</v>
      </c>
      <c r="R1289" s="24" t="n"/>
      <c r="S1289" s="24">
        <f>IF(R1289="","",(R1289+P1289)*30 -U1289)</f>
        <v/>
      </c>
      <c r="T1289" s="20">
        <f>IF(R1289="","",(O1289-R1289)/O1289)</f>
        <v/>
      </c>
      <c r="U1289" s="24" t="n">
        <v>60000</v>
      </c>
      <c r="V1289" s="51" t="n"/>
      <c r="W1289" s="24">
        <f>IF(Z1289="","",Z1289*30)</f>
        <v/>
      </c>
      <c r="X1289" s="24">
        <f>IF(W1289="","",W1289-U1289)</f>
        <v/>
      </c>
      <c r="Y1289" s="24">
        <f>IF(V1289="","",((U1289+5000+5000)/(1-V1289))/30)</f>
        <v/>
      </c>
      <c r="Z1289" s="32" t="n"/>
      <c r="AA1289" s="24">
        <f>IF(Z1289="","",Z1289-O1289)</f>
        <v/>
      </c>
      <c r="AB1289" s="24">
        <f>IF(Z1289="","",R1289-Z1289)</f>
        <v/>
      </c>
      <c r="AC1289" s="11">
        <f>IF(Z1289="","",(O1289-Z1289)/O1289)</f>
        <v/>
      </c>
      <c r="AD1289" s="24" t="n"/>
      <c r="AE1289" s="24">
        <f>IF(AF1289="","",Q1289*(1-AF1289))</f>
        <v/>
      </c>
      <c r="AF1289" s="51" t="n"/>
      <c r="AG1289" s="28" t="n"/>
      <c r="AH1289" s="28" t="n"/>
      <c r="AI1289" s="33" t="inlineStr">
        <is>
          <t>2026-09-07</t>
        </is>
      </c>
      <c r="AJ1289" s="33" t="inlineStr">
        <is>
          <t>2026-09-06</t>
        </is>
      </c>
      <c r="AK1289" s="30" t="n"/>
    </row>
    <row r="1290" ht="35.1" customHeight="1" s="69">
      <c r="B1290" s="48" t="n">
        <v>31027</v>
      </c>
      <c r="C1290" s="48" t="inlineStr">
        <is>
          <t>名古屋</t>
        </is>
      </c>
      <c r="D1290" s="19" t="inlineStr">
        <is>
          <t>アットイン浜松6-2</t>
        </is>
      </c>
      <c r="E1290" s="48" t="inlineStr">
        <is>
          <t>2DK</t>
        </is>
      </c>
      <c r="F1290" s="48" t="n">
        <v>1</v>
      </c>
      <c r="G1290" s="48" t="inlineStr">
        <is>
          <t>浜松</t>
        </is>
      </c>
      <c r="H1290" s="48" t="n">
        <v>44.1</v>
      </c>
      <c r="I1290" s="20" t="n">
        <v>0</v>
      </c>
      <c r="J1290" s="20" t="n">
        <v>1</v>
      </c>
      <c r="K1290" s="20" t="n">
        <v>1</v>
      </c>
      <c r="L1290" s="20" t="n">
        <v>1</v>
      </c>
      <c r="M1290" s="20" t="n">
        <v>1</v>
      </c>
      <c r="N1290" s="24" t="n">
        <v>9140</v>
      </c>
      <c r="O1290" s="24" t="n">
        <v>8040</v>
      </c>
      <c r="P1290" s="24" t="n">
        <v>1100</v>
      </c>
      <c r="Q1290" s="24" t="n">
        <v>68000</v>
      </c>
      <c r="R1290" s="24" t="n"/>
      <c r="S1290" s="24">
        <f>IF(R1290="","",(R1290+P1290)*30 -U1290)</f>
        <v/>
      </c>
      <c r="T1290" s="20">
        <f>IF(R1290="","",(O1290-R1290)/O1290)</f>
        <v/>
      </c>
      <c r="U1290" s="24" t="n">
        <v>60000</v>
      </c>
      <c r="V1290" s="51" t="n"/>
      <c r="W1290" s="24">
        <f>IF(Z1290="","",Z1290*30)</f>
        <v/>
      </c>
      <c r="X1290" s="24">
        <f>IF(W1290="","",W1290-U1290)</f>
        <v/>
      </c>
      <c r="Y1290" s="24">
        <f>IF(V1290="","",((U1290+5000+5000)/(1-V1290))/30)</f>
        <v/>
      </c>
      <c r="Z1290" s="32" t="n"/>
      <c r="AA1290" s="24">
        <f>IF(Z1290="","",Z1290-O1290)</f>
        <v/>
      </c>
      <c r="AB1290" s="24">
        <f>IF(Z1290="","",R1290-Z1290)</f>
        <v/>
      </c>
      <c r="AC1290" s="11">
        <f>IF(Z1290="","",(O1290-Z1290)/O1290)</f>
        <v/>
      </c>
      <c r="AD1290" s="24" t="n"/>
      <c r="AE1290" s="24">
        <f>IF(AF1290="","",Q1290*(1-AF1290))</f>
        <v/>
      </c>
      <c r="AF1290" s="51" t="n"/>
      <c r="AG1290" s="28" t="n"/>
      <c r="AH1290" s="28" t="n"/>
      <c r="AI1290" s="33" t="inlineStr">
        <is>
          <t>2026-12-01</t>
        </is>
      </c>
      <c r="AJ1290" s="33" t="inlineStr">
        <is>
          <t>2026-11-30</t>
        </is>
      </c>
      <c r="AK1290" s="30" t="n"/>
    </row>
    <row r="1291" ht="35.1" customHeight="1" s="69">
      <c r="B1291" s="48" t="n">
        <v>31030</v>
      </c>
      <c r="C1291" s="48" t="inlineStr">
        <is>
          <t>東京</t>
        </is>
      </c>
      <c r="D1291" s="19" t="inlineStr">
        <is>
          <t>アットイン神田NR7</t>
        </is>
      </c>
      <c r="E1291" s="48" t="inlineStr">
        <is>
          <t>1K</t>
        </is>
      </c>
      <c r="F1291" s="48" t="n">
        <v>1</v>
      </c>
      <c r="G1291" s="48" t="inlineStr">
        <is>
          <t>東京駅エリア（銀座・日本橋・神田）</t>
        </is>
      </c>
      <c r="H1291" s="48" t="n">
        <v>25.04</v>
      </c>
      <c r="I1291" s="20" t="n">
        <v>1</v>
      </c>
      <c r="J1291" s="20" t="n">
        <v>1</v>
      </c>
      <c r="K1291" s="20" t="n">
        <v>1</v>
      </c>
      <c r="L1291" s="20" t="n">
        <v>1</v>
      </c>
      <c r="M1291" s="20" t="n">
        <v>1</v>
      </c>
      <c r="N1291" s="24" t="n">
        <v>13680</v>
      </c>
      <c r="O1291" s="24" t="n">
        <v>12800</v>
      </c>
      <c r="P1291" s="24" t="n">
        <v>880</v>
      </c>
      <c r="Q1291" s="24" t="n">
        <v>44000</v>
      </c>
      <c r="R1291" s="24" t="n"/>
      <c r="S1291" s="24">
        <f>IF(R1291="","",(R1291+P1291)*30 -U1291)</f>
        <v/>
      </c>
      <c r="T1291" s="20">
        <f>IF(R1291="","",(O1291-R1291)/O1291)</f>
        <v/>
      </c>
      <c r="U1291" s="24" t="n">
        <v>0</v>
      </c>
      <c r="V1291" s="51" t="n"/>
      <c r="W1291" s="24">
        <f>IF(Z1291="","",Z1291*30)</f>
        <v/>
      </c>
      <c r="X1291" s="24">
        <f>IF(W1291="","",W1291-U1291)</f>
        <v/>
      </c>
      <c r="Y1291" s="24">
        <f>IF(V1291="","",((U1291+5000+5000)/(1-V1291))/30)</f>
        <v/>
      </c>
      <c r="Z1291" s="32" t="n"/>
      <c r="AA1291" s="24">
        <f>IF(Z1291="","",Z1291-O1291)</f>
        <v/>
      </c>
      <c r="AB1291" s="24">
        <f>IF(Z1291="","",R1291-Z1291)</f>
        <v/>
      </c>
      <c r="AC1291" s="11">
        <f>IF(Z1291="","",(O1291-Z1291)/O1291)</f>
        <v/>
      </c>
      <c r="AD1291" s="24" t="n"/>
      <c r="AE1291" s="24">
        <f>IF(AF1291="","",Q1291*(1-AF1291))</f>
        <v/>
      </c>
      <c r="AF1291" s="51" t="n"/>
      <c r="AG1291" s="28" t="n"/>
      <c r="AH1291" s="28" t="n"/>
      <c r="AI1291" s="33" t="inlineStr">
        <is>
          <t>2027-04-01</t>
        </is>
      </c>
      <c r="AJ1291" s="33" t="inlineStr">
        <is>
          <t>2027-03-31</t>
        </is>
      </c>
      <c r="AK1291" s="30" t="n"/>
    </row>
    <row r="1292" ht="35.1" customHeight="1" s="69">
      <c r="B1292" s="48" t="n">
        <v>31031</v>
      </c>
      <c r="C1292" s="48" t="inlineStr">
        <is>
          <t>東京</t>
        </is>
      </c>
      <c r="D1292" s="19" t="inlineStr">
        <is>
          <t>アットイン月島NR4</t>
        </is>
      </c>
      <c r="E1292" s="48" t="inlineStr">
        <is>
          <t>1K</t>
        </is>
      </c>
      <c r="F1292" s="48" t="n">
        <v>1</v>
      </c>
      <c r="G1292" s="48" t="inlineStr">
        <is>
          <t>豊洲・勝どき</t>
        </is>
      </c>
      <c r="H1292" s="48" t="n">
        <v>21.17</v>
      </c>
      <c r="I1292" s="20" t="n">
        <v>1</v>
      </c>
      <c r="J1292" s="20" t="n">
        <v>1</v>
      </c>
      <c r="K1292" s="20" t="n">
        <v>0.5</v>
      </c>
      <c r="L1292" s="20" t="n">
        <v>0</v>
      </c>
      <c r="M1292" s="20" t="n">
        <v>0</v>
      </c>
      <c r="N1292" s="24" t="n">
        <v>12220</v>
      </c>
      <c r="O1292" s="24" t="n">
        <v>11340</v>
      </c>
      <c r="P1292" s="24" t="n">
        <v>880</v>
      </c>
      <c r="Q1292" s="24" t="n">
        <v>44000</v>
      </c>
      <c r="R1292" s="24" t="n"/>
      <c r="S1292" s="24">
        <f>IF(R1292="","",(R1292+P1292)*30 -U1292)</f>
        <v/>
      </c>
      <c r="T1292" s="20">
        <f>IF(R1292="","",(O1292-R1292)/O1292)</f>
        <v/>
      </c>
      <c r="U1292" s="24" t="n">
        <v>0</v>
      </c>
      <c r="V1292" s="51" t="n"/>
      <c r="W1292" s="24">
        <f>IF(Z1292="","",Z1292*30)</f>
        <v/>
      </c>
      <c r="X1292" s="24">
        <f>IF(W1292="","",W1292-U1292)</f>
        <v/>
      </c>
      <c r="Y1292" s="24">
        <f>IF(V1292="","",((U1292+5000+5000)/(1-V1292))/30)</f>
        <v/>
      </c>
      <c r="Z1292" s="32" t="n"/>
      <c r="AA1292" s="24">
        <f>IF(Z1292="","",Z1292-O1292)</f>
        <v/>
      </c>
      <c r="AB1292" s="24">
        <f>IF(Z1292="","",R1292-Z1292)</f>
        <v/>
      </c>
      <c r="AC1292" s="11">
        <f>IF(Z1292="","",(O1292-Z1292)/O1292)</f>
        <v/>
      </c>
      <c r="AD1292" s="24" t="n"/>
      <c r="AE1292" s="24">
        <f>IF(AF1292="","",Q1292*(1-AF1292))</f>
        <v/>
      </c>
      <c r="AF1292" s="51" t="n"/>
      <c r="AG1292" s="28" t="n"/>
      <c r="AH1292" s="28" t="n"/>
      <c r="AI1292" s="33" t="inlineStr">
        <is>
          <t>2026-09-16</t>
        </is>
      </c>
      <c r="AJ1292" s="33" t="inlineStr">
        <is>
          <t>2026-09-15</t>
        </is>
      </c>
      <c r="AK1292" s="30" t="n"/>
    </row>
    <row r="1293" ht="35.1" customHeight="1" s="69">
      <c r="B1293" s="48" t="n">
        <v>31032</v>
      </c>
      <c r="C1293" s="48" t="inlineStr">
        <is>
          <t>東京</t>
        </is>
      </c>
      <c r="D1293" s="19" t="inlineStr">
        <is>
          <t>アットイン平塚4-2（横浜駅まで電車で約30分）</t>
        </is>
      </c>
      <c r="E1293" s="48" t="inlineStr">
        <is>
          <t>1K</t>
        </is>
      </c>
      <c r="F1293" s="48" t="n">
        <v>4</v>
      </c>
      <c r="G1293" s="48" t="inlineStr">
        <is>
          <t>平塚・藤沢</t>
        </is>
      </c>
      <c r="H1293" s="48" t="n">
        <v>20.7</v>
      </c>
      <c r="I1293" s="20" t="n">
        <v>1</v>
      </c>
      <c r="J1293" s="20" t="n">
        <v>0.9</v>
      </c>
      <c r="K1293" s="20" t="n">
        <v>0.66667</v>
      </c>
      <c r="L1293" s="20" t="n">
        <v>0.66667</v>
      </c>
      <c r="M1293" s="20" t="n">
        <v>0.46667</v>
      </c>
      <c r="N1293" s="24" t="n">
        <v>8580</v>
      </c>
      <c r="O1293" s="24" t="n">
        <v>7700</v>
      </c>
      <c r="P1293" s="24" t="n">
        <v>880</v>
      </c>
      <c r="Q1293" s="24" t="n">
        <v>44000</v>
      </c>
      <c r="R1293" s="24" t="n"/>
      <c r="S1293" s="24">
        <f>IF(R1293="","",(R1293+P1293)*30 -U1293)</f>
        <v/>
      </c>
      <c r="T1293" s="20">
        <f>IF(R1293="","",(O1293-R1293)/O1293)</f>
        <v/>
      </c>
      <c r="U1293" s="24" t="n">
        <v>72500</v>
      </c>
      <c r="V1293" s="51" t="n"/>
      <c r="W1293" s="24">
        <f>IF(Z1293="","",Z1293*30)</f>
        <v/>
      </c>
      <c r="X1293" s="24">
        <f>IF(W1293="","",W1293-U1293)</f>
        <v/>
      </c>
      <c r="Y1293" s="24">
        <f>IF(V1293="","",((U1293+5000+5000)/(1-V1293))/30)</f>
        <v/>
      </c>
      <c r="Z1293" s="32" t="n"/>
      <c r="AA1293" s="24">
        <f>IF(Z1293="","",Z1293-O1293)</f>
        <v/>
      </c>
      <c r="AB1293" s="24">
        <f>IF(Z1293="","",R1293-Z1293)</f>
        <v/>
      </c>
      <c r="AC1293" s="11">
        <f>IF(Z1293="","",(O1293-Z1293)/O1293)</f>
        <v/>
      </c>
      <c r="AD1293" s="24" t="n"/>
      <c r="AE1293" s="24">
        <f>IF(AF1293="","",Q1293*(1-AF1293))</f>
        <v/>
      </c>
      <c r="AF1293" s="51" t="n"/>
      <c r="AG1293" s="28" t="n"/>
      <c r="AH1293" s="28" t="n"/>
      <c r="AI1293" s="33" t="inlineStr">
        <is>
          <t>2026-09-01</t>
        </is>
      </c>
      <c r="AJ1293" s="33" t="inlineStr">
        <is>
          <t>2027-02-27</t>
        </is>
      </c>
      <c r="AK1293" s="30" t="n"/>
    </row>
    <row r="1294" ht="35.1" customHeight="1" s="69">
      <c r="B1294" s="48" t="n">
        <v>31033</v>
      </c>
      <c r="C1294" s="48" t="inlineStr">
        <is>
          <t>東京</t>
        </is>
      </c>
      <c r="D1294" s="19" t="inlineStr">
        <is>
          <t>アットイン大崎AB9</t>
        </is>
      </c>
      <c r="E1294" s="48" t="inlineStr">
        <is>
          <t>1DK</t>
        </is>
      </c>
      <c r="F1294" s="48" t="n">
        <v>1</v>
      </c>
      <c r="G1294" s="48" t="inlineStr">
        <is>
          <t>品川・田町・大崎</t>
        </is>
      </c>
      <c r="H1294" s="48" t="n">
        <v>30.4</v>
      </c>
      <c r="I1294" s="20" t="n">
        <v>0.9</v>
      </c>
      <c r="J1294" s="20" t="n">
        <v>1</v>
      </c>
      <c r="K1294" s="20" t="n">
        <v>1</v>
      </c>
      <c r="L1294" s="20" t="n">
        <v>0.4</v>
      </c>
      <c r="M1294" s="20" t="n">
        <v>0</v>
      </c>
      <c r="N1294" s="24" t="n">
        <v>16980</v>
      </c>
      <c r="O1294" s="24" t="n">
        <v>16100</v>
      </c>
      <c r="P1294" s="24" t="n">
        <v>880</v>
      </c>
      <c r="Q1294" s="24" t="n">
        <v>44000</v>
      </c>
      <c r="R1294" s="24" t="n"/>
      <c r="S1294" s="24">
        <f>IF(R1294="","",(R1294+P1294)*30 -U1294)</f>
        <v/>
      </c>
      <c r="T1294" s="20">
        <f>IF(R1294="","",(O1294-R1294)/O1294)</f>
        <v/>
      </c>
      <c r="U1294" s="24" t="n">
        <v>0</v>
      </c>
      <c r="V1294" s="51" t="n"/>
      <c r="W1294" s="24">
        <f>IF(Z1294="","",Z1294*30)</f>
        <v/>
      </c>
      <c r="X1294" s="24">
        <f>IF(W1294="","",W1294-U1294)</f>
        <v/>
      </c>
      <c r="Y1294" s="24">
        <f>IF(V1294="","",((U1294+5000+5000)/(1-V1294))/30)</f>
        <v/>
      </c>
      <c r="Z1294" s="32" t="n"/>
      <c r="AA1294" s="24">
        <f>IF(Z1294="","",Z1294-O1294)</f>
        <v/>
      </c>
      <c r="AB1294" s="24">
        <f>IF(Z1294="","",R1294-Z1294)</f>
        <v/>
      </c>
      <c r="AC1294" s="11">
        <f>IF(Z1294="","",(O1294-Z1294)/O1294)</f>
        <v/>
      </c>
      <c r="AD1294" s="24" t="n"/>
      <c r="AE1294" s="24">
        <f>IF(AF1294="","",Q1294*(1-AF1294))</f>
        <v/>
      </c>
      <c r="AF1294" s="51" t="n"/>
      <c r="AG1294" s="28" t="n"/>
      <c r="AH1294" s="28" t="n"/>
      <c r="AI1294" s="33" t="inlineStr">
        <is>
          <t>2026-10-12</t>
        </is>
      </c>
      <c r="AJ1294" s="33" t="inlineStr">
        <is>
          <t>2026-10-11</t>
        </is>
      </c>
      <c r="AK1294" s="30" t="n"/>
    </row>
    <row r="1295" ht="35.1" customHeight="1" s="69">
      <c r="B1295" s="48" t="n">
        <v>31034</v>
      </c>
      <c r="C1295" s="48" t="inlineStr">
        <is>
          <t>東京</t>
        </is>
      </c>
      <c r="D1295" s="19" t="inlineStr">
        <is>
          <t>アットイン川口AB4</t>
        </is>
      </c>
      <c r="E1295" s="48" t="inlineStr">
        <is>
          <t>1K</t>
        </is>
      </c>
      <c r="F1295" s="48" t="n">
        <v>2</v>
      </c>
      <c r="G1295" s="48" t="inlineStr">
        <is>
          <t>大宮・川越エリア</t>
        </is>
      </c>
      <c r="H1295" s="48" t="n">
        <v>20.85</v>
      </c>
      <c r="I1295" s="20" t="n">
        <v>1</v>
      </c>
      <c r="J1295" s="20" t="n">
        <v>0.05</v>
      </c>
      <c r="K1295" s="20" t="n">
        <v>0</v>
      </c>
      <c r="L1295" s="20" t="n">
        <v>0</v>
      </c>
      <c r="M1295" s="20" t="n">
        <v>0</v>
      </c>
      <c r="N1295" s="24" t="n">
        <v>9600</v>
      </c>
      <c r="O1295" s="24" t="n">
        <v>8720</v>
      </c>
      <c r="P1295" s="24" t="n">
        <v>880</v>
      </c>
      <c r="Q1295" s="24" t="n">
        <v>44000</v>
      </c>
      <c r="R1295" s="24" t="n"/>
      <c r="S1295" s="24">
        <f>IF(R1295="","",(R1295+P1295)*30 -U1295)</f>
        <v/>
      </c>
      <c r="T1295" s="20">
        <f>IF(R1295="","",(O1295-R1295)/O1295)</f>
        <v/>
      </c>
      <c r="U1295" s="24" t="n">
        <v>0</v>
      </c>
      <c r="V1295" s="51" t="n"/>
      <c r="W1295" s="24">
        <f>IF(Z1295="","",Z1295*30)</f>
        <v/>
      </c>
      <c r="X1295" s="24">
        <f>IF(W1295="","",W1295-U1295)</f>
        <v/>
      </c>
      <c r="Y1295" s="24">
        <f>IF(V1295="","",((U1295+5000+5000)/(1-V1295))/30)</f>
        <v/>
      </c>
      <c r="Z1295" s="32" t="n"/>
      <c r="AA1295" s="24">
        <f>IF(Z1295="","",Z1295-O1295)</f>
        <v/>
      </c>
      <c r="AB1295" s="24">
        <f>IF(Z1295="","",R1295-Z1295)</f>
        <v/>
      </c>
      <c r="AC1295" s="11">
        <f>IF(Z1295="","",(O1295-Z1295)/O1295)</f>
        <v/>
      </c>
      <c r="AD1295" s="24" t="n"/>
      <c r="AE1295" s="24">
        <f>IF(AF1295="","",Q1295*(1-AF1295))</f>
        <v/>
      </c>
      <c r="AF1295" s="51" t="n"/>
      <c r="AG1295" s="28" t="n"/>
      <c r="AH1295" s="28" t="n"/>
      <c r="AI1295" s="33" t="inlineStr">
        <is>
          <t>2026-08-02</t>
        </is>
      </c>
      <c r="AJ1295" s="33" t="inlineStr">
        <is>
          <t>2026-08-01</t>
        </is>
      </c>
      <c r="AK1295" s="30" t="n"/>
    </row>
    <row r="1296" ht="35.1" customHeight="1" s="69">
      <c r="B1296" s="48" t="n">
        <v>31035</v>
      </c>
      <c r="C1296" s="48" t="inlineStr">
        <is>
          <t>東京</t>
        </is>
      </c>
      <c r="D1296" s="19" t="inlineStr">
        <is>
          <t>アットイン中野AB15</t>
        </is>
      </c>
      <c r="E1296" s="48" t="inlineStr">
        <is>
          <t>1K</t>
        </is>
      </c>
      <c r="F1296" s="48" t="n">
        <v>2</v>
      </c>
      <c r="G1296" s="48" t="inlineStr">
        <is>
          <t>中野・荻窪・吉祥寺</t>
        </is>
      </c>
      <c r="H1296" s="48" t="n">
        <v>25.38</v>
      </c>
      <c r="I1296" s="20" t="n">
        <v>0.7</v>
      </c>
      <c r="J1296" s="20" t="n">
        <v>0.6</v>
      </c>
      <c r="K1296" s="20" t="n">
        <v>0</v>
      </c>
      <c r="L1296" s="20" t="n">
        <v>0</v>
      </c>
      <c r="M1296" s="20" t="n">
        <v>0</v>
      </c>
      <c r="N1296" s="24" t="n">
        <v>12760</v>
      </c>
      <c r="O1296" s="24" t="n">
        <v>11880</v>
      </c>
      <c r="P1296" s="24" t="n">
        <v>880</v>
      </c>
      <c r="Q1296" s="24" t="n">
        <v>44000</v>
      </c>
      <c r="R1296" s="24" t="n">
        <v>5940</v>
      </c>
      <c r="S1296" s="24">
        <f>IF(R1296="","",(R1296+P1296)*30 -U1296)</f>
        <v/>
      </c>
      <c r="T1296" s="20">
        <f>IF(R1296="","",(O1296-R1296)/O1296)</f>
        <v/>
      </c>
      <c r="U1296" s="24" t="n">
        <v>0</v>
      </c>
      <c r="V1296" s="51" t="n"/>
      <c r="W1296" s="24">
        <f>IF(Z1296="","",Z1296*30)</f>
        <v/>
      </c>
      <c r="X1296" s="24">
        <f>IF(W1296="","",W1296-U1296)</f>
        <v/>
      </c>
      <c r="Y1296" s="24">
        <f>IF(V1296="","",((U1296+5000+5000)/(1-V1296))/30)</f>
        <v/>
      </c>
      <c r="Z1296" s="32" t="n"/>
      <c r="AA1296" s="24">
        <f>IF(Z1296="","",Z1296-O1296)</f>
        <v/>
      </c>
      <c r="AB1296" s="24">
        <f>IF(Z1296="","",R1296-Z1296)</f>
        <v/>
      </c>
      <c r="AC1296" s="11">
        <f>IF(Z1296="","",(O1296-Z1296)/O1296)</f>
        <v/>
      </c>
      <c r="AD1296" s="24" t="n">
        <v>11000</v>
      </c>
      <c r="AE1296" s="24">
        <f>IF(AF1296="","",Q1296*(1-AF1296))</f>
        <v/>
      </c>
      <c r="AF1296" s="51" t="n"/>
      <c r="AG1296" s="28" t="n"/>
      <c r="AH1296" s="28" t="n"/>
      <c r="AI1296" s="33" t="inlineStr">
        <is>
          <t>2026-08-08</t>
        </is>
      </c>
      <c r="AJ1296" s="33" t="inlineStr">
        <is>
          <t>2026-08-30</t>
        </is>
      </c>
      <c r="AK1296" s="30" t="n"/>
    </row>
    <row r="1297" ht="35.1" customHeight="1" s="69">
      <c r="B1297" s="48" t="n">
        <v>31053</v>
      </c>
      <c r="C1297" s="48" t="inlineStr">
        <is>
          <t>大阪</t>
        </is>
      </c>
      <c r="D1297" s="19" t="inlineStr">
        <is>
          <t>アットイン南堀江3-2</t>
        </is>
      </c>
      <c r="E1297" s="48" t="inlineStr">
        <is>
          <t>1DK</t>
        </is>
      </c>
      <c r="F1297" s="48" t="n">
        <v>3</v>
      </c>
      <c r="G1297" s="48" t="inlineStr">
        <is>
          <t>心斎橋・なんば周辺</t>
        </is>
      </c>
      <c r="H1297" s="48" t="n">
        <v>31</v>
      </c>
      <c r="I1297" s="20" t="n">
        <v>0.8666700000000001</v>
      </c>
      <c r="J1297" s="20" t="n">
        <v>0.93333</v>
      </c>
      <c r="K1297" s="20" t="n">
        <v>0.66667</v>
      </c>
      <c r="L1297" s="20" t="n">
        <v>0.33333</v>
      </c>
      <c r="M1297" s="20" t="n">
        <v>0.06666999999999999</v>
      </c>
      <c r="N1297" s="24" t="n">
        <v>9700</v>
      </c>
      <c r="O1297" s="24" t="n">
        <v>8820</v>
      </c>
      <c r="P1297" s="24" t="n">
        <v>880</v>
      </c>
      <c r="Q1297" s="24" t="n">
        <v>44000</v>
      </c>
      <c r="R1297" s="24" t="n"/>
      <c r="S1297" s="24">
        <f>IF(R1297="","",(R1297+P1297)*30 -U1297)</f>
        <v/>
      </c>
      <c r="T1297" s="20">
        <f>IF(R1297="","",(O1297-R1297)/O1297)</f>
        <v/>
      </c>
      <c r="U1297" s="24" t="n">
        <v>99000</v>
      </c>
      <c r="V1297" s="51" t="n"/>
      <c r="W1297" s="24">
        <f>IF(Z1297="","",Z1297*30)</f>
        <v/>
      </c>
      <c r="X1297" s="24">
        <f>IF(W1297="","",W1297-U1297)</f>
        <v/>
      </c>
      <c r="Y1297" s="24">
        <f>IF(V1297="","",((U1297+5000+5000)/(1-V1297))/30)</f>
        <v/>
      </c>
      <c r="Z1297" s="32" t="n"/>
      <c r="AA1297" s="24">
        <f>IF(Z1297="","",Z1297-O1297)</f>
        <v/>
      </c>
      <c r="AB1297" s="24">
        <f>IF(Z1297="","",R1297-Z1297)</f>
        <v/>
      </c>
      <c r="AC1297" s="11">
        <f>IF(Z1297="","",(O1297-Z1297)/O1297)</f>
        <v/>
      </c>
      <c r="AD1297" s="24" t="n"/>
      <c r="AE1297" s="24">
        <f>IF(AF1297="","",Q1297*(1-AF1297))</f>
        <v/>
      </c>
      <c r="AF1297" s="51" t="n"/>
      <c r="AG1297" s="28" t="n"/>
      <c r="AH1297" s="28" t="n"/>
      <c r="AI1297" s="33" t="inlineStr">
        <is>
          <t>2026-08-28</t>
        </is>
      </c>
      <c r="AJ1297" s="33" t="inlineStr">
        <is>
          <t>2026-11-05</t>
        </is>
      </c>
      <c r="AK1297" s="30" t="n"/>
    </row>
    <row r="1298" ht="35.1" customHeight="1" s="69">
      <c r="B1298" s="48" t="n">
        <v>31058</v>
      </c>
      <c r="C1298" s="48" t="inlineStr">
        <is>
          <t>名古屋</t>
        </is>
      </c>
      <c r="D1298" s="19" t="inlineStr">
        <is>
          <t>アットイン名古屋駅北1-5</t>
        </is>
      </c>
      <c r="E1298" s="48" t="inlineStr">
        <is>
          <t>2LDK</t>
        </is>
      </c>
      <c r="F1298" s="48" t="n">
        <v>5</v>
      </c>
      <c r="G1298" s="48" t="inlineStr">
        <is>
          <t>名駅周辺</t>
        </is>
      </c>
      <c r="H1298" s="48" t="n">
        <v>60.8</v>
      </c>
      <c r="I1298" s="20" t="n">
        <v>0.62</v>
      </c>
      <c r="J1298" s="20" t="n">
        <v>0.86</v>
      </c>
      <c r="K1298" s="20" t="n">
        <v>0.62</v>
      </c>
      <c r="L1298" s="20" t="n">
        <v>0.52</v>
      </c>
      <c r="M1298" s="20" t="n">
        <v>0.2</v>
      </c>
      <c r="N1298" s="24" t="n">
        <v>12100</v>
      </c>
      <c r="O1298" s="24" t="n">
        <v>11000</v>
      </c>
      <c r="P1298" s="24" t="n">
        <v>1100</v>
      </c>
      <c r="Q1298" s="24" t="n">
        <v>68000</v>
      </c>
      <c r="R1298" s="24" t="n">
        <v>5500</v>
      </c>
      <c r="S1298" s="24">
        <f>IF(R1298="","",(R1298+P1298)*30 -U1298)</f>
        <v/>
      </c>
      <c r="T1298" s="20">
        <f>IF(R1298="","",(O1298-R1298)/O1298)</f>
        <v/>
      </c>
      <c r="U1298" s="24" t="n">
        <v>0</v>
      </c>
      <c r="V1298" s="51" t="n"/>
      <c r="W1298" s="24">
        <f>IF(Z1298="","",Z1298*30)</f>
        <v/>
      </c>
      <c r="X1298" s="24">
        <f>IF(W1298="","",W1298-U1298)</f>
        <v/>
      </c>
      <c r="Y1298" s="24">
        <f>IF(V1298="","",((U1298+5000+5000)/(1-V1298))/30)</f>
        <v/>
      </c>
      <c r="Z1298" s="32" t="n"/>
      <c r="AA1298" s="24">
        <f>IF(Z1298="","",Z1298-O1298)</f>
        <v/>
      </c>
      <c r="AB1298" s="24">
        <f>IF(Z1298="","",R1298-Z1298)</f>
        <v/>
      </c>
      <c r="AC1298" s="11">
        <f>IF(Z1298="","",(O1298-Z1298)/O1298)</f>
        <v/>
      </c>
      <c r="AD1298" s="24" t="n">
        <v>17000</v>
      </c>
      <c r="AE1298" s="24">
        <f>IF(AF1298="","",Q1298*(1-AF1298))</f>
        <v/>
      </c>
      <c r="AF1298" s="51" t="n"/>
      <c r="AG1298" s="28" t="n"/>
      <c r="AH1298" s="28" t="n"/>
      <c r="AI1298" s="33" t="inlineStr">
        <is>
          <t>2026-08-16</t>
        </is>
      </c>
      <c r="AJ1298" s="33" t="inlineStr">
        <is>
          <t>2027-01-31</t>
        </is>
      </c>
      <c r="AK1298" s="30" t="n"/>
    </row>
    <row r="1299" ht="35.1" customHeight="1" s="69">
      <c r="B1299" s="48" t="n">
        <v>31067</v>
      </c>
      <c r="C1299" s="48" t="inlineStr">
        <is>
          <t>名古屋</t>
        </is>
      </c>
      <c r="D1299" s="19" t="inlineStr">
        <is>
          <t>アットイン名駅南プレミアム</t>
        </is>
      </c>
      <c r="E1299" s="48" t="inlineStr">
        <is>
          <t>3LDK</t>
        </is>
      </c>
      <c r="F1299" s="48" t="n">
        <v>1</v>
      </c>
      <c r="G1299" s="48" t="inlineStr">
        <is>
          <t>名駅周辺</t>
        </is>
      </c>
      <c r="H1299" s="48" t="n">
        <v>101.18</v>
      </c>
      <c r="I1299" s="20" t="n">
        <v>0.9</v>
      </c>
      <c r="J1299" s="20" t="n">
        <v>0.5</v>
      </c>
      <c r="K1299" s="20" t="n">
        <v>1</v>
      </c>
      <c r="L1299" s="20" t="n">
        <v>1</v>
      </c>
      <c r="M1299" s="20" t="n">
        <v>1</v>
      </c>
      <c r="N1299" s="24" t="n">
        <v>48790</v>
      </c>
      <c r="O1299" s="24" t="n">
        <v>47580</v>
      </c>
      <c r="P1299" s="24" t="n">
        <v>1210</v>
      </c>
      <c r="Q1299" s="24" t="n">
        <v>84000</v>
      </c>
      <c r="R1299" s="24" t="n"/>
      <c r="S1299" s="24">
        <f>IF(R1299="","",(R1299+P1299)*30 -U1299)</f>
        <v/>
      </c>
      <c r="T1299" s="20">
        <f>IF(R1299="","",(O1299-R1299)/O1299)</f>
        <v/>
      </c>
      <c r="U1299" s="24" t="n">
        <v>353000</v>
      </c>
      <c r="V1299" s="51" t="n"/>
      <c r="W1299" s="24">
        <f>IF(Z1299="","",Z1299*30)</f>
        <v/>
      </c>
      <c r="X1299" s="24">
        <f>IF(W1299="","",W1299-U1299)</f>
        <v/>
      </c>
      <c r="Y1299" s="24">
        <f>IF(V1299="","",((U1299+5000+5000)/(1-V1299))/30)</f>
        <v/>
      </c>
      <c r="Z1299" s="32" t="n"/>
      <c r="AA1299" s="24">
        <f>IF(Z1299="","",Z1299-O1299)</f>
        <v/>
      </c>
      <c r="AB1299" s="24">
        <f>IF(Z1299="","",R1299-Z1299)</f>
        <v/>
      </c>
      <c r="AC1299" s="11">
        <f>IF(Z1299="","",(O1299-Z1299)/O1299)</f>
        <v/>
      </c>
      <c r="AD1299" s="24" t="n"/>
      <c r="AE1299" s="24">
        <f>IF(AF1299="","",Q1299*(1-AF1299))</f>
        <v/>
      </c>
      <c r="AF1299" s="51" t="n"/>
      <c r="AG1299" s="28" t="n"/>
      <c r="AH1299" s="28" t="n"/>
      <c r="AI1299" s="33" t="inlineStr">
        <is>
          <t>2027-01-03</t>
        </is>
      </c>
      <c r="AJ1299" s="33" t="inlineStr">
        <is>
          <t>2027-01-02</t>
        </is>
      </c>
      <c r="AK1299" s="30" t="n"/>
    </row>
    <row r="1300" ht="35.1" customHeight="1" s="69">
      <c r="B1300" s="48" t="n">
        <v>31069</v>
      </c>
      <c r="C1300" s="48" t="inlineStr">
        <is>
          <t>大阪</t>
        </is>
      </c>
      <c r="D1300" s="19" t="inlineStr">
        <is>
          <t>アットイン京橋3</t>
        </is>
      </c>
      <c r="E1300" s="48" t="inlineStr">
        <is>
          <t>1K</t>
        </is>
      </c>
      <c r="F1300" s="48" t="n">
        <v>2</v>
      </c>
      <c r="G1300" s="48" t="inlineStr">
        <is>
          <t>天満・南森町・京橋</t>
        </is>
      </c>
      <c r="H1300" s="48" t="n">
        <v>20.89</v>
      </c>
      <c r="I1300" s="20" t="n">
        <v>0.5</v>
      </c>
      <c r="J1300" s="20" t="n">
        <v>0.5</v>
      </c>
      <c r="K1300" s="20" t="n">
        <v>0.5</v>
      </c>
      <c r="L1300" s="20" t="n">
        <v>0</v>
      </c>
      <c r="M1300" s="20" t="n">
        <v>0</v>
      </c>
      <c r="N1300" s="24" t="n">
        <v>7220</v>
      </c>
      <c r="O1300" s="24" t="n">
        <v>6340</v>
      </c>
      <c r="P1300" s="24" t="n">
        <v>880</v>
      </c>
      <c r="Q1300" s="24" t="n">
        <v>44000</v>
      </c>
      <c r="R1300" s="24" t="n"/>
      <c r="S1300" s="24">
        <f>IF(R1300="","",(R1300+P1300)*30 -U1300)</f>
        <v/>
      </c>
      <c r="T1300" s="20">
        <f>IF(R1300="","",(O1300-R1300)/O1300)</f>
        <v/>
      </c>
      <c r="U1300" s="24" t="n">
        <v>67500</v>
      </c>
      <c r="V1300" s="51" t="n"/>
      <c r="W1300" s="24">
        <f>IF(Z1300="","",Z1300*30)</f>
        <v/>
      </c>
      <c r="X1300" s="24">
        <f>IF(W1300="","",W1300-U1300)</f>
        <v/>
      </c>
      <c r="Y1300" s="24">
        <f>IF(V1300="","",((U1300+5000+5000)/(1-V1300))/30)</f>
        <v/>
      </c>
      <c r="Z1300" s="32" t="n"/>
      <c r="AA1300" s="24">
        <f>IF(Z1300="","",Z1300-O1300)</f>
        <v/>
      </c>
      <c r="AB1300" s="24">
        <f>IF(Z1300="","",R1300-Z1300)</f>
        <v/>
      </c>
      <c r="AC1300" s="11">
        <f>IF(Z1300="","",(O1300-Z1300)/O1300)</f>
        <v/>
      </c>
      <c r="AD1300" s="24" t="n"/>
      <c r="AE1300" s="24">
        <f>IF(AF1300="","",Q1300*(1-AF1300))</f>
        <v/>
      </c>
      <c r="AF1300" s="51" t="n"/>
      <c r="AG1300" s="28" t="n"/>
      <c r="AH1300" s="28" t="n"/>
      <c r="AI1300" s="33" t="inlineStr">
        <is>
          <t>2026-08-01</t>
        </is>
      </c>
      <c r="AJ1300" s="33" t="inlineStr">
        <is>
          <t>2026-09-30</t>
        </is>
      </c>
      <c r="AK1300" s="30" t="n"/>
    </row>
    <row r="1301" ht="35.1" customHeight="1" s="69">
      <c r="B1301" s="48" t="n">
        <v>31070</v>
      </c>
      <c r="C1301" s="48" t="inlineStr">
        <is>
          <t>大阪</t>
        </is>
      </c>
      <c r="D1301" s="19" t="inlineStr">
        <is>
          <t>アットイン京都7</t>
        </is>
      </c>
      <c r="E1301" s="48" t="inlineStr">
        <is>
          <t>1K</t>
        </is>
      </c>
      <c r="F1301" s="48" t="n">
        <v>6</v>
      </c>
      <c r="G1301" s="48" t="inlineStr">
        <is>
          <t>京都地区</t>
        </is>
      </c>
      <c r="H1301" s="48" t="n">
        <v>20.01</v>
      </c>
      <c r="I1301" s="20" t="n">
        <v>0.6166700000000001</v>
      </c>
      <c r="J1301" s="20" t="n">
        <v>0.3</v>
      </c>
      <c r="K1301" s="20" t="n">
        <v>0.16667</v>
      </c>
      <c r="L1301" s="20" t="n">
        <v>0.16667</v>
      </c>
      <c r="M1301" s="20" t="n">
        <v>0.16667</v>
      </c>
      <c r="N1301" s="24" t="n">
        <v>8820</v>
      </c>
      <c r="O1301" s="24" t="n">
        <v>7940</v>
      </c>
      <c r="P1301" s="24" t="n">
        <v>880</v>
      </c>
      <c r="Q1301" s="24" t="n">
        <v>44000</v>
      </c>
      <c r="R1301" s="24" t="n">
        <v>3970</v>
      </c>
      <c r="S1301" s="24">
        <f>IF(R1301="","",(R1301+P1301)*30 -U1301)</f>
        <v/>
      </c>
      <c r="T1301" s="20">
        <f>IF(R1301="","",(O1301-R1301)/O1301)</f>
        <v/>
      </c>
      <c r="U1301" s="24" t="n">
        <v>75000</v>
      </c>
      <c r="V1301" s="51" t="n"/>
      <c r="W1301" s="24">
        <f>IF(Z1301="","",Z1301*30)</f>
        <v/>
      </c>
      <c r="X1301" s="24">
        <f>IF(W1301="","",W1301-U1301)</f>
        <v/>
      </c>
      <c r="Y1301" s="24">
        <f>IF(V1301="","",((U1301+5000+5000)/(1-V1301))/30)</f>
        <v/>
      </c>
      <c r="Z1301" s="32" t="n"/>
      <c r="AA1301" s="24">
        <f>IF(Z1301="","",Z1301-O1301)</f>
        <v/>
      </c>
      <c r="AB1301" s="24">
        <f>IF(Z1301="","",R1301-Z1301)</f>
        <v/>
      </c>
      <c r="AC1301" s="11">
        <f>IF(Z1301="","",(O1301-Z1301)/O1301)</f>
        <v/>
      </c>
      <c r="AD1301" s="24" t="n">
        <v>0</v>
      </c>
      <c r="AE1301" s="24">
        <f>IF(AF1301="","",Q1301*(1-AF1301))</f>
        <v/>
      </c>
      <c r="AF1301" s="51" t="n"/>
      <c r="AG1301" s="28" t="n"/>
      <c r="AH1301" s="28" t="n"/>
      <c r="AI1301" s="33" t="inlineStr">
        <is>
          <t>2026-08-01</t>
        </is>
      </c>
      <c r="AJ1301" s="33" t="inlineStr">
        <is>
          <t>2026-11-29</t>
        </is>
      </c>
      <c r="AK1301" s="30" t="n"/>
    </row>
    <row r="1302" ht="35.1" customHeight="1" s="69">
      <c r="B1302" s="48" t="n">
        <v>31080</v>
      </c>
      <c r="C1302" s="48" t="inlineStr">
        <is>
          <t>東京</t>
        </is>
      </c>
      <c r="D1302" s="19" t="inlineStr">
        <is>
          <t>アットイン渋谷NR8</t>
        </is>
      </c>
      <c r="E1302" s="48" t="inlineStr">
        <is>
          <t>1LDK</t>
        </is>
      </c>
      <c r="F1302" s="48" t="n">
        <v>1</v>
      </c>
      <c r="G1302" s="48" t="inlineStr">
        <is>
          <t>渋谷・三軒茶屋・自由が丘</t>
        </is>
      </c>
      <c r="H1302" s="48" t="n">
        <v>86.79000000000001</v>
      </c>
      <c r="I1302" s="20" t="n">
        <v>0.8</v>
      </c>
      <c r="J1302" s="20" t="n">
        <v>0.3</v>
      </c>
      <c r="K1302" s="20" t="n">
        <v>0</v>
      </c>
      <c r="L1302" s="20" t="n">
        <v>0</v>
      </c>
      <c r="M1302" s="20" t="n">
        <v>0</v>
      </c>
      <c r="N1302" s="24" t="n">
        <v>39820</v>
      </c>
      <c r="O1302" s="24" t="n">
        <v>38720</v>
      </c>
      <c r="P1302" s="24" t="n">
        <v>1100</v>
      </c>
      <c r="Q1302" s="24" t="n">
        <v>68000</v>
      </c>
      <c r="R1302" s="24" t="n">
        <v>9900</v>
      </c>
      <c r="S1302" s="24">
        <f>IF(R1302="","",(R1302+P1302)*30 -U1302)</f>
        <v/>
      </c>
      <c r="T1302" s="20">
        <f>IF(R1302="","",(O1302-R1302)/O1302)</f>
        <v/>
      </c>
      <c r="U1302" s="24" t="n">
        <v>0</v>
      </c>
      <c r="V1302" s="51" t="n"/>
      <c r="W1302" s="24">
        <f>IF(Z1302="","",Z1302*30)</f>
        <v/>
      </c>
      <c r="X1302" s="24">
        <f>IF(W1302="","",W1302-U1302)</f>
        <v/>
      </c>
      <c r="Y1302" s="24">
        <f>IF(V1302="","",((U1302+5000+5000)/(1-V1302))/30)</f>
        <v/>
      </c>
      <c r="Z1302" s="32" t="n"/>
      <c r="AA1302" s="24">
        <f>IF(Z1302="","",Z1302-O1302)</f>
        <v/>
      </c>
      <c r="AB1302" s="24">
        <f>IF(Z1302="","",R1302-Z1302)</f>
        <v/>
      </c>
      <c r="AC1302" s="11">
        <f>IF(Z1302="","",(O1302-Z1302)/O1302)</f>
        <v/>
      </c>
      <c r="AD1302" s="24" t="n">
        <v>17000</v>
      </c>
      <c r="AE1302" s="24">
        <f>IF(AF1302="","",Q1302*(1-AF1302))</f>
        <v/>
      </c>
      <c r="AF1302" s="51" t="n"/>
      <c r="AG1302" s="28" t="n"/>
      <c r="AH1302" s="28" t="n"/>
      <c r="AI1302" s="33" t="inlineStr">
        <is>
          <t>2026-08-11</t>
        </is>
      </c>
      <c r="AJ1302" s="33" t="inlineStr">
        <is>
          <t>2026-08-10</t>
        </is>
      </c>
      <c r="AK1302" s="30" t="n"/>
    </row>
    <row r="1303" ht="35.1" customHeight="1" s="69">
      <c r="B1303" s="48" t="n">
        <v>31081</v>
      </c>
      <c r="C1303" s="48" t="inlineStr">
        <is>
          <t>東京</t>
        </is>
      </c>
      <c r="D1303" s="19" t="inlineStr">
        <is>
          <t>アットイン羽田空港3-1</t>
        </is>
      </c>
      <c r="E1303" s="48" t="inlineStr">
        <is>
          <t>1R</t>
        </is>
      </c>
      <c r="F1303" s="48" t="n">
        <v>4</v>
      </c>
      <c r="G1303" s="48" t="inlineStr">
        <is>
          <t>川崎・大森・蒲田</t>
        </is>
      </c>
      <c r="H1303" s="48" t="n">
        <v>21.92</v>
      </c>
      <c r="I1303" s="20" t="n">
        <v>1</v>
      </c>
      <c r="J1303" s="20" t="n">
        <v>1</v>
      </c>
      <c r="K1303" s="20" t="n">
        <v>1</v>
      </c>
      <c r="L1303" s="20" t="n">
        <v>1</v>
      </c>
      <c r="M1303" s="20" t="n">
        <v>1</v>
      </c>
      <c r="N1303" s="24" t="n">
        <v>11300</v>
      </c>
      <c r="O1303" s="24" t="n">
        <v>10420</v>
      </c>
      <c r="P1303" s="24" t="n">
        <v>880</v>
      </c>
      <c r="Q1303" s="24" t="n">
        <v>44000</v>
      </c>
      <c r="R1303" s="24" t="n"/>
      <c r="S1303" s="24">
        <f>IF(R1303="","",(R1303+P1303)*30 -U1303)</f>
        <v/>
      </c>
      <c r="T1303" s="20">
        <f>IF(R1303="","",(O1303-R1303)/O1303)</f>
        <v/>
      </c>
      <c r="U1303" s="24" t="n">
        <v>104000</v>
      </c>
      <c r="V1303" s="51" t="n"/>
      <c r="W1303" s="24">
        <f>IF(Z1303="","",Z1303*30)</f>
        <v/>
      </c>
      <c r="X1303" s="24">
        <f>IF(W1303="","",W1303-U1303)</f>
        <v/>
      </c>
      <c r="Y1303" s="24">
        <f>IF(V1303="","",((U1303+5000+5000)/(1-V1303))/30)</f>
        <v/>
      </c>
      <c r="Z1303" s="32" t="n"/>
      <c r="AA1303" s="24">
        <f>IF(Z1303="","",Z1303-O1303)</f>
        <v/>
      </c>
      <c r="AB1303" s="24">
        <f>IF(Z1303="","",R1303-Z1303)</f>
        <v/>
      </c>
      <c r="AC1303" s="11">
        <f>IF(Z1303="","",(O1303-Z1303)/O1303)</f>
        <v/>
      </c>
      <c r="AD1303" s="24" t="n"/>
      <c r="AE1303" s="24">
        <f>IF(AF1303="","",Q1303*(1-AF1303))</f>
        <v/>
      </c>
      <c r="AF1303" s="51" t="n"/>
      <c r="AG1303" s="28" t="n"/>
      <c r="AH1303" s="28" t="n"/>
      <c r="AI1303" s="33" t="inlineStr">
        <is>
          <t>2027-11-04</t>
        </is>
      </c>
      <c r="AJ1303" s="33" t="inlineStr">
        <is>
          <t>2027-11-03</t>
        </is>
      </c>
      <c r="AK1303" s="30" t="n"/>
    </row>
    <row r="1304" ht="35.1" customHeight="1" s="69">
      <c r="B1304" s="48" t="n">
        <v>31082</v>
      </c>
      <c r="C1304" s="48" t="inlineStr">
        <is>
          <t>東京</t>
        </is>
      </c>
      <c r="D1304" s="19" t="inlineStr">
        <is>
          <t>アットイン羽田空港3-2</t>
        </is>
      </c>
      <c r="E1304" s="48" t="inlineStr">
        <is>
          <t>1DK</t>
        </is>
      </c>
      <c r="F1304" s="48" t="n">
        <v>3</v>
      </c>
      <c r="G1304" s="48" t="inlineStr">
        <is>
          <t>川崎・大森・蒲田</t>
        </is>
      </c>
      <c r="H1304" s="48" t="n">
        <v>28.21</v>
      </c>
      <c r="I1304" s="20" t="n">
        <v>1</v>
      </c>
      <c r="J1304" s="20" t="n">
        <v>1</v>
      </c>
      <c r="K1304" s="20" t="n">
        <v>1</v>
      </c>
      <c r="L1304" s="20" t="n">
        <v>1</v>
      </c>
      <c r="M1304" s="20" t="n">
        <v>1</v>
      </c>
      <c r="N1304" s="24" t="n">
        <v>13340</v>
      </c>
      <c r="O1304" s="24" t="n">
        <v>12460</v>
      </c>
      <c r="P1304" s="24" t="n">
        <v>880</v>
      </c>
      <c r="Q1304" s="24" t="n">
        <v>44000</v>
      </c>
      <c r="R1304" s="24" t="n"/>
      <c r="S1304" s="24">
        <f>IF(R1304="","",(R1304+P1304)*30 -U1304)</f>
        <v/>
      </c>
      <c r="T1304" s="20">
        <f>IF(R1304="","",(O1304-R1304)/O1304)</f>
        <v/>
      </c>
      <c r="U1304" s="24" t="n">
        <v>129000</v>
      </c>
      <c r="V1304" s="51" t="n"/>
      <c r="W1304" s="24">
        <f>IF(Z1304="","",Z1304*30)</f>
        <v/>
      </c>
      <c r="X1304" s="24">
        <f>IF(W1304="","",W1304-U1304)</f>
        <v/>
      </c>
      <c r="Y1304" s="24">
        <f>IF(V1304="","",((U1304+5000+5000)/(1-V1304))/30)</f>
        <v/>
      </c>
      <c r="Z1304" s="32" t="n"/>
      <c r="AA1304" s="24">
        <f>IF(Z1304="","",Z1304-O1304)</f>
        <v/>
      </c>
      <c r="AB1304" s="24">
        <f>IF(Z1304="","",R1304-Z1304)</f>
        <v/>
      </c>
      <c r="AC1304" s="11">
        <f>IF(Z1304="","",(O1304-Z1304)/O1304)</f>
        <v/>
      </c>
      <c r="AD1304" s="24" t="n"/>
      <c r="AE1304" s="24">
        <f>IF(AF1304="","",Q1304*(1-AF1304))</f>
        <v/>
      </c>
      <c r="AF1304" s="51" t="n"/>
      <c r="AG1304" s="28" t="n"/>
      <c r="AH1304" s="28" t="n"/>
      <c r="AI1304" s="33" t="inlineStr">
        <is>
          <t>2027-11-04</t>
        </is>
      </c>
      <c r="AJ1304" s="33" t="inlineStr">
        <is>
          <t>2027-11-03</t>
        </is>
      </c>
      <c r="AK1304" s="30" t="n"/>
    </row>
    <row r="1305" ht="35.1" customHeight="1" s="69">
      <c r="B1305" s="48" t="n">
        <v>31084</v>
      </c>
      <c r="C1305" s="48" t="inlineStr">
        <is>
          <t>大阪</t>
        </is>
      </c>
      <c r="D1305" s="19" t="inlineStr">
        <is>
          <t>アットイン福島6</t>
        </is>
      </c>
      <c r="E1305" s="48" t="inlineStr">
        <is>
          <t>1K</t>
        </is>
      </c>
      <c r="F1305" s="48" t="n">
        <v>1</v>
      </c>
      <c r="G1305" s="48" t="inlineStr">
        <is>
          <t>梅田・福島</t>
        </is>
      </c>
      <c r="H1305" s="48" t="n">
        <v>21.75</v>
      </c>
      <c r="I1305" s="20" t="n">
        <v>0</v>
      </c>
      <c r="J1305" s="20" t="n">
        <v>0</v>
      </c>
      <c r="K1305" s="20" t="n">
        <v>0</v>
      </c>
      <c r="L1305" s="20" t="n">
        <v>0</v>
      </c>
      <c r="M1305" s="20" t="n">
        <v>0</v>
      </c>
      <c r="N1305" s="24" t="n">
        <v>8000</v>
      </c>
      <c r="O1305" s="24" t="n">
        <v>7120</v>
      </c>
      <c r="P1305" s="24" t="n">
        <v>880</v>
      </c>
      <c r="Q1305" s="24" t="n">
        <v>44000</v>
      </c>
      <c r="R1305" s="24" t="n"/>
      <c r="S1305" s="24">
        <f>IF(R1305="","",(R1305+P1305)*30 -U1305)</f>
        <v/>
      </c>
      <c r="T1305" s="20">
        <f>IF(R1305="","",(O1305-R1305)/O1305)</f>
        <v/>
      </c>
      <c r="U1305" s="24" t="n">
        <v>0</v>
      </c>
      <c r="V1305" s="51" t="n"/>
      <c r="W1305" s="24">
        <f>IF(Z1305="","",Z1305*30)</f>
        <v/>
      </c>
      <c r="X1305" s="24">
        <f>IF(W1305="","",W1305-U1305)</f>
        <v/>
      </c>
      <c r="Y1305" s="24">
        <f>IF(V1305="","",((U1305+5000+5000)/(1-V1305))/30)</f>
        <v/>
      </c>
      <c r="Z1305" s="32" t="n"/>
      <c r="AA1305" s="24">
        <f>IF(Z1305="","",Z1305-O1305)</f>
        <v/>
      </c>
      <c r="AB1305" s="24">
        <f>IF(Z1305="","",R1305-Z1305)</f>
        <v/>
      </c>
      <c r="AC1305" s="11">
        <f>IF(Z1305="","",(O1305-Z1305)/O1305)</f>
        <v/>
      </c>
      <c r="AD1305" s="24" t="n"/>
      <c r="AE1305" s="24">
        <f>IF(AF1305="","",Q1305*(1-AF1305))</f>
        <v/>
      </c>
      <c r="AF1305" s="51" t="n"/>
      <c r="AG1305" s="28" t="n"/>
      <c r="AH1305" s="28" t="n"/>
      <c r="AI1305" s="33" t="inlineStr">
        <is>
          <t>2026-11-01</t>
        </is>
      </c>
      <c r="AJ1305" s="33" t="inlineStr">
        <is>
          <t>2026-10-31</t>
        </is>
      </c>
      <c r="AK1305" s="30" t="n"/>
    </row>
    <row r="1306" ht="35.1" customHeight="1" s="69">
      <c r="B1306" s="48" t="n">
        <v>31094</v>
      </c>
      <c r="C1306" s="48" t="inlineStr">
        <is>
          <t>東京</t>
        </is>
      </c>
      <c r="D1306" s="19" t="inlineStr">
        <is>
          <t>アットインつくば7</t>
        </is>
      </c>
      <c r="E1306" s="48" t="inlineStr">
        <is>
          <t>1K</t>
        </is>
      </c>
      <c r="F1306" s="48" t="n">
        <v>3</v>
      </c>
      <c r="G1306" s="48" t="inlineStr">
        <is>
          <t>つくば</t>
        </is>
      </c>
      <c r="H1306" s="48" t="n">
        <v>25.2</v>
      </c>
      <c r="I1306" s="20" t="n">
        <v>1</v>
      </c>
      <c r="J1306" s="20" t="n">
        <v>0.66667</v>
      </c>
      <c r="K1306" s="20" t="n">
        <v>0.66667</v>
      </c>
      <c r="L1306" s="20" t="n">
        <v>0.33333</v>
      </c>
      <c r="M1306" s="20" t="n">
        <v>0</v>
      </c>
      <c r="N1306" s="24" t="n">
        <v>7120</v>
      </c>
      <c r="O1306" s="24" t="n">
        <v>6240</v>
      </c>
      <c r="P1306" s="24" t="n">
        <v>880</v>
      </c>
      <c r="Q1306" s="24" t="n">
        <v>44000</v>
      </c>
      <c r="R1306" s="24" t="n"/>
      <c r="S1306" s="24">
        <f>IF(R1306="","",(R1306+P1306)*30 -U1306)</f>
        <v/>
      </c>
      <c r="T1306" s="20">
        <f>IF(R1306="","",(O1306-R1306)/O1306)</f>
        <v/>
      </c>
      <c r="U1306" s="24" t="n">
        <v>45500</v>
      </c>
      <c r="V1306" s="51" t="n"/>
      <c r="W1306" s="24">
        <f>IF(Z1306="","",Z1306*30)</f>
        <v/>
      </c>
      <c r="X1306" s="24">
        <f>IF(W1306="","",W1306-U1306)</f>
        <v/>
      </c>
      <c r="Y1306" s="24">
        <f>IF(V1306="","",((U1306+5000+5000)/(1-V1306))/30)</f>
        <v/>
      </c>
      <c r="Z1306" s="32" t="n"/>
      <c r="AA1306" s="24">
        <f>IF(Z1306="","",Z1306-O1306)</f>
        <v/>
      </c>
      <c r="AB1306" s="24">
        <f>IF(Z1306="","",R1306-Z1306)</f>
        <v/>
      </c>
      <c r="AC1306" s="11">
        <f>IF(Z1306="","",(O1306-Z1306)/O1306)</f>
        <v/>
      </c>
      <c r="AD1306" s="24" t="n"/>
      <c r="AE1306" s="24">
        <f>IF(AF1306="","",Q1306*(1-AF1306))</f>
        <v/>
      </c>
      <c r="AF1306" s="51" t="n"/>
      <c r="AG1306" s="28" t="n"/>
      <c r="AH1306" s="28" t="n"/>
      <c r="AI1306" s="33" t="inlineStr">
        <is>
          <t>2026-08-02</t>
        </is>
      </c>
      <c r="AJ1306" s="33" t="inlineStr">
        <is>
          <t>2026-10-31</t>
        </is>
      </c>
      <c r="AK1306" s="30" t="n"/>
    </row>
    <row r="1307" ht="35.1" customHeight="1" s="69">
      <c r="B1307" s="48" t="n">
        <v>31181</v>
      </c>
      <c r="C1307" s="48" t="inlineStr">
        <is>
          <t>東京</t>
        </is>
      </c>
      <c r="D1307" s="19" t="inlineStr">
        <is>
          <t>アットイン市ヶ谷RC3</t>
        </is>
      </c>
      <c r="E1307" s="48" t="inlineStr">
        <is>
          <t>1K</t>
        </is>
      </c>
      <c r="F1307" s="48" t="n">
        <v>1</v>
      </c>
      <c r="G1307" s="48" t="inlineStr">
        <is>
          <t>新宿</t>
        </is>
      </c>
      <c r="H1307" s="48" t="n">
        <v>22.48</v>
      </c>
      <c r="I1307" s="20" t="n">
        <v>1</v>
      </c>
      <c r="J1307" s="20" t="n">
        <v>1</v>
      </c>
      <c r="K1307" s="20" t="n">
        <v>1</v>
      </c>
      <c r="L1307" s="20" t="n">
        <v>1</v>
      </c>
      <c r="M1307" s="20" t="n">
        <v>0</v>
      </c>
      <c r="N1307" s="24" t="n">
        <v>10720</v>
      </c>
      <c r="O1307" s="24" t="n">
        <v>9840</v>
      </c>
      <c r="P1307" s="24" t="n">
        <v>880</v>
      </c>
      <c r="Q1307" s="24" t="n">
        <v>44000</v>
      </c>
      <c r="R1307" s="24" t="n"/>
      <c r="S1307" s="24">
        <f>IF(R1307="","",(R1307+P1307)*30 -U1307)</f>
        <v/>
      </c>
      <c r="T1307" s="20">
        <f>IF(R1307="","",(O1307-R1307)/O1307)</f>
        <v/>
      </c>
      <c r="U1307" s="24" t="n">
        <v>0</v>
      </c>
      <c r="V1307" s="51" t="n"/>
      <c r="W1307" s="24">
        <f>IF(Z1307="","",Z1307*30)</f>
        <v/>
      </c>
      <c r="X1307" s="24">
        <f>IF(W1307="","",W1307-U1307)</f>
        <v/>
      </c>
      <c r="Y1307" s="24">
        <f>IF(V1307="","",((U1307+5000+5000)/(1-V1307))/30)</f>
        <v/>
      </c>
      <c r="Z1307" s="32" t="n"/>
      <c r="AA1307" s="24">
        <f>IF(Z1307="","",Z1307-O1307)</f>
        <v/>
      </c>
      <c r="AB1307" s="24">
        <f>IF(Z1307="","",R1307-Z1307)</f>
        <v/>
      </c>
      <c r="AC1307" s="11">
        <f>IF(Z1307="","",(O1307-Z1307)/O1307)</f>
        <v/>
      </c>
      <c r="AD1307" s="24" t="n"/>
      <c r="AE1307" s="24">
        <f>IF(AF1307="","",Q1307*(1-AF1307))</f>
        <v/>
      </c>
      <c r="AF1307" s="51" t="n"/>
      <c r="AG1307" s="28" t="n"/>
      <c r="AH1307" s="28" t="n"/>
      <c r="AI1307" s="33" t="inlineStr">
        <is>
          <t>2026-11-01</t>
        </is>
      </c>
      <c r="AJ1307" s="33" t="inlineStr">
        <is>
          <t>2026-10-31</t>
        </is>
      </c>
      <c r="AK1307" s="30" t="n"/>
    </row>
    <row r="1308" ht="35.1" customHeight="1" s="69">
      <c r="B1308" s="48" t="n">
        <v>31182</v>
      </c>
      <c r="C1308" s="48" t="inlineStr">
        <is>
          <t>東京</t>
        </is>
      </c>
      <c r="D1308" s="19" t="inlineStr">
        <is>
          <t>アットイン新宿RC37</t>
        </is>
      </c>
      <c r="E1308" s="48" t="inlineStr">
        <is>
          <t>1K</t>
        </is>
      </c>
      <c r="F1308" s="48" t="n">
        <v>1</v>
      </c>
      <c r="G1308" s="48" t="inlineStr">
        <is>
          <t>新宿</t>
        </is>
      </c>
      <c r="H1308" s="48" t="n">
        <v>20.77</v>
      </c>
      <c r="I1308" s="20" t="n">
        <v>1</v>
      </c>
      <c r="J1308" s="20" t="n">
        <v>1</v>
      </c>
      <c r="K1308" s="20" t="n">
        <v>1</v>
      </c>
      <c r="L1308" s="20" t="n">
        <v>1</v>
      </c>
      <c r="M1308" s="20" t="n">
        <v>0</v>
      </c>
      <c r="N1308" s="24" t="n">
        <v>10380</v>
      </c>
      <c r="O1308" s="24" t="n">
        <v>9500</v>
      </c>
      <c r="P1308" s="24" t="n">
        <v>880</v>
      </c>
      <c r="Q1308" s="24" t="n">
        <v>44000</v>
      </c>
      <c r="R1308" s="24" t="n"/>
      <c r="S1308" s="24">
        <f>IF(R1308="","",(R1308+P1308)*30 -U1308)</f>
        <v/>
      </c>
      <c r="T1308" s="20">
        <f>IF(R1308="","",(O1308-R1308)/O1308)</f>
        <v/>
      </c>
      <c r="U1308" s="24" t="n">
        <v>0</v>
      </c>
      <c r="V1308" s="51" t="n"/>
      <c r="W1308" s="24">
        <f>IF(Z1308="","",Z1308*30)</f>
        <v/>
      </c>
      <c r="X1308" s="24">
        <f>IF(W1308="","",W1308-U1308)</f>
        <v/>
      </c>
      <c r="Y1308" s="24">
        <f>IF(V1308="","",((U1308+5000+5000)/(1-V1308))/30)</f>
        <v/>
      </c>
      <c r="Z1308" s="32" t="n"/>
      <c r="AA1308" s="24">
        <f>IF(Z1308="","",Z1308-O1308)</f>
        <v/>
      </c>
      <c r="AB1308" s="24">
        <f>IF(Z1308="","",R1308-Z1308)</f>
        <v/>
      </c>
      <c r="AC1308" s="11">
        <f>IF(Z1308="","",(O1308-Z1308)/O1308)</f>
        <v/>
      </c>
      <c r="AD1308" s="24" t="n"/>
      <c r="AE1308" s="24">
        <f>IF(AF1308="","",Q1308*(1-AF1308))</f>
        <v/>
      </c>
      <c r="AF1308" s="51" t="n"/>
      <c r="AG1308" s="28" t="n"/>
      <c r="AH1308" s="28" t="n"/>
      <c r="AI1308" s="33" t="inlineStr">
        <is>
          <t>2026-11-01</t>
        </is>
      </c>
      <c r="AJ1308" s="33" t="inlineStr">
        <is>
          <t>2026-10-31</t>
        </is>
      </c>
      <c r="AK1308" s="30" t="n"/>
    </row>
    <row r="1309" ht="35.1" customHeight="1" s="69">
      <c r="B1309" s="48" t="n">
        <v>31183</v>
      </c>
      <c r="C1309" s="48" t="inlineStr">
        <is>
          <t>東京</t>
        </is>
      </c>
      <c r="D1309" s="19" t="inlineStr">
        <is>
          <t>アットイン新宿RC9-2</t>
        </is>
      </c>
      <c r="E1309" s="48" t="inlineStr">
        <is>
          <t>1K</t>
        </is>
      </c>
      <c r="F1309" s="48" t="n">
        <v>1</v>
      </c>
      <c r="G1309" s="48" t="inlineStr">
        <is>
          <t>新宿</t>
        </is>
      </c>
      <c r="H1309" s="48" t="n">
        <v>20.58</v>
      </c>
      <c r="I1309" s="20" t="n">
        <v>1</v>
      </c>
      <c r="J1309" s="20" t="n">
        <v>1</v>
      </c>
      <c r="K1309" s="20" t="n">
        <v>1</v>
      </c>
      <c r="L1309" s="20" t="n">
        <v>0</v>
      </c>
      <c r="M1309" s="20" t="n">
        <v>0</v>
      </c>
      <c r="N1309" s="24" t="n">
        <v>10380</v>
      </c>
      <c r="O1309" s="24" t="n">
        <v>9500</v>
      </c>
      <c r="P1309" s="24" t="n">
        <v>880</v>
      </c>
      <c r="Q1309" s="24" t="n">
        <v>44000</v>
      </c>
      <c r="R1309" s="24" t="n"/>
      <c r="S1309" s="24">
        <f>IF(R1309="","",(R1309+P1309)*30 -U1309)</f>
        <v/>
      </c>
      <c r="T1309" s="20">
        <f>IF(R1309="","",(O1309-R1309)/O1309)</f>
        <v/>
      </c>
      <c r="U1309" s="24" t="n">
        <v>0</v>
      </c>
      <c r="V1309" s="51" t="n"/>
      <c r="W1309" s="24">
        <f>IF(Z1309="","",Z1309*30)</f>
        <v/>
      </c>
      <c r="X1309" s="24">
        <f>IF(W1309="","",W1309-U1309)</f>
        <v/>
      </c>
      <c r="Y1309" s="24">
        <f>IF(V1309="","",((U1309+5000+5000)/(1-V1309))/30)</f>
        <v/>
      </c>
      <c r="Z1309" s="32" t="n"/>
      <c r="AA1309" s="24">
        <f>IF(Z1309="","",Z1309-O1309)</f>
        <v/>
      </c>
      <c r="AB1309" s="24">
        <f>IF(Z1309="","",R1309-Z1309)</f>
        <v/>
      </c>
      <c r="AC1309" s="11">
        <f>IF(Z1309="","",(O1309-Z1309)/O1309)</f>
        <v/>
      </c>
      <c r="AD1309" s="24" t="n"/>
      <c r="AE1309" s="24">
        <f>IF(AF1309="","",Q1309*(1-AF1309))</f>
        <v/>
      </c>
      <c r="AF1309" s="51" t="n"/>
      <c r="AG1309" s="28" t="n"/>
      <c r="AH1309" s="28" t="n"/>
      <c r="AI1309" s="33" t="inlineStr">
        <is>
          <t>2026-10-01</t>
        </is>
      </c>
      <c r="AJ1309" s="33" t="inlineStr">
        <is>
          <t>2026-09-30</t>
        </is>
      </c>
      <c r="AK1309" s="30" t="n"/>
    </row>
    <row r="1310" ht="35.1" customHeight="1" s="69">
      <c r="B1310" s="48" t="n">
        <v>31246</v>
      </c>
      <c r="C1310" s="48" t="inlineStr">
        <is>
          <t>東京</t>
        </is>
      </c>
      <c r="D1310" s="19" t="inlineStr">
        <is>
          <t>アットイン大岡山AB2</t>
        </is>
      </c>
      <c r="E1310" s="48" t="inlineStr">
        <is>
          <t>1DK</t>
        </is>
      </c>
      <c r="F1310" s="48" t="n">
        <v>2</v>
      </c>
      <c r="G1310" s="48" t="inlineStr">
        <is>
          <t>五反田・目黒</t>
        </is>
      </c>
      <c r="H1310" s="48" t="n">
        <v>27.87</v>
      </c>
      <c r="I1310" s="20" t="n">
        <v>0.5</v>
      </c>
      <c r="J1310" s="20" t="n">
        <v>0.8</v>
      </c>
      <c r="K1310" s="20" t="n">
        <v>0.9</v>
      </c>
      <c r="L1310" s="20" t="n">
        <v>0.05</v>
      </c>
      <c r="M1310" s="20" t="n">
        <v>0</v>
      </c>
      <c r="N1310" s="24" t="n">
        <v>14940</v>
      </c>
      <c r="O1310" s="24" t="n">
        <v>14060</v>
      </c>
      <c r="P1310" s="24" t="n">
        <v>880</v>
      </c>
      <c r="Q1310" s="24" t="n">
        <v>44000</v>
      </c>
      <c r="R1310" s="24" t="n">
        <v>7030</v>
      </c>
      <c r="S1310" s="24">
        <f>IF(R1310="","",(R1310+P1310)*30 -U1310)</f>
        <v/>
      </c>
      <c r="T1310" s="20">
        <f>IF(R1310="","",(O1310-R1310)/O1310)</f>
        <v/>
      </c>
      <c r="U1310" s="24" t="n">
        <v>0</v>
      </c>
      <c r="V1310" s="51" t="n"/>
      <c r="W1310" s="24">
        <f>IF(Z1310="","",Z1310*30)</f>
        <v/>
      </c>
      <c r="X1310" s="24">
        <f>IF(W1310="","",W1310-U1310)</f>
        <v/>
      </c>
      <c r="Y1310" s="24">
        <f>IF(V1310="","",((U1310+5000+5000)/(1-V1310))/30)</f>
        <v/>
      </c>
      <c r="Z1310" s="32" t="n"/>
      <c r="AA1310" s="24">
        <f>IF(Z1310="","",Z1310-O1310)</f>
        <v/>
      </c>
      <c r="AB1310" s="24">
        <f>IF(Z1310="","",R1310-Z1310)</f>
        <v/>
      </c>
      <c r="AC1310" s="11">
        <f>IF(Z1310="","",(O1310-Z1310)/O1310)</f>
        <v/>
      </c>
      <c r="AD1310" s="24" t="n">
        <v>11000</v>
      </c>
      <c r="AE1310" s="24">
        <f>IF(AF1310="","",Q1310*(1-AF1310))</f>
        <v/>
      </c>
      <c r="AF1310" s="51" t="n"/>
      <c r="AG1310" s="28" t="n"/>
      <c r="AH1310" s="28" t="n"/>
      <c r="AI1310" s="33" t="inlineStr">
        <is>
          <t>2026-09-29</t>
        </is>
      </c>
      <c r="AJ1310" s="33" t="inlineStr">
        <is>
          <t>2026-10-02</t>
        </is>
      </c>
      <c r="AK1310" s="30" t="n"/>
    </row>
    <row r="1311" ht="35.1" customHeight="1" s="69">
      <c r="B1311" s="48" t="n">
        <v>31250</v>
      </c>
      <c r="C1311" s="48" t="inlineStr">
        <is>
          <t>東京</t>
        </is>
      </c>
      <c r="D1311" s="19" t="inlineStr">
        <is>
          <t>アットイン横浜元町AB1</t>
        </is>
      </c>
      <c r="E1311" s="48" t="inlineStr">
        <is>
          <t>1K</t>
        </is>
      </c>
      <c r="F1311" s="48" t="n">
        <v>2</v>
      </c>
      <c r="G1311" s="48" t="inlineStr">
        <is>
          <t>横浜</t>
        </is>
      </c>
      <c r="H1311" s="48" t="n">
        <v>22.66</v>
      </c>
      <c r="I1311" s="20" t="n">
        <v>1</v>
      </c>
      <c r="J1311" s="20" t="n">
        <v>0.5</v>
      </c>
      <c r="K1311" s="20" t="n">
        <v>0</v>
      </c>
      <c r="L1311" s="20" t="n">
        <v>0</v>
      </c>
      <c r="M1311" s="20" t="n">
        <v>0</v>
      </c>
      <c r="N1311" s="24" t="n">
        <v>10960</v>
      </c>
      <c r="O1311" s="24" t="n">
        <v>10080</v>
      </c>
      <c r="P1311" s="24" t="n">
        <v>880</v>
      </c>
      <c r="Q1311" s="24" t="n">
        <v>44000</v>
      </c>
      <c r="R1311" s="24" t="n"/>
      <c r="S1311" s="24">
        <f>IF(R1311="","",(R1311+P1311)*30 -U1311)</f>
        <v/>
      </c>
      <c r="T1311" s="20">
        <f>IF(R1311="","",(O1311-R1311)/O1311)</f>
        <v/>
      </c>
      <c r="U1311" s="24" t="n">
        <v>0</v>
      </c>
      <c r="V1311" s="51" t="n"/>
      <c r="W1311" s="24">
        <f>IF(Z1311="","",Z1311*30)</f>
        <v/>
      </c>
      <c r="X1311" s="24">
        <f>IF(W1311="","",W1311-U1311)</f>
        <v/>
      </c>
      <c r="Y1311" s="24">
        <f>IF(V1311="","",((U1311+5000+5000)/(1-V1311))/30)</f>
        <v/>
      </c>
      <c r="Z1311" s="32" t="n"/>
      <c r="AA1311" s="24">
        <f>IF(Z1311="","",Z1311-O1311)</f>
        <v/>
      </c>
      <c r="AB1311" s="24">
        <f>IF(Z1311="","",R1311-Z1311)</f>
        <v/>
      </c>
      <c r="AC1311" s="11">
        <f>IF(Z1311="","",(O1311-Z1311)/O1311)</f>
        <v/>
      </c>
      <c r="AD1311" s="24" t="n"/>
      <c r="AE1311" s="24">
        <f>IF(AF1311="","",Q1311*(1-AF1311))</f>
        <v/>
      </c>
      <c r="AF1311" s="51" t="n"/>
      <c r="AG1311" s="28" t="n"/>
      <c r="AH1311" s="28" t="n"/>
      <c r="AI1311" s="33" t="inlineStr">
        <is>
          <t>2026-08-01</t>
        </is>
      </c>
      <c r="AJ1311" s="33" t="inlineStr">
        <is>
          <t>2027-05-31</t>
        </is>
      </c>
      <c r="AK1311" s="30" t="n"/>
    </row>
    <row r="1312" ht="35.1" customHeight="1" s="69">
      <c r="B1312" s="48" t="n">
        <v>31251</v>
      </c>
      <c r="C1312" s="48" t="inlineStr">
        <is>
          <t>東京</t>
        </is>
      </c>
      <c r="D1312" s="19" t="inlineStr">
        <is>
          <t>アットイン麻布十番AB12</t>
        </is>
      </c>
      <c r="E1312" s="48" t="inlineStr">
        <is>
          <t>1K</t>
        </is>
      </c>
      <c r="F1312" s="48" t="n">
        <v>2</v>
      </c>
      <c r="G1312" s="48" t="inlineStr">
        <is>
          <t>六本木・麻布十番・白金高輪</t>
        </is>
      </c>
      <c r="H1312" s="48" t="n">
        <v>25.8</v>
      </c>
      <c r="I1312" s="20" t="n">
        <v>1</v>
      </c>
      <c r="J1312" s="20" t="n">
        <v>1</v>
      </c>
      <c r="K1312" s="20" t="n">
        <v>0.3</v>
      </c>
      <c r="L1312" s="20" t="n">
        <v>0</v>
      </c>
      <c r="M1312" s="20" t="n">
        <v>0</v>
      </c>
      <c r="N1312" s="24" t="n">
        <v>15280</v>
      </c>
      <c r="O1312" s="24" t="n">
        <v>14400</v>
      </c>
      <c r="P1312" s="24" t="n">
        <v>880</v>
      </c>
      <c r="Q1312" s="24" t="n">
        <v>44000</v>
      </c>
      <c r="R1312" s="24" t="n"/>
      <c r="S1312" s="24">
        <f>IF(R1312="","",(R1312+P1312)*30 -U1312)</f>
        <v/>
      </c>
      <c r="T1312" s="20">
        <f>IF(R1312="","",(O1312-R1312)/O1312)</f>
        <v/>
      </c>
      <c r="U1312" s="24" t="n">
        <v>0</v>
      </c>
      <c r="V1312" s="51" t="n"/>
      <c r="W1312" s="24">
        <f>IF(Z1312="","",Z1312*30)</f>
        <v/>
      </c>
      <c r="X1312" s="24">
        <f>IF(W1312="","",W1312-U1312)</f>
        <v/>
      </c>
      <c r="Y1312" s="24">
        <f>IF(V1312="","",((U1312+5000+5000)/(1-V1312))/30)</f>
        <v/>
      </c>
      <c r="Z1312" s="32" t="n"/>
      <c r="AA1312" s="24">
        <f>IF(Z1312="","",Z1312-O1312)</f>
        <v/>
      </c>
      <c r="AB1312" s="24">
        <f>IF(Z1312="","",R1312-Z1312)</f>
        <v/>
      </c>
      <c r="AC1312" s="11">
        <f>IF(Z1312="","",(O1312-Z1312)/O1312)</f>
        <v/>
      </c>
      <c r="AD1312" s="24" t="n"/>
      <c r="AE1312" s="24">
        <f>IF(AF1312="","",Q1312*(1-AF1312))</f>
        <v/>
      </c>
      <c r="AF1312" s="51" t="n"/>
      <c r="AG1312" s="28" t="n"/>
      <c r="AH1312" s="28" t="n"/>
      <c r="AI1312" s="33" t="inlineStr">
        <is>
          <t>2026-09-04</t>
        </is>
      </c>
      <c r="AJ1312" s="33" t="inlineStr">
        <is>
          <t>2026-09-14</t>
        </is>
      </c>
      <c r="AK1312" s="30" t="n"/>
    </row>
    <row r="1313" ht="35.1" customHeight="1" s="69">
      <c r="B1313" s="48" t="n">
        <v>31253</v>
      </c>
      <c r="C1313" s="48" t="inlineStr">
        <is>
          <t>東京</t>
        </is>
      </c>
      <c r="D1313" s="19" t="inlineStr">
        <is>
          <t>アットイン溝ノ口AB3</t>
        </is>
      </c>
      <c r="E1313" s="48" t="inlineStr">
        <is>
          <t>1K</t>
        </is>
      </c>
      <c r="F1313" s="48" t="n">
        <v>1</v>
      </c>
      <c r="G1313" s="48" t="inlineStr">
        <is>
          <t>川崎・大森・蒲田</t>
        </is>
      </c>
      <c r="H1313" s="48" t="n">
        <v>21.23</v>
      </c>
      <c r="I1313" s="20" t="n">
        <v>1</v>
      </c>
      <c r="J1313" s="20" t="n">
        <v>1</v>
      </c>
      <c r="K1313" s="20" t="n">
        <v>0</v>
      </c>
      <c r="L1313" s="20" t="n">
        <v>0</v>
      </c>
      <c r="M1313" s="20" t="n">
        <v>0</v>
      </c>
      <c r="N1313" s="24" t="n">
        <v>10520</v>
      </c>
      <c r="O1313" s="24" t="n">
        <v>9640</v>
      </c>
      <c r="P1313" s="24" t="n">
        <v>880</v>
      </c>
      <c r="Q1313" s="24" t="n">
        <v>44000</v>
      </c>
      <c r="R1313" s="24" t="n"/>
      <c r="S1313" s="24">
        <f>IF(R1313="","",(R1313+P1313)*30 -U1313)</f>
        <v/>
      </c>
      <c r="T1313" s="20">
        <f>IF(R1313="","",(O1313-R1313)/O1313)</f>
        <v/>
      </c>
      <c r="U1313" s="24" t="n">
        <v>0</v>
      </c>
      <c r="V1313" s="51" t="n"/>
      <c r="W1313" s="24">
        <f>IF(Z1313="","",Z1313*30)</f>
        <v/>
      </c>
      <c r="X1313" s="24">
        <f>IF(W1313="","",W1313-U1313)</f>
        <v/>
      </c>
      <c r="Y1313" s="24">
        <f>IF(V1313="","",((U1313+5000+5000)/(1-V1313))/30)</f>
        <v/>
      </c>
      <c r="Z1313" s="32" t="n"/>
      <c r="AA1313" s="24">
        <f>IF(Z1313="","",Z1313-O1313)</f>
        <v/>
      </c>
      <c r="AB1313" s="24">
        <f>IF(Z1313="","",R1313-Z1313)</f>
        <v/>
      </c>
      <c r="AC1313" s="11">
        <f>IF(Z1313="","",(O1313-Z1313)/O1313)</f>
        <v/>
      </c>
      <c r="AD1313" s="24" t="n"/>
      <c r="AE1313" s="24">
        <f>IF(AF1313="","",Q1313*(1-AF1313))</f>
        <v/>
      </c>
      <c r="AF1313" s="51" t="n"/>
      <c r="AG1313" s="28" t="n"/>
      <c r="AH1313" s="28" t="n"/>
      <c r="AI1313" s="33" t="inlineStr">
        <is>
          <t>2026-08-31</t>
        </is>
      </c>
      <c r="AJ1313" s="33" t="inlineStr">
        <is>
          <t>2026-08-30</t>
        </is>
      </c>
      <c r="AK1313" s="30" t="n"/>
    </row>
    <row r="1314" ht="35.1" customHeight="1" s="69">
      <c r="B1314" s="48" t="n">
        <v>31514</v>
      </c>
      <c r="C1314" s="48" t="inlineStr">
        <is>
          <t>東京</t>
        </is>
      </c>
      <c r="D1314" s="19" t="inlineStr">
        <is>
          <t>アットイン大崎10</t>
        </is>
      </c>
      <c r="E1314" s="48" t="inlineStr">
        <is>
          <t>1R</t>
        </is>
      </c>
      <c r="F1314" s="48" t="n">
        <v>38</v>
      </c>
      <c r="G1314" s="48" t="inlineStr">
        <is>
          <t>品川・田町・大崎</t>
        </is>
      </c>
      <c r="H1314" s="48" t="n">
        <v>24</v>
      </c>
      <c r="I1314" s="20" t="n">
        <v>0.91316</v>
      </c>
      <c r="J1314" s="20" t="n">
        <v>0.9</v>
      </c>
      <c r="K1314" s="20" t="n">
        <v>0.73158</v>
      </c>
      <c r="L1314" s="20" t="n">
        <v>0.1</v>
      </c>
      <c r="M1314" s="20" t="n">
        <v>0</v>
      </c>
      <c r="N1314" s="24" t="n">
        <v>14460</v>
      </c>
      <c r="O1314" s="24" t="n">
        <v>13580</v>
      </c>
      <c r="P1314" s="24" t="n">
        <v>880</v>
      </c>
      <c r="Q1314" s="24" t="n">
        <v>44000</v>
      </c>
      <c r="R1314" s="24" t="n">
        <v>4790</v>
      </c>
      <c r="S1314" s="24">
        <f>IF(R1314="","",(R1314+P1314)*30 -U1314)</f>
        <v/>
      </c>
      <c r="T1314" s="20">
        <f>IF(R1314="","",(O1314-R1314)/O1314)</f>
        <v/>
      </c>
      <c r="U1314" s="24" t="n">
        <v>120000</v>
      </c>
      <c r="V1314" s="51" t="n"/>
      <c r="W1314" s="24">
        <f>IF(Z1314="","",Z1314*30)</f>
        <v/>
      </c>
      <c r="X1314" s="24">
        <f>IF(W1314="","",W1314-U1314)</f>
        <v/>
      </c>
      <c r="Y1314" s="24">
        <f>IF(V1314="","",((U1314+5000+5000)/(1-V1314))/30)</f>
        <v/>
      </c>
      <c r="Z1314" s="32" t="n"/>
      <c r="AA1314" s="24">
        <f>IF(Z1314="","",Z1314-O1314)</f>
        <v/>
      </c>
      <c r="AB1314" s="24">
        <f>IF(Z1314="","",R1314-Z1314)</f>
        <v/>
      </c>
      <c r="AC1314" s="11">
        <f>IF(Z1314="","",(O1314-Z1314)/O1314)</f>
        <v/>
      </c>
      <c r="AD1314" s="24" t="n">
        <v>11000</v>
      </c>
      <c r="AE1314" s="24">
        <f>IF(AF1314="","",Q1314*(1-AF1314))</f>
        <v/>
      </c>
      <c r="AF1314" s="51" t="n"/>
      <c r="AG1314" s="28" t="n"/>
      <c r="AH1314" s="28" t="n"/>
      <c r="AI1314" s="33" t="inlineStr">
        <is>
          <t>2026-08-09</t>
        </is>
      </c>
      <c r="AJ1314" s="33" t="inlineStr">
        <is>
          <t>2026-10-24</t>
        </is>
      </c>
      <c r="AK1314" s="30" t="n"/>
    </row>
    <row r="1315" ht="35.1" customHeight="1" s="69">
      <c r="B1315" s="48" t="n">
        <v>31519</v>
      </c>
      <c r="C1315" s="48" t="inlineStr">
        <is>
          <t>東京</t>
        </is>
      </c>
      <c r="D1315" s="19" t="inlineStr">
        <is>
          <t>アットイン大崎8-3</t>
        </is>
      </c>
      <c r="E1315" s="48" t="inlineStr">
        <is>
          <t>1LDK</t>
        </is>
      </c>
      <c r="F1315" s="48" t="n">
        <v>1</v>
      </c>
      <c r="G1315" s="48" t="inlineStr">
        <is>
          <t>品川・田町・大崎</t>
        </is>
      </c>
      <c r="H1315" s="48" t="n">
        <v>33.67</v>
      </c>
      <c r="I1315" s="20" t="n">
        <v>0.8</v>
      </c>
      <c r="J1315" s="20" t="n">
        <v>0.2</v>
      </c>
      <c r="K1315" s="20" t="n">
        <v>1</v>
      </c>
      <c r="L1315" s="20" t="n">
        <v>1</v>
      </c>
      <c r="M1315" s="20" t="n">
        <v>1</v>
      </c>
      <c r="N1315" s="24" t="n">
        <v>18340</v>
      </c>
      <c r="O1315" s="24" t="n">
        <v>17460</v>
      </c>
      <c r="P1315" s="24" t="n">
        <v>880</v>
      </c>
      <c r="Q1315" s="24" t="n">
        <v>44000</v>
      </c>
      <c r="R1315" s="24" t="n"/>
      <c r="S1315" s="24">
        <f>IF(R1315="","",(R1315+P1315)*30 -U1315)</f>
        <v/>
      </c>
      <c r="T1315" s="20">
        <f>IF(R1315="","",(O1315-R1315)/O1315)</f>
        <v/>
      </c>
      <c r="U1315" s="24" t="n">
        <v>192000</v>
      </c>
      <c r="V1315" s="51" t="n"/>
      <c r="W1315" s="24">
        <f>IF(Z1315="","",Z1315*30)</f>
        <v/>
      </c>
      <c r="X1315" s="24">
        <f>IF(W1315="","",W1315-U1315)</f>
        <v/>
      </c>
      <c r="Y1315" s="24">
        <f>IF(V1315="","",((U1315+5000+5000)/(1-V1315))/30)</f>
        <v/>
      </c>
      <c r="Z1315" s="32" t="n"/>
      <c r="AA1315" s="24">
        <f>IF(Z1315="","",Z1315-O1315)</f>
        <v/>
      </c>
      <c r="AB1315" s="24">
        <f>IF(Z1315="","",R1315-Z1315)</f>
        <v/>
      </c>
      <c r="AC1315" s="11">
        <f>IF(Z1315="","",(O1315-Z1315)/O1315)</f>
        <v/>
      </c>
      <c r="AD1315" s="24" t="n"/>
      <c r="AE1315" s="24">
        <f>IF(AF1315="","",Q1315*(1-AF1315))</f>
        <v/>
      </c>
      <c r="AF1315" s="51" t="n"/>
      <c r="AG1315" s="28" t="n"/>
      <c r="AH1315" s="28" t="n"/>
      <c r="AI1315" s="33" t="inlineStr">
        <is>
          <t>2026-12-28</t>
        </is>
      </c>
      <c r="AJ1315" s="33" t="inlineStr">
        <is>
          <t>2026-12-27</t>
        </is>
      </c>
      <c r="AK1315" s="30" t="n"/>
    </row>
    <row r="1316" ht="35.1" customHeight="1" s="69">
      <c r="B1316" s="48" t="n">
        <v>31520</v>
      </c>
      <c r="C1316" s="48" t="inlineStr">
        <is>
          <t>東京</t>
        </is>
      </c>
      <c r="D1316" s="19" t="inlineStr">
        <is>
          <t>アットイン自由が丘2-4</t>
        </is>
      </c>
      <c r="E1316" s="48" t="inlineStr">
        <is>
          <t>1LDK</t>
        </is>
      </c>
      <c r="F1316" s="48" t="n">
        <v>1</v>
      </c>
      <c r="G1316" s="48" t="inlineStr">
        <is>
          <t>渋谷・三軒茶屋・自由が丘</t>
        </is>
      </c>
      <c r="H1316" s="48" t="n">
        <v>46.26</v>
      </c>
      <c r="I1316" s="20" t="n">
        <v>0.6</v>
      </c>
      <c r="J1316" s="20" t="n">
        <v>0.4</v>
      </c>
      <c r="K1316" s="20" t="n">
        <v>0</v>
      </c>
      <c r="L1316" s="20" t="n">
        <v>0</v>
      </c>
      <c r="M1316" s="20" t="n">
        <v>0</v>
      </c>
      <c r="N1316" s="24" t="n">
        <v>20940</v>
      </c>
      <c r="O1316" s="24" t="n">
        <v>19840</v>
      </c>
      <c r="P1316" s="24" t="n">
        <v>1100</v>
      </c>
      <c r="Q1316" s="24" t="n">
        <v>44000</v>
      </c>
      <c r="R1316" s="24" t="n">
        <v>9920</v>
      </c>
      <c r="S1316" s="24">
        <f>IF(R1316="","",(R1316+P1316)*30 -U1316)</f>
        <v/>
      </c>
      <c r="T1316" s="20">
        <f>IF(R1316="","",(O1316-R1316)/O1316)</f>
        <v/>
      </c>
      <c r="U1316" s="24" t="n">
        <v>215000</v>
      </c>
      <c r="V1316" s="51" t="n"/>
      <c r="W1316" s="24">
        <f>IF(Z1316="","",Z1316*30)</f>
        <v/>
      </c>
      <c r="X1316" s="24">
        <f>IF(W1316="","",W1316-U1316)</f>
        <v/>
      </c>
      <c r="Y1316" s="24">
        <f>IF(V1316="","",((U1316+5000+5000)/(1-V1316))/30)</f>
        <v/>
      </c>
      <c r="Z1316" s="32" t="n"/>
      <c r="AA1316" s="24">
        <f>IF(Z1316="","",Z1316-O1316)</f>
        <v/>
      </c>
      <c r="AB1316" s="24">
        <f>IF(Z1316="","",R1316-Z1316)</f>
        <v/>
      </c>
      <c r="AC1316" s="11">
        <f>IF(Z1316="","",(O1316-Z1316)/O1316)</f>
        <v/>
      </c>
      <c r="AD1316" s="24" t="n">
        <v>11000</v>
      </c>
      <c r="AE1316" s="24">
        <f>IF(AF1316="","",Q1316*(1-AF1316))</f>
        <v/>
      </c>
      <c r="AF1316" s="51" t="n"/>
      <c r="AG1316" s="28" t="n"/>
      <c r="AH1316" s="28" t="n"/>
      <c r="AI1316" s="33" t="inlineStr">
        <is>
          <t>2026-08-30</t>
        </is>
      </c>
      <c r="AJ1316" s="33" t="inlineStr">
        <is>
          <t>2026-08-29</t>
        </is>
      </c>
      <c r="AK1316" s="30" t="n"/>
    </row>
    <row r="1317" ht="35.1" customHeight="1" s="69">
      <c r="B1317" s="48" t="n">
        <v>31521</v>
      </c>
      <c r="C1317" s="48" t="inlineStr">
        <is>
          <t>東京</t>
        </is>
      </c>
      <c r="D1317" s="19" t="inlineStr">
        <is>
          <t>アットイン吉祥寺2-2</t>
        </is>
      </c>
      <c r="E1317" s="48" t="inlineStr">
        <is>
          <t>1R</t>
        </is>
      </c>
      <c r="F1317" s="48" t="n">
        <v>1</v>
      </c>
      <c r="G1317" s="48" t="inlineStr">
        <is>
          <t>中野・荻窪・吉祥寺</t>
        </is>
      </c>
      <c r="H1317" s="48" t="n">
        <v>15.31</v>
      </c>
      <c r="I1317" s="20" t="n">
        <v>1</v>
      </c>
      <c r="J1317" s="20" t="n">
        <v>1</v>
      </c>
      <c r="K1317" s="20" t="n">
        <v>1</v>
      </c>
      <c r="L1317" s="20" t="n">
        <v>1</v>
      </c>
      <c r="M1317" s="20" t="n">
        <v>1</v>
      </c>
      <c r="N1317" s="24" t="n">
        <v>8480</v>
      </c>
      <c r="O1317" s="24" t="n">
        <v>7600</v>
      </c>
      <c r="P1317" s="24" t="n">
        <v>880</v>
      </c>
      <c r="Q1317" s="24" t="n">
        <v>44000</v>
      </c>
      <c r="R1317" s="24" t="n"/>
      <c r="S1317" s="24">
        <f>IF(R1317="","",(R1317+P1317)*30 -U1317)</f>
        <v/>
      </c>
      <c r="T1317" s="20">
        <f>IF(R1317="","",(O1317-R1317)/O1317)</f>
        <v/>
      </c>
      <c r="U1317" s="24" t="n">
        <v>69500</v>
      </c>
      <c r="V1317" s="51" t="n"/>
      <c r="W1317" s="24">
        <f>IF(Z1317="","",Z1317*30)</f>
        <v/>
      </c>
      <c r="X1317" s="24">
        <f>IF(W1317="","",W1317-U1317)</f>
        <v/>
      </c>
      <c r="Y1317" s="24">
        <f>IF(V1317="","",((U1317+5000+5000)/(1-V1317))/30)</f>
        <v/>
      </c>
      <c r="Z1317" s="32" t="n"/>
      <c r="AA1317" s="24">
        <f>IF(Z1317="","",Z1317-O1317)</f>
        <v/>
      </c>
      <c r="AB1317" s="24">
        <f>IF(Z1317="","",R1317-Z1317)</f>
        <v/>
      </c>
      <c r="AC1317" s="11">
        <f>IF(Z1317="","",(O1317-Z1317)/O1317)</f>
        <v/>
      </c>
      <c r="AD1317" s="24" t="n"/>
      <c r="AE1317" s="24">
        <f>IF(AF1317="","",Q1317*(1-AF1317))</f>
        <v/>
      </c>
      <c r="AF1317" s="51" t="n"/>
      <c r="AG1317" s="28" t="n"/>
      <c r="AH1317" s="28" t="n"/>
      <c r="AI1317" s="33" t="inlineStr">
        <is>
          <t>2027-01-01</t>
        </is>
      </c>
      <c r="AJ1317" s="33" t="inlineStr">
        <is>
          <t>2026-12-31</t>
        </is>
      </c>
      <c r="AK1317" s="30" t="n"/>
    </row>
    <row r="1318" ht="35.1" customHeight="1" s="69">
      <c r="B1318" s="48" t="n">
        <v>31522</v>
      </c>
      <c r="C1318" s="48" t="inlineStr">
        <is>
          <t>東京</t>
        </is>
      </c>
      <c r="D1318" s="19" t="inlineStr">
        <is>
          <t>アットイン錦糸町19-1</t>
        </is>
      </c>
      <c r="E1318" s="48" t="inlineStr">
        <is>
          <t>1K</t>
        </is>
      </c>
      <c r="F1318" s="48" t="n">
        <v>2</v>
      </c>
      <c r="G1318" s="48" t="inlineStr">
        <is>
          <t>錦糸町・両国</t>
        </is>
      </c>
      <c r="H1318" s="48" t="n">
        <v>25.43</v>
      </c>
      <c r="I1318" s="20" t="n">
        <v>1</v>
      </c>
      <c r="J1318" s="20" t="n">
        <v>1</v>
      </c>
      <c r="K1318" s="20" t="n">
        <v>0.75</v>
      </c>
      <c r="L1318" s="20" t="n">
        <v>0.5</v>
      </c>
      <c r="M1318" s="20" t="n">
        <v>0.5</v>
      </c>
      <c r="N1318" s="24" t="n">
        <v>14600</v>
      </c>
      <c r="O1318" s="24" t="n">
        <v>13720</v>
      </c>
      <c r="P1318" s="24" t="n">
        <v>880</v>
      </c>
      <c r="Q1318" s="24" t="n">
        <v>44000</v>
      </c>
      <c r="R1318" s="24" t="n"/>
      <c r="S1318" s="24">
        <f>IF(R1318="","",(R1318+P1318)*30 -U1318)</f>
        <v/>
      </c>
      <c r="T1318" s="20">
        <f>IF(R1318="","",(O1318-R1318)/O1318)</f>
        <v/>
      </c>
      <c r="U1318" s="24" t="n">
        <v>142000</v>
      </c>
      <c r="V1318" s="51" t="n"/>
      <c r="W1318" s="24">
        <f>IF(Z1318="","",Z1318*30)</f>
        <v/>
      </c>
      <c r="X1318" s="24">
        <f>IF(W1318="","",W1318-U1318)</f>
        <v/>
      </c>
      <c r="Y1318" s="24">
        <f>IF(V1318="","",((U1318+5000+5000)/(1-V1318))/30)</f>
        <v/>
      </c>
      <c r="Z1318" s="32" t="n"/>
      <c r="AA1318" s="24">
        <f>IF(Z1318="","",Z1318-O1318)</f>
        <v/>
      </c>
      <c r="AB1318" s="24">
        <f>IF(Z1318="","",R1318-Z1318)</f>
        <v/>
      </c>
      <c r="AC1318" s="11">
        <f>IF(Z1318="","",(O1318-Z1318)/O1318)</f>
        <v/>
      </c>
      <c r="AD1318" s="24" t="n"/>
      <c r="AE1318" s="24">
        <f>IF(AF1318="","",Q1318*(1-AF1318))</f>
        <v/>
      </c>
      <c r="AF1318" s="51" t="n"/>
      <c r="AG1318" s="28" t="n"/>
      <c r="AH1318" s="28" t="n"/>
      <c r="AI1318" s="33" t="inlineStr">
        <is>
          <t>2026-09-15</t>
        </is>
      </c>
      <c r="AJ1318" s="33" t="inlineStr">
        <is>
          <t>2026-12-26</t>
        </is>
      </c>
      <c r="AK1318" s="30" t="n"/>
    </row>
    <row r="1319" ht="35.1" customHeight="1" s="69">
      <c r="B1319" s="48" t="n">
        <v>31523</v>
      </c>
      <c r="C1319" s="48" t="inlineStr">
        <is>
          <t>東京</t>
        </is>
      </c>
      <c r="D1319" s="19" t="inlineStr">
        <is>
          <t>アットイン錦糸町19-2</t>
        </is>
      </c>
      <c r="E1319" s="48" t="inlineStr">
        <is>
          <t>1DK</t>
        </is>
      </c>
      <c r="F1319" s="48" t="n">
        <v>10</v>
      </c>
      <c r="G1319" s="48" t="inlineStr">
        <is>
          <t>錦糸町・両国</t>
        </is>
      </c>
      <c r="H1319" s="48" t="n">
        <v>25.43</v>
      </c>
      <c r="I1319" s="20" t="n">
        <v>0.95</v>
      </c>
      <c r="J1319" s="20" t="n">
        <v>0.92</v>
      </c>
      <c r="K1319" s="20" t="n">
        <v>0.63</v>
      </c>
      <c r="L1319" s="20" t="n">
        <v>0.23</v>
      </c>
      <c r="M1319" s="20" t="n">
        <v>0.15</v>
      </c>
      <c r="N1319" s="24" t="n">
        <v>15140</v>
      </c>
      <c r="O1319" s="24" t="n">
        <v>14260</v>
      </c>
      <c r="P1319" s="24" t="n">
        <v>880</v>
      </c>
      <c r="Q1319" s="24" t="n">
        <v>44000</v>
      </c>
      <c r="R1319" s="24" t="n"/>
      <c r="S1319" s="24">
        <f>IF(R1319="","",(R1319+P1319)*30 -U1319)</f>
        <v/>
      </c>
      <c r="T1319" s="20">
        <f>IF(R1319="","",(O1319-R1319)/O1319)</f>
        <v/>
      </c>
      <c r="U1319" s="24" t="n">
        <v>148000</v>
      </c>
      <c r="V1319" s="51" t="n"/>
      <c r="W1319" s="24">
        <f>IF(Z1319="","",Z1319*30)</f>
        <v/>
      </c>
      <c r="X1319" s="24">
        <f>IF(W1319="","",W1319-U1319)</f>
        <v/>
      </c>
      <c r="Y1319" s="24">
        <f>IF(V1319="","",((U1319+5000+5000)/(1-V1319))/30)</f>
        <v/>
      </c>
      <c r="Z1319" s="32" t="n"/>
      <c r="AA1319" s="24">
        <f>IF(Z1319="","",Z1319-O1319)</f>
        <v/>
      </c>
      <c r="AB1319" s="24">
        <f>IF(Z1319="","",R1319-Z1319)</f>
        <v/>
      </c>
      <c r="AC1319" s="11">
        <f>IF(Z1319="","",(O1319-Z1319)/O1319)</f>
        <v/>
      </c>
      <c r="AD1319" s="24" t="n"/>
      <c r="AE1319" s="24">
        <f>IF(AF1319="","",Q1319*(1-AF1319))</f>
        <v/>
      </c>
      <c r="AF1319" s="51" t="n"/>
      <c r="AG1319" s="28" t="n"/>
      <c r="AH1319" s="28" t="n"/>
      <c r="AI1319" s="33" t="inlineStr">
        <is>
          <t>2026-08-15</t>
        </is>
      </c>
      <c r="AJ1319" s="33" t="inlineStr">
        <is>
          <t>2026-12-26</t>
        </is>
      </c>
      <c r="AK1319" s="30" t="n"/>
    </row>
    <row r="1320" ht="35.1" customHeight="1" s="69">
      <c r="B1320" s="48" t="n">
        <v>31524</v>
      </c>
      <c r="C1320" s="48" t="inlineStr">
        <is>
          <t>東京</t>
        </is>
      </c>
      <c r="D1320" s="19" t="inlineStr">
        <is>
          <t>アットイン錦糸町19-3</t>
        </is>
      </c>
      <c r="E1320" s="48" t="inlineStr">
        <is>
          <t>2LDK</t>
        </is>
      </c>
      <c r="F1320" s="48" t="n">
        <v>8</v>
      </c>
      <c r="G1320" s="48" t="inlineStr">
        <is>
          <t>錦糸町・両国</t>
        </is>
      </c>
      <c r="H1320" s="48" t="n">
        <v>40.73</v>
      </c>
      <c r="I1320" s="20" t="n">
        <v>0.7625</v>
      </c>
      <c r="J1320" s="20" t="n">
        <v>0.5625</v>
      </c>
      <c r="K1320" s="20" t="n">
        <v>0.125</v>
      </c>
      <c r="L1320" s="20" t="n">
        <v>0</v>
      </c>
      <c r="M1320" s="20" t="n">
        <v>0</v>
      </c>
      <c r="N1320" s="24" t="n">
        <v>22840</v>
      </c>
      <c r="O1320" s="24" t="n">
        <v>21740</v>
      </c>
      <c r="P1320" s="24" t="n">
        <v>1100</v>
      </c>
      <c r="Q1320" s="24" t="n">
        <v>68000</v>
      </c>
      <c r="R1320" s="24" t="n">
        <v>10870</v>
      </c>
      <c r="S1320" s="24">
        <f>IF(R1320="","",(R1320+P1320)*30 -U1320)</f>
        <v/>
      </c>
      <c r="T1320" s="20">
        <f>IF(R1320="","",(O1320-R1320)/O1320)</f>
        <v/>
      </c>
      <c r="U1320" s="24" t="n">
        <v>237000</v>
      </c>
      <c r="V1320" s="51" t="n"/>
      <c r="W1320" s="24">
        <f>IF(Z1320="","",Z1320*30)</f>
        <v/>
      </c>
      <c r="X1320" s="24">
        <f>IF(W1320="","",W1320-U1320)</f>
        <v/>
      </c>
      <c r="Y1320" s="24">
        <f>IF(V1320="","",((U1320+5000+5000)/(1-V1320))/30)</f>
        <v/>
      </c>
      <c r="Z1320" s="32" t="n"/>
      <c r="AA1320" s="24">
        <f>IF(Z1320="","",Z1320-O1320)</f>
        <v/>
      </c>
      <c r="AB1320" s="24">
        <f>IF(Z1320="","",R1320-Z1320)</f>
        <v/>
      </c>
      <c r="AC1320" s="11">
        <f>IF(Z1320="","",(O1320-Z1320)/O1320)</f>
        <v/>
      </c>
      <c r="AD1320" s="24" t="n">
        <v>17000</v>
      </c>
      <c r="AE1320" s="24">
        <f>IF(AF1320="","",Q1320*(1-AF1320))</f>
        <v/>
      </c>
      <c r="AF1320" s="51" t="n"/>
      <c r="AG1320" s="28" t="n"/>
      <c r="AH1320" s="28" t="n"/>
      <c r="AI1320" s="33" t="inlineStr">
        <is>
          <t>2026-08-01</t>
        </is>
      </c>
      <c r="AJ1320" s="33" t="inlineStr">
        <is>
          <t>2026-09-30</t>
        </is>
      </c>
      <c r="AK1320" s="30" t="n"/>
    </row>
    <row r="1321" ht="35.1" customHeight="1" s="69">
      <c r="B1321" s="48" t="n">
        <v>31525</v>
      </c>
      <c r="C1321" s="48" t="inlineStr">
        <is>
          <t>東京</t>
        </is>
      </c>
      <c r="D1321" s="19" t="inlineStr">
        <is>
          <t>アットイン錦糸町19-4</t>
        </is>
      </c>
      <c r="E1321" s="48" t="inlineStr">
        <is>
          <t>2LDK</t>
        </is>
      </c>
      <c r="F1321" s="48" t="n">
        <v>2</v>
      </c>
      <c r="G1321" s="48" t="inlineStr">
        <is>
          <t>錦糸町・両国</t>
        </is>
      </c>
      <c r="H1321" s="48" t="n">
        <v>50.7</v>
      </c>
      <c r="I1321" s="20" t="n">
        <v>0.8</v>
      </c>
      <c r="J1321" s="20" t="n">
        <v>0.85</v>
      </c>
      <c r="K1321" s="20" t="n">
        <v>0.9</v>
      </c>
      <c r="L1321" s="20" t="n">
        <v>0.75</v>
      </c>
      <c r="M1321" s="20" t="n">
        <v>0.5</v>
      </c>
      <c r="N1321" s="24" t="n">
        <v>27400</v>
      </c>
      <c r="O1321" s="24" t="n">
        <v>26300</v>
      </c>
      <c r="P1321" s="24" t="n">
        <v>1100</v>
      </c>
      <c r="Q1321" s="24" t="n">
        <v>68000</v>
      </c>
      <c r="R1321" s="24" t="n"/>
      <c r="S1321" s="24">
        <f>IF(R1321="","",(R1321+P1321)*30 -U1321)</f>
        <v/>
      </c>
      <c r="T1321" s="20">
        <f>IF(R1321="","",(O1321-R1321)/O1321)</f>
        <v/>
      </c>
      <c r="U1321" s="24" t="n">
        <v>294000</v>
      </c>
      <c r="V1321" s="51" t="n"/>
      <c r="W1321" s="24">
        <f>IF(Z1321="","",Z1321*30)</f>
        <v/>
      </c>
      <c r="X1321" s="24">
        <f>IF(W1321="","",W1321-U1321)</f>
        <v/>
      </c>
      <c r="Y1321" s="24">
        <f>IF(V1321="","",((U1321+5000+5000)/(1-V1321))/30)</f>
        <v/>
      </c>
      <c r="Z1321" s="32" t="n"/>
      <c r="AA1321" s="24">
        <f>IF(Z1321="","",Z1321-O1321)</f>
        <v/>
      </c>
      <c r="AB1321" s="24">
        <f>IF(Z1321="","",R1321-Z1321)</f>
        <v/>
      </c>
      <c r="AC1321" s="11">
        <f>IF(Z1321="","",(O1321-Z1321)/O1321)</f>
        <v/>
      </c>
      <c r="AD1321" s="24" t="n"/>
      <c r="AE1321" s="24">
        <f>IF(AF1321="","",Q1321*(1-AF1321))</f>
        <v/>
      </c>
      <c r="AF1321" s="51" t="n"/>
      <c r="AG1321" s="28" t="n"/>
      <c r="AH1321" s="28" t="n"/>
      <c r="AI1321" s="33" t="inlineStr">
        <is>
          <t>2026-10-16</t>
        </is>
      </c>
      <c r="AJ1321" s="33" t="inlineStr">
        <is>
          <t>2027-08-16</t>
        </is>
      </c>
      <c r="AK1321" s="30" t="n"/>
    </row>
    <row r="1322" ht="35.1" customHeight="1" s="69">
      <c r="B1322" s="48" t="n">
        <v>31526</v>
      </c>
      <c r="C1322" s="48" t="inlineStr">
        <is>
          <t>東京</t>
        </is>
      </c>
      <c r="D1322" s="19" t="inlineStr">
        <is>
          <t>アットイン東十条AB2-1</t>
        </is>
      </c>
      <c r="E1322" s="48" t="inlineStr">
        <is>
          <t>1DK</t>
        </is>
      </c>
      <c r="F1322" s="48" t="n">
        <v>1</v>
      </c>
      <c r="G1322" s="48" t="inlineStr">
        <is>
          <t>東京北エリア（田端・赤羽）</t>
        </is>
      </c>
      <c r="H1322" s="48" t="n">
        <v>25.82</v>
      </c>
      <c r="I1322" s="20" t="n">
        <v>1</v>
      </c>
      <c r="J1322" s="20" t="n">
        <v>1</v>
      </c>
      <c r="K1322" s="20" t="n">
        <v>0.3</v>
      </c>
      <c r="L1322" s="20" t="n">
        <v>0</v>
      </c>
      <c r="M1322" s="20" t="n">
        <v>0</v>
      </c>
      <c r="N1322" s="24" t="n">
        <v>12900</v>
      </c>
      <c r="O1322" s="24" t="n">
        <v>12020</v>
      </c>
      <c r="P1322" s="24" t="n">
        <v>880</v>
      </c>
      <c r="Q1322" s="24" t="n">
        <v>44000</v>
      </c>
      <c r="R1322" s="24" t="n"/>
      <c r="S1322" s="24">
        <f>IF(R1322="","",(R1322+P1322)*30 -U1322)</f>
        <v/>
      </c>
      <c r="T1322" s="20">
        <f>IF(R1322="","",(O1322-R1322)/O1322)</f>
        <v/>
      </c>
      <c r="U1322" s="24" t="n">
        <v>0</v>
      </c>
      <c r="V1322" s="51" t="n"/>
      <c r="W1322" s="24">
        <f>IF(Z1322="","",Z1322*30)</f>
        <v/>
      </c>
      <c r="X1322" s="24">
        <f>IF(W1322="","",W1322-U1322)</f>
        <v/>
      </c>
      <c r="Y1322" s="24">
        <f>IF(V1322="","",((U1322+5000+5000)/(1-V1322))/30)</f>
        <v/>
      </c>
      <c r="Z1322" s="32" t="n"/>
      <c r="AA1322" s="24">
        <f>IF(Z1322="","",Z1322-O1322)</f>
        <v/>
      </c>
      <c r="AB1322" s="24">
        <f>IF(Z1322="","",R1322-Z1322)</f>
        <v/>
      </c>
      <c r="AC1322" s="11">
        <f>IF(Z1322="","",(O1322-Z1322)/O1322)</f>
        <v/>
      </c>
      <c r="AD1322" s="24" t="n"/>
      <c r="AE1322" s="24">
        <f>IF(AF1322="","",Q1322*(1-AF1322))</f>
        <v/>
      </c>
      <c r="AF1322" s="51" t="n"/>
      <c r="AG1322" s="28" t="n"/>
      <c r="AH1322" s="28" t="n"/>
      <c r="AI1322" s="33" t="inlineStr">
        <is>
          <t>2026-09-11</t>
        </is>
      </c>
      <c r="AJ1322" s="33" t="inlineStr">
        <is>
          <t>2026-09-10</t>
        </is>
      </c>
      <c r="AK1322" s="30" t="n"/>
    </row>
    <row r="1323" ht="35.1" customHeight="1" s="69">
      <c r="B1323" s="48" t="n">
        <v>31527</v>
      </c>
      <c r="C1323" s="48" t="inlineStr">
        <is>
          <t>東京</t>
        </is>
      </c>
      <c r="D1323" s="19" t="inlineStr">
        <is>
          <t>アットイン東十条AB2-2</t>
        </is>
      </c>
      <c r="E1323" s="48" t="inlineStr">
        <is>
          <t>1DK</t>
        </is>
      </c>
      <c r="F1323" s="48" t="n">
        <v>1</v>
      </c>
      <c r="G1323" s="48" t="inlineStr">
        <is>
          <t>東京北エリア（田端・赤羽）</t>
        </is>
      </c>
      <c r="H1323" s="48" t="n">
        <v>25.76</v>
      </c>
      <c r="I1323" s="20" t="n">
        <v>1</v>
      </c>
      <c r="J1323" s="20" t="n">
        <v>1</v>
      </c>
      <c r="K1323" s="20" t="n">
        <v>1</v>
      </c>
      <c r="L1323" s="20" t="n">
        <v>1</v>
      </c>
      <c r="M1323" s="20" t="n">
        <v>1</v>
      </c>
      <c r="N1323" s="24" t="n">
        <v>12900</v>
      </c>
      <c r="O1323" s="24" t="n">
        <v>12020</v>
      </c>
      <c r="P1323" s="24" t="n">
        <v>880</v>
      </c>
      <c r="Q1323" s="24" t="n">
        <v>44000</v>
      </c>
      <c r="R1323" s="24" t="n"/>
      <c r="S1323" s="24">
        <f>IF(R1323="","",(R1323+P1323)*30 -U1323)</f>
        <v/>
      </c>
      <c r="T1323" s="20">
        <f>IF(R1323="","",(O1323-R1323)/O1323)</f>
        <v/>
      </c>
      <c r="U1323" s="24" t="n">
        <v>0</v>
      </c>
      <c r="V1323" s="51" t="n"/>
      <c r="W1323" s="24">
        <f>IF(Z1323="","",Z1323*30)</f>
        <v/>
      </c>
      <c r="X1323" s="24">
        <f>IF(W1323="","",W1323-U1323)</f>
        <v/>
      </c>
      <c r="Y1323" s="24">
        <f>IF(V1323="","",((U1323+5000+5000)/(1-V1323))/30)</f>
        <v/>
      </c>
      <c r="Z1323" s="32" t="n"/>
      <c r="AA1323" s="24">
        <f>IF(Z1323="","",Z1323-O1323)</f>
        <v/>
      </c>
      <c r="AB1323" s="24">
        <f>IF(Z1323="","",R1323-Z1323)</f>
        <v/>
      </c>
      <c r="AC1323" s="11">
        <f>IF(Z1323="","",(O1323-Z1323)/O1323)</f>
        <v/>
      </c>
      <c r="AD1323" s="24" t="n"/>
      <c r="AE1323" s="24">
        <f>IF(AF1323="","",Q1323*(1-AF1323))</f>
        <v/>
      </c>
      <c r="AF1323" s="51" t="n"/>
      <c r="AG1323" s="28" t="n"/>
      <c r="AH1323" s="28" t="n"/>
      <c r="AI1323" s="33" t="inlineStr">
        <is>
          <t>2027-01-25</t>
        </is>
      </c>
      <c r="AJ1323" s="33" t="inlineStr">
        <is>
          <t>2027-01-24</t>
        </is>
      </c>
      <c r="AK1323" s="30" t="n"/>
    </row>
    <row r="1324" ht="35.1" customHeight="1" s="69">
      <c r="B1324" s="48" t="n">
        <v>31528</v>
      </c>
      <c r="C1324" s="48" t="inlineStr">
        <is>
          <t>東京</t>
        </is>
      </c>
      <c r="D1324" s="19" t="inlineStr">
        <is>
          <t>アットイン蒲田AB8-1</t>
        </is>
      </c>
      <c r="E1324" s="48" t="inlineStr">
        <is>
          <t>1K</t>
        </is>
      </c>
      <c r="F1324" s="48" t="n">
        <v>3</v>
      </c>
      <c r="G1324" s="48" t="inlineStr">
        <is>
          <t>川崎・大森・蒲田</t>
        </is>
      </c>
      <c r="H1324" s="48" t="n">
        <v>25.37</v>
      </c>
      <c r="I1324" s="20" t="n">
        <v>1</v>
      </c>
      <c r="J1324" s="20" t="n">
        <v>1</v>
      </c>
      <c r="K1324" s="20" t="n">
        <v>0.66667</v>
      </c>
      <c r="L1324" s="20" t="n">
        <v>0.66667</v>
      </c>
      <c r="M1324" s="20" t="n">
        <v>0.66667</v>
      </c>
      <c r="N1324" s="24" t="n">
        <v>14360</v>
      </c>
      <c r="O1324" s="24" t="n">
        <v>13480</v>
      </c>
      <c r="P1324" s="24" t="n">
        <v>880</v>
      </c>
      <c r="Q1324" s="24" t="n">
        <v>44000</v>
      </c>
      <c r="R1324" s="24" t="n"/>
      <c r="S1324" s="24">
        <f>IF(R1324="","",(R1324+P1324)*30 -U1324)</f>
        <v/>
      </c>
      <c r="T1324" s="20">
        <f>IF(R1324="","",(O1324-R1324)/O1324)</f>
        <v/>
      </c>
      <c r="U1324" s="24" t="n">
        <v>0</v>
      </c>
      <c r="V1324" s="51" t="n"/>
      <c r="W1324" s="24">
        <f>IF(Z1324="","",Z1324*30)</f>
        <v/>
      </c>
      <c r="X1324" s="24">
        <f>IF(W1324="","",W1324-U1324)</f>
        <v/>
      </c>
      <c r="Y1324" s="24">
        <f>IF(V1324="","",((U1324+5000+5000)/(1-V1324))/30)</f>
        <v/>
      </c>
      <c r="Z1324" s="32" t="n"/>
      <c r="AA1324" s="24">
        <f>IF(Z1324="","",Z1324-O1324)</f>
        <v/>
      </c>
      <c r="AB1324" s="24">
        <f>IF(Z1324="","",R1324-Z1324)</f>
        <v/>
      </c>
      <c r="AC1324" s="11">
        <f>IF(Z1324="","",(O1324-Z1324)/O1324)</f>
        <v/>
      </c>
      <c r="AD1324" s="24" t="n"/>
      <c r="AE1324" s="24">
        <f>IF(AF1324="","",Q1324*(1-AF1324))</f>
        <v/>
      </c>
      <c r="AF1324" s="51" t="n"/>
      <c r="AG1324" s="28" t="n"/>
      <c r="AH1324" s="28" t="n"/>
      <c r="AI1324" s="33" t="inlineStr">
        <is>
          <t>2026-08-31</t>
        </is>
      </c>
      <c r="AJ1324" s="33" t="inlineStr">
        <is>
          <t>2027-06-26</t>
        </is>
      </c>
      <c r="AK1324" s="30" t="n"/>
    </row>
    <row r="1325" ht="35.1" customHeight="1" s="69">
      <c r="B1325" s="48" t="n">
        <v>31530</v>
      </c>
      <c r="C1325" s="48" t="inlineStr">
        <is>
          <t>大阪</t>
        </is>
      </c>
      <c r="D1325" s="19" t="inlineStr">
        <is>
          <t>アットイン梅田20</t>
        </is>
      </c>
      <c r="E1325" s="48" t="inlineStr">
        <is>
          <t>2LDK</t>
        </is>
      </c>
      <c r="F1325" s="48" t="n">
        <v>3</v>
      </c>
      <c r="G1325" s="48" t="inlineStr">
        <is>
          <t>梅田・福島</t>
        </is>
      </c>
      <c r="H1325" s="48" t="n">
        <v>41.71</v>
      </c>
      <c r="I1325" s="20" t="n">
        <v>0.4</v>
      </c>
      <c r="J1325" s="20" t="n">
        <v>0.3</v>
      </c>
      <c r="K1325" s="20" t="n">
        <v>0</v>
      </c>
      <c r="L1325" s="20" t="n">
        <v>0</v>
      </c>
      <c r="M1325" s="20" t="n">
        <v>0</v>
      </c>
      <c r="N1325" s="24" t="n">
        <v>12980</v>
      </c>
      <c r="O1325" s="24" t="n">
        <v>11880</v>
      </c>
      <c r="P1325" s="24" t="n">
        <v>1100</v>
      </c>
      <c r="Q1325" s="24" t="n">
        <v>68000</v>
      </c>
      <c r="R1325" s="24" t="n">
        <v>4760</v>
      </c>
      <c r="S1325" s="24">
        <f>IF(R1325="","",(R1325+P1325)*30 -U1325)</f>
        <v/>
      </c>
      <c r="T1325" s="20">
        <f>IF(R1325="","",(O1325-R1325)/O1325)</f>
        <v/>
      </c>
      <c r="U1325" s="24" t="n">
        <v>160000</v>
      </c>
      <c r="V1325" s="51" t="n"/>
      <c r="W1325" s="24">
        <f>IF(Z1325="","",Z1325*30)</f>
        <v/>
      </c>
      <c r="X1325" s="24">
        <f>IF(W1325="","",W1325-U1325)</f>
        <v/>
      </c>
      <c r="Y1325" s="24">
        <f>IF(V1325="","",((U1325+5000+5000)/(1-V1325))/30)</f>
        <v/>
      </c>
      <c r="Z1325" s="32" t="n"/>
      <c r="AA1325" s="24">
        <f>IF(Z1325="","",Z1325-O1325)</f>
        <v/>
      </c>
      <c r="AB1325" s="24">
        <f>IF(Z1325="","",R1325-Z1325)</f>
        <v/>
      </c>
      <c r="AC1325" s="11">
        <f>IF(Z1325="","",(O1325-Z1325)/O1325)</f>
        <v/>
      </c>
      <c r="AD1325" s="24" t="n">
        <v>17000</v>
      </c>
      <c r="AE1325" s="24">
        <f>IF(AF1325="","",Q1325*(1-AF1325))</f>
        <v/>
      </c>
      <c r="AF1325" s="51" t="n"/>
      <c r="AG1325" s="28" t="n"/>
      <c r="AH1325" s="28" t="n"/>
      <c r="AI1325" s="33" t="inlineStr">
        <is>
          <t>2026-08-01</t>
        </is>
      </c>
      <c r="AJ1325" s="33" t="inlineStr">
        <is>
          <t>2026-08-27</t>
        </is>
      </c>
      <c r="AK1325" s="30" t="n"/>
    </row>
    <row r="1326" ht="35.1" customHeight="1" s="69">
      <c r="B1326" s="48" t="n">
        <v>31533</v>
      </c>
      <c r="C1326" s="48" t="inlineStr">
        <is>
          <t>東京</t>
        </is>
      </c>
      <c r="D1326" s="19" t="inlineStr">
        <is>
          <t>アットイン南行徳1</t>
        </is>
      </c>
      <c r="E1326" s="48" t="inlineStr">
        <is>
          <t>1K</t>
        </is>
      </c>
      <c r="F1326" s="48" t="n">
        <v>6</v>
      </c>
      <c r="G1326" s="48" t="inlineStr">
        <is>
          <t>船橋・千葉</t>
        </is>
      </c>
      <c r="H1326" s="48" t="n">
        <v>21.36</v>
      </c>
      <c r="I1326" s="20" t="n">
        <v>0.8666700000000001</v>
      </c>
      <c r="J1326" s="20" t="n">
        <v>0.75</v>
      </c>
      <c r="K1326" s="20" t="n">
        <v>0.5</v>
      </c>
      <c r="L1326" s="20" t="n">
        <v>0.33333</v>
      </c>
      <c r="M1326" s="20" t="n">
        <v>0.33333</v>
      </c>
      <c r="N1326" s="24" t="n">
        <v>10620</v>
      </c>
      <c r="O1326" s="24" t="n">
        <v>9740</v>
      </c>
      <c r="P1326" s="24" t="n">
        <v>880</v>
      </c>
      <c r="Q1326" s="24" t="n">
        <v>44000</v>
      </c>
      <c r="R1326" s="24" t="n"/>
      <c r="S1326" s="24">
        <f>IF(R1326="","",(R1326+P1326)*30 -U1326)</f>
        <v/>
      </c>
      <c r="T1326" s="20">
        <f>IF(R1326="","",(O1326-R1326)/O1326)</f>
        <v/>
      </c>
      <c r="U1326" s="24" t="n">
        <v>96000</v>
      </c>
      <c r="V1326" s="51" t="n"/>
      <c r="W1326" s="24">
        <f>IF(Z1326="","",Z1326*30)</f>
        <v/>
      </c>
      <c r="X1326" s="24">
        <f>IF(W1326="","",W1326-U1326)</f>
        <v/>
      </c>
      <c r="Y1326" s="24">
        <f>IF(V1326="","",((U1326+5000+5000)/(1-V1326))/30)</f>
        <v/>
      </c>
      <c r="Z1326" s="32" t="n"/>
      <c r="AA1326" s="24">
        <f>IF(Z1326="","",Z1326-O1326)</f>
        <v/>
      </c>
      <c r="AB1326" s="24">
        <f>IF(Z1326="","",R1326-Z1326)</f>
        <v/>
      </c>
      <c r="AC1326" s="11">
        <f>IF(Z1326="","",(O1326-Z1326)/O1326)</f>
        <v/>
      </c>
      <c r="AD1326" s="24" t="n"/>
      <c r="AE1326" s="24">
        <f>IF(AF1326="","",Q1326*(1-AF1326))</f>
        <v/>
      </c>
      <c r="AF1326" s="51" t="n"/>
      <c r="AG1326" s="28" t="n"/>
      <c r="AH1326" s="28" t="n"/>
      <c r="AI1326" s="33" t="inlineStr">
        <is>
          <t>2026-08-01</t>
        </is>
      </c>
      <c r="AJ1326" s="33" t="inlineStr">
        <is>
          <t>2027-05-09</t>
        </is>
      </c>
      <c r="AK1326" s="30" t="n"/>
    </row>
    <row r="1327" ht="35.1" customHeight="1" s="69">
      <c r="B1327" s="48" t="n">
        <v>31618</v>
      </c>
      <c r="C1327" s="48" t="inlineStr">
        <is>
          <t>大阪</t>
        </is>
      </c>
      <c r="D1327" s="19" t="inlineStr">
        <is>
          <t>アットイン京都二条城1-1</t>
        </is>
      </c>
      <c r="E1327" s="48" t="inlineStr">
        <is>
          <t>1R</t>
        </is>
      </c>
      <c r="F1327" s="48" t="n">
        <v>1</v>
      </c>
      <c r="G1327" s="48" t="inlineStr">
        <is>
          <t>京都地区</t>
        </is>
      </c>
      <c r="H1327" s="48" t="n">
        <v>26.46</v>
      </c>
      <c r="I1327" s="20" t="n">
        <v>1.2</v>
      </c>
      <c r="J1327" s="20" t="n">
        <v>1</v>
      </c>
      <c r="K1327" s="20" t="n">
        <v>1</v>
      </c>
      <c r="L1327" s="20" t="n">
        <v>1</v>
      </c>
      <c r="M1327" s="20" t="n">
        <v>1</v>
      </c>
      <c r="N1327" s="24" t="n">
        <v>9600</v>
      </c>
      <c r="O1327" s="24" t="n">
        <v>8720</v>
      </c>
      <c r="P1327" s="24" t="n">
        <v>880</v>
      </c>
      <c r="Q1327" s="24" t="n">
        <v>44000</v>
      </c>
      <c r="R1327" s="24" t="n"/>
      <c r="S1327" s="24">
        <f>IF(R1327="","",(R1327+P1327)*30 -U1327)</f>
        <v/>
      </c>
      <c r="T1327" s="20">
        <f>IF(R1327="","",(O1327-R1327)/O1327)</f>
        <v/>
      </c>
      <c r="U1327" s="24" t="n">
        <v>70000</v>
      </c>
      <c r="V1327" s="51" t="n"/>
      <c r="W1327" s="24">
        <f>IF(Z1327="","",Z1327*30)</f>
        <v/>
      </c>
      <c r="X1327" s="24">
        <f>IF(W1327="","",W1327-U1327)</f>
        <v/>
      </c>
      <c r="Y1327" s="24">
        <f>IF(V1327="","",((U1327+5000+5000)/(1-V1327))/30)</f>
        <v/>
      </c>
      <c r="Z1327" s="32" t="n"/>
      <c r="AA1327" s="24">
        <f>IF(Z1327="","",Z1327-O1327)</f>
        <v/>
      </c>
      <c r="AB1327" s="24">
        <f>IF(Z1327="","",R1327-Z1327)</f>
        <v/>
      </c>
      <c r="AC1327" s="11">
        <f>IF(Z1327="","",(O1327-Z1327)/O1327)</f>
        <v/>
      </c>
      <c r="AD1327" s="24" t="n"/>
      <c r="AE1327" s="24">
        <f>IF(AF1327="","",Q1327*(1-AF1327))</f>
        <v/>
      </c>
      <c r="AF1327" s="51" t="n"/>
      <c r="AG1327" s="28" t="n"/>
      <c r="AH1327" s="28" t="n"/>
      <c r="AI1327" s="33" t="inlineStr">
        <is>
          <t>2027-04-01</t>
        </is>
      </c>
      <c r="AJ1327" s="33" t="inlineStr">
        <is>
          <t>2027-03-31</t>
        </is>
      </c>
      <c r="AK1327" s="30" t="n"/>
    </row>
    <row r="1328" ht="35.1" customHeight="1" s="69">
      <c r="B1328" s="48" t="n">
        <v>31619</v>
      </c>
      <c r="C1328" s="48" t="inlineStr">
        <is>
          <t>大阪</t>
        </is>
      </c>
      <c r="D1328" s="19" t="inlineStr">
        <is>
          <t>アットイン京都二条城1-2</t>
        </is>
      </c>
      <c r="E1328" s="48" t="inlineStr">
        <is>
          <t>1DK</t>
        </is>
      </c>
      <c r="F1328" s="48" t="n">
        <v>1</v>
      </c>
      <c r="G1328" s="48" t="inlineStr">
        <is>
          <t>京都地区</t>
        </is>
      </c>
      <c r="H1328" s="48" t="n">
        <v>33.47</v>
      </c>
      <c r="I1328" s="20" t="n">
        <v>1</v>
      </c>
      <c r="J1328" s="20" t="n">
        <v>1</v>
      </c>
      <c r="K1328" s="20" t="n">
        <v>0.4</v>
      </c>
      <c r="L1328" s="20" t="n">
        <v>0</v>
      </c>
      <c r="M1328" s="20" t="n">
        <v>0</v>
      </c>
      <c r="N1328" s="24" t="n">
        <v>10960</v>
      </c>
      <c r="O1328" s="24" t="n">
        <v>10080</v>
      </c>
      <c r="P1328" s="24" t="n">
        <v>880</v>
      </c>
      <c r="Q1328" s="24" t="n">
        <v>44000</v>
      </c>
      <c r="R1328" s="24" t="n"/>
      <c r="S1328" s="24">
        <f>IF(R1328="","",(R1328+P1328)*30 -U1328)</f>
        <v/>
      </c>
      <c r="T1328" s="20">
        <f>IF(R1328="","",(O1328-R1328)/O1328)</f>
        <v/>
      </c>
      <c r="U1328" s="24" t="n">
        <v>84000</v>
      </c>
      <c r="V1328" s="51" t="n"/>
      <c r="W1328" s="24">
        <f>IF(Z1328="","",Z1328*30)</f>
        <v/>
      </c>
      <c r="X1328" s="24">
        <f>IF(W1328="","",W1328-U1328)</f>
        <v/>
      </c>
      <c r="Y1328" s="24">
        <f>IF(V1328="","",((U1328+5000+5000)/(1-V1328))/30)</f>
        <v/>
      </c>
      <c r="Z1328" s="32" t="n"/>
      <c r="AA1328" s="24">
        <f>IF(Z1328="","",Z1328-O1328)</f>
        <v/>
      </c>
      <c r="AB1328" s="24">
        <f>IF(Z1328="","",R1328-Z1328)</f>
        <v/>
      </c>
      <c r="AC1328" s="11">
        <f>IF(Z1328="","",(O1328-Z1328)/O1328)</f>
        <v/>
      </c>
      <c r="AD1328" s="24" t="n"/>
      <c r="AE1328" s="24">
        <f>IF(AF1328="","",Q1328*(1-AF1328))</f>
        <v/>
      </c>
      <c r="AF1328" s="51" t="n"/>
      <c r="AG1328" s="28" t="n"/>
      <c r="AH1328" s="28" t="n"/>
      <c r="AI1328" s="33" t="inlineStr">
        <is>
          <t>2026-09-12</t>
        </is>
      </c>
      <c r="AJ1328" s="33" t="inlineStr">
        <is>
          <t>2026-09-11</t>
        </is>
      </c>
      <c r="AK1328" s="30" t="n"/>
    </row>
    <row r="1329" ht="35.1" customHeight="1" s="69">
      <c r="B1329" s="48" t="n">
        <v>31621</v>
      </c>
      <c r="C1329" s="48" t="inlineStr">
        <is>
          <t>大阪</t>
        </is>
      </c>
      <c r="D1329" s="19" t="inlineStr">
        <is>
          <t>アットイン京都河原町7-1</t>
        </is>
      </c>
      <c r="E1329" s="48" t="inlineStr">
        <is>
          <t>1DK</t>
        </is>
      </c>
      <c r="F1329" s="48" t="n">
        <v>2</v>
      </c>
      <c r="G1329" s="48" t="inlineStr">
        <is>
          <t>京都地区</t>
        </is>
      </c>
      <c r="H1329" s="48" t="n">
        <v>35.1</v>
      </c>
      <c r="I1329" s="20" t="n">
        <v>0.75</v>
      </c>
      <c r="J1329" s="20" t="n">
        <v>0.85</v>
      </c>
      <c r="K1329" s="20" t="n">
        <v>0.5</v>
      </c>
      <c r="L1329" s="20" t="n">
        <v>0.5</v>
      </c>
      <c r="M1329" s="20" t="n">
        <v>0.35</v>
      </c>
      <c r="N1329" s="24" t="n">
        <v>11740</v>
      </c>
      <c r="O1329" s="24" t="n">
        <v>10860</v>
      </c>
      <c r="P1329" s="24" t="n">
        <v>880</v>
      </c>
      <c r="Q1329" s="24" t="n">
        <v>44000</v>
      </c>
      <c r="R1329" s="24" t="n"/>
      <c r="S1329" s="24">
        <f>IF(R1329="","",(R1329+P1329)*30 -U1329)</f>
        <v/>
      </c>
      <c r="T1329" s="20">
        <f>IF(R1329="","",(O1329-R1329)/O1329)</f>
        <v/>
      </c>
      <c r="U1329" s="24" t="n">
        <v>105000</v>
      </c>
      <c r="V1329" s="51" t="n"/>
      <c r="W1329" s="24">
        <f>IF(Z1329="","",Z1329*30)</f>
        <v/>
      </c>
      <c r="X1329" s="24">
        <f>IF(W1329="","",W1329-U1329)</f>
        <v/>
      </c>
      <c r="Y1329" s="24">
        <f>IF(V1329="","",((U1329+5000+5000)/(1-V1329))/30)</f>
        <v/>
      </c>
      <c r="Z1329" s="32" t="n"/>
      <c r="AA1329" s="24">
        <f>IF(Z1329="","",Z1329-O1329)</f>
        <v/>
      </c>
      <c r="AB1329" s="24">
        <f>IF(Z1329="","",R1329-Z1329)</f>
        <v/>
      </c>
      <c r="AC1329" s="11">
        <f>IF(Z1329="","",(O1329-Z1329)/O1329)</f>
        <v/>
      </c>
      <c r="AD1329" s="24" t="n"/>
      <c r="AE1329" s="24">
        <f>IF(AF1329="","",Q1329*(1-AF1329))</f>
        <v/>
      </c>
      <c r="AF1329" s="51" t="n"/>
      <c r="AG1329" s="28" t="n"/>
      <c r="AH1329" s="28" t="n"/>
      <c r="AI1329" s="33" t="inlineStr">
        <is>
          <t>2026-08-22</t>
        </is>
      </c>
      <c r="AJ1329" s="33" t="inlineStr">
        <is>
          <t>2026-11-20</t>
        </is>
      </c>
      <c r="AK1329" s="30" t="n"/>
    </row>
    <row r="1330" ht="35.1" customHeight="1" s="69">
      <c r="B1330" s="48" t="n">
        <v>31622</v>
      </c>
      <c r="C1330" s="48" t="inlineStr">
        <is>
          <t>大阪</t>
        </is>
      </c>
      <c r="D1330" s="19" t="inlineStr">
        <is>
          <t>アットイン京都8-1</t>
        </is>
      </c>
      <c r="E1330" s="48" t="inlineStr">
        <is>
          <t>1K</t>
        </is>
      </c>
      <c r="F1330" s="48" t="n">
        <v>1</v>
      </c>
      <c r="G1330" s="48" t="inlineStr">
        <is>
          <t>京都地区</t>
        </is>
      </c>
      <c r="H1330" s="48" t="n">
        <v>29.44</v>
      </c>
      <c r="I1330" s="20" t="n">
        <v>0.3</v>
      </c>
      <c r="J1330" s="20" t="n">
        <v>1</v>
      </c>
      <c r="K1330" s="20" t="n">
        <v>0</v>
      </c>
      <c r="L1330" s="20" t="n">
        <v>0</v>
      </c>
      <c r="M1330" s="20" t="n">
        <v>0</v>
      </c>
      <c r="N1330" s="24" t="n">
        <v>9840</v>
      </c>
      <c r="O1330" s="24" t="n">
        <v>8960</v>
      </c>
      <c r="P1330" s="24" t="n">
        <v>880</v>
      </c>
      <c r="Q1330" s="24" t="n">
        <v>44000</v>
      </c>
      <c r="R1330" s="24" t="n"/>
      <c r="S1330" s="24">
        <f>IF(R1330="","",(R1330+P1330)*30 -U1330)</f>
        <v/>
      </c>
      <c r="T1330" s="20">
        <f>IF(R1330="","",(O1330-R1330)/O1330)</f>
        <v/>
      </c>
      <c r="U1330" s="24" t="n">
        <v>73000</v>
      </c>
      <c r="V1330" s="51" t="n"/>
      <c r="W1330" s="24">
        <f>IF(Z1330="","",Z1330*30)</f>
        <v/>
      </c>
      <c r="X1330" s="24">
        <f>IF(W1330="","",W1330-U1330)</f>
        <v/>
      </c>
      <c r="Y1330" s="24">
        <f>IF(V1330="","",((U1330+5000+5000)/(1-V1330))/30)</f>
        <v/>
      </c>
      <c r="Z1330" s="32" t="n"/>
      <c r="AA1330" s="24">
        <f>IF(Z1330="","",Z1330-O1330)</f>
        <v/>
      </c>
      <c r="AB1330" s="24">
        <f>IF(Z1330="","",R1330-Z1330)</f>
        <v/>
      </c>
      <c r="AC1330" s="11">
        <f>IF(Z1330="","",(O1330-Z1330)/O1330)</f>
        <v/>
      </c>
      <c r="AD1330" s="24" t="n"/>
      <c r="AE1330" s="24">
        <f>IF(AF1330="","",Q1330*(1-AF1330))</f>
        <v/>
      </c>
      <c r="AF1330" s="51" t="n"/>
      <c r="AG1330" s="28" t="n"/>
      <c r="AH1330" s="28" t="n"/>
      <c r="AI1330" s="33" t="inlineStr">
        <is>
          <t>2026-09-01</t>
        </is>
      </c>
      <c r="AJ1330" s="33" t="inlineStr">
        <is>
          <t>2026-08-31</t>
        </is>
      </c>
      <c r="AK1330" s="30" t="n"/>
    </row>
    <row r="1331" ht="35.1" customHeight="1" s="69">
      <c r="B1331" s="48" t="n">
        <v>31623</v>
      </c>
      <c r="C1331" s="48" t="inlineStr">
        <is>
          <t>大阪</t>
        </is>
      </c>
      <c r="D1331" s="19" t="inlineStr">
        <is>
          <t>アットイン京都8-2</t>
        </is>
      </c>
      <c r="E1331" s="48" t="inlineStr">
        <is>
          <t>1K</t>
        </is>
      </c>
      <c r="F1331" s="48" t="n">
        <v>3</v>
      </c>
      <c r="G1331" s="48" t="inlineStr">
        <is>
          <t>京都地区</t>
        </is>
      </c>
      <c r="H1331" s="48" t="n">
        <v>26.04</v>
      </c>
      <c r="I1331" s="20" t="n">
        <v>0.9</v>
      </c>
      <c r="J1331" s="20" t="n">
        <v>0.6333299999999999</v>
      </c>
      <c r="K1331" s="20" t="n">
        <v>0</v>
      </c>
      <c r="L1331" s="20" t="n">
        <v>0</v>
      </c>
      <c r="M1331" s="20" t="n">
        <v>0</v>
      </c>
      <c r="N1331" s="24" t="n">
        <v>9840</v>
      </c>
      <c r="O1331" s="24" t="n">
        <v>8960</v>
      </c>
      <c r="P1331" s="24" t="n">
        <v>880</v>
      </c>
      <c r="Q1331" s="24" t="n">
        <v>44000</v>
      </c>
      <c r="R1331" s="24" t="n">
        <v>3590</v>
      </c>
      <c r="S1331" s="24">
        <f>IF(R1331="","",(R1331+P1331)*30 -U1331)</f>
        <v/>
      </c>
      <c r="T1331" s="20">
        <f>IF(R1331="","",(O1331-R1331)/O1331)</f>
        <v/>
      </c>
      <c r="U1331" s="24" t="n">
        <v>77000</v>
      </c>
      <c r="V1331" s="51" t="n"/>
      <c r="W1331" s="24">
        <f>IF(Z1331="","",Z1331*30)</f>
        <v/>
      </c>
      <c r="X1331" s="24">
        <f>IF(W1331="","",W1331-U1331)</f>
        <v/>
      </c>
      <c r="Y1331" s="24">
        <f>IF(V1331="","",((U1331+5000+5000)/(1-V1331))/30)</f>
        <v/>
      </c>
      <c r="Z1331" s="32" t="n">
        <v>3590</v>
      </c>
      <c r="AA1331" s="24">
        <f>IF(Z1331="","",Z1331-O1331)</f>
        <v/>
      </c>
      <c r="AB1331" s="24">
        <f>IF(Z1331="","",R1331-Z1331)</f>
        <v/>
      </c>
      <c r="AC1331" s="11">
        <f>IF(Z1331="","",(O1331-Z1331)/O1331)</f>
        <v/>
      </c>
      <c r="AD1331" s="24" t="n">
        <v>0</v>
      </c>
      <c r="AE1331" s="24">
        <f>IF(AF1331="","",Q1331*(1-AF1331))</f>
        <v/>
      </c>
      <c r="AF1331" s="51" t="n"/>
      <c r="AG1331" s="28" t="n">
        <v>46283</v>
      </c>
      <c r="AH1331" s="28" t="n">
        <v>46306</v>
      </c>
      <c r="AI1331" s="33" t="inlineStr">
        <is>
          <t>2026-08-01</t>
        </is>
      </c>
      <c r="AJ1331" s="33" t="inlineStr">
        <is>
          <t>2026-08-31</t>
        </is>
      </c>
      <c r="AK1331" s="30" t="inlineStr">
        <is>
          <t>○</t>
        </is>
      </c>
    </row>
    <row r="1332" ht="35.1" customHeight="1" s="69">
      <c r="B1332" s="48" t="n">
        <v>31624</v>
      </c>
      <c r="C1332" s="48" t="inlineStr">
        <is>
          <t>大阪</t>
        </is>
      </c>
      <c r="D1332" s="19" t="inlineStr">
        <is>
          <t>アットイン京都山科1</t>
        </is>
      </c>
      <c r="E1332" s="48" t="inlineStr">
        <is>
          <t>1K</t>
        </is>
      </c>
      <c r="F1332" s="48" t="n">
        <v>1</v>
      </c>
      <c r="G1332" s="48" t="inlineStr">
        <is>
          <t>京都地区</t>
        </is>
      </c>
      <c r="H1332" s="48" t="n">
        <v>30.24</v>
      </c>
      <c r="I1332" s="20" t="n">
        <v>1</v>
      </c>
      <c r="J1332" s="20" t="n">
        <v>0.5</v>
      </c>
      <c r="K1332" s="20" t="n">
        <v>0</v>
      </c>
      <c r="L1332" s="20" t="n">
        <v>0</v>
      </c>
      <c r="M1332" s="20" t="n">
        <v>0</v>
      </c>
      <c r="N1332" s="24" t="n">
        <v>10280</v>
      </c>
      <c r="O1332" s="24" t="n">
        <v>9400</v>
      </c>
      <c r="P1332" s="24" t="n">
        <v>880</v>
      </c>
      <c r="Q1332" s="24" t="n">
        <v>44000</v>
      </c>
      <c r="R1332" s="24" t="n"/>
      <c r="S1332" s="24">
        <f>IF(R1332="","",(R1332+P1332)*30 -U1332)</f>
        <v/>
      </c>
      <c r="T1332" s="20">
        <f>IF(R1332="","",(O1332-R1332)/O1332)</f>
        <v/>
      </c>
      <c r="U1332" s="24" t="n">
        <v>75600</v>
      </c>
      <c r="V1332" s="51" t="n"/>
      <c r="W1332" s="24">
        <f>IF(Z1332="","",Z1332*30)</f>
        <v/>
      </c>
      <c r="X1332" s="24">
        <f>IF(W1332="","",W1332-U1332)</f>
        <v/>
      </c>
      <c r="Y1332" s="24">
        <f>IF(V1332="","",((U1332+5000+5000)/(1-V1332))/30)</f>
        <v/>
      </c>
      <c r="Z1332" s="32" t="n"/>
      <c r="AA1332" s="24">
        <f>IF(Z1332="","",Z1332-O1332)</f>
        <v/>
      </c>
      <c r="AB1332" s="24">
        <f>IF(Z1332="","",R1332-Z1332)</f>
        <v/>
      </c>
      <c r="AC1332" s="11">
        <f>IF(Z1332="","",(O1332-Z1332)/O1332)</f>
        <v/>
      </c>
      <c r="AD1332" s="24" t="n"/>
      <c r="AE1332" s="24">
        <f>IF(AF1332="","",Q1332*(1-AF1332))</f>
        <v/>
      </c>
      <c r="AF1332" s="51" t="n"/>
      <c r="AG1332" s="28" t="n"/>
      <c r="AH1332" s="28" t="n"/>
      <c r="AI1332" s="33" t="inlineStr">
        <is>
          <t>2026-08-18</t>
        </is>
      </c>
      <c r="AJ1332" s="33" t="inlineStr">
        <is>
          <t>2026-08-17</t>
        </is>
      </c>
      <c r="AK1332" s="30" t="n"/>
    </row>
    <row r="1333" ht="35.1" customHeight="1" s="69">
      <c r="B1333" s="48" t="n">
        <v>31625</v>
      </c>
      <c r="C1333" s="48" t="inlineStr">
        <is>
          <t>大阪</t>
        </is>
      </c>
      <c r="D1333" s="19" t="inlineStr">
        <is>
          <t>アットイン京都河原町8-1</t>
        </is>
      </c>
      <c r="E1333" s="48" t="inlineStr">
        <is>
          <t>1DK</t>
        </is>
      </c>
      <c r="F1333" s="48" t="n">
        <v>4</v>
      </c>
      <c r="G1333" s="48" t="inlineStr">
        <is>
          <t>京都地区</t>
        </is>
      </c>
      <c r="H1333" s="48" t="n">
        <v>33.83</v>
      </c>
      <c r="I1333" s="20" t="n">
        <v>0.925</v>
      </c>
      <c r="J1333" s="20" t="n">
        <v>0.925</v>
      </c>
      <c r="K1333" s="20" t="n">
        <v>0.9</v>
      </c>
      <c r="L1333" s="20" t="n">
        <v>0.775</v>
      </c>
      <c r="M1333" s="20" t="n">
        <v>0.525</v>
      </c>
      <c r="N1333" s="24" t="n">
        <v>10960</v>
      </c>
      <c r="O1333" s="24" t="n">
        <v>10080</v>
      </c>
      <c r="P1333" s="24" t="n">
        <v>880</v>
      </c>
      <c r="Q1333" s="24" t="n">
        <v>44000</v>
      </c>
      <c r="R1333" s="24" t="n">
        <v>5040</v>
      </c>
      <c r="S1333" s="24">
        <f>IF(R1333="","",(R1333+P1333)*30 -U1333)</f>
        <v/>
      </c>
      <c r="T1333" s="20">
        <f>IF(R1333="","",(O1333-R1333)/O1333)</f>
        <v/>
      </c>
      <c r="U1333" s="24" t="n">
        <v>97000</v>
      </c>
      <c r="V1333" s="51" t="n"/>
      <c r="W1333" s="24">
        <f>IF(Z1333="","",Z1333*30)</f>
        <v/>
      </c>
      <c r="X1333" s="24">
        <f>IF(W1333="","",W1333-U1333)</f>
        <v/>
      </c>
      <c r="Y1333" s="24">
        <f>IF(V1333="","",((U1333+5000+5000)/(1-V1333))/30)</f>
        <v/>
      </c>
      <c r="Z1333" s="32" t="n"/>
      <c r="AA1333" s="24">
        <f>IF(Z1333="","",Z1333-O1333)</f>
        <v/>
      </c>
      <c r="AB1333" s="24">
        <f>IF(Z1333="","",R1333-Z1333)</f>
        <v/>
      </c>
      <c r="AC1333" s="11">
        <f>IF(Z1333="","",(O1333-Z1333)/O1333)</f>
        <v/>
      </c>
      <c r="AD1333" s="24" t="n">
        <v>0</v>
      </c>
      <c r="AE1333" s="24">
        <f>IF(AF1333="","",Q1333*(1-AF1333))</f>
        <v/>
      </c>
      <c r="AF1333" s="51" t="n"/>
      <c r="AG1333" s="28" t="n"/>
      <c r="AH1333" s="28" t="n"/>
      <c r="AI1333" s="33" t="inlineStr">
        <is>
          <t>2026-11-01</t>
        </is>
      </c>
      <c r="AJ1333" s="33" t="inlineStr">
        <is>
          <t>2026-12-27</t>
        </is>
      </c>
      <c r="AK1333" s="30" t="n"/>
    </row>
    <row r="1334" ht="35.1" customHeight="1" s="69">
      <c r="B1334" s="48" t="n">
        <v>31626</v>
      </c>
      <c r="C1334" s="48" t="inlineStr">
        <is>
          <t>大阪</t>
        </is>
      </c>
      <c r="D1334" s="19" t="inlineStr">
        <is>
          <t>アットイン京都9-1</t>
        </is>
      </c>
      <c r="E1334" s="48" t="inlineStr">
        <is>
          <t>1DK</t>
        </is>
      </c>
      <c r="F1334" s="48" t="n">
        <v>3</v>
      </c>
      <c r="G1334" s="48" t="inlineStr">
        <is>
          <t>京都地区</t>
        </is>
      </c>
      <c r="H1334" s="48" t="n">
        <v>34.78</v>
      </c>
      <c r="I1334" s="20" t="n">
        <v>0.6333299999999999</v>
      </c>
      <c r="J1334" s="20" t="n">
        <v>0.56667</v>
      </c>
      <c r="K1334" s="20" t="n">
        <v>0</v>
      </c>
      <c r="L1334" s="20" t="n">
        <v>0</v>
      </c>
      <c r="M1334" s="20" t="n">
        <v>0</v>
      </c>
      <c r="N1334" s="24" t="n">
        <v>11880</v>
      </c>
      <c r="O1334" s="24" t="n">
        <v>11000</v>
      </c>
      <c r="P1334" s="24" t="n">
        <v>880</v>
      </c>
      <c r="Q1334" s="24" t="n">
        <v>44000</v>
      </c>
      <c r="R1334" s="24" t="n">
        <v>4400</v>
      </c>
      <c r="S1334" s="24">
        <f>IF(R1334="","",(R1334+P1334)*30 -U1334)</f>
        <v/>
      </c>
      <c r="T1334" s="20">
        <f>IF(R1334="","",(O1334-R1334)/O1334)</f>
        <v/>
      </c>
      <c r="U1334" s="24" t="n">
        <v>98000</v>
      </c>
      <c r="V1334" s="51" t="n"/>
      <c r="W1334" s="24">
        <f>IF(Z1334="","",Z1334*30)</f>
        <v/>
      </c>
      <c r="X1334" s="24">
        <f>IF(W1334="","",W1334-U1334)</f>
        <v/>
      </c>
      <c r="Y1334" s="24">
        <f>IF(V1334="","",((U1334+5000+5000)/(1-V1334))/30)</f>
        <v/>
      </c>
      <c r="Z1334" s="32" t="n"/>
      <c r="AA1334" s="24">
        <f>IF(Z1334="","",Z1334-O1334)</f>
        <v/>
      </c>
      <c r="AB1334" s="24">
        <f>IF(Z1334="","",R1334-Z1334)</f>
        <v/>
      </c>
      <c r="AC1334" s="11">
        <f>IF(Z1334="","",(O1334-Z1334)/O1334)</f>
        <v/>
      </c>
      <c r="AD1334" s="24" t="n">
        <v>0</v>
      </c>
      <c r="AE1334" s="24">
        <f>IF(AF1334="","",Q1334*(1-AF1334))</f>
        <v/>
      </c>
      <c r="AF1334" s="51" t="n"/>
      <c r="AG1334" s="28" t="n"/>
      <c r="AH1334" s="28" t="n"/>
      <c r="AI1334" s="33" t="inlineStr">
        <is>
          <t>2026-08-01</t>
        </is>
      </c>
      <c r="AJ1334" s="33" t="inlineStr">
        <is>
          <t>2026-08-31</t>
        </is>
      </c>
      <c r="AK1334" s="30" t="n"/>
    </row>
    <row r="1335" ht="35.1" customHeight="1" s="69">
      <c r="B1335" s="48" t="n">
        <v>31627</v>
      </c>
      <c r="C1335" s="48" t="inlineStr">
        <is>
          <t>大阪</t>
        </is>
      </c>
      <c r="D1335" s="19" t="inlineStr">
        <is>
          <t>アットイン京都9-2</t>
        </is>
      </c>
      <c r="E1335" s="48" t="inlineStr">
        <is>
          <t>1LDK</t>
        </is>
      </c>
      <c r="F1335" s="48" t="n">
        <v>2</v>
      </c>
      <c r="G1335" s="48" t="inlineStr">
        <is>
          <t>京都地区</t>
        </is>
      </c>
      <c r="H1335" s="48" t="n">
        <v>36.4</v>
      </c>
      <c r="I1335" s="20" t="n">
        <v>0.5</v>
      </c>
      <c r="J1335" s="20" t="n">
        <v>0.5</v>
      </c>
      <c r="K1335" s="20" t="n">
        <v>0.5</v>
      </c>
      <c r="L1335" s="20" t="n">
        <v>0.5</v>
      </c>
      <c r="M1335" s="20" t="n">
        <v>0.5</v>
      </c>
      <c r="N1335" s="24" t="n">
        <v>12220</v>
      </c>
      <c r="O1335" s="24" t="n">
        <v>11340</v>
      </c>
      <c r="P1335" s="24" t="n">
        <v>880</v>
      </c>
      <c r="Q1335" s="24" t="n">
        <v>44000</v>
      </c>
      <c r="R1335" s="24" t="n">
        <v>4540</v>
      </c>
      <c r="S1335" s="24">
        <f>IF(R1335="","",(R1335+P1335)*30 -U1335)</f>
        <v/>
      </c>
      <c r="T1335" s="20">
        <f>IF(R1335="","",(O1335-R1335)/O1335)</f>
        <v/>
      </c>
      <c r="U1335" s="24" t="n">
        <v>106000</v>
      </c>
      <c r="V1335" s="51" t="n"/>
      <c r="W1335" s="24">
        <f>IF(Z1335="","",Z1335*30)</f>
        <v/>
      </c>
      <c r="X1335" s="24">
        <f>IF(W1335="","",W1335-U1335)</f>
        <v/>
      </c>
      <c r="Y1335" s="24">
        <f>IF(V1335="","",((U1335+5000+5000)/(1-V1335))/30)</f>
        <v/>
      </c>
      <c r="Z1335" s="32" t="n"/>
      <c r="AA1335" s="24">
        <f>IF(Z1335="","",Z1335-O1335)</f>
        <v/>
      </c>
      <c r="AB1335" s="24">
        <f>IF(Z1335="","",R1335-Z1335)</f>
        <v/>
      </c>
      <c r="AC1335" s="11">
        <f>IF(Z1335="","",(O1335-Z1335)/O1335)</f>
        <v/>
      </c>
      <c r="AD1335" s="24" t="n">
        <v>0</v>
      </c>
      <c r="AE1335" s="24">
        <f>IF(AF1335="","",Q1335*(1-AF1335))</f>
        <v/>
      </c>
      <c r="AF1335" s="51" t="n"/>
      <c r="AG1335" s="28" t="n"/>
      <c r="AH1335" s="28" t="n"/>
      <c r="AI1335" s="33" t="inlineStr">
        <is>
          <t>2026-08-01</t>
        </is>
      </c>
      <c r="AJ1335" s="33" t="inlineStr">
        <is>
          <t>2026-12-26</t>
        </is>
      </c>
      <c r="AK1335" s="30" t="n"/>
    </row>
    <row r="1336" ht="35.1" customHeight="1" s="69">
      <c r="B1336" s="48" t="n">
        <v>31628</v>
      </c>
      <c r="C1336" s="48" t="inlineStr">
        <is>
          <t>大阪</t>
        </is>
      </c>
      <c r="D1336" s="19" t="inlineStr">
        <is>
          <t>アットイン京都西大路1</t>
        </is>
      </c>
      <c r="E1336" s="48" t="inlineStr">
        <is>
          <t>1K</t>
        </is>
      </c>
      <c r="F1336" s="48" t="n">
        <v>11</v>
      </c>
      <c r="G1336" s="48" t="inlineStr">
        <is>
          <t>京都地区</t>
        </is>
      </c>
      <c r="H1336" s="48" t="n">
        <v>24.65</v>
      </c>
      <c r="I1336" s="20" t="n">
        <v>0.49091</v>
      </c>
      <c r="J1336" s="20" t="n">
        <v>0.5363599999999999</v>
      </c>
      <c r="K1336" s="20" t="n">
        <v>0.30909</v>
      </c>
      <c r="L1336" s="20" t="n">
        <v>0.09091</v>
      </c>
      <c r="M1336" s="20" t="n">
        <v>0</v>
      </c>
      <c r="N1336" s="24" t="n">
        <v>9260</v>
      </c>
      <c r="O1336" s="24" t="n">
        <v>8380</v>
      </c>
      <c r="P1336" s="24" t="n">
        <v>880</v>
      </c>
      <c r="Q1336" s="24" t="n">
        <v>44000</v>
      </c>
      <c r="R1336" s="24" t="n">
        <v>2360</v>
      </c>
      <c r="S1336" s="24">
        <f>IF(R1336="","",(R1336+P1336)*30 -U1336)</f>
        <v/>
      </c>
      <c r="T1336" s="20">
        <f>IF(R1336="","",(O1336-R1336)/O1336)</f>
        <v/>
      </c>
      <c r="U1336" s="24" t="n">
        <v>76000</v>
      </c>
      <c r="V1336" s="51" t="n"/>
      <c r="W1336" s="24">
        <f>IF(Z1336="","",Z1336*30)</f>
        <v/>
      </c>
      <c r="X1336" s="24">
        <f>IF(W1336="","",W1336-U1336)</f>
        <v/>
      </c>
      <c r="Y1336" s="24">
        <f>IF(V1336="","",((U1336+5000+5000)/(1-V1336))/30)</f>
        <v/>
      </c>
      <c r="Z1336" s="32" t="n"/>
      <c r="AA1336" s="24">
        <f>IF(Z1336="","",Z1336-O1336)</f>
        <v/>
      </c>
      <c r="AB1336" s="24">
        <f>IF(Z1336="","",R1336-Z1336)</f>
        <v/>
      </c>
      <c r="AC1336" s="11">
        <f>IF(Z1336="","",(O1336-Z1336)/O1336)</f>
        <v/>
      </c>
      <c r="AD1336" s="24" t="n">
        <v>0</v>
      </c>
      <c r="AE1336" s="24">
        <f>IF(AF1336="","",Q1336*(1-AF1336))</f>
        <v/>
      </c>
      <c r="AF1336" s="51" t="n"/>
      <c r="AG1336" s="28" t="n"/>
      <c r="AH1336" s="28" t="n"/>
      <c r="AI1336" s="33" t="inlineStr">
        <is>
          <t>2026-08-01</t>
        </is>
      </c>
      <c r="AJ1336" s="33" t="inlineStr">
        <is>
          <t>2026-10-31</t>
        </is>
      </c>
      <c r="AK1336" s="30" t="n"/>
    </row>
    <row r="1337" ht="35.1" customHeight="1" s="69">
      <c r="B1337" s="48" t="n">
        <v>31631</v>
      </c>
      <c r="C1337" s="48" t="inlineStr">
        <is>
          <t>大阪</t>
        </is>
      </c>
      <c r="D1337" s="19" t="inlineStr">
        <is>
          <t>アットイン大阪鶴橋（上本町）1</t>
        </is>
      </c>
      <c r="E1337" s="48" t="inlineStr">
        <is>
          <t>1LDK</t>
        </is>
      </c>
      <c r="F1337" s="48" t="n">
        <v>6</v>
      </c>
      <c r="G1337" s="48" t="inlineStr">
        <is>
          <t>玉造・鶴橋・上本町</t>
        </is>
      </c>
      <c r="H1337" s="48" t="n">
        <v>30.26</v>
      </c>
      <c r="I1337" s="20" t="n">
        <v>0.91667</v>
      </c>
      <c r="J1337" s="20" t="n">
        <v>0.78333</v>
      </c>
      <c r="K1337" s="20" t="n">
        <v>0.5</v>
      </c>
      <c r="L1337" s="20" t="n">
        <v>0.16667</v>
      </c>
      <c r="M1337" s="20" t="n">
        <v>0.16667</v>
      </c>
      <c r="N1337" s="24" t="n">
        <v>9700</v>
      </c>
      <c r="O1337" s="24" t="n">
        <v>8820</v>
      </c>
      <c r="P1337" s="24" t="n">
        <v>880</v>
      </c>
      <c r="Q1337" s="24" t="n">
        <v>44000</v>
      </c>
      <c r="R1337" s="24" t="n"/>
      <c r="S1337" s="24">
        <f>IF(R1337="","",(R1337+P1337)*30 -U1337)</f>
        <v/>
      </c>
      <c r="T1337" s="20">
        <f>IF(R1337="","",(O1337-R1337)/O1337)</f>
        <v/>
      </c>
      <c r="U1337" s="24" t="n">
        <v>104000</v>
      </c>
      <c r="V1337" s="51" t="n"/>
      <c r="W1337" s="24">
        <f>IF(Z1337="","",Z1337*30)</f>
        <v/>
      </c>
      <c r="X1337" s="24">
        <f>IF(W1337="","",W1337-U1337)</f>
        <v/>
      </c>
      <c r="Y1337" s="24">
        <f>IF(V1337="","",((U1337+5000+5000)/(1-V1337))/30)</f>
        <v/>
      </c>
      <c r="Z1337" s="32" t="n"/>
      <c r="AA1337" s="24">
        <f>IF(Z1337="","",Z1337-O1337)</f>
        <v/>
      </c>
      <c r="AB1337" s="24">
        <f>IF(Z1337="","",R1337-Z1337)</f>
        <v/>
      </c>
      <c r="AC1337" s="11">
        <f>IF(Z1337="","",(O1337-Z1337)/O1337)</f>
        <v/>
      </c>
      <c r="AD1337" s="24" t="n"/>
      <c r="AE1337" s="24">
        <f>IF(AF1337="","",Q1337*(1-AF1337))</f>
        <v/>
      </c>
      <c r="AF1337" s="51" t="n"/>
      <c r="AG1337" s="28" t="n"/>
      <c r="AH1337" s="28" t="n"/>
      <c r="AI1337" s="33" t="inlineStr">
        <is>
          <t>2026-08-11</t>
        </is>
      </c>
      <c r="AJ1337" s="33" t="inlineStr">
        <is>
          <t>2026-11-30</t>
        </is>
      </c>
      <c r="AK1337" s="30" t="n"/>
    </row>
    <row r="1338" ht="35.1" customHeight="1" s="69">
      <c r="B1338" s="48" t="n">
        <v>31653</v>
      </c>
      <c r="C1338" s="48" t="inlineStr">
        <is>
          <t>東京</t>
        </is>
      </c>
      <c r="D1338" s="19" t="inlineStr">
        <is>
          <t>アットイン日本橋RC16-3</t>
        </is>
      </c>
      <c r="E1338" s="48" t="inlineStr">
        <is>
          <t>1K</t>
        </is>
      </c>
      <c r="F1338" s="48" t="n">
        <v>2</v>
      </c>
      <c r="G1338" s="48" t="inlineStr">
        <is>
          <t>東京駅エリア（銀座・日本橋・神田）</t>
        </is>
      </c>
      <c r="H1338" s="48" t="n">
        <v>21.87</v>
      </c>
      <c r="I1338" s="20" t="n">
        <v>0.85</v>
      </c>
      <c r="J1338" s="20" t="n">
        <v>1</v>
      </c>
      <c r="K1338" s="20" t="n">
        <v>1</v>
      </c>
      <c r="L1338" s="20" t="n">
        <v>1</v>
      </c>
      <c r="M1338" s="20" t="n">
        <v>1</v>
      </c>
      <c r="N1338" s="24" t="n">
        <v>11200</v>
      </c>
      <c r="O1338" s="24" t="n">
        <v>10320</v>
      </c>
      <c r="P1338" s="24" t="n">
        <v>880</v>
      </c>
      <c r="Q1338" s="24" t="n">
        <v>44000</v>
      </c>
      <c r="R1338" s="24" t="n"/>
      <c r="S1338" s="24">
        <f>IF(R1338="","",(R1338+P1338)*30 -U1338)</f>
        <v/>
      </c>
      <c r="T1338" s="20">
        <f>IF(R1338="","",(O1338-R1338)/O1338)</f>
        <v/>
      </c>
      <c r="U1338" s="24" t="n">
        <v>0</v>
      </c>
      <c r="V1338" s="51" t="n"/>
      <c r="W1338" s="24">
        <f>IF(Z1338="","",Z1338*30)</f>
        <v/>
      </c>
      <c r="X1338" s="24">
        <f>IF(W1338="","",W1338-U1338)</f>
        <v/>
      </c>
      <c r="Y1338" s="24">
        <f>IF(V1338="","",((U1338+5000+5000)/(1-V1338))/30)</f>
        <v/>
      </c>
      <c r="Z1338" s="32" t="n"/>
      <c r="AA1338" s="24">
        <f>IF(Z1338="","",Z1338-O1338)</f>
        <v/>
      </c>
      <c r="AB1338" s="24">
        <f>IF(Z1338="","",R1338-Z1338)</f>
        <v/>
      </c>
      <c r="AC1338" s="11">
        <f>IF(Z1338="","",(O1338-Z1338)/O1338)</f>
        <v/>
      </c>
      <c r="AD1338" s="24" t="n"/>
      <c r="AE1338" s="24">
        <f>IF(AF1338="","",Q1338*(1-AF1338))</f>
        <v/>
      </c>
      <c r="AF1338" s="51" t="n"/>
      <c r="AG1338" s="28" t="n"/>
      <c r="AH1338" s="28" t="n"/>
      <c r="AI1338" s="33" t="inlineStr">
        <is>
          <t>2027-06-28</t>
        </is>
      </c>
      <c r="AJ1338" s="33" t="inlineStr">
        <is>
          <t>2027-07-23</t>
        </is>
      </c>
      <c r="AK1338" s="30" t="n"/>
    </row>
    <row r="1339" ht="35.1" customHeight="1" s="69">
      <c r="B1339" s="48" t="n">
        <v>31654</v>
      </c>
      <c r="C1339" s="48" t="inlineStr">
        <is>
          <t>東京</t>
        </is>
      </c>
      <c r="D1339" s="19" t="inlineStr">
        <is>
          <t>アットイン飯田橋RC15</t>
        </is>
      </c>
      <c r="E1339" s="48" t="inlineStr">
        <is>
          <t>1K</t>
        </is>
      </c>
      <c r="F1339" s="48" t="n">
        <v>1</v>
      </c>
      <c r="G1339" s="48" t="inlineStr">
        <is>
          <t>飯田橋・水道橋・九段</t>
        </is>
      </c>
      <c r="H1339" s="48" t="n">
        <v>19.86</v>
      </c>
      <c r="I1339" s="20" t="n">
        <v>1</v>
      </c>
      <c r="J1339" s="20" t="n">
        <v>0.5</v>
      </c>
      <c r="K1339" s="20" t="n">
        <v>0</v>
      </c>
      <c r="L1339" s="20" t="n">
        <v>0</v>
      </c>
      <c r="M1339" s="20" t="n">
        <v>0</v>
      </c>
      <c r="N1339" s="24" t="n">
        <v>10380</v>
      </c>
      <c r="O1339" s="24" t="n">
        <v>9500</v>
      </c>
      <c r="P1339" s="24" t="n">
        <v>880</v>
      </c>
      <c r="Q1339" s="24" t="n">
        <v>44000</v>
      </c>
      <c r="R1339" s="24" t="n"/>
      <c r="S1339" s="24">
        <f>IF(R1339="","",(R1339+P1339)*30 -U1339)</f>
        <v/>
      </c>
      <c r="T1339" s="20">
        <f>IF(R1339="","",(O1339-R1339)/O1339)</f>
        <v/>
      </c>
      <c r="U1339" s="24" t="n">
        <v>0</v>
      </c>
      <c r="V1339" s="51" t="n"/>
      <c r="W1339" s="24">
        <f>IF(Z1339="","",Z1339*30)</f>
        <v/>
      </c>
      <c r="X1339" s="24">
        <f>IF(W1339="","",W1339-U1339)</f>
        <v/>
      </c>
      <c r="Y1339" s="24">
        <f>IF(V1339="","",((U1339+5000+5000)/(1-V1339))/30)</f>
        <v/>
      </c>
      <c r="Z1339" s="32" t="n"/>
      <c r="AA1339" s="24">
        <f>IF(Z1339="","",Z1339-O1339)</f>
        <v/>
      </c>
      <c r="AB1339" s="24">
        <f>IF(Z1339="","",R1339-Z1339)</f>
        <v/>
      </c>
      <c r="AC1339" s="11">
        <f>IF(Z1339="","",(O1339-Z1339)/O1339)</f>
        <v/>
      </c>
      <c r="AD1339" s="24" t="n"/>
      <c r="AE1339" s="24">
        <f>IF(AF1339="","",Q1339*(1-AF1339))</f>
        <v/>
      </c>
      <c r="AF1339" s="51" t="n"/>
      <c r="AG1339" s="28" t="n"/>
      <c r="AH1339" s="28" t="n"/>
      <c r="AI1339" s="33" t="inlineStr">
        <is>
          <t>2026-08-16</t>
        </is>
      </c>
      <c r="AJ1339" s="33" t="inlineStr">
        <is>
          <t>2026-08-15</t>
        </is>
      </c>
      <c r="AK1339" s="30" t="n"/>
    </row>
    <row r="1340" ht="35.1" customHeight="1" s="69">
      <c r="B1340" s="48" t="n">
        <v>31669</v>
      </c>
      <c r="C1340" s="48" t="inlineStr">
        <is>
          <t>東京</t>
        </is>
      </c>
      <c r="D1340" s="19" t="inlineStr">
        <is>
          <t>アットイン自由が丘2-5</t>
        </is>
      </c>
      <c r="E1340" s="48" t="inlineStr">
        <is>
          <t>1LDK</t>
        </is>
      </c>
      <c r="F1340" s="48" t="n">
        <v>1</v>
      </c>
      <c r="G1340" s="48" t="inlineStr">
        <is>
          <t>渋谷・三軒茶屋・自由が丘</t>
        </is>
      </c>
      <c r="H1340" s="48" t="n">
        <v>45.75</v>
      </c>
      <c r="I1340" s="20" t="n">
        <v>1</v>
      </c>
      <c r="J1340" s="20" t="n">
        <v>0</v>
      </c>
      <c r="K1340" s="20" t="n">
        <v>0</v>
      </c>
      <c r="L1340" s="20" t="n">
        <v>0</v>
      </c>
      <c r="M1340" s="20" t="n">
        <v>0</v>
      </c>
      <c r="N1340" s="24" t="n">
        <v>20800</v>
      </c>
      <c r="O1340" s="24" t="n">
        <v>19700</v>
      </c>
      <c r="P1340" s="24" t="n">
        <v>1100</v>
      </c>
      <c r="Q1340" s="24" t="n">
        <v>44000</v>
      </c>
      <c r="R1340" s="24" t="n"/>
      <c r="S1340" s="24">
        <f>IF(R1340="","",(R1340+P1340)*30 -U1340)</f>
        <v/>
      </c>
      <c r="T1340" s="20">
        <f>IF(R1340="","",(O1340-R1340)/O1340)</f>
        <v/>
      </c>
      <c r="U1340" s="24" t="n">
        <v>212000</v>
      </c>
      <c r="V1340" s="51" t="n"/>
      <c r="W1340" s="24">
        <f>IF(Z1340="","",Z1340*30)</f>
        <v/>
      </c>
      <c r="X1340" s="24">
        <f>IF(W1340="","",W1340-U1340)</f>
        <v/>
      </c>
      <c r="Y1340" s="24">
        <f>IF(V1340="","",((U1340+5000+5000)/(1-V1340))/30)</f>
        <v/>
      </c>
      <c r="Z1340" s="32" t="n"/>
      <c r="AA1340" s="24">
        <f>IF(Z1340="","",Z1340-O1340)</f>
        <v/>
      </c>
      <c r="AB1340" s="24">
        <f>IF(Z1340="","",R1340-Z1340)</f>
        <v/>
      </c>
      <c r="AC1340" s="11">
        <f>IF(Z1340="","",(O1340-Z1340)/O1340)</f>
        <v/>
      </c>
      <c r="AD1340" s="24" t="n"/>
      <c r="AE1340" s="24">
        <f>IF(AF1340="","",Q1340*(1-AF1340))</f>
        <v/>
      </c>
      <c r="AF1340" s="51" t="n"/>
      <c r="AG1340" s="28" t="n"/>
      <c r="AH1340" s="28" t="n"/>
      <c r="AI1340" s="33" t="inlineStr">
        <is>
          <t>2026-08-02</t>
        </is>
      </c>
      <c r="AJ1340" s="33" t="inlineStr">
        <is>
          <t>2026-10-21</t>
        </is>
      </c>
      <c r="AK1340" s="30" t="n"/>
    </row>
    <row r="1341" ht="35.1" customHeight="1" s="69">
      <c r="B1341" s="48" t="n">
        <v>31715</v>
      </c>
      <c r="C1341" s="48" t="inlineStr">
        <is>
          <t>東京</t>
        </is>
      </c>
      <c r="D1341" s="19" t="inlineStr">
        <is>
          <t>アットイン錦糸町20-1</t>
        </is>
      </c>
      <c r="E1341" s="48" t="inlineStr">
        <is>
          <t>1K</t>
        </is>
      </c>
      <c r="F1341" s="48" t="n">
        <v>2</v>
      </c>
      <c r="G1341" s="48" t="inlineStr">
        <is>
          <t>錦糸町・両国</t>
        </is>
      </c>
      <c r="H1341" s="48" t="n">
        <v>25.35</v>
      </c>
      <c r="I1341" s="20" t="n">
        <v>1</v>
      </c>
      <c r="J1341" s="20" t="n">
        <v>0.95</v>
      </c>
      <c r="K1341" s="20" t="n">
        <v>0.4</v>
      </c>
      <c r="L1341" s="20" t="n">
        <v>0</v>
      </c>
      <c r="M1341" s="20" t="n">
        <v>0</v>
      </c>
      <c r="N1341" s="24" t="n">
        <v>14020</v>
      </c>
      <c r="O1341" s="24" t="n">
        <v>13140</v>
      </c>
      <c r="P1341" s="24" t="n">
        <v>880</v>
      </c>
      <c r="Q1341" s="24" t="n">
        <v>44000</v>
      </c>
      <c r="R1341" s="24" t="n"/>
      <c r="S1341" s="24">
        <f>IF(R1341="","",(R1341+P1341)*30 -U1341)</f>
        <v/>
      </c>
      <c r="T1341" s="20">
        <f>IF(R1341="","",(O1341-R1341)/O1341)</f>
        <v/>
      </c>
      <c r="U1341" s="24" t="n">
        <v>139000</v>
      </c>
      <c r="V1341" s="51" t="n"/>
      <c r="W1341" s="24">
        <f>IF(Z1341="","",Z1341*30)</f>
        <v/>
      </c>
      <c r="X1341" s="24">
        <f>IF(W1341="","",W1341-U1341)</f>
        <v/>
      </c>
      <c r="Y1341" s="24">
        <f>IF(V1341="","",((U1341+5000+5000)/(1-V1341))/30)</f>
        <v/>
      </c>
      <c r="Z1341" s="32" t="n"/>
      <c r="AA1341" s="24">
        <f>IF(Z1341="","",Z1341-O1341)</f>
        <v/>
      </c>
      <c r="AB1341" s="24">
        <f>IF(Z1341="","",R1341-Z1341)</f>
        <v/>
      </c>
      <c r="AC1341" s="11">
        <f>IF(Z1341="","",(O1341-Z1341)/O1341)</f>
        <v/>
      </c>
      <c r="AD1341" s="24" t="n"/>
      <c r="AE1341" s="24">
        <f>IF(AF1341="","",Q1341*(1-AF1341))</f>
        <v/>
      </c>
      <c r="AF1341" s="51" t="n"/>
      <c r="AG1341" s="28" t="n"/>
      <c r="AH1341" s="28" t="n"/>
      <c r="AI1341" s="33" t="inlineStr">
        <is>
          <t>2026-09-05</t>
        </is>
      </c>
      <c r="AJ1341" s="33" t="inlineStr">
        <is>
          <t>2026-09-19</t>
        </is>
      </c>
      <c r="AK1341" s="30" t="n"/>
    </row>
    <row r="1342" ht="35.1" customHeight="1" s="69">
      <c r="B1342" s="48" t="n">
        <v>31716</v>
      </c>
      <c r="C1342" s="48" t="inlineStr">
        <is>
          <t>東京</t>
        </is>
      </c>
      <c r="D1342" s="19" t="inlineStr">
        <is>
          <t>アットイン錦糸町20-2</t>
        </is>
      </c>
      <c r="E1342" s="48" t="inlineStr">
        <is>
          <t>1K</t>
        </is>
      </c>
      <c r="F1342" s="48" t="n">
        <v>2</v>
      </c>
      <c r="G1342" s="48" t="inlineStr">
        <is>
          <t>錦糸町・両国</t>
        </is>
      </c>
      <c r="H1342" s="48" t="n">
        <v>25.75</v>
      </c>
      <c r="I1342" s="20" t="n">
        <v>0.55</v>
      </c>
      <c r="J1342" s="20" t="n">
        <v>0.85</v>
      </c>
      <c r="K1342" s="20" t="n">
        <v>0</v>
      </c>
      <c r="L1342" s="20" t="n">
        <v>0</v>
      </c>
      <c r="M1342" s="20" t="n">
        <v>0</v>
      </c>
      <c r="N1342" s="24" t="n">
        <v>14020</v>
      </c>
      <c r="O1342" s="24" t="n">
        <v>13140</v>
      </c>
      <c r="P1342" s="24" t="n">
        <v>880</v>
      </c>
      <c r="Q1342" s="24" t="n">
        <v>44000</v>
      </c>
      <c r="R1342" s="24" t="n">
        <v>6570</v>
      </c>
      <c r="S1342" s="24">
        <f>IF(R1342="","",(R1342+P1342)*30 -U1342)</f>
        <v/>
      </c>
      <c r="T1342" s="20">
        <f>IF(R1342="","",(O1342-R1342)/O1342)</f>
        <v/>
      </c>
      <c r="U1342" s="24" t="n">
        <v>139000</v>
      </c>
      <c r="V1342" s="51" t="n"/>
      <c r="W1342" s="24">
        <f>IF(Z1342="","",Z1342*30)</f>
        <v/>
      </c>
      <c r="X1342" s="24">
        <f>IF(W1342="","",W1342-U1342)</f>
        <v/>
      </c>
      <c r="Y1342" s="24">
        <f>IF(V1342="","",((U1342+5000+5000)/(1-V1342))/30)</f>
        <v/>
      </c>
      <c r="Z1342" s="32" t="n"/>
      <c r="AA1342" s="24">
        <f>IF(Z1342="","",Z1342-O1342)</f>
        <v/>
      </c>
      <c r="AB1342" s="24">
        <f>IF(Z1342="","",R1342-Z1342)</f>
        <v/>
      </c>
      <c r="AC1342" s="11">
        <f>IF(Z1342="","",(O1342-Z1342)/O1342)</f>
        <v/>
      </c>
      <c r="AD1342" s="24" t="n">
        <v>11000</v>
      </c>
      <c r="AE1342" s="24">
        <f>IF(AF1342="","",Q1342*(1-AF1342))</f>
        <v/>
      </c>
      <c r="AF1342" s="51" t="n"/>
      <c r="AG1342" s="28" t="n"/>
      <c r="AH1342" s="28" t="n"/>
      <c r="AI1342" s="33" t="inlineStr">
        <is>
          <t>2026-08-23</t>
        </is>
      </c>
      <c r="AJ1342" s="33" t="inlineStr">
        <is>
          <t>2026-08-30</t>
        </is>
      </c>
      <c r="AK1342" s="30" t="n"/>
    </row>
    <row r="1343" ht="35.1" customHeight="1" s="69">
      <c r="B1343" s="48" t="n">
        <v>31717</v>
      </c>
      <c r="C1343" s="48" t="inlineStr">
        <is>
          <t>東京</t>
        </is>
      </c>
      <c r="D1343" s="19" t="inlineStr">
        <is>
          <t>アットイン錦糸町20-3</t>
        </is>
      </c>
      <c r="E1343" s="48" t="inlineStr">
        <is>
          <t>1DK</t>
        </is>
      </c>
      <c r="F1343" s="48" t="n">
        <v>1</v>
      </c>
      <c r="G1343" s="48" t="inlineStr">
        <is>
          <t>錦糸町・両国</t>
        </is>
      </c>
      <c r="H1343" s="48" t="n">
        <v>25.35</v>
      </c>
      <c r="I1343" s="20" t="n">
        <v>0.9</v>
      </c>
      <c r="J1343" s="20" t="n">
        <v>1</v>
      </c>
      <c r="K1343" s="20" t="n">
        <v>1</v>
      </c>
      <c r="L1343" s="20" t="n">
        <v>1</v>
      </c>
      <c r="M1343" s="20" t="n">
        <v>0.4</v>
      </c>
      <c r="N1343" s="24" t="n">
        <v>14020</v>
      </c>
      <c r="O1343" s="24" t="n">
        <v>13140</v>
      </c>
      <c r="P1343" s="24" t="n">
        <v>880</v>
      </c>
      <c r="Q1343" s="24" t="n">
        <v>44000</v>
      </c>
      <c r="R1343" s="24" t="n"/>
      <c r="S1343" s="24">
        <f>IF(R1343="","",(R1343+P1343)*30 -U1343)</f>
        <v/>
      </c>
      <c r="T1343" s="20">
        <f>IF(R1343="","",(O1343-R1343)/O1343)</f>
        <v/>
      </c>
      <c r="U1343" s="24" t="n">
        <v>139000</v>
      </c>
      <c r="V1343" s="51" t="n"/>
      <c r="W1343" s="24">
        <f>IF(Z1343="","",Z1343*30)</f>
        <v/>
      </c>
      <c r="X1343" s="24">
        <f>IF(W1343="","",W1343-U1343)</f>
        <v/>
      </c>
      <c r="Y1343" s="24">
        <f>IF(V1343="","",((U1343+5000+5000)/(1-V1343))/30)</f>
        <v/>
      </c>
      <c r="Z1343" s="32" t="n"/>
      <c r="AA1343" s="24">
        <f>IF(Z1343="","",Z1343-O1343)</f>
        <v/>
      </c>
      <c r="AB1343" s="24">
        <f>IF(Z1343="","",R1343-Z1343)</f>
        <v/>
      </c>
      <c r="AC1343" s="11">
        <f>IF(Z1343="","",(O1343-Z1343)/O1343)</f>
        <v/>
      </c>
      <c r="AD1343" s="24" t="n"/>
      <c r="AE1343" s="24">
        <f>IF(AF1343="","",Q1343*(1-AF1343))</f>
        <v/>
      </c>
      <c r="AF1343" s="51" t="n"/>
      <c r="AG1343" s="28" t="n"/>
      <c r="AH1343" s="28" t="n"/>
      <c r="AI1343" s="33" t="inlineStr">
        <is>
          <t>2026-11-14</t>
        </is>
      </c>
      <c r="AJ1343" s="33" t="inlineStr">
        <is>
          <t>2026-11-13</t>
        </is>
      </c>
      <c r="AK1343" s="30" t="n"/>
    </row>
    <row r="1344" ht="35.1" customHeight="1" s="69">
      <c r="B1344" s="48" t="n">
        <v>31718</v>
      </c>
      <c r="C1344" s="48" t="inlineStr">
        <is>
          <t>東京</t>
        </is>
      </c>
      <c r="D1344" s="19" t="inlineStr">
        <is>
          <t>アットイン錦糸町20-4</t>
        </is>
      </c>
      <c r="E1344" s="48" t="inlineStr">
        <is>
          <t>1DK</t>
        </is>
      </c>
      <c r="F1344" s="48" t="n">
        <v>2</v>
      </c>
      <c r="G1344" s="48" t="inlineStr">
        <is>
          <t>錦糸町・両国</t>
        </is>
      </c>
      <c r="H1344" s="48" t="n">
        <v>26.8</v>
      </c>
      <c r="I1344" s="20" t="n">
        <v>0.95</v>
      </c>
      <c r="J1344" s="20" t="n">
        <v>0.95</v>
      </c>
      <c r="K1344" s="20" t="n">
        <v>0.5</v>
      </c>
      <c r="L1344" s="20" t="n">
        <v>0.5</v>
      </c>
      <c r="M1344" s="20" t="n">
        <v>0.5</v>
      </c>
      <c r="N1344" s="24" t="n">
        <v>14260</v>
      </c>
      <c r="O1344" s="24" t="n">
        <v>13380</v>
      </c>
      <c r="P1344" s="24" t="n">
        <v>880</v>
      </c>
      <c r="Q1344" s="24" t="n">
        <v>44000</v>
      </c>
      <c r="R1344" s="24" t="n"/>
      <c r="S1344" s="24">
        <f>IF(R1344="","",(R1344+P1344)*30 -U1344)</f>
        <v/>
      </c>
      <c r="T1344" s="20">
        <f>IF(R1344="","",(O1344-R1344)/O1344)</f>
        <v/>
      </c>
      <c r="U1344" s="24" t="n">
        <v>142000</v>
      </c>
      <c r="V1344" s="51" t="n"/>
      <c r="W1344" s="24">
        <f>IF(Z1344="","",Z1344*30)</f>
        <v/>
      </c>
      <c r="X1344" s="24">
        <f>IF(W1344="","",W1344-U1344)</f>
        <v/>
      </c>
      <c r="Y1344" s="24">
        <f>IF(V1344="","",((U1344+5000+5000)/(1-V1344))/30)</f>
        <v/>
      </c>
      <c r="Z1344" s="32" t="n"/>
      <c r="AA1344" s="24">
        <f>IF(Z1344="","",Z1344-O1344)</f>
        <v/>
      </c>
      <c r="AB1344" s="24">
        <f>IF(Z1344="","",R1344-Z1344)</f>
        <v/>
      </c>
      <c r="AC1344" s="11">
        <f>IF(Z1344="","",(O1344-Z1344)/O1344)</f>
        <v/>
      </c>
      <c r="AD1344" s="24" t="n"/>
      <c r="AE1344" s="24">
        <f>IF(AF1344="","",Q1344*(1-AF1344))</f>
        <v/>
      </c>
      <c r="AF1344" s="51" t="n"/>
      <c r="AG1344" s="28" t="n"/>
      <c r="AH1344" s="28" t="n"/>
      <c r="AI1344" s="33" t="inlineStr">
        <is>
          <t>2026-08-29</t>
        </is>
      </c>
      <c r="AJ1344" s="33" t="inlineStr">
        <is>
          <t>2026-12-31</t>
        </is>
      </c>
      <c r="AK1344" s="30" t="n"/>
    </row>
    <row r="1345" ht="35.1" customHeight="1" s="69">
      <c r="B1345" s="48" t="n">
        <v>31719</v>
      </c>
      <c r="C1345" s="48" t="inlineStr">
        <is>
          <t>東京</t>
        </is>
      </c>
      <c r="D1345" s="19" t="inlineStr">
        <is>
          <t>アットイン錦糸町20-5</t>
        </is>
      </c>
      <c r="E1345" s="48" t="inlineStr">
        <is>
          <t>1DK</t>
        </is>
      </c>
      <c r="F1345" s="48" t="n">
        <v>1</v>
      </c>
      <c r="G1345" s="48" t="inlineStr">
        <is>
          <t>錦糸町・両国</t>
        </is>
      </c>
      <c r="H1345" s="48" t="n">
        <v>28.47</v>
      </c>
      <c r="I1345" s="20" t="n">
        <v>1</v>
      </c>
      <c r="J1345" s="20" t="n">
        <v>1</v>
      </c>
      <c r="K1345" s="20" t="n">
        <v>1</v>
      </c>
      <c r="L1345" s="20" t="n">
        <v>0</v>
      </c>
      <c r="M1345" s="20" t="n">
        <v>0</v>
      </c>
      <c r="N1345" s="24" t="n">
        <v>14700</v>
      </c>
      <c r="O1345" s="24" t="n">
        <v>13820</v>
      </c>
      <c r="P1345" s="24" t="n">
        <v>880</v>
      </c>
      <c r="Q1345" s="24" t="n">
        <v>44000</v>
      </c>
      <c r="R1345" s="24" t="n"/>
      <c r="S1345" s="24">
        <f>IF(R1345="","",(R1345+P1345)*30 -U1345)</f>
        <v/>
      </c>
      <c r="T1345" s="20">
        <f>IF(R1345="","",(O1345-R1345)/O1345)</f>
        <v/>
      </c>
      <c r="U1345" s="24" t="n">
        <v>147000</v>
      </c>
      <c r="V1345" s="51" t="n"/>
      <c r="W1345" s="24">
        <f>IF(Z1345="","",Z1345*30)</f>
        <v/>
      </c>
      <c r="X1345" s="24">
        <f>IF(W1345="","",W1345-U1345)</f>
        <v/>
      </c>
      <c r="Y1345" s="24">
        <f>IF(V1345="","",((U1345+5000+5000)/(1-V1345))/30)</f>
        <v/>
      </c>
      <c r="Z1345" s="32" t="n"/>
      <c r="AA1345" s="24">
        <f>IF(Z1345="","",Z1345-O1345)</f>
        <v/>
      </c>
      <c r="AB1345" s="24">
        <f>IF(Z1345="","",R1345-Z1345)</f>
        <v/>
      </c>
      <c r="AC1345" s="11">
        <f>IF(Z1345="","",(O1345-Z1345)/O1345)</f>
        <v/>
      </c>
      <c r="AD1345" s="24" t="n"/>
      <c r="AE1345" s="24">
        <f>IF(AF1345="","",Q1345*(1-AF1345))</f>
        <v/>
      </c>
      <c r="AF1345" s="51" t="n"/>
      <c r="AG1345" s="28" t="n"/>
      <c r="AH1345" s="28" t="n"/>
      <c r="AI1345" s="33" t="inlineStr">
        <is>
          <t>2026-10-01</t>
        </is>
      </c>
      <c r="AJ1345" s="33" t="inlineStr">
        <is>
          <t>2026-09-30</t>
        </is>
      </c>
      <c r="AK1345" s="30" t="n"/>
    </row>
    <row r="1346" ht="35.1" customHeight="1" s="69">
      <c r="B1346" s="48" t="n">
        <v>31720</v>
      </c>
      <c r="C1346" s="48" t="inlineStr">
        <is>
          <t>東京</t>
        </is>
      </c>
      <c r="D1346" s="19" t="inlineStr">
        <is>
          <t>アットイン錦糸町20-6</t>
        </is>
      </c>
      <c r="E1346" s="48" t="inlineStr">
        <is>
          <t>1LDK</t>
        </is>
      </c>
      <c r="F1346" s="48" t="n">
        <v>2</v>
      </c>
      <c r="G1346" s="48" t="inlineStr">
        <is>
          <t>錦糸町・両国</t>
        </is>
      </c>
      <c r="H1346" s="48" t="n">
        <v>33.3</v>
      </c>
      <c r="I1346" s="20" t="n">
        <v>1</v>
      </c>
      <c r="J1346" s="20" t="n">
        <v>1</v>
      </c>
      <c r="K1346" s="20" t="n">
        <v>0</v>
      </c>
      <c r="L1346" s="20" t="n">
        <v>0</v>
      </c>
      <c r="M1346" s="20" t="n">
        <v>0</v>
      </c>
      <c r="N1346" s="24" t="n">
        <v>18200</v>
      </c>
      <c r="O1346" s="24" t="n">
        <v>17320</v>
      </c>
      <c r="P1346" s="24" t="n">
        <v>880</v>
      </c>
      <c r="Q1346" s="24" t="n">
        <v>44000</v>
      </c>
      <c r="R1346" s="24" t="n"/>
      <c r="S1346" s="24">
        <f>IF(R1346="","",(R1346+P1346)*30 -U1346)</f>
        <v/>
      </c>
      <c r="T1346" s="20">
        <f>IF(R1346="","",(O1346-R1346)/O1346)</f>
        <v/>
      </c>
      <c r="U1346" s="24" t="n">
        <v>192000</v>
      </c>
      <c r="V1346" s="51" t="n"/>
      <c r="W1346" s="24">
        <f>IF(Z1346="","",Z1346*30)</f>
        <v/>
      </c>
      <c r="X1346" s="24">
        <f>IF(W1346="","",W1346-U1346)</f>
        <v/>
      </c>
      <c r="Y1346" s="24">
        <f>IF(V1346="","",((U1346+5000+5000)/(1-V1346))/30)</f>
        <v/>
      </c>
      <c r="Z1346" s="32" t="n"/>
      <c r="AA1346" s="24">
        <f>IF(Z1346="","",Z1346-O1346)</f>
        <v/>
      </c>
      <c r="AB1346" s="24">
        <f>IF(Z1346="","",R1346-Z1346)</f>
        <v/>
      </c>
      <c r="AC1346" s="11">
        <f>IF(Z1346="","",(O1346-Z1346)/O1346)</f>
        <v/>
      </c>
      <c r="AD1346" s="24" t="n"/>
      <c r="AE1346" s="24">
        <f>IF(AF1346="","",Q1346*(1-AF1346))</f>
        <v/>
      </c>
      <c r="AF1346" s="51" t="n"/>
      <c r="AG1346" s="28" t="n"/>
      <c r="AH1346" s="28" t="n"/>
      <c r="AI1346" s="33" t="inlineStr">
        <is>
          <t>2026-09-01</t>
        </is>
      </c>
      <c r="AJ1346" s="33" t="inlineStr">
        <is>
          <t>2026-08-31</t>
        </is>
      </c>
      <c r="AK1346" s="30" t="n"/>
    </row>
    <row r="1347" ht="35.1" customHeight="1" s="69">
      <c r="B1347" s="48" t="n">
        <v>31721</v>
      </c>
      <c r="C1347" s="48" t="inlineStr">
        <is>
          <t>東京</t>
        </is>
      </c>
      <c r="D1347" s="19" t="inlineStr">
        <is>
          <t>アットイン錦糸町20-7</t>
        </is>
      </c>
      <c r="E1347" s="48" t="inlineStr">
        <is>
          <t>1LDK</t>
        </is>
      </c>
      <c r="F1347" s="48" t="n">
        <v>2</v>
      </c>
      <c r="G1347" s="48" t="inlineStr">
        <is>
          <t>錦糸町・両国</t>
        </is>
      </c>
      <c r="H1347" s="48" t="n">
        <v>40.5</v>
      </c>
      <c r="I1347" s="20" t="n">
        <v>0</v>
      </c>
      <c r="J1347" s="20" t="n">
        <v>0.15</v>
      </c>
      <c r="K1347" s="20" t="n">
        <v>0</v>
      </c>
      <c r="L1347" s="20" t="n">
        <v>0</v>
      </c>
      <c r="M1347" s="20" t="n">
        <v>0</v>
      </c>
      <c r="N1347" s="24" t="n">
        <v>20040</v>
      </c>
      <c r="O1347" s="24" t="n">
        <v>19160</v>
      </c>
      <c r="P1347" s="24" t="n">
        <v>880</v>
      </c>
      <c r="Q1347" s="24" t="n">
        <v>44000</v>
      </c>
      <c r="R1347" s="24" t="n">
        <v>9580</v>
      </c>
      <c r="S1347" s="24">
        <f>IF(R1347="","",(R1347+P1347)*30 -U1347)</f>
        <v/>
      </c>
      <c r="T1347" s="20">
        <f>IF(R1347="","",(O1347-R1347)/O1347)</f>
        <v/>
      </c>
      <c r="U1347" s="24" t="n">
        <v>212000</v>
      </c>
      <c r="V1347" s="51" t="n"/>
      <c r="W1347" s="24">
        <f>IF(Z1347="","",Z1347*30)</f>
        <v/>
      </c>
      <c r="X1347" s="24">
        <f>IF(W1347="","",W1347-U1347)</f>
        <v/>
      </c>
      <c r="Y1347" s="24">
        <f>IF(V1347="","",((U1347+5000+5000)/(1-V1347))/30)</f>
        <v/>
      </c>
      <c r="Z1347" s="32" t="n"/>
      <c r="AA1347" s="24">
        <f>IF(Z1347="","",Z1347-O1347)</f>
        <v/>
      </c>
      <c r="AB1347" s="24">
        <f>IF(Z1347="","",R1347-Z1347)</f>
        <v/>
      </c>
      <c r="AC1347" s="11">
        <f>IF(Z1347="","",(O1347-Z1347)/O1347)</f>
        <v/>
      </c>
      <c r="AD1347" s="24" t="n">
        <v>11000</v>
      </c>
      <c r="AE1347" s="24">
        <f>IF(AF1347="","",Q1347*(1-AF1347))</f>
        <v/>
      </c>
      <c r="AF1347" s="51" t="n"/>
      <c r="AG1347" s="28" t="n"/>
      <c r="AH1347" s="28" t="n"/>
      <c r="AI1347" s="33" t="inlineStr">
        <is>
          <t>2026-08-01</t>
        </is>
      </c>
      <c r="AJ1347" s="33" t="inlineStr">
        <is>
          <t>2026-08-30</t>
        </is>
      </c>
      <c r="AK1347" s="30" t="n"/>
    </row>
    <row r="1348" ht="35.1" customHeight="1" s="69">
      <c r="B1348" s="48" t="n">
        <v>31722</v>
      </c>
      <c r="C1348" s="48" t="inlineStr">
        <is>
          <t>東京</t>
        </is>
      </c>
      <c r="D1348" s="19" t="inlineStr">
        <is>
          <t>アットイン錦糸町20-8</t>
        </is>
      </c>
      <c r="E1348" s="48" t="inlineStr">
        <is>
          <t>2LDK</t>
        </is>
      </c>
      <c r="F1348" s="48" t="n">
        <v>1</v>
      </c>
      <c r="G1348" s="48" t="inlineStr">
        <is>
          <t>錦糸町・両国</t>
        </is>
      </c>
      <c r="H1348" s="48" t="n">
        <v>50.97</v>
      </c>
      <c r="I1348" s="20" t="n">
        <v>0.6</v>
      </c>
      <c r="J1348" s="20" t="n">
        <v>1</v>
      </c>
      <c r="K1348" s="20" t="n">
        <v>1</v>
      </c>
      <c r="L1348" s="20" t="n">
        <v>1</v>
      </c>
      <c r="M1348" s="20" t="n">
        <v>0</v>
      </c>
      <c r="N1348" s="24" t="n">
        <v>25700</v>
      </c>
      <c r="O1348" s="24" t="n">
        <v>24600</v>
      </c>
      <c r="P1348" s="24" t="n">
        <v>1100</v>
      </c>
      <c r="Q1348" s="24" t="n">
        <v>68000</v>
      </c>
      <c r="R1348" s="24" t="n"/>
      <c r="S1348" s="24">
        <f>IF(R1348="","",(R1348+P1348)*30 -U1348)</f>
        <v/>
      </c>
      <c r="T1348" s="20">
        <f>IF(R1348="","",(O1348-R1348)/O1348)</f>
        <v/>
      </c>
      <c r="U1348" s="24" t="n">
        <v>277000</v>
      </c>
      <c r="V1348" s="51" t="n"/>
      <c r="W1348" s="24">
        <f>IF(Z1348="","",Z1348*30)</f>
        <v/>
      </c>
      <c r="X1348" s="24">
        <f>IF(W1348="","",W1348-U1348)</f>
        <v/>
      </c>
      <c r="Y1348" s="24">
        <f>IF(V1348="","",((U1348+5000+5000)/(1-V1348))/30)</f>
        <v/>
      </c>
      <c r="Z1348" s="32" t="n"/>
      <c r="AA1348" s="24">
        <f>IF(Z1348="","",Z1348-O1348)</f>
        <v/>
      </c>
      <c r="AB1348" s="24">
        <f>IF(Z1348="","",R1348-Z1348)</f>
        <v/>
      </c>
      <c r="AC1348" s="11">
        <f>IF(Z1348="","",(O1348-Z1348)/O1348)</f>
        <v/>
      </c>
      <c r="AD1348" s="24" t="n"/>
      <c r="AE1348" s="24">
        <f>IF(AF1348="","",Q1348*(1-AF1348))</f>
        <v/>
      </c>
      <c r="AF1348" s="51" t="n"/>
      <c r="AG1348" s="28" t="n"/>
      <c r="AH1348" s="28" t="n"/>
      <c r="AI1348" s="33" t="inlineStr">
        <is>
          <t>2026-11-01</t>
        </is>
      </c>
      <c r="AJ1348" s="33" t="inlineStr">
        <is>
          <t>2026-10-31</t>
        </is>
      </c>
      <c r="AK1348" s="30" t="n"/>
    </row>
    <row r="1349" ht="35.1" customHeight="1" s="69">
      <c r="B1349" s="48" t="n">
        <v>31769</v>
      </c>
      <c r="C1349" s="48" t="inlineStr">
        <is>
          <t>大阪</t>
        </is>
      </c>
      <c r="D1349" s="19" t="inlineStr">
        <is>
          <t>アットイン堺筋本町（谷町四丁目）4-1</t>
        </is>
      </c>
      <c r="E1349" s="48" t="inlineStr">
        <is>
          <t>1LDK</t>
        </is>
      </c>
      <c r="F1349" s="48" t="n">
        <v>1</v>
      </c>
      <c r="G1349" s="48" t="inlineStr">
        <is>
          <t>北浜・堺筋本町</t>
        </is>
      </c>
      <c r="H1349" s="48" t="n">
        <v>33.83</v>
      </c>
      <c r="I1349" s="20" t="n">
        <v>1</v>
      </c>
      <c r="J1349" s="20" t="n">
        <v>1</v>
      </c>
      <c r="K1349" s="20" t="n">
        <v>0.5</v>
      </c>
      <c r="L1349" s="20" t="n">
        <v>0</v>
      </c>
      <c r="M1349" s="20" t="n">
        <v>0</v>
      </c>
      <c r="N1349" s="24" t="n">
        <v>15140</v>
      </c>
      <c r="O1349" s="24" t="n">
        <v>14260</v>
      </c>
      <c r="P1349" s="24" t="n">
        <v>880</v>
      </c>
      <c r="Q1349" s="24" t="n">
        <v>44000</v>
      </c>
      <c r="R1349" s="24" t="n"/>
      <c r="S1349" s="24">
        <f>IF(R1349="","",(R1349+P1349)*30 -U1349)</f>
        <v/>
      </c>
      <c r="T1349" s="20">
        <f>IF(R1349="","",(O1349-R1349)/O1349)</f>
        <v/>
      </c>
      <c r="U1349" s="24" t="n">
        <v>147290</v>
      </c>
      <c r="V1349" s="51" t="n"/>
      <c r="W1349" s="24">
        <f>IF(Z1349="","",Z1349*30)</f>
        <v/>
      </c>
      <c r="X1349" s="24">
        <f>IF(W1349="","",W1349-U1349)</f>
        <v/>
      </c>
      <c r="Y1349" s="24">
        <f>IF(V1349="","",((U1349+5000+5000)/(1-V1349))/30)</f>
        <v/>
      </c>
      <c r="Z1349" s="32" t="n"/>
      <c r="AA1349" s="24">
        <f>IF(Z1349="","",Z1349-O1349)</f>
        <v/>
      </c>
      <c r="AB1349" s="24">
        <f>IF(Z1349="","",R1349-Z1349)</f>
        <v/>
      </c>
      <c r="AC1349" s="11">
        <f>IF(Z1349="","",(O1349-Z1349)/O1349)</f>
        <v/>
      </c>
      <c r="AD1349" s="24" t="n"/>
      <c r="AE1349" s="24">
        <f>IF(AF1349="","",Q1349*(1-AF1349))</f>
        <v/>
      </c>
      <c r="AF1349" s="51" t="n"/>
      <c r="AG1349" s="28" t="n"/>
      <c r="AH1349" s="28" t="n"/>
      <c r="AI1349" s="33" t="inlineStr">
        <is>
          <t>2026-09-15</t>
        </is>
      </c>
      <c r="AJ1349" s="33" t="inlineStr">
        <is>
          <t>2026-09-14</t>
        </is>
      </c>
      <c r="AK1349" s="30" t="n"/>
    </row>
    <row r="1350" ht="35.1" customHeight="1" s="69">
      <c r="B1350" s="48" t="n">
        <v>31770</v>
      </c>
      <c r="C1350" s="48" t="inlineStr">
        <is>
          <t>大阪</t>
        </is>
      </c>
      <c r="D1350" s="19" t="inlineStr">
        <is>
          <t>アットイン堺筋本町（谷町四丁目）4-2</t>
        </is>
      </c>
      <c r="E1350" s="48" t="inlineStr">
        <is>
          <t>1LDK</t>
        </is>
      </c>
      <c r="F1350" s="48" t="n">
        <v>1</v>
      </c>
      <c r="G1350" s="48" t="inlineStr">
        <is>
          <t>北浜・堺筋本町</t>
        </is>
      </c>
      <c r="H1350" s="48" t="n">
        <v>34.13</v>
      </c>
      <c r="I1350" s="20" t="n">
        <v>0.5</v>
      </c>
      <c r="J1350" s="20" t="n">
        <v>0.5</v>
      </c>
      <c r="K1350" s="20" t="n">
        <v>0</v>
      </c>
      <c r="L1350" s="20" t="n">
        <v>0</v>
      </c>
      <c r="M1350" s="20" t="n">
        <v>0</v>
      </c>
      <c r="N1350" s="24" t="n">
        <v>15140</v>
      </c>
      <c r="O1350" s="24" t="n">
        <v>14260</v>
      </c>
      <c r="P1350" s="24" t="n">
        <v>880</v>
      </c>
      <c r="Q1350" s="24" t="n">
        <v>44000</v>
      </c>
      <c r="R1350" s="24" t="n">
        <v>4710</v>
      </c>
      <c r="S1350" s="24">
        <f>IF(R1350="","",(R1350+P1350)*30 -U1350)</f>
        <v/>
      </c>
      <c r="T1350" s="20">
        <f>IF(R1350="","",(O1350-R1350)/O1350)</f>
        <v/>
      </c>
      <c r="U1350" s="24" t="n">
        <v>148330</v>
      </c>
      <c r="V1350" s="51" t="n"/>
      <c r="W1350" s="24">
        <f>IF(Z1350="","",Z1350*30)</f>
        <v/>
      </c>
      <c r="X1350" s="24">
        <f>IF(W1350="","",W1350-U1350)</f>
        <v/>
      </c>
      <c r="Y1350" s="24">
        <f>IF(V1350="","",((U1350+5000+5000)/(1-V1350))/30)</f>
        <v/>
      </c>
      <c r="Z1350" s="32" t="n"/>
      <c r="AA1350" s="24">
        <f>IF(Z1350="","",Z1350-O1350)</f>
        <v/>
      </c>
      <c r="AB1350" s="24">
        <f>IF(Z1350="","",R1350-Z1350)</f>
        <v/>
      </c>
      <c r="AC1350" s="11">
        <f>IF(Z1350="","",(O1350-Z1350)/O1350)</f>
        <v/>
      </c>
      <c r="AD1350" s="24" t="n">
        <v>0</v>
      </c>
      <c r="AE1350" s="24">
        <f>IF(AF1350="","",Q1350*(1-AF1350))</f>
        <v/>
      </c>
      <c r="AF1350" s="51" t="n"/>
      <c r="AG1350" s="28" t="n"/>
      <c r="AH1350" s="28" t="n"/>
      <c r="AI1350" s="33" t="inlineStr">
        <is>
          <t>2026-09-01</t>
        </is>
      </c>
      <c r="AJ1350" s="33" t="inlineStr">
        <is>
          <t>2026-08-31</t>
        </is>
      </c>
      <c r="AK1350" s="30" t="n"/>
    </row>
    <row r="1351" ht="35.1" customHeight="1" s="69">
      <c r="B1351" s="48" t="n">
        <v>31772</v>
      </c>
      <c r="C1351" s="48" t="inlineStr">
        <is>
          <t>東京</t>
        </is>
      </c>
      <c r="D1351" s="19" t="inlineStr">
        <is>
          <t>アットイン新宿38-1</t>
        </is>
      </c>
      <c r="E1351" s="48" t="inlineStr">
        <is>
          <t>1K</t>
        </is>
      </c>
      <c r="F1351" s="48" t="n">
        <v>1</v>
      </c>
      <c r="G1351" s="48" t="inlineStr">
        <is>
          <t>新宿</t>
        </is>
      </c>
      <c r="H1351" s="48" t="n">
        <v>19</v>
      </c>
      <c r="I1351" s="20" t="n">
        <v>1</v>
      </c>
      <c r="J1351" s="20" t="n">
        <v>1</v>
      </c>
      <c r="K1351" s="20" t="n">
        <v>1</v>
      </c>
      <c r="L1351" s="20" t="n">
        <v>1</v>
      </c>
      <c r="M1351" s="20" t="n">
        <v>1</v>
      </c>
      <c r="N1351" s="24" t="n">
        <v>10960</v>
      </c>
      <c r="O1351" s="24" t="n">
        <v>10080</v>
      </c>
      <c r="P1351" s="24" t="n">
        <v>880</v>
      </c>
      <c r="Q1351" s="24" t="n">
        <v>44000</v>
      </c>
      <c r="R1351" s="24" t="n"/>
      <c r="S1351" s="24">
        <f>IF(R1351="","",(R1351+P1351)*30 -U1351)</f>
        <v/>
      </c>
      <c r="T1351" s="20">
        <f>IF(R1351="","",(O1351-R1351)/O1351)</f>
        <v/>
      </c>
      <c r="U1351" s="24" t="n">
        <v>100000</v>
      </c>
      <c r="V1351" s="51" t="n"/>
      <c r="W1351" s="24">
        <f>IF(Z1351="","",Z1351*30)</f>
        <v/>
      </c>
      <c r="X1351" s="24">
        <f>IF(W1351="","",W1351-U1351)</f>
        <v/>
      </c>
      <c r="Y1351" s="24">
        <f>IF(V1351="","",((U1351+5000+5000)/(1-V1351))/30)</f>
        <v/>
      </c>
      <c r="Z1351" s="32" t="n"/>
      <c r="AA1351" s="24">
        <f>IF(Z1351="","",Z1351-O1351)</f>
        <v/>
      </c>
      <c r="AB1351" s="24">
        <f>IF(Z1351="","",R1351-Z1351)</f>
        <v/>
      </c>
      <c r="AC1351" s="11">
        <f>IF(Z1351="","",(O1351-Z1351)/O1351)</f>
        <v/>
      </c>
      <c r="AD1351" s="24" t="n"/>
      <c r="AE1351" s="24">
        <f>IF(AF1351="","",Q1351*(1-AF1351))</f>
        <v/>
      </c>
      <c r="AF1351" s="51" t="n"/>
      <c r="AG1351" s="28" t="n"/>
      <c r="AH1351" s="28" t="n"/>
      <c r="AI1351" s="33" t="inlineStr">
        <is>
          <t>2027-04-09</t>
        </is>
      </c>
      <c r="AJ1351" s="33" t="inlineStr">
        <is>
          <t>2027-04-08</t>
        </is>
      </c>
      <c r="AK1351" s="30" t="n"/>
    </row>
    <row r="1352" ht="35.1" customHeight="1" s="69">
      <c r="B1352" s="48" t="n">
        <v>31773</v>
      </c>
      <c r="C1352" s="48" t="inlineStr">
        <is>
          <t>東京</t>
        </is>
      </c>
      <c r="D1352" s="19" t="inlineStr">
        <is>
          <t>アットイン西葛西3-1</t>
        </is>
      </c>
      <c r="E1352" s="48" t="inlineStr">
        <is>
          <t>1K</t>
        </is>
      </c>
      <c r="F1352" s="48" t="n">
        <v>4</v>
      </c>
      <c r="G1352" s="48" t="inlineStr">
        <is>
          <t>門前仲町・木場・葛西</t>
        </is>
      </c>
      <c r="H1352" s="48" t="n">
        <v>25.85</v>
      </c>
      <c r="I1352" s="20" t="n">
        <v>0.75</v>
      </c>
      <c r="J1352" s="20" t="n">
        <v>0.825</v>
      </c>
      <c r="K1352" s="20" t="n">
        <v>0.525</v>
      </c>
      <c r="L1352" s="20" t="n">
        <v>0.5</v>
      </c>
      <c r="M1352" s="20" t="n">
        <v>0.5</v>
      </c>
      <c r="N1352" s="24" t="n">
        <v>13240</v>
      </c>
      <c r="O1352" s="24" t="n">
        <v>12360</v>
      </c>
      <c r="P1352" s="24" t="n">
        <v>880</v>
      </c>
      <c r="Q1352" s="24" t="n">
        <v>44000</v>
      </c>
      <c r="R1352" s="24" t="n"/>
      <c r="S1352" s="24">
        <f>IF(R1352="","",(R1352+P1352)*30 -U1352)</f>
        <v/>
      </c>
      <c r="T1352" s="20">
        <f>IF(R1352="","",(O1352-R1352)/O1352)</f>
        <v/>
      </c>
      <c r="U1352" s="24" t="n">
        <v>127000</v>
      </c>
      <c r="V1352" s="51" t="n"/>
      <c r="W1352" s="24">
        <f>IF(Z1352="","",Z1352*30)</f>
        <v/>
      </c>
      <c r="X1352" s="24">
        <f>IF(W1352="","",W1352-U1352)</f>
        <v/>
      </c>
      <c r="Y1352" s="24">
        <f>IF(V1352="","",((U1352+5000+5000)/(1-V1352))/30)</f>
        <v/>
      </c>
      <c r="Z1352" s="32" t="n"/>
      <c r="AA1352" s="24">
        <f>IF(Z1352="","",Z1352-O1352)</f>
        <v/>
      </c>
      <c r="AB1352" s="24">
        <f>IF(Z1352="","",R1352-Z1352)</f>
        <v/>
      </c>
      <c r="AC1352" s="11">
        <f>IF(Z1352="","",(O1352-Z1352)/O1352)</f>
        <v/>
      </c>
      <c r="AD1352" s="24" t="n"/>
      <c r="AE1352" s="24">
        <f>IF(AF1352="","",Q1352*(1-AF1352))</f>
        <v/>
      </c>
      <c r="AF1352" s="51" t="n"/>
      <c r="AG1352" s="28" t="n"/>
      <c r="AH1352" s="28" t="n"/>
      <c r="AI1352" s="33" t="inlineStr">
        <is>
          <t>2026-08-29</t>
        </is>
      </c>
      <c r="AJ1352" s="33" t="inlineStr">
        <is>
          <t>2026-12-17</t>
        </is>
      </c>
      <c r="AK1352" s="30" t="n"/>
    </row>
    <row r="1353" ht="35.1" customHeight="1" s="69">
      <c r="B1353" s="48" t="n">
        <v>31774</v>
      </c>
      <c r="C1353" s="48" t="inlineStr">
        <is>
          <t>東京</t>
        </is>
      </c>
      <c r="D1353" s="19" t="inlineStr">
        <is>
          <t>アットイン西葛西3-2</t>
        </is>
      </c>
      <c r="E1353" s="48" t="inlineStr">
        <is>
          <t>1SLDK</t>
        </is>
      </c>
      <c r="F1353" s="48" t="n">
        <v>1</v>
      </c>
      <c r="G1353" s="48" t="inlineStr">
        <is>
          <t>門前仲町・木場・葛西</t>
        </is>
      </c>
      <c r="H1353" s="48" t="n">
        <v>58.66</v>
      </c>
      <c r="I1353" s="20" t="n">
        <v>1</v>
      </c>
      <c r="J1353" s="20" t="n">
        <v>0.2</v>
      </c>
      <c r="K1353" s="20" t="n">
        <v>1</v>
      </c>
      <c r="L1353" s="20" t="n">
        <v>1</v>
      </c>
      <c r="M1353" s="20" t="n">
        <v>1</v>
      </c>
      <c r="N1353" s="24" t="n">
        <v>23540</v>
      </c>
      <c r="O1353" s="24" t="n">
        <v>22660</v>
      </c>
      <c r="P1353" s="24" t="n">
        <v>880</v>
      </c>
      <c r="Q1353" s="24" t="n">
        <v>44000</v>
      </c>
      <c r="R1353" s="24" t="n"/>
      <c r="S1353" s="24">
        <f>IF(R1353="","",(R1353+P1353)*30 -U1353)</f>
        <v/>
      </c>
      <c r="T1353" s="20">
        <f>IF(R1353="","",(O1353-R1353)/O1353)</f>
        <v/>
      </c>
      <c r="U1353" s="24" t="n">
        <v>248000</v>
      </c>
      <c r="V1353" s="51" t="n"/>
      <c r="W1353" s="24">
        <f>IF(Z1353="","",Z1353*30)</f>
        <v/>
      </c>
      <c r="X1353" s="24">
        <f>IF(W1353="","",W1353-U1353)</f>
        <v/>
      </c>
      <c r="Y1353" s="24">
        <f>IF(V1353="","",((U1353+5000+5000)/(1-V1353))/30)</f>
        <v/>
      </c>
      <c r="Z1353" s="32" t="n"/>
      <c r="AA1353" s="24">
        <f>IF(Z1353="","",Z1353-O1353)</f>
        <v/>
      </c>
      <c r="AB1353" s="24">
        <f>IF(Z1353="","",R1353-Z1353)</f>
        <v/>
      </c>
      <c r="AC1353" s="11">
        <f>IF(Z1353="","",(O1353-Z1353)/O1353)</f>
        <v/>
      </c>
      <c r="AD1353" s="24" t="n"/>
      <c r="AE1353" s="24">
        <f>IF(AF1353="","",Q1353*(1-AF1353))</f>
        <v/>
      </c>
      <c r="AF1353" s="51" t="n"/>
      <c r="AG1353" s="28" t="n"/>
      <c r="AH1353" s="28" t="n"/>
      <c r="AI1353" s="33" t="inlineStr">
        <is>
          <t>2026-09-12</t>
        </is>
      </c>
      <c r="AJ1353" s="33" t="inlineStr">
        <is>
          <t>2026-11-30</t>
        </is>
      </c>
      <c r="AK1353" s="30" t="n"/>
    </row>
    <row r="1354" ht="35.1" customHeight="1" s="69">
      <c r="B1354" s="48" t="n">
        <v>31775</v>
      </c>
      <c r="C1354" s="48" t="inlineStr">
        <is>
          <t>東京</t>
        </is>
      </c>
      <c r="D1354" s="19" t="inlineStr">
        <is>
          <t>アットイン西葛西3-3</t>
        </is>
      </c>
      <c r="E1354" s="48" t="inlineStr">
        <is>
          <t>2LDK</t>
        </is>
      </c>
      <c r="F1354" s="48" t="n">
        <v>1</v>
      </c>
      <c r="G1354" s="48" t="inlineStr">
        <is>
          <t>門前仲町・木場・葛西</t>
        </is>
      </c>
      <c r="H1354" s="48" t="n">
        <v>58.66</v>
      </c>
      <c r="I1354" s="20" t="n">
        <v>0.9</v>
      </c>
      <c r="J1354" s="20" t="n">
        <v>0.8</v>
      </c>
      <c r="K1354" s="20" t="n">
        <v>0.4</v>
      </c>
      <c r="L1354" s="20" t="n">
        <v>0</v>
      </c>
      <c r="M1354" s="20" t="n">
        <v>0</v>
      </c>
      <c r="N1354" s="24" t="n">
        <v>23860</v>
      </c>
      <c r="O1354" s="24" t="n">
        <v>22760</v>
      </c>
      <c r="P1354" s="24" t="n">
        <v>1100</v>
      </c>
      <c r="Q1354" s="24" t="n">
        <v>68000</v>
      </c>
      <c r="R1354" s="24" t="n"/>
      <c r="S1354" s="24">
        <f>IF(R1354="","",(R1354+P1354)*30 -U1354)</f>
        <v/>
      </c>
      <c r="T1354" s="20">
        <f>IF(R1354="","",(O1354-R1354)/O1354)</f>
        <v/>
      </c>
      <c r="U1354" s="24" t="n">
        <v>250000</v>
      </c>
      <c r="V1354" s="51" t="n"/>
      <c r="W1354" s="24">
        <f>IF(Z1354="","",Z1354*30)</f>
        <v/>
      </c>
      <c r="X1354" s="24">
        <f>IF(W1354="","",W1354-U1354)</f>
        <v/>
      </c>
      <c r="Y1354" s="24">
        <f>IF(V1354="","",((U1354+5000+5000)/(1-V1354))/30)</f>
        <v/>
      </c>
      <c r="Z1354" s="32" t="n"/>
      <c r="AA1354" s="24">
        <f>IF(Z1354="","",Z1354-O1354)</f>
        <v/>
      </c>
      <c r="AB1354" s="24">
        <f>IF(Z1354="","",R1354-Z1354)</f>
        <v/>
      </c>
      <c r="AC1354" s="11">
        <f>IF(Z1354="","",(O1354-Z1354)/O1354)</f>
        <v/>
      </c>
      <c r="AD1354" s="24" t="n"/>
      <c r="AE1354" s="24">
        <f>IF(AF1354="","",Q1354*(1-AF1354))</f>
        <v/>
      </c>
      <c r="AF1354" s="51" t="n"/>
      <c r="AG1354" s="28" t="n"/>
      <c r="AH1354" s="28" t="n"/>
      <c r="AI1354" s="33" t="inlineStr">
        <is>
          <t>2026-08-01</t>
        </is>
      </c>
      <c r="AJ1354" s="33" t="inlineStr">
        <is>
          <t>2027-01-15</t>
        </is>
      </c>
      <c r="AK1354" s="30" t="n"/>
    </row>
    <row r="1355" ht="35.1" customHeight="1" s="69">
      <c r="B1355" s="48" t="n">
        <v>31776</v>
      </c>
      <c r="C1355" s="48" t="inlineStr">
        <is>
          <t>東京</t>
        </is>
      </c>
      <c r="D1355" s="19" t="inlineStr">
        <is>
          <t>アットイン西葛西3-4</t>
        </is>
      </c>
      <c r="E1355" s="48" t="inlineStr">
        <is>
          <t>2LDK</t>
        </is>
      </c>
      <c r="F1355" s="48" t="n">
        <v>3</v>
      </c>
      <c r="G1355" s="48" t="inlineStr">
        <is>
          <t>門前仲町・木場・葛西</t>
        </is>
      </c>
      <c r="H1355" s="48" t="n">
        <v>57.23</v>
      </c>
      <c r="I1355" s="20" t="n">
        <v>0.8</v>
      </c>
      <c r="J1355" s="20" t="n">
        <v>0.66667</v>
      </c>
      <c r="K1355" s="20" t="n">
        <v>0.66667</v>
      </c>
      <c r="L1355" s="20" t="n">
        <v>0.43333</v>
      </c>
      <c r="M1355" s="20" t="n">
        <v>0.33333</v>
      </c>
      <c r="N1355" s="24" t="n">
        <v>23860</v>
      </c>
      <c r="O1355" s="24" t="n">
        <v>22760</v>
      </c>
      <c r="P1355" s="24" t="n">
        <v>1100</v>
      </c>
      <c r="Q1355" s="24" t="n">
        <v>68000</v>
      </c>
      <c r="R1355" s="24" t="n"/>
      <c r="S1355" s="24">
        <f>IF(R1355="","",(R1355+P1355)*30 -U1355)</f>
        <v/>
      </c>
      <c r="T1355" s="20">
        <f>IF(R1355="","",(O1355-R1355)/O1355)</f>
        <v/>
      </c>
      <c r="U1355" s="24" t="n">
        <v>250000</v>
      </c>
      <c r="V1355" s="51" t="n"/>
      <c r="W1355" s="24">
        <f>IF(Z1355="","",Z1355*30)</f>
        <v/>
      </c>
      <c r="X1355" s="24">
        <f>IF(W1355="","",W1355-U1355)</f>
        <v/>
      </c>
      <c r="Y1355" s="24">
        <f>IF(V1355="","",((U1355+5000+5000)/(1-V1355))/30)</f>
        <v/>
      </c>
      <c r="Z1355" s="32" t="n"/>
      <c r="AA1355" s="24">
        <f>IF(Z1355="","",Z1355-O1355)</f>
        <v/>
      </c>
      <c r="AB1355" s="24">
        <f>IF(Z1355="","",R1355-Z1355)</f>
        <v/>
      </c>
      <c r="AC1355" s="11">
        <f>IF(Z1355="","",(O1355-Z1355)/O1355)</f>
        <v/>
      </c>
      <c r="AD1355" s="24" t="n"/>
      <c r="AE1355" s="24">
        <f>IF(AF1355="","",Q1355*(1-AF1355))</f>
        <v/>
      </c>
      <c r="AF1355" s="51" t="n"/>
      <c r="AG1355" s="28" t="n"/>
      <c r="AH1355" s="28" t="n"/>
      <c r="AI1355" s="33" t="inlineStr">
        <is>
          <t>2026-08-01</t>
        </is>
      </c>
      <c r="AJ1355" s="33" t="inlineStr">
        <is>
          <t>2027-01-15</t>
        </is>
      </c>
      <c r="AK1355" s="30" t="n"/>
    </row>
    <row r="1356" ht="35.1" customHeight="1" s="69">
      <c r="B1356" s="48" t="n">
        <v>31777</v>
      </c>
      <c r="C1356" s="48" t="inlineStr">
        <is>
          <t>東京</t>
        </is>
      </c>
      <c r="D1356" s="19" t="inlineStr">
        <is>
          <t>アットイン西葛西3-5</t>
        </is>
      </c>
      <c r="E1356" s="48" t="inlineStr">
        <is>
          <t>2LDK</t>
        </is>
      </c>
      <c r="F1356" s="48" t="n">
        <v>1</v>
      </c>
      <c r="G1356" s="48" t="inlineStr">
        <is>
          <t>門前仲町・木場・葛西</t>
        </is>
      </c>
      <c r="H1356" s="48" t="n">
        <v>57.23</v>
      </c>
      <c r="I1356" s="20" t="n">
        <v>1</v>
      </c>
      <c r="J1356" s="20" t="n">
        <v>0.8</v>
      </c>
      <c r="K1356" s="20" t="n">
        <v>0.6</v>
      </c>
      <c r="L1356" s="20" t="n">
        <v>1</v>
      </c>
      <c r="M1356" s="20" t="n">
        <v>1</v>
      </c>
      <c r="N1356" s="24" t="n">
        <v>25020</v>
      </c>
      <c r="O1356" s="24" t="n">
        <v>23920</v>
      </c>
      <c r="P1356" s="24" t="n">
        <v>1100</v>
      </c>
      <c r="Q1356" s="24" t="n">
        <v>68000</v>
      </c>
      <c r="R1356" s="24" t="n"/>
      <c r="S1356" s="24">
        <f>IF(R1356="","",(R1356+P1356)*30 -U1356)</f>
        <v/>
      </c>
      <c r="T1356" s="20">
        <f>IF(R1356="","",(O1356-R1356)/O1356)</f>
        <v/>
      </c>
      <c r="U1356" s="24" t="n">
        <v>265000</v>
      </c>
      <c r="V1356" s="51" t="n"/>
      <c r="W1356" s="24">
        <f>IF(Z1356="","",Z1356*30)</f>
        <v/>
      </c>
      <c r="X1356" s="24">
        <f>IF(W1356="","",W1356-U1356)</f>
        <v/>
      </c>
      <c r="Y1356" s="24">
        <f>IF(V1356="","",((U1356+5000+5000)/(1-V1356))/30)</f>
        <v/>
      </c>
      <c r="Z1356" s="32" t="n"/>
      <c r="AA1356" s="24">
        <f>IF(Z1356="","",Z1356-O1356)</f>
        <v/>
      </c>
      <c r="AB1356" s="24">
        <f>IF(Z1356="","",R1356-Z1356)</f>
        <v/>
      </c>
      <c r="AC1356" s="11">
        <f>IF(Z1356="","",(O1356-Z1356)/O1356)</f>
        <v/>
      </c>
      <c r="AD1356" s="24" t="n"/>
      <c r="AE1356" s="24">
        <f>IF(AF1356="","",Q1356*(1-AF1356))</f>
        <v/>
      </c>
      <c r="AF1356" s="51" t="n"/>
      <c r="AG1356" s="28" t="n"/>
      <c r="AH1356" s="28" t="n"/>
      <c r="AI1356" s="33" t="inlineStr">
        <is>
          <t>2027-01-11</t>
        </is>
      </c>
      <c r="AJ1356" s="33" t="inlineStr">
        <is>
          <t>2027-01-10</t>
        </is>
      </c>
      <c r="AK1356" s="30" t="n"/>
    </row>
    <row r="1357" ht="35.1" customHeight="1" s="69">
      <c r="B1357" s="48" t="n">
        <v>31778</v>
      </c>
      <c r="C1357" s="48" t="inlineStr">
        <is>
          <t>名古屋</t>
        </is>
      </c>
      <c r="D1357" s="19" t="inlineStr">
        <is>
          <t>アットイン金山26-1</t>
        </is>
      </c>
      <c r="E1357" s="48" t="inlineStr">
        <is>
          <t>1K</t>
        </is>
      </c>
      <c r="F1357" s="48" t="n">
        <v>29</v>
      </c>
      <c r="G1357" s="48" t="inlineStr">
        <is>
          <t>金山周辺</t>
        </is>
      </c>
      <c r="H1357" s="48" t="n">
        <v>25.83</v>
      </c>
      <c r="I1357" s="20" t="n">
        <v>1</v>
      </c>
      <c r="J1357" s="20" t="n">
        <v>0.9758599999999999</v>
      </c>
      <c r="K1357" s="20" t="n">
        <v>0.98621</v>
      </c>
      <c r="L1357" s="20" t="n">
        <v>0.71379</v>
      </c>
      <c r="M1357" s="20" t="n">
        <v>0.24828</v>
      </c>
      <c r="N1357" s="24" t="n">
        <v>14240</v>
      </c>
      <c r="O1357" s="24" t="n">
        <v>13360</v>
      </c>
      <c r="P1357" s="24" t="n">
        <v>880</v>
      </c>
      <c r="Q1357" s="24" t="n">
        <v>44000</v>
      </c>
      <c r="R1357" s="24" t="n">
        <v>3340</v>
      </c>
      <c r="S1357" s="24">
        <f>IF(R1357="","",(R1357+P1357)*30 -U1357)</f>
        <v/>
      </c>
      <c r="T1357" s="20">
        <f>IF(R1357="","",(O1357-R1357)/O1357)</f>
        <v/>
      </c>
      <c r="U1357" s="24" t="n">
        <v>85800</v>
      </c>
      <c r="V1357" s="51" t="n"/>
      <c r="W1357" s="24">
        <f>IF(Z1357="","",Z1357*30)</f>
        <v/>
      </c>
      <c r="X1357" s="24">
        <f>IF(W1357="","",W1357-U1357)</f>
        <v/>
      </c>
      <c r="Y1357" s="24">
        <f>IF(V1357="","",((U1357+5000+5000)/(1-V1357))/30)</f>
        <v/>
      </c>
      <c r="Z1357" s="32" t="n"/>
      <c r="AA1357" s="24">
        <f>IF(Z1357="","",Z1357-O1357)</f>
        <v/>
      </c>
      <c r="AB1357" s="24">
        <f>IF(Z1357="","",R1357-Z1357)</f>
        <v/>
      </c>
      <c r="AC1357" s="11">
        <f>IF(Z1357="","",(O1357-Z1357)/O1357)</f>
        <v/>
      </c>
      <c r="AD1357" s="24" t="n">
        <v>11000</v>
      </c>
      <c r="AE1357" s="24">
        <f>IF(AF1357="","",Q1357*(1-AF1357))</f>
        <v/>
      </c>
      <c r="AF1357" s="51" t="n"/>
      <c r="AG1357" s="28" t="n"/>
      <c r="AH1357" s="28" t="n"/>
      <c r="AI1357" s="33" t="inlineStr">
        <is>
          <t>2026-10-01</t>
        </is>
      </c>
      <c r="AJ1357" s="33" t="inlineStr">
        <is>
          <t>2027-10-03</t>
        </is>
      </c>
      <c r="AK1357" s="30" t="n"/>
    </row>
    <row r="1358" ht="35.1" customHeight="1" s="69">
      <c r="B1358" s="48" t="n">
        <v>31779</v>
      </c>
      <c r="C1358" s="48" t="inlineStr">
        <is>
          <t>名古屋</t>
        </is>
      </c>
      <c r="D1358" s="19" t="inlineStr">
        <is>
          <t>アットイン金山26-2</t>
        </is>
      </c>
      <c r="E1358" s="48" t="inlineStr">
        <is>
          <t>1K</t>
        </is>
      </c>
      <c r="F1358" s="48" t="n">
        <v>7</v>
      </c>
      <c r="G1358" s="48" t="inlineStr">
        <is>
          <t>金山周辺</t>
        </is>
      </c>
      <c r="H1358" s="48" t="n">
        <v>26.4</v>
      </c>
      <c r="I1358" s="20" t="n">
        <v>0.98571</v>
      </c>
      <c r="J1358" s="20" t="n">
        <v>1</v>
      </c>
      <c r="K1358" s="20" t="n">
        <v>0.97143</v>
      </c>
      <c r="L1358" s="20" t="n">
        <v>0.17143</v>
      </c>
      <c r="M1358" s="20" t="n">
        <v>0.14286</v>
      </c>
      <c r="N1358" s="24" t="n">
        <v>14440</v>
      </c>
      <c r="O1358" s="24" t="n">
        <v>13560</v>
      </c>
      <c r="P1358" s="24" t="n">
        <v>880</v>
      </c>
      <c r="Q1358" s="24" t="n">
        <v>44000</v>
      </c>
      <c r="R1358" s="24" t="n"/>
      <c r="S1358" s="24">
        <f>IF(R1358="","",(R1358+P1358)*30 -U1358)</f>
        <v/>
      </c>
      <c r="T1358" s="20">
        <f>IF(R1358="","",(O1358-R1358)/O1358)</f>
        <v/>
      </c>
      <c r="U1358" s="24" t="n">
        <v>86700</v>
      </c>
      <c r="V1358" s="51" t="n"/>
      <c r="W1358" s="24">
        <f>IF(Z1358="","",Z1358*30)</f>
        <v/>
      </c>
      <c r="X1358" s="24">
        <f>IF(W1358="","",W1358-U1358)</f>
        <v/>
      </c>
      <c r="Y1358" s="24">
        <f>IF(V1358="","",((U1358+5000+5000)/(1-V1358))/30)</f>
        <v/>
      </c>
      <c r="Z1358" s="32" t="n"/>
      <c r="AA1358" s="24">
        <f>IF(Z1358="","",Z1358-O1358)</f>
        <v/>
      </c>
      <c r="AB1358" s="24">
        <f>IF(Z1358="","",R1358-Z1358)</f>
        <v/>
      </c>
      <c r="AC1358" s="11">
        <f>IF(Z1358="","",(O1358-Z1358)/O1358)</f>
        <v/>
      </c>
      <c r="AD1358" s="24" t="n"/>
      <c r="AE1358" s="24">
        <f>IF(AF1358="","",Q1358*(1-AF1358))</f>
        <v/>
      </c>
      <c r="AF1358" s="51" t="n"/>
      <c r="AG1358" s="28" t="n"/>
      <c r="AH1358" s="28" t="n"/>
      <c r="AI1358" s="33" t="inlineStr">
        <is>
          <t>2026-10-01</t>
        </is>
      </c>
      <c r="AJ1358" s="33" t="inlineStr">
        <is>
          <t>2027-10-03</t>
        </is>
      </c>
      <c r="AK1358" s="30" t="n"/>
    </row>
    <row r="1359" ht="35.1" customHeight="1" s="69">
      <c r="B1359" s="48" t="n">
        <v>31820</v>
      </c>
      <c r="C1359" s="48" t="inlineStr">
        <is>
          <t>大阪</t>
        </is>
      </c>
      <c r="D1359" s="19" t="inlineStr">
        <is>
          <t>アットイン心斎橋NF12</t>
        </is>
      </c>
      <c r="E1359" s="48" t="inlineStr">
        <is>
          <t>1K</t>
        </is>
      </c>
      <c r="F1359" s="48" t="n">
        <v>4</v>
      </c>
      <c r="G1359" s="48" t="inlineStr">
        <is>
          <t>心斎橋・なんば周辺</t>
        </is>
      </c>
      <c r="H1359" s="48" t="n">
        <v>24.76</v>
      </c>
      <c r="I1359" s="20" t="n">
        <v>1</v>
      </c>
      <c r="J1359" s="20" t="n">
        <v>1</v>
      </c>
      <c r="K1359" s="20" t="n">
        <v>1</v>
      </c>
      <c r="L1359" s="20" t="n">
        <v>1</v>
      </c>
      <c r="M1359" s="20" t="n">
        <v>1</v>
      </c>
      <c r="N1359" s="24" t="n">
        <v>10180</v>
      </c>
      <c r="O1359" s="24" t="n">
        <v>9300</v>
      </c>
      <c r="P1359" s="24" t="n">
        <v>880</v>
      </c>
      <c r="Q1359" s="24" t="n">
        <v>44000</v>
      </c>
      <c r="R1359" s="24" t="n"/>
      <c r="S1359" s="24">
        <f>IF(R1359="","",(R1359+P1359)*30 -U1359)</f>
        <v/>
      </c>
      <c r="T1359" s="20">
        <f>IF(R1359="","",(O1359-R1359)/O1359)</f>
        <v/>
      </c>
      <c r="U1359" s="24" t="n">
        <v>0</v>
      </c>
      <c r="V1359" s="51" t="n"/>
      <c r="W1359" s="24">
        <f>IF(Z1359="","",Z1359*30)</f>
        <v/>
      </c>
      <c r="X1359" s="24">
        <f>IF(W1359="","",W1359-U1359)</f>
        <v/>
      </c>
      <c r="Y1359" s="24">
        <f>IF(V1359="","",((U1359+5000+5000)/(1-V1359))/30)</f>
        <v/>
      </c>
      <c r="Z1359" s="32" t="n"/>
      <c r="AA1359" s="24">
        <f>IF(Z1359="","",Z1359-O1359)</f>
        <v/>
      </c>
      <c r="AB1359" s="24">
        <f>IF(Z1359="","",R1359-Z1359)</f>
        <v/>
      </c>
      <c r="AC1359" s="11">
        <f>IF(Z1359="","",(O1359-Z1359)/O1359)</f>
        <v/>
      </c>
      <c r="AD1359" s="24" t="n"/>
      <c r="AE1359" s="24">
        <f>IF(AF1359="","",Q1359*(1-AF1359))</f>
        <v/>
      </c>
      <c r="AF1359" s="51" t="n"/>
      <c r="AG1359" s="28" t="n"/>
      <c r="AH1359" s="28" t="n"/>
      <c r="AI1359" s="33" t="inlineStr">
        <is>
          <t>2026-12-01</t>
        </is>
      </c>
      <c r="AJ1359" s="33" t="inlineStr">
        <is>
          <t>2026-11-30</t>
        </is>
      </c>
      <c r="AK1359" s="30" t="n"/>
    </row>
    <row r="1360" ht="35.1" customHeight="1" s="69">
      <c r="B1360" s="48" t="n">
        <v>31821</v>
      </c>
      <c r="C1360" s="48" t="inlineStr">
        <is>
          <t>東京</t>
        </is>
      </c>
      <c r="D1360" s="19" t="inlineStr">
        <is>
          <t>アットイン早稲田5-1</t>
        </is>
      </c>
      <c r="E1360" s="48" t="inlineStr">
        <is>
          <t>2LDK</t>
        </is>
      </c>
      <c r="F1360" s="48" t="n">
        <v>1</v>
      </c>
      <c r="G1360" s="48" t="inlineStr">
        <is>
          <t>新宿</t>
        </is>
      </c>
      <c r="H1360" s="48" t="n">
        <v>60.62</v>
      </c>
      <c r="I1360" s="20" t="n">
        <v>1</v>
      </c>
      <c r="J1360" s="20" t="n">
        <v>0.8</v>
      </c>
      <c r="K1360" s="20" t="n">
        <v>0</v>
      </c>
      <c r="L1360" s="20" t="n">
        <v>0</v>
      </c>
      <c r="M1360" s="20" t="n">
        <v>0</v>
      </c>
      <c r="N1360" s="24" t="n">
        <v>26240</v>
      </c>
      <c r="O1360" s="24" t="n">
        <v>25140</v>
      </c>
      <c r="P1360" s="24" t="n">
        <v>1100</v>
      </c>
      <c r="Q1360" s="24" t="n">
        <v>68000</v>
      </c>
      <c r="R1360" s="24" t="n"/>
      <c r="S1360" s="24">
        <f>IF(R1360="","",(R1360+P1360)*30 -U1360)</f>
        <v/>
      </c>
      <c r="T1360" s="20">
        <f>IF(R1360="","",(O1360-R1360)/O1360)</f>
        <v/>
      </c>
      <c r="U1360" s="24" t="n">
        <v>263000</v>
      </c>
      <c r="V1360" s="51" t="n"/>
      <c r="W1360" s="24">
        <f>IF(Z1360="","",Z1360*30)</f>
        <v/>
      </c>
      <c r="X1360" s="24">
        <f>IF(W1360="","",W1360-U1360)</f>
        <v/>
      </c>
      <c r="Y1360" s="24">
        <f>IF(V1360="","",((U1360+5000+5000)/(1-V1360))/30)</f>
        <v/>
      </c>
      <c r="Z1360" s="32" t="n"/>
      <c r="AA1360" s="24">
        <f>IF(Z1360="","",Z1360-O1360)</f>
        <v/>
      </c>
      <c r="AB1360" s="24">
        <f>IF(Z1360="","",R1360-Z1360)</f>
        <v/>
      </c>
      <c r="AC1360" s="11">
        <f>IF(Z1360="","",(O1360-Z1360)/O1360)</f>
        <v/>
      </c>
      <c r="AD1360" s="24" t="n"/>
      <c r="AE1360" s="24">
        <f>IF(AF1360="","",Q1360*(1-AF1360))</f>
        <v/>
      </c>
      <c r="AF1360" s="51" t="n"/>
      <c r="AG1360" s="28" t="n"/>
      <c r="AH1360" s="28" t="n"/>
      <c r="AI1360" s="33" t="inlineStr">
        <is>
          <t>2026-08-25</t>
        </is>
      </c>
      <c r="AJ1360" s="33" t="inlineStr">
        <is>
          <t>2026-08-24</t>
        </is>
      </c>
      <c r="AK1360" s="30" t="n"/>
    </row>
    <row r="1361" ht="35.1" customHeight="1" s="69">
      <c r="B1361" s="48" t="n">
        <v>31822</v>
      </c>
      <c r="C1361" s="48" t="inlineStr">
        <is>
          <t>東京</t>
        </is>
      </c>
      <c r="D1361" s="19" t="inlineStr">
        <is>
          <t>アットイン早稲田5-2</t>
        </is>
      </c>
      <c r="E1361" s="48" t="inlineStr">
        <is>
          <t>2LDK</t>
        </is>
      </c>
      <c r="F1361" s="48" t="n">
        <v>1</v>
      </c>
      <c r="G1361" s="48" t="inlineStr">
        <is>
          <t>新宿</t>
        </is>
      </c>
      <c r="H1361" s="48" t="n">
        <v>66.8</v>
      </c>
      <c r="I1361" s="20" t="n">
        <v>1</v>
      </c>
      <c r="J1361" s="20" t="n">
        <v>0</v>
      </c>
      <c r="K1361" s="20" t="n">
        <v>0</v>
      </c>
      <c r="L1361" s="20" t="n">
        <v>0</v>
      </c>
      <c r="M1361" s="20" t="n">
        <v>0</v>
      </c>
      <c r="N1361" s="24" t="n">
        <v>25120</v>
      </c>
      <c r="O1361" s="24" t="n">
        <v>24020</v>
      </c>
      <c r="P1361" s="24" t="n">
        <v>1100</v>
      </c>
      <c r="Q1361" s="24" t="n">
        <v>68000</v>
      </c>
      <c r="R1361" s="24" t="n"/>
      <c r="S1361" s="24">
        <f>IF(R1361="","",(R1361+P1361)*30 -U1361)</f>
        <v/>
      </c>
      <c r="T1361" s="20">
        <f>IF(R1361="","",(O1361-R1361)/O1361)</f>
        <v/>
      </c>
      <c r="U1361" s="24" t="n">
        <v>276000</v>
      </c>
      <c r="V1361" s="51" t="n"/>
      <c r="W1361" s="24">
        <f>IF(Z1361="","",Z1361*30)</f>
        <v/>
      </c>
      <c r="X1361" s="24">
        <f>IF(W1361="","",W1361-U1361)</f>
        <v/>
      </c>
      <c r="Y1361" s="24">
        <f>IF(V1361="","",((U1361+5000+5000)/(1-V1361))/30)</f>
        <v/>
      </c>
      <c r="Z1361" s="32" t="n"/>
      <c r="AA1361" s="24">
        <f>IF(Z1361="","",Z1361-O1361)</f>
        <v/>
      </c>
      <c r="AB1361" s="24">
        <f>IF(Z1361="","",R1361-Z1361)</f>
        <v/>
      </c>
      <c r="AC1361" s="11">
        <f>IF(Z1361="","",(O1361-Z1361)/O1361)</f>
        <v/>
      </c>
      <c r="AD1361" s="24" t="n"/>
      <c r="AE1361" s="24">
        <f>IF(AF1361="","",Q1361*(1-AF1361))</f>
        <v/>
      </c>
      <c r="AF1361" s="51" t="n"/>
      <c r="AG1361" s="28" t="n"/>
      <c r="AH1361" s="28" t="n"/>
      <c r="AI1361" s="33" t="inlineStr">
        <is>
          <t>2026-08-01</t>
        </is>
      </c>
      <c r="AJ1361" s="33" t="inlineStr">
        <is>
          <t>2026-07-31</t>
        </is>
      </c>
      <c r="AK1361" s="30" t="n"/>
    </row>
    <row r="1362" ht="35.1" customHeight="1" s="69">
      <c r="B1362" s="48" t="n">
        <v>32097</v>
      </c>
      <c r="C1362" s="48" t="inlineStr">
        <is>
          <t>東京</t>
        </is>
      </c>
      <c r="D1362" s="19" t="inlineStr">
        <is>
          <t>アットイン月島RC5</t>
        </is>
      </c>
      <c r="E1362" s="48" t="inlineStr">
        <is>
          <t>1K</t>
        </is>
      </c>
      <c r="F1362" s="48" t="n">
        <v>1</v>
      </c>
      <c r="G1362" s="48" t="inlineStr">
        <is>
          <t>豊洲・勝どき</t>
        </is>
      </c>
      <c r="H1362" s="48" t="n">
        <v>20.15</v>
      </c>
      <c r="I1362" s="20" t="n">
        <v>1.5</v>
      </c>
      <c r="J1362" s="20" t="n">
        <v>2</v>
      </c>
      <c r="K1362" s="20" t="n">
        <v>0.4</v>
      </c>
      <c r="L1362" s="20" t="n">
        <v>0</v>
      </c>
      <c r="M1362" s="20" t="n">
        <v>0</v>
      </c>
      <c r="N1362" s="24" t="n">
        <v>10720</v>
      </c>
      <c r="O1362" s="24" t="n">
        <v>9840</v>
      </c>
      <c r="P1362" s="24" t="n">
        <v>880</v>
      </c>
      <c r="Q1362" s="24" t="n">
        <v>44000</v>
      </c>
      <c r="R1362" s="24" t="n"/>
      <c r="S1362" s="24">
        <f>IF(R1362="","",(R1362+P1362)*30 -U1362)</f>
        <v/>
      </c>
      <c r="T1362" s="20">
        <f>IF(R1362="","",(O1362-R1362)/O1362)</f>
        <v/>
      </c>
      <c r="U1362" s="24" t="n">
        <v>0</v>
      </c>
      <c r="V1362" s="51" t="n"/>
      <c r="W1362" s="24">
        <f>IF(Z1362="","",Z1362*30)</f>
        <v/>
      </c>
      <c r="X1362" s="24">
        <f>IF(W1362="","",W1362-U1362)</f>
        <v/>
      </c>
      <c r="Y1362" s="24">
        <f>IF(V1362="","",((U1362+5000+5000)/(1-V1362))/30)</f>
        <v/>
      </c>
      <c r="Z1362" s="32" t="n"/>
      <c r="AA1362" s="24">
        <f>IF(Z1362="","",Z1362-O1362)</f>
        <v/>
      </c>
      <c r="AB1362" s="24">
        <f>IF(Z1362="","",R1362-Z1362)</f>
        <v/>
      </c>
      <c r="AC1362" s="11">
        <f>IF(Z1362="","",(O1362-Z1362)/O1362)</f>
        <v/>
      </c>
      <c r="AD1362" s="24" t="n"/>
      <c r="AE1362" s="24">
        <f>IF(AF1362="","",Q1362*(1-AF1362))</f>
        <v/>
      </c>
      <c r="AF1362" s="51" t="n"/>
      <c r="AG1362" s="28" t="n"/>
      <c r="AH1362" s="28" t="n"/>
      <c r="AI1362" s="33" t="inlineStr">
        <is>
          <t>2026-09-08</t>
        </is>
      </c>
      <c r="AJ1362" s="33" t="inlineStr">
        <is>
          <t>2026-09-07</t>
        </is>
      </c>
      <c r="AK1362" s="30" t="n"/>
    </row>
    <row r="1363" ht="35.1" customHeight="1" s="69">
      <c r="B1363" s="48" t="n">
        <v>32098</v>
      </c>
      <c r="C1363" s="48" t="inlineStr">
        <is>
          <t>東京</t>
        </is>
      </c>
      <c r="D1363" s="19" t="inlineStr">
        <is>
          <t>アットイン日本橋RC17</t>
        </is>
      </c>
      <c r="E1363" s="48" t="inlineStr">
        <is>
          <t>1K</t>
        </is>
      </c>
      <c r="F1363" s="48" t="n">
        <v>1</v>
      </c>
      <c r="G1363" s="48" t="inlineStr">
        <is>
          <t>東京駅エリア（銀座・日本橋・神田）</t>
        </is>
      </c>
      <c r="H1363" s="48" t="n">
        <v>21.32</v>
      </c>
      <c r="I1363" s="20" t="n">
        <v>1</v>
      </c>
      <c r="J1363" s="20" t="n">
        <v>1</v>
      </c>
      <c r="K1363" s="20" t="n">
        <v>0.4</v>
      </c>
      <c r="L1363" s="20" t="n">
        <v>0</v>
      </c>
      <c r="M1363" s="20" t="n">
        <v>0</v>
      </c>
      <c r="N1363" s="24" t="n">
        <v>10720</v>
      </c>
      <c r="O1363" s="24" t="n">
        <v>9840</v>
      </c>
      <c r="P1363" s="24" t="n">
        <v>880</v>
      </c>
      <c r="Q1363" s="24" t="n">
        <v>44000</v>
      </c>
      <c r="R1363" s="24" t="n"/>
      <c r="S1363" s="24">
        <f>IF(R1363="","",(R1363+P1363)*30 -U1363)</f>
        <v/>
      </c>
      <c r="T1363" s="20">
        <f>IF(R1363="","",(O1363-R1363)/O1363)</f>
        <v/>
      </c>
      <c r="U1363" s="24" t="n">
        <v>0</v>
      </c>
      <c r="V1363" s="51" t="n"/>
      <c r="W1363" s="24">
        <f>IF(Z1363="","",Z1363*30)</f>
        <v/>
      </c>
      <c r="X1363" s="24">
        <f>IF(W1363="","",W1363-U1363)</f>
        <v/>
      </c>
      <c r="Y1363" s="24">
        <f>IF(V1363="","",((U1363+5000+5000)/(1-V1363))/30)</f>
        <v/>
      </c>
      <c r="Z1363" s="32" t="n"/>
      <c r="AA1363" s="24">
        <f>IF(Z1363="","",Z1363-O1363)</f>
        <v/>
      </c>
      <c r="AB1363" s="24">
        <f>IF(Z1363="","",R1363-Z1363)</f>
        <v/>
      </c>
      <c r="AC1363" s="11">
        <f>IF(Z1363="","",(O1363-Z1363)/O1363)</f>
        <v/>
      </c>
      <c r="AD1363" s="24" t="n"/>
      <c r="AE1363" s="24">
        <f>IF(AF1363="","",Q1363*(1-AF1363))</f>
        <v/>
      </c>
      <c r="AF1363" s="51" t="n"/>
      <c r="AG1363" s="28" t="n"/>
      <c r="AH1363" s="28" t="n"/>
      <c r="AI1363" s="33" t="inlineStr">
        <is>
          <t>2026-09-14</t>
        </is>
      </c>
      <c r="AJ1363" s="33" t="inlineStr">
        <is>
          <t>2026-09-13</t>
        </is>
      </c>
      <c r="AK1363" s="30" t="n"/>
    </row>
    <row r="1364" ht="35.1" customHeight="1" s="69">
      <c r="B1364" s="48" t="n">
        <v>32099</v>
      </c>
      <c r="C1364" s="48" t="inlineStr">
        <is>
          <t>東京</t>
        </is>
      </c>
      <c r="D1364" s="19" t="inlineStr">
        <is>
          <t>アットイン東中野RC4</t>
        </is>
      </c>
      <c r="E1364" s="48" t="inlineStr">
        <is>
          <t>1K</t>
        </is>
      </c>
      <c r="F1364" s="48" t="n">
        <v>1</v>
      </c>
      <c r="G1364" s="48" t="inlineStr">
        <is>
          <t>新宿</t>
        </is>
      </c>
      <c r="H1364" s="48" t="n">
        <v>20.73</v>
      </c>
      <c r="I1364" s="20" t="n">
        <v>1</v>
      </c>
      <c r="J1364" s="20" t="n">
        <v>0</v>
      </c>
      <c r="K1364" s="20" t="n">
        <v>0</v>
      </c>
      <c r="L1364" s="20" t="n">
        <v>0</v>
      </c>
      <c r="M1364" s="20" t="n">
        <v>0</v>
      </c>
      <c r="N1364" s="24" t="n">
        <v>10720</v>
      </c>
      <c r="O1364" s="24" t="n">
        <v>9840</v>
      </c>
      <c r="P1364" s="24" t="n">
        <v>880</v>
      </c>
      <c r="Q1364" s="24" t="n">
        <v>44000</v>
      </c>
      <c r="R1364" s="24" t="n"/>
      <c r="S1364" s="24">
        <f>IF(R1364="","",(R1364+P1364)*30 -U1364)</f>
        <v/>
      </c>
      <c r="T1364" s="20">
        <f>IF(R1364="","",(O1364-R1364)/O1364)</f>
        <v/>
      </c>
      <c r="U1364" s="24" t="n">
        <v>0</v>
      </c>
      <c r="V1364" s="51" t="n"/>
      <c r="W1364" s="24">
        <f>IF(Z1364="","",Z1364*30)</f>
        <v/>
      </c>
      <c r="X1364" s="24">
        <f>IF(W1364="","",W1364-U1364)</f>
        <v/>
      </c>
      <c r="Y1364" s="24">
        <f>IF(V1364="","",((U1364+5000+5000)/(1-V1364))/30)</f>
        <v/>
      </c>
      <c r="Z1364" s="32" t="n"/>
      <c r="AA1364" s="24">
        <f>IF(Z1364="","",Z1364-O1364)</f>
        <v/>
      </c>
      <c r="AB1364" s="24">
        <f>IF(Z1364="","",R1364-Z1364)</f>
        <v/>
      </c>
      <c r="AC1364" s="11">
        <f>IF(Z1364="","",(O1364-Z1364)/O1364)</f>
        <v/>
      </c>
      <c r="AD1364" s="24" t="n"/>
      <c r="AE1364" s="24">
        <f>IF(AF1364="","",Q1364*(1-AF1364))</f>
        <v/>
      </c>
      <c r="AF1364" s="51" t="n"/>
      <c r="AG1364" s="28" t="n"/>
      <c r="AH1364" s="28" t="n"/>
      <c r="AI1364" s="33" t="inlineStr">
        <is>
          <t>2026-08-01</t>
        </is>
      </c>
      <c r="AJ1364" s="33" t="inlineStr">
        <is>
          <t>2026-07-31</t>
        </is>
      </c>
      <c r="AK1364" s="30" t="n"/>
    </row>
    <row r="1365" ht="35.1" customHeight="1" s="69">
      <c r="B1365" s="48" t="n">
        <v>32101</v>
      </c>
      <c r="C1365" s="48" t="inlineStr">
        <is>
          <t>大阪</t>
        </is>
      </c>
      <c r="D1365" s="19" t="inlineStr">
        <is>
          <t>アットイン京都東山1-2</t>
        </is>
      </c>
      <c r="E1365" s="48" t="inlineStr">
        <is>
          <t>1LDK</t>
        </is>
      </c>
      <c r="F1365" s="48" t="n">
        <v>1</v>
      </c>
      <c r="G1365" s="48" t="inlineStr">
        <is>
          <t>京都地区</t>
        </is>
      </c>
      <c r="H1365" s="48" t="n">
        <v>40.11</v>
      </c>
      <c r="I1365" s="20" t="n">
        <v>0.9</v>
      </c>
      <c r="J1365" s="20" t="n">
        <v>0</v>
      </c>
      <c r="K1365" s="20" t="n">
        <v>0</v>
      </c>
      <c r="L1365" s="20" t="n">
        <v>0</v>
      </c>
      <c r="M1365" s="20" t="n">
        <v>0</v>
      </c>
      <c r="N1365" s="24" t="n">
        <v>13680</v>
      </c>
      <c r="O1365" s="24" t="n">
        <v>12800</v>
      </c>
      <c r="P1365" s="24" t="n">
        <v>880</v>
      </c>
      <c r="Q1365" s="24" t="n">
        <v>44000</v>
      </c>
      <c r="R1365" s="24" t="n"/>
      <c r="S1365" s="24">
        <f>IF(R1365="","",(R1365+P1365)*30 -U1365)</f>
        <v/>
      </c>
      <c r="T1365" s="20">
        <f>IF(R1365="","",(O1365-R1365)/O1365)</f>
        <v/>
      </c>
      <c r="U1365" s="24" t="n">
        <v>125000</v>
      </c>
      <c r="V1365" s="51" t="n"/>
      <c r="W1365" s="24">
        <f>IF(Z1365="","",Z1365*30)</f>
        <v/>
      </c>
      <c r="X1365" s="24">
        <f>IF(W1365="","",W1365-U1365)</f>
        <v/>
      </c>
      <c r="Y1365" s="24">
        <f>IF(V1365="","",((U1365+5000+5000)/(1-V1365))/30)</f>
        <v/>
      </c>
      <c r="Z1365" s="32" t="n"/>
      <c r="AA1365" s="24">
        <f>IF(Z1365="","",Z1365-O1365)</f>
        <v/>
      </c>
      <c r="AB1365" s="24">
        <f>IF(Z1365="","",R1365-Z1365)</f>
        <v/>
      </c>
      <c r="AC1365" s="11">
        <f>IF(Z1365="","",(O1365-Z1365)/O1365)</f>
        <v/>
      </c>
      <c r="AD1365" s="24" t="n"/>
      <c r="AE1365" s="24">
        <f>IF(AF1365="","",Q1365*(1-AF1365))</f>
        <v/>
      </c>
      <c r="AF1365" s="51" t="n"/>
      <c r="AG1365" s="28" t="n"/>
      <c r="AH1365" s="28" t="n"/>
      <c r="AI1365" s="33" t="inlineStr">
        <is>
          <t>2026-08-02</t>
        </is>
      </c>
      <c r="AJ1365" s="33" t="inlineStr">
        <is>
          <t>2026-09-20</t>
        </is>
      </c>
      <c r="AK1365" s="30" t="n"/>
    </row>
    <row r="1366" ht="35.1" customHeight="1" s="69">
      <c r="B1366" s="48" t="n">
        <v>32102</v>
      </c>
      <c r="C1366" s="48" t="inlineStr">
        <is>
          <t>東京</t>
        </is>
      </c>
      <c r="D1366" s="19" t="inlineStr">
        <is>
          <t>アットイン池袋北1-1</t>
        </is>
      </c>
      <c r="E1366" s="48" t="inlineStr">
        <is>
          <t>1LDK</t>
        </is>
      </c>
      <c r="F1366" s="48" t="n">
        <v>2</v>
      </c>
      <c r="G1366" s="48" t="inlineStr">
        <is>
          <t>池袋・大塚</t>
        </is>
      </c>
      <c r="H1366" s="48" t="n">
        <v>36.25</v>
      </c>
      <c r="I1366" s="20" t="n">
        <v>0.55</v>
      </c>
      <c r="J1366" s="20" t="n">
        <v>0.35</v>
      </c>
      <c r="K1366" s="20" t="n">
        <v>0</v>
      </c>
      <c r="L1366" s="20" t="n">
        <v>0</v>
      </c>
      <c r="M1366" s="20" t="n">
        <v>0</v>
      </c>
      <c r="N1366" s="24" t="n">
        <v>17860</v>
      </c>
      <c r="O1366" s="24" t="n">
        <v>16980</v>
      </c>
      <c r="P1366" s="24" t="n">
        <v>880</v>
      </c>
      <c r="Q1366" s="24" t="n">
        <v>44000</v>
      </c>
      <c r="R1366" s="24" t="n"/>
      <c r="S1366" s="24">
        <f>IF(R1366="","",(R1366+P1366)*30 -U1366)</f>
        <v/>
      </c>
      <c r="T1366" s="20">
        <f>IF(R1366="","",(O1366-R1366)/O1366)</f>
        <v/>
      </c>
      <c r="U1366" s="24" t="n">
        <v>184792</v>
      </c>
      <c r="V1366" s="51" t="n"/>
      <c r="W1366" s="24">
        <f>IF(Z1366="","",Z1366*30)</f>
        <v/>
      </c>
      <c r="X1366" s="24">
        <f>IF(W1366="","",W1366-U1366)</f>
        <v/>
      </c>
      <c r="Y1366" s="24">
        <f>IF(V1366="","",((U1366+5000+5000)/(1-V1366))/30)</f>
        <v/>
      </c>
      <c r="Z1366" s="32" t="n"/>
      <c r="AA1366" s="24">
        <f>IF(Z1366="","",Z1366-O1366)</f>
        <v/>
      </c>
      <c r="AB1366" s="24">
        <f>IF(Z1366="","",R1366-Z1366)</f>
        <v/>
      </c>
      <c r="AC1366" s="11">
        <f>IF(Z1366="","",(O1366-Z1366)/O1366)</f>
        <v/>
      </c>
      <c r="AD1366" s="24" t="n"/>
      <c r="AE1366" s="24">
        <f>IF(AF1366="","",Q1366*(1-AF1366))</f>
        <v/>
      </c>
      <c r="AF1366" s="51" t="n"/>
      <c r="AG1366" s="28" t="n"/>
      <c r="AH1366" s="28" t="n"/>
      <c r="AI1366" s="33" t="inlineStr">
        <is>
          <t>2026-08-01</t>
        </is>
      </c>
      <c r="AJ1366" s="33" t="inlineStr">
        <is>
          <t>2026-08-21</t>
        </is>
      </c>
      <c r="AK1366" s="30" t="n"/>
    </row>
    <row r="1367" ht="35.1" customHeight="1" s="69">
      <c r="B1367" s="48" t="n">
        <v>32103</v>
      </c>
      <c r="C1367" s="48" t="inlineStr">
        <is>
          <t>東京</t>
        </is>
      </c>
      <c r="D1367" s="19" t="inlineStr">
        <is>
          <t>アットイン池袋北1-2</t>
        </is>
      </c>
      <c r="E1367" s="48" t="inlineStr">
        <is>
          <t>3LDK</t>
        </is>
      </c>
      <c r="F1367" s="48" t="n">
        <v>1</v>
      </c>
      <c r="G1367" s="48" t="inlineStr">
        <is>
          <t>池袋・大塚</t>
        </is>
      </c>
      <c r="H1367" s="48" t="n">
        <v>63.11</v>
      </c>
      <c r="I1367" s="20" t="n">
        <v>1</v>
      </c>
      <c r="J1367" s="20" t="n">
        <v>0</v>
      </c>
      <c r="K1367" s="20" t="n">
        <v>0</v>
      </c>
      <c r="L1367" s="20" t="n">
        <v>0</v>
      </c>
      <c r="M1367" s="20" t="n">
        <v>0</v>
      </c>
      <c r="N1367" s="24" t="n">
        <v>27710</v>
      </c>
      <c r="O1367" s="24" t="n">
        <v>26500</v>
      </c>
      <c r="P1367" s="24" t="n">
        <v>1210</v>
      </c>
      <c r="Q1367" s="24" t="n">
        <v>84000</v>
      </c>
      <c r="R1367" s="24" t="n"/>
      <c r="S1367" s="24">
        <f>IF(R1367="","",(R1367+P1367)*30 -U1367)</f>
        <v/>
      </c>
      <c r="T1367" s="20">
        <f>IF(R1367="","",(O1367-R1367)/O1367)</f>
        <v/>
      </c>
      <c r="U1367" s="24" t="n">
        <v>296041</v>
      </c>
      <c r="V1367" s="51" t="n"/>
      <c r="W1367" s="24">
        <f>IF(Z1367="","",Z1367*30)</f>
        <v/>
      </c>
      <c r="X1367" s="24">
        <f>IF(W1367="","",W1367-U1367)</f>
        <v/>
      </c>
      <c r="Y1367" s="24">
        <f>IF(V1367="","",((U1367+5000+5000)/(1-V1367))/30)</f>
        <v/>
      </c>
      <c r="Z1367" s="32" t="n"/>
      <c r="AA1367" s="24">
        <f>IF(Z1367="","",Z1367-O1367)</f>
        <v/>
      </c>
      <c r="AB1367" s="24">
        <f>IF(Z1367="","",R1367-Z1367)</f>
        <v/>
      </c>
      <c r="AC1367" s="11">
        <f>IF(Z1367="","",(O1367-Z1367)/O1367)</f>
        <v/>
      </c>
      <c r="AD1367" s="24" t="n"/>
      <c r="AE1367" s="24">
        <f>IF(AF1367="","",Q1367*(1-AF1367))</f>
        <v/>
      </c>
      <c r="AF1367" s="51" t="n"/>
      <c r="AG1367" s="28" t="n"/>
      <c r="AH1367" s="28" t="n"/>
      <c r="AI1367" s="33" t="inlineStr">
        <is>
          <t>2026-08-01</t>
        </is>
      </c>
      <c r="AJ1367" s="33" t="inlineStr">
        <is>
          <t>2026-07-31</t>
        </is>
      </c>
      <c r="AK1367" s="30" t="n"/>
    </row>
    <row r="1368" ht="35.1" customHeight="1" s="69">
      <c r="B1368" s="48" t="n">
        <v>32104</v>
      </c>
      <c r="C1368" s="48" t="inlineStr">
        <is>
          <t>大阪</t>
        </is>
      </c>
      <c r="D1368" s="19" t="inlineStr">
        <is>
          <t>アットイン神戸2-2</t>
        </is>
      </c>
      <c r="E1368" s="48" t="inlineStr">
        <is>
          <t>1R</t>
        </is>
      </c>
      <c r="F1368" s="48" t="n">
        <v>2</v>
      </c>
      <c r="G1368" s="48" t="inlineStr">
        <is>
          <t>三宮・元町・神戸</t>
        </is>
      </c>
      <c r="H1368" s="48" t="n">
        <v>33.3</v>
      </c>
      <c r="I1368" s="20" t="n">
        <v>0.85</v>
      </c>
      <c r="J1368" s="20" t="n">
        <v>1</v>
      </c>
      <c r="K1368" s="20" t="n">
        <v>0.5</v>
      </c>
      <c r="L1368" s="20" t="n">
        <v>0.5</v>
      </c>
      <c r="M1368" s="20" t="n">
        <v>0.5</v>
      </c>
      <c r="N1368" s="24" t="n">
        <v>8480</v>
      </c>
      <c r="O1368" s="24" t="n">
        <v>7600</v>
      </c>
      <c r="P1368" s="24" t="n">
        <v>880</v>
      </c>
      <c r="Q1368" s="24" t="n">
        <v>44000</v>
      </c>
      <c r="R1368" s="24" t="n"/>
      <c r="S1368" s="24">
        <f>IF(R1368="","",(R1368+P1368)*30 -U1368)</f>
        <v/>
      </c>
      <c r="T1368" s="20">
        <f>IF(R1368="","",(O1368-R1368)/O1368)</f>
        <v/>
      </c>
      <c r="U1368" s="24" t="n">
        <v>85000</v>
      </c>
      <c r="V1368" s="51" t="n"/>
      <c r="W1368" s="24">
        <f>IF(Z1368="","",Z1368*30)</f>
        <v/>
      </c>
      <c r="X1368" s="24">
        <f>IF(W1368="","",W1368-U1368)</f>
        <v/>
      </c>
      <c r="Y1368" s="24">
        <f>IF(V1368="","",((U1368+5000+5000)/(1-V1368))/30)</f>
        <v/>
      </c>
      <c r="Z1368" s="32" t="n"/>
      <c r="AA1368" s="24">
        <f>IF(Z1368="","",Z1368-O1368)</f>
        <v/>
      </c>
      <c r="AB1368" s="24">
        <f>IF(Z1368="","",R1368-Z1368)</f>
        <v/>
      </c>
      <c r="AC1368" s="11">
        <f>IF(Z1368="","",(O1368-Z1368)/O1368)</f>
        <v/>
      </c>
      <c r="AD1368" s="24" t="n"/>
      <c r="AE1368" s="24">
        <f>IF(AF1368="","",Q1368*(1-AF1368))</f>
        <v/>
      </c>
      <c r="AF1368" s="51" t="n"/>
      <c r="AG1368" s="28" t="n"/>
      <c r="AH1368" s="28" t="n"/>
      <c r="AI1368" s="33" t="inlineStr">
        <is>
          <t>2026-09-01</t>
        </is>
      </c>
      <c r="AJ1368" s="33" t="inlineStr">
        <is>
          <t>2026-12-25</t>
        </is>
      </c>
      <c r="AK1368" s="30" t="n"/>
    </row>
    <row r="1369" ht="35.1" customHeight="1" s="69">
      <c r="B1369" s="48" t="n">
        <v>32125</v>
      </c>
      <c r="C1369" s="48" t="inlineStr">
        <is>
          <t>名古屋</t>
        </is>
      </c>
      <c r="D1369" s="19" t="inlineStr">
        <is>
          <t>アットイン久屋大通3-1</t>
        </is>
      </c>
      <c r="E1369" s="48" t="inlineStr">
        <is>
          <t>1K</t>
        </is>
      </c>
      <c r="F1369" s="48" t="n">
        <v>3</v>
      </c>
      <c r="G1369" s="48" t="inlineStr">
        <is>
          <t>栄周辺</t>
        </is>
      </c>
      <c r="H1369" s="48" t="n">
        <v>24</v>
      </c>
      <c r="I1369" s="20" t="n">
        <v>0.9</v>
      </c>
      <c r="J1369" s="20" t="n">
        <v>0.36667</v>
      </c>
      <c r="K1369" s="20" t="n">
        <v>0.66667</v>
      </c>
      <c r="L1369" s="20" t="n">
        <v>0.5</v>
      </c>
      <c r="M1369" s="20" t="n">
        <v>0</v>
      </c>
      <c r="N1369" s="24" t="n">
        <v>12400</v>
      </c>
      <c r="O1369" s="24" t="n">
        <v>11520</v>
      </c>
      <c r="P1369" s="24" t="n">
        <v>880</v>
      </c>
      <c r="Q1369" s="24" t="n">
        <v>44000</v>
      </c>
      <c r="R1369" s="24" t="n"/>
      <c r="S1369" s="24">
        <f>IF(R1369="","",(R1369+P1369)*30 -U1369)</f>
        <v/>
      </c>
      <c r="T1369" s="20">
        <f>IF(R1369="","",(O1369-R1369)/O1369)</f>
        <v/>
      </c>
      <c r="U1369" s="24" t="n">
        <v>65000</v>
      </c>
      <c r="V1369" s="51" t="n"/>
      <c r="W1369" s="24">
        <f>IF(Z1369="","",Z1369*30)</f>
        <v/>
      </c>
      <c r="X1369" s="24">
        <f>IF(W1369="","",W1369-U1369)</f>
        <v/>
      </c>
      <c r="Y1369" s="24">
        <f>IF(V1369="","",((U1369+5000+5000)/(1-V1369))/30)</f>
        <v/>
      </c>
      <c r="Z1369" s="32" t="n"/>
      <c r="AA1369" s="24">
        <f>IF(Z1369="","",Z1369-O1369)</f>
        <v/>
      </c>
      <c r="AB1369" s="24">
        <f>IF(Z1369="","",R1369-Z1369)</f>
        <v/>
      </c>
      <c r="AC1369" s="11">
        <f>IF(Z1369="","",(O1369-Z1369)/O1369)</f>
        <v/>
      </c>
      <c r="AD1369" s="24" t="n"/>
      <c r="AE1369" s="24">
        <f>IF(AF1369="","",Q1369*(1-AF1369))</f>
        <v/>
      </c>
      <c r="AF1369" s="51" t="n"/>
      <c r="AG1369" s="28" t="n"/>
      <c r="AH1369" s="28" t="n"/>
      <c r="AI1369" s="33" t="inlineStr">
        <is>
          <t>2026-08-01</t>
        </is>
      </c>
      <c r="AJ1369" s="33" t="inlineStr">
        <is>
          <t>2026-10-24</t>
        </is>
      </c>
      <c r="AK1369" s="30" t="n"/>
    </row>
    <row r="1370" ht="35.1" customHeight="1" s="69">
      <c r="B1370" s="48" t="n">
        <v>32126</v>
      </c>
      <c r="C1370" s="48" t="inlineStr">
        <is>
          <t>大阪</t>
        </is>
      </c>
      <c r="D1370" s="19" t="inlineStr">
        <is>
          <t>アットイン心斎橋12</t>
        </is>
      </c>
      <c r="E1370" s="48" t="inlineStr">
        <is>
          <t>1K</t>
        </is>
      </c>
      <c r="F1370" s="48" t="n">
        <v>3</v>
      </c>
      <c r="G1370" s="48" t="inlineStr">
        <is>
          <t>心斎橋・なんば周辺</t>
        </is>
      </c>
      <c r="H1370" s="48" t="n">
        <v>22.59</v>
      </c>
      <c r="I1370" s="20" t="n">
        <v>0.83333</v>
      </c>
      <c r="J1370" s="20" t="n">
        <v>0.66667</v>
      </c>
      <c r="K1370" s="20" t="n">
        <v>0.33333</v>
      </c>
      <c r="L1370" s="20" t="n">
        <v>0.33333</v>
      </c>
      <c r="M1370" s="20" t="n">
        <v>0.33333</v>
      </c>
      <c r="N1370" s="24" t="n">
        <v>8580</v>
      </c>
      <c r="O1370" s="24" t="n">
        <v>7700</v>
      </c>
      <c r="P1370" s="24" t="n">
        <v>880</v>
      </c>
      <c r="Q1370" s="24" t="n">
        <v>44000</v>
      </c>
      <c r="R1370" s="24" t="n"/>
      <c r="S1370" s="24">
        <f>IF(R1370="","",(R1370+P1370)*30 -U1370)</f>
        <v/>
      </c>
      <c r="T1370" s="20">
        <f>IF(R1370="","",(O1370-R1370)/O1370)</f>
        <v/>
      </c>
      <c r="U1370" s="24" t="n">
        <v>89500</v>
      </c>
      <c r="V1370" s="51" t="n"/>
      <c r="W1370" s="24">
        <f>IF(Z1370="","",Z1370*30)</f>
        <v/>
      </c>
      <c r="X1370" s="24">
        <f>IF(W1370="","",W1370-U1370)</f>
        <v/>
      </c>
      <c r="Y1370" s="24">
        <f>IF(V1370="","",((U1370+5000+5000)/(1-V1370))/30)</f>
        <v/>
      </c>
      <c r="Z1370" s="32" t="n"/>
      <c r="AA1370" s="24">
        <f>IF(Z1370="","",Z1370-O1370)</f>
        <v/>
      </c>
      <c r="AB1370" s="24">
        <f>IF(Z1370="","",R1370-Z1370)</f>
        <v/>
      </c>
      <c r="AC1370" s="11">
        <f>IF(Z1370="","",(O1370-Z1370)/O1370)</f>
        <v/>
      </c>
      <c r="AD1370" s="24" t="n"/>
      <c r="AE1370" s="24">
        <f>IF(AF1370="","",Q1370*(1-AF1370))</f>
        <v/>
      </c>
      <c r="AF1370" s="51" t="n"/>
      <c r="AG1370" s="28" t="n"/>
      <c r="AH1370" s="28" t="n"/>
      <c r="AI1370" s="33" t="inlineStr">
        <is>
          <t>2026-08-01</t>
        </is>
      </c>
      <c r="AJ1370" s="33" t="inlineStr">
        <is>
          <t>2026-11-30</t>
        </is>
      </c>
      <c r="AK1370" s="30" t="n"/>
    </row>
    <row r="1371" ht="35.1" customHeight="1" s="69">
      <c r="B1371" s="48" t="n">
        <v>32264</v>
      </c>
      <c r="C1371" s="48" t="inlineStr">
        <is>
          <t>大阪</t>
        </is>
      </c>
      <c r="D1371" s="19" t="inlineStr">
        <is>
          <t>アットイン京都東山1-1</t>
        </is>
      </c>
      <c r="E1371" s="48" t="inlineStr">
        <is>
          <t>1R</t>
        </is>
      </c>
      <c r="F1371" s="48" t="n">
        <v>1</v>
      </c>
      <c r="G1371" s="48" t="inlineStr">
        <is>
          <t>京都地区</t>
        </is>
      </c>
      <c r="H1371" s="48" t="n">
        <v>40.11</v>
      </c>
      <c r="I1371" s="20" t="n">
        <v>0</v>
      </c>
      <c r="J1371" s="20" t="n">
        <v>0</v>
      </c>
      <c r="K1371" s="20" t="n">
        <v>0.7</v>
      </c>
      <c r="L1371" s="20" t="n">
        <v>0</v>
      </c>
      <c r="M1371" s="20" t="n">
        <v>0</v>
      </c>
      <c r="N1371" s="24" t="n">
        <v>13000</v>
      </c>
      <c r="O1371" s="24" t="n">
        <v>12120</v>
      </c>
      <c r="P1371" s="24" t="n">
        <v>880</v>
      </c>
      <c r="Q1371" s="24" t="n">
        <v>44000</v>
      </c>
      <c r="R1371" s="24" t="n">
        <v>4850</v>
      </c>
      <c r="S1371" s="24">
        <f>IF(R1371="","",(R1371+P1371)*30 -U1371)</f>
        <v/>
      </c>
      <c r="T1371" s="20">
        <f>IF(R1371="","",(O1371-R1371)/O1371)</f>
        <v/>
      </c>
      <c r="U1371" s="24" t="n">
        <v>116000</v>
      </c>
      <c r="V1371" s="51" t="n"/>
      <c r="W1371" s="24">
        <f>IF(Z1371="","",Z1371*30)</f>
        <v/>
      </c>
      <c r="X1371" s="24">
        <f>IF(W1371="","",W1371-U1371)</f>
        <v/>
      </c>
      <c r="Y1371" s="24">
        <f>IF(V1371="","",((U1371+5000+5000)/(1-V1371))/30)</f>
        <v/>
      </c>
      <c r="Z1371" s="32" t="n"/>
      <c r="AA1371" s="24">
        <f>IF(Z1371="","",Z1371-O1371)</f>
        <v/>
      </c>
      <c r="AB1371" s="24">
        <f>IF(Z1371="","",R1371-Z1371)</f>
        <v/>
      </c>
      <c r="AC1371" s="11">
        <f>IF(Z1371="","",(O1371-Z1371)/O1371)</f>
        <v/>
      </c>
      <c r="AD1371" s="24" t="n">
        <v>0</v>
      </c>
      <c r="AE1371" s="24">
        <f>IF(AF1371="","",Q1371*(1-AF1371))</f>
        <v/>
      </c>
      <c r="AF1371" s="51" t="n"/>
      <c r="AG1371" s="28" t="n"/>
      <c r="AH1371" s="28" t="n"/>
      <c r="AI1371" s="33" t="inlineStr">
        <is>
          <t>2026-09-21</t>
        </is>
      </c>
      <c r="AJ1371" s="33" t="inlineStr">
        <is>
          <t>2026-09-20</t>
        </is>
      </c>
      <c r="AK1371" s="30" t="n"/>
    </row>
    <row r="1372" ht="35.1" customHeight="1" s="69">
      <c r="B1372" s="48" t="n">
        <v>32265</v>
      </c>
      <c r="C1372" s="48" t="inlineStr">
        <is>
          <t>東京</t>
        </is>
      </c>
      <c r="D1372" s="19" t="inlineStr">
        <is>
          <t>アットイン後楽園5-4</t>
        </is>
      </c>
      <c r="E1372" s="48" t="inlineStr">
        <is>
          <t>2LDK</t>
        </is>
      </c>
      <c r="F1372" s="48" t="n">
        <v>1</v>
      </c>
      <c r="G1372" s="48" t="inlineStr">
        <is>
          <t>飯田橋・水道橋・九段</t>
        </is>
      </c>
      <c r="H1372" s="48" t="n">
        <v>67.08</v>
      </c>
      <c r="I1372" s="20" t="n">
        <v>0.9</v>
      </c>
      <c r="J1372" s="20" t="n">
        <v>1</v>
      </c>
      <c r="K1372" s="20" t="n">
        <v>0.8</v>
      </c>
      <c r="L1372" s="20" t="n">
        <v>1</v>
      </c>
      <c r="M1372" s="20" t="n">
        <v>1</v>
      </c>
      <c r="N1372" s="24" t="n">
        <v>25800</v>
      </c>
      <c r="O1372" s="24" t="n">
        <v>24700</v>
      </c>
      <c r="P1372" s="24" t="n">
        <v>1100</v>
      </c>
      <c r="Q1372" s="24" t="n">
        <v>68000</v>
      </c>
      <c r="R1372" s="24" t="n"/>
      <c r="S1372" s="24">
        <f>IF(R1372="","",(R1372+P1372)*30 -U1372)</f>
        <v/>
      </c>
      <c r="T1372" s="20">
        <f>IF(R1372="","",(O1372-R1372)/O1372)</f>
        <v/>
      </c>
      <c r="U1372" s="24" t="n">
        <v>269000</v>
      </c>
      <c r="V1372" s="51" t="n"/>
      <c r="W1372" s="24">
        <f>IF(Z1372="","",Z1372*30)</f>
        <v/>
      </c>
      <c r="X1372" s="24">
        <f>IF(W1372="","",W1372-U1372)</f>
        <v/>
      </c>
      <c r="Y1372" s="24">
        <f>IF(V1372="","",((U1372+5000+5000)/(1-V1372))/30)</f>
        <v/>
      </c>
      <c r="Z1372" s="32" t="n"/>
      <c r="AA1372" s="24">
        <f>IF(Z1372="","",Z1372-O1372)</f>
        <v/>
      </c>
      <c r="AB1372" s="24">
        <f>IF(Z1372="","",R1372-Z1372)</f>
        <v/>
      </c>
      <c r="AC1372" s="11">
        <f>IF(Z1372="","",(O1372-Z1372)/O1372)</f>
        <v/>
      </c>
      <c r="AD1372" s="24" t="n"/>
      <c r="AE1372" s="24">
        <f>IF(AF1372="","",Q1372*(1-AF1372))</f>
        <v/>
      </c>
      <c r="AF1372" s="51" t="n"/>
      <c r="AG1372" s="28" t="n"/>
      <c r="AH1372" s="28" t="n"/>
      <c r="AI1372" s="33" t="inlineStr">
        <is>
          <t>2027-02-03</t>
        </is>
      </c>
      <c r="AJ1372" s="33" t="inlineStr">
        <is>
          <t>2027-02-02</t>
        </is>
      </c>
      <c r="AK1372" s="30" t="n"/>
    </row>
    <row r="1373" ht="35.1" customHeight="1" s="69">
      <c r="B1373" s="48" t="n">
        <v>32315</v>
      </c>
      <c r="C1373" s="48" t="inlineStr">
        <is>
          <t>東京</t>
        </is>
      </c>
      <c r="D1373" s="19" t="inlineStr">
        <is>
          <t>アットイン四ツ谷3-1</t>
        </is>
      </c>
      <c r="E1373" s="48" t="inlineStr">
        <is>
          <t>2LDK</t>
        </is>
      </c>
      <c r="F1373" s="48" t="n">
        <v>1</v>
      </c>
      <c r="G1373" s="48" t="inlineStr">
        <is>
          <t>飯田橋・水道橋・九段</t>
        </is>
      </c>
      <c r="H1373" s="48" t="n">
        <v>74.7</v>
      </c>
      <c r="I1373" s="20" t="n">
        <v>1</v>
      </c>
      <c r="J1373" s="20" t="n">
        <v>0.9</v>
      </c>
      <c r="K1373" s="20" t="n">
        <v>0</v>
      </c>
      <c r="L1373" s="20" t="n">
        <v>0</v>
      </c>
      <c r="M1373" s="20" t="n">
        <v>0</v>
      </c>
      <c r="N1373" s="24" t="n">
        <v>35080</v>
      </c>
      <c r="O1373" s="24" t="n">
        <v>33980</v>
      </c>
      <c r="P1373" s="24" t="n">
        <v>1100</v>
      </c>
      <c r="Q1373" s="24" t="n">
        <v>68000</v>
      </c>
      <c r="R1373" s="24" t="n"/>
      <c r="S1373" s="24">
        <f>IF(R1373="","",(R1373+P1373)*30 -U1373)</f>
        <v/>
      </c>
      <c r="T1373" s="20">
        <f>IF(R1373="","",(O1373-R1373)/O1373)</f>
        <v/>
      </c>
      <c r="U1373" s="24" t="n">
        <v>386000</v>
      </c>
      <c r="V1373" s="51" t="n"/>
      <c r="W1373" s="24">
        <f>IF(Z1373="","",Z1373*30)</f>
        <v/>
      </c>
      <c r="X1373" s="24">
        <f>IF(W1373="","",W1373-U1373)</f>
        <v/>
      </c>
      <c r="Y1373" s="24">
        <f>IF(V1373="","",((U1373+5000+5000)/(1-V1373))/30)</f>
        <v/>
      </c>
      <c r="Z1373" s="32" t="n"/>
      <c r="AA1373" s="24">
        <f>IF(Z1373="","",Z1373-O1373)</f>
        <v/>
      </c>
      <c r="AB1373" s="24">
        <f>IF(Z1373="","",R1373-Z1373)</f>
        <v/>
      </c>
      <c r="AC1373" s="11">
        <f>IF(Z1373="","",(O1373-Z1373)/O1373)</f>
        <v/>
      </c>
      <c r="AD1373" s="24" t="n"/>
      <c r="AE1373" s="24">
        <f>IF(AF1373="","",Q1373*(1-AF1373))</f>
        <v/>
      </c>
      <c r="AF1373" s="51" t="n"/>
      <c r="AG1373" s="28" t="n"/>
      <c r="AH1373" s="28" t="n"/>
      <c r="AI1373" s="33" t="inlineStr">
        <is>
          <t>2026-08-11</t>
        </is>
      </c>
      <c r="AJ1373" s="33" t="inlineStr">
        <is>
          <t>2027-03-31</t>
        </is>
      </c>
      <c r="AK1373" s="30" t="n"/>
    </row>
    <row r="1374" ht="35.1" customHeight="1" s="69">
      <c r="B1374" s="48" t="n">
        <v>32316</v>
      </c>
      <c r="C1374" s="48" t="inlineStr">
        <is>
          <t>東京</t>
        </is>
      </c>
      <c r="D1374" s="19" t="inlineStr">
        <is>
          <t>アットイン四ツ谷3-2</t>
        </is>
      </c>
      <c r="E1374" s="48" t="inlineStr">
        <is>
          <t>3LDK</t>
        </is>
      </c>
      <c r="F1374" s="48" t="n">
        <v>1</v>
      </c>
      <c r="G1374" s="48" t="inlineStr">
        <is>
          <t>飯田橋・水道橋・九段</t>
        </is>
      </c>
      <c r="H1374" s="48" t="n">
        <v>73.72</v>
      </c>
      <c r="I1374" s="20" t="n">
        <v>0.9</v>
      </c>
      <c r="J1374" s="20" t="n">
        <v>0.3</v>
      </c>
      <c r="K1374" s="20" t="n">
        <v>0</v>
      </c>
      <c r="L1374" s="20" t="n">
        <v>0</v>
      </c>
      <c r="M1374" s="20" t="n">
        <v>0</v>
      </c>
      <c r="N1374" s="24" t="n">
        <v>36110</v>
      </c>
      <c r="O1374" s="24" t="n">
        <v>34900</v>
      </c>
      <c r="P1374" s="24" t="n">
        <v>1210</v>
      </c>
      <c r="Q1374" s="24" t="n">
        <v>84000</v>
      </c>
      <c r="R1374" s="24" t="n"/>
      <c r="S1374" s="24">
        <f>IF(R1374="","",(R1374+P1374)*30 -U1374)</f>
        <v/>
      </c>
      <c r="T1374" s="20">
        <f>IF(R1374="","",(O1374-R1374)/O1374)</f>
        <v/>
      </c>
      <c r="U1374" s="24" t="n">
        <v>396000</v>
      </c>
      <c r="V1374" s="51" t="n"/>
      <c r="W1374" s="24">
        <f>IF(Z1374="","",Z1374*30)</f>
        <v/>
      </c>
      <c r="X1374" s="24">
        <f>IF(W1374="","",W1374-U1374)</f>
        <v/>
      </c>
      <c r="Y1374" s="24">
        <f>IF(V1374="","",((U1374+5000+5000)/(1-V1374))/30)</f>
        <v/>
      </c>
      <c r="Z1374" s="32" t="n"/>
      <c r="AA1374" s="24">
        <f>IF(Z1374="","",Z1374-O1374)</f>
        <v/>
      </c>
      <c r="AB1374" s="24">
        <f>IF(Z1374="","",R1374-Z1374)</f>
        <v/>
      </c>
      <c r="AC1374" s="11">
        <f>IF(Z1374="","",(O1374-Z1374)/O1374)</f>
        <v/>
      </c>
      <c r="AD1374" s="24" t="n"/>
      <c r="AE1374" s="24">
        <f>IF(AF1374="","",Q1374*(1-AF1374))</f>
        <v/>
      </c>
      <c r="AF1374" s="51" t="n"/>
      <c r="AG1374" s="28" t="n"/>
      <c r="AH1374" s="28" t="n"/>
      <c r="AI1374" s="33" t="inlineStr">
        <is>
          <t>2026-08-11</t>
        </is>
      </c>
      <c r="AJ1374" s="33" t="inlineStr">
        <is>
          <t>2026-08-10</t>
        </is>
      </c>
      <c r="AK1374" s="30" t="n"/>
    </row>
    <row r="1375" ht="35.1" customHeight="1" s="69">
      <c r="B1375" s="48" t="n">
        <v>32318</v>
      </c>
      <c r="C1375" s="48" t="inlineStr">
        <is>
          <t>名古屋</t>
        </is>
      </c>
      <c r="D1375" s="19" t="inlineStr">
        <is>
          <t>アットイン原12</t>
        </is>
      </c>
      <c r="E1375" s="48" t="inlineStr">
        <is>
          <t>1K</t>
        </is>
      </c>
      <c r="F1375" s="48" t="n">
        <v>2</v>
      </c>
      <c r="G1375" s="48" t="inlineStr">
        <is>
          <t>天白・八事周辺</t>
        </is>
      </c>
      <c r="H1375" s="48" t="n">
        <v>31.32</v>
      </c>
      <c r="I1375" s="20" t="n">
        <v>0.5</v>
      </c>
      <c r="J1375" s="20" t="n">
        <v>0.3</v>
      </c>
      <c r="K1375" s="20" t="n">
        <v>0</v>
      </c>
      <c r="L1375" s="20" t="n">
        <v>0</v>
      </c>
      <c r="M1375" s="20" t="n">
        <v>0</v>
      </c>
      <c r="N1375" s="24" t="n">
        <v>5860</v>
      </c>
      <c r="O1375" s="24" t="n">
        <v>4980</v>
      </c>
      <c r="P1375" s="24" t="n">
        <v>880</v>
      </c>
      <c r="Q1375" s="24" t="n">
        <v>44000</v>
      </c>
      <c r="R1375" s="24" t="n"/>
      <c r="S1375" s="24">
        <f>IF(R1375="","",(R1375+P1375)*30 -U1375)</f>
        <v/>
      </c>
      <c r="T1375" s="20">
        <f>IF(R1375="","",(O1375-R1375)/O1375)</f>
        <v/>
      </c>
      <c r="U1375" s="24" t="n">
        <v>66000</v>
      </c>
      <c r="V1375" s="51" t="n"/>
      <c r="W1375" s="24">
        <f>IF(Z1375="","",Z1375*30)</f>
        <v/>
      </c>
      <c r="X1375" s="24">
        <f>IF(W1375="","",W1375-U1375)</f>
        <v/>
      </c>
      <c r="Y1375" s="24">
        <f>IF(V1375="","",((U1375+5000+5000)/(1-V1375))/30)</f>
        <v/>
      </c>
      <c r="Z1375" s="32" t="n"/>
      <c r="AA1375" s="24">
        <f>IF(Z1375="","",Z1375-O1375)</f>
        <v/>
      </c>
      <c r="AB1375" s="24">
        <f>IF(Z1375="","",R1375-Z1375)</f>
        <v/>
      </c>
      <c r="AC1375" s="11">
        <f>IF(Z1375="","",(O1375-Z1375)/O1375)</f>
        <v/>
      </c>
      <c r="AD1375" s="24" t="n"/>
      <c r="AE1375" s="24">
        <f>IF(AF1375="","",Q1375*(1-AF1375))</f>
        <v/>
      </c>
      <c r="AF1375" s="51" t="n"/>
      <c r="AG1375" s="28" t="n"/>
      <c r="AH1375" s="28" t="n"/>
      <c r="AI1375" s="33" t="inlineStr">
        <is>
          <t>2026-08-13</t>
        </is>
      </c>
      <c r="AJ1375" s="33" t="inlineStr">
        <is>
          <t>2026-08-13</t>
        </is>
      </c>
      <c r="AK1375" s="30" t="n"/>
    </row>
    <row r="1376" ht="35.1" customHeight="1" s="69">
      <c r="B1376" s="48" t="n">
        <v>32320</v>
      </c>
      <c r="C1376" s="48" t="inlineStr">
        <is>
          <t>大阪</t>
        </is>
      </c>
      <c r="D1376" s="19" t="inlineStr">
        <is>
          <t>アットイン西宮北口2-1</t>
        </is>
      </c>
      <c r="E1376" s="48" t="inlineStr">
        <is>
          <t>1R</t>
        </is>
      </c>
      <c r="F1376" s="48" t="n">
        <v>1</v>
      </c>
      <c r="G1376" s="48" t="inlineStr">
        <is>
          <t>西宮・尼崎</t>
        </is>
      </c>
      <c r="H1376" s="48" t="n">
        <v>18.24</v>
      </c>
      <c r="I1376" s="20" t="n">
        <v>0.2</v>
      </c>
      <c r="J1376" s="20" t="n">
        <v>1</v>
      </c>
      <c r="K1376" s="20" t="n">
        <v>1</v>
      </c>
      <c r="L1376" s="20" t="n">
        <v>0</v>
      </c>
      <c r="M1376" s="20" t="n">
        <v>0</v>
      </c>
      <c r="N1376" s="24" t="n">
        <v>5760</v>
      </c>
      <c r="O1376" s="24" t="n">
        <v>4880</v>
      </c>
      <c r="P1376" s="24" t="n">
        <v>880</v>
      </c>
      <c r="Q1376" s="24" t="n">
        <v>44000</v>
      </c>
      <c r="R1376" s="24" t="n"/>
      <c r="S1376" s="24">
        <f>IF(R1376="","",(R1376+P1376)*30 -U1376)</f>
        <v/>
      </c>
      <c r="T1376" s="20">
        <f>IF(R1376="","",(O1376-R1376)/O1376)</f>
        <v/>
      </c>
      <c r="U1376" s="24" t="n">
        <v>50000</v>
      </c>
      <c r="V1376" s="51" t="n"/>
      <c r="W1376" s="24">
        <f>IF(Z1376="","",Z1376*30)</f>
        <v/>
      </c>
      <c r="X1376" s="24">
        <f>IF(W1376="","",W1376-U1376)</f>
        <v/>
      </c>
      <c r="Y1376" s="24">
        <f>IF(V1376="","",((U1376+5000+5000)/(1-V1376))/30)</f>
        <v/>
      </c>
      <c r="Z1376" s="32" t="n"/>
      <c r="AA1376" s="24">
        <f>IF(Z1376="","",Z1376-O1376)</f>
        <v/>
      </c>
      <c r="AB1376" s="24">
        <f>IF(Z1376="","",R1376-Z1376)</f>
        <v/>
      </c>
      <c r="AC1376" s="11">
        <f>IF(Z1376="","",(O1376-Z1376)/O1376)</f>
        <v/>
      </c>
      <c r="AD1376" s="24" t="n"/>
      <c r="AE1376" s="24">
        <f>IF(AF1376="","",Q1376*(1-AF1376))</f>
        <v/>
      </c>
      <c r="AF1376" s="51" t="n"/>
      <c r="AG1376" s="28" t="n"/>
      <c r="AH1376" s="28" t="n"/>
      <c r="AI1376" s="33" t="inlineStr">
        <is>
          <t>2026-10-01</t>
        </is>
      </c>
      <c r="AJ1376" s="33" t="inlineStr">
        <is>
          <t>2026-09-30</t>
        </is>
      </c>
      <c r="AK1376" s="30" t="n"/>
    </row>
    <row r="1377" ht="35.1" customHeight="1" s="69">
      <c r="B1377" s="48" t="n">
        <v>32346</v>
      </c>
      <c r="C1377" s="48" t="inlineStr">
        <is>
          <t>東京</t>
        </is>
      </c>
      <c r="D1377" s="19" t="inlineStr">
        <is>
          <t>アットイン飯田橋RC12-5</t>
        </is>
      </c>
      <c r="E1377" s="48" t="inlineStr">
        <is>
          <t>1LDK</t>
        </is>
      </c>
      <c r="F1377" s="48" t="n">
        <v>1</v>
      </c>
      <c r="G1377" s="48" t="inlineStr">
        <is>
          <t>飯田橋・水道橋・九段</t>
        </is>
      </c>
      <c r="H1377" s="48" t="n">
        <v>41.13</v>
      </c>
      <c r="I1377" s="20" t="n">
        <v>1</v>
      </c>
      <c r="J1377" s="20" t="n">
        <v>1</v>
      </c>
      <c r="K1377" s="20" t="n">
        <v>1</v>
      </c>
      <c r="L1377" s="20" t="n">
        <v>1</v>
      </c>
      <c r="M1377" s="20" t="n">
        <v>1</v>
      </c>
      <c r="N1377" s="24" t="n">
        <v>20380</v>
      </c>
      <c r="O1377" s="24" t="n">
        <v>19500</v>
      </c>
      <c r="P1377" s="24" t="n">
        <v>880</v>
      </c>
      <c r="Q1377" s="24" t="n">
        <v>44000</v>
      </c>
      <c r="R1377" s="24" t="n"/>
      <c r="S1377" s="24">
        <f>IF(R1377="","",(R1377+P1377)*30 -U1377)</f>
        <v/>
      </c>
      <c r="T1377" s="20">
        <f>IF(R1377="","",(O1377-R1377)/O1377)</f>
        <v/>
      </c>
      <c r="U1377" s="24" t="n">
        <v>0</v>
      </c>
      <c r="V1377" s="51" t="n"/>
      <c r="W1377" s="24">
        <f>IF(Z1377="","",Z1377*30)</f>
        <v/>
      </c>
      <c r="X1377" s="24">
        <f>IF(W1377="","",W1377-U1377)</f>
        <v/>
      </c>
      <c r="Y1377" s="24">
        <f>IF(V1377="","",((U1377+5000+5000)/(1-V1377))/30)</f>
        <v/>
      </c>
      <c r="Z1377" s="32" t="n"/>
      <c r="AA1377" s="24">
        <f>IF(Z1377="","",Z1377-O1377)</f>
        <v/>
      </c>
      <c r="AB1377" s="24">
        <f>IF(Z1377="","",R1377-Z1377)</f>
        <v/>
      </c>
      <c r="AC1377" s="11">
        <f>IF(Z1377="","",(O1377-Z1377)/O1377)</f>
        <v/>
      </c>
      <c r="AD1377" s="24" t="n"/>
      <c r="AE1377" s="24">
        <f>IF(AF1377="","",Q1377*(1-AF1377))</f>
        <v/>
      </c>
      <c r="AF1377" s="51" t="n"/>
      <c r="AG1377" s="28" t="n"/>
      <c r="AH1377" s="28" t="n"/>
      <c r="AI1377" s="33" t="inlineStr">
        <is>
          <t>2027-02-01</t>
        </is>
      </c>
      <c r="AJ1377" s="33" t="inlineStr">
        <is>
          <t>2027-01-31</t>
        </is>
      </c>
      <c r="AK1377" s="30" t="n"/>
    </row>
    <row r="1378" ht="35.1" customHeight="1" s="69">
      <c r="B1378" s="48" t="n">
        <v>32395</v>
      </c>
      <c r="C1378" s="48" t="inlineStr">
        <is>
          <t>大阪</t>
        </is>
      </c>
      <c r="D1378" s="19" t="inlineStr">
        <is>
          <t>アットイン京都西院1-1</t>
        </is>
      </c>
      <c r="E1378" s="48" t="inlineStr">
        <is>
          <t>1K</t>
        </is>
      </c>
      <c r="F1378" s="48" t="n">
        <v>1</v>
      </c>
      <c r="G1378" s="48" t="inlineStr">
        <is>
          <t>京都地区</t>
        </is>
      </c>
      <c r="H1378" s="48" t="n">
        <v>19.39</v>
      </c>
      <c r="I1378" s="20" t="n">
        <v>1</v>
      </c>
      <c r="J1378" s="20" t="n">
        <v>1</v>
      </c>
      <c r="K1378" s="20" t="n">
        <v>0.1</v>
      </c>
      <c r="L1378" s="20" t="n">
        <v>0</v>
      </c>
      <c r="M1378" s="20" t="n">
        <v>0</v>
      </c>
      <c r="N1378" s="24" t="n">
        <v>7660</v>
      </c>
      <c r="O1378" s="24" t="n">
        <v>6780</v>
      </c>
      <c r="P1378" s="24" t="n">
        <v>880</v>
      </c>
      <c r="Q1378" s="24" t="n">
        <v>44000</v>
      </c>
      <c r="R1378" s="24" t="n"/>
      <c r="S1378" s="24">
        <f>IF(R1378="","",(R1378+P1378)*30 -U1378)</f>
        <v/>
      </c>
      <c r="T1378" s="20">
        <f>IF(R1378="","",(O1378-R1378)/O1378)</f>
        <v/>
      </c>
      <c r="U1378" s="24" t="n">
        <v>52000</v>
      </c>
      <c r="V1378" s="51" t="n"/>
      <c r="W1378" s="24">
        <f>IF(Z1378="","",Z1378*30)</f>
        <v/>
      </c>
      <c r="X1378" s="24">
        <f>IF(W1378="","",W1378-U1378)</f>
        <v/>
      </c>
      <c r="Y1378" s="24">
        <f>IF(V1378="","",((U1378+5000+5000)/(1-V1378))/30)</f>
        <v/>
      </c>
      <c r="Z1378" s="32" t="n"/>
      <c r="AA1378" s="24">
        <f>IF(Z1378="","",Z1378-O1378)</f>
        <v/>
      </c>
      <c r="AB1378" s="24">
        <f>IF(Z1378="","",R1378-Z1378)</f>
        <v/>
      </c>
      <c r="AC1378" s="11">
        <f>IF(Z1378="","",(O1378-Z1378)/O1378)</f>
        <v/>
      </c>
      <c r="AD1378" s="24" t="n"/>
      <c r="AE1378" s="24">
        <f>IF(AF1378="","",Q1378*(1-AF1378))</f>
        <v/>
      </c>
      <c r="AF1378" s="51" t="n"/>
      <c r="AG1378" s="28" t="n"/>
      <c r="AH1378" s="28" t="n"/>
      <c r="AI1378" s="33" t="inlineStr">
        <is>
          <t>2026-09-03</t>
        </is>
      </c>
      <c r="AJ1378" s="33" t="inlineStr">
        <is>
          <t>2026-09-02</t>
        </is>
      </c>
      <c r="AK1378" s="30" t="n"/>
    </row>
    <row r="1379" ht="35.1" customHeight="1" s="69">
      <c r="B1379" s="48" t="n">
        <v>32396</v>
      </c>
      <c r="C1379" s="48" t="inlineStr">
        <is>
          <t>大阪</t>
        </is>
      </c>
      <c r="D1379" s="19" t="inlineStr">
        <is>
          <t>アットイン京都西院1-2</t>
        </is>
      </c>
      <c r="E1379" s="48" t="inlineStr">
        <is>
          <t>1DK</t>
        </is>
      </c>
      <c r="F1379" s="48" t="n">
        <v>1</v>
      </c>
      <c r="G1379" s="48" t="inlineStr">
        <is>
          <t>京都地区</t>
        </is>
      </c>
      <c r="H1379" s="48" t="n">
        <v>30.42</v>
      </c>
      <c r="I1379" s="20" t="n">
        <v>0.7</v>
      </c>
      <c r="J1379" s="20" t="n">
        <v>0.9</v>
      </c>
      <c r="K1379" s="20" t="n">
        <v>0.1</v>
      </c>
      <c r="L1379" s="20" t="n">
        <v>0</v>
      </c>
      <c r="M1379" s="20" t="n">
        <v>0</v>
      </c>
      <c r="N1379" s="24" t="n">
        <v>9600</v>
      </c>
      <c r="O1379" s="24" t="n">
        <v>8720</v>
      </c>
      <c r="P1379" s="24" t="n">
        <v>880</v>
      </c>
      <c r="Q1379" s="24" t="n">
        <v>44000</v>
      </c>
      <c r="R1379" s="24" t="n"/>
      <c r="S1379" s="24">
        <f>IF(R1379="","",(R1379+P1379)*30 -U1379)</f>
        <v/>
      </c>
      <c r="T1379" s="20">
        <f>IF(R1379="","",(O1379-R1379)/O1379)</f>
        <v/>
      </c>
      <c r="U1379" s="24" t="n">
        <v>72500</v>
      </c>
      <c r="V1379" s="51" t="n"/>
      <c r="W1379" s="24">
        <f>IF(Z1379="","",Z1379*30)</f>
        <v/>
      </c>
      <c r="X1379" s="24">
        <f>IF(W1379="","",W1379-U1379)</f>
        <v/>
      </c>
      <c r="Y1379" s="24">
        <f>IF(V1379="","",((U1379+5000+5000)/(1-V1379))/30)</f>
        <v/>
      </c>
      <c r="Z1379" s="32" t="n"/>
      <c r="AA1379" s="24">
        <f>IF(Z1379="","",Z1379-O1379)</f>
        <v/>
      </c>
      <c r="AB1379" s="24">
        <f>IF(Z1379="","",R1379-Z1379)</f>
        <v/>
      </c>
      <c r="AC1379" s="11">
        <f>IF(Z1379="","",(O1379-Z1379)/O1379)</f>
        <v/>
      </c>
      <c r="AD1379" s="24" t="n"/>
      <c r="AE1379" s="24">
        <f>IF(AF1379="","",Q1379*(1-AF1379))</f>
        <v/>
      </c>
      <c r="AF1379" s="51" t="n"/>
      <c r="AG1379" s="28" t="n"/>
      <c r="AH1379" s="28" t="n"/>
      <c r="AI1379" s="33" t="inlineStr">
        <is>
          <t>2026-09-04</t>
        </is>
      </c>
      <c r="AJ1379" s="33" t="inlineStr">
        <is>
          <t>2026-09-03</t>
        </is>
      </c>
      <c r="AK1379" s="30" t="n"/>
    </row>
    <row r="1380" ht="35.1" customHeight="1" s="69">
      <c r="B1380" s="48" t="n">
        <v>32397</v>
      </c>
      <c r="C1380" s="48" t="inlineStr">
        <is>
          <t>大阪</t>
        </is>
      </c>
      <c r="D1380" s="19" t="inlineStr">
        <is>
          <t>アットイン京都今出川1</t>
        </is>
      </c>
      <c r="E1380" s="48" t="inlineStr">
        <is>
          <t>1R</t>
        </is>
      </c>
      <c r="F1380" s="48" t="n">
        <v>5</v>
      </c>
      <c r="G1380" s="48" t="inlineStr">
        <is>
          <t>京都地区</t>
        </is>
      </c>
      <c r="H1380" s="48" t="n">
        <v>16.3</v>
      </c>
      <c r="I1380" s="20" t="n">
        <v>0.9</v>
      </c>
      <c r="J1380" s="20" t="n">
        <v>0.76</v>
      </c>
      <c r="K1380" s="20" t="n">
        <v>0.28</v>
      </c>
      <c r="L1380" s="20" t="n">
        <v>0.16</v>
      </c>
      <c r="M1380" s="20" t="n">
        <v>0.2</v>
      </c>
      <c r="N1380" s="24" t="n">
        <v>7220</v>
      </c>
      <c r="O1380" s="24" t="n">
        <v>6340</v>
      </c>
      <c r="P1380" s="24" t="n">
        <v>880</v>
      </c>
      <c r="Q1380" s="24" t="n">
        <v>44000</v>
      </c>
      <c r="R1380" s="24" t="n">
        <v>2540</v>
      </c>
      <c r="S1380" s="24">
        <f>IF(R1380="","",(R1380+P1380)*30 -U1380)</f>
        <v/>
      </c>
      <c r="T1380" s="20">
        <f>IF(R1380="","",(O1380-R1380)/O1380)</f>
        <v/>
      </c>
      <c r="U1380" s="24" t="n">
        <v>50000</v>
      </c>
      <c r="V1380" s="51" t="n"/>
      <c r="W1380" s="24">
        <f>IF(Z1380="","",Z1380*30)</f>
        <v/>
      </c>
      <c r="X1380" s="24">
        <f>IF(W1380="","",W1380-U1380)</f>
        <v/>
      </c>
      <c r="Y1380" s="24">
        <f>IF(V1380="","",((U1380+5000+5000)/(1-V1380))/30)</f>
        <v/>
      </c>
      <c r="Z1380" s="32" t="n"/>
      <c r="AA1380" s="24">
        <f>IF(Z1380="","",Z1380-O1380)</f>
        <v/>
      </c>
      <c r="AB1380" s="24">
        <f>IF(Z1380="","",R1380-Z1380)</f>
        <v/>
      </c>
      <c r="AC1380" s="11">
        <f>IF(Z1380="","",(O1380-Z1380)/O1380)</f>
        <v/>
      </c>
      <c r="AD1380" s="24" t="n">
        <v>0</v>
      </c>
      <c r="AE1380" s="24">
        <f>IF(AF1380="","",Q1380*(1-AF1380))</f>
        <v/>
      </c>
      <c r="AF1380" s="51" t="n"/>
      <c r="AG1380" s="28" t="n"/>
      <c r="AH1380" s="28" t="n"/>
      <c r="AI1380" s="33" t="inlineStr">
        <is>
          <t>2026-08-26</t>
        </is>
      </c>
      <c r="AJ1380" s="33" t="inlineStr">
        <is>
          <t>2026-12-16</t>
        </is>
      </c>
      <c r="AK1380" s="30" t="n"/>
    </row>
    <row r="1381" ht="35.1" customHeight="1" s="69">
      <c r="B1381" s="48" t="n">
        <v>32398</v>
      </c>
      <c r="C1381" s="48" t="inlineStr">
        <is>
          <t>大阪</t>
        </is>
      </c>
      <c r="D1381" s="19" t="inlineStr">
        <is>
          <t>アットイン京都河原町9-1</t>
        </is>
      </c>
      <c r="E1381" s="48" t="inlineStr">
        <is>
          <t>1R</t>
        </is>
      </c>
      <c r="F1381" s="48" t="n">
        <v>3</v>
      </c>
      <c r="G1381" s="48" t="inlineStr">
        <is>
          <t>京都地区</t>
        </is>
      </c>
      <c r="H1381" s="48" t="n">
        <v>17.1</v>
      </c>
      <c r="I1381" s="20" t="n">
        <v>0.73333</v>
      </c>
      <c r="J1381" s="20" t="n">
        <v>0.7</v>
      </c>
      <c r="K1381" s="20" t="n">
        <v>0.4</v>
      </c>
      <c r="L1381" s="20" t="n">
        <v>0.2</v>
      </c>
      <c r="M1381" s="20" t="n">
        <v>0</v>
      </c>
      <c r="N1381" s="24" t="n">
        <v>7660</v>
      </c>
      <c r="O1381" s="24" t="n">
        <v>6780</v>
      </c>
      <c r="P1381" s="24" t="n">
        <v>880</v>
      </c>
      <c r="Q1381" s="24" t="n">
        <v>44000</v>
      </c>
      <c r="R1381" s="24" t="n"/>
      <c r="S1381" s="24">
        <f>IF(R1381="","",(R1381+P1381)*30 -U1381)</f>
        <v/>
      </c>
      <c r="T1381" s="20">
        <f>IF(R1381="","",(O1381-R1381)/O1381)</f>
        <v/>
      </c>
      <c r="U1381" s="24" t="n">
        <v>55000</v>
      </c>
      <c r="V1381" s="51" t="n"/>
      <c r="W1381" s="24">
        <f>IF(Z1381="","",Z1381*30)</f>
        <v/>
      </c>
      <c r="X1381" s="24">
        <f>IF(W1381="","",W1381-U1381)</f>
        <v/>
      </c>
      <c r="Y1381" s="24">
        <f>IF(V1381="","",((U1381+5000+5000)/(1-V1381))/30)</f>
        <v/>
      </c>
      <c r="Z1381" s="32" t="n"/>
      <c r="AA1381" s="24">
        <f>IF(Z1381="","",Z1381-O1381)</f>
        <v/>
      </c>
      <c r="AB1381" s="24">
        <f>IF(Z1381="","",R1381-Z1381)</f>
        <v/>
      </c>
      <c r="AC1381" s="11">
        <f>IF(Z1381="","",(O1381-Z1381)/O1381)</f>
        <v/>
      </c>
      <c r="AD1381" s="24" t="n"/>
      <c r="AE1381" s="24">
        <f>IF(AF1381="","",Q1381*(1-AF1381))</f>
        <v/>
      </c>
      <c r="AF1381" s="51" t="n"/>
      <c r="AG1381" s="28" t="n"/>
      <c r="AH1381" s="28" t="n"/>
      <c r="AI1381" s="33" t="inlineStr">
        <is>
          <t>2026-08-04</t>
        </is>
      </c>
      <c r="AJ1381" s="33" t="inlineStr">
        <is>
          <t>2026-10-18</t>
        </is>
      </c>
      <c r="AK1381" s="30" t="n"/>
    </row>
    <row r="1382" ht="35.1" customHeight="1" s="69">
      <c r="B1382" s="48" t="n">
        <v>32483</v>
      </c>
      <c r="C1382" s="48" t="inlineStr">
        <is>
          <t>東京</t>
        </is>
      </c>
      <c r="D1382" s="19" t="inlineStr">
        <is>
          <t>アットイン池袋16-1</t>
        </is>
      </c>
      <c r="E1382" s="48" t="inlineStr">
        <is>
          <t>1LDK</t>
        </is>
      </c>
      <c r="F1382" s="48" t="n">
        <v>5</v>
      </c>
      <c r="G1382" s="48" t="inlineStr">
        <is>
          <t>池袋・大塚</t>
        </is>
      </c>
      <c r="H1382" s="48" t="n">
        <v>42.95</v>
      </c>
      <c r="I1382" s="20" t="n">
        <v>0.84</v>
      </c>
      <c r="J1382" s="20" t="n">
        <v>0.4</v>
      </c>
      <c r="K1382" s="20" t="n">
        <v>0</v>
      </c>
      <c r="L1382" s="20" t="n">
        <v>0</v>
      </c>
      <c r="M1382" s="20" t="n">
        <v>0</v>
      </c>
      <c r="N1382" s="24" t="n">
        <v>25240</v>
      </c>
      <c r="O1382" s="24" t="n">
        <v>24360</v>
      </c>
      <c r="P1382" s="24" t="n">
        <v>880</v>
      </c>
      <c r="Q1382" s="24" t="n">
        <v>44000</v>
      </c>
      <c r="R1382" s="24" t="n">
        <v>12180</v>
      </c>
      <c r="S1382" s="24">
        <f>IF(R1382="","",(R1382+P1382)*30 -U1382)</f>
        <v/>
      </c>
      <c r="T1382" s="20">
        <f>IF(R1382="","",(O1382-R1382)/O1382)</f>
        <v/>
      </c>
      <c r="U1382" s="24" t="n">
        <v>245000</v>
      </c>
      <c r="V1382" s="51" t="n"/>
      <c r="W1382" s="24">
        <f>IF(Z1382="","",Z1382*30)</f>
        <v/>
      </c>
      <c r="X1382" s="24">
        <f>IF(W1382="","",W1382-U1382)</f>
        <v/>
      </c>
      <c r="Y1382" s="24">
        <f>IF(V1382="","",((U1382+5000+5000)/(1-V1382))/30)</f>
        <v/>
      </c>
      <c r="Z1382" s="32" t="n"/>
      <c r="AA1382" s="24">
        <f>IF(Z1382="","",Z1382-O1382)</f>
        <v/>
      </c>
      <c r="AB1382" s="24">
        <f>IF(Z1382="","",R1382-Z1382)</f>
        <v/>
      </c>
      <c r="AC1382" s="11">
        <f>IF(Z1382="","",(O1382-Z1382)/O1382)</f>
        <v/>
      </c>
      <c r="AD1382" s="24" t="n">
        <v>11000</v>
      </c>
      <c r="AE1382" s="24">
        <f>IF(AF1382="","",Q1382*(1-AF1382))</f>
        <v/>
      </c>
      <c r="AF1382" s="51" t="n"/>
      <c r="AG1382" s="28" t="n"/>
      <c r="AH1382" s="28" t="n"/>
      <c r="AI1382" s="33" t="inlineStr">
        <is>
          <t>2026-08-01</t>
        </is>
      </c>
      <c r="AJ1382" s="33" t="inlineStr">
        <is>
          <t>2026-08-31</t>
        </is>
      </c>
      <c r="AK1382" s="30" t="n"/>
    </row>
    <row r="1383" ht="35.1" customHeight="1" s="69">
      <c r="B1383" s="48" t="n">
        <v>32484</v>
      </c>
      <c r="C1383" s="48" t="inlineStr">
        <is>
          <t>東京</t>
        </is>
      </c>
      <c r="D1383" s="19" t="inlineStr">
        <is>
          <t>アットイン池袋16-2</t>
        </is>
      </c>
      <c r="E1383" s="48" t="inlineStr">
        <is>
          <t>1LDK</t>
        </is>
      </c>
      <c r="F1383" s="48" t="n">
        <v>5</v>
      </c>
      <c r="G1383" s="48" t="inlineStr">
        <is>
          <t>池袋・大塚</t>
        </is>
      </c>
      <c r="H1383" s="48" t="n">
        <v>43.01</v>
      </c>
      <c r="I1383" s="20" t="n">
        <v>0.52</v>
      </c>
      <c r="J1383" s="20" t="n">
        <v>0.52</v>
      </c>
      <c r="K1383" s="20" t="n">
        <v>0.28</v>
      </c>
      <c r="L1383" s="20" t="n">
        <v>0</v>
      </c>
      <c r="M1383" s="20" t="n">
        <v>0</v>
      </c>
      <c r="N1383" s="24" t="n">
        <v>25240</v>
      </c>
      <c r="O1383" s="24" t="n">
        <v>24360</v>
      </c>
      <c r="P1383" s="24" t="n">
        <v>880</v>
      </c>
      <c r="Q1383" s="24" t="n">
        <v>44000</v>
      </c>
      <c r="R1383" s="24" t="n">
        <v>8680</v>
      </c>
      <c r="S1383" s="24">
        <f>IF(R1383="","",(R1383+P1383)*30 -U1383)</f>
        <v/>
      </c>
      <c r="T1383" s="20">
        <f>IF(R1383="","",(O1383-R1383)/O1383)</f>
        <v/>
      </c>
      <c r="U1383" s="24" t="n">
        <v>245000</v>
      </c>
      <c r="V1383" s="51" t="n"/>
      <c r="W1383" s="24">
        <f>IF(Z1383="","",Z1383*30)</f>
        <v/>
      </c>
      <c r="X1383" s="24">
        <f>IF(W1383="","",W1383-U1383)</f>
        <v/>
      </c>
      <c r="Y1383" s="24">
        <f>IF(V1383="","",((U1383+5000+5000)/(1-V1383))/30)</f>
        <v/>
      </c>
      <c r="Z1383" s="32" t="n"/>
      <c r="AA1383" s="24">
        <f>IF(Z1383="","",Z1383-O1383)</f>
        <v/>
      </c>
      <c r="AB1383" s="24">
        <f>IF(Z1383="","",R1383-Z1383)</f>
        <v/>
      </c>
      <c r="AC1383" s="11">
        <f>IF(Z1383="","",(O1383-Z1383)/O1383)</f>
        <v/>
      </c>
      <c r="AD1383" s="24" t="n">
        <v>11000</v>
      </c>
      <c r="AE1383" s="24">
        <f>IF(AF1383="","",Q1383*(1-AF1383))</f>
        <v/>
      </c>
      <c r="AF1383" s="51" t="n"/>
      <c r="AG1383" s="28" t="n"/>
      <c r="AH1383" s="28" t="n"/>
      <c r="AI1383" s="33" t="inlineStr">
        <is>
          <t>2026-08-01</t>
        </is>
      </c>
      <c r="AJ1383" s="33" t="inlineStr">
        <is>
          <t>2026-09-30</t>
        </is>
      </c>
      <c r="AK1383" s="30" t="n"/>
    </row>
    <row r="1384" ht="35.1" customHeight="1" s="69">
      <c r="B1384" s="48" t="n">
        <v>32485</v>
      </c>
      <c r="C1384" s="48" t="inlineStr">
        <is>
          <t>東京</t>
        </is>
      </c>
      <c r="D1384" s="19" t="inlineStr">
        <is>
          <t>アットイン池袋16-3</t>
        </is>
      </c>
      <c r="E1384" s="48" t="inlineStr">
        <is>
          <t>1LDK</t>
        </is>
      </c>
      <c r="F1384" s="48" t="n">
        <v>5</v>
      </c>
      <c r="G1384" s="48" t="inlineStr">
        <is>
          <t>池袋・大塚</t>
        </is>
      </c>
      <c r="H1384" s="48" t="n">
        <v>47.01</v>
      </c>
      <c r="I1384" s="20" t="n">
        <v>0.92</v>
      </c>
      <c r="J1384" s="20" t="n">
        <v>0.4</v>
      </c>
      <c r="K1384" s="20" t="n">
        <v>0.2</v>
      </c>
      <c r="L1384" s="20" t="n">
        <v>0.14</v>
      </c>
      <c r="M1384" s="20" t="n">
        <v>0</v>
      </c>
      <c r="N1384" s="24" t="n">
        <v>26160</v>
      </c>
      <c r="O1384" s="24" t="n">
        <v>25280</v>
      </c>
      <c r="P1384" s="24" t="n">
        <v>880</v>
      </c>
      <c r="Q1384" s="24" t="n">
        <v>44000</v>
      </c>
      <c r="R1384" s="24" t="n">
        <v>9120</v>
      </c>
      <c r="S1384" s="24">
        <f>IF(R1384="","",(R1384+P1384)*30 -U1384)</f>
        <v/>
      </c>
      <c r="T1384" s="20">
        <f>IF(R1384="","",(O1384-R1384)/O1384)</f>
        <v/>
      </c>
      <c r="U1384" s="24" t="n">
        <v>252000</v>
      </c>
      <c r="V1384" s="51" t="n"/>
      <c r="W1384" s="24">
        <f>IF(Z1384="","",Z1384*30)</f>
        <v/>
      </c>
      <c r="X1384" s="24">
        <f>IF(W1384="","",W1384-U1384)</f>
        <v/>
      </c>
      <c r="Y1384" s="24">
        <f>IF(V1384="","",((U1384+5000+5000)/(1-V1384))/30)</f>
        <v/>
      </c>
      <c r="Z1384" s="32" t="n"/>
      <c r="AA1384" s="24">
        <f>IF(Z1384="","",Z1384-O1384)</f>
        <v/>
      </c>
      <c r="AB1384" s="24">
        <f>IF(Z1384="","",R1384-Z1384)</f>
        <v/>
      </c>
      <c r="AC1384" s="11">
        <f>IF(Z1384="","",(O1384-Z1384)/O1384)</f>
        <v/>
      </c>
      <c r="AD1384" s="24" t="n">
        <v>11000</v>
      </c>
      <c r="AE1384" s="24">
        <f>IF(AF1384="","",Q1384*(1-AF1384))</f>
        <v/>
      </c>
      <c r="AF1384" s="51" t="n"/>
      <c r="AG1384" s="28" t="n"/>
      <c r="AH1384" s="28" t="n"/>
      <c r="AI1384" s="33" t="inlineStr">
        <is>
          <t>2026-08-01</t>
        </is>
      </c>
      <c r="AJ1384" s="33" t="inlineStr">
        <is>
          <t>2026-10-21</t>
        </is>
      </c>
      <c r="AK1384" s="30" t="n"/>
    </row>
    <row r="1385" ht="35.1" customHeight="1" s="69">
      <c r="B1385" s="48" t="n">
        <v>32517</v>
      </c>
      <c r="C1385" s="48" t="inlineStr">
        <is>
          <t>東京</t>
        </is>
      </c>
      <c r="D1385" s="19" t="inlineStr">
        <is>
          <t>アットインTokyo Hygge 1</t>
        </is>
      </c>
      <c r="E1385" s="48" t="inlineStr">
        <is>
          <t>1LDK</t>
        </is>
      </c>
      <c r="F1385" s="48" t="n">
        <v>1</v>
      </c>
      <c r="G1385" s="48" t="inlineStr">
        <is>
          <t>川崎・大森・蒲田</t>
        </is>
      </c>
      <c r="H1385" s="48" t="n">
        <v>93.15000000000001</v>
      </c>
      <c r="I1385" s="20" t="n">
        <v>1</v>
      </c>
      <c r="J1385" s="20" t="n">
        <v>1</v>
      </c>
      <c r="K1385" s="20" t="n">
        <v>0.9</v>
      </c>
      <c r="L1385" s="20" t="n">
        <v>0</v>
      </c>
      <c r="M1385" s="20" t="n">
        <v>0</v>
      </c>
      <c r="N1385" s="24" t="n">
        <v>29410</v>
      </c>
      <c r="O1385" s="24" t="n">
        <v>28200</v>
      </c>
      <c r="P1385" s="24" t="n">
        <v>1210</v>
      </c>
      <c r="Q1385" s="24" t="n">
        <v>84000</v>
      </c>
      <c r="R1385" s="24" t="n"/>
      <c r="S1385" s="24">
        <f>IF(R1385="","",(R1385+P1385)*30 -U1385)</f>
        <v/>
      </c>
      <c r="T1385" s="20">
        <f>IF(R1385="","",(O1385-R1385)/O1385)</f>
        <v/>
      </c>
      <c r="U1385" s="24" t="n">
        <v>285000</v>
      </c>
      <c r="V1385" s="51" t="n"/>
      <c r="W1385" s="24">
        <f>IF(Z1385="","",Z1385*30)</f>
        <v/>
      </c>
      <c r="X1385" s="24">
        <f>IF(W1385="","",W1385-U1385)</f>
        <v/>
      </c>
      <c r="Y1385" s="24">
        <f>IF(V1385="","",((U1385+5000+5000)/(1-V1385))/30)</f>
        <v/>
      </c>
      <c r="Z1385" s="32" t="n"/>
      <c r="AA1385" s="24">
        <f>IF(Z1385="","",Z1385-O1385)</f>
        <v/>
      </c>
      <c r="AB1385" s="24">
        <f>IF(Z1385="","",R1385-Z1385)</f>
        <v/>
      </c>
      <c r="AC1385" s="11">
        <f>IF(Z1385="","",(O1385-Z1385)/O1385)</f>
        <v/>
      </c>
      <c r="AD1385" s="24" t="n"/>
      <c r="AE1385" s="24">
        <f>IF(AF1385="","",Q1385*(1-AF1385))</f>
        <v/>
      </c>
      <c r="AF1385" s="51" t="n"/>
      <c r="AG1385" s="28" t="n"/>
      <c r="AH1385" s="28" t="n"/>
      <c r="AI1385" s="33" t="inlineStr">
        <is>
          <t>2026-09-28</t>
        </is>
      </c>
      <c r="AJ1385" s="33" t="inlineStr">
        <is>
          <t>2026-09-27</t>
        </is>
      </c>
      <c r="AK1385" s="30" t="n"/>
    </row>
    <row r="1386" ht="35.1" customHeight="1" s="69">
      <c r="B1386" s="48" t="n">
        <v>32518</v>
      </c>
      <c r="C1386" s="48" t="inlineStr">
        <is>
          <t>東京</t>
        </is>
      </c>
      <c r="D1386" s="19" t="inlineStr">
        <is>
          <t>アットイン上野16-1</t>
        </is>
      </c>
      <c r="E1386" s="48" t="inlineStr">
        <is>
          <t>1LDK</t>
        </is>
      </c>
      <c r="F1386" s="48" t="n">
        <v>5</v>
      </c>
      <c r="G1386" s="48" t="inlineStr">
        <is>
          <t>上野・浅草</t>
        </is>
      </c>
      <c r="H1386" s="48" t="n">
        <v>46.78</v>
      </c>
      <c r="I1386" s="20" t="n">
        <v>0.74</v>
      </c>
      <c r="J1386" s="20" t="n">
        <v>0.82</v>
      </c>
      <c r="K1386" s="20" t="n">
        <v>0.42</v>
      </c>
      <c r="L1386" s="20" t="n">
        <v>0.2</v>
      </c>
      <c r="M1386" s="20" t="n">
        <v>0</v>
      </c>
      <c r="N1386" s="24" t="n">
        <v>25000</v>
      </c>
      <c r="O1386" s="24" t="n">
        <v>24120</v>
      </c>
      <c r="P1386" s="24" t="n">
        <v>880</v>
      </c>
      <c r="Q1386" s="24" t="n">
        <v>44000</v>
      </c>
      <c r="R1386" s="24" t="n">
        <v>9060</v>
      </c>
      <c r="S1386" s="24">
        <f>IF(R1386="","",(R1386+P1386)*30 -U1386)</f>
        <v/>
      </c>
      <c r="T1386" s="20">
        <f>IF(R1386="","",(O1386-R1386)/O1386)</f>
        <v/>
      </c>
      <c r="U1386" s="24" t="n">
        <v>271000</v>
      </c>
      <c r="V1386" s="51" t="n"/>
      <c r="W1386" s="24">
        <f>IF(Z1386="","",Z1386*30)</f>
        <v/>
      </c>
      <c r="X1386" s="24">
        <f>IF(W1386="","",W1386-U1386)</f>
        <v/>
      </c>
      <c r="Y1386" s="24">
        <f>IF(V1386="","",((U1386+5000+5000)/(1-V1386))/30)</f>
        <v/>
      </c>
      <c r="Z1386" s="32" t="n"/>
      <c r="AA1386" s="24">
        <f>IF(Z1386="","",Z1386-O1386)</f>
        <v/>
      </c>
      <c r="AB1386" s="24">
        <f>IF(Z1386="","",R1386-Z1386)</f>
        <v/>
      </c>
      <c r="AC1386" s="11">
        <f>IF(Z1386="","",(O1386-Z1386)/O1386)</f>
        <v/>
      </c>
      <c r="AD1386" s="24" t="n">
        <v>11000</v>
      </c>
      <c r="AE1386" s="24">
        <f>IF(AF1386="","",Q1386*(1-AF1386))</f>
        <v/>
      </c>
      <c r="AF1386" s="51" t="n"/>
      <c r="AG1386" s="28" t="n"/>
      <c r="AH1386" s="28" t="n"/>
      <c r="AI1386" s="33" t="inlineStr">
        <is>
          <t>2026-08-06</t>
        </is>
      </c>
      <c r="AJ1386" s="33" t="inlineStr">
        <is>
          <t>2026-10-30</t>
        </is>
      </c>
      <c r="AK1386" s="30" t="n"/>
    </row>
    <row r="1387" ht="35.1" customHeight="1" s="69">
      <c r="B1387" s="48" t="n">
        <v>32522</v>
      </c>
      <c r="C1387" s="48" t="inlineStr">
        <is>
          <t>東京</t>
        </is>
      </c>
      <c r="D1387" s="19" t="inlineStr">
        <is>
          <t>アットイン上野16-2</t>
        </is>
      </c>
      <c r="E1387" s="48" t="inlineStr">
        <is>
          <t>2LDK</t>
        </is>
      </c>
      <c r="F1387" s="48" t="n">
        <v>2</v>
      </c>
      <c r="G1387" s="48" t="inlineStr">
        <is>
          <t>上野・浅草</t>
        </is>
      </c>
      <c r="H1387" s="48" t="n">
        <v>54.15</v>
      </c>
      <c r="I1387" s="20" t="n">
        <v>1</v>
      </c>
      <c r="J1387" s="20" t="n">
        <v>0.75</v>
      </c>
      <c r="K1387" s="20" t="n">
        <v>0</v>
      </c>
      <c r="L1387" s="20" t="n">
        <v>0</v>
      </c>
      <c r="M1387" s="20" t="n">
        <v>0</v>
      </c>
      <c r="N1387" s="24" t="n">
        <v>29640</v>
      </c>
      <c r="O1387" s="24" t="n">
        <v>28540</v>
      </c>
      <c r="P1387" s="24" t="n">
        <v>1100</v>
      </c>
      <c r="Q1387" s="24" t="n">
        <v>68000</v>
      </c>
      <c r="R1387" s="24" t="n"/>
      <c r="S1387" s="24">
        <f>IF(R1387="","",(R1387+P1387)*30 -U1387)</f>
        <v/>
      </c>
      <c r="T1387" s="20">
        <f>IF(R1387="","",(O1387-R1387)/O1387)</f>
        <v/>
      </c>
      <c r="U1387" s="24" t="n">
        <v>314000</v>
      </c>
      <c r="V1387" s="51" t="n"/>
      <c r="W1387" s="24">
        <f>IF(Z1387="","",Z1387*30)</f>
        <v/>
      </c>
      <c r="X1387" s="24">
        <f>IF(W1387="","",W1387-U1387)</f>
        <v/>
      </c>
      <c r="Y1387" s="24">
        <f>IF(V1387="","",((U1387+5000+5000)/(1-V1387))/30)</f>
        <v/>
      </c>
      <c r="Z1387" s="32" t="n"/>
      <c r="AA1387" s="24">
        <f>IF(Z1387="","",Z1387-O1387)</f>
        <v/>
      </c>
      <c r="AB1387" s="24">
        <f>IF(Z1387="","",R1387-Z1387)</f>
        <v/>
      </c>
      <c r="AC1387" s="11">
        <f>IF(Z1387="","",(O1387-Z1387)/O1387)</f>
        <v/>
      </c>
      <c r="AD1387" s="24" t="n"/>
      <c r="AE1387" s="24">
        <f>IF(AF1387="","",Q1387*(1-AF1387))</f>
        <v/>
      </c>
      <c r="AF1387" s="51" t="n"/>
      <c r="AG1387" s="28" t="n"/>
      <c r="AH1387" s="28" t="n"/>
      <c r="AI1387" s="33" t="inlineStr">
        <is>
          <t>2026-08-17</t>
        </is>
      </c>
      <c r="AJ1387" s="33" t="inlineStr">
        <is>
          <t>2026-08-30</t>
        </is>
      </c>
      <c r="AK1387" s="30" t="n"/>
    </row>
    <row r="1388" ht="35.1" customHeight="1" s="69">
      <c r="B1388" s="48" t="n">
        <v>32561</v>
      </c>
      <c r="C1388" s="48" t="inlineStr">
        <is>
          <t>大阪</t>
        </is>
      </c>
      <c r="D1388" s="19" t="inlineStr">
        <is>
          <t>アットイン神戸三宮1</t>
        </is>
      </c>
      <c r="E1388" s="48" t="inlineStr">
        <is>
          <t>1K</t>
        </is>
      </c>
      <c r="F1388" s="48" t="n">
        <v>4</v>
      </c>
      <c r="G1388" s="48" t="inlineStr">
        <is>
          <t>三宮・元町・神戸</t>
        </is>
      </c>
      <c r="H1388" s="48" t="n">
        <v>28.2</v>
      </c>
      <c r="I1388" s="20" t="n">
        <v>0.775</v>
      </c>
      <c r="J1388" s="20" t="n">
        <v>0.9</v>
      </c>
      <c r="K1388" s="20" t="n">
        <v>0.6</v>
      </c>
      <c r="L1388" s="20" t="n">
        <v>0.25</v>
      </c>
      <c r="M1388" s="20" t="n">
        <v>0.25</v>
      </c>
      <c r="N1388" s="24" t="n">
        <v>8820</v>
      </c>
      <c r="O1388" s="24" t="n">
        <v>7940</v>
      </c>
      <c r="P1388" s="24" t="n">
        <v>880</v>
      </c>
      <c r="Q1388" s="24" t="n">
        <v>44000</v>
      </c>
      <c r="R1388" s="24" t="n"/>
      <c r="S1388" s="24">
        <f>IF(R1388="","",(R1388+P1388)*30 -U1388)</f>
        <v/>
      </c>
      <c r="T1388" s="20">
        <f>IF(R1388="","",(O1388-R1388)/O1388)</f>
        <v/>
      </c>
      <c r="U1388" s="24" t="n">
        <v>82000</v>
      </c>
      <c r="V1388" s="51" t="n"/>
      <c r="W1388" s="24">
        <f>IF(Z1388="","",Z1388*30)</f>
        <v/>
      </c>
      <c r="X1388" s="24">
        <f>IF(W1388="","",W1388-U1388)</f>
        <v/>
      </c>
      <c r="Y1388" s="24">
        <f>IF(V1388="","",((U1388+5000+5000)/(1-V1388))/30)</f>
        <v/>
      </c>
      <c r="Z1388" s="32" t="n"/>
      <c r="AA1388" s="24">
        <f>IF(Z1388="","",Z1388-O1388)</f>
        <v/>
      </c>
      <c r="AB1388" s="24">
        <f>IF(Z1388="","",R1388-Z1388)</f>
        <v/>
      </c>
      <c r="AC1388" s="11">
        <f>IF(Z1388="","",(O1388-Z1388)/O1388)</f>
        <v/>
      </c>
      <c r="AD1388" s="24" t="n"/>
      <c r="AE1388" s="24">
        <f>IF(AF1388="","",Q1388*(1-AF1388))</f>
        <v/>
      </c>
      <c r="AF1388" s="51" t="n"/>
      <c r="AG1388" s="28" t="n"/>
      <c r="AH1388" s="28" t="n"/>
      <c r="AI1388" s="33" t="inlineStr">
        <is>
          <t>2026-09-02</t>
        </is>
      </c>
      <c r="AJ1388" s="33" t="inlineStr">
        <is>
          <t>2027-04-30</t>
        </is>
      </c>
      <c r="AK1388" s="30" t="n"/>
    </row>
    <row r="1389" ht="35.1" customHeight="1" s="69">
      <c r="B1389" s="48" t="n">
        <v>32562</v>
      </c>
      <c r="C1389" s="48" t="inlineStr">
        <is>
          <t>東京</t>
        </is>
      </c>
      <c r="D1389" s="19" t="inlineStr">
        <is>
          <t>アットイン大崎8-4（サウナ付き）</t>
        </is>
      </c>
      <c r="E1389" s="48" t="inlineStr">
        <is>
          <t>1LDK</t>
        </is>
      </c>
      <c r="F1389" s="48" t="n">
        <v>1</v>
      </c>
      <c r="G1389" s="48" t="inlineStr">
        <is>
          <t>品川・田町・大崎</t>
        </is>
      </c>
      <c r="H1389" s="48" t="n">
        <v>50.78</v>
      </c>
      <c r="I1389" s="20" t="n">
        <v>0.8</v>
      </c>
      <c r="J1389" s="20" t="n">
        <v>1</v>
      </c>
      <c r="K1389" s="20" t="n">
        <v>1</v>
      </c>
      <c r="L1389" s="20" t="n">
        <v>0.5</v>
      </c>
      <c r="M1389" s="20" t="n">
        <v>0</v>
      </c>
      <c r="N1389" s="24" t="n">
        <v>24680</v>
      </c>
      <c r="O1389" s="24" t="n">
        <v>23580</v>
      </c>
      <c r="P1389" s="24" t="n">
        <v>1100</v>
      </c>
      <c r="Q1389" s="24" t="n">
        <v>44000</v>
      </c>
      <c r="R1389" s="24" t="n"/>
      <c r="S1389" s="24">
        <f>IF(R1389="","",(R1389+P1389)*30 -U1389)</f>
        <v/>
      </c>
      <c r="T1389" s="20">
        <f>IF(R1389="","",(O1389-R1389)/O1389)</f>
        <v/>
      </c>
      <c r="U1389" s="24" t="n">
        <v>262000</v>
      </c>
      <c r="V1389" s="51" t="n"/>
      <c r="W1389" s="24">
        <f>IF(Z1389="","",Z1389*30)</f>
        <v/>
      </c>
      <c r="X1389" s="24">
        <f>IF(W1389="","",W1389-U1389)</f>
        <v/>
      </c>
      <c r="Y1389" s="24">
        <f>IF(V1389="","",((U1389+5000+5000)/(1-V1389))/30)</f>
        <v/>
      </c>
      <c r="Z1389" s="32" t="n"/>
      <c r="AA1389" s="24">
        <f>IF(Z1389="","",Z1389-O1389)</f>
        <v/>
      </c>
      <c r="AB1389" s="24">
        <f>IF(Z1389="","",R1389-Z1389)</f>
        <v/>
      </c>
      <c r="AC1389" s="11">
        <f>IF(Z1389="","",(O1389-Z1389)/O1389)</f>
        <v/>
      </c>
      <c r="AD1389" s="24" t="n"/>
      <c r="AE1389" s="24">
        <f>IF(AF1389="","",Q1389*(1-AF1389))</f>
        <v/>
      </c>
      <c r="AF1389" s="51" t="n"/>
      <c r="AG1389" s="28" t="n"/>
      <c r="AH1389" s="28" t="n"/>
      <c r="AI1389" s="33" t="inlineStr">
        <is>
          <t>2026-10-18</t>
        </is>
      </c>
      <c r="AJ1389" s="33" t="inlineStr">
        <is>
          <t>2026-10-17</t>
        </is>
      </c>
      <c r="AK1389" s="30" t="n"/>
    </row>
    <row r="1390" ht="35.1" customHeight="1" s="69">
      <c r="B1390" s="48" t="n">
        <v>32563</v>
      </c>
      <c r="C1390" s="48" t="inlineStr">
        <is>
          <t>大阪</t>
        </is>
      </c>
      <c r="D1390" s="19" t="inlineStr">
        <is>
          <t>アットイン神戸元町2</t>
        </is>
      </c>
      <c r="E1390" s="48" t="inlineStr">
        <is>
          <t>1K</t>
        </is>
      </c>
      <c r="F1390" s="48" t="n">
        <v>3</v>
      </c>
      <c r="G1390" s="48" t="inlineStr">
        <is>
          <t>三宮・元町・神戸</t>
        </is>
      </c>
      <c r="H1390" s="48" t="n">
        <v>22.78</v>
      </c>
      <c r="I1390" s="20" t="n">
        <v>0.9</v>
      </c>
      <c r="J1390" s="20" t="n">
        <v>1</v>
      </c>
      <c r="K1390" s="20" t="n">
        <v>1</v>
      </c>
      <c r="L1390" s="20" t="n">
        <v>0.8666700000000001</v>
      </c>
      <c r="M1390" s="20" t="n">
        <v>0.66667</v>
      </c>
      <c r="N1390" s="24" t="n">
        <v>7900</v>
      </c>
      <c r="O1390" s="24" t="n">
        <v>7020</v>
      </c>
      <c r="P1390" s="24" t="n">
        <v>880</v>
      </c>
      <c r="Q1390" s="24" t="n">
        <v>44000</v>
      </c>
      <c r="R1390" s="24" t="n"/>
      <c r="S1390" s="24">
        <f>IF(R1390="","",(R1390+P1390)*30 -U1390)</f>
        <v/>
      </c>
      <c r="T1390" s="20">
        <f>IF(R1390="","",(O1390-R1390)/O1390)</f>
        <v/>
      </c>
      <c r="U1390" s="24" t="n">
        <v>79000</v>
      </c>
      <c r="V1390" s="51" t="n"/>
      <c r="W1390" s="24">
        <f>IF(Z1390="","",Z1390*30)</f>
        <v/>
      </c>
      <c r="X1390" s="24">
        <f>IF(W1390="","",W1390-U1390)</f>
        <v/>
      </c>
      <c r="Y1390" s="24">
        <f>IF(V1390="","",((U1390+5000+5000)/(1-V1390))/30)</f>
        <v/>
      </c>
      <c r="Z1390" s="32" t="n"/>
      <c r="AA1390" s="24">
        <f>IF(Z1390="","",Z1390-O1390)</f>
        <v/>
      </c>
      <c r="AB1390" s="24">
        <f>IF(Z1390="","",R1390-Z1390)</f>
        <v/>
      </c>
      <c r="AC1390" s="11">
        <f>IF(Z1390="","",(O1390-Z1390)/O1390)</f>
        <v/>
      </c>
      <c r="AD1390" s="24" t="n"/>
      <c r="AE1390" s="24">
        <f>IF(AF1390="","",Q1390*(1-AF1390))</f>
        <v/>
      </c>
      <c r="AF1390" s="51" t="n"/>
      <c r="AG1390" s="28" t="n"/>
      <c r="AH1390" s="28" t="n"/>
      <c r="AI1390" s="33" t="inlineStr">
        <is>
          <t>2026-10-19</t>
        </is>
      </c>
      <c r="AJ1390" s="33" t="inlineStr">
        <is>
          <t>2027-06-30</t>
        </is>
      </c>
      <c r="AK1390" s="30" t="n"/>
    </row>
    <row r="1391" ht="35.1" customHeight="1" s="69">
      <c r="B1391" s="48" t="n">
        <v>32565</v>
      </c>
      <c r="C1391" s="48" t="inlineStr">
        <is>
          <t>東京</t>
        </is>
      </c>
      <c r="D1391" s="19" t="inlineStr">
        <is>
          <t>アットイン横浜26</t>
        </is>
      </c>
      <c r="E1391" s="48" t="inlineStr">
        <is>
          <t>3LDK</t>
        </is>
      </c>
      <c r="F1391" s="48" t="n">
        <v>1</v>
      </c>
      <c r="G1391" s="48" t="inlineStr">
        <is>
          <t>横浜</t>
        </is>
      </c>
      <c r="H1391" s="48" t="n">
        <v>61.88</v>
      </c>
      <c r="I1391" s="20" t="n">
        <v>0.5</v>
      </c>
      <c r="J1391" s="20" t="n">
        <v>1</v>
      </c>
      <c r="K1391" s="20" t="n">
        <v>0.2</v>
      </c>
      <c r="L1391" s="20" t="n">
        <v>0</v>
      </c>
      <c r="M1391" s="20" t="n">
        <v>0</v>
      </c>
      <c r="N1391" s="24" t="n">
        <v>27270</v>
      </c>
      <c r="O1391" s="24" t="n">
        <v>26060</v>
      </c>
      <c r="P1391" s="24" t="n">
        <v>1210</v>
      </c>
      <c r="Q1391" s="24" t="n">
        <v>84000</v>
      </c>
      <c r="R1391" s="24" t="n"/>
      <c r="S1391" s="24">
        <f>IF(R1391="","",(R1391+P1391)*30 -U1391)</f>
        <v/>
      </c>
      <c r="T1391" s="20">
        <f>IF(R1391="","",(O1391-R1391)/O1391)</f>
        <v/>
      </c>
      <c r="U1391" s="24" t="n">
        <v>252000</v>
      </c>
      <c r="V1391" s="51" t="n"/>
      <c r="W1391" s="24">
        <f>IF(Z1391="","",Z1391*30)</f>
        <v/>
      </c>
      <c r="X1391" s="24">
        <f>IF(W1391="","",W1391-U1391)</f>
        <v/>
      </c>
      <c r="Y1391" s="24">
        <f>IF(V1391="","",((U1391+5000+5000)/(1-V1391))/30)</f>
        <v/>
      </c>
      <c r="Z1391" s="32" t="n"/>
      <c r="AA1391" s="24">
        <f>IF(Z1391="","",Z1391-O1391)</f>
        <v/>
      </c>
      <c r="AB1391" s="24">
        <f>IF(Z1391="","",R1391-Z1391)</f>
        <v/>
      </c>
      <c r="AC1391" s="11">
        <f>IF(Z1391="","",(O1391-Z1391)/O1391)</f>
        <v/>
      </c>
      <c r="AD1391" s="24" t="n"/>
      <c r="AE1391" s="24">
        <f>IF(AF1391="","",Q1391*(1-AF1391))</f>
        <v/>
      </c>
      <c r="AF1391" s="51" t="n"/>
      <c r="AG1391" s="28" t="n"/>
      <c r="AH1391" s="28" t="n"/>
      <c r="AI1391" s="33" t="inlineStr">
        <is>
          <t>2026-09-08</t>
        </is>
      </c>
      <c r="AJ1391" s="33" t="inlineStr">
        <is>
          <t>2026-09-07</t>
        </is>
      </c>
      <c r="AK1391" s="30" t="n"/>
    </row>
    <row r="1392" ht="35.1" customHeight="1" s="69">
      <c r="B1392" s="48" t="n">
        <v>32772</v>
      </c>
      <c r="C1392" s="48" t="inlineStr">
        <is>
          <t>名古屋</t>
        </is>
      </c>
      <c r="D1392" s="19" t="inlineStr">
        <is>
          <t>アットイン今池3</t>
        </is>
      </c>
      <c r="E1392" s="48" t="inlineStr">
        <is>
          <t>1K</t>
        </is>
      </c>
      <c r="F1392" s="48" t="n">
        <v>1</v>
      </c>
      <c r="G1392" s="48" t="inlineStr">
        <is>
          <t>千種区</t>
        </is>
      </c>
      <c r="H1392" s="48" t="n">
        <v>23.36</v>
      </c>
      <c r="I1392" s="20" t="n">
        <v>1</v>
      </c>
      <c r="J1392" s="20" t="n">
        <v>1</v>
      </c>
      <c r="K1392" s="20" t="n">
        <v>1</v>
      </c>
      <c r="L1392" s="20" t="n">
        <v>1</v>
      </c>
      <c r="M1392" s="20" t="n">
        <v>1</v>
      </c>
      <c r="N1392" s="24" t="n">
        <v>12200</v>
      </c>
      <c r="O1392" s="24" t="n">
        <v>11320</v>
      </c>
      <c r="P1392" s="24" t="n">
        <v>880</v>
      </c>
      <c r="Q1392" s="24" t="n">
        <v>44000</v>
      </c>
      <c r="R1392" s="24" t="n"/>
      <c r="S1392" s="24">
        <f>IF(R1392="","",(R1392+P1392)*30 -U1392)</f>
        <v/>
      </c>
      <c r="T1392" s="20">
        <f>IF(R1392="","",(O1392-R1392)/O1392)</f>
        <v/>
      </c>
      <c r="U1392" s="24" t="n">
        <v>67200</v>
      </c>
      <c r="V1392" s="51" t="n"/>
      <c r="W1392" s="24">
        <f>IF(Z1392="","",Z1392*30)</f>
        <v/>
      </c>
      <c r="X1392" s="24">
        <f>IF(W1392="","",W1392-U1392)</f>
        <v/>
      </c>
      <c r="Y1392" s="24">
        <f>IF(V1392="","",((U1392+5000+5000)/(1-V1392))/30)</f>
        <v/>
      </c>
      <c r="Z1392" s="32" t="n"/>
      <c r="AA1392" s="24">
        <f>IF(Z1392="","",Z1392-O1392)</f>
        <v/>
      </c>
      <c r="AB1392" s="24">
        <f>IF(Z1392="","",R1392-Z1392)</f>
        <v/>
      </c>
      <c r="AC1392" s="11">
        <f>IF(Z1392="","",(O1392-Z1392)/O1392)</f>
        <v/>
      </c>
      <c r="AD1392" s="24" t="n"/>
      <c r="AE1392" s="24">
        <f>IF(AF1392="","",Q1392*(1-AF1392))</f>
        <v/>
      </c>
      <c r="AF1392" s="51" t="n"/>
      <c r="AG1392" s="28" t="n"/>
      <c r="AH1392" s="28" t="n"/>
      <c r="AI1392" s="33" t="inlineStr">
        <is>
          <t>2026-12-28</t>
        </is>
      </c>
      <c r="AJ1392" s="33" t="inlineStr">
        <is>
          <t>2026-12-27</t>
        </is>
      </c>
      <c r="AK1392" s="30" t="n"/>
    </row>
    <row r="1393" ht="35.1" customHeight="1" s="69">
      <c r="B1393" s="48" t="n">
        <v>33051</v>
      </c>
      <c r="C1393" s="48" t="inlineStr">
        <is>
          <t>大阪</t>
        </is>
      </c>
      <c r="D1393" s="19" t="inlineStr">
        <is>
          <t>アットイン京都8-3</t>
        </is>
      </c>
      <c r="E1393" s="48" t="inlineStr">
        <is>
          <t>1K</t>
        </is>
      </c>
      <c r="F1393" s="48" t="n">
        <v>2</v>
      </c>
      <c r="G1393" s="48" t="inlineStr">
        <is>
          <t>京都地区</t>
        </is>
      </c>
      <c r="H1393" s="48" t="n">
        <v>26.04</v>
      </c>
      <c r="I1393" s="20" t="n">
        <v>0.25</v>
      </c>
      <c r="J1393" s="20" t="n">
        <v>0</v>
      </c>
      <c r="K1393" s="20" t="n">
        <v>0</v>
      </c>
      <c r="L1393" s="20" t="n">
        <v>0</v>
      </c>
      <c r="M1393" s="20" t="n">
        <v>0</v>
      </c>
      <c r="N1393" s="24" t="n">
        <v>9840</v>
      </c>
      <c r="O1393" s="24" t="n">
        <v>8960</v>
      </c>
      <c r="P1393" s="24" t="n">
        <v>880</v>
      </c>
      <c r="Q1393" s="24" t="n">
        <v>44000</v>
      </c>
      <c r="R1393" s="24" t="n">
        <v>3590</v>
      </c>
      <c r="S1393" s="24">
        <f>IF(R1393="","",(R1393+P1393)*30 -U1393)</f>
        <v/>
      </c>
      <c r="T1393" s="20">
        <f>IF(R1393="","",(O1393-R1393)/O1393)</f>
        <v/>
      </c>
      <c r="U1393" s="24" t="n">
        <v>76000</v>
      </c>
      <c r="V1393" s="51" t="n"/>
      <c r="W1393" s="24">
        <f>IF(Z1393="","",Z1393*30)</f>
        <v/>
      </c>
      <c r="X1393" s="24">
        <f>IF(W1393="","",W1393-U1393)</f>
        <v/>
      </c>
      <c r="Y1393" s="24">
        <f>IF(V1393="","",((U1393+5000+5000)/(1-V1393))/30)</f>
        <v/>
      </c>
      <c r="Z1393" s="32" t="n"/>
      <c r="AA1393" s="24">
        <f>IF(Z1393="","",Z1393-O1393)</f>
        <v/>
      </c>
      <c r="AB1393" s="24">
        <f>IF(Z1393="","",R1393-Z1393)</f>
        <v/>
      </c>
      <c r="AC1393" s="11">
        <f>IF(Z1393="","",(O1393-Z1393)/O1393)</f>
        <v/>
      </c>
      <c r="AD1393" s="24" t="n">
        <v>0</v>
      </c>
      <c r="AE1393" s="24">
        <f>IF(AF1393="","",Q1393*(1-AF1393))</f>
        <v/>
      </c>
      <c r="AF1393" s="51" t="n"/>
      <c r="AG1393" s="28" t="n"/>
      <c r="AH1393" s="28" t="n"/>
      <c r="AI1393" s="33" t="inlineStr">
        <is>
          <t>2026-08-01</t>
        </is>
      </c>
      <c r="AJ1393" s="33" t="inlineStr">
        <is>
          <t>2026-07-31</t>
        </is>
      </c>
      <c r="AK1393" s="30" t="n"/>
    </row>
    <row r="1394" ht="35.1" customHeight="1" s="69">
      <c r="B1394" s="48" t="n">
        <v>33052</v>
      </c>
      <c r="C1394" s="48" t="inlineStr">
        <is>
          <t>大阪</t>
        </is>
      </c>
      <c r="D1394" s="19" t="inlineStr">
        <is>
          <t>アットイン京都9-3</t>
        </is>
      </c>
      <c r="E1394" s="48" t="inlineStr">
        <is>
          <t>1LDK</t>
        </is>
      </c>
      <c r="F1394" s="48" t="n">
        <v>1</v>
      </c>
      <c r="G1394" s="48" t="inlineStr">
        <is>
          <t>京都地区</t>
        </is>
      </c>
      <c r="H1394" s="48" t="n">
        <v>35.55</v>
      </c>
      <c r="I1394" s="20" t="n">
        <v>1</v>
      </c>
      <c r="J1394" s="20" t="n">
        <v>0.5</v>
      </c>
      <c r="K1394" s="20" t="n">
        <v>0</v>
      </c>
      <c r="L1394" s="20" t="n">
        <v>0</v>
      </c>
      <c r="M1394" s="20" t="n">
        <v>0</v>
      </c>
      <c r="N1394" s="24" t="n">
        <v>12760</v>
      </c>
      <c r="O1394" s="24" t="n">
        <v>11880</v>
      </c>
      <c r="P1394" s="24" t="n">
        <v>880</v>
      </c>
      <c r="Q1394" s="24" t="n">
        <v>44000</v>
      </c>
      <c r="R1394" s="24" t="n"/>
      <c r="S1394" s="24">
        <f>IF(R1394="","",(R1394+P1394)*30 -U1394)</f>
        <v/>
      </c>
      <c r="T1394" s="20">
        <f>IF(R1394="","",(O1394-R1394)/O1394)</f>
        <v/>
      </c>
      <c r="U1394" s="24" t="n">
        <v>110000</v>
      </c>
      <c r="V1394" s="51" t="n"/>
      <c r="W1394" s="24">
        <f>IF(Z1394="","",Z1394*30)</f>
        <v/>
      </c>
      <c r="X1394" s="24">
        <f>IF(W1394="","",W1394-U1394)</f>
        <v/>
      </c>
      <c r="Y1394" s="24">
        <f>IF(V1394="","",((U1394+5000+5000)/(1-V1394))/30)</f>
        <v/>
      </c>
      <c r="Z1394" s="32" t="n"/>
      <c r="AA1394" s="24">
        <f>IF(Z1394="","",Z1394-O1394)</f>
        <v/>
      </c>
      <c r="AB1394" s="24">
        <f>IF(Z1394="","",R1394-Z1394)</f>
        <v/>
      </c>
      <c r="AC1394" s="11">
        <f>IF(Z1394="","",(O1394-Z1394)/O1394)</f>
        <v/>
      </c>
      <c r="AD1394" s="24" t="n"/>
      <c r="AE1394" s="24">
        <f>IF(AF1394="","",Q1394*(1-AF1394))</f>
        <v/>
      </c>
      <c r="AF1394" s="51" t="n"/>
      <c r="AG1394" s="28" t="n"/>
      <c r="AH1394" s="28" t="n"/>
      <c r="AI1394" s="33" t="inlineStr">
        <is>
          <t>2026-08-17</t>
        </is>
      </c>
      <c r="AJ1394" s="33" t="inlineStr">
        <is>
          <t>2026-08-16</t>
        </is>
      </c>
      <c r="AK1394" s="30" t="n"/>
    </row>
    <row r="1395" ht="35.1" customHeight="1" s="69">
      <c r="B1395" s="48" t="n">
        <v>33053</v>
      </c>
      <c r="C1395" s="48" t="inlineStr">
        <is>
          <t>大阪</t>
        </is>
      </c>
      <c r="D1395" s="19" t="inlineStr">
        <is>
          <t>アットイン京都河原町7-2</t>
        </is>
      </c>
      <c r="E1395" s="48" t="inlineStr">
        <is>
          <t>1DK</t>
        </is>
      </c>
      <c r="F1395" s="48" t="n">
        <v>1</v>
      </c>
      <c r="G1395" s="48" t="inlineStr">
        <is>
          <t>京都地区</t>
        </is>
      </c>
      <c r="H1395" s="48" t="n">
        <v>34</v>
      </c>
      <c r="I1395" s="20" t="n">
        <v>1</v>
      </c>
      <c r="J1395" s="20" t="n">
        <v>1</v>
      </c>
      <c r="K1395" s="20" t="n">
        <v>0</v>
      </c>
      <c r="L1395" s="20" t="n">
        <v>0</v>
      </c>
      <c r="M1395" s="20" t="n">
        <v>0</v>
      </c>
      <c r="N1395" s="24" t="n">
        <v>12220</v>
      </c>
      <c r="O1395" s="24" t="n">
        <v>11340</v>
      </c>
      <c r="P1395" s="24" t="n">
        <v>880</v>
      </c>
      <c r="Q1395" s="24" t="n">
        <v>44000</v>
      </c>
      <c r="R1395" s="24" t="n"/>
      <c r="S1395" s="24">
        <f>IF(R1395="","",(R1395+P1395)*30 -U1395)</f>
        <v/>
      </c>
      <c r="T1395" s="20">
        <f>IF(R1395="","",(O1395-R1395)/O1395)</f>
        <v/>
      </c>
      <c r="U1395" s="24" t="n">
        <v>101000</v>
      </c>
      <c r="V1395" s="51" t="n"/>
      <c r="W1395" s="24">
        <f>IF(Z1395="","",Z1395*30)</f>
        <v/>
      </c>
      <c r="X1395" s="24">
        <f>IF(W1395="","",W1395-U1395)</f>
        <v/>
      </c>
      <c r="Y1395" s="24">
        <f>IF(V1395="","",((U1395+5000+5000)/(1-V1395))/30)</f>
        <v/>
      </c>
      <c r="Z1395" s="32" t="n"/>
      <c r="AA1395" s="24">
        <f>IF(Z1395="","",Z1395-O1395)</f>
        <v/>
      </c>
      <c r="AB1395" s="24">
        <f>IF(Z1395="","",R1395-Z1395)</f>
        <v/>
      </c>
      <c r="AC1395" s="11">
        <f>IF(Z1395="","",(O1395-Z1395)/O1395)</f>
        <v/>
      </c>
      <c r="AD1395" s="24" t="n"/>
      <c r="AE1395" s="24">
        <f>IF(AF1395="","",Q1395*(1-AF1395))</f>
        <v/>
      </c>
      <c r="AF1395" s="51" t="n"/>
      <c r="AG1395" s="28" t="n"/>
      <c r="AH1395" s="28" t="n"/>
      <c r="AI1395" s="33" t="inlineStr">
        <is>
          <t>2026-09-01</t>
        </is>
      </c>
      <c r="AJ1395" s="33" t="inlineStr">
        <is>
          <t>2026-08-31</t>
        </is>
      </c>
      <c r="AK1395" s="30" t="n"/>
    </row>
    <row r="1396" ht="35.1" customHeight="1" s="69">
      <c r="B1396" s="48" t="n">
        <v>33054</v>
      </c>
      <c r="C1396" s="48" t="inlineStr">
        <is>
          <t>大阪</t>
        </is>
      </c>
      <c r="D1396" s="19" t="inlineStr">
        <is>
          <t>アットイン京都河原町7-3</t>
        </is>
      </c>
      <c r="E1396" s="48" t="inlineStr">
        <is>
          <t>1LDK</t>
        </is>
      </c>
      <c r="F1396" s="48" t="n">
        <v>1</v>
      </c>
      <c r="G1396" s="48" t="inlineStr">
        <is>
          <t>京都地区</t>
        </is>
      </c>
      <c r="H1396" s="48" t="n">
        <v>35.12</v>
      </c>
      <c r="I1396" s="20" t="n">
        <v>0.5</v>
      </c>
      <c r="J1396" s="20" t="n">
        <v>0.5</v>
      </c>
      <c r="K1396" s="20" t="n">
        <v>1</v>
      </c>
      <c r="L1396" s="20" t="n">
        <v>1</v>
      </c>
      <c r="M1396" s="20" t="n">
        <v>1</v>
      </c>
      <c r="N1396" s="24" t="n">
        <v>12320</v>
      </c>
      <c r="O1396" s="24" t="n">
        <v>11440</v>
      </c>
      <c r="P1396" s="24" t="n">
        <v>880</v>
      </c>
      <c r="Q1396" s="24" t="n">
        <v>44000</v>
      </c>
      <c r="R1396" s="24" t="n"/>
      <c r="S1396" s="24">
        <f>IF(R1396="","",(R1396+P1396)*30 -U1396)</f>
        <v/>
      </c>
      <c r="T1396" s="20">
        <f>IF(R1396="","",(O1396-R1396)/O1396)</f>
        <v/>
      </c>
      <c r="U1396" s="24" t="n">
        <v>103000</v>
      </c>
      <c r="V1396" s="51" t="n"/>
      <c r="W1396" s="24">
        <f>IF(Z1396="","",Z1396*30)</f>
        <v/>
      </c>
      <c r="X1396" s="24">
        <f>IF(W1396="","",W1396-U1396)</f>
        <v/>
      </c>
      <c r="Y1396" s="24">
        <f>IF(V1396="","",((U1396+5000+5000)/(1-V1396))/30)</f>
        <v/>
      </c>
      <c r="Z1396" s="32" t="n"/>
      <c r="AA1396" s="24">
        <f>IF(Z1396="","",Z1396-O1396)</f>
        <v/>
      </c>
      <c r="AB1396" s="24">
        <f>IF(Z1396="","",R1396-Z1396)</f>
        <v/>
      </c>
      <c r="AC1396" s="11">
        <f>IF(Z1396="","",(O1396-Z1396)/O1396)</f>
        <v/>
      </c>
      <c r="AD1396" s="24" t="n"/>
      <c r="AE1396" s="24">
        <f>IF(AF1396="","",Q1396*(1-AF1396))</f>
        <v/>
      </c>
      <c r="AF1396" s="51" t="n"/>
      <c r="AG1396" s="28" t="n"/>
      <c r="AH1396" s="28" t="n"/>
      <c r="AI1396" s="33" t="inlineStr">
        <is>
          <t>2027-08-03</t>
        </is>
      </c>
      <c r="AJ1396" s="33" t="inlineStr">
        <is>
          <t>2027-08-02</t>
        </is>
      </c>
      <c r="AK1396" s="30" t="n"/>
    </row>
    <row r="1397" ht="35.1" customHeight="1" s="69">
      <c r="B1397" s="48" t="n">
        <v>33056</v>
      </c>
      <c r="C1397" s="48" t="inlineStr">
        <is>
          <t>大阪</t>
        </is>
      </c>
      <c r="D1397" s="19" t="inlineStr">
        <is>
          <t>アットイン京都河原町8-2</t>
        </is>
      </c>
      <c r="E1397" s="48" t="inlineStr">
        <is>
          <t>1LDK</t>
        </is>
      </c>
      <c r="F1397" s="48" t="n">
        <v>1</v>
      </c>
      <c r="G1397" s="48" t="inlineStr">
        <is>
          <t>京都地区</t>
        </is>
      </c>
      <c r="H1397" s="48" t="n">
        <v>34.71</v>
      </c>
      <c r="I1397" s="20" t="n">
        <v>0.3</v>
      </c>
      <c r="J1397" s="20" t="n">
        <v>1</v>
      </c>
      <c r="K1397" s="20" t="n">
        <v>1</v>
      </c>
      <c r="L1397" s="20" t="n">
        <v>1</v>
      </c>
      <c r="M1397" s="20" t="n">
        <v>0.7</v>
      </c>
      <c r="N1397" s="24" t="n">
        <v>11880</v>
      </c>
      <c r="O1397" s="24" t="n">
        <v>11000</v>
      </c>
      <c r="P1397" s="24" t="n">
        <v>880</v>
      </c>
      <c r="Q1397" s="24" t="n">
        <v>44000</v>
      </c>
      <c r="R1397" s="24" t="n"/>
      <c r="S1397" s="24">
        <f>IF(R1397="","",(R1397+P1397)*30 -U1397)</f>
        <v/>
      </c>
      <c r="T1397" s="20">
        <f>IF(R1397="","",(O1397-R1397)/O1397)</f>
        <v/>
      </c>
      <c r="U1397" s="24" t="n">
        <v>99000</v>
      </c>
      <c r="V1397" s="51" t="n"/>
      <c r="W1397" s="24">
        <f>IF(Z1397="","",Z1397*30)</f>
        <v/>
      </c>
      <c r="X1397" s="24">
        <f>IF(W1397="","",W1397-U1397)</f>
        <v/>
      </c>
      <c r="Y1397" s="24">
        <f>IF(V1397="","",((U1397+5000+5000)/(1-V1397))/30)</f>
        <v/>
      </c>
      <c r="Z1397" s="32" t="n"/>
      <c r="AA1397" s="24">
        <f>IF(Z1397="","",Z1397-O1397)</f>
        <v/>
      </c>
      <c r="AB1397" s="24">
        <f>IF(Z1397="","",R1397-Z1397)</f>
        <v/>
      </c>
      <c r="AC1397" s="11">
        <f>IF(Z1397="","",(O1397-Z1397)/O1397)</f>
        <v/>
      </c>
      <c r="AD1397" s="24" t="n"/>
      <c r="AE1397" s="24">
        <f>IF(AF1397="","",Q1397*(1-AF1397))</f>
        <v/>
      </c>
      <c r="AF1397" s="51" t="n"/>
      <c r="AG1397" s="28" t="n"/>
      <c r="AH1397" s="28" t="n"/>
      <c r="AI1397" s="33" t="inlineStr">
        <is>
          <t>2026-11-21</t>
        </is>
      </c>
      <c r="AJ1397" s="33" t="inlineStr">
        <is>
          <t>2026-11-20</t>
        </is>
      </c>
      <c r="AK1397" s="30" t="n"/>
    </row>
    <row r="1398" ht="35.1" customHeight="1" s="69">
      <c r="B1398" s="48" t="n">
        <v>33326</v>
      </c>
      <c r="C1398" s="48" t="inlineStr">
        <is>
          <t>大阪</t>
        </is>
      </c>
      <c r="D1398" s="19" t="inlineStr">
        <is>
          <t>アットイン京都河原町9-2</t>
        </is>
      </c>
      <c r="E1398" s="48" t="inlineStr">
        <is>
          <t>1R</t>
        </is>
      </c>
      <c r="F1398" s="48" t="n">
        <v>1</v>
      </c>
      <c r="G1398" s="48" t="inlineStr">
        <is>
          <t>京都地区</t>
        </is>
      </c>
      <c r="H1398" s="48" t="n">
        <v>17.3</v>
      </c>
      <c r="I1398" s="20" t="n">
        <v>0.6</v>
      </c>
      <c r="J1398" s="20" t="n">
        <v>0.9</v>
      </c>
      <c r="K1398" s="20" t="n">
        <v>0</v>
      </c>
      <c r="L1398" s="20" t="n">
        <v>0</v>
      </c>
      <c r="M1398" s="20" t="n">
        <v>0</v>
      </c>
      <c r="N1398" s="24" t="n">
        <v>8140</v>
      </c>
      <c r="O1398" s="24" t="n">
        <v>7260</v>
      </c>
      <c r="P1398" s="24" t="n">
        <v>880</v>
      </c>
      <c r="Q1398" s="24" t="n">
        <v>44000</v>
      </c>
      <c r="R1398" s="24" t="n"/>
      <c r="S1398" s="24">
        <f>IF(R1398="","",(R1398+P1398)*30 -U1398)</f>
        <v/>
      </c>
      <c r="T1398" s="20">
        <f>IF(R1398="","",(O1398-R1398)/O1398)</f>
        <v/>
      </c>
      <c r="U1398" s="24" t="n">
        <v>62000</v>
      </c>
      <c r="V1398" s="51" t="n"/>
      <c r="W1398" s="24">
        <f>IF(Z1398="","",Z1398*30)</f>
        <v/>
      </c>
      <c r="X1398" s="24">
        <f>IF(W1398="","",W1398-U1398)</f>
        <v/>
      </c>
      <c r="Y1398" s="24">
        <f>IF(V1398="","",((U1398+5000+5000)/(1-V1398))/30)</f>
        <v/>
      </c>
      <c r="Z1398" s="32" t="n"/>
      <c r="AA1398" s="24">
        <f>IF(Z1398="","",Z1398-O1398)</f>
        <v/>
      </c>
      <c r="AB1398" s="24">
        <f>IF(Z1398="","",R1398-Z1398)</f>
        <v/>
      </c>
      <c r="AC1398" s="11">
        <f>IF(Z1398="","",(O1398-Z1398)/O1398)</f>
        <v/>
      </c>
      <c r="AD1398" s="24" t="n"/>
      <c r="AE1398" s="24">
        <f>IF(AF1398="","",Q1398*(1-AF1398))</f>
        <v/>
      </c>
      <c r="AF1398" s="51" t="n"/>
      <c r="AG1398" s="28" t="n"/>
      <c r="AH1398" s="28" t="n"/>
      <c r="AI1398" s="33" t="inlineStr">
        <is>
          <t>2026-08-30</t>
        </is>
      </c>
      <c r="AJ1398" s="33" t="inlineStr">
        <is>
          <t>2026-08-29</t>
        </is>
      </c>
      <c r="AK1398" s="30" t="n"/>
    </row>
    <row r="1399" ht="35.1" customHeight="1" s="69">
      <c r="B1399" s="48" t="n">
        <v>33330</v>
      </c>
      <c r="C1399" s="48" t="inlineStr">
        <is>
          <t>東京</t>
        </is>
      </c>
      <c r="D1399" s="19" t="inlineStr">
        <is>
          <t>アットイン恵比寿IT8-1</t>
        </is>
      </c>
      <c r="E1399" s="48" t="inlineStr">
        <is>
          <t>1K</t>
        </is>
      </c>
      <c r="F1399" s="48" t="n">
        <v>1</v>
      </c>
      <c r="G1399" s="48" t="inlineStr">
        <is>
          <t>渋谷・三軒茶屋・自由が丘</t>
        </is>
      </c>
      <c r="H1399" s="48" t="n">
        <v>21.52</v>
      </c>
      <c r="I1399" s="20" t="n">
        <v>1</v>
      </c>
      <c r="J1399" s="20" t="n">
        <v>1</v>
      </c>
      <c r="K1399" s="20" t="n">
        <v>1</v>
      </c>
      <c r="L1399" s="20" t="n">
        <v>1</v>
      </c>
      <c r="M1399" s="20" t="n">
        <v>1</v>
      </c>
      <c r="N1399" s="24" t="n">
        <v>14600</v>
      </c>
      <c r="O1399" s="24" t="n">
        <v>13720</v>
      </c>
      <c r="P1399" s="24" t="n">
        <v>880</v>
      </c>
      <c r="Q1399" s="24" t="n">
        <v>44000</v>
      </c>
      <c r="R1399" s="24" t="n"/>
      <c r="S1399" s="24">
        <f>IF(R1399="","",(R1399+P1399)*30 -U1399)</f>
        <v/>
      </c>
      <c r="T1399" s="20">
        <f>IF(R1399="","",(O1399-R1399)/O1399)</f>
        <v/>
      </c>
      <c r="U1399" s="24" t="n">
        <v>0</v>
      </c>
      <c r="V1399" s="51" t="n"/>
      <c r="W1399" s="24">
        <f>IF(Z1399="","",Z1399*30)</f>
        <v/>
      </c>
      <c r="X1399" s="24">
        <f>IF(W1399="","",W1399-U1399)</f>
        <v/>
      </c>
      <c r="Y1399" s="24">
        <f>IF(V1399="","",((U1399+5000+5000)/(1-V1399))/30)</f>
        <v/>
      </c>
      <c r="Z1399" s="32" t="n"/>
      <c r="AA1399" s="24">
        <f>IF(Z1399="","",Z1399-O1399)</f>
        <v/>
      </c>
      <c r="AB1399" s="24">
        <f>IF(Z1399="","",R1399-Z1399)</f>
        <v/>
      </c>
      <c r="AC1399" s="11">
        <f>IF(Z1399="","",(O1399-Z1399)/O1399)</f>
        <v/>
      </c>
      <c r="AD1399" s="24" t="n"/>
      <c r="AE1399" s="24">
        <f>IF(AF1399="","",Q1399*(1-AF1399))</f>
        <v/>
      </c>
      <c r="AF1399" s="51" t="n"/>
      <c r="AG1399" s="28" t="n"/>
      <c r="AH1399" s="28" t="n"/>
      <c r="AI1399" s="33" t="inlineStr">
        <is>
          <t>2026-12-01</t>
        </is>
      </c>
      <c r="AJ1399" s="33" t="inlineStr">
        <is>
          <t>2026-11-30</t>
        </is>
      </c>
      <c r="AK1399" s="30" t="n"/>
    </row>
    <row r="1400" ht="35.1" customHeight="1" s="69">
      <c r="B1400" s="48" t="n">
        <v>33331</v>
      </c>
      <c r="C1400" s="48" t="inlineStr">
        <is>
          <t>東京</t>
        </is>
      </c>
      <c r="D1400" s="19" t="inlineStr">
        <is>
          <t>アットイン恵比寿IT8-2</t>
        </is>
      </c>
      <c r="E1400" s="48" t="inlineStr">
        <is>
          <t>1K</t>
        </is>
      </c>
      <c r="F1400" s="48" t="n">
        <v>1</v>
      </c>
      <c r="G1400" s="48" t="inlineStr">
        <is>
          <t>渋谷・三軒茶屋・自由が丘</t>
        </is>
      </c>
      <c r="H1400" s="48" t="n">
        <v>20.36</v>
      </c>
      <c r="I1400" s="20" t="n">
        <v>1</v>
      </c>
      <c r="J1400" s="20" t="n">
        <v>1</v>
      </c>
      <c r="K1400" s="20" t="n">
        <v>0.7</v>
      </c>
      <c r="L1400" s="20" t="n">
        <v>1</v>
      </c>
      <c r="M1400" s="20" t="n">
        <v>1</v>
      </c>
      <c r="N1400" s="24" t="n">
        <v>14700</v>
      </c>
      <c r="O1400" s="24" t="n">
        <v>13820</v>
      </c>
      <c r="P1400" s="24" t="n">
        <v>880</v>
      </c>
      <c r="Q1400" s="24" t="n">
        <v>44000</v>
      </c>
      <c r="R1400" s="24" t="n"/>
      <c r="S1400" s="24">
        <f>IF(R1400="","",(R1400+P1400)*30 -U1400)</f>
        <v/>
      </c>
      <c r="T1400" s="20">
        <f>IF(R1400="","",(O1400-R1400)/O1400)</f>
        <v/>
      </c>
      <c r="U1400" s="24" t="n">
        <v>0</v>
      </c>
      <c r="V1400" s="51" t="n"/>
      <c r="W1400" s="24">
        <f>IF(Z1400="","",Z1400*30)</f>
        <v/>
      </c>
      <c r="X1400" s="24">
        <f>IF(W1400="","",W1400-U1400)</f>
        <v/>
      </c>
      <c r="Y1400" s="24">
        <f>IF(V1400="","",((U1400+5000+5000)/(1-V1400))/30)</f>
        <v/>
      </c>
      <c r="Z1400" s="32" t="n"/>
      <c r="AA1400" s="24">
        <f>IF(Z1400="","",Z1400-O1400)</f>
        <v/>
      </c>
      <c r="AB1400" s="24">
        <f>IF(Z1400="","",R1400-Z1400)</f>
        <v/>
      </c>
      <c r="AC1400" s="11">
        <f>IF(Z1400="","",(O1400-Z1400)/O1400)</f>
        <v/>
      </c>
      <c r="AD1400" s="24" t="n"/>
      <c r="AE1400" s="24">
        <f>IF(AF1400="","",Q1400*(1-AF1400))</f>
        <v/>
      </c>
      <c r="AF1400" s="51" t="n"/>
      <c r="AG1400" s="28" t="n"/>
      <c r="AH1400" s="28" t="n"/>
      <c r="AI1400" s="33" t="inlineStr">
        <is>
          <t>2027-01-25</t>
        </is>
      </c>
      <c r="AJ1400" s="33" t="inlineStr">
        <is>
          <t>2027-01-24</t>
        </is>
      </c>
      <c r="AK1400" s="30" t="n"/>
    </row>
    <row r="1401" ht="35.1" customHeight="1" s="69">
      <c r="B1401" s="48" t="n">
        <v>33332</v>
      </c>
      <c r="C1401" s="48" t="inlineStr">
        <is>
          <t>東京</t>
        </is>
      </c>
      <c r="D1401" s="19" t="inlineStr">
        <is>
          <t>アットイン神田IT8-1</t>
        </is>
      </c>
      <c r="E1401" s="48" t="inlineStr">
        <is>
          <t>1R</t>
        </is>
      </c>
      <c r="F1401" s="48" t="n">
        <v>1</v>
      </c>
      <c r="G1401" s="48" t="inlineStr">
        <is>
          <t>東京駅エリア（銀座・日本橋・神田）</t>
        </is>
      </c>
      <c r="H1401" s="48" t="n">
        <v>21.06</v>
      </c>
      <c r="I1401" s="20" t="n">
        <v>1</v>
      </c>
      <c r="J1401" s="20" t="n">
        <v>1</v>
      </c>
      <c r="K1401" s="20" t="n">
        <v>1</v>
      </c>
      <c r="L1401" s="20" t="n">
        <v>1</v>
      </c>
      <c r="M1401" s="20" t="n">
        <v>0.8</v>
      </c>
      <c r="N1401" s="24" t="n">
        <v>13920</v>
      </c>
      <c r="O1401" s="24" t="n">
        <v>13040</v>
      </c>
      <c r="P1401" s="24" t="n">
        <v>880</v>
      </c>
      <c r="Q1401" s="24" t="n">
        <v>44000</v>
      </c>
      <c r="R1401" s="24" t="n"/>
      <c r="S1401" s="24">
        <f>IF(R1401="","",(R1401+P1401)*30 -U1401)</f>
        <v/>
      </c>
      <c r="T1401" s="20">
        <f>IF(R1401="","",(O1401-R1401)/O1401)</f>
        <v/>
      </c>
      <c r="U1401" s="24" t="n">
        <v>0</v>
      </c>
      <c r="V1401" s="51" t="n"/>
      <c r="W1401" s="24">
        <f>IF(Z1401="","",Z1401*30)</f>
        <v/>
      </c>
      <c r="X1401" s="24">
        <f>IF(W1401="","",W1401-U1401)</f>
        <v/>
      </c>
      <c r="Y1401" s="24">
        <f>IF(V1401="","",((U1401+5000+5000)/(1-V1401))/30)</f>
        <v/>
      </c>
      <c r="Z1401" s="32" t="n"/>
      <c r="AA1401" s="24">
        <f>IF(Z1401="","",Z1401-O1401)</f>
        <v/>
      </c>
      <c r="AB1401" s="24">
        <f>IF(Z1401="","",R1401-Z1401)</f>
        <v/>
      </c>
      <c r="AC1401" s="11">
        <f>IF(Z1401="","",(O1401-Z1401)/O1401)</f>
        <v/>
      </c>
      <c r="AD1401" s="24" t="n"/>
      <c r="AE1401" s="24">
        <f>IF(AF1401="","",Q1401*(1-AF1401))</f>
        <v/>
      </c>
      <c r="AF1401" s="51" t="n"/>
      <c r="AG1401" s="28" t="n"/>
      <c r="AH1401" s="28" t="n"/>
      <c r="AI1401" s="33" t="inlineStr">
        <is>
          <t>2026-11-26</t>
        </is>
      </c>
      <c r="AJ1401" s="33" t="inlineStr">
        <is>
          <t>2026-11-25</t>
        </is>
      </c>
      <c r="AK1401" s="30" t="n"/>
    </row>
    <row r="1402" ht="35.1" customHeight="1" s="69">
      <c r="B1402" s="48" t="n">
        <v>33335</v>
      </c>
      <c r="C1402" s="48" t="inlineStr">
        <is>
          <t>東京</t>
        </is>
      </c>
      <c r="D1402" s="19" t="inlineStr">
        <is>
          <t>アットイン神田IT8-2</t>
        </is>
      </c>
      <c r="E1402" s="48" t="inlineStr">
        <is>
          <t>1R</t>
        </is>
      </c>
      <c r="F1402" s="48" t="n">
        <v>1</v>
      </c>
      <c r="G1402" s="48" t="inlineStr">
        <is>
          <t>東京駅エリア（銀座・日本橋・神田）</t>
        </is>
      </c>
      <c r="H1402" s="48" t="n">
        <v>20.05</v>
      </c>
      <c r="I1402" s="20" t="n">
        <v>0.6</v>
      </c>
      <c r="J1402" s="20" t="n">
        <v>0.9</v>
      </c>
      <c r="K1402" s="20" t="n">
        <v>1</v>
      </c>
      <c r="L1402" s="20" t="n">
        <v>1</v>
      </c>
      <c r="M1402" s="20" t="n">
        <v>0.1</v>
      </c>
      <c r="N1402" s="24" t="n">
        <v>14360</v>
      </c>
      <c r="O1402" s="24" t="n">
        <v>13480</v>
      </c>
      <c r="P1402" s="24" t="n">
        <v>880</v>
      </c>
      <c r="Q1402" s="24" t="n">
        <v>44000</v>
      </c>
      <c r="R1402" s="24" t="n"/>
      <c r="S1402" s="24">
        <f>IF(R1402="","",(R1402+P1402)*30 -U1402)</f>
        <v/>
      </c>
      <c r="T1402" s="20">
        <f>IF(R1402="","",(O1402-R1402)/O1402)</f>
        <v/>
      </c>
      <c r="U1402" s="24" t="n">
        <v>0</v>
      </c>
      <c r="V1402" s="51" t="n"/>
      <c r="W1402" s="24">
        <f>IF(Z1402="","",Z1402*30)</f>
        <v/>
      </c>
      <c r="X1402" s="24">
        <f>IF(W1402="","",W1402-U1402)</f>
        <v/>
      </c>
      <c r="Y1402" s="24">
        <f>IF(V1402="","",((U1402+5000+5000)/(1-V1402))/30)</f>
        <v/>
      </c>
      <c r="Z1402" s="32" t="n"/>
      <c r="AA1402" s="24">
        <f>IF(Z1402="","",Z1402-O1402)</f>
        <v/>
      </c>
      <c r="AB1402" s="24">
        <f>IF(Z1402="","",R1402-Z1402)</f>
        <v/>
      </c>
      <c r="AC1402" s="11">
        <f>IF(Z1402="","",(O1402-Z1402)/O1402)</f>
        <v/>
      </c>
      <c r="AD1402" s="24" t="n"/>
      <c r="AE1402" s="24">
        <f>IF(AF1402="","",Q1402*(1-AF1402))</f>
        <v/>
      </c>
      <c r="AF1402" s="51" t="n"/>
      <c r="AG1402" s="28" t="n"/>
      <c r="AH1402" s="28" t="n"/>
      <c r="AI1402" s="33" t="inlineStr">
        <is>
          <t>2026-11-05</t>
        </is>
      </c>
      <c r="AJ1402" s="33" t="inlineStr">
        <is>
          <t>2026-11-04</t>
        </is>
      </c>
      <c r="AK1402" s="30" t="n"/>
    </row>
    <row r="1403" ht="35.1" customHeight="1" s="69">
      <c r="B1403" s="48" t="n">
        <v>33336</v>
      </c>
      <c r="C1403" s="48" t="inlineStr">
        <is>
          <t>東京</t>
        </is>
      </c>
      <c r="D1403" s="19" t="inlineStr">
        <is>
          <t>アットイン市ヶ谷IT4-1</t>
        </is>
      </c>
      <c r="E1403" s="48" t="inlineStr">
        <is>
          <t>1R</t>
        </is>
      </c>
      <c r="F1403" s="48" t="n">
        <v>1</v>
      </c>
      <c r="G1403" s="48" t="inlineStr">
        <is>
          <t>新宿</t>
        </is>
      </c>
      <c r="H1403" s="48" t="n">
        <v>19.28</v>
      </c>
      <c r="I1403" s="20" t="n">
        <v>0.2</v>
      </c>
      <c r="J1403" s="20" t="n">
        <v>0.9</v>
      </c>
      <c r="K1403" s="20" t="n">
        <v>0.8</v>
      </c>
      <c r="L1403" s="20" t="n">
        <v>1</v>
      </c>
      <c r="M1403" s="20" t="n">
        <v>1</v>
      </c>
      <c r="N1403" s="24" t="n">
        <v>14120</v>
      </c>
      <c r="O1403" s="24" t="n">
        <v>13240</v>
      </c>
      <c r="P1403" s="24" t="n">
        <v>880</v>
      </c>
      <c r="Q1403" s="24" t="n">
        <v>44000</v>
      </c>
      <c r="R1403" s="24" t="n"/>
      <c r="S1403" s="24">
        <f>IF(R1403="","",(R1403+P1403)*30 -U1403)</f>
        <v/>
      </c>
      <c r="T1403" s="20">
        <f>IF(R1403="","",(O1403-R1403)/O1403)</f>
        <v/>
      </c>
      <c r="U1403" s="24" t="n">
        <v>0</v>
      </c>
      <c r="V1403" s="51" t="n"/>
      <c r="W1403" s="24">
        <f>IF(Z1403="","",Z1403*30)</f>
        <v/>
      </c>
      <c r="X1403" s="24">
        <f>IF(W1403="","",W1403-U1403)</f>
        <v/>
      </c>
      <c r="Y1403" s="24">
        <f>IF(V1403="","",((U1403+5000+5000)/(1-V1403))/30)</f>
        <v/>
      </c>
      <c r="Z1403" s="32" t="n"/>
      <c r="AA1403" s="24">
        <f>IF(Z1403="","",Z1403-O1403)</f>
        <v/>
      </c>
      <c r="AB1403" s="24">
        <f>IF(Z1403="","",R1403-Z1403)</f>
        <v/>
      </c>
      <c r="AC1403" s="11">
        <f>IF(Z1403="","",(O1403-Z1403)/O1403)</f>
        <v/>
      </c>
      <c r="AD1403" s="24" t="n"/>
      <c r="AE1403" s="24">
        <f>IF(AF1403="","",Q1403*(1-AF1403))</f>
        <v/>
      </c>
      <c r="AF1403" s="51" t="n"/>
      <c r="AG1403" s="28" t="n"/>
      <c r="AH1403" s="28" t="n"/>
      <c r="AI1403" s="33" t="inlineStr">
        <is>
          <t>2026-10-01</t>
        </is>
      </c>
      <c r="AJ1403" s="33" t="inlineStr">
        <is>
          <t>2026-12-27</t>
        </is>
      </c>
      <c r="AK1403" s="30" t="n"/>
    </row>
    <row r="1404" ht="35.1" customHeight="1" s="69">
      <c r="B1404" s="48" t="n">
        <v>33337</v>
      </c>
      <c r="C1404" s="48" t="inlineStr">
        <is>
          <t>東京</t>
        </is>
      </c>
      <c r="D1404" s="19" t="inlineStr">
        <is>
          <t>アットイン新宿IT39</t>
        </is>
      </c>
      <c r="E1404" s="48" t="inlineStr">
        <is>
          <t>1K</t>
        </is>
      </c>
      <c r="F1404" s="48" t="n">
        <v>2</v>
      </c>
      <c r="G1404" s="48" t="inlineStr">
        <is>
          <t>新宿</t>
        </is>
      </c>
      <c r="H1404" s="48" t="n">
        <v>20.43</v>
      </c>
      <c r="I1404" s="20" t="n">
        <v>0.95</v>
      </c>
      <c r="J1404" s="20" t="n">
        <v>0.5</v>
      </c>
      <c r="K1404" s="20" t="n">
        <v>0</v>
      </c>
      <c r="L1404" s="20" t="n">
        <v>0</v>
      </c>
      <c r="M1404" s="20" t="n">
        <v>0</v>
      </c>
      <c r="N1404" s="24" t="n">
        <v>14800</v>
      </c>
      <c r="O1404" s="24" t="n">
        <v>13920</v>
      </c>
      <c r="P1404" s="24" t="n">
        <v>880</v>
      </c>
      <c r="Q1404" s="24" t="n">
        <v>44000</v>
      </c>
      <c r="R1404" s="24" t="n"/>
      <c r="S1404" s="24">
        <f>IF(R1404="","",(R1404+P1404)*30 -U1404)</f>
        <v/>
      </c>
      <c r="T1404" s="20">
        <f>IF(R1404="","",(O1404-R1404)/O1404)</f>
        <v/>
      </c>
      <c r="U1404" s="24" t="n">
        <v>0</v>
      </c>
      <c r="V1404" s="51" t="n"/>
      <c r="W1404" s="24">
        <f>IF(Z1404="","",Z1404*30)</f>
        <v/>
      </c>
      <c r="X1404" s="24">
        <f>IF(W1404="","",W1404-U1404)</f>
        <v/>
      </c>
      <c r="Y1404" s="24">
        <f>IF(V1404="","",((U1404+5000+5000)/(1-V1404))/30)</f>
        <v/>
      </c>
      <c r="Z1404" s="32" t="n"/>
      <c r="AA1404" s="24">
        <f>IF(Z1404="","",Z1404-O1404)</f>
        <v/>
      </c>
      <c r="AB1404" s="24">
        <f>IF(Z1404="","",R1404-Z1404)</f>
        <v/>
      </c>
      <c r="AC1404" s="11">
        <f>IF(Z1404="","",(O1404-Z1404)/O1404)</f>
        <v/>
      </c>
      <c r="AD1404" s="24" t="n"/>
      <c r="AE1404" s="24">
        <f>IF(AF1404="","",Q1404*(1-AF1404))</f>
        <v/>
      </c>
      <c r="AF1404" s="51" t="n"/>
      <c r="AG1404" s="28" t="n"/>
      <c r="AH1404" s="28" t="n"/>
      <c r="AI1404" s="33" t="inlineStr">
        <is>
          <t>2026-08-08</t>
        </is>
      </c>
      <c r="AJ1404" s="33" t="inlineStr">
        <is>
          <t>2026-08-24</t>
        </is>
      </c>
      <c r="AK1404" s="30" t="n"/>
    </row>
    <row r="1405" ht="35.1" customHeight="1" s="69">
      <c r="B1405" s="48" t="n">
        <v>33338</v>
      </c>
      <c r="C1405" s="48" t="inlineStr">
        <is>
          <t>東京</t>
        </is>
      </c>
      <c r="D1405" s="19" t="inlineStr">
        <is>
          <t>アットイン神田IT9</t>
        </is>
      </c>
      <c r="E1405" s="48" t="inlineStr">
        <is>
          <t>1R</t>
        </is>
      </c>
      <c r="F1405" s="48" t="n">
        <v>2</v>
      </c>
      <c r="G1405" s="48" t="inlineStr">
        <is>
          <t>東京駅エリア（銀座・日本橋・神田）</t>
        </is>
      </c>
      <c r="H1405" s="48" t="n">
        <v>22.78</v>
      </c>
      <c r="I1405" s="20" t="n">
        <v>1</v>
      </c>
      <c r="J1405" s="20" t="n">
        <v>1</v>
      </c>
      <c r="K1405" s="20" t="n">
        <v>1</v>
      </c>
      <c r="L1405" s="20" t="n">
        <v>0.75</v>
      </c>
      <c r="M1405" s="20" t="n">
        <v>0.1</v>
      </c>
      <c r="N1405" s="24" t="n">
        <v>13000</v>
      </c>
      <c r="O1405" s="24" t="n">
        <v>12120</v>
      </c>
      <c r="P1405" s="24" t="n">
        <v>880</v>
      </c>
      <c r="Q1405" s="24" t="n">
        <v>44000</v>
      </c>
      <c r="R1405" s="24" t="n"/>
      <c r="S1405" s="24">
        <f>IF(R1405="","",(R1405+P1405)*30 -U1405)</f>
        <v/>
      </c>
      <c r="T1405" s="20">
        <f>IF(R1405="","",(O1405-R1405)/O1405)</f>
        <v/>
      </c>
      <c r="U1405" s="24" t="n">
        <v>0</v>
      </c>
      <c r="V1405" s="51" t="n"/>
      <c r="W1405" s="24">
        <f>IF(Z1405="","",Z1405*30)</f>
        <v/>
      </c>
      <c r="X1405" s="24">
        <f>IF(W1405="","",W1405-U1405)</f>
        <v/>
      </c>
      <c r="Y1405" s="24">
        <f>IF(V1405="","",((U1405+5000+5000)/(1-V1405))/30)</f>
        <v/>
      </c>
      <c r="Z1405" s="32" t="n"/>
      <c r="AA1405" s="24">
        <f>IF(Z1405="","",Z1405-O1405)</f>
        <v/>
      </c>
      <c r="AB1405" s="24">
        <f>IF(Z1405="","",R1405-Z1405)</f>
        <v/>
      </c>
      <c r="AC1405" s="11">
        <f>IF(Z1405="","",(O1405-Z1405)/O1405)</f>
        <v/>
      </c>
      <c r="AD1405" s="24" t="n"/>
      <c r="AE1405" s="24">
        <f>IF(AF1405="","",Q1405*(1-AF1405))</f>
        <v/>
      </c>
      <c r="AF1405" s="51" t="n"/>
      <c r="AG1405" s="28" t="n"/>
      <c r="AH1405" s="28" t="n"/>
      <c r="AI1405" s="33" t="inlineStr">
        <is>
          <t>2026-10-17</t>
        </is>
      </c>
      <c r="AJ1405" s="33" t="inlineStr">
        <is>
          <t>2026-11-06</t>
        </is>
      </c>
      <c r="AK1405" s="30" t="n"/>
    </row>
    <row r="1406" ht="35.1" customHeight="1" s="69">
      <c r="B1406" s="48" t="n">
        <v>33339</v>
      </c>
      <c r="C1406" s="48" t="inlineStr">
        <is>
          <t>大阪</t>
        </is>
      </c>
      <c r="D1406" s="19" t="inlineStr">
        <is>
          <t>アットイン京都二条城2-1</t>
        </is>
      </c>
      <c r="E1406" s="48" t="inlineStr">
        <is>
          <t>1K</t>
        </is>
      </c>
      <c r="F1406" s="48" t="n">
        <v>3</v>
      </c>
      <c r="G1406" s="48" t="inlineStr">
        <is>
          <t>京都地区</t>
        </is>
      </c>
      <c r="H1406" s="48" t="n">
        <v>19.88</v>
      </c>
      <c r="I1406" s="20" t="n">
        <v>0.6333299999999999</v>
      </c>
      <c r="J1406" s="20" t="n">
        <v>0.6</v>
      </c>
      <c r="K1406" s="20" t="n">
        <v>0.5</v>
      </c>
      <c r="L1406" s="20" t="n">
        <v>0.66667</v>
      </c>
      <c r="M1406" s="20" t="n">
        <v>0.66667</v>
      </c>
      <c r="N1406" s="24" t="n">
        <v>8340</v>
      </c>
      <c r="O1406" s="24" t="n">
        <v>7460</v>
      </c>
      <c r="P1406" s="24" t="n">
        <v>880</v>
      </c>
      <c r="Q1406" s="24" t="n">
        <v>44000</v>
      </c>
      <c r="R1406" s="24" t="n">
        <v>2990</v>
      </c>
      <c r="S1406" s="24">
        <f>IF(R1406="","",(R1406+P1406)*30 -U1406)</f>
        <v/>
      </c>
      <c r="T1406" s="20">
        <f>IF(R1406="","",(O1406-R1406)/O1406)</f>
        <v/>
      </c>
      <c r="U1406" s="24" t="n">
        <v>61000</v>
      </c>
      <c r="V1406" s="51" t="n"/>
      <c r="W1406" s="24">
        <f>IF(Z1406="","",Z1406*30)</f>
        <v/>
      </c>
      <c r="X1406" s="24">
        <f>IF(W1406="","",W1406-U1406)</f>
        <v/>
      </c>
      <c r="Y1406" s="24">
        <f>IF(V1406="","",((U1406+5000+5000)/(1-V1406))/30)</f>
        <v/>
      </c>
      <c r="Z1406" s="32" t="n"/>
      <c r="AA1406" s="24">
        <f>IF(Z1406="","",Z1406-O1406)</f>
        <v/>
      </c>
      <c r="AB1406" s="24">
        <f>IF(Z1406="","",R1406-Z1406)</f>
        <v/>
      </c>
      <c r="AC1406" s="11">
        <f>IF(Z1406="","",(O1406-Z1406)/O1406)</f>
        <v/>
      </c>
      <c r="AD1406" s="24" t="n">
        <v>0</v>
      </c>
      <c r="AE1406" s="24">
        <f>IF(AF1406="","",Q1406*(1-AF1406))</f>
        <v/>
      </c>
      <c r="AF1406" s="51" t="n"/>
      <c r="AG1406" s="28" t="n"/>
      <c r="AH1406" s="28" t="n"/>
      <c r="AI1406" s="33" t="inlineStr">
        <is>
          <t>2026-08-01</t>
        </is>
      </c>
      <c r="AJ1406" s="33" t="inlineStr">
        <is>
          <t>2027-04-30</t>
        </is>
      </c>
      <c r="AK1406" s="30" t="n"/>
    </row>
    <row r="1407" ht="35.1" customHeight="1" s="69">
      <c r="B1407" s="48" t="n">
        <v>33342</v>
      </c>
      <c r="C1407" s="48" t="inlineStr">
        <is>
          <t>東京</t>
        </is>
      </c>
      <c r="D1407" s="19" t="inlineStr">
        <is>
          <t>アットイン二子玉川4</t>
        </is>
      </c>
      <c r="E1407" s="48" t="inlineStr">
        <is>
          <t>1K</t>
        </is>
      </c>
      <c r="F1407" s="48" t="n">
        <v>12</v>
      </c>
      <c r="G1407" s="48" t="inlineStr">
        <is>
          <t>川崎・大森・蒲田</t>
        </is>
      </c>
      <c r="H1407" s="48" t="n">
        <v>25.35</v>
      </c>
      <c r="I1407" s="20" t="n">
        <v>0.95833</v>
      </c>
      <c r="J1407" s="20" t="n">
        <v>0.675</v>
      </c>
      <c r="K1407" s="20" t="n">
        <v>0.26667</v>
      </c>
      <c r="L1407" s="20" t="n">
        <v>0.16667</v>
      </c>
      <c r="M1407" s="20" t="n">
        <v>0.08333</v>
      </c>
      <c r="N1407" s="24" t="n">
        <v>13580</v>
      </c>
      <c r="O1407" s="24" t="n">
        <v>12700</v>
      </c>
      <c r="P1407" s="24" t="n">
        <v>880</v>
      </c>
      <c r="Q1407" s="24" t="n">
        <v>44000</v>
      </c>
      <c r="R1407" s="24" t="n">
        <v>6350</v>
      </c>
      <c r="S1407" s="24">
        <f>IF(R1407="","",(R1407+P1407)*30 -U1407)</f>
        <v/>
      </c>
      <c r="T1407" s="20">
        <f>IF(R1407="","",(O1407-R1407)/O1407)</f>
        <v/>
      </c>
      <c r="U1407" s="24" t="n">
        <v>133000</v>
      </c>
      <c r="V1407" s="51" t="n"/>
      <c r="W1407" s="24">
        <f>IF(Z1407="","",Z1407*30)</f>
        <v/>
      </c>
      <c r="X1407" s="24">
        <f>IF(W1407="","",W1407-U1407)</f>
        <v/>
      </c>
      <c r="Y1407" s="24">
        <f>IF(V1407="","",((U1407+5000+5000)/(1-V1407))/30)</f>
        <v/>
      </c>
      <c r="Z1407" s="32" t="n"/>
      <c r="AA1407" s="24">
        <f>IF(Z1407="","",Z1407-O1407)</f>
        <v/>
      </c>
      <c r="AB1407" s="24">
        <f>IF(Z1407="","",R1407-Z1407)</f>
        <v/>
      </c>
      <c r="AC1407" s="11">
        <f>IF(Z1407="","",(O1407-Z1407)/O1407)</f>
        <v/>
      </c>
      <c r="AD1407" s="24" t="n">
        <v>11000</v>
      </c>
      <c r="AE1407" s="24">
        <f>IF(AF1407="","",Q1407*(1-AF1407))</f>
        <v/>
      </c>
      <c r="AF1407" s="51" t="n"/>
      <c r="AG1407" s="28" t="n"/>
      <c r="AH1407" s="28" t="n"/>
      <c r="AI1407" s="33" t="inlineStr">
        <is>
          <t>2026-08-07</t>
        </is>
      </c>
      <c r="AJ1407" s="33" t="inlineStr">
        <is>
          <t>2026-12-13</t>
        </is>
      </c>
      <c r="AK1407" s="30" t="n"/>
    </row>
    <row r="1408" ht="35.1" customHeight="1" s="69">
      <c r="B1408" s="48" t="n">
        <v>33351</v>
      </c>
      <c r="C1408" s="48" t="inlineStr">
        <is>
          <t>大阪</t>
        </is>
      </c>
      <c r="D1408" s="19" t="inlineStr">
        <is>
          <t>☆男性専用☆アットイン高槻1（京都駅まで電車で12分）</t>
        </is>
      </c>
      <c r="E1408" s="48" t="inlineStr">
        <is>
          <t>1R</t>
        </is>
      </c>
      <c r="F1408" s="48" t="n">
        <v>13</v>
      </c>
      <c r="G1408" s="48" t="inlineStr">
        <is>
          <t>茨木・高槻・摂津・枚方</t>
        </is>
      </c>
      <c r="H1408" s="48" t="n">
        <v>20.99</v>
      </c>
      <c r="I1408" s="20" t="n">
        <v>0.79231</v>
      </c>
      <c r="J1408" s="20" t="n">
        <v>0.76154</v>
      </c>
      <c r="K1408" s="20" t="n">
        <v>0.23846</v>
      </c>
      <c r="L1408" s="20" t="n">
        <v>0.00769</v>
      </c>
      <c r="M1408" s="20" t="n">
        <v>0</v>
      </c>
      <c r="N1408" s="24" t="n">
        <v>6440</v>
      </c>
      <c r="O1408" s="24" t="n">
        <v>5560</v>
      </c>
      <c r="P1408" s="24" t="n">
        <v>880</v>
      </c>
      <c r="Q1408" s="24" t="n">
        <v>44000</v>
      </c>
      <c r="R1408" s="24" t="n">
        <v>1736</v>
      </c>
      <c r="S1408" s="24">
        <f>IF(R1408="","",(R1408+P1408)*30 -U1408)</f>
        <v/>
      </c>
      <c r="T1408" s="20">
        <f>IF(R1408="","",(O1408-R1408)/O1408)</f>
        <v/>
      </c>
      <c r="U1408" s="24" t="n">
        <v>53500</v>
      </c>
      <c r="V1408" s="51" t="n"/>
      <c r="W1408" s="24">
        <f>IF(Z1408="","",Z1408*30)</f>
        <v/>
      </c>
      <c r="X1408" s="24">
        <f>IF(W1408="","",W1408-U1408)</f>
        <v/>
      </c>
      <c r="Y1408" s="24">
        <f>IF(V1408="","",((U1408+5000+5000)/(1-V1408))/30)</f>
        <v/>
      </c>
      <c r="Z1408" s="32" t="n"/>
      <c r="AA1408" s="24">
        <f>IF(Z1408="","",Z1408-O1408)</f>
        <v/>
      </c>
      <c r="AB1408" s="24">
        <f>IF(Z1408="","",R1408-Z1408)</f>
        <v/>
      </c>
      <c r="AC1408" s="11">
        <f>IF(Z1408="","",(O1408-Z1408)/O1408)</f>
        <v/>
      </c>
      <c r="AD1408" s="24" t="n">
        <v>0</v>
      </c>
      <c r="AE1408" s="24">
        <f>IF(AF1408="","",Q1408*(1-AF1408))</f>
        <v/>
      </c>
      <c r="AF1408" s="51" t="n"/>
      <c r="AG1408" s="28" t="n"/>
      <c r="AH1408" s="28" t="n"/>
      <c r="AI1408" s="33" t="inlineStr">
        <is>
          <t>2026-08-01</t>
        </is>
      </c>
      <c r="AJ1408" s="33" t="inlineStr">
        <is>
          <t>2026-10-03</t>
        </is>
      </c>
      <c r="AK1408" s="30" t="n"/>
    </row>
    <row r="1409" ht="35.1" customHeight="1" s="69">
      <c r="B1409" s="48" t="n">
        <v>33352</v>
      </c>
      <c r="C1409" s="48" t="inlineStr">
        <is>
          <t>大阪</t>
        </is>
      </c>
      <c r="D1409" s="19" t="inlineStr">
        <is>
          <t>アットイン本町6</t>
        </is>
      </c>
      <c r="E1409" s="48" t="inlineStr">
        <is>
          <t>1K</t>
        </is>
      </c>
      <c r="F1409" s="48" t="n">
        <v>1</v>
      </c>
      <c r="G1409" s="48" t="inlineStr">
        <is>
          <t>淀屋橋・本町周辺</t>
        </is>
      </c>
      <c r="H1409" s="48" t="n">
        <v>33.76</v>
      </c>
      <c r="I1409" s="20" t="n">
        <v>1</v>
      </c>
      <c r="J1409" s="20" t="n">
        <v>1</v>
      </c>
      <c r="K1409" s="20" t="n">
        <v>1</v>
      </c>
      <c r="L1409" s="20" t="n">
        <v>1</v>
      </c>
      <c r="M1409" s="20" t="n">
        <v>0</v>
      </c>
      <c r="N1409" s="24" t="n">
        <v>9260</v>
      </c>
      <c r="O1409" s="24" t="n">
        <v>8380</v>
      </c>
      <c r="P1409" s="24" t="n">
        <v>880</v>
      </c>
      <c r="Q1409" s="24" t="n">
        <v>44000</v>
      </c>
      <c r="R1409" s="24" t="n"/>
      <c r="S1409" s="24">
        <f>IF(R1409="","",(R1409+P1409)*30 -U1409)</f>
        <v/>
      </c>
      <c r="T1409" s="20">
        <f>IF(R1409="","",(O1409-R1409)/O1409)</f>
        <v/>
      </c>
      <c r="U1409" s="24" t="n">
        <v>89000</v>
      </c>
      <c r="V1409" s="51" t="n"/>
      <c r="W1409" s="24">
        <f>IF(Z1409="","",Z1409*30)</f>
        <v/>
      </c>
      <c r="X1409" s="24">
        <f>IF(W1409="","",W1409-U1409)</f>
        <v/>
      </c>
      <c r="Y1409" s="24">
        <f>IF(V1409="","",((U1409+5000+5000)/(1-V1409))/30)</f>
        <v/>
      </c>
      <c r="Z1409" s="32" t="n"/>
      <c r="AA1409" s="24">
        <f>IF(Z1409="","",Z1409-O1409)</f>
        <v/>
      </c>
      <c r="AB1409" s="24">
        <f>IF(Z1409="","",R1409-Z1409)</f>
        <v/>
      </c>
      <c r="AC1409" s="11">
        <f>IF(Z1409="","",(O1409-Z1409)/O1409)</f>
        <v/>
      </c>
      <c r="AD1409" s="24" t="n"/>
      <c r="AE1409" s="24">
        <f>IF(AF1409="","",Q1409*(1-AF1409))</f>
        <v/>
      </c>
      <c r="AF1409" s="51" t="n"/>
      <c r="AG1409" s="28" t="n"/>
      <c r="AH1409" s="28" t="n"/>
      <c r="AI1409" s="33" t="inlineStr">
        <is>
          <t>2026-11-01</t>
        </is>
      </c>
      <c r="AJ1409" s="33" t="inlineStr">
        <is>
          <t>2026-10-31</t>
        </is>
      </c>
      <c r="AK1409" s="30" t="n"/>
    </row>
    <row r="1410" ht="35.1" customHeight="1" s="69">
      <c r="B1410" s="48" t="n">
        <v>33411</v>
      </c>
      <c r="C1410" s="48" t="inlineStr">
        <is>
          <t>東京</t>
        </is>
      </c>
      <c r="D1410" s="19" t="inlineStr">
        <is>
          <t>アットイン東新宿9-1</t>
        </is>
      </c>
      <c r="E1410" s="48" t="inlineStr">
        <is>
          <t>1LDK</t>
        </is>
      </c>
      <c r="F1410" s="48" t="n">
        <v>1</v>
      </c>
      <c r="G1410" s="48" t="inlineStr">
        <is>
          <t>新宿</t>
        </is>
      </c>
      <c r="H1410" s="48" t="n">
        <v>41.67</v>
      </c>
      <c r="I1410" s="20" t="n">
        <v>1</v>
      </c>
      <c r="J1410" s="20" t="n">
        <v>0</v>
      </c>
      <c r="K1410" s="20" t="n">
        <v>0</v>
      </c>
      <c r="L1410" s="20" t="n">
        <v>0</v>
      </c>
      <c r="M1410" s="20" t="n">
        <v>0</v>
      </c>
      <c r="N1410" s="24" t="n">
        <v>22280</v>
      </c>
      <c r="O1410" s="24" t="n">
        <v>21400</v>
      </c>
      <c r="P1410" s="24" t="n">
        <v>880</v>
      </c>
      <c r="Q1410" s="24" t="n">
        <v>44000</v>
      </c>
      <c r="R1410" s="24" t="n"/>
      <c r="S1410" s="24">
        <f>IF(R1410="","",(R1410+P1410)*30 -U1410)</f>
        <v/>
      </c>
      <c r="T1410" s="20">
        <f>IF(R1410="","",(O1410-R1410)/O1410)</f>
        <v/>
      </c>
      <c r="U1410" s="24" t="n">
        <v>0</v>
      </c>
      <c r="V1410" s="51" t="n"/>
      <c r="W1410" s="24">
        <f>IF(Z1410="","",Z1410*30)</f>
        <v/>
      </c>
      <c r="X1410" s="24">
        <f>IF(W1410="","",W1410-U1410)</f>
        <v/>
      </c>
      <c r="Y1410" s="24">
        <f>IF(V1410="","",((U1410+5000+5000)/(1-V1410))/30)</f>
        <v/>
      </c>
      <c r="Z1410" s="32" t="n"/>
      <c r="AA1410" s="24">
        <f>IF(Z1410="","",Z1410-O1410)</f>
        <v/>
      </c>
      <c r="AB1410" s="24">
        <f>IF(Z1410="","",R1410-Z1410)</f>
        <v/>
      </c>
      <c r="AC1410" s="11">
        <f>IF(Z1410="","",(O1410-Z1410)/O1410)</f>
        <v/>
      </c>
      <c r="AD1410" s="24" t="n"/>
      <c r="AE1410" s="24">
        <f>IF(AF1410="","",Q1410*(1-AF1410))</f>
        <v/>
      </c>
      <c r="AF1410" s="51" t="n"/>
      <c r="AG1410" s="28" t="n"/>
      <c r="AH1410" s="28" t="n"/>
      <c r="AI1410" s="33" t="inlineStr">
        <is>
          <t>2026-08-01</t>
        </is>
      </c>
      <c r="AJ1410" s="33" t="inlineStr">
        <is>
          <t>2026-07-31</t>
        </is>
      </c>
      <c r="AK1410" s="30" t="n"/>
    </row>
    <row r="1411" ht="35.1" customHeight="1" s="69">
      <c r="B1411" s="48" t="n">
        <v>33412</v>
      </c>
      <c r="C1411" s="48" t="inlineStr">
        <is>
          <t>東京</t>
        </is>
      </c>
      <c r="D1411" s="19" t="inlineStr">
        <is>
          <t>アットイン渋谷9-1</t>
        </is>
      </c>
      <c r="E1411" s="48" t="inlineStr">
        <is>
          <t>1DK</t>
        </is>
      </c>
      <c r="F1411" s="48" t="n">
        <v>7</v>
      </c>
      <c r="G1411" s="48" t="inlineStr">
        <is>
          <t>渋谷・三軒茶屋・自由が丘</t>
        </is>
      </c>
      <c r="H1411" s="48" t="n">
        <v>25.06</v>
      </c>
      <c r="I1411" s="20" t="n">
        <v>0.78571</v>
      </c>
      <c r="J1411" s="20" t="n">
        <v>0.71429</v>
      </c>
      <c r="K1411" s="20" t="n">
        <v>0.71429</v>
      </c>
      <c r="L1411" s="20" t="n">
        <v>0.58571</v>
      </c>
      <c r="M1411" s="20" t="n">
        <v>0.07142999999999999</v>
      </c>
      <c r="N1411" s="24" t="n">
        <v>18440</v>
      </c>
      <c r="O1411" s="24" t="n">
        <v>17560</v>
      </c>
      <c r="P1411" s="24" t="n">
        <v>880</v>
      </c>
      <c r="Q1411" s="24" t="n">
        <v>44000</v>
      </c>
      <c r="R1411" s="24" t="n">
        <v>8780</v>
      </c>
      <c r="S1411" s="24">
        <f>IF(R1411="","",(R1411+P1411)*30 -U1411)</f>
        <v/>
      </c>
      <c r="T1411" s="20">
        <f>IF(R1411="","",(O1411-R1411)/O1411)</f>
        <v/>
      </c>
      <c r="U1411" s="24" t="n">
        <v>185000</v>
      </c>
      <c r="V1411" s="51" t="n"/>
      <c r="W1411" s="24">
        <f>IF(Z1411="","",Z1411*30)</f>
        <v/>
      </c>
      <c r="X1411" s="24">
        <f>IF(W1411="","",W1411-U1411)</f>
        <v/>
      </c>
      <c r="Y1411" s="24">
        <f>IF(V1411="","",((U1411+5000+5000)/(1-V1411))/30)</f>
        <v/>
      </c>
      <c r="Z1411" s="32" t="n"/>
      <c r="AA1411" s="24">
        <f>IF(Z1411="","",Z1411-O1411)</f>
        <v/>
      </c>
      <c r="AB1411" s="24">
        <f>IF(Z1411="","",R1411-Z1411)</f>
        <v/>
      </c>
      <c r="AC1411" s="11">
        <f>IF(Z1411="","",(O1411-Z1411)/O1411)</f>
        <v/>
      </c>
      <c r="AD1411" s="24" t="n">
        <v>11000</v>
      </c>
      <c r="AE1411" s="24">
        <f>IF(AF1411="","",Q1411*(1-AF1411))</f>
        <v/>
      </c>
      <c r="AF1411" s="51" t="n"/>
      <c r="AG1411" s="28" t="n"/>
      <c r="AH1411" s="28" t="n"/>
      <c r="AI1411" s="33" t="inlineStr">
        <is>
          <t>2026-08-01</t>
        </is>
      </c>
      <c r="AJ1411" s="33" t="inlineStr">
        <is>
          <t>2026-11-13</t>
        </is>
      </c>
      <c r="AK1411" s="30" t="n"/>
    </row>
    <row r="1412" ht="35.1" customHeight="1" s="69">
      <c r="B1412" s="48" t="n">
        <v>33413</v>
      </c>
      <c r="C1412" s="48" t="inlineStr">
        <is>
          <t>東京</t>
        </is>
      </c>
      <c r="D1412" s="19" t="inlineStr">
        <is>
          <t>アットイン渋谷9-2</t>
        </is>
      </c>
      <c r="E1412" s="48" t="inlineStr">
        <is>
          <t>1LDK</t>
        </is>
      </c>
      <c r="F1412" s="48" t="n">
        <v>4</v>
      </c>
      <c r="G1412" s="48" t="inlineStr">
        <is>
          <t>渋谷・三軒茶屋・自由が丘</t>
        </is>
      </c>
      <c r="H1412" s="48" t="n">
        <v>40.26</v>
      </c>
      <c r="I1412" s="20" t="n">
        <v>0</v>
      </c>
      <c r="J1412" s="20" t="n">
        <v>0</v>
      </c>
      <c r="K1412" s="20" t="n">
        <v>0.15</v>
      </c>
      <c r="L1412" s="20" t="n">
        <v>0.25</v>
      </c>
      <c r="M1412" s="20" t="n">
        <v>0</v>
      </c>
      <c r="N1412" s="24" t="n">
        <v>26940</v>
      </c>
      <c r="O1412" s="24" t="n">
        <v>26060</v>
      </c>
      <c r="P1412" s="24" t="n">
        <v>880</v>
      </c>
      <c r="Q1412" s="24" t="n">
        <v>44000</v>
      </c>
      <c r="R1412" s="24" t="n">
        <v>13030</v>
      </c>
      <c r="S1412" s="24">
        <f>IF(R1412="","",(R1412+P1412)*30 -U1412)</f>
        <v/>
      </c>
      <c r="T1412" s="20">
        <f>IF(R1412="","",(O1412-R1412)/O1412)</f>
        <v/>
      </c>
      <c r="U1412" s="24" t="n">
        <v>284000</v>
      </c>
      <c r="V1412" s="51" t="n"/>
      <c r="W1412" s="24">
        <f>IF(Z1412="","",Z1412*30)</f>
        <v/>
      </c>
      <c r="X1412" s="24">
        <f>IF(W1412="","",W1412-U1412)</f>
        <v/>
      </c>
      <c r="Y1412" s="24">
        <f>IF(V1412="","",((U1412+5000+5000)/(1-V1412))/30)</f>
        <v/>
      </c>
      <c r="Z1412" s="32" t="n"/>
      <c r="AA1412" s="24">
        <f>IF(Z1412="","",Z1412-O1412)</f>
        <v/>
      </c>
      <c r="AB1412" s="24">
        <f>IF(Z1412="","",R1412-Z1412)</f>
        <v/>
      </c>
      <c r="AC1412" s="11">
        <f>IF(Z1412="","",(O1412-Z1412)/O1412)</f>
        <v/>
      </c>
      <c r="AD1412" s="24" t="n">
        <v>11000</v>
      </c>
      <c r="AE1412" s="24">
        <f>IF(AF1412="","",Q1412*(1-AF1412))</f>
        <v/>
      </c>
      <c r="AF1412" s="51" t="n"/>
      <c r="AG1412" s="28" t="n"/>
      <c r="AH1412" s="28" t="n"/>
      <c r="AI1412" s="33" t="inlineStr">
        <is>
          <t>2026-08-01</t>
        </is>
      </c>
      <c r="AJ1412" s="33" t="inlineStr">
        <is>
          <t>2026-10-31</t>
        </is>
      </c>
      <c r="AK1412" s="30" t="n"/>
    </row>
    <row r="1413" ht="35.1" customHeight="1" s="69">
      <c r="B1413" s="48" t="n">
        <v>33414</v>
      </c>
      <c r="C1413" s="48" t="inlineStr">
        <is>
          <t>東京</t>
        </is>
      </c>
      <c r="D1413" s="19" t="inlineStr">
        <is>
          <t>アットイン渋谷9-3</t>
        </is>
      </c>
      <c r="E1413" s="48" t="inlineStr">
        <is>
          <t>1LDK</t>
        </is>
      </c>
      <c r="F1413" s="48" t="n">
        <v>2</v>
      </c>
      <c r="G1413" s="48" t="inlineStr">
        <is>
          <t>渋谷・三軒茶屋・自由が丘</t>
        </is>
      </c>
      <c r="H1413" s="48" t="n">
        <v>40.27</v>
      </c>
      <c r="I1413" s="20" t="n">
        <v>1</v>
      </c>
      <c r="J1413" s="20" t="n">
        <v>1</v>
      </c>
      <c r="K1413" s="20" t="n">
        <v>0.6</v>
      </c>
      <c r="L1413" s="20" t="n">
        <v>0.5</v>
      </c>
      <c r="M1413" s="20" t="n">
        <v>0.5</v>
      </c>
      <c r="N1413" s="24" t="n">
        <v>26840</v>
      </c>
      <c r="O1413" s="24" t="n">
        <v>25960</v>
      </c>
      <c r="P1413" s="24" t="n">
        <v>880</v>
      </c>
      <c r="Q1413" s="24" t="n">
        <v>44000</v>
      </c>
      <c r="R1413" s="24" t="n"/>
      <c r="S1413" s="24">
        <f>IF(R1413="","",(R1413+P1413)*30 -U1413)</f>
        <v/>
      </c>
      <c r="T1413" s="20">
        <f>IF(R1413="","",(O1413-R1413)/O1413)</f>
        <v/>
      </c>
      <c r="U1413" s="24" t="n">
        <v>285000</v>
      </c>
      <c r="V1413" s="51" t="n"/>
      <c r="W1413" s="24">
        <f>IF(Z1413="","",Z1413*30)</f>
        <v/>
      </c>
      <c r="X1413" s="24">
        <f>IF(W1413="","",W1413-U1413)</f>
        <v/>
      </c>
      <c r="Y1413" s="24">
        <f>IF(V1413="","",((U1413+5000+5000)/(1-V1413))/30)</f>
        <v/>
      </c>
      <c r="Z1413" s="32" t="n"/>
      <c r="AA1413" s="24">
        <f>IF(Z1413="","",Z1413-O1413)</f>
        <v/>
      </c>
      <c r="AB1413" s="24">
        <f>IF(Z1413="","",R1413-Z1413)</f>
        <v/>
      </c>
      <c r="AC1413" s="11">
        <f>IF(Z1413="","",(O1413-Z1413)/O1413)</f>
        <v/>
      </c>
      <c r="AD1413" s="24" t="n"/>
      <c r="AE1413" s="24">
        <f>IF(AF1413="","",Q1413*(1-AF1413))</f>
        <v/>
      </c>
      <c r="AF1413" s="51" t="n"/>
      <c r="AG1413" s="28" t="n"/>
      <c r="AH1413" s="28" t="n"/>
      <c r="AI1413" s="33" t="inlineStr">
        <is>
          <t>2026-09-06</t>
        </is>
      </c>
      <c r="AJ1413" s="33" t="inlineStr">
        <is>
          <t>2026-11-30</t>
        </is>
      </c>
      <c r="AK1413" s="30" t="n"/>
    </row>
    <row r="1414" ht="35.1" customHeight="1" s="69">
      <c r="B1414" s="48" t="n">
        <v>33415</v>
      </c>
      <c r="C1414" s="48" t="inlineStr">
        <is>
          <t>名古屋</t>
        </is>
      </c>
      <c r="D1414" s="19" t="inlineStr">
        <is>
          <t>アットイン鶴舞9</t>
        </is>
      </c>
      <c r="E1414" s="48" t="inlineStr">
        <is>
          <t>1DK</t>
        </is>
      </c>
      <c r="F1414" s="48" t="n">
        <v>4</v>
      </c>
      <c r="G1414" s="48" t="inlineStr">
        <is>
          <t>鶴舞・御器所・桜山周辺</t>
        </is>
      </c>
      <c r="H1414" s="48" t="n">
        <v>27.73</v>
      </c>
      <c r="I1414" s="20" t="n">
        <v>1</v>
      </c>
      <c r="J1414" s="20" t="n">
        <v>1</v>
      </c>
      <c r="K1414" s="20" t="n">
        <v>1</v>
      </c>
      <c r="L1414" s="20" t="n">
        <v>0.75</v>
      </c>
      <c r="M1414" s="20" t="n">
        <v>0.25</v>
      </c>
      <c r="N1414" s="24" t="n">
        <v>15400</v>
      </c>
      <c r="O1414" s="24" t="n">
        <v>14520</v>
      </c>
      <c r="P1414" s="24" t="n">
        <v>880</v>
      </c>
      <c r="Q1414" s="24" t="n">
        <v>44000</v>
      </c>
      <c r="R1414" s="24" t="n"/>
      <c r="S1414" s="24">
        <f>IF(R1414="","",(R1414+P1414)*30 -U1414)</f>
        <v/>
      </c>
      <c r="T1414" s="20">
        <f>IF(R1414="","",(O1414-R1414)/O1414)</f>
        <v/>
      </c>
      <c r="U1414" s="24" t="n">
        <v>86700</v>
      </c>
      <c r="V1414" s="51" t="n"/>
      <c r="W1414" s="24">
        <f>IF(Z1414="","",Z1414*30)</f>
        <v/>
      </c>
      <c r="X1414" s="24">
        <f>IF(W1414="","",W1414-U1414)</f>
        <v/>
      </c>
      <c r="Y1414" s="24">
        <f>IF(V1414="","",((U1414+5000+5000)/(1-V1414))/30)</f>
        <v/>
      </c>
      <c r="Z1414" s="32" t="n"/>
      <c r="AA1414" s="24">
        <f>IF(Z1414="","",Z1414-O1414)</f>
        <v/>
      </c>
      <c r="AB1414" s="24">
        <f>IF(Z1414="","",R1414-Z1414)</f>
        <v/>
      </c>
      <c r="AC1414" s="11">
        <f>IF(Z1414="","",(O1414-Z1414)/O1414)</f>
        <v/>
      </c>
      <c r="AD1414" s="24" t="n"/>
      <c r="AE1414" s="24">
        <f>IF(AF1414="","",Q1414*(1-AF1414))</f>
        <v/>
      </c>
      <c r="AF1414" s="51" t="n"/>
      <c r="AG1414" s="28" t="n"/>
      <c r="AH1414" s="28" t="n"/>
      <c r="AI1414" s="33" t="inlineStr">
        <is>
          <t>2026-10-01</t>
        </is>
      </c>
      <c r="AJ1414" s="33" t="inlineStr">
        <is>
          <t>2027-05-16</t>
        </is>
      </c>
      <c r="AK1414" s="30" t="n"/>
    </row>
    <row r="1415" ht="35.1" customHeight="1" s="69">
      <c r="B1415" s="48" t="n">
        <v>33416</v>
      </c>
      <c r="C1415" s="48" t="inlineStr">
        <is>
          <t>名古屋</t>
        </is>
      </c>
      <c r="D1415" s="19" t="inlineStr">
        <is>
          <t>アットイン熱田3</t>
        </is>
      </c>
      <c r="E1415" s="48" t="inlineStr">
        <is>
          <t>1K</t>
        </is>
      </c>
      <c r="F1415" s="48" t="n">
        <v>2</v>
      </c>
      <c r="G1415" s="48" t="inlineStr">
        <is>
          <t>笠寺・堀田・新瑞橋周辺</t>
        </is>
      </c>
      <c r="H1415" s="48" t="n">
        <v>25.29</v>
      </c>
      <c r="I1415" s="20" t="n">
        <v>1</v>
      </c>
      <c r="J1415" s="20" t="n">
        <v>1</v>
      </c>
      <c r="K1415" s="20" t="n">
        <v>1</v>
      </c>
      <c r="L1415" s="20" t="n">
        <v>0.5</v>
      </c>
      <c r="M1415" s="20" t="n">
        <v>0</v>
      </c>
      <c r="N1415" s="24" t="n">
        <v>13080</v>
      </c>
      <c r="O1415" s="24" t="n">
        <v>12200</v>
      </c>
      <c r="P1415" s="24" t="n">
        <v>880</v>
      </c>
      <c r="Q1415" s="24" t="n">
        <v>44000</v>
      </c>
      <c r="R1415" s="24" t="n"/>
      <c r="S1415" s="24">
        <f>IF(R1415="","",(R1415+P1415)*30 -U1415)</f>
        <v/>
      </c>
      <c r="T1415" s="20">
        <f>IF(R1415="","",(O1415-R1415)/O1415)</f>
        <v/>
      </c>
      <c r="U1415" s="24" t="n">
        <v>72800</v>
      </c>
      <c r="V1415" s="51" t="n"/>
      <c r="W1415" s="24">
        <f>IF(Z1415="","",Z1415*30)</f>
        <v/>
      </c>
      <c r="X1415" s="24">
        <f>IF(W1415="","",W1415-U1415)</f>
        <v/>
      </c>
      <c r="Y1415" s="24">
        <f>IF(V1415="","",((U1415+5000+5000)/(1-V1415))/30)</f>
        <v/>
      </c>
      <c r="Z1415" s="32" t="n"/>
      <c r="AA1415" s="24">
        <f>IF(Z1415="","",Z1415-O1415)</f>
        <v/>
      </c>
      <c r="AB1415" s="24">
        <f>IF(Z1415="","",R1415-Z1415)</f>
        <v/>
      </c>
      <c r="AC1415" s="11">
        <f>IF(Z1415="","",(O1415-Z1415)/O1415)</f>
        <v/>
      </c>
      <c r="AD1415" s="24" t="n"/>
      <c r="AE1415" s="24">
        <f>IF(AF1415="","",Q1415*(1-AF1415))</f>
        <v/>
      </c>
      <c r="AF1415" s="51" t="n"/>
      <c r="AG1415" s="28" t="n"/>
      <c r="AH1415" s="28" t="n"/>
      <c r="AI1415" s="33" t="inlineStr">
        <is>
          <t>2026-10-01</t>
        </is>
      </c>
      <c r="AJ1415" s="33" t="inlineStr">
        <is>
          <t>2026-10-31</t>
        </is>
      </c>
      <c r="AK1415" s="30" t="n"/>
    </row>
    <row r="1416" ht="35.1" customHeight="1" s="69">
      <c r="B1416" s="48" t="n">
        <v>33417</v>
      </c>
      <c r="C1416" s="48" t="inlineStr">
        <is>
          <t>名古屋</t>
        </is>
      </c>
      <c r="D1416" s="19" t="inlineStr">
        <is>
          <t>アットイン新栄2-2</t>
        </is>
      </c>
      <c r="E1416" s="48" t="inlineStr">
        <is>
          <t>1LDK</t>
        </is>
      </c>
      <c r="F1416" s="48" t="n">
        <v>4</v>
      </c>
      <c r="G1416" s="48" t="inlineStr">
        <is>
          <t>栄周辺</t>
        </is>
      </c>
      <c r="H1416" s="48" t="n">
        <v>29.75</v>
      </c>
      <c r="I1416" s="20" t="n">
        <v>1</v>
      </c>
      <c r="J1416" s="20" t="n">
        <v>0.63492</v>
      </c>
      <c r="K1416" s="20" t="n">
        <v>0.42857</v>
      </c>
      <c r="L1416" s="20" t="n">
        <v>0.42857</v>
      </c>
      <c r="M1416" s="20" t="n">
        <v>0.42857</v>
      </c>
      <c r="N1416" s="24" t="n">
        <v>15600</v>
      </c>
      <c r="O1416" s="24" t="n">
        <v>14720</v>
      </c>
      <c r="P1416" s="24" t="n">
        <v>880</v>
      </c>
      <c r="Q1416" s="24" t="n">
        <v>44000</v>
      </c>
      <c r="R1416" s="24" t="n"/>
      <c r="S1416" s="24">
        <f>IF(R1416="","",(R1416+P1416)*30 -U1416)</f>
        <v/>
      </c>
      <c r="T1416" s="20">
        <f>IF(R1416="","",(O1416-R1416)/O1416)</f>
        <v/>
      </c>
      <c r="U1416" s="24" t="n">
        <v>88100</v>
      </c>
      <c r="V1416" s="51" t="n"/>
      <c r="W1416" s="24">
        <f>IF(Z1416="","",Z1416*30)</f>
        <v/>
      </c>
      <c r="X1416" s="24">
        <f>IF(W1416="","",W1416-U1416)</f>
        <v/>
      </c>
      <c r="Y1416" s="24">
        <f>IF(V1416="","",((U1416+5000+5000)/(1-V1416))/30)</f>
        <v/>
      </c>
      <c r="Z1416" s="32" t="n"/>
      <c r="AA1416" s="24">
        <f>IF(Z1416="","",Z1416-O1416)</f>
        <v/>
      </c>
      <c r="AB1416" s="24">
        <f>IF(Z1416="","",R1416-Z1416)</f>
        <v/>
      </c>
      <c r="AC1416" s="11">
        <f>IF(Z1416="","",(O1416-Z1416)/O1416)</f>
        <v/>
      </c>
      <c r="AD1416" s="24" t="n"/>
      <c r="AE1416" s="24">
        <f>IF(AF1416="","",Q1416*(1-AF1416))</f>
        <v/>
      </c>
      <c r="AF1416" s="51" t="n"/>
      <c r="AG1416" s="28" t="n"/>
      <c r="AH1416" s="28" t="n"/>
      <c r="AI1416" s="33" t="inlineStr">
        <is>
          <t>2026-09-01</t>
        </is>
      </c>
      <c r="AJ1416" s="33" t="inlineStr">
        <is>
          <t>2027-05-16</t>
        </is>
      </c>
      <c r="AK1416" s="30" t="n"/>
    </row>
    <row r="1417" ht="35.1" customHeight="1" s="69">
      <c r="B1417" s="48" t="n">
        <v>33448</v>
      </c>
      <c r="C1417" s="48" t="inlineStr">
        <is>
          <t>名古屋</t>
        </is>
      </c>
      <c r="D1417" s="19" t="inlineStr">
        <is>
          <t>アットイン名古屋城西1-1（名古屋駅まで電車13分）</t>
        </is>
      </c>
      <c r="E1417" s="48" t="inlineStr">
        <is>
          <t>1K</t>
        </is>
      </c>
      <c r="F1417" s="48" t="n">
        <v>5</v>
      </c>
      <c r="G1417" s="48" t="inlineStr">
        <is>
          <t>西区</t>
        </is>
      </c>
      <c r="H1417" s="48" t="n">
        <v>23.78</v>
      </c>
      <c r="I1417" s="20" t="n">
        <v>0.8</v>
      </c>
      <c r="J1417" s="20" t="n">
        <v>0.74</v>
      </c>
      <c r="K1417" s="20" t="n">
        <v>1</v>
      </c>
      <c r="L1417" s="20" t="n">
        <v>0.6</v>
      </c>
      <c r="M1417" s="20" t="n">
        <v>0.6</v>
      </c>
      <c r="N1417" s="24" t="n">
        <v>13080</v>
      </c>
      <c r="O1417" s="24" t="n">
        <v>12200</v>
      </c>
      <c r="P1417" s="24" t="n">
        <v>880</v>
      </c>
      <c r="Q1417" s="24" t="n">
        <v>44000</v>
      </c>
      <c r="R1417" s="24" t="n"/>
      <c r="S1417" s="24">
        <f>IF(R1417="","",(R1417+P1417)*30 -U1417)</f>
        <v/>
      </c>
      <c r="T1417" s="20">
        <f>IF(R1417="","",(O1417-R1417)/O1417)</f>
        <v/>
      </c>
      <c r="U1417" s="24" t="n">
        <v>0</v>
      </c>
      <c r="V1417" s="51" t="n"/>
      <c r="W1417" s="24">
        <f>IF(Z1417="","",Z1417*30)</f>
        <v/>
      </c>
      <c r="X1417" s="24">
        <f>IF(W1417="","",W1417-U1417)</f>
        <v/>
      </c>
      <c r="Y1417" s="24">
        <f>IF(V1417="","",((U1417+5000+5000)/(1-V1417))/30)</f>
        <v/>
      </c>
      <c r="Z1417" s="32" t="n"/>
      <c r="AA1417" s="24">
        <f>IF(Z1417="","",Z1417-O1417)</f>
        <v/>
      </c>
      <c r="AB1417" s="24">
        <f>IF(Z1417="","",R1417-Z1417)</f>
        <v/>
      </c>
      <c r="AC1417" s="11">
        <f>IF(Z1417="","",(O1417-Z1417)/O1417)</f>
        <v/>
      </c>
      <c r="AD1417" s="24" t="n"/>
      <c r="AE1417" s="24">
        <f>IF(AF1417="","",Q1417*(1-AF1417))</f>
        <v/>
      </c>
      <c r="AF1417" s="51" t="n"/>
      <c r="AG1417" s="28" t="n"/>
      <c r="AH1417" s="28" t="n"/>
      <c r="AI1417" s="33" t="inlineStr">
        <is>
          <t>2026-10-01</t>
        </is>
      </c>
      <c r="AJ1417" s="33" t="inlineStr">
        <is>
          <t>2027-03-31</t>
        </is>
      </c>
      <c r="AK1417" s="30" t="n"/>
    </row>
    <row r="1418" ht="35.1" customHeight="1" s="69">
      <c r="B1418" s="48" t="n">
        <v>33450</v>
      </c>
      <c r="C1418" s="48" t="inlineStr">
        <is>
          <t>名古屋</t>
        </is>
      </c>
      <c r="D1418" s="19" t="inlineStr">
        <is>
          <t>アットイン名古屋城西1-2（名古屋駅まで電車13分）</t>
        </is>
      </c>
      <c r="E1418" s="48" t="inlineStr">
        <is>
          <t>1LDK</t>
        </is>
      </c>
      <c r="F1418" s="48" t="n">
        <v>3</v>
      </c>
      <c r="G1418" s="48" t="inlineStr">
        <is>
          <t>西区</t>
        </is>
      </c>
      <c r="H1418" s="48" t="n">
        <v>29.11</v>
      </c>
      <c r="I1418" s="20" t="n">
        <v>1</v>
      </c>
      <c r="J1418" s="20" t="n">
        <v>0.56604</v>
      </c>
      <c r="K1418" s="20" t="n">
        <v>0.36667</v>
      </c>
      <c r="L1418" s="20" t="n">
        <v>0.31667</v>
      </c>
      <c r="M1418" s="20" t="n">
        <v>0.33333</v>
      </c>
      <c r="N1418" s="24" t="n">
        <v>15800</v>
      </c>
      <c r="O1418" s="24" t="n">
        <v>14920</v>
      </c>
      <c r="P1418" s="24" t="n">
        <v>880</v>
      </c>
      <c r="Q1418" s="24" t="n">
        <v>44000</v>
      </c>
      <c r="R1418" s="24" t="n"/>
      <c r="S1418" s="24">
        <f>IF(R1418="","",(R1418+P1418)*30 -U1418)</f>
        <v/>
      </c>
      <c r="T1418" s="20">
        <f>IF(R1418="","",(O1418-R1418)/O1418)</f>
        <v/>
      </c>
      <c r="U1418" s="24" t="n">
        <v>0</v>
      </c>
      <c r="V1418" s="51" t="n"/>
      <c r="W1418" s="24">
        <f>IF(Z1418="","",Z1418*30)</f>
        <v/>
      </c>
      <c r="X1418" s="24">
        <f>IF(W1418="","",W1418-U1418)</f>
        <v/>
      </c>
      <c r="Y1418" s="24">
        <f>IF(V1418="","",((U1418+5000+5000)/(1-V1418))/30)</f>
        <v/>
      </c>
      <c r="Z1418" s="32" t="n"/>
      <c r="AA1418" s="24">
        <f>IF(Z1418="","",Z1418-O1418)</f>
        <v/>
      </c>
      <c r="AB1418" s="24">
        <f>IF(Z1418="","",R1418-Z1418)</f>
        <v/>
      </c>
      <c r="AC1418" s="11">
        <f>IF(Z1418="","",(O1418-Z1418)/O1418)</f>
        <v/>
      </c>
      <c r="AD1418" s="24" t="n"/>
      <c r="AE1418" s="24">
        <f>IF(AF1418="","",Q1418*(1-AF1418))</f>
        <v/>
      </c>
      <c r="AF1418" s="51" t="n"/>
      <c r="AG1418" s="28" t="n"/>
      <c r="AH1418" s="28" t="n"/>
      <c r="AI1418" s="33" t="inlineStr">
        <is>
          <t>2026-09-13</t>
        </is>
      </c>
      <c r="AJ1418" s="33" t="inlineStr">
        <is>
          <t>2027-03-31</t>
        </is>
      </c>
      <c r="AK1418" s="30" t="n"/>
    </row>
    <row r="1419" ht="35.1" customHeight="1" s="69">
      <c r="B1419" s="48" t="n">
        <v>33601</v>
      </c>
      <c r="C1419" s="48" t="inlineStr">
        <is>
          <t>名古屋</t>
        </is>
      </c>
      <c r="D1419" s="19" t="inlineStr">
        <is>
          <t>アットイン中村公園6</t>
        </is>
      </c>
      <c r="E1419" s="48" t="inlineStr">
        <is>
          <t>1K</t>
        </is>
      </c>
      <c r="F1419" s="48" t="n">
        <v>5</v>
      </c>
      <c r="G1419" s="48" t="inlineStr">
        <is>
          <t>名古屋駅西地区</t>
        </is>
      </c>
      <c r="H1419" s="48" t="n">
        <v>24.49</v>
      </c>
      <c r="I1419" s="20" t="n">
        <v>0.9</v>
      </c>
      <c r="J1419" s="20" t="n">
        <v>0.48</v>
      </c>
      <c r="K1419" s="20" t="n">
        <v>0.4</v>
      </c>
      <c r="L1419" s="20" t="n">
        <v>0.38</v>
      </c>
      <c r="M1419" s="20" t="n">
        <v>0</v>
      </c>
      <c r="N1419" s="24" t="n">
        <v>12680</v>
      </c>
      <c r="O1419" s="24" t="n">
        <v>11800</v>
      </c>
      <c r="P1419" s="24" t="n">
        <v>880</v>
      </c>
      <c r="Q1419" s="24" t="n">
        <v>44000</v>
      </c>
      <c r="R1419" s="24" t="n"/>
      <c r="S1419" s="24">
        <f>IF(R1419="","",(R1419+P1419)*30 -U1419)</f>
        <v/>
      </c>
      <c r="T1419" s="20">
        <f>IF(R1419="","",(O1419-R1419)/O1419)</f>
        <v/>
      </c>
      <c r="U1419" s="24" t="n">
        <v>71000</v>
      </c>
      <c r="V1419" s="51" t="n"/>
      <c r="W1419" s="24">
        <f>IF(Z1419="","",Z1419*30)</f>
        <v/>
      </c>
      <c r="X1419" s="24">
        <f>IF(W1419="","",W1419-U1419)</f>
        <v/>
      </c>
      <c r="Y1419" s="24">
        <f>IF(V1419="","",((U1419+5000+5000)/(1-V1419))/30)</f>
        <v/>
      </c>
      <c r="Z1419" s="32" t="n"/>
      <c r="AA1419" s="24">
        <f>IF(Z1419="","",Z1419-O1419)</f>
        <v/>
      </c>
      <c r="AB1419" s="24">
        <f>IF(Z1419="","",R1419-Z1419)</f>
        <v/>
      </c>
      <c r="AC1419" s="11">
        <f>IF(Z1419="","",(O1419-Z1419)/O1419)</f>
        <v/>
      </c>
      <c r="AD1419" s="24" t="n"/>
      <c r="AE1419" s="24">
        <f>IF(AF1419="","",Q1419*(1-AF1419))</f>
        <v/>
      </c>
      <c r="AF1419" s="51" t="n"/>
      <c r="AG1419" s="28" t="n"/>
      <c r="AH1419" s="28" t="n"/>
      <c r="AI1419" s="33" t="inlineStr">
        <is>
          <t>2026-08-02</t>
        </is>
      </c>
      <c r="AJ1419" s="33" t="inlineStr">
        <is>
          <t>2026-10-31</t>
        </is>
      </c>
      <c r="AK1419" s="30" t="n"/>
    </row>
    <row r="1420" ht="35.1" customHeight="1" s="69">
      <c r="B1420" s="48" t="n">
        <v>33656</v>
      </c>
      <c r="C1420" s="48" t="inlineStr">
        <is>
          <t>東京</t>
        </is>
      </c>
      <c r="D1420" s="19" t="inlineStr">
        <is>
          <t>アットイン日本橋RC18</t>
        </is>
      </c>
      <c r="E1420" s="48" t="inlineStr">
        <is>
          <t>1K</t>
        </is>
      </c>
      <c r="F1420" s="48" t="n">
        <v>1</v>
      </c>
      <c r="G1420" s="48" t="inlineStr">
        <is>
          <t>東京駅エリア（銀座・日本橋・神田）</t>
        </is>
      </c>
      <c r="H1420" s="48" t="n">
        <v>24.36</v>
      </c>
      <c r="I1420" s="20" t="n">
        <v>1</v>
      </c>
      <c r="J1420" s="20" t="n">
        <v>0.5</v>
      </c>
      <c r="K1420" s="20" t="n">
        <v>0</v>
      </c>
      <c r="L1420" s="20" t="n">
        <v>0</v>
      </c>
      <c r="M1420" s="20" t="n">
        <v>0</v>
      </c>
      <c r="N1420" s="24" t="n">
        <v>12220</v>
      </c>
      <c r="O1420" s="24" t="n">
        <v>11340</v>
      </c>
      <c r="P1420" s="24" t="n">
        <v>880</v>
      </c>
      <c r="Q1420" s="24" t="n">
        <v>44000</v>
      </c>
      <c r="R1420" s="24" t="n"/>
      <c r="S1420" s="24">
        <f>IF(R1420="","",(R1420+P1420)*30 -U1420)</f>
        <v/>
      </c>
      <c r="T1420" s="20">
        <f>IF(R1420="","",(O1420-R1420)/O1420)</f>
        <v/>
      </c>
      <c r="U1420" s="24" t="n">
        <v>0</v>
      </c>
      <c r="V1420" s="51" t="n"/>
      <c r="W1420" s="24">
        <f>IF(Z1420="","",Z1420*30)</f>
        <v/>
      </c>
      <c r="X1420" s="24">
        <f>IF(W1420="","",W1420-U1420)</f>
        <v/>
      </c>
      <c r="Y1420" s="24">
        <f>IF(V1420="","",((U1420+5000+5000)/(1-V1420))/30)</f>
        <v/>
      </c>
      <c r="Z1420" s="32" t="n"/>
      <c r="AA1420" s="24">
        <f>IF(Z1420="","",Z1420-O1420)</f>
        <v/>
      </c>
      <c r="AB1420" s="24">
        <f>IF(Z1420="","",R1420-Z1420)</f>
        <v/>
      </c>
      <c r="AC1420" s="11">
        <f>IF(Z1420="","",(O1420-Z1420)/O1420)</f>
        <v/>
      </c>
      <c r="AD1420" s="24" t="n"/>
      <c r="AE1420" s="24">
        <f>IF(AF1420="","",Q1420*(1-AF1420))</f>
        <v/>
      </c>
      <c r="AF1420" s="51" t="n"/>
      <c r="AG1420" s="28" t="n"/>
      <c r="AH1420" s="28" t="n"/>
      <c r="AI1420" s="33" t="inlineStr">
        <is>
          <t>2026-12-21</t>
        </is>
      </c>
      <c r="AJ1420" s="33" t="inlineStr">
        <is>
          <t>2026-12-20</t>
        </is>
      </c>
      <c r="AK1420" s="30" t="n"/>
    </row>
    <row r="1421" ht="35.1" customHeight="1" s="69">
      <c r="B1421" s="48" t="n">
        <v>33657</v>
      </c>
      <c r="C1421" s="48" t="inlineStr">
        <is>
          <t>東京</t>
        </is>
      </c>
      <c r="D1421" s="19" t="inlineStr">
        <is>
          <t>アットイン神田RC10</t>
        </is>
      </c>
      <c r="E1421" s="48" t="inlineStr">
        <is>
          <t>1K</t>
        </is>
      </c>
      <c r="F1421" s="48" t="n">
        <v>1</v>
      </c>
      <c r="G1421" s="48" t="inlineStr">
        <is>
          <t>東京駅エリア（銀座・日本橋・神田）</t>
        </is>
      </c>
      <c r="H1421" s="48" t="n">
        <v>20.96</v>
      </c>
      <c r="I1421" s="20" t="n">
        <v>1</v>
      </c>
      <c r="J1421" s="20" t="n">
        <v>1</v>
      </c>
      <c r="K1421" s="20" t="n">
        <v>1</v>
      </c>
      <c r="L1421" s="20" t="n">
        <v>1</v>
      </c>
      <c r="M1421" s="20" t="n">
        <v>1</v>
      </c>
      <c r="N1421" s="24" t="n">
        <v>10520</v>
      </c>
      <c r="O1421" s="24" t="n">
        <v>9640</v>
      </c>
      <c r="P1421" s="24" t="n">
        <v>880</v>
      </c>
      <c r="Q1421" s="24" t="n">
        <v>44000</v>
      </c>
      <c r="R1421" s="24" t="n"/>
      <c r="S1421" s="24">
        <f>IF(R1421="","",(R1421+P1421)*30 -U1421)</f>
        <v/>
      </c>
      <c r="T1421" s="20">
        <f>IF(R1421="","",(O1421-R1421)/O1421)</f>
        <v/>
      </c>
      <c r="U1421" s="24" t="n">
        <v>0</v>
      </c>
      <c r="V1421" s="51" t="n"/>
      <c r="W1421" s="24">
        <f>IF(Z1421="","",Z1421*30)</f>
        <v/>
      </c>
      <c r="X1421" s="24">
        <f>IF(W1421="","",W1421-U1421)</f>
        <v/>
      </c>
      <c r="Y1421" s="24">
        <f>IF(V1421="","",((U1421+5000+5000)/(1-V1421))/30)</f>
        <v/>
      </c>
      <c r="Z1421" s="32" t="n"/>
      <c r="AA1421" s="24">
        <f>IF(Z1421="","",Z1421-O1421)</f>
        <v/>
      </c>
      <c r="AB1421" s="24">
        <f>IF(Z1421="","",R1421-Z1421)</f>
        <v/>
      </c>
      <c r="AC1421" s="11">
        <f>IF(Z1421="","",(O1421-Z1421)/O1421)</f>
        <v/>
      </c>
      <c r="AD1421" s="24" t="n"/>
      <c r="AE1421" s="24">
        <f>IF(AF1421="","",Q1421*(1-AF1421))</f>
        <v/>
      </c>
      <c r="AF1421" s="51" t="n"/>
      <c r="AG1421" s="28" t="n"/>
      <c r="AH1421" s="28" t="n"/>
      <c r="AI1421" s="33" t="inlineStr">
        <is>
          <t>2027-01-01</t>
        </is>
      </c>
      <c r="AJ1421" s="33" t="inlineStr">
        <is>
          <t>2026-12-31</t>
        </is>
      </c>
      <c r="AK1421" s="30" t="n"/>
    </row>
    <row r="1422" ht="35.1" customHeight="1" s="69">
      <c r="B1422" s="48" t="n">
        <v>33675</v>
      </c>
      <c r="C1422" s="48" t="inlineStr">
        <is>
          <t>大阪</t>
        </is>
      </c>
      <c r="D1422" s="19" t="inlineStr">
        <is>
          <t>アットイン大阪住吉1</t>
        </is>
      </c>
      <c r="E1422" s="48" t="inlineStr">
        <is>
          <t>1K</t>
        </is>
      </c>
      <c r="F1422" s="48" t="n">
        <v>1</v>
      </c>
      <c r="G1422" s="48" t="inlineStr">
        <is>
          <t>天王寺・阿倍野</t>
        </is>
      </c>
      <c r="H1422" s="48" t="n">
        <v>22.11</v>
      </c>
      <c r="I1422" s="20" t="n">
        <v>1</v>
      </c>
      <c r="J1422" s="20" t="n">
        <v>1</v>
      </c>
      <c r="K1422" s="20" t="n">
        <v>1</v>
      </c>
      <c r="L1422" s="20" t="n">
        <v>0.5</v>
      </c>
      <c r="M1422" s="20" t="n">
        <v>0</v>
      </c>
      <c r="N1422" s="24" t="n">
        <v>7320</v>
      </c>
      <c r="O1422" s="24" t="n">
        <v>6440</v>
      </c>
      <c r="P1422" s="24" t="n">
        <v>880</v>
      </c>
      <c r="Q1422" s="24" t="n">
        <v>44000</v>
      </c>
      <c r="R1422" s="24" t="n"/>
      <c r="S1422" s="24">
        <f>IF(R1422="","",(R1422+P1422)*30 -U1422)</f>
        <v/>
      </c>
      <c r="T1422" s="20">
        <f>IF(R1422="","",(O1422-R1422)/O1422)</f>
        <v/>
      </c>
      <c r="U1422" s="24" t="n">
        <v>0</v>
      </c>
      <c r="V1422" s="51" t="n"/>
      <c r="W1422" s="24">
        <f>IF(Z1422="","",Z1422*30)</f>
        <v/>
      </c>
      <c r="X1422" s="24">
        <f>IF(W1422="","",W1422-U1422)</f>
        <v/>
      </c>
      <c r="Y1422" s="24">
        <f>IF(V1422="","",((U1422+5000+5000)/(1-V1422))/30)</f>
        <v/>
      </c>
      <c r="Z1422" s="32" t="n"/>
      <c r="AA1422" s="24">
        <f>IF(Z1422="","",Z1422-O1422)</f>
        <v/>
      </c>
      <c r="AB1422" s="24">
        <f>IF(Z1422="","",R1422-Z1422)</f>
        <v/>
      </c>
      <c r="AC1422" s="11">
        <f>IF(Z1422="","",(O1422-Z1422)/O1422)</f>
        <v/>
      </c>
      <c r="AD1422" s="24" t="n"/>
      <c r="AE1422" s="24">
        <f>IF(AF1422="","",Q1422*(1-AF1422))</f>
        <v/>
      </c>
      <c r="AF1422" s="51" t="n"/>
      <c r="AG1422" s="28" t="n"/>
      <c r="AH1422" s="28" t="n"/>
      <c r="AI1422" s="33" t="inlineStr">
        <is>
          <t>2026-10-18</t>
        </is>
      </c>
      <c r="AJ1422" s="33" t="inlineStr">
        <is>
          <t>2026-10-17</t>
        </is>
      </c>
      <c r="AK1422" s="30" t="n"/>
    </row>
    <row r="1423" ht="35.1" customHeight="1" s="69">
      <c r="B1423" s="48" t="n">
        <v>33676</v>
      </c>
      <c r="C1423" s="48" t="inlineStr">
        <is>
          <t>東京</t>
        </is>
      </c>
      <c r="D1423" s="19" t="inlineStr">
        <is>
          <t>アットイン池袋東1-1</t>
        </is>
      </c>
      <c r="E1423" s="48" t="inlineStr">
        <is>
          <t>1LDK</t>
        </is>
      </c>
      <c r="F1423" s="48" t="n">
        <v>2</v>
      </c>
      <c r="G1423" s="48" t="inlineStr">
        <is>
          <t>池袋・大塚</t>
        </is>
      </c>
      <c r="H1423" s="48" t="n">
        <v>38.75</v>
      </c>
      <c r="I1423" s="20" t="n">
        <v>0.7</v>
      </c>
      <c r="J1423" s="20" t="n">
        <v>0.85</v>
      </c>
      <c r="K1423" s="20" t="n">
        <v>0.5</v>
      </c>
      <c r="L1423" s="20" t="n">
        <v>0.5</v>
      </c>
      <c r="M1423" s="20" t="n">
        <v>0.5</v>
      </c>
      <c r="N1423" s="24" t="n">
        <v>18540</v>
      </c>
      <c r="O1423" s="24" t="n">
        <v>17660</v>
      </c>
      <c r="P1423" s="24" t="n">
        <v>880</v>
      </c>
      <c r="Q1423" s="24" t="n">
        <v>44000</v>
      </c>
      <c r="R1423" s="24" t="n"/>
      <c r="S1423" s="24">
        <f>IF(R1423="","",(R1423+P1423)*30 -U1423)</f>
        <v/>
      </c>
      <c r="T1423" s="20">
        <f>IF(R1423="","",(O1423-R1423)/O1423)</f>
        <v/>
      </c>
      <c r="U1423" s="24" t="n">
        <v>191000</v>
      </c>
      <c r="V1423" s="51" t="n"/>
      <c r="W1423" s="24">
        <f>IF(Z1423="","",Z1423*30)</f>
        <v/>
      </c>
      <c r="X1423" s="24">
        <f>IF(W1423="","",W1423-U1423)</f>
        <v/>
      </c>
      <c r="Y1423" s="24">
        <f>IF(V1423="","",((U1423+5000+5000)/(1-V1423))/30)</f>
        <v/>
      </c>
      <c r="Z1423" s="32" t="n"/>
      <c r="AA1423" s="24">
        <f>IF(Z1423="","",Z1423-O1423)</f>
        <v/>
      </c>
      <c r="AB1423" s="24">
        <f>IF(Z1423="","",R1423-Z1423)</f>
        <v/>
      </c>
      <c r="AC1423" s="11">
        <f>IF(Z1423="","",(O1423-Z1423)/O1423)</f>
        <v/>
      </c>
      <c r="AD1423" s="24" t="n"/>
      <c r="AE1423" s="24">
        <f>IF(AF1423="","",Q1423*(1-AF1423))</f>
        <v/>
      </c>
      <c r="AF1423" s="51" t="n"/>
      <c r="AG1423" s="28" t="n"/>
      <c r="AH1423" s="28" t="n"/>
      <c r="AI1423" s="33" t="inlineStr">
        <is>
          <t>2026-08-23</t>
        </is>
      </c>
      <c r="AJ1423" s="33" t="inlineStr">
        <is>
          <t>2027-02-13</t>
        </is>
      </c>
      <c r="AK1423" s="30" t="n"/>
    </row>
    <row r="1424" ht="35.1" customHeight="1" s="69">
      <c r="B1424" s="48" t="n">
        <v>33677</v>
      </c>
      <c r="C1424" s="48" t="inlineStr">
        <is>
          <t>東京</t>
        </is>
      </c>
      <c r="D1424" s="19" t="inlineStr">
        <is>
          <t>アットイン池袋東1-2</t>
        </is>
      </c>
      <c r="E1424" s="48" t="inlineStr">
        <is>
          <t>1LDK</t>
        </is>
      </c>
      <c r="F1424" s="48" t="n">
        <v>2</v>
      </c>
      <c r="G1424" s="48" t="inlineStr">
        <is>
          <t>池袋・大塚</t>
        </is>
      </c>
      <c r="H1424" s="48" t="n">
        <v>35.26</v>
      </c>
      <c r="I1424" s="20" t="n">
        <v>0.9</v>
      </c>
      <c r="J1424" s="20" t="n">
        <v>0.55</v>
      </c>
      <c r="K1424" s="20" t="n">
        <v>0</v>
      </c>
      <c r="L1424" s="20" t="n">
        <v>0</v>
      </c>
      <c r="M1424" s="20" t="n">
        <v>0</v>
      </c>
      <c r="N1424" s="24" t="n">
        <v>17320</v>
      </c>
      <c r="O1424" s="24" t="n">
        <v>16440</v>
      </c>
      <c r="P1424" s="24" t="n">
        <v>880</v>
      </c>
      <c r="Q1424" s="24" t="n">
        <v>44000</v>
      </c>
      <c r="R1424" s="24" t="n"/>
      <c r="S1424" s="24">
        <f>IF(R1424="","",(R1424+P1424)*30 -U1424)</f>
        <v/>
      </c>
      <c r="T1424" s="20">
        <f>IF(R1424="","",(O1424-R1424)/O1424)</f>
        <v/>
      </c>
      <c r="U1424" s="24" t="n">
        <v>174000</v>
      </c>
      <c r="V1424" s="51" t="n"/>
      <c r="W1424" s="24">
        <f>IF(Z1424="","",Z1424*30)</f>
        <v/>
      </c>
      <c r="X1424" s="24">
        <f>IF(W1424="","",W1424-U1424)</f>
        <v/>
      </c>
      <c r="Y1424" s="24">
        <f>IF(V1424="","",((U1424+5000+5000)/(1-V1424))/30)</f>
        <v/>
      </c>
      <c r="Z1424" s="32" t="n"/>
      <c r="AA1424" s="24">
        <f>IF(Z1424="","",Z1424-O1424)</f>
        <v/>
      </c>
      <c r="AB1424" s="24">
        <f>IF(Z1424="","",R1424-Z1424)</f>
        <v/>
      </c>
      <c r="AC1424" s="11">
        <f>IF(Z1424="","",(O1424-Z1424)/O1424)</f>
        <v/>
      </c>
      <c r="AD1424" s="24" t="n"/>
      <c r="AE1424" s="24">
        <f>IF(AF1424="","",Q1424*(1-AF1424))</f>
        <v/>
      </c>
      <c r="AF1424" s="51" t="n"/>
      <c r="AG1424" s="28" t="n"/>
      <c r="AH1424" s="28" t="n"/>
      <c r="AI1424" s="33" t="inlineStr">
        <is>
          <t>2026-08-10</t>
        </is>
      </c>
      <c r="AJ1424" s="33" t="inlineStr">
        <is>
          <t>2026-08-25</t>
        </is>
      </c>
      <c r="AK1424" s="30" t="n"/>
    </row>
    <row r="1425" ht="35.1" customHeight="1" s="69">
      <c r="B1425" s="48" t="n">
        <v>33977</v>
      </c>
      <c r="C1425" s="48" t="inlineStr">
        <is>
          <t>名古屋</t>
        </is>
      </c>
      <c r="D1425" s="19" t="inlineStr">
        <is>
          <t>アットイン伏見14</t>
        </is>
      </c>
      <c r="E1425" s="48" t="inlineStr">
        <is>
          <t>1K</t>
        </is>
      </c>
      <c r="F1425" s="48" t="n">
        <v>8</v>
      </c>
      <c r="G1425" s="48" t="inlineStr">
        <is>
          <t>伏見・丸の内周辺</t>
        </is>
      </c>
      <c r="H1425" s="48" t="n">
        <v>24.49</v>
      </c>
      <c r="I1425" s="20" t="n">
        <v>0.8625</v>
      </c>
      <c r="J1425" s="20" t="n">
        <v>0.9625</v>
      </c>
      <c r="K1425" s="20" t="n">
        <v>0.95</v>
      </c>
      <c r="L1425" s="20" t="n">
        <v>0.7625</v>
      </c>
      <c r="M1425" s="20" t="n">
        <v>0.65</v>
      </c>
      <c r="N1425" s="24" t="n">
        <v>12200</v>
      </c>
      <c r="O1425" s="24" t="n">
        <v>11320</v>
      </c>
      <c r="P1425" s="24" t="n">
        <v>880</v>
      </c>
      <c r="Q1425" s="24" t="n">
        <v>44000</v>
      </c>
      <c r="R1425" s="24" t="n"/>
      <c r="S1425" s="24">
        <f>IF(R1425="","",(R1425+P1425)*30 -U1425)</f>
        <v/>
      </c>
      <c r="T1425" s="20">
        <f>IF(R1425="","",(O1425-R1425)/O1425)</f>
        <v/>
      </c>
      <c r="U1425" s="24" t="n">
        <v>72000</v>
      </c>
      <c r="V1425" s="51" t="n"/>
      <c r="W1425" s="24">
        <f>IF(Z1425="","",Z1425*30)</f>
        <v/>
      </c>
      <c r="X1425" s="24">
        <f>IF(W1425="","",W1425-U1425)</f>
        <v/>
      </c>
      <c r="Y1425" s="24">
        <f>IF(V1425="","",((U1425+5000+5000)/(1-V1425))/30)</f>
        <v/>
      </c>
      <c r="Z1425" s="32" t="n"/>
      <c r="AA1425" s="24">
        <f>IF(Z1425="","",Z1425-O1425)</f>
        <v/>
      </c>
      <c r="AB1425" s="24">
        <f>IF(Z1425="","",R1425-Z1425)</f>
        <v/>
      </c>
      <c r="AC1425" s="11">
        <f>IF(Z1425="","",(O1425-Z1425)/O1425)</f>
        <v/>
      </c>
      <c r="AD1425" s="24" t="n"/>
      <c r="AE1425" s="24">
        <f>IF(AF1425="","",Q1425*(1-AF1425))</f>
        <v/>
      </c>
      <c r="AF1425" s="51" t="n"/>
      <c r="AG1425" s="28" t="n"/>
      <c r="AH1425" s="28" t="n"/>
      <c r="AI1425" s="33" t="inlineStr">
        <is>
          <t>2026-09-22</t>
        </is>
      </c>
      <c r="AJ1425" s="33" t="inlineStr">
        <is>
          <t>2027-03-21</t>
        </is>
      </c>
      <c r="AK1425" s="30" t="n"/>
    </row>
    <row r="1426" ht="35.1" customHeight="1" s="69">
      <c r="B1426" s="48" t="n">
        <v>33978</v>
      </c>
      <c r="C1426" s="48" t="inlineStr">
        <is>
          <t>名古屋</t>
        </is>
      </c>
      <c r="D1426" s="19" t="inlineStr">
        <is>
          <t>アットイン新栄2-1</t>
        </is>
      </c>
      <c r="E1426" s="48" t="inlineStr">
        <is>
          <t>1K</t>
        </is>
      </c>
      <c r="F1426" s="48" t="n">
        <v>4</v>
      </c>
      <c r="G1426" s="48" t="inlineStr">
        <is>
          <t>栄周辺</t>
        </is>
      </c>
      <c r="H1426" s="48" t="n">
        <v>22.31</v>
      </c>
      <c r="I1426" s="20" t="n">
        <v>1</v>
      </c>
      <c r="J1426" s="20" t="n">
        <v>1</v>
      </c>
      <c r="K1426" s="20" t="n">
        <v>1</v>
      </c>
      <c r="L1426" s="20" t="n">
        <v>0.4</v>
      </c>
      <c r="M1426" s="20" t="n">
        <v>0.25</v>
      </c>
      <c r="N1426" s="24" t="n">
        <v>12880</v>
      </c>
      <c r="O1426" s="24" t="n">
        <v>12000</v>
      </c>
      <c r="P1426" s="24" t="n">
        <v>880</v>
      </c>
      <c r="Q1426" s="24" t="n">
        <v>44000</v>
      </c>
      <c r="R1426" s="24" t="n"/>
      <c r="S1426" s="24">
        <f>IF(R1426="","",(R1426+P1426)*30 -U1426)</f>
        <v/>
      </c>
      <c r="T1426" s="20">
        <f>IF(R1426="","",(O1426-R1426)/O1426)</f>
        <v/>
      </c>
      <c r="U1426" s="24" t="n">
        <v>71300</v>
      </c>
      <c r="V1426" s="51" t="n"/>
      <c r="W1426" s="24">
        <f>IF(Z1426="","",Z1426*30)</f>
        <v/>
      </c>
      <c r="X1426" s="24">
        <f>IF(W1426="","",W1426-U1426)</f>
        <v/>
      </c>
      <c r="Y1426" s="24">
        <f>IF(V1426="","",((U1426+5000+5000)/(1-V1426))/30)</f>
        <v/>
      </c>
      <c r="Z1426" s="32" t="n"/>
      <c r="AA1426" s="24">
        <f>IF(Z1426="","",Z1426-O1426)</f>
        <v/>
      </c>
      <c r="AB1426" s="24">
        <f>IF(Z1426="","",R1426-Z1426)</f>
        <v/>
      </c>
      <c r="AC1426" s="11">
        <f>IF(Z1426="","",(O1426-Z1426)/O1426)</f>
        <v/>
      </c>
      <c r="AD1426" s="24" t="n"/>
      <c r="AE1426" s="24">
        <f>IF(AF1426="","",Q1426*(1-AF1426))</f>
        <v/>
      </c>
      <c r="AF1426" s="51" t="n"/>
      <c r="AG1426" s="28" t="n"/>
      <c r="AH1426" s="28" t="n"/>
      <c r="AI1426" s="33" t="inlineStr">
        <is>
          <t>2026-10-01</t>
        </is>
      </c>
      <c r="AJ1426" s="33" t="inlineStr">
        <is>
          <t>2027-06-19</t>
        </is>
      </c>
      <c r="AK1426" s="30" t="n"/>
    </row>
    <row r="1427" ht="35.1" customHeight="1" s="69">
      <c r="B1427" s="48" t="n">
        <v>34282</v>
      </c>
      <c r="C1427" s="48" t="inlineStr">
        <is>
          <t>東京</t>
        </is>
      </c>
      <c r="D1427" s="19" t="inlineStr">
        <is>
          <t>アットイン市ヶ谷IT4-2</t>
        </is>
      </c>
      <c r="E1427" s="48" t="inlineStr">
        <is>
          <t>1R</t>
        </is>
      </c>
      <c r="F1427" s="48" t="n">
        <v>1</v>
      </c>
      <c r="G1427" s="48" t="inlineStr">
        <is>
          <t>新宿</t>
        </is>
      </c>
      <c r="H1427" s="48" t="n">
        <v>19.65</v>
      </c>
      <c r="I1427" s="20" t="n">
        <v>1</v>
      </c>
      <c r="J1427" s="20" t="n">
        <v>1</v>
      </c>
      <c r="K1427" s="20" t="n">
        <v>1</v>
      </c>
      <c r="L1427" s="20" t="n">
        <v>0</v>
      </c>
      <c r="M1427" s="20" t="n">
        <v>0</v>
      </c>
      <c r="N1427" s="24" t="n">
        <v>14120</v>
      </c>
      <c r="O1427" s="24" t="n">
        <v>13240</v>
      </c>
      <c r="P1427" s="24" t="n">
        <v>880</v>
      </c>
      <c r="Q1427" s="24" t="n">
        <v>44000</v>
      </c>
      <c r="R1427" s="24" t="n"/>
      <c r="S1427" s="24">
        <f>IF(R1427="","",(R1427+P1427)*30 -U1427)</f>
        <v/>
      </c>
      <c r="T1427" s="20">
        <f>IF(R1427="","",(O1427-R1427)/O1427)</f>
        <v/>
      </c>
      <c r="U1427" s="24" t="n">
        <v>0</v>
      </c>
      <c r="V1427" s="51" t="n"/>
      <c r="W1427" s="24">
        <f>IF(Z1427="","",Z1427*30)</f>
        <v/>
      </c>
      <c r="X1427" s="24">
        <f>IF(W1427="","",W1427-U1427)</f>
        <v/>
      </c>
      <c r="Y1427" s="24">
        <f>IF(V1427="","",((U1427+5000+5000)/(1-V1427))/30)</f>
        <v/>
      </c>
      <c r="Z1427" s="32" t="n"/>
      <c r="AA1427" s="24">
        <f>IF(Z1427="","",Z1427-O1427)</f>
        <v/>
      </c>
      <c r="AB1427" s="24">
        <f>IF(Z1427="","",R1427-Z1427)</f>
        <v/>
      </c>
      <c r="AC1427" s="11">
        <f>IF(Z1427="","",(O1427-Z1427)/O1427)</f>
        <v/>
      </c>
      <c r="AD1427" s="24" t="n"/>
      <c r="AE1427" s="24">
        <f>IF(AF1427="","",Q1427*(1-AF1427))</f>
        <v/>
      </c>
      <c r="AF1427" s="51" t="n"/>
      <c r="AG1427" s="28" t="n"/>
      <c r="AH1427" s="28" t="n"/>
      <c r="AI1427" s="33" t="inlineStr">
        <is>
          <t>2026-10-01</t>
        </is>
      </c>
      <c r="AJ1427" s="33" t="inlineStr">
        <is>
          <t>2026-09-30</t>
        </is>
      </c>
      <c r="AK1427" s="30" t="n"/>
    </row>
    <row r="1428" ht="35.1" customHeight="1" s="69">
      <c r="B1428" s="48" t="n">
        <v>34287</v>
      </c>
      <c r="C1428" s="48" t="inlineStr">
        <is>
          <t>名古屋</t>
        </is>
      </c>
      <c r="D1428" s="19" t="inlineStr">
        <is>
          <t>アットイン大須観音6</t>
        </is>
      </c>
      <c r="E1428" s="48" t="inlineStr">
        <is>
          <t>1K</t>
        </is>
      </c>
      <c r="F1428" s="48" t="n">
        <v>2</v>
      </c>
      <c r="G1428" s="48" t="inlineStr">
        <is>
          <t>上前津・大須周辺</t>
        </is>
      </c>
      <c r="H1428" s="48" t="n">
        <v>21.24</v>
      </c>
      <c r="I1428" s="20" t="n">
        <v>1</v>
      </c>
      <c r="J1428" s="20" t="n">
        <v>0.65</v>
      </c>
      <c r="K1428" s="20" t="n">
        <v>0.85</v>
      </c>
      <c r="L1428" s="20" t="n">
        <v>0.45</v>
      </c>
      <c r="M1428" s="20" t="n">
        <v>0.35</v>
      </c>
      <c r="N1428" s="24" t="n">
        <v>12880</v>
      </c>
      <c r="O1428" s="24" t="n">
        <v>12000</v>
      </c>
      <c r="P1428" s="24" t="n">
        <v>880</v>
      </c>
      <c r="Q1428" s="24" t="n">
        <v>44000</v>
      </c>
      <c r="R1428" s="24" t="n"/>
      <c r="S1428" s="24">
        <f>IF(R1428="","",(R1428+P1428)*30 -U1428)</f>
        <v/>
      </c>
      <c r="T1428" s="20">
        <f>IF(R1428="","",(O1428-R1428)/O1428)</f>
        <v/>
      </c>
      <c r="U1428" s="24" t="n">
        <v>68000</v>
      </c>
      <c r="V1428" s="51" t="n"/>
      <c r="W1428" s="24">
        <f>IF(Z1428="","",Z1428*30)</f>
        <v/>
      </c>
      <c r="X1428" s="24">
        <f>IF(W1428="","",W1428-U1428)</f>
        <v/>
      </c>
      <c r="Y1428" s="24">
        <f>IF(V1428="","",((U1428+5000+5000)/(1-V1428))/30)</f>
        <v/>
      </c>
      <c r="Z1428" s="32" t="n"/>
      <c r="AA1428" s="24">
        <f>IF(Z1428="","",Z1428-O1428)</f>
        <v/>
      </c>
      <c r="AB1428" s="24">
        <f>IF(Z1428="","",R1428-Z1428)</f>
        <v/>
      </c>
      <c r="AC1428" s="11">
        <f>IF(Z1428="","",(O1428-Z1428)/O1428)</f>
        <v/>
      </c>
      <c r="AD1428" s="24" t="n"/>
      <c r="AE1428" s="24">
        <f>IF(AF1428="","",Q1428*(1-AF1428))</f>
        <v/>
      </c>
      <c r="AF1428" s="51" t="n"/>
      <c r="AG1428" s="28" t="n"/>
      <c r="AH1428" s="28" t="n"/>
      <c r="AI1428" s="33" t="inlineStr">
        <is>
          <t>2026-10-07</t>
        </is>
      </c>
      <c r="AJ1428" s="33" t="inlineStr">
        <is>
          <t>2026-11-22</t>
        </is>
      </c>
      <c r="AK1428" s="30" t="n"/>
    </row>
    <row r="1429" ht="35.1" customHeight="1" s="69">
      <c r="B1429" s="48" t="n">
        <v>34364</v>
      </c>
      <c r="C1429" s="48" t="inlineStr">
        <is>
          <t>大阪</t>
        </is>
      </c>
      <c r="D1429" s="19" t="inlineStr">
        <is>
          <t>アットイン谷町四丁目6</t>
        </is>
      </c>
      <c r="E1429" s="48" t="inlineStr">
        <is>
          <t>1R</t>
        </is>
      </c>
      <c r="F1429" s="48" t="n">
        <v>1</v>
      </c>
      <c r="G1429" s="48" t="inlineStr">
        <is>
          <t>北浜・堺筋本町</t>
        </is>
      </c>
      <c r="H1429" s="48" t="n">
        <v>26.78</v>
      </c>
      <c r="I1429" s="20" t="n">
        <v>1</v>
      </c>
      <c r="J1429" s="20" t="n">
        <v>0.9</v>
      </c>
      <c r="K1429" s="20" t="n">
        <v>0</v>
      </c>
      <c r="L1429" s="20" t="n">
        <v>0</v>
      </c>
      <c r="M1429" s="20" t="n">
        <v>0</v>
      </c>
      <c r="N1429" s="24" t="n">
        <v>7320</v>
      </c>
      <c r="O1429" s="24" t="n">
        <v>6440</v>
      </c>
      <c r="P1429" s="24" t="n">
        <v>880</v>
      </c>
      <c r="Q1429" s="24" t="n">
        <v>44000</v>
      </c>
      <c r="R1429" s="24" t="n"/>
      <c r="S1429" s="24">
        <f>IF(R1429="","",(R1429+P1429)*30 -U1429)</f>
        <v/>
      </c>
      <c r="T1429" s="20">
        <f>IF(R1429="","",(O1429-R1429)/O1429)</f>
        <v/>
      </c>
      <c r="U1429" s="24" t="n">
        <v>60000</v>
      </c>
      <c r="V1429" s="51" t="n"/>
      <c r="W1429" s="24">
        <f>IF(Z1429="","",Z1429*30)</f>
        <v/>
      </c>
      <c r="X1429" s="24">
        <f>IF(W1429="","",W1429-U1429)</f>
        <v/>
      </c>
      <c r="Y1429" s="24">
        <f>IF(V1429="","",((U1429+5000+5000)/(1-V1429))/30)</f>
        <v/>
      </c>
      <c r="Z1429" s="32" t="n"/>
      <c r="AA1429" s="24">
        <f>IF(Z1429="","",Z1429-O1429)</f>
        <v/>
      </c>
      <c r="AB1429" s="24">
        <f>IF(Z1429="","",R1429-Z1429)</f>
        <v/>
      </c>
      <c r="AC1429" s="11">
        <f>IF(Z1429="","",(O1429-Z1429)/O1429)</f>
        <v/>
      </c>
      <c r="AD1429" s="24" t="n"/>
      <c r="AE1429" s="24">
        <f>IF(AF1429="","",Q1429*(1-AF1429))</f>
        <v/>
      </c>
      <c r="AF1429" s="51" t="n"/>
      <c r="AG1429" s="28" t="n"/>
      <c r="AH1429" s="28" t="n"/>
      <c r="AI1429" s="33" t="inlineStr">
        <is>
          <t>2026-08-30</t>
        </is>
      </c>
      <c r="AJ1429" s="33" t="inlineStr">
        <is>
          <t>2026-08-29</t>
        </is>
      </c>
      <c r="AK1429" s="30" t="n"/>
    </row>
    <row r="1430" ht="35.1" customHeight="1" s="69">
      <c r="B1430" s="48" t="n">
        <v>34365</v>
      </c>
      <c r="C1430" s="48" t="inlineStr">
        <is>
          <t>東京</t>
        </is>
      </c>
      <c r="D1430" s="19" t="inlineStr">
        <is>
          <t>アットイン東新宿9-2</t>
        </is>
      </c>
      <c r="E1430" s="48" t="inlineStr">
        <is>
          <t>1LDK</t>
        </is>
      </c>
      <c r="F1430" s="48" t="n">
        <v>1</v>
      </c>
      <c r="G1430" s="48" t="inlineStr">
        <is>
          <t>新宿</t>
        </is>
      </c>
      <c r="H1430" s="48" t="n">
        <v>47.17</v>
      </c>
      <c r="I1430" s="20" t="n">
        <v>1</v>
      </c>
      <c r="J1430" s="20" t="n">
        <v>0.8</v>
      </c>
      <c r="K1430" s="20" t="n">
        <v>0</v>
      </c>
      <c r="L1430" s="20" t="n">
        <v>0</v>
      </c>
      <c r="M1430" s="20" t="n">
        <v>0</v>
      </c>
      <c r="N1430" s="24" t="n">
        <v>24800</v>
      </c>
      <c r="O1430" s="24" t="n">
        <v>23920</v>
      </c>
      <c r="P1430" s="24" t="n">
        <v>880</v>
      </c>
      <c r="Q1430" s="24" t="n">
        <v>44000</v>
      </c>
      <c r="R1430" s="24" t="n"/>
      <c r="S1430" s="24">
        <f>IF(R1430="","",(R1430+P1430)*30 -U1430)</f>
        <v/>
      </c>
      <c r="T1430" s="20">
        <f>IF(R1430="","",(O1430-R1430)/O1430)</f>
        <v/>
      </c>
      <c r="U1430" s="24" t="n">
        <v>0</v>
      </c>
      <c r="V1430" s="51" t="n"/>
      <c r="W1430" s="24">
        <f>IF(Z1430="","",Z1430*30)</f>
        <v/>
      </c>
      <c r="X1430" s="24">
        <f>IF(W1430="","",W1430-U1430)</f>
        <v/>
      </c>
      <c r="Y1430" s="24">
        <f>IF(V1430="","",((U1430+5000+5000)/(1-V1430))/30)</f>
        <v/>
      </c>
      <c r="Z1430" s="32" t="n"/>
      <c r="AA1430" s="24">
        <f>IF(Z1430="","",Z1430-O1430)</f>
        <v/>
      </c>
      <c r="AB1430" s="24">
        <f>IF(Z1430="","",R1430-Z1430)</f>
        <v/>
      </c>
      <c r="AC1430" s="11">
        <f>IF(Z1430="","",(O1430-Z1430)/O1430)</f>
        <v/>
      </c>
      <c r="AD1430" s="24" t="n"/>
      <c r="AE1430" s="24">
        <f>IF(AF1430="","",Q1430*(1-AF1430))</f>
        <v/>
      </c>
      <c r="AF1430" s="51" t="n"/>
      <c r="AG1430" s="28" t="n"/>
      <c r="AH1430" s="28" t="n"/>
      <c r="AI1430" s="33" t="inlineStr">
        <is>
          <t>2026-08-25</t>
        </is>
      </c>
      <c r="AJ1430" s="33" t="inlineStr">
        <is>
          <t>2026-08-24</t>
        </is>
      </c>
      <c r="AK1430" s="30" t="n"/>
    </row>
    <row r="1431" ht="35.1" customHeight="1" s="69">
      <c r="B1431" s="48" t="n">
        <v>34568</v>
      </c>
      <c r="C1431" s="48" t="inlineStr">
        <is>
          <t>名古屋</t>
        </is>
      </c>
      <c r="D1431" s="19" t="inlineStr">
        <is>
          <t>アットイン名古屋駅23</t>
        </is>
      </c>
      <c r="E1431" s="48" t="inlineStr">
        <is>
          <t>1K</t>
        </is>
      </c>
      <c r="F1431" s="48" t="n">
        <v>25</v>
      </c>
      <c r="G1431" s="48" t="inlineStr">
        <is>
          <t>名駅周辺</t>
        </is>
      </c>
      <c r="H1431" s="48" t="n">
        <v>26.27</v>
      </c>
      <c r="I1431" s="20" t="n">
        <v>0.996</v>
      </c>
      <c r="J1431" s="20" t="n">
        <v>0.984</v>
      </c>
      <c r="K1431" s="20" t="n">
        <v>0.996</v>
      </c>
      <c r="L1431" s="20" t="n">
        <v>0.768</v>
      </c>
      <c r="M1431" s="20" t="n">
        <v>0.24</v>
      </c>
      <c r="N1431" s="24" t="n">
        <v>14720</v>
      </c>
      <c r="O1431" s="24" t="n">
        <v>13840</v>
      </c>
      <c r="P1431" s="24" t="n">
        <v>880</v>
      </c>
      <c r="Q1431" s="24" t="n">
        <v>44000</v>
      </c>
      <c r="R1431" s="24" t="n"/>
      <c r="S1431" s="24">
        <f>IF(R1431="","",(R1431+P1431)*30 -U1431)</f>
        <v/>
      </c>
      <c r="T1431" s="20">
        <f>IF(R1431="","",(O1431-R1431)/O1431)</f>
        <v/>
      </c>
      <c r="U1431" s="24" t="n">
        <v>87100</v>
      </c>
      <c r="V1431" s="51" t="n"/>
      <c r="W1431" s="24">
        <f>IF(Z1431="","",Z1431*30)</f>
        <v/>
      </c>
      <c r="X1431" s="24">
        <f>IF(W1431="","",W1431-U1431)</f>
        <v/>
      </c>
      <c r="Y1431" s="24">
        <f>IF(V1431="","",((U1431+5000+5000)/(1-V1431))/30)</f>
        <v/>
      </c>
      <c r="Z1431" s="32" t="n"/>
      <c r="AA1431" s="24">
        <f>IF(Z1431="","",Z1431-O1431)</f>
        <v/>
      </c>
      <c r="AB1431" s="24">
        <f>IF(Z1431="","",R1431-Z1431)</f>
        <v/>
      </c>
      <c r="AC1431" s="11">
        <f>IF(Z1431="","",(O1431-Z1431)/O1431)</f>
        <v/>
      </c>
      <c r="AD1431" s="24" t="n"/>
      <c r="AE1431" s="24">
        <f>IF(AF1431="","",Q1431*(1-AF1431))</f>
        <v/>
      </c>
      <c r="AF1431" s="51" t="n"/>
      <c r="AG1431" s="28" t="n"/>
      <c r="AH1431" s="28" t="n"/>
      <c r="AI1431" s="33" t="inlineStr">
        <is>
          <t>2026-09-30</t>
        </is>
      </c>
      <c r="AJ1431" s="33" t="inlineStr">
        <is>
          <t>2027-04-30</t>
        </is>
      </c>
      <c r="AK1431" s="30" t="n"/>
    </row>
    <row r="1432" ht="35.1" customHeight="1" s="69">
      <c r="B1432" s="48" t="n">
        <v>34631</v>
      </c>
      <c r="C1432" s="48" t="inlineStr">
        <is>
          <t>東京</t>
        </is>
      </c>
      <c r="D1432" s="19" t="inlineStr">
        <is>
          <t>アットイン新小岩9-1</t>
        </is>
      </c>
      <c r="E1432" s="48" t="inlineStr">
        <is>
          <t>1R</t>
        </is>
      </c>
      <c r="F1432" s="48" t="n">
        <v>4</v>
      </c>
      <c r="G1432" s="48" t="inlineStr">
        <is>
          <t>錦糸町・両国</t>
        </is>
      </c>
      <c r="H1432" s="48" t="n">
        <v>17.02</v>
      </c>
      <c r="I1432" s="20" t="n">
        <v>0.975</v>
      </c>
      <c r="J1432" s="20" t="n">
        <v>0.75</v>
      </c>
      <c r="K1432" s="20" t="n">
        <v>0.25</v>
      </c>
      <c r="L1432" s="20" t="n">
        <v>0</v>
      </c>
      <c r="M1432" s="20" t="n">
        <v>0</v>
      </c>
      <c r="N1432" s="24" t="n">
        <v>9700</v>
      </c>
      <c r="O1432" s="24" t="n">
        <v>8820</v>
      </c>
      <c r="P1432" s="24" t="n">
        <v>880</v>
      </c>
      <c r="Q1432" s="24" t="n">
        <v>44000</v>
      </c>
      <c r="R1432" s="24" t="n"/>
      <c r="S1432" s="24">
        <f>IF(R1432="","",(R1432+P1432)*30 -U1432)</f>
        <v/>
      </c>
      <c r="T1432" s="20">
        <f>IF(R1432="","",(O1432-R1432)/O1432)</f>
        <v/>
      </c>
      <c r="U1432" s="24" t="n">
        <v>84000</v>
      </c>
      <c r="V1432" s="51" t="n"/>
      <c r="W1432" s="24">
        <f>IF(Z1432="","",Z1432*30)</f>
        <v/>
      </c>
      <c r="X1432" s="24">
        <f>IF(W1432="","",W1432-U1432)</f>
        <v/>
      </c>
      <c r="Y1432" s="24">
        <f>IF(V1432="","",((U1432+5000+5000)/(1-V1432))/30)</f>
        <v/>
      </c>
      <c r="Z1432" s="32" t="n"/>
      <c r="AA1432" s="24">
        <f>IF(Z1432="","",Z1432-O1432)</f>
        <v/>
      </c>
      <c r="AB1432" s="24">
        <f>IF(Z1432="","",R1432-Z1432)</f>
        <v/>
      </c>
      <c r="AC1432" s="11">
        <f>IF(Z1432="","",(O1432-Z1432)/O1432)</f>
        <v/>
      </c>
      <c r="AD1432" s="24" t="n"/>
      <c r="AE1432" s="24">
        <f>IF(AF1432="","",Q1432*(1-AF1432))</f>
        <v/>
      </c>
      <c r="AF1432" s="51" t="n"/>
      <c r="AG1432" s="28" t="n"/>
      <c r="AH1432" s="28" t="n"/>
      <c r="AI1432" s="33" t="inlineStr">
        <is>
          <t>2026-08-01</t>
        </is>
      </c>
      <c r="AJ1432" s="33" t="inlineStr">
        <is>
          <t>2026-09-29</t>
        </is>
      </c>
      <c r="AK1432" s="30" t="n"/>
    </row>
    <row r="1433" ht="35.1" customHeight="1" s="69">
      <c r="B1433" s="48" t="n">
        <v>34632</v>
      </c>
      <c r="C1433" s="48" t="inlineStr">
        <is>
          <t>東京</t>
        </is>
      </c>
      <c r="D1433" s="19" t="inlineStr">
        <is>
          <t>アットイン新小岩9-2</t>
        </is>
      </c>
      <c r="E1433" s="48" t="inlineStr">
        <is>
          <t>1R</t>
        </is>
      </c>
      <c r="F1433" s="48" t="n">
        <v>4</v>
      </c>
      <c r="G1433" s="48" t="inlineStr">
        <is>
          <t>錦糸町・両国</t>
        </is>
      </c>
      <c r="H1433" s="48" t="n">
        <v>17.04</v>
      </c>
      <c r="I1433" s="20" t="n">
        <v>0.8</v>
      </c>
      <c r="J1433" s="20" t="n">
        <v>0.45</v>
      </c>
      <c r="K1433" s="20" t="n">
        <v>0.25</v>
      </c>
      <c r="L1433" s="20" t="n">
        <v>0.25</v>
      </c>
      <c r="M1433" s="20" t="n">
        <v>0.075</v>
      </c>
      <c r="N1433" s="24" t="n">
        <v>9700</v>
      </c>
      <c r="O1433" s="24" t="n">
        <v>8820</v>
      </c>
      <c r="P1433" s="24" t="n">
        <v>880</v>
      </c>
      <c r="Q1433" s="24" t="n">
        <v>44000</v>
      </c>
      <c r="R1433" s="24" t="n"/>
      <c r="S1433" s="24">
        <f>IF(R1433="","",(R1433+P1433)*30 -U1433)</f>
        <v/>
      </c>
      <c r="T1433" s="20">
        <f>IF(R1433="","",(O1433-R1433)/O1433)</f>
        <v/>
      </c>
      <c r="U1433" s="24" t="n">
        <v>84000</v>
      </c>
      <c r="V1433" s="51" t="n"/>
      <c r="W1433" s="24">
        <f>IF(Z1433="","",Z1433*30)</f>
        <v/>
      </c>
      <c r="X1433" s="24">
        <f>IF(W1433="","",W1433-U1433)</f>
        <v/>
      </c>
      <c r="Y1433" s="24">
        <f>IF(V1433="","",((U1433+5000+5000)/(1-V1433))/30)</f>
        <v/>
      </c>
      <c r="Z1433" s="32" t="n"/>
      <c r="AA1433" s="24">
        <f>IF(Z1433="","",Z1433-O1433)</f>
        <v/>
      </c>
      <c r="AB1433" s="24">
        <f>IF(Z1433="","",R1433-Z1433)</f>
        <v/>
      </c>
      <c r="AC1433" s="11">
        <f>IF(Z1433="","",(O1433-Z1433)/O1433)</f>
        <v/>
      </c>
      <c r="AD1433" s="24" t="n"/>
      <c r="AE1433" s="24">
        <f>IF(AF1433="","",Q1433*(1-AF1433))</f>
        <v/>
      </c>
      <c r="AF1433" s="51" t="n"/>
      <c r="AG1433" s="28" t="n"/>
      <c r="AH1433" s="28" t="n"/>
      <c r="AI1433" s="33" t="inlineStr">
        <is>
          <t>2026-08-01</t>
        </is>
      </c>
      <c r="AJ1433" s="33" t="inlineStr">
        <is>
          <t>2026-11-08</t>
        </is>
      </c>
      <c r="AK1433" s="30" t="n"/>
    </row>
    <row r="1434" ht="35.1" customHeight="1" s="69">
      <c r="B1434" s="48" t="n">
        <v>34633</v>
      </c>
      <c r="C1434" s="48" t="inlineStr">
        <is>
          <t>東京</t>
        </is>
      </c>
      <c r="D1434" s="19" t="inlineStr">
        <is>
          <t>アットイン新小岩9-3</t>
        </is>
      </c>
      <c r="E1434" s="48" t="inlineStr">
        <is>
          <t>1R</t>
        </is>
      </c>
      <c r="F1434" s="48" t="n">
        <v>4</v>
      </c>
      <c r="G1434" s="48" t="inlineStr">
        <is>
          <t>錦糸町・両国</t>
        </is>
      </c>
      <c r="H1434" s="48" t="n">
        <v>17.75</v>
      </c>
      <c r="I1434" s="20" t="n">
        <v>1</v>
      </c>
      <c r="J1434" s="20" t="n">
        <v>1</v>
      </c>
      <c r="K1434" s="20" t="n">
        <v>0.4</v>
      </c>
      <c r="L1434" s="20" t="n">
        <v>0.25</v>
      </c>
      <c r="M1434" s="20" t="n">
        <v>0.25</v>
      </c>
      <c r="N1434" s="24" t="n">
        <v>9700</v>
      </c>
      <c r="O1434" s="24" t="n">
        <v>8820</v>
      </c>
      <c r="P1434" s="24" t="n">
        <v>880</v>
      </c>
      <c r="Q1434" s="24" t="n">
        <v>44000</v>
      </c>
      <c r="R1434" s="24" t="n"/>
      <c r="S1434" s="24">
        <f>IF(R1434="","",(R1434+P1434)*30 -U1434)</f>
        <v/>
      </c>
      <c r="T1434" s="20">
        <f>IF(R1434="","",(O1434-R1434)/O1434)</f>
        <v/>
      </c>
      <c r="U1434" s="24" t="n">
        <v>84000</v>
      </c>
      <c r="V1434" s="51" t="n"/>
      <c r="W1434" s="24">
        <f>IF(Z1434="","",Z1434*30)</f>
        <v/>
      </c>
      <c r="X1434" s="24">
        <f>IF(W1434="","",W1434-U1434)</f>
        <v/>
      </c>
      <c r="Y1434" s="24">
        <f>IF(V1434="","",((U1434+5000+5000)/(1-V1434))/30)</f>
        <v/>
      </c>
      <c r="Z1434" s="32" t="n"/>
      <c r="AA1434" s="24">
        <f>IF(Z1434="","",Z1434-O1434)</f>
        <v/>
      </c>
      <c r="AB1434" s="24">
        <f>IF(Z1434="","",R1434-Z1434)</f>
        <v/>
      </c>
      <c r="AC1434" s="11">
        <f>IF(Z1434="","",(O1434-Z1434)/O1434)</f>
        <v/>
      </c>
      <c r="AD1434" s="24" t="n"/>
      <c r="AE1434" s="24">
        <f>IF(AF1434="","",Q1434*(1-AF1434))</f>
        <v/>
      </c>
      <c r="AF1434" s="51" t="n"/>
      <c r="AG1434" s="28" t="n"/>
      <c r="AH1434" s="28" t="n"/>
      <c r="AI1434" s="33" t="inlineStr">
        <is>
          <t>2026-09-02</t>
        </is>
      </c>
      <c r="AJ1434" s="33" t="inlineStr">
        <is>
          <t>2027-06-13</t>
        </is>
      </c>
      <c r="AK1434" s="30" t="n"/>
    </row>
    <row r="1435" ht="35.1" customHeight="1" s="69">
      <c r="B1435" s="48" t="n">
        <v>34636</v>
      </c>
      <c r="C1435" s="48" t="inlineStr">
        <is>
          <t>名古屋</t>
        </is>
      </c>
      <c r="D1435" s="19" t="inlineStr">
        <is>
          <t>アットイン大須観音2-2</t>
        </is>
      </c>
      <c r="E1435" s="48" t="inlineStr">
        <is>
          <t>1K</t>
        </is>
      </c>
      <c r="F1435" s="48" t="n">
        <v>3</v>
      </c>
      <c r="G1435" s="48" t="inlineStr">
        <is>
          <t>上前津・大須周辺</t>
        </is>
      </c>
      <c r="H1435" s="48" t="n">
        <v>26.83</v>
      </c>
      <c r="I1435" s="20" t="n">
        <v>1</v>
      </c>
      <c r="J1435" s="20" t="n">
        <v>1</v>
      </c>
      <c r="K1435" s="20" t="n">
        <v>1</v>
      </c>
      <c r="L1435" s="20" t="n">
        <v>0.66667</v>
      </c>
      <c r="M1435" s="20" t="n">
        <v>0.66667</v>
      </c>
      <c r="N1435" s="24" t="n">
        <v>13080</v>
      </c>
      <c r="O1435" s="24" t="n">
        <v>12200</v>
      </c>
      <c r="P1435" s="24" t="n">
        <v>880</v>
      </c>
      <c r="Q1435" s="24" t="n">
        <v>44000</v>
      </c>
      <c r="R1435" s="24" t="n"/>
      <c r="S1435" s="24">
        <f>IF(R1435="","",(R1435+P1435)*30 -U1435)</f>
        <v/>
      </c>
      <c r="T1435" s="20">
        <f>IF(R1435="","",(O1435-R1435)/O1435)</f>
        <v/>
      </c>
      <c r="U1435" s="24" t="n">
        <v>66000</v>
      </c>
      <c r="V1435" s="51" t="n"/>
      <c r="W1435" s="24">
        <f>IF(Z1435="","",Z1435*30)</f>
        <v/>
      </c>
      <c r="X1435" s="24">
        <f>IF(W1435="","",W1435-U1435)</f>
        <v/>
      </c>
      <c r="Y1435" s="24">
        <f>IF(V1435="","",((U1435+5000+5000)/(1-V1435))/30)</f>
        <v/>
      </c>
      <c r="Z1435" s="32" t="n"/>
      <c r="AA1435" s="24">
        <f>IF(Z1435="","",Z1435-O1435)</f>
        <v/>
      </c>
      <c r="AB1435" s="24">
        <f>IF(Z1435="","",R1435-Z1435)</f>
        <v/>
      </c>
      <c r="AC1435" s="11">
        <f>IF(Z1435="","",(O1435-Z1435)/O1435)</f>
        <v/>
      </c>
      <c r="AD1435" s="24" t="n"/>
      <c r="AE1435" s="24">
        <f>IF(AF1435="","",Q1435*(1-AF1435))</f>
        <v/>
      </c>
      <c r="AF1435" s="51" t="n"/>
      <c r="AG1435" s="28" t="n"/>
      <c r="AH1435" s="28" t="n"/>
      <c r="AI1435" s="33" t="inlineStr">
        <is>
          <t>2026-10-01</t>
        </is>
      </c>
      <c r="AJ1435" s="33" t="inlineStr">
        <is>
          <t>2026-11-30</t>
        </is>
      </c>
      <c r="AK1435" s="30" t="n"/>
    </row>
    <row r="1436" ht="35.1" customHeight="1" s="69">
      <c r="B1436" s="48" t="n">
        <v>34650</v>
      </c>
      <c r="C1436" s="48" t="inlineStr">
        <is>
          <t>大阪</t>
        </is>
      </c>
      <c r="D1436" s="19" t="inlineStr">
        <is>
          <t>アットイン難波6</t>
        </is>
      </c>
      <c r="E1436" s="48" t="inlineStr">
        <is>
          <t>1K</t>
        </is>
      </c>
      <c r="F1436" s="48" t="n">
        <v>5</v>
      </c>
      <c r="G1436" s="48" t="inlineStr">
        <is>
          <t>心斎橋・なんば周辺</t>
        </is>
      </c>
      <c r="H1436" s="48" t="n">
        <v>20.83</v>
      </c>
      <c r="I1436" s="20" t="n">
        <v>0.88</v>
      </c>
      <c r="J1436" s="20" t="n">
        <v>0.8</v>
      </c>
      <c r="K1436" s="20" t="n">
        <v>1</v>
      </c>
      <c r="L1436" s="20" t="n">
        <v>0.7</v>
      </c>
      <c r="M1436" s="20" t="n">
        <v>0.46</v>
      </c>
      <c r="N1436" s="24" t="n">
        <v>8680</v>
      </c>
      <c r="O1436" s="24" t="n">
        <v>7800</v>
      </c>
      <c r="P1436" s="24" t="n">
        <v>880</v>
      </c>
      <c r="Q1436" s="24" t="n">
        <v>44000</v>
      </c>
      <c r="R1436" s="24" t="n"/>
      <c r="S1436" s="24">
        <f>IF(R1436="","",(R1436+P1436)*30 -U1436)</f>
        <v/>
      </c>
      <c r="T1436" s="20">
        <f>IF(R1436="","",(O1436-R1436)/O1436)</f>
        <v/>
      </c>
      <c r="U1436" s="24" t="n">
        <v>92000</v>
      </c>
      <c r="V1436" s="51" t="n"/>
      <c r="W1436" s="24">
        <f>IF(Z1436="","",Z1436*30)</f>
        <v/>
      </c>
      <c r="X1436" s="24">
        <f>IF(W1436="","",W1436-U1436)</f>
        <v/>
      </c>
      <c r="Y1436" s="24">
        <f>IF(V1436="","",((U1436+5000+5000)/(1-V1436))/30)</f>
        <v/>
      </c>
      <c r="Z1436" s="32" t="n"/>
      <c r="AA1436" s="24">
        <f>IF(Z1436="","",Z1436-O1436)</f>
        <v/>
      </c>
      <c r="AB1436" s="24">
        <f>IF(Z1436="","",R1436-Z1436)</f>
        <v/>
      </c>
      <c r="AC1436" s="11">
        <f>IF(Z1436="","",(O1436-Z1436)/O1436)</f>
        <v/>
      </c>
      <c r="AD1436" s="24" t="n"/>
      <c r="AE1436" s="24">
        <f>IF(AF1436="","",Q1436*(1-AF1436))</f>
        <v/>
      </c>
      <c r="AF1436" s="51" t="n"/>
      <c r="AG1436" s="28" t="n"/>
      <c r="AH1436" s="28" t="n"/>
      <c r="AI1436" s="33" t="inlineStr">
        <is>
          <t>2026-10-01</t>
        </is>
      </c>
      <c r="AJ1436" s="33" t="inlineStr">
        <is>
          <t>2026-11-30</t>
        </is>
      </c>
      <c r="AK1436" s="30" t="n"/>
    </row>
    <row r="1437" ht="35.1" customHeight="1" s="69">
      <c r="B1437" s="48" t="n">
        <v>34804</v>
      </c>
      <c r="C1437" s="48" t="inlineStr">
        <is>
          <t>大阪</t>
        </is>
      </c>
      <c r="D1437" s="19" t="inlineStr">
        <is>
          <t>アットイン南堀江3-3</t>
        </is>
      </c>
      <c r="E1437" s="48" t="inlineStr">
        <is>
          <t>1LDK</t>
        </is>
      </c>
      <c r="F1437" s="48" t="n">
        <v>1</v>
      </c>
      <c r="G1437" s="48" t="inlineStr">
        <is>
          <t>心斎橋・なんば周辺</t>
        </is>
      </c>
      <c r="H1437" s="48" t="n">
        <v>47.43</v>
      </c>
      <c r="I1437" s="20" t="n">
        <v>1</v>
      </c>
      <c r="J1437" s="20" t="n">
        <v>1</v>
      </c>
      <c r="K1437" s="20" t="n">
        <v>0.4</v>
      </c>
      <c r="L1437" s="20" t="n">
        <v>0</v>
      </c>
      <c r="M1437" s="20" t="n">
        <v>0</v>
      </c>
      <c r="N1437" s="24" t="n">
        <v>13440</v>
      </c>
      <c r="O1437" s="24" t="n">
        <v>12560</v>
      </c>
      <c r="P1437" s="24" t="n">
        <v>880</v>
      </c>
      <c r="Q1437" s="24" t="n">
        <v>44000</v>
      </c>
      <c r="R1437" s="24" t="n"/>
      <c r="S1437" s="24">
        <f>IF(R1437="","",(R1437+P1437)*30 -U1437)</f>
        <v/>
      </c>
      <c r="T1437" s="20">
        <f>IF(R1437="","",(O1437-R1437)/O1437)</f>
        <v/>
      </c>
      <c r="U1437" s="24" t="n">
        <v>151000</v>
      </c>
      <c r="V1437" s="51" t="n"/>
      <c r="W1437" s="24">
        <f>IF(Z1437="","",Z1437*30)</f>
        <v/>
      </c>
      <c r="X1437" s="24">
        <f>IF(W1437="","",W1437-U1437)</f>
        <v/>
      </c>
      <c r="Y1437" s="24">
        <f>IF(V1437="","",((U1437+5000+5000)/(1-V1437))/30)</f>
        <v/>
      </c>
      <c r="Z1437" s="32" t="n"/>
      <c r="AA1437" s="24">
        <f>IF(Z1437="","",Z1437-O1437)</f>
        <v/>
      </c>
      <c r="AB1437" s="24">
        <f>IF(Z1437="","",R1437-Z1437)</f>
        <v/>
      </c>
      <c r="AC1437" s="11">
        <f>IF(Z1437="","",(O1437-Z1437)/O1437)</f>
        <v/>
      </c>
      <c r="AD1437" s="24" t="n"/>
      <c r="AE1437" s="24">
        <f>IF(AF1437="","",Q1437*(1-AF1437))</f>
        <v/>
      </c>
      <c r="AF1437" s="51" t="n"/>
      <c r="AG1437" s="28" t="n"/>
      <c r="AH1437" s="28" t="n"/>
      <c r="AI1437" s="33" t="inlineStr">
        <is>
          <t>2026-09-13</t>
        </is>
      </c>
      <c r="AJ1437" s="33" t="inlineStr">
        <is>
          <t>2026-09-12</t>
        </is>
      </c>
      <c r="AK1437" s="30" t="n"/>
    </row>
    <row r="1438" ht="35.1" customHeight="1" s="69">
      <c r="B1438" s="48" t="n">
        <v>34848</v>
      </c>
      <c r="C1438" s="48" t="inlineStr">
        <is>
          <t>大阪</t>
        </is>
      </c>
      <c r="D1438" s="19" t="inlineStr">
        <is>
          <t>アットイン京都10</t>
        </is>
      </c>
      <c r="E1438" s="48" t="inlineStr">
        <is>
          <t>1DK</t>
        </is>
      </c>
      <c r="F1438" s="48" t="n">
        <v>12</v>
      </c>
      <c r="G1438" s="48" t="inlineStr">
        <is>
          <t>京都地区</t>
        </is>
      </c>
      <c r="H1438" s="48" t="n">
        <v>27.22</v>
      </c>
      <c r="I1438" s="20" t="n">
        <v>0.51667</v>
      </c>
      <c r="J1438" s="20" t="n">
        <v>0.46667</v>
      </c>
      <c r="K1438" s="20" t="n">
        <v>0.34167</v>
      </c>
      <c r="L1438" s="20" t="n">
        <v>0.26667</v>
      </c>
      <c r="M1438" s="20" t="n">
        <v>0.20833</v>
      </c>
      <c r="N1438" s="24" t="n">
        <v>10620</v>
      </c>
      <c r="O1438" s="24" t="n">
        <v>9740</v>
      </c>
      <c r="P1438" s="24" t="n">
        <v>880</v>
      </c>
      <c r="Q1438" s="24" t="n">
        <v>44000</v>
      </c>
      <c r="R1438" s="24" t="n">
        <v>3170</v>
      </c>
      <c r="S1438" s="24">
        <f>IF(R1438="","",(R1438+P1438)*30 -U1438)</f>
        <v/>
      </c>
      <c r="T1438" s="20">
        <f>IF(R1438="","",(O1438-R1438)/O1438)</f>
        <v/>
      </c>
      <c r="U1438" s="24" t="n">
        <v>92720</v>
      </c>
      <c r="V1438" s="51" t="n"/>
      <c r="W1438" s="24">
        <f>IF(Z1438="","",Z1438*30)</f>
        <v/>
      </c>
      <c r="X1438" s="24">
        <f>IF(W1438="","",W1438-U1438)</f>
        <v/>
      </c>
      <c r="Y1438" s="24">
        <f>IF(V1438="","",((U1438+5000+5000)/(1-V1438))/30)</f>
        <v/>
      </c>
      <c r="Z1438" s="32" t="n"/>
      <c r="AA1438" s="24">
        <f>IF(Z1438="","",Z1438-O1438)</f>
        <v/>
      </c>
      <c r="AB1438" s="24">
        <f>IF(Z1438="","",R1438-Z1438)</f>
        <v/>
      </c>
      <c r="AC1438" s="11">
        <f>IF(Z1438="","",(O1438-Z1438)/O1438)</f>
        <v/>
      </c>
      <c r="AD1438" s="24" t="n">
        <v>0</v>
      </c>
      <c r="AE1438" s="24">
        <f>IF(AF1438="","",Q1438*(1-AF1438))</f>
        <v/>
      </c>
      <c r="AF1438" s="51" t="n"/>
      <c r="AG1438" s="28" t="n"/>
      <c r="AH1438" s="28" t="n"/>
      <c r="AI1438" s="33" t="inlineStr">
        <is>
          <t>2026-08-01</t>
        </is>
      </c>
      <c r="AJ1438" s="33" t="inlineStr">
        <is>
          <t>2026-12-15</t>
        </is>
      </c>
      <c r="AK1438" s="30" t="n"/>
    </row>
    <row r="1439" ht="35.1" customHeight="1" s="69">
      <c r="B1439" s="48" t="n">
        <v>35107</v>
      </c>
      <c r="C1439" s="48" t="inlineStr">
        <is>
          <t>東京</t>
        </is>
      </c>
      <c r="D1439" s="19" t="inlineStr">
        <is>
          <t>アットイン大崎8-5</t>
        </is>
      </c>
      <c r="E1439" s="48" t="inlineStr">
        <is>
          <t>1LDK</t>
        </is>
      </c>
      <c r="F1439" s="48" t="n">
        <v>1</v>
      </c>
      <c r="G1439" s="48" t="inlineStr">
        <is>
          <t>品川・田町・大崎</t>
        </is>
      </c>
      <c r="H1439" s="48" t="n">
        <v>48.63</v>
      </c>
      <c r="I1439" s="20" t="n">
        <v>1</v>
      </c>
      <c r="J1439" s="20" t="n">
        <v>1</v>
      </c>
      <c r="K1439" s="20" t="n">
        <v>0.2</v>
      </c>
      <c r="L1439" s="20" t="n">
        <v>0</v>
      </c>
      <c r="M1439" s="20" t="n">
        <v>0</v>
      </c>
      <c r="N1439" s="24" t="n">
        <v>23980</v>
      </c>
      <c r="O1439" s="24" t="n">
        <v>23100</v>
      </c>
      <c r="P1439" s="24" t="n">
        <v>880</v>
      </c>
      <c r="Q1439" s="24" t="n">
        <v>44000</v>
      </c>
      <c r="R1439" s="24" t="n"/>
      <c r="S1439" s="24">
        <f>IF(R1439="","",(R1439+P1439)*30 -U1439)</f>
        <v/>
      </c>
      <c r="T1439" s="20">
        <f>IF(R1439="","",(O1439-R1439)/O1439)</f>
        <v/>
      </c>
      <c r="U1439" s="24" t="n">
        <v>259000</v>
      </c>
      <c r="V1439" s="51" t="n"/>
      <c r="W1439" s="24">
        <f>IF(Z1439="","",Z1439*30)</f>
        <v/>
      </c>
      <c r="X1439" s="24">
        <f>IF(W1439="","",W1439-U1439)</f>
        <v/>
      </c>
      <c r="Y1439" s="24">
        <f>IF(V1439="","",((U1439+5000+5000)/(1-V1439))/30)</f>
        <v/>
      </c>
      <c r="Z1439" s="32" t="n"/>
      <c r="AA1439" s="24">
        <f>IF(Z1439="","",Z1439-O1439)</f>
        <v/>
      </c>
      <c r="AB1439" s="24">
        <f>IF(Z1439="","",R1439-Z1439)</f>
        <v/>
      </c>
      <c r="AC1439" s="11">
        <f>IF(Z1439="","",(O1439-Z1439)/O1439)</f>
        <v/>
      </c>
      <c r="AD1439" s="24" t="n"/>
      <c r="AE1439" s="24">
        <f>IF(AF1439="","",Q1439*(1-AF1439))</f>
        <v/>
      </c>
      <c r="AF1439" s="51" t="n"/>
      <c r="AG1439" s="28" t="n"/>
      <c r="AH1439" s="28" t="n"/>
      <c r="AI1439" s="33" t="inlineStr">
        <is>
          <t>2026-09-07</t>
        </is>
      </c>
      <c r="AJ1439" s="33" t="inlineStr">
        <is>
          <t>2026-09-06</t>
        </is>
      </c>
      <c r="AK1439" s="30" t="n"/>
    </row>
    <row r="1440" ht="35.1" customHeight="1" s="69">
      <c r="B1440" s="48" t="n">
        <v>35242</v>
      </c>
      <c r="C1440" s="48" t="inlineStr">
        <is>
          <t>大阪</t>
        </is>
      </c>
      <c r="D1440" s="19" t="inlineStr">
        <is>
          <t>アットイン京橋4</t>
        </is>
      </c>
      <c r="E1440" s="48" t="inlineStr">
        <is>
          <t>1K</t>
        </is>
      </c>
      <c r="F1440" s="48" t="n">
        <v>1</v>
      </c>
      <c r="G1440" s="48" t="inlineStr">
        <is>
          <t>天満・南森町・京橋</t>
        </is>
      </c>
      <c r="H1440" s="48" t="n">
        <v>22.14</v>
      </c>
      <c r="I1440" s="20" t="n">
        <v>0.2</v>
      </c>
      <c r="J1440" s="20" t="n">
        <v>0.8</v>
      </c>
      <c r="K1440" s="20" t="n">
        <v>1</v>
      </c>
      <c r="L1440" s="20" t="n">
        <v>1</v>
      </c>
      <c r="M1440" s="20" t="n">
        <v>1</v>
      </c>
      <c r="N1440" s="24" t="n">
        <v>7900</v>
      </c>
      <c r="O1440" s="24" t="n">
        <v>7020</v>
      </c>
      <c r="P1440" s="24" t="n">
        <v>880</v>
      </c>
      <c r="Q1440" s="24" t="n">
        <v>44000</v>
      </c>
      <c r="R1440" s="24" t="n"/>
      <c r="S1440" s="24">
        <f>IF(R1440="","",(R1440+P1440)*30 -U1440)</f>
        <v/>
      </c>
      <c r="T1440" s="20">
        <f>IF(R1440="","",(O1440-R1440)/O1440)</f>
        <v/>
      </c>
      <c r="U1440" s="24" t="n">
        <v>79500</v>
      </c>
      <c r="V1440" s="51" t="n"/>
      <c r="W1440" s="24">
        <f>IF(Z1440="","",Z1440*30)</f>
        <v/>
      </c>
      <c r="X1440" s="24">
        <f>IF(W1440="","",W1440-U1440)</f>
        <v/>
      </c>
      <c r="Y1440" s="24">
        <f>IF(V1440="","",((U1440+5000+5000)/(1-V1440))/30)</f>
        <v/>
      </c>
      <c r="Z1440" s="32" t="n"/>
      <c r="AA1440" s="24">
        <f>IF(Z1440="","",Z1440-O1440)</f>
        <v/>
      </c>
      <c r="AB1440" s="24">
        <f>IF(Z1440="","",R1440-Z1440)</f>
        <v/>
      </c>
      <c r="AC1440" s="11">
        <f>IF(Z1440="","",(O1440-Z1440)/O1440)</f>
        <v/>
      </c>
      <c r="AD1440" s="24" t="n"/>
      <c r="AE1440" s="24">
        <f>IF(AF1440="","",Q1440*(1-AF1440))</f>
        <v/>
      </c>
      <c r="AF1440" s="51" t="n"/>
      <c r="AG1440" s="28" t="n"/>
      <c r="AH1440" s="28" t="n"/>
      <c r="AI1440" s="33" t="inlineStr">
        <is>
          <t>2027-02-01</t>
        </is>
      </c>
      <c r="AJ1440" s="33" t="inlineStr">
        <is>
          <t>2027-01-31</t>
        </is>
      </c>
      <c r="AK1440" s="30" t="n"/>
    </row>
    <row r="1441" ht="35.1" customHeight="1" s="69">
      <c r="B1441" s="48" t="n">
        <v>35244</v>
      </c>
      <c r="C1441" s="48" t="inlineStr">
        <is>
          <t>大阪</t>
        </is>
      </c>
      <c r="D1441" s="19" t="inlineStr">
        <is>
          <t>アットイン梅田21-1</t>
        </is>
      </c>
      <c r="E1441" s="48" t="inlineStr">
        <is>
          <t>1K</t>
        </is>
      </c>
      <c r="F1441" s="48" t="n">
        <v>1</v>
      </c>
      <c r="G1441" s="48" t="inlineStr">
        <is>
          <t>梅田・福島</t>
        </is>
      </c>
      <c r="H1441" s="48" t="n">
        <v>21.75</v>
      </c>
      <c r="I1441" s="20" t="n">
        <v>0.8</v>
      </c>
      <c r="J1441" s="20" t="n">
        <v>0.9</v>
      </c>
      <c r="K1441" s="20" t="n">
        <v>0.9</v>
      </c>
      <c r="L1441" s="20" t="n">
        <v>1</v>
      </c>
      <c r="M1441" s="20" t="n">
        <v>1</v>
      </c>
      <c r="N1441" s="24" t="n">
        <v>8580</v>
      </c>
      <c r="O1441" s="24" t="n">
        <v>7700</v>
      </c>
      <c r="P1441" s="24" t="n">
        <v>880</v>
      </c>
      <c r="Q1441" s="24" t="n">
        <v>44000</v>
      </c>
      <c r="R1441" s="24" t="n"/>
      <c r="S1441" s="24">
        <f>IF(R1441="","",(R1441+P1441)*30 -U1441)</f>
        <v/>
      </c>
      <c r="T1441" s="20">
        <f>IF(R1441="","",(O1441-R1441)/O1441)</f>
        <v/>
      </c>
      <c r="U1441" s="24" t="n">
        <v>88500</v>
      </c>
      <c r="V1441" s="51" t="n"/>
      <c r="W1441" s="24">
        <f>IF(Z1441="","",Z1441*30)</f>
        <v/>
      </c>
      <c r="X1441" s="24">
        <f>IF(W1441="","",W1441-U1441)</f>
        <v/>
      </c>
      <c r="Y1441" s="24">
        <f>IF(V1441="","",((U1441+5000+5000)/(1-V1441))/30)</f>
        <v/>
      </c>
      <c r="Z1441" s="32" t="n"/>
      <c r="AA1441" s="24">
        <f>IF(Z1441="","",Z1441-O1441)</f>
        <v/>
      </c>
      <c r="AB1441" s="24">
        <f>IF(Z1441="","",R1441-Z1441)</f>
        <v/>
      </c>
      <c r="AC1441" s="11">
        <f>IF(Z1441="","",(O1441-Z1441)/O1441)</f>
        <v/>
      </c>
      <c r="AD1441" s="24" t="n"/>
      <c r="AE1441" s="24">
        <f>IF(AF1441="","",Q1441*(1-AF1441))</f>
        <v/>
      </c>
      <c r="AF1441" s="51" t="n"/>
      <c r="AG1441" s="28" t="n"/>
      <c r="AH1441" s="28" t="n"/>
      <c r="AI1441" s="33" t="inlineStr">
        <is>
          <t>2027-07-07</t>
        </is>
      </c>
      <c r="AJ1441" s="33" t="inlineStr">
        <is>
          <t>2027-07-06</t>
        </is>
      </c>
      <c r="AK1441" s="30" t="n"/>
    </row>
    <row r="1442" ht="35.1" customHeight="1" s="69">
      <c r="B1442" s="48" t="n">
        <v>35245</v>
      </c>
      <c r="C1442" s="48" t="inlineStr">
        <is>
          <t>大阪</t>
        </is>
      </c>
      <c r="D1442" s="19" t="inlineStr">
        <is>
          <t>アットイン梅田21-2</t>
        </is>
      </c>
      <c r="E1442" s="48" t="inlineStr">
        <is>
          <t>1K</t>
        </is>
      </c>
      <c r="F1442" s="48" t="n">
        <v>1</v>
      </c>
      <c r="G1442" s="48" t="inlineStr">
        <is>
          <t>梅田・福島</t>
        </is>
      </c>
      <c r="H1442" s="48" t="n">
        <v>23.25</v>
      </c>
      <c r="I1442" s="20" t="n">
        <v>0.5</v>
      </c>
      <c r="J1442" s="20" t="n">
        <v>0</v>
      </c>
      <c r="K1442" s="20" t="n">
        <v>0</v>
      </c>
      <c r="L1442" s="20" t="n">
        <v>0</v>
      </c>
      <c r="M1442" s="20" t="n">
        <v>0</v>
      </c>
      <c r="N1442" s="24" t="n">
        <v>8680</v>
      </c>
      <c r="O1442" s="24" t="n">
        <v>7800</v>
      </c>
      <c r="P1442" s="24" t="n">
        <v>880</v>
      </c>
      <c r="Q1442" s="24" t="n">
        <v>44000</v>
      </c>
      <c r="R1442" s="24" t="n"/>
      <c r="S1442" s="24">
        <f>IF(R1442="","",(R1442+P1442)*30 -U1442)</f>
        <v/>
      </c>
      <c r="T1442" s="20">
        <f>IF(R1442="","",(O1442-R1442)/O1442)</f>
        <v/>
      </c>
      <c r="U1442" s="24" t="n">
        <v>90500</v>
      </c>
      <c r="V1442" s="51" t="n"/>
      <c r="W1442" s="24">
        <f>IF(Z1442="","",Z1442*30)</f>
        <v/>
      </c>
      <c r="X1442" s="24">
        <f>IF(W1442="","",W1442-U1442)</f>
        <v/>
      </c>
      <c r="Y1442" s="24">
        <f>IF(V1442="","",((U1442+5000+5000)/(1-V1442))/30)</f>
        <v/>
      </c>
      <c r="Z1442" s="32" t="n"/>
      <c r="AA1442" s="24">
        <f>IF(Z1442="","",Z1442-O1442)</f>
        <v/>
      </c>
      <c r="AB1442" s="24">
        <f>IF(Z1442="","",R1442-Z1442)</f>
        <v/>
      </c>
      <c r="AC1442" s="11">
        <f>IF(Z1442="","",(O1442-Z1442)/O1442)</f>
        <v/>
      </c>
      <c r="AD1442" s="24" t="n"/>
      <c r="AE1442" s="24">
        <f>IF(AF1442="","",Q1442*(1-AF1442))</f>
        <v/>
      </c>
      <c r="AF1442" s="51" t="n"/>
      <c r="AG1442" s="28" t="n"/>
      <c r="AH1442" s="28" t="n"/>
      <c r="AI1442" s="33" t="inlineStr">
        <is>
          <t>2026-08-01</t>
        </is>
      </c>
      <c r="AJ1442" s="33" t="inlineStr">
        <is>
          <t>2026-07-31</t>
        </is>
      </c>
      <c r="AK1442" s="30" t="n"/>
    </row>
    <row r="1443" ht="35.1" customHeight="1" s="69">
      <c r="B1443" s="48" t="n">
        <v>35258</v>
      </c>
      <c r="C1443" s="48" t="inlineStr">
        <is>
          <t>名古屋</t>
        </is>
      </c>
      <c r="D1443" s="19" t="inlineStr">
        <is>
          <t>アットイン名古屋駅18-2</t>
        </is>
      </c>
      <c r="E1443" s="48" t="inlineStr">
        <is>
          <t>1K</t>
        </is>
      </c>
      <c r="F1443" s="48" t="n">
        <v>1</v>
      </c>
      <c r="G1443" s="48" t="inlineStr">
        <is>
          <t>名駅周辺</t>
        </is>
      </c>
      <c r="H1443" s="48" t="n">
        <v>24.16</v>
      </c>
      <c r="I1443" s="20" t="n">
        <v>1</v>
      </c>
      <c r="J1443" s="20" t="n">
        <v>0.8</v>
      </c>
      <c r="K1443" s="20" t="n">
        <v>1</v>
      </c>
      <c r="L1443" s="20" t="n">
        <v>0.9</v>
      </c>
      <c r="M1443" s="20" t="n">
        <v>0</v>
      </c>
      <c r="N1443" s="24" t="n">
        <v>9680</v>
      </c>
      <c r="O1443" s="24" t="n">
        <v>8800</v>
      </c>
      <c r="P1443" s="24" t="n">
        <v>880</v>
      </c>
      <c r="Q1443" s="24" t="n">
        <v>44000</v>
      </c>
      <c r="R1443" s="24" t="n"/>
      <c r="S1443" s="24">
        <f>IF(R1443="","",(R1443+P1443)*30 -U1443)</f>
        <v/>
      </c>
      <c r="T1443" s="20">
        <f>IF(R1443="","",(O1443-R1443)/O1443)</f>
        <v/>
      </c>
      <c r="U1443" s="24" t="n">
        <v>52000</v>
      </c>
      <c r="V1443" s="51" t="n"/>
      <c r="W1443" s="24">
        <f>IF(Z1443="","",Z1443*30)</f>
        <v/>
      </c>
      <c r="X1443" s="24">
        <f>IF(W1443="","",W1443-U1443)</f>
        <v/>
      </c>
      <c r="Y1443" s="24">
        <f>IF(V1443="","",((U1443+5000+5000)/(1-V1443))/30)</f>
        <v/>
      </c>
      <c r="Z1443" s="32" t="n"/>
      <c r="AA1443" s="24">
        <f>IF(Z1443="","",Z1443-O1443)</f>
        <v/>
      </c>
      <c r="AB1443" s="24">
        <f>IF(Z1443="","",R1443-Z1443)</f>
        <v/>
      </c>
      <c r="AC1443" s="11">
        <f>IF(Z1443="","",(O1443-Z1443)/O1443)</f>
        <v/>
      </c>
      <c r="AD1443" s="24" t="n"/>
      <c r="AE1443" s="24">
        <f>IF(AF1443="","",Q1443*(1-AF1443))</f>
        <v/>
      </c>
      <c r="AF1443" s="51" t="n"/>
      <c r="AG1443" s="28" t="n"/>
      <c r="AH1443" s="28" t="n"/>
      <c r="AI1443" s="33" t="inlineStr">
        <is>
          <t>2026-10-29</t>
        </is>
      </c>
      <c r="AJ1443" s="33" t="inlineStr">
        <is>
          <t>2026-10-28</t>
        </is>
      </c>
      <c r="AK1443" s="30" t="n"/>
    </row>
    <row r="1444" ht="35.1" customHeight="1" s="69">
      <c r="B1444" s="48" t="n">
        <v>35280</v>
      </c>
      <c r="C1444" s="48" t="inlineStr">
        <is>
          <t>大阪</t>
        </is>
      </c>
      <c r="D1444" s="19" t="inlineStr">
        <is>
          <t>アットイン京都烏丸御池1</t>
        </is>
      </c>
      <c r="E1444" s="48" t="inlineStr">
        <is>
          <t>1SLDK</t>
        </is>
      </c>
      <c r="F1444" s="48" t="n">
        <v>1</v>
      </c>
      <c r="G1444" s="48" t="inlineStr">
        <is>
          <t>京都地区</t>
        </is>
      </c>
      <c r="H1444" s="48" t="n">
        <v>49.32</v>
      </c>
      <c r="I1444" s="20" t="n">
        <v>0</v>
      </c>
      <c r="J1444" s="20" t="n">
        <v>0</v>
      </c>
      <c r="K1444" s="20" t="n">
        <v>0</v>
      </c>
      <c r="L1444" s="20" t="n">
        <v>0</v>
      </c>
      <c r="M1444" s="20" t="n">
        <v>0</v>
      </c>
      <c r="N1444" s="24" t="n">
        <v>19120</v>
      </c>
      <c r="O1444" s="24" t="n">
        <v>18240</v>
      </c>
      <c r="P1444" s="24" t="n">
        <v>880</v>
      </c>
      <c r="Q1444" s="24" t="n">
        <v>68000</v>
      </c>
      <c r="R1444" s="24" t="n"/>
      <c r="S1444" s="24">
        <f>IF(R1444="","",(R1444+P1444)*30 -U1444)</f>
        <v/>
      </c>
      <c r="T1444" s="20">
        <f>IF(R1444="","",(O1444-R1444)/O1444)</f>
        <v/>
      </c>
      <c r="U1444" s="24" t="n">
        <v>0</v>
      </c>
      <c r="V1444" s="51" t="n"/>
      <c r="W1444" s="24">
        <f>IF(Z1444="","",Z1444*30)</f>
        <v/>
      </c>
      <c r="X1444" s="24">
        <f>IF(W1444="","",W1444-U1444)</f>
        <v/>
      </c>
      <c r="Y1444" s="24">
        <f>IF(V1444="","",((U1444+5000+5000)/(1-V1444))/30)</f>
        <v/>
      </c>
      <c r="Z1444" s="32" t="n"/>
      <c r="AA1444" s="24">
        <f>IF(Z1444="","",Z1444-O1444)</f>
        <v/>
      </c>
      <c r="AB1444" s="24">
        <f>IF(Z1444="","",R1444-Z1444)</f>
        <v/>
      </c>
      <c r="AC1444" s="11">
        <f>IF(Z1444="","",(O1444-Z1444)/O1444)</f>
        <v/>
      </c>
      <c r="AD1444" s="24" t="n"/>
      <c r="AE1444" s="24">
        <f>IF(AF1444="","",Q1444*(1-AF1444))</f>
        <v/>
      </c>
      <c r="AF1444" s="51" t="n"/>
      <c r="AG1444" s="28" t="n"/>
      <c r="AH1444" s="28" t="n"/>
      <c r="AI1444" s="33" t="inlineStr">
        <is>
          <t>2026-08-01</t>
        </is>
      </c>
      <c r="AJ1444" s="33" t="inlineStr">
        <is>
          <t>2026-07-31</t>
        </is>
      </c>
      <c r="AK1444" s="30" t="n"/>
    </row>
    <row r="1445" ht="35.1" customHeight="1" s="69">
      <c r="B1445" s="48" t="n">
        <v>35345</v>
      </c>
      <c r="C1445" s="48" t="inlineStr">
        <is>
          <t>名古屋</t>
        </is>
      </c>
      <c r="D1445" s="19" t="inlineStr">
        <is>
          <t>アットイン名古屋駅25</t>
        </is>
      </c>
      <c r="E1445" s="48" t="inlineStr">
        <is>
          <t>1K</t>
        </is>
      </c>
      <c r="F1445" s="48" t="n">
        <v>1</v>
      </c>
      <c r="G1445" s="48" t="inlineStr">
        <is>
          <t>名駅周辺</t>
        </is>
      </c>
      <c r="H1445" s="48" t="n">
        <v>24.85</v>
      </c>
      <c r="I1445" s="20" t="n">
        <v>1</v>
      </c>
      <c r="J1445" s="20" t="n">
        <v>0.6</v>
      </c>
      <c r="K1445" s="20" t="n">
        <v>0.6</v>
      </c>
      <c r="L1445" s="20" t="n">
        <v>0</v>
      </c>
      <c r="M1445" s="20" t="n">
        <v>0</v>
      </c>
      <c r="N1445" s="24" t="n">
        <v>12680</v>
      </c>
      <c r="O1445" s="24" t="n">
        <v>11800</v>
      </c>
      <c r="P1445" s="24" t="n">
        <v>880</v>
      </c>
      <c r="Q1445" s="24" t="n">
        <v>44000</v>
      </c>
      <c r="R1445" s="24" t="n"/>
      <c r="S1445" s="24">
        <f>IF(R1445="","",(R1445+P1445)*30 -U1445)</f>
        <v/>
      </c>
      <c r="T1445" s="20">
        <f>IF(R1445="","",(O1445-R1445)/O1445)</f>
        <v/>
      </c>
      <c r="U1445" s="24" t="n">
        <v>65000</v>
      </c>
      <c r="V1445" s="51" t="n"/>
      <c r="W1445" s="24">
        <f>IF(Z1445="","",Z1445*30)</f>
        <v/>
      </c>
      <c r="X1445" s="24">
        <f>IF(W1445="","",W1445-U1445)</f>
        <v/>
      </c>
      <c r="Y1445" s="24">
        <f>IF(V1445="","",((U1445+5000+5000)/(1-V1445))/30)</f>
        <v/>
      </c>
      <c r="Z1445" s="32" t="n"/>
      <c r="AA1445" s="24">
        <f>IF(Z1445="","",Z1445-O1445)</f>
        <v/>
      </c>
      <c r="AB1445" s="24">
        <f>IF(Z1445="","",R1445-Z1445)</f>
        <v/>
      </c>
      <c r="AC1445" s="11">
        <f>IF(Z1445="","",(O1445-Z1445)/O1445)</f>
        <v/>
      </c>
      <c r="AD1445" s="24" t="n"/>
      <c r="AE1445" s="24">
        <f>IF(AF1445="","",Q1445*(1-AF1445))</f>
        <v/>
      </c>
      <c r="AF1445" s="51" t="n"/>
      <c r="AG1445" s="28" t="n"/>
      <c r="AH1445" s="28" t="n"/>
      <c r="AI1445" s="33" t="inlineStr">
        <is>
          <t>2026-09-20</t>
        </is>
      </c>
      <c r="AJ1445" s="33" t="inlineStr">
        <is>
          <t>2026-09-19</t>
        </is>
      </c>
      <c r="AK1445" s="30" t="n"/>
    </row>
    <row r="1446" ht="35.1" customHeight="1" s="69">
      <c r="B1446" s="48" t="n">
        <v>35383</v>
      </c>
      <c r="C1446" s="48" t="inlineStr">
        <is>
          <t>大阪</t>
        </is>
      </c>
      <c r="D1446" s="19" t="inlineStr">
        <is>
          <t>アットイン尼崎塚口1</t>
        </is>
      </c>
      <c r="E1446" s="48" t="inlineStr">
        <is>
          <t>1R</t>
        </is>
      </c>
      <c r="F1446" s="48" t="n">
        <v>3</v>
      </c>
      <c r="G1446" s="48" t="inlineStr">
        <is>
          <t>西宮・尼崎</t>
        </is>
      </c>
      <c r="H1446" s="48" t="n">
        <v>20.07</v>
      </c>
      <c r="I1446" s="20" t="n">
        <v>0.8</v>
      </c>
      <c r="J1446" s="20" t="n">
        <v>0.76667</v>
      </c>
      <c r="K1446" s="20" t="n">
        <v>0.66667</v>
      </c>
      <c r="L1446" s="20" t="n">
        <v>0.33333</v>
      </c>
      <c r="M1446" s="20" t="n">
        <v>0.33333</v>
      </c>
      <c r="N1446" s="24" t="n">
        <v>7320</v>
      </c>
      <c r="O1446" s="24" t="n">
        <v>6440</v>
      </c>
      <c r="P1446" s="24" t="n">
        <v>880</v>
      </c>
      <c r="Q1446" s="24" t="n">
        <v>44000</v>
      </c>
      <c r="R1446" s="24" t="n"/>
      <c r="S1446" s="24">
        <f>IF(R1446="","",(R1446+P1446)*30 -U1446)</f>
        <v/>
      </c>
      <c r="T1446" s="20">
        <f>IF(R1446="","",(O1446-R1446)/O1446)</f>
        <v/>
      </c>
      <c r="U1446" s="24" t="n">
        <v>65000</v>
      </c>
      <c r="V1446" s="51" t="n"/>
      <c r="W1446" s="24">
        <f>IF(Z1446="","",Z1446*30)</f>
        <v/>
      </c>
      <c r="X1446" s="24">
        <f>IF(W1446="","",W1446-U1446)</f>
        <v/>
      </c>
      <c r="Y1446" s="24">
        <f>IF(V1446="","",((U1446+5000+5000)/(1-V1446))/30)</f>
        <v/>
      </c>
      <c r="Z1446" s="32" t="n"/>
      <c r="AA1446" s="24">
        <f>IF(Z1446="","",Z1446-O1446)</f>
        <v/>
      </c>
      <c r="AB1446" s="24">
        <f>IF(Z1446="","",R1446-Z1446)</f>
        <v/>
      </c>
      <c r="AC1446" s="11">
        <f>IF(Z1446="","",(O1446-Z1446)/O1446)</f>
        <v/>
      </c>
      <c r="AD1446" s="24" t="n"/>
      <c r="AE1446" s="24">
        <f>IF(AF1446="","",Q1446*(1-AF1446))</f>
        <v/>
      </c>
      <c r="AF1446" s="51" t="n"/>
      <c r="AG1446" s="28" t="n"/>
      <c r="AH1446" s="28" t="n"/>
      <c r="AI1446" s="33" t="inlineStr">
        <is>
          <t>2026-09-01</t>
        </is>
      </c>
      <c r="AJ1446" s="33" t="inlineStr">
        <is>
          <t>2026-12-31</t>
        </is>
      </c>
      <c r="AK1446" s="30" t="n"/>
    </row>
    <row r="1447" ht="35.1" customHeight="1" s="69">
      <c r="B1447" s="48" t="n">
        <v>35384</v>
      </c>
      <c r="C1447" s="48" t="inlineStr">
        <is>
          <t>名古屋</t>
        </is>
      </c>
      <c r="D1447" s="19" t="inlineStr">
        <is>
          <t>アットイン亀島3</t>
        </is>
      </c>
      <c r="E1447" s="48" t="inlineStr">
        <is>
          <t>1K</t>
        </is>
      </c>
      <c r="F1447" s="48" t="n">
        <v>1</v>
      </c>
      <c r="G1447" s="48" t="inlineStr">
        <is>
          <t>名駅周辺</t>
        </is>
      </c>
      <c r="H1447" s="48" t="n">
        <v>25.16</v>
      </c>
      <c r="I1447" s="20" t="n">
        <v>1</v>
      </c>
      <c r="J1447" s="20" t="n">
        <v>1</v>
      </c>
      <c r="K1447" s="20" t="n">
        <v>0.9</v>
      </c>
      <c r="L1447" s="20" t="n">
        <v>0</v>
      </c>
      <c r="M1447" s="20" t="n">
        <v>0</v>
      </c>
      <c r="N1447" s="24" t="n">
        <v>13080</v>
      </c>
      <c r="O1447" s="24" t="n">
        <v>12200</v>
      </c>
      <c r="P1447" s="24" t="n">
        <v>880</v>
      </c>
      <c r="Q1447" s="24" t="n">
        <v>44000</v>
      </c>
      <c r="R1447" s="24" t="n"/>
      <c r="S1447" s="24">
        <f>IF(R1447="","",(R1447+P1447)*30 -U1447)</f>
        <v/>
      </c>
      <c r="T1447" s="20">
        <f>IF(R1447="","",(O1447-R1447)/O1447)</f>
        <v/>
      </c>
      <c r="U1447" s="24" t="n">
        <v>72000</v>
      </c>
      <c r="V1447" s="51" t="n"/>
      <c r="W1447" s="24">
        <f>IF(Z1447="","",Z1447*30)</f>
        <v/>
      </c>
      <c r="X1447" s="24">
        <f>IF(W1447="","",W1447-U1447)</f>
        <v/>
      </c>
      <c r="Y1447" s="24">
        <f>IF(V1447="","",((U1447+5000+5000)/(1-V1447))/30)</f>
        <v/>
      </c>
      <c r="Z1447" s="32" t="n"/>
      <c r="AA1447" s="24">
        <f>IF(Z1447="","",Z1447-O1447)</f>
        <v/>
      </c>
      <c r="AB1447" s="24">
        <f>IF(Z1447="","",R1447-Z1447)</f>
        <v/>
      </c>
      <c r="AC1447" s="11">
        <f>IF(Z1447="","",(O1447-Z1447)/O1447)</f>
        <v/>
      </c>
      <c r="AD1447" s="24" t="n"/>
      <c r="AE1447" s="24">
        <f>IF(AF1447="","",Q1447*(1-AF1447))</f>
        <v/>
      </c>
      <c r="AF1447" s="51" t="n"/>
      <c r="AG1447" s="28" t="n"/>
      <c r="AH1447" s="28" t="n"/>
      <c r="AI1447" s="33" t="inlineStr">
        <is>
          <t>2026-09-28</t>
        </is>
      </c>
      <c r="AJ1447" s="33" t="inlineStr">
        <is>
          <t>2026-09-27</t>
        </is>
      </c>
      <c r="AK1447" s="30" t="n"/>
    </row>
    <row r="1448" ht="35.1" customHeight="1" s="69">
      <c r="B1448" s="48" t="n">
        <v>35385</v>
      </c>
      <c r="C1448" s="48" t="inlineStr">
        <is>
          <t>名古屋</t>
        </is>
      </c>
      <c r="D1448" s="19" t="inlineStr">
        <is>
          <t>アットイン名古屋駅26</t>
        </is>
      </c>
      <c r="E1448" s="48" t="inlineStr">
        <is>
          <t>1R</t>
        </is>
      </c>
      <c r="F1448" s="48" t="n">
        <v>1</v>
      </c>
      <c r="G1448" s="48" t="inlineStr">
        <is>
          <t>名駅周辺</t>
        </is>
      </c>
      <c r="H1448" s="48" t="n">
        <v>39.63</v>
      </c>
      <c r="I1448" s="20" t="n">
        <v>1</v>
      </c>
      <c r="J1448" s="20" t="n">
        <v>1</v>
      </c>
      <c r="K1448" s="20" t="n">
        <v>1</v>
      </c>
      <c r="L1448" s="20" t="n">
        <v>0</v>
      </c>
      <c r="M1448" s="20" t="n">
        <v>0</v>
      </c>
      <c r="N1448" s="24" t="n">
        <v>16760</v>
      </c>
      <c r="O1448" s="24" t="n">
        <v>15880</v>
      </c>
      <c r="P1448" s="24" t="n">
        <v>880</v>
      </c>
      <c r="Q1448" s="24" t="n">
        <v>44000</v>
      </c>
      <c r="R1448" s="24" t="n"/>
      <c r="S1448" s="24">
        <f>IF(R1448="","",(R1448+P1448)*30 -U1448)</f>
        <v/>
      </c>
      <c r="T1448" s="20">
        <f>IF(R1448="","",(O1448-R1448)/O1448)</f>
        <v/>
      </c>
      <c r="U1448" s="24" t="n">
        <v>97000</v>
      </c>
      <c r="V1448" s="51" t="n"/>
      <c r="W1448" s="24">
        <f>IF(Z1448="","",Z1448*30)</f>
        <v/>
      </c>
      <c r="X1448" s="24">
        <f>IF(W1448="","",W1448-U1448)</f>
        <v/>
      </c>
      <c r="Y1448" s="24">
        <f>IF(V1448="","",((U1448+5000+5000)/(1-V1448))/30)</f>
        <v/>
      </c>
      <c r="Z1448" s="32" t="n"/>
      <c r="AA1448" s="24">
        <f>IF(Z1448="","",Z1448-O1448)</f>
        <v/>
      </c>
      <c r="AB1448" s="24">
        <f>IF(Z1448="","",R1448-Z1448)</f>
        <v/>
      </c>
      <c r="AC1448" s="11">
        <f>IF(Z1448="","",(O1448-Z1448)/O1448)</f>
        <v/>
      </c>
      <c r="AD1448" s="24" t="n"/>
      <c r="AE1448" s="24">
        <f>IF(AF1448="","",Q1448*(1-AF1448))</f>
        <v/>
      </c>
      <c r="AF1448" s="51" t="n"/>
      <c r="AG1448" s="28" t="n"/>
      <c r="AH1448" s="28" t="n"/>
      <c r="AI1448" s="33" t="inlineStr">
        <is>
          <t>2026-10-01</t>
        </is>
      </c>
      <c r="AJ1448" s="33" t="inlineStr">
        <is>
          <t>2026-09-30</t>
        </is>
      </c>
      <c r="AK1448" s="30" t="n"/>
    </row>
    <row r="1449" ht="35.1" customHeight="1" s="69">
      <c r="B1449" s="48" t="n">
        <v>35398</v>
      </c>
      <c r="C1449" s="48" t="inlineStr">
        <is>
          <t>大阪</t>
        </is>
      </c>
      <c r="D1449" s="19" t="inlineStr">
        <is>
          <t>アットイン天王寺南1</t>
        </is>
      </c>
      <c r="E1449" s="48" t="inlineStr">
        <is>
          <t>1LDK</t>
        </is>
      </c>
      <c r="F1449" s="48" t="n">
        <v>3</v>
      </c>
      <c r="G1449" s="48" t="inlineStr">
        <is>
          <t>天王寺・阿倍野</t>
        </is>
      </c>
      <c r="H1449" s="48" t="n">
        <v>45.65</v>
      </c>
      <c r="I1449" s="20" t="n">
        <v>0.83333</v>
      </c>
      <c r="J1449" s="20" t="n">
        <v>0.7</v>
      </c>
      <c r="K1449" s="20" t="n">
        <v>0.4</v>
      </c>
      <c r="L1449" s="20" t="n">
        <v>0</v>
      </c>
      <c r="M1449" s="20" t="n">
        <v>0</v>
      </c>
      <c r="N1449" s="24" t="n">
        <v>13000</v>
      </c>
      <c r="O1449" s="24" t="n">
        <v>12120</v>
      </c>
      <c r="P1449" s="24" t="n">
        <v>880</v>
      </c>
      <c r="Q1449" s="24" t="n">
        <v>44000</v>
      </c>
      <c r="R1449" s="24" t="n">
        <v>6060</v>
      </c>
      <c r="S1449" s="24">
        <f>IF(R1449="","",(R1449+P1449)*30 -U1449)</f>
        <v/>
      </c>
      <c r="T1449" s="20">
        <f>IF(R1449="","",(O1449-R1449)/O1449)</f>
        <v/>
      </c>
      <c r="U1449" s="24" t="n">
        <v>0</v>
      </c>
      <c r="V1449" s="51" t="n"/>
      <c r="W1449" s="24">
        <f>IF(Z1449="","",Z1449*30)</f>
        <v/>
      </c>
      <c r="X1449" s="24">
        <f>IF(W1449="","",W1449-U1449)</f>
        <v/>
      </c>
      <c r="Y1449" s="24">
        <f>IF(V1449="","",((U1449+5000+5000)/(1-V1449))/30)</f>
        <v/>
      </c>
      <c r="Z1449" s="32" t="n"/>
      <c r="AA1449" s="24">
        <f>IF(Z1449="","",Z1449-O1449)</f>
        <v/>
      </c>
      <c r="AB1449" s="24">
        <f>IF(Z1449="","",R1449-Z1449)</f>
        <v/>
      </c>
      <c r="AC1449" s="11">
        <f>IF(Z1449="","",(O1449-Z1449)/O1449)</f>
        <v/>
      </c>
      <c r="AD1449" s="24" t="n">
        <v>0</v>
      </c>
      <c r="AE1449" s="24">
        <f>IF(AF1449="","",Q1449*(1-AF1449))</f>
        <v/>
      </c>
      <c r="AF1449" s="51" t="n"/>
      <c r="AG1449" s="28" t="n"/>
      <c r="AH1449" s="28" t="n"/>
      <c r="AI1449" s="33" t="inlineStr">
        <is>
          <t>2026-08-03</t>
        </is>
      </c>
      <c r="AJ1449" s="33" t="inlineStr">
        <is>
          <t>2026-09-20</t>
        </is>
      </c>
      <c r="AK1449" s="30" t="n"/>
    </row>
    <row r="1450" ht="35.1" customHeight="1" s="69">
      <c r="B1450" s="48" t="n">
        <v>35413</v>
      </c>
      <c r="C1450" s="48" t="inlineStr">
        <is>
          <t>大阪</t>
        </is>
      </c>
      <c r="D1450" s="19" t="inlineStr">
        <is>
          <t>アットイン大阪豊中1（梅田駅まで電車で12分）</t>
        </is>
      </c>
      <c r="E1450" s="48" t="inlineStr">
        <is>
          <t>1LDK</t>
        </is>
      </c>
      <c r="F1450" s="48" t="n">
        <v>8</v>
      </c>
      <c r="G1450" s="48" t="inlineStr">
        <is>
          <t>池田・箕面・豊中</t>
        </is>
      </c>
      <c r="H1450" s="48" t="n">
        <v>33.85</v>
      </c>
      <c r="I1450" s="20" t="n">
        <v>0.2125</v>
      </c>
      <c r="J1450" s="20" t="n">
        <v>0.8125</v>
      </c>
      <c r="K1450" s="20" t="n">
        <v>0.425</v>
      </c>
      <c r="L1450" s="20" t="n">
        <v>0.375</v>
      </c>
      <c r="M1450" s="20" t="n">
        <v>0.125</v>
      </c>
      <c r="N1450" s="24" t="n">
        <v>10520</v>
      </c>
      <c r="O1450" s="24" t="n">
        <v>9640</v>
      </c>
      <c r="P1450" s="24" t="n">
        <v>880</v>
      </c>
      <c r="Q1450" s="24" t="n">
        <v>44000</v>
      </c>
      <c r="R1450" s="24" t="n">
        <v>2920</v>
      </c>
      <c r="S1450" s="24">
        <f>IF(R1450="","",(R1450+P1450)*30 -U1450)</f>
        <v/>
      </c>
      <c r="T1450" s="20">
        <f>IF(R1450="","",(O1450-R1450)/O1450)</f>
        <v/>
      </c>
      <c r="U1450" s="24" t="n">
        <v>0</v>
      </c>
      <c r="V1450" s="51" t="n"/>
      <c r="W1450" s="24">
        <f>IF(Z1450="","",Z1450*30)</f>
        <v/>
      </c>
      <c r="X1450" s="24">
        <f>IF(W1450="","",W1450-U1450)</f>
        <v/>
      </c>
      <c r="Y1450" s="24">
        <f>IF(V1450="","",((U1450+5000+5000)/(1-V1450))/30)</f>
        <v/>
      </c>
      <c r="Z1450" s="32" t="n"/>
      <c r="AA1450" s="24">
        <f>IF(Z1450="","",Z1450-O1450)</f>
        <v/>
      </c>
      <c r="AB1450" s="24">
        <f>IF(Z1450="","",R1450-Z1450)</f>
        <v/>
      </c>
      <c r="AC1450" s="11">
        <f>IF(Z1450="","",(O1450-Z1450)/O1450)</f>
        <v/>
      </c>
      <c r="AD1450" s="24" t="n">
        <v>0</v>
      </c>
      <c r="AE1450" s="24">
        <f>IF(AF1450="","",Q1450*(1-AF1450))</f>
        <v/>
      </c>
      <c r="AF1450" s="51" t="n"/>
      <c r="AG1450" s="28" t="n"/>
      <c r="AH1450" s="28" t="n"/>
      <c r="AI1450" s="33" t="inlineStr">
        <is>
          <t>2026-08-01</t>
        </is>
      </c>
      <c r="AJ1450" s="33" t="inlineStr">
        <is>
          <t>2026-12-01</t>
        </is>
      </c>
      <c r="AK1450" s="30" t="n"/>
    </row>
    <row r="1451" ht="35.1" customHeight="1" s="69">
      <c r="B1451" s="48" t="n">
        <v>35416</v>
      </c>
      <c r="C1451" s="48" t="inlineStr">
        <is>
          <t>東京</t>
        </is>
      </c>
      <c r="D1451" s="19" t="inlineStr">
        <is>
          <t>アットイン浅草橋5-1</t>
        </is>
      </c>
      <c r="E1451" s="48" t="inlineStr">
        <is>
          <t>1LDK</t>
        </is>
      </c>
      <c r="F1451" s="48" t="n">
        <v>4</v>
      </c>
      <c r="G1451" s="48" t="inlineStr">
        <is>
          <t>上野・浅草</t>
        </is>
      </c>
      <c r="H1451" s="48" t="n">
        <v>33.14</v>
      </c>
      <c r="I1451" s="20" t="n">
        <v>0.975</v>
      </c>
      <c r="J1451" s="20" t="n">
        <v>0.875</v>
      </c>
      <c r="K1451" s="20" t="n">
        <v>0.4</v>
      </c>
      <c r="L1451" s="20" t="n">
        <v>0</v>
      </c>
      <c r="M1451" s="20" t="n">
        <v>0</v>
      </c>
      <c r="N1451" s="24" t="n">
        <v>18780</v>
      </c>
      <c r="O1451" s="24" t="n">
        <v>17900</v>
      </c>
      <c r="P1451" s="24" t="n">
        <v>880</v>
      </c>
      <c r="Q1451" s="24" t="n">
        <v>44000</v>
      </c>
      <c r="R1451" s="24" t="n"/>
      <c r="S1451" s="24">
        <f>IF(R1451="","",(R1451+P1451)*30 -U1451)</f>
        <v/>
      </c>
      <c r="T1451" s="20">
        <f>IF(R1451="","",(O1451-R1451)/O1451)</f>
        <v/>
      </c>
      <c r="U1451" s="24" t="n">
        <v>198000</v>
      </c>
      <c r="V1451" s="51" t="n"/>
      <c r="W1451" s="24">
        <f>IF(Z1451="","",Z1451*30)</f>
        <v/>
      </c>
      <c r="X1451" s="24">
        <f>IF(W1451="","",W1451-U1451)</f>
        <v/>
      </c>
      <c r="Y1451" s="24">
        <f>IF(V1451="","",((U1451+5000+5000)/(1-V1451))/30)</f>
        <v/>
      </c>
      <c r="Z1451" s="32" t="n"/>
      <c r="AA1451" s="24">
        <f>IF(Z1451="","",Z1451-O1451)</f>
        <v/>
      </c>
      <c r="AB1451" s="24">
        <f>IF(Z1451="","",R1451-Z1451)</f>
        <v/>
      </c>
      <c r="AC1451" s="11">
        <f>IF(Z1451="","",(O1451-Z1451)/O1451)</f>
        <v/>
      </c>
      <c r="AD1451" s="24" t="n"/>
      <c r="AE1451" s="24">
        <f>IF(AF1451="","",Q1451*(1-AF1451))</f>
        <v/>
      </c>
      <c r="AF1451" s="51" t="n"/>
      <c r="AG1451" s="28" t="n"/>
      <c r="AH1451" s="28" t="n"/>
      <c r="AI1451" s="33" t="inlineStr">
        <is>
          <t>2026-08-21</t>
        </is>
      </c>
      <c r="AJ1451" s="33" t="inlineStr">
        <is>
          <t>2026-11-14</t>
        </is>
      </c>
      <c r="AK1451" s="30" t="n"/>
    </row>
    <row r="1452" ht="35.1" customHeight="1" s="69">
      <c r="B1452" s="48" t="n">
        <v>35417</v>
      </c>
      <c r="C1452" s="48" t="inlineStr">
        <is>
          <t>東京</t>
        </is>
      </c>
      <c r="D1452" s="19" t="inlineStr">
        <is>
          <t>アットイン浅草橋5-2</t>
        </is>
      </c>
      <c r="E1452" s="48" t="inlineStr">
        <is>
          <t>2LDK</t>
        </is>
      </c>
      <c r="F1452" s="48" t="n">
        <v>4</v>
      </c>
      <c r="G1452" s="48" t="inlineStr">
        <is>
          <t>上野・浅草</t>
        </is>
      </c>
      <c r="H1452" s="48" t="n">
        <v>50.18</v>
      </c>
      <c r="I1452" s="20" t="n">
        <v>0.625</v>
      </c>
      <c r="J1452" s="20" t="n">
        <v>0.575</v>
      </c>
      <c r="K1452" s="20" t="n">
        <v>0.525</v>
      </c>
      <c r="L1452" s="20" t="n">
        <v>0.325</v>
      </c>
      <c r="M1452" s="20" t="n">
        <v>0.075</v>
      </c>
      <c r="N1452" s="24" t="n">
        <v>26720</v>
      </c>
      <c r="O1452" s="24" t="n">
        <v>25620</v>
      </c>
      <c r="P1452" s="24" t="n">
        <v>1100</v>
      </c>
      <c r="Q1452" s="24" t="n">
        <v>68000</v>
      </c>
      <c r="R1452" s="24" t="n"/>
      <c r="S1452" s="24">
        <f>IF(R1452="","",(R1452+P1452)*30 -U1452)</f>
        <v/>
      </c>
      <c r="T1452" s="20">
        <f>IF(R1452="","",(O1452-R1452)/O1452)</f>
        <v/>
      </c>
      <c r="U1452" s="24" t="n">
        <v>291000</v>
      </c>
      <c r="V1452" s="51" t="n"/>
      <c r="W1452" s="24">
        <f>IF(Z1452="","",Z1452*30)</f>
        <v/>
      </c>
      <c r="X1452" s="24">
        <f>IF(W1452="","",W1452-U1452)</f>
        <v/>
      </c>
      <c r="Y1452" s="24">
        <f>IF(V1452="","",((U1452+5000+5000)/(1-V1452))/30)</f>
        <v/>
      </c>
      <c r="Z1452" s="32" t="n"/>
      <c r="AA1452" s="24">
        <f>IF(Z1452="","",Z1452-O1452)</f>
        <v/>
      </c>
      <c r="AB1452" s="24">
        <f>IF(Z1452="","",R1452-Z1452)</f>
        <v/>
      </c>
      <c r="AC1452" s="11">
        <f>IF(Z1452="","",(O1452-Z1452)/O1452)</f>
        <v/>
      </c>
      <c r="AD1452" s="24" t="n"/>
      <c r="AE1452" s="24">
        <f>IF(AF1452="","",Q1452*(1-AF1452))</f>
        <v/>
      </c>
      <c r="AF1452" s="51" t="n"/>
      <c r="AG1452" s="28" t="n"/>
      <c r="AH1452" s="28" t="n"/>
      <c r="AI1452" s="33" t="inlineStr">
        <is>
          <t>2026-08-01</t>
        </is>
      </c>
      <c r="AJ1452" s="33" t="inlineStr">
        <is>
          <t>2026-11-09</t>
        </is>
      </c>
      <c r="AK1452" s="30" t="n"/>
    </row>
    <row r="1453" ht="35.1" customHeight="1" s="69">
      <c r="B1453" s="48" t="n">
        <v>35418</v>
      </c>
      <c r="C1453" s="48" t="inlineStr">
        <is>
          <t>大阪</t>
        </is>
      </c>
      <c r="D1453" s="19" t="inlineStr">
        <is>
          <t>アットイン西宮北口2-2</t>
        </is>
      </c>
      <c r="E1453" s="48" t="inlineStr">
        <is>
          <t>1R</t>
        </is>
      </c>
      <c r="F1453" s="48" t="n">
        <v>1</v>
      </c>
      <c r="G1453" s="48" t="inlineStr">
        <is>
          <t>西宮・尼崎</t>
        </is>
      </c>
      <c r="H1453" s="48" t="n">
        <v>18.76</v>
      </c>
      <c r="I1453" s="20" t="n">
        <v>0.4</v>
      </c>
      <c r="J1453" s="20" t="n">
        <v>0.7</v>
      </c>
      <c r="K1453" s="20" t="n">
        <v>0</v>
      </c>
      <c r="L1453" s="20" t="n">
        <v>0</v>
      </c>
      <c r="M1453" s="20" t="n">
        <v>0</v>
      </c>
      <c r="N1453" s="24" t="n">
        <v>5760</v>
      </c>
      <c r="O1453" s="24" t="n">
        <v>4880</v>
      </c>
      <c r="P1453" s="24" t="n">
        <v>880</v>
      </c>
      <c r="Q1453" s="24" t="n">
        <v>44000</v>
      </c>
      <c r="R1453" s="24" t="n"/>
      <c r="S1453" s="24">
        <f>IF(R1453="","",(R1453+P1453)*30 -U1453)</f>
        <v/>
      </c>
      <c r="T1453" s="20">
        <f>IF(R1453="","",(O1453-R1453)/O1453)</f>
        <v/>
      </c>
      <c r="U1453" s="24" t="n">
        <v>45000</v>
      </c>
      <c r="V1453" s="51" t="n"/>
      <c r="W1453" s="24">
        <f>IF(Z1453="","",Z1453*30)</f>
        <v/>
      </c>
      <c r="X1453" s="24">
        <f>IF(W1453="","",W1453-U1453)</f>
        <v/>
      </c>
      <c r="Y1453" s="24">
        <f>IF(V1453="","",((U1453+5000+5000)/(1-V1453))/30)</f>
        <v/>
      </c>
      <c r="Z1453" s="32" t="n"/>
      <c r="AA1453" s="24">
        <f>IF(Z1453="","",Z1453-O1453)</f>
        <v/>
      </c>
      <c r="AB1453" s="24">
        <f>IF(Z1453="","",R1453-Z1453)</f>
        <v/>
      </c>
      <c r="AC1453" s="11">
        <f>IF(Z1453="","",(O1453-Z1453)/O1453)</f>
        <v/>
      </c>
      <c r="AD1453" s="24" t="n"/>
      <c r="AE1453" s="24">
        <f>IF(AF1453="","",Q1453*(1-AF1453))</f>
        <v/>
      </c>
      <c r="AF1453" s="51" t="n"/>
      <c r="AG1453" s="28" t="n"/>
      <c r="AH1453" s="28" t="n"/>
      <c r="AI1453" s="33" t="inlineStr">
        <is>
          <t>2026-08-24</t>
        </is>
      </c>
      <c r="AJ1453" s="33" t="inlineStr">
        <is>
          <t>2026-08-23</t>
        </is>
      </c>
      <c r="AK1453" s="30" t="n"/>
    </row>
    <row r="1454" ht="35.1" customHeight="1" s="69">
      <c r="B1454" s="48" t="n">
        <v>35460</v>
      </c>
      <c r="C1454" s="48" t="inlineStr">
        <is>
          <t>東京</t>
        </is>
      </c>
      <c r="D1454" s="19" t="inlineStr">
        <is>
          <t>アットイン新宿幡ヶ谷1</t>
        </is>
      </c>
      <c r="E1454" s="48" t="inlineStr">
        <is>
          <t>1R</t>
        </is>
      </c>
      <c r="F1454" s="48" t="n">
        <v>2</v>
      </c>
      <c r="G1454" s="48" t="inlineStr">
        <is>
          <t>新宿</t>
        </is>
      </c>
      <c r="H1454" s="48" t="n">
        <v>30.78</v>
      </c>
      <c r="I1454" s="20" t="n">
        <v>0.5</v>
      </c>
      <c r="J1454" s="20" t="n">
        <v>0.6</v>
      </c>
      <c r="K1454" s="20" t="n">
        <v>0.25</v>
      </c>
      <c r="L1454" s="20" t="n">
        <v>0</v>
      </c>
      <c r="M1454" s="20" t="n">
        <v>0</v>
      </c>
      <c r="N1454" s="24" t="n">
        <v>14700</v>
      </c>
      <c r="O1454" s="24" t="n">
        <v>13820</v>
      </c>
      <c r="P1454" s="24" t="n">
        <v>880</v>
      </c>
      <c r="Q1454" s="24" t="n">
        <v>44000</v>
      </c>
      <c r="R1454" s="24" t="n">
        <v>4910</v>
      </c>
      <c r="S1454" s="24">
        <f>IF(R1454="","",(R1454+P1454)*30 -U1454)</f>
        <v/>
      </c>
      <c r="T1454" s="20">
        <f>IF(R1454="","",(O1454-R1454)/O1454)</f>
        <v/>
      </c>
      <c r="U1454" s="24" t="n">
        <v>140000</v>
      </c>
      <c r="V1454" s="51" t="n"/>
      <c r="W1454" s="24">
        <f>IF(Z1454="","",Z1454*30)</f>
        <v/>
      </c>
      <c r="X1454" s="24">
        <f>IF(W1454="","",W1454-U1454)</f>
        <v/>
      </c>
      <c r="Y1454" s="24">
        <f>IF(V1454="","",((U1454+5000+5000)/(1-V1454))/30)</f>
        <v/>
      </c>
      <c r="Z1454" s="32" t="n"/>
      <c r="AA1454" s="24">
        <f>IF(Z1454="","",Z1454-O1454)</f>
        <v/>
      </c>
      <c r="AB1454" s="24">
        <f>IF(Z1454="","",R1454-Z1454)</f>
        <v/>
      </c>
      <c r="AC1454" s="11">
        <f>IF(Z1454="","",(O1454-Z1454)/O1454)</f>
        <v/>
      </c>
      <c r="AD1454" s="24" t="n">
        <v>11000</v>
      </c>
      <c r="AE1454" s="24">
        <f>IF(AF1454="","",Q1454*(1-AF1454))</f>
        <v/>
      </c>
      <c r="AF1454" s="51" t="n"/>
      <c r="AG1454" s="28" t="n"/>
      <c r="AH1454" s="28" t="n"/>
      <c r="AI1454" s="33" t="inlineStr">
        <is>
          <t>2026-08-24</t>
        </is>
      </c>
      <c r="AJ1454" s="33" t="inlineStr">
        <is>
          <t>2026-09-16</t>
        </is>
      </c>
      <c r="AK1454" s="30" t="n"/>
    </row>
    <row r="1455" ht="35.1" customHeight="1" s="69">
      <c r="B1455" s="48" t="n">
        <v>35486</v>
      </c>
      <c r="C1455" s="48" t="inlineStr">
        <is>
          <t>名古屋</t>
        </is>
      </c>
      <c r="D1455" s="19" t="inlineStr">
        <is>
          <t>アットイン金山9-1</t>
        </is>
      </c>
      <c r="E1455" s="48" t="inlineStr">
        <is>
          <t>1LDK</t>
        </is>
      </c>
      <c r="F1455" s="48" t="n">
        <v>1</v>
      </c>
      <c r="G1455" s="48" t="inlineStr">
        <is>
          <t>金山周辺</t>
        </is>
      </c>
      <c r="H1455" s="48" t="n">
        <v>32</v>
      </c>
      <c r="I1455" s="20" t="n">
        <v>1</v>
      </c>
      <c r="J1455" s="20" t="n">
        <v>0.9</v>
      </c>
      <c r="K1455" s="20" t="n">
        <v>1</v>
      </c>
      <c r="L1455" s="20" t="n">
        <v>0</v>
      </c>
      <c r="M1455" s="20" t="n">
        <v>0</v>
      </c>
      <c r="N1455" s="24" t="n">
        <v>16760</v>
      </c>
      <c r="O1455" s="24" t="n">
        <v>15880</v>
      </c>
      <c r="P1455" s="24" t="n">
        <v>880</v>
      </c>
      <c r="Q1455" s="24" t="n">
        <v>44000</v>
      </c>
      <c r="R1455" s="24" t="n"/>
      <c r="S1455" s="24">
        <f>IF(R1455="","",(R1455+P1455)*30 -U1455)</f>
        <v/>
      </c>
      <c r="T1455" s="20">
        <f>IF(R1455="","",(O1455-R1455)/O1455)</f>
        <v/>
      </c>
      <c r="U1455" s="24" t="n">
        <v>0</v>
      </c>
      <c r="V1455" s="51" t="n"/>
      <c r="W1455" s="24">
        <f>IF(Z1455="","",Z1455*30)</f>
        <v/>
      </c>
      <c r="X1455" s="24">
        <f>IF(W1455="","",W1455-U1455)</f>
        <v/>
      </c>
      <c r="Y1455" s="24">
        <f>IF(V1455="","",((U1455+5000+5000)/(1-V1455))/30)</f>
        <v/>
      </c>
      <c r="Z1455" s="32" t="n"/>
      <c r="AA1455" s="24">
        <f>IF(Z1455="","",Z1455-O1455)</f>
        <v/>
      </c>
      <c r="AB1455" s="24">
        <f>IF(Z1455="","",R1455-Z1455)</f>
        <v/>
      </c>
      <c r="AC1455" s="11">
        <f>IF(Z1455="","",(O1455-Z1455)/O1455)</f>
        <v/>
      </c>
      <c r="AD1455" s="24" t="n"/>
      <c r="AE1455" s="24">
        <f>IF(AF1455="","",Q1455*(1-AF1455))</f>
        <v/>
      </c>
      <c r="AF1455" s="51" t="n"/>
      <c r="AG1455" s="28" t="n"/>
      <c r="AH1455" s="28" t="n"/>
      <c r="AI1455" s="33" t="inlineStr">
        <is>
          <t>2026-10-01</t>
        </is>
      </c>
      <c r="AJ1455" s="33" t="inlineStr">
        <is>
          <t>2026-09-30</t>
        </is>
      </c>
      <c r="AK1455" s="30" t="n"/>
    </row>
    <row r="1456" ht="35.1" customHeight="1" s="69">
      <c r="B1456" s="48" t="n">
        <v>35487</v>
      </c>
      <c r="C1456" s="48" t="inlineStr">
        <is>
          <t>名古屋</t>
        </is>
      </c>
      <c r="D1456" s="19" t="inlineStr">
        <is>
          <t>アットイン金山9-2</t>
        </is>
      </c>
      <c r="E1456" s="48" t="inlineStr">
        <is>
          <t>1LDK</t>
        </is>
      </c>
      <c r="F1456" s="48" t="n">
        <v>1</v>
      </c>
      <c r="G1456" s="48" t="inlineStr">
        <is>
          <t>金山周辺</t>
        </is>
      </c>
      <c r="H1456" s="48" t="n">
        <v>31.55</v>
      </c>
      <c r="I1456" s="20" t="n">
        <v>1</v>
      </c>
      <c r="J1456" s="20" t="n">
        <v>1</v>
      </c>
      <c r="K1456" s="20" t="n">
        <v>0.1</v>
      </c>
      <c r="L1456" s="20" t="n">
        <v>0</v>
      </c>
      <c r="M1456" s="20" t="n">
        <v>0</v>
      </c>
      <c r="N1456" s="24" t="n">
        <v>16760</v>
      </c>
      <c r="O1456" s="24" t="n">
        <v>15880</v>
      </c>
      <c r="P1456" s="24" t="n">
        <v>880</v>
      </c>
      <c r="Q1456" s="24" t="n">
        <v>44000</v>
      </c>
      <c r="R1456" s="24" t="n"/>
      <c r="S1456" s="24">
        <f>IF(R1456="","",(R1456+P1456)*30 -U1456)</f>
        <v/>
      </c>
      <c r="T1456" s="20">
        <f>IF(R1456="","",(O1456-R1456)/O1456)</f>
        <v/>
      </c>
      <c r="U1456" s="24" t="n">
        <v>0</v>
      </c>
      <c r="V1456" s="51" t="n"/>
      <c r="W1456" s="24">
        <f>IF(Z1456="","",Z1456*30)</f>
        <v/>
      </c>
      <c r="X1456" s="24">
        <f>IF(W1456="","",W1456-U1456)</f>
        <v/>
      </c>
      <c r="Y1456" s="24">
        <f>IF(V1456="","",((U1456+5000+5000)/(1-V1456))/30)</f>
        <v/>
      </c>
      <c r="Z1456" s="32" t="n"/>
      <c r="AA1456" s="24">
        <f>IF(Z1456="","",Z1456-O1456)</f>
        <v/>
      </c>
      <c r="AB1456" s="24">
        <f>IF(Z1456="","",R1456-Z1456)</f>
        <v/>
      </c>
      <c r="AC1456" s="11">
        <f>IF(Z1456="","",(O1456-Z1456)/O1456)</f>
        <v/>
      </c>
      <c r="AD1456" s="24" t="n"/>
      <c r="AE1456" s="24">
        <f>IF(AF1456="","",Q1456*(1-AF1456))</f>
        <v/>
      </c>
      <c r="AF1456" s="51" t="n"/>
      <c r="AG1456" s="28" t="n"/>
      <c r="AH1456" s="28" t="n"/>
      <c r="AI1456" s="33" t="inlineStr">
        <is>
          <t>2026-09-03</t>
        </is>
      </c>
      <c r="AJ1456" s="33" t="inlineStr">
        <is>
          <t>2026-09-02</t>
        </is>
      </c>
      <c r="AK1456" s="30" t="n"/>
    </row>
    <row r="1457" ht="35.1" customHeight="1" s="69">
      <c r="B1457" s="48" t="n">
        <v>35488</v>
      </c>
      <c r="C1457" s="48" t="inlineStr">
        <is>
          <t>大阪</t>
        </is>
      </c>
      <c r="D1457" s="19" t="inlineStr">
        <is>
          <t>アットイン京橋5</t>
        </is>
      </c>
      <c r="E1457" s="48" t="inlineStr">
        <is>
          <t>1R</t>
        </is>
      </c>
      <c r="F1457" s="48" t="n">
        <v>1</v>
      </c>
      <c r="G1457" s="48" t="inlineStr">
        <is>
          <t>天満・南森町・京橋</t>
        </is>
      </c>
      <c r="H1457" s="48" t="n">
        <v>15.39</v>
      </c>
      <c r="I1457" s="20" t="n">
        <v>0.5</v>
      </c>
      <c r="J1457" s="20" t="n">
        <v>0.5</v>
      </c>
      <c r="K1457" s="20" t="n">
        <v>0</v>
      </c>
      <c r="L1457" s="20" t="n">
        <v>0</v>
      </c>
      <c r="M1457" s="20" t="n">
        <v>0</v>
      </c>
      <c r="N1457" s="24" t="n">
        <v>5620</v>
      </c>
      <c r="O1457" s="24" t="n">
        <v>4740</v>
      </c>
      <c r="P1457" s="24" t="n">
        <v>880</v>
      </c>
      <c r="Q1457" s="24" t="n">
        <v>44000</v>
      </c>
      <c r="R1457" s="24" t="n"/>
      <c r="S1457" s="24">
        <f>IF(R1457="","",(R1457+P1457)*30 -U1457)</f>
        <v/>
      </c>
      <c r="T1457" s="20">
        <f>IF(R1457="","",(O1457-R1457)/O1457)</f>
        <v/>
      </c>
      <c r="U1457" s="24" t="n">
        <v>0</v>
      </c>
      <c r="V1457" s="51" t="n"/>
      <c r="W1457" s="24">
        <f>IF(Z1457="","",Z1457*30)</f>
        <v/>
      </c>
      <c r="X1457" s="24">
        <f>IF(W1457="","",W1457-U1457)</f>
        <v/>
      </c>
      <c r="Y1457" s="24">
        <f>IF(V1457="","",((U1457+5000+5000)/(1-V1457))/30)</f>
        <v/>
      </c>
      <c r="Z1457" s="32" t="n"/>
      <c r="AA1457" s="24">
        <f>IF(Z1457="","",Z1457-O1457)</f>
        <v/>
      </c>
      <c r="AB1457" s="24">
        <f>IF(Z1457="","",R1457-Z1457)</f>
        <v/>
      </c>
      <c r="AC1457" s="11">
        <f>IF(Z1457="","",(O1457-Z1457)/O1457)</f>
        <v/>
      </c>
      <c r="AD1457" s="24" t="n"/>
      <c r="AE1457" s="24">
        <f>IF(AF1457="","",Q1457*(1-AF1457))</f>
        <v/>
      </c>
      <c r="AF1457" s="51" t="n"/>
      <c r="AG1457" s="28" t="n"/>
      <c r="AH1457" s="28" t="n"/>
      <c r="AI1457" s="33" t="inlineStr">
        <is>
          <t>2026-11-05</t>
        </is>
      </c>
      <c r="AJ1457" s="33" t="inlineStr">
        <is>
          <t>2026-11-04</t>
        </is>
      </c>
      <c r="AK1457" s="30" t="n"/>
    </row>
    <row r="1458" ht="35.1" customHeight="1" s="69">
      <c r="B1458" s="48" t="n">
        <v>35506</v>
      </c>
      <c r="C1458" s="48" t="inlineStr">
        <is>
          <t>東京</t>
        </is>
      </c>
      <c r="D1458" s="19" t="inlineStr">
        <is>
          <t>アットイン浅草2-1</t>
        </is>
      </c>
      <c r="E1458" s="48" t="inlineStr">
        <is>
          <t>1R</t>
        </is>
      </c>
      <c r="F1458" s="48" t="n">
        <v>1</v>
      </c>
      <c r="G1458" s="48" t="inlineStr">
        <is>
          <t>上野・浅草</t>
        </is>
      </c>
      <c r="H1458" s="48" t="n">
        <v>26.15</v>
      </c>
      <c r="I1458" s="20" t="n">
        <v>0.7</v>
      </c>
      <c r="J1458" s="20" t="n">
        <v>0.9</v>
      </c>
      <c r="K1458" s="20" t="n">
        <v>0.2</v>
      </c>
      <c r="L1458" s="20" t="n">
        <v>0</v>
      </c>
      <c r="M1458" s="20" t="n">
        <v>0</v>
      </c>
      <c r="N1458" s="24" t="n">
        <v>16300</v>
      </c>
      <c r="O1458" s="24" t="n">
        <v>15420</v>
      </c>
      <c r="P1458" s="24" t="n">
        <v>880</v>
      </c>
      <c r="Q1458" s="24" t="n">
        <v>44000</v>
      </c>
      <c r="R1458" s="24" t="n"/>
      <c r="S1458" s="24">
        <f>IF(R1458="","",(R1458+P1458)*30 -U1458)</f>
        <v/>
      </c>
      <c r="T1458" s="20">
        <f>IF(R1458="","",(O1458-R1458)/O1458)</f>
        <v/>
      </c>
      <c r="U1458" s="24" t="n">
        <v>0</v>
      </c>
      <c r="V1458" s="51" t="n"/>
      <c r="W1458" s="24">
        <f>IF(Z1458="","",Z1458*30)</f>
        <v/>
      </c>
      <c r="X1458" s="24">
        <f>IF(W1458="","",W1458-U1458)</f>
        <v/>
      </c>
      <c r="Y1458" s="24">
        <f>IF(V1458="","",((U1458+5000+5000)/(1-V1458))/30)</f>
        <v/>
      </c>
      <c r="Z1458" s="32" t="n"/>
      <c r="AA1458" s="24">
        <f>IF(Z1458="","",Z1458-O1458)</f>
        <v/>
      </c>
      <c r="AB1458" s="24">
        <f>IF(Z1458="","",R1458-Z1458)</f>
        <v/>
      </c>
      <c r="AC1458" s="11">
        <f>IF(Z1458="","",(O1458-Z1458)/O1458)</f>
        <v/>
      </c>
      <c r="AD1458" s="24" t="n"/>
      <c r="AE1458" s="24">
        <f>IF(AF1458="","",Q1458*(1-AF1458))</f>
        <v/>
      </c>
      <c r="AF1458" s="51" t="n"/>
      <c r="AG1458" s="28" t="n"/>
      <c r="AH1458" s="28" t="n"/>
      <c r="AI1458" s="33" t="inlineStr">
        <is>
          <t>2026-09-08</t>
        </is>
      </c>
      <c r="AJ1458" s="33" t="inlineStr">
        <is>
          <t>2026-09-07</t>
        </is>
      </c>
      <c r="AK1458" s="30" t="n"/>
    </row>
    <row r="1459" ht="35.1" customHeight="1" s="69">
      <c r="B1459" s="48" t="n">
        <v>35510</v>
      </c>
      <c r="C1459" s="48" t="inlineStr">
        <is>
          <t>東京</t>
        </is>
      </c>
      <c r="D1459" s="19" t="inlineStr">
        <is>
          <t>アットイン浅草2-3</t>
        </is>
      </c>
      <c r="E1459" s="48" t="inlineStr">
        <is>
          <t>2LDK</t>
        </is>
      </c>
      <c r="F1459" s="48" t="n">
        <v>6</v>
      </c>
      <c r="G1459" s="48" t="inlineStr">
        <is>
          <t>上野・浅草</t>
        </is>
      </c>
      <c r="H1459" s="48" t="n">
        <v>44.98</v>
      </c>
      <c r="I1459" s="20" t="n">
        <v>0.35</v>
      </c>
      <c r="J1459" s="20" t="n">
        <v>0.73333</v>
      </c>
      <c r="K1459" s="20" t="n">
        <v>0.05</v>
      </c>
      <c r="L1459" s="20" t="n">
        <v>0</v>
      </c>
      <c r="M1459" s="20" t="n">
        <v>0</v>
      </c>
      <c r="N1459" s="24" t="n">
        <v>27160</v>
      </c>
      <c r="O1459" s="24" t="n">
        <v>26060</v>
      </c>
      <c r="P1459" s="24" t="n">
        <v>1100</v>
      </c>
      <c r="Q1459" s="24" t="n">
        <v>68000</v>
      </c>
      <c r="R1459" s="24" t="n">
        <v>6900</v>
      </c>
      <c r="S1459" s="24">
        <f>IF(R1459="","",(R1459+P1459)*30 -U1459)</f>
        <v/>
      </c>
      <c r="T1459" s="20">
        <f>IF(R1459="","",(O1459-R1459)/O1459)</f>
        <v/>
      </c>
      <c r="U1459" s="24" t="n">
        <v>296000</v>
      </c>
      <c r="V1459" s="51" t="n"/>
      <c r="W1459" s="24">
        <f>IF(Z1459="","",Z1459*30)</f>
        <v/>
      </c>
      <c r="X1459" s="24">
        <f>IF(W1459="","",W1459-U1459)</f>
        <v/>
      </c>
      <c r="Y1459" s="24">
        <f>IF(V1459="","",((U1459+5000+5000)/(1-V1459))/30)</f>
        <v/>
      </c>
      <c r="Z1459" s="32" t="n"/>
      <c r="AA1459" s="24">
        <f>IF(Z1459="","",Z1459-O1459)</f>
        <v/>
      </c>
      <c r="AB1459" s="24">
        <f>IF(Z1459="","",R1459-Z1459)</f>
        <v/>
      </c>
      <c r="AC1459" s="11">
        <f>IF(Z1459="","",(O1459-Z1459)/O1459)</f>
        <v/>
      </c>
      <c r="AD1459" s="24" t="n">
        <v>0</v>
      </c>
      <c r="AE1459" s="24">
        <f>IF(AF1459="","",Q1459*(1-AF1459))</f>
        <v/>
      </c>
      <c r="AF1459" s="51" t="n"/>
      <c r="AG1459" s="28" t="n"/>
      <c r="AH1459" s="28" t="n"/>
      <c r="AI1459" s="33" t="inlineStr">
        <is>
          <t>2026-08-14</t>
        </is>
      </c>
      <c r="AJ1459" s="33" t="inlineStr">
        <is>
          <t>2026-09-08</t>
        </is>
      </c>
      <c r="AK1459" s="30" t="n"/>
    </row>
    <row r="1460" ht="35.1" customHeight="1" s="69">
      <c r="B1460" s="48" t="n">
        <v>35511</v>
      </c>
      <c r="C1460" s="48" t="inlineStr">
        <is>
          <t>東京</t>
        </is>
      </c>
      <c r="D1460" s="19" t="inlineStr">
        <is>
          <t>アットイン浅草3</t>
        </is>
      </c>
      <c r="E1460" s="48" t="inlineStr">
        <is>
          <t>1DK</t>
        </is>
      </c>
      <c r="F1460" s="48" t="n">
        <v>7</v>
      </c>
      <c r="G1460" s="48" t="inlineStr">
        <is>
          <t>上野・浅草</t>
        </is>
      </c>
      <c r="H1460" s="48" t="n">
        <v>25.51</v>
      </c>
      <c r="I1460" s="20" t="n">
        <v>0.54286</v>
      </c>
      <c r="J1460" s="20" t="n">
        <v>0.37143</v>
      </c>
      <c r="K1460" s="20" t="n">
        <v>0</v>
      </c>
      <c r="L1460" s="20" t="n">
        <v>0</v>
      </c>
      <c r="M1460" s="20" t="n">
        <v>0</v>
      </c>
      <c r="N1460" s="24" t="n">
        <v>16640</v>
      </c>
      <c r="O1460" s="24" t="n">
        <v>15760</v>
      </c>
      <c r="P1460" s="24" t="n">
        <v>880</v>
      </c>
      <c r="Q1460" s="24" t="n">
        <v>44000</v>
      </c>
      <c r="R1460" s="24" t="n">
        <v>5120</v>
      </c>
      <c r="S1460" s="24">
        <f>IF(R1460="","",(R1460+P1460)*30 -U1460)</f>
        <v/>
      </c>
      <c r="T1460" s="20">
        <f>IF(R1460="","",(O1460-R1460)/O1460)</f>
        <v/>
      </c>
      <c r="U1460" s="24" t="n">
        <v>173000</v>
      </c>
      <c r="V1460" s="51" t="n"/>
      <c r="W1460" s="24">
        <f>IF(Z1460="","",Z1460*30)</f>
        <v/>
      </c>
      <c r="X1460" s="24">
        <f>IF(W1460="","",W1460-U1460)</f>
        <v/>
      </c>
      <c r="Y1460" s="24">
        <f>IF(V1460="","",((U1460+5000+5000)/(1-V1460))/30)</f>
        <v/>
      </c>
      <c r="Z1460" s="32" t="n"/>
      <c r="AA1460" s="24">
        <f>IF(Z1460="","",Z1460-O1460)</f>
        <v/>
      </c>
      <c r="AB1460" s="24">
        <f>IF(Z1460="","",R1460-Z1460)</f>
        <v/>
      </c>
      <c r="AC1460" s="11">
        <f>IF(Z1460="","",(O1460-Z1460)/O1460)</f>
        <v/>
      </c>
      <c r="AD1460" s="24" t="n">
        <v>11000</v>
      </c>
      <c r="AE1460" s="24">
        <f>IF(AF1460="","",Q1460*(1-AF1460))</f>
        <v/>
      </c>
      <c r="AF1460" s="51" t="n"/>
      <c r="AG1460" s="28" t="n"/>
      <c r="AH1460" s="28" t="n"/>
      <c r="AI1460" s="33" t="inlineStr">
        <is>
          <t>2026-08-03</t>
        </is>
      </c>
      <c r="AJ1460" s="33" t="inlineStr">
        <is>
          <t>2026-08-29</t>
        </is>
      </c>
      <c r="AK1460" s="30" t="n"/>
    </row>
    <row r="1461" ht="35.1" customHeight="1" s="69">
      <c r="B1461" s="48" t="n">
        <v>35512</v>
      </c>
      <c r="C1461" s="48" t="inlineStr">
        <is>
          <t>大阪</t>
        </is>
      </c>
      <c r="D1461" s="19" t="inlineStr">
        <is>
          <t>アットイン大阪箕面1</t>
        </is>
      </c>
      <c r="E1461" s="48" t="inlineStr">
        <is>
          <t>1K</t>
        </is>
      </c>
      <c r="F1461" s="48" t="n">
        <v>3</v>
      </c>
      <c r="G1461" s="48" t="inlineStr">
        <is>
          <t>池田・箕面・豊中</t>
        </is>
      </c>
      <c r="H1461" s="48" t="n">
        <v>19.4</v>
      </c>
      <c r="I1461" s="20" t="n">
        <v>0</v>
      </c>
      <c r="J1461" s="20" t="n">
        <v>0</v>
      </c>
      <c r="K1461" s="20" t="n">
        <v>0.13333</v>
      </c>
      <c r="L1461" s="20" t="n">
        <v>0</v>
      </c>
      <c r="M1461" s="20" t="n">
        <v>0</v>
      </c>
      <c r="N1461" s="24" t="n">
        <v>5520</v>
      </c>
      <c r="O1461" s="24" t="n">
        <v>4640</v>
      </c>
      <c r="P1461" s="24" t="n">
        <v>880</v>
      </c>
      <c r="Q1461" s="24" t="n">
        <v>44000</v>
      </c>
      <c r="R1461" s="24" t="n">
        <v>2320</v>
      </c>
      <c r="S1461" s="24">
        <f>IF(R1461="","",(R1461+P1461)*30 -U1461)</f>
        <v/>
      </c>
      <c r="T1461" s="20">
        <f>IF(R1461="","",(O1461-R1461)/O1461)</f>
        <v/>
      </c>
      <c r="U1461" s="24" t="n">
        <v>0</v>
      </c>
      <c r="V1461" s="51" t="n"/>
      <c r="W1461" s="24">
        <f>IF(Z1461="","",Z1461*30)</f>
        <v/>
      </c>
      <c r="X1461" s="24">
        <f>IF(W1461="","",W1461-U1461)</f>
        <v/>
      </c>
      <c r="Y1461" s="24">
        <f>IF(V1461="","",((U1461+5000+5000)/(1-V1461))/30)</f>
        <v/>
      </c>
      <c r="Z1461" s="32" t="n"/>
      <c r="AA1461" s="24">
        <f>IF(Z1461="","",Z1461-O1461)</f>
        <v/>
      </c>
      <c r="AB1461" s="24">
        <f>IF(Z1461="","",R1461-Z1461)</f>
        <v/>
      </c>
      <c r="AC1461" s="11">
        <f>IF(Z1461="","",(O1461-Z1461)/O1461)</f>
        <v/>
      </c>
      <c r="AD1461" s="24" t="n">
        <v>0</v>
      </c>
      <c r="AE1461" s="24">
        <f>IF(AF1461="","",Q1461*(1-AF1461))</f>
        <v/>
      </c>
      <c r="AF1461" s="51" t="n"/>
      <c r="AG1461" s="28" t="n"/>
      <c r="AH1461" s="28" t="n"/>
      <c r="AI1461" s="33" t="inlineStr">
        <is>
          <t>2026-08-01</t>
        </is>
      </c>
      <c r="AJ1461" s="33" t="inlineStr">
        <is>
          <t>2026-09-18</t>
        </is>
      </c>
      <c r="AK1461" s="30" t="n"/>
    </row>
    <row r="1462" ht="35.1" customHeight="1" s="69">
      <c r="B1462" s="48" t="n">
        <v>35513</v>
      </c>
      <c r="C1462" s="48" t="inlineStr">
        <is>
          <t>大阪</t>
        </is>
      </c>
      <c r="D1462" s="19" t="inlineStr">
        <is>
          <t>アットイン尼崎武庫之荘1</t>
        </is>
      </c>
      <c r="E1462" s="48" t="inlineStr">
        <is>
          <t>1DK</t>
        </is>
      </c>
      <c r="F1462" s="48" t="n">
        <v>2</v>
      </c>
      <c r="G1462" s="48" t="inlineStr">
        <is>
          <t>西宮・尼崎</t>
        </is>
      </c>
      <c r="H1462" s="48" t="n">
        <v>30.71</v>
      </c>
      <c r="I1462" s="20" t="n">
        <v>0.06666999999999999</v>
      </c>
      <c r="J1462" s="20" t="n">
        <v>0.6</v>
      </c>
      <c r="K1462" s="20" t="n">
        <v>0.45</v>
      </c>
      <c r="L1462" s="20" t="n">
        <v>0</v>
      </c>
      <c r="M1462" s="20" t="n">
        <v>0</v>
      </c>
      <c r="N1462" s="24" t="n">
        <v>8140</v>
      </c>
      <c r="O1462" s="24" t="n">
        <v>7260</v>
      </c>
      <c r="P1462" s="24" t="n">
        <v>880</v>
      </c>
      <c r="Q1462" s="24" t="n">
        <v>44000</v>
      </c>
      <c r="R1462" s="24" t="n">
        <v>2630</v>
      </c>
      <c r="S1462" s="24">
        <f>IF(R1462="","",(R1462+P1462)*30 -U1462)</f>
        <v/>
      </c>
      <c r="T1462" s="20">
        <f>IF(R1462="","",(O1462-R1462)/O1462)</f>
        <v/>
      </c>
      <c r="U1462" s="24" t="n">
        <v>0</v>
      </c>
      <c r="V1462" s="51" t="n"/>
      <c r="W1462" s="24">
        <f>IF(Z1462="","",Z1462*30)</f>
        <v/>
      </c>
      <c r="X1462" s="24">
        <f>IF(W1462="","",W1462-U1462)</f>
        <v/>
      </c>
      <c r="Y1462" s="24">
        <f>IF(V1462="","",((U1462+5000+5000)/(1-V1462))/30)</f>
        <v/>
      </c>
      <c r="Z1462" s="32" t="n"/>
      <c r="AA1462" s="24">
        <f>IF(Z1462="","",Z1462-O1462)</f>
        <v/>
      </c>
      <c r="AB1462" s="24">
        <f>IF(Z1462="","",R1462-Z1462)</f>
        <v/>
      </c>
      <c r="AC1462" s="11">
        <f>IF(Z1462="","",(O1462-Z1462)/O1462)</f>
        <v/>
      </c>
      <c r="AD1462" s="24" t="n">
        <v>0</v>
      </c>
      <c r="AE1462" s="24">
        <f>IF(AF1462="","",Q1462*(1-AF1462))</f>
        <v/>
      </c>
      <c r="AF1462" s="51" t="n"/>
      <c r="AG1462" s="28" t="n"/>
      <c r="AH1462" s="28" t="n"/>
      <c r="AI1462" s="33" t="inlineStr">
        <is>
          <t>2026-08-20</t>
        </is>
      </c>
      <c r="AJ1462" s="33" t="inlineStr">
        <is>
          <t>2026-09-27</t>
        </is>
      </c>
      <c r="AK1462" s="30" t="n"/>
    </row>
    <row r="1463" ht="35.1" customHeight="1" s="69">
      <c r="B1463" s="48" t="n">
        <v>35514</v>
      </c>
      <c r="C1463" s="48" t="inlineStr">
        <is>
          <t>大阪</t>
        </is>
      </c>
      <c r="D1463" s="19" t="inlineStr">
        <is>
          <t>アットイン大阪都島1</t>
        </is>
      </c>
      <c r="E1463" s="48" t="inlineStr">
        <is>
          <t>1K</t>
        </is>
      </c>
      <c r="F1463" s="48" t="n">
        <v>1</v>
      </c>
      <c r="G1463" s="48" t="inlineStr">
        <is>
          <t>天満・南森町・京橋</t>
        </is>
      </c>
      <c r="H1463" s="48" t="n">
        <v>27.06</v>
      </c>
      <c r="I1463" s="20" t="n">
        <v>0.3</v>
      </c>
      <c r="J1463" s="20" t="n">
        <v>0.5</v>
      </c>
      <c r="K1463" s="20" t="n">
        <v>0</v>
      </c>
      <c r="L1463" s="20" t="n">
        <v>0</v>
      </c>
      <c r="M1463" s="20" t="n">
        <v>0</v>
      </c>
      <c r="N1463" s="24" t="n">
        <v>8000</v>
      </c>
      <c r="O1463" s="24" t="n">
        <v>7120</v>
      </c>
      <c r="P1463" s="24" t="n">
        <v>880</v>
      </c>
      <c r="Q1463" s="24" t="n">
        <v>44000</v>
      </c>
      <c r="R1463" s="24" t="n"/>
      <c r="S1463" s="24">
        <f>IF(R1463="","",(R1463+P1463)*30 -U1463)</f>
        <v/>
      </c>
      <c r="T1463" s="20">
        <f>IF(R1463="","",(O1463-R1463)/O1463)</f>
        <v/>
      </c>
      <c r="U1463" s="24" t="n">
        <v>0</v>
      </c>
      <c r="V1463" s="51" t="n"/>
      <c r="W1463" s="24">
        <f>IF(Z1463="","",Z1463*30)</f>
        <v/>
      </c>
      <c r="X1463" s="24">
        <f>IF(W1463="","",W1463-U1463)</f>
        <v/>
      </c>
      <c r="Y1463" s="24">
        <f>IF(V1463="","",((U1463+5000+5000)/(1-V1463))/30)</f>
        <v/>
      </c>
      <c r="Z1463" s="32" t="n"/>
      <c r="AA1463" s="24">
        <f>IF(Z1463="","",Z1463-O1463)</f>
        <v/>
      </c>
      <c r="AB1463" s="24">
        <f>IF(Z1463="","",R1463-Z1463)</f>
        <v/>
      </c>
      <c r="AC1463" s="11">
        <f>IF(Z1463="","",(O1463-Z1463)/O1463)</f>
        <v/>
      </c>
      <c r="AD1463" s="24" t="n"/>
      <c r="AE1463" s="24">
        <f>IF(AF1463="","",Q1463*(1-AF1463))</f>
        <v/>
      </c>
      <c r="AF1463" s="51" t="n"/>
      <c r="AG1463" s="28" t="n"/>
      <c r="AH1463" s="28" t="n"/>
      <c r="AI1463" s="33" t="inlineStr">
        <is>
          <t>2026-08-16</t>
        </is>
      </c>
      <c r="AJ1463" s="33" t="inlineStr">
        <is>
          <t>2026-08-15</t>
        </is>
      </c>
      <c r="AK1463" s="30" t="n"/>
    </row>
    <row r="1464" ht="35.1" customHeight="1" s="69">
      <c r="B1464" s="48" t="n">
        <v>35515</v>
      </c>
      <c r="C1464" s="48" t="inlineStr">
        <is>
          <t>大阪</t>
        </is>
      </c>
      <c r="D1464" s="19" t="inlineStr">
        <is>
          <t>アットイン江坂6</t>
        </is>
      </c>
      <c r="E1464" s="48" t="inlineStr">
        <is>
          <t>1K</t>
        </is>
      </c>
      <c r="F1464" s="48" t="n">
        <v>1</v>
      </c>
      <c r="G1464" s="48" t="inlineStr">
        <is>
          <t>江坂・吹田</t>
        </is>
      </c>
      <c r="H1464" s="48" t="n">
        <v>26.4</v>
      </c>
      <c r="I1464" s="20" t="n">
        <v>0.3</v>
      </c>
      <c r="J1464" s="20" t="n">
        <v>1</v>
      </c>
      <c r="K1464" s="20" t="n">
        <v>1</v>
      </c>
      <c r="L1464" s="20" t="n">
        <v>1</v>
      </c>
      <c r="M1464" s="20" t="n">
        <v>0.9</v>
      </c>
      <c r="N1464" s="24" t="n">
        <v>8480</v>
      </c>
      <c r="O1464" s="24" t="n">
        <v>7600</v>
      </c>
      <c r="P1464" s="24" t="n">
        <v>880</v>
      </c>
      <c r="Q1464" s="24" t="n">
        <v>44000</v>
      </c>
      <c r="R1464" s="24" t="n">
        <v>3800</v>
      </c>
      <c r="S1464" s="24">
        <f>IF(R1464="","",(R1464+P1464)*30 -U1464)</f>
        <v/>
      </c>
      <c r="T1464" s="20">
        <f>IF(R1464="","",(O1464-R1464)/O1464)</f>
        <v/>
      </c>
      <c r="U1464" s="24" t="n">
        <v>0</v>
      </c>
      <c r="V1464" s="51" t="n"/>
      <c r="W1464" s="24">
        <f>IF(Z1464="","",Z1464*30)</f>
        <v/>
      </c>
      <c r="X1464" s="24">
        <f>IF(W1464="","",W1464-U1464)</f>
        <v/>
      </c>
      <c r="Y1464" s="24">
        <f>IF(V1464="","",((U1464+5000+5000)/(1-V1464))/30)</f>
        <v/>
      </c>
      <c r="Z1464" s="32" t="n"/>
      <c r="AA1464" s="24">
        <f>IF(Z1464="","",Z1464-O1464)</f>
        <v/>
      </c>
      <c r="AB1464" s="24">
        <f>IF(Z1464="","",R1464-Z1464)</f>
        <v/>
      </c>
      <c r="AC1464" s="11">
        <f>IF(Z1464="","",(O1464-Z1464)/O1464)</f>
        <v/>
      </c>
      <c r="AD1464" s="24" t="n">
        <v>0</v>
      </c>
      <c r="AE1464" s="24">
        <f>IF(AF1464="","",Q1464*(1-AF1464))</f>
        <v/>
      </c>
      <c r="AF1464" s="51" t="n"/>
      <c r="AG1464" s="28" t="n"/>
      <c r="AH1464" s="28" t="n"/>
      <c r="AI1464" s="33" t="inlineStr">
        <is>
          <t>2026-11-28</t>
        </is>
      </c>
      <c r="AJ1464" s="33" t="inlineStr">
        <is>
          <t>2026-11-27</t>
        </is>
      </c>
      <c r="AK1464" s="30" t="n"/>
    </row>
    <row r="1465" ht="35.1" customHeight="1" s="69">
      <c r="B1465" s="48" t="n">
        <v>35658</v>
      </c>
      <c r="C1465" s="48" t="inlineStr">
        <is>
          <t>東京</t>
        </is>
      </c>
      <c r="D1465" s="19" t="inlineStr">
        <is>
          <t>アットイン新宿三丁目1-1</t>
        </is>
      </c>
      <c r="E1465" s="48" t="inlineStr">
        <is>
          <t>1K</t>
        </is>
      </c>
      <c r="F1465" s="48" t="n">
        <v>1</v>
      </c>
      <c r="G1465" s="48" t="inlineStr">
        <is>
          <t>新宿</t>
        </is>
      </c>
      <c r="H1465" s="48" t="n">
        <v>24.44</v>
      </c>
      <c r="I1465" s="20" t="n">
        <v>0.6</v>
      </c>
      <c r="J1465" s="20" t="n">
        <v>1</v>
      </c>
      <c r="K1465" s="20" t="n">
        <v>1</v>
      </c>
      <c r="L1465" s="20" t="n">
        <v>1</v>
      </c>
      <c r="M1465" s="20" t="n">
        <v>0.9</v>
      </c>
      <c r="N1465" s="24" t="n">
        <v>14360</v>
      </c>
      <c r="O1465" s="24" t="n">
        <v>13480</v>
      </c>
      <c r="P1465" s="24" t="n">
        <v>880</v>
      </c>
      <c r="Q1465" s="24" t="n">
        <v>44000</v>
      </c>
      <c r="R1465" s="24" t="n"/>
      <c r="S1465" s="24">
        <f>IF(R1465="","",(R1465+P1465)*30 -U1465)</f>
        <v/>
      </c>
      <c r="T1465" s="20">
        <f>IF(R1465="","",(O1465-R1465)/O1465)</f>
        <v/>
      </c>
      <c r="U1465" s="24" t="n">
        <v>168333</v>
      </c>
      <c r="V1465" s="51" t="n"/>
      <c r="W1465" s="24">
        <f>IF(Z1465="","",Z1465*30)</f>
        <v/>
      </c>
      <c r="X1465" s="24">
        <f>IF(W1465="","",W1465-U1465)</f>
        <v/>
      </c>
      <c r="Y1465" s="24">
        <f>IF(V1465="","",((U1465+5000+5000)/(1-V1465))/30)</f>
        <v/>
      </c>
      <c r="Z1465" s="32" t="n"/>
      <c r="AA1465" s="24">
        <f>IF(Z1465="","",Z1465-O1465)</f>
        <v/>
      </c>
      <c r="AB1465" s="24">
        <f>IF(Z1465="","",R1465-Z1465)</f>
        <v/>
      </c>
      <c r="AC1465" s="11">
        <f>IF(Z1465="","",(O1465-Z1465)/O1465)</f>
        <v/>
      </c>
      <c r="AD1465" s="24" t="n"/>
      <c r="AE1465" s="24">
        <f>IF(AF1465="","",Q1465*(1-AF1465))</f>
        <v/>
      </c>
      <c r="AF1465" s="51" t="n"/>
      <c r="AG1465" s="28" t="n"/>
      <c r="AH1465" s="28" t="n"/>
      <c r="AI1465" s="33" t="inlineStr">
        <is>
          <t>2026-11-27</t>
        </is>
      </c>
      <c r="AJ1465" s="33" t="inlineStr">
        <is>
          <t>2026-11-26</t>
        </is>
      </c>
      <c r="AK1465" s="30" t="n"/>
    </row>
    <row r="1466" ht="35.1" customHeight="1" s="69">
      <c r="B1466" s="48" t="n">
        <v>35659</v>
      </c>
      <c r="C1466" s="48" t="inlineStr">
        <is>
          <t>東京</t>
        </is>
      </c>
      <c r="D1466" s="19" t="inlineStr">
        <is>
          <t>アットイン新宿三丁目1-2</t>
        </is>
      </c>
      <c r="E1466" s="48" t="inlineStr">
        <is>
          <t>1DK</t>
        </is>
      </c>
      <c r="F1466" s="48" t="n">
        <v>1</v>
      </c>
      <c r="G1466" s="48" t="inlineStr">
        <is>
          <t>新宿</t>
        </is>
      </c>
      <c r="H1466" s="48" t="n">
        <v>26.84</v>
      </c>
      <c r="I1466" s="20" t="n">
        <v>0.6</v>
      </c>
      <c r="J1466" s="20" t="n">
        <v>1</v>
      </c>
      <c r="K1466" s="20" t="n">
        <v>1</v>
      </c>
      <c r="L1466" s="20" t="n">
        <v>0</v>
      </c>
      <c r="M1466" s="20" t="n">
        <v>0</v>
      </c>
      <c r="N1466" s="24" t="n">
        <v>15480</v>
      </c>
      <c r="O1466" s="24" t="n">
        <v>14600</v>
      </c>
      <c r="P1466" s="24" t="n">
        <v>880</v>
      </c>
      <c r="Q1466" s="24" t="n">
        <v>44000</v>
      </c>
      <c r="R1466" s="24" t="n"/>
      <c r="S1466" s="24">
        <f>IF(R1466="","",(R1466+P1466)*30 -U1466)</f>
        <v/>
      </c>
      <c r="T1466" s="20">
        <f>IF(R1466="","",(O1466-R1466)/O1466)</f>
        <v/>
      </c>
      <c r="U1466" s="24" t="n">
        <v>167292</v>
      </c>
      <c r="V1466" s="51" t="n"/>
      <c r="W1466" s="24">
        <f>IF(Z1466="","",Z1466*30)</f>
        <v/>
      </c>
      <c r="X1466" s="24">
        <f>IF(W1466="","",W1466-U1466)</f>
        <v/>
      </c>
      <c r="Y1466" s="24">
        <f>IF(V1466="","",((U1466+5000+5000)/(1-V1466))/30)</f>
        <v/>
      </c>
      <c r="Z1466" s="32" t="n"/>
      <c r="AA1466" s="24">
        <f>IF(Z1466="","",Z1466-O1466)</f>
        <v/>
      </c>
      <c r="AB1466" s="24">
        <f>IF(Z1466="","",R1466-Z1466)</f>
        <v/>
      </c>
      <c r="AC1466" s="11">
        <f>IF(Z1466="","",(O1466-Z1466)/O1466)</f>
        <v/>
      </c>
      <c r="AD1466" s="24" t="n"/>
      <c r="AE1466" s="24">
        <f>IF(AF1466="","",Q1466*(1-AF1466))</f>
        <v/>
      </c>
      <c r="AF1466" s="51" t="n"/>
      <c r="AG1466" s="28" t="n"/>
      <c r="AH1466" s="28" t="n"/>
      <c r="AI1466" s="33" t="inlineStr">
        <is>
          <t>2026-10-01</t>
        </is>
      </c>
      <c r="AJ1466" s="33" t="inlineStr">
        <is>
          <t>2026-09-30</t>
        </is>
      </c>
      <c r="AK1466" s="30" t="n"/>
    </row>
    <row r="1467" ht="35.1" customHeight="1" s="69">
      <c r="B1467" s="48" t="n">
        <v>35660</v>
      </c>
      <c r="C1467" s="48" t="inlineStr">
        <is>
          <t>東京</t>
        </is>
      </c>
      <c r="D1467" s="19" t="inlineStr">
        <is>
          <t>アットイン新宿三丁目1-3</t>
        </is>
      </c>
      <c r="E1467" s="48" t="inlineStr">
        <is>
          <t>1DK</t>
        </is>
      </c>
      <c r="F1467" s="48" t="n">
        <v>3</v>
      </c>
      <c r="G1467" s="48" t="inlineStr">
        <is>
          <t>新宿</t>
        </is>
      </c>
      <c r="H1467" s="48" t="n">
        <v>28.49</v>
      </c>
      <c r="I1467" s="20" t="n">
        <v>0.56667</v>
      </c>
      <c r="J1467" s="20" t="n">
        <v>0.8</v>
      </c>
      <c r="K1467" s="20" t="n">
        <v>0.66667</v>
      </c>
      <c r="L1467" s="20" t="n">
        <v>0</v>
      </c>
      <c r="M1467" s="20" t="n">
        <v>0</v>
      </c>
      <c r="N1467" s="24" t="n">
        <v>15480</v>
      </c>
      <c r="O1467" s="24" t="n">
        <v>14600</v>
      </c>
      <c r="P1467" s="24" t="n">
        <v>880</v>
      </c>
      <c r="Q1467" s="24" t="n">
        <v>44000</v>
      </c>
      <c r="R1467" s="24" t="n">
        <v>7300</v>
      </c>
      <c r="S1467" s="24">
        <f>IF(R1467="","",(R1467+P1467)*30 -U1467)</f>
        <v/>
      </c>
      <c r="T1467" s="20">
        <f>IF(R1467="","",(O1467-R1467)/O1467)</f>
        <v/>
      </c>
      <c r="U1467" s="24" t="n">
        <v>193333</v>
      </c>
      <c r="V1467" s="51" t="n"/>
      <c r="W1467" s="24">
        <f>IF(Z1467="","",Z1467*30)</f>
        <v/>
      </c>
      <c r="X1467" s="24">
        <f>IF(W1467="","",W1467-U1467)</f>
        <v/>
      </c>
      <c r="Y1467" s="24">
        <f>IF(V1467="","",((U1467+5000+5000)/(1-V1467))/30)</f>
        <v/>
      </c>
      <c r="Z1467" s="32" t="n"/>
      <c r="AA1467" s="24">
        <f>IF(Z1467="","",Z1467-O1467)</f>
        <v/>
      </c>
      <c r="AB1467" s="24">
        <f>IF(Z1467="","",R1467-Z1467)</f>
        <v/>
      </c>
      <c r="AC1467" s="11">
        <f>IF(Z1467="","",(O1467-Z1467)/O1467)</f>
        <v/>
      </c>
      <c r="AD1467" s="24" t="n">
        <v>11000</v>
      </c>
      <c r="AE1467" s="24">
        <f>IF(AF1467="","",Q1467*(1-AF1467))</f>
        <v/>
      </c>
      <c r="AF1467" s="51" t="n"/>
      <c r="AG1467" s="28" t="n"/>
      <c r="AH1467" s="28" t="n"/>
      <c r="AI1467" s="33" t="inlineStr">
        <is>
          <t>2026-08-12</t>
        </is>
      </c>
      <c r="AJ1467" s="33" t="inlineStr">
        <is>
          <t>2026-09-30</t>
        </is>
      </c>
      <c r="AK1467" s="30" t="n"/>
    </row>
    <row r="1468" ht="35.1" customHeight="1" s="69">
      <c r="B1468" s="48" t="n">
        <v>35661</v>
      </c>
      <c r="C1468" s="48" t="inlineStr">
        <is>
          <t>東京</t>
        </is>
      </c>
      <c r="D1468" s="19" t="inlineStr">
        <is>
          <t>アットイン新宿三丁目1-4</t>
        </is>
      </c>
      <c r="E1468" s="48" t="inlineStr">
        <is>
          <t>1DK</t>
        </is>
      </c>
      <c r="F1468" s="48" t="n">
        <v>3</v>
      </c>
      <c r="G1468" s="48" t="inlineStr">
        <is>
          <t>新宿</t>
        </is>
      </c>
      <c r="H1468" s="48" t="n">
        <v>28.22</v>
      </c>
      <c r="I1468" s="20" t="n">
        <v>0.16667</v>
      </c>
      <c r="J1468" s="20" t="n">
        <v>0.6333299999999999</v>
      </c>
      <c r="K1468" s="20" t="n">
        <v>0.6333299999999999</v>
      </c>
      <c r="L1468" s="20" t="n">
        <v>0.66667</v>
      </c>
      <c r="M1468" s="20" t="n">
        <v>0.66667</v>
      </c>
      <c r="N1468" s="24" t="n">
        <v>15480</v>
      </c>
      <c r="O1468" s="24" t="n">
        <v>14600</v>
      </c>
      <c r="P1468" s="24" t="n">
        <v>880</v>
      </c>
      <c r="Q1468" s="24" t="n">
        <v>44000</v>
      </c>
      <c r="R1468" s="24" t="n">
        <v>7300</v>
      </c>
      <c r="S1468" s="24">
        <f>IF(R1468="","",(R1468+P1468)*30 -U1468)</f>
        <v/>
      </c>
      <c r="T1468" s="20">
        <f>IF(R1468="","",(O1468-R1468)/O1468)</f>
        <v/>
      </c>
      <c r="U1468" s="24" t="n">
        <v>194375</v>
      </c>
      <c r="V1468" s="51" t="n"/>
      <c r="W1468" s="24">
        <f>IF(Z1468="","",Z1468*30)</f>
        <v/>
      </c>
      <c r="X1468" s="24">
        <f>IF(W1468="","",W1468-U1468)</f>
        <v/>
      </c>
      <c r="Y1468" s="24">
        <f>IF(V1468="","",((U1468+5000+5000)/(1-V1468))/30)</f>
        <v/>
      </c>
      <c r="Z1468" s="32" t="n"/>
      <c r="AA1468" s="24">
        <f>IF(Z1468="","",Z1468-O1468)</f>
        <v/>
      </c>
      <c r="AB1468" s="24">
        <f>IF(Z1468="","",R1468-Z1468)</f>
        <v/>
      </c>
      <c r="AC1468" s="11">
        <f>IF(Z1468="","",(O1468-Z1468)/O1468)</f>
        <v/>
      </c>
      <c r="AD1468" s="24" t="n">
        <v>11000</v>
      </c>
      <c r="AE1468" s="24">
        <f>IF(AF1468="","",Q1468*(1-AF1468))</f>
        <v/>
      </c>
      <c r="AF1468" s="51" t="n"/>
      <c r="AG1468" s="28" t="n"/>
      <c r="AH1468" s="28" t="n"/>
      <c r="AI1468" s="33" t="inlineStr">
        <is>
          <t>2026-08-01</t>
        </is>
      </c>
      <c r="AJ1468" s="33" t="inlineStr">
        <is>
          <t>2027-02-27</t>
        </is>
      </c>
      <c r="AK1468" s="30" t="n"/>
    </row>
    <row r="1469" ht="35.1" customHeight="1" s="69">
      <c r="B1469" s="48" t="n">
        <v>35662</v>
      </c>
      <c r="C1469" s="48" t="inlineStr">
        <is>
          <t>東京</t>
        </is>
      </c>
      <c r="D1469" s="19" t="inlineStr">
        <is>
          <t>アットイン新宿三丁目1-5</t>
        </is>
      </c>
      <c r="E1469" s="48" t="inlineStr">
        <is>
          <t>1LDK</t>
        </is>
      </c>
      <c r="F1469" s="48" t="n">
        <v>1</v>
      </c>
      <c r="G1469" s="48" t="inlineStr">
        <is>
          <t>新宿</t>
        </is>
      </c>
      <c r="H1469" s="48" t="n">
        <v>33.64</v>
      </c>
      <c r="I1469" s="20" t="n">
        <v>0</v>
      </c>
      <c r="J1469" s="20" t="n">
        <v>0</v>
      </c>
      <c r="K1469" s="20" t="n">
        <v>0</v>
      </c>
      <c r="L1469" s="20" t="n">
        <v>0</v>
      </c>
      <c r="M1469" s="20" t="n">
        <v>0</v>
      </c>
      <c r="N1469" s="24" t="n">
        <v>17520</v>
      </c>
      <c r="O1469" s="24" t="n">
        <v>16640</v>
      </c>
      <c r="P1469" s="24" t="n">
        <v>880</v>
      </c>
      <c r="Q1469" s="24" t="n">
        <v>44000</v>
      </c>
      <c r="R1469" s="24" t="n">
        <v>8320</v>
      </c>
      <c r="S1469" s="24">
        <f>IF(R1469="","",(R1469+P1469)*30 -U1469)</f>
        <v/>
      </c>
      <c r="T1469" s="20">
        <f>IF(R1469="","",(O1469-R1469)/O1469)</f>
        <v/>
      </c>
      <c r="U1469" s="24" t="n">
        <v>227500</v>
      </c>
      <c r="V1469" s="51" t="n"/>
      <c r="W1469" s="24">
        <f>IF(Z1469="","",Z1469*30)</f>
        <v/>
      </c>
      <c r="X1469" s="24">
        <f>IF(W1469="","",W1469-U1469)</f>
        <v/>
      </c>
      <c r="Y1469" s="24">
        <f>IF(V1469="","",((U1469+5000+5000)/(1-V1469))/30)</f>
        <v/>
      </c>
      <c r="Z1469" s="32" t="n"/>
      <c r="AA1469" s="24">
        <f>IF(Z1469="","",Z1469-O1469)</f>
        <v/>
      </c>
      <c r="AB1469" s="24">
        <f>IF(Z1469="","",R1469-Z1469)</f>
        <v/>
      </c>
      <c r="AC1469" s="11">
        <f>IF(Z1469="","",(O1469-Z1469)/O1469)</f>
        <v/>
      </c>
      <c r="AD1469" s="24" t="n">
        <v>11000</v>
      </c>
      <c r="AE1469" s="24">
        <f>IF(AF1469="","",Q1469*(1-AF1469))</f>
        <v/>
      </c>
      <c r="AF1469" s="51" t="n"/>
      <c r="AG1469" s="28" t="n"/>
      <c r="AH1469" s="28" t="n"/>
      <c r="AI1469" s="33" t="inlineStr">
        <is>
          <t>2026-08-01</t>
        </is>
      </c>
      <c r="AJ1469" s="33" t="inlineStr">
        <is>
          <t>2026-07-31</t>
        </is>
      </c>
      <c r="AK1469" s="30" t="n"/>
    </row>
    <row r="1470" ht="35.1" customHeight="1" s="69">
      <c r="B1470" s="48" t="n">
        <v>35663</v>
      </c>
      <c r="C1470" s="48" t="inlineStr">
        <is>
          <t>東京</t>
        </is>
      </c>
      <c r="D1470" s="19" t="inlineStr">
        <is>
          <t>アットイン新宿三丁目1-6</t>
        </is>
      </c>
      <c r="E1470" s="48" t="inlineStr">
        <is>
          <t>1LDK</t>
        </is>
      </c>
      <c r="F1470" s="48" t="n">
        <v>1</v>
      </c>
      <c r="G1470" s="48" t="inlineStr">
        <is>
          <t>新宿</t>
        </is>
      </c>
      <c r="H1470" s="48" t="n">
        <v>35.99</v>
      </c>
      <c r="I1470" s="20" t="n">
        <v>0.6</v>
      </c>
      <c r="J1470" s="20" t="n">
        <v>0.6</v>
      </c>
      <c r="K1470" s="20" t="n">
        <v>0.7</v>
      </c>
      <c r="L1470" s="20" t="n">
        <v>0</v>
      </c>
      <c r="M1470" s="20" t="n">
        <v>0</v>
      </c>
      <c r="N1470" s="24" t="n">
        <v>17520</v>
      </c>
      <c r="O1470" s="24" t="n">
        <v>16640</v>
      </c>
      <c r="P1470" s="24" t="n">
        <v>880</v>
      </c>
      <c r="Q1470" s="24" t="n">
        <v>44000</v>
      </c>
      <c r="R1470" s="24" t="n"/>
      <c r="S1470" s="24">
        <f>IF(R1470="","",(R1470+P1470)*30 -U1470)</f>
        <v/>
      </c>
      <c r="T1470" s="20">
        <f>IF(R1470="","",(O1470-R1470)/O1470)</f>
        <v/>
      </c>
      <c r="U1470" s="24" t="n">
        <v>228542</v>
      </c>
      <c r="V1470" s="51" t="n"/>
      <c r="W1470" s="24">
        <f>IF(Z1470="","",Z1470*30)</f>
        <v/>
      </c>
      <c r="X1470" s="24">
        <f>IF(W1470="","",W1470-U1470)</f>
        <v/>
      </c>
      <c r="Y1470" s="24">
        <f>IF(V1470="","",((U1470+5000+5000)/(1-V1470))/30)</f>
        <v/>
      </c>
      <c r="Z1470" s="32" t="n"/>
      <c r="AA1470" s="24">
        <f>IF(Z1470="","",Z1470-O1470)</f>
        <v/>
      </c>
      <c r="AB1470" s="24">
        <f>IF(Z1470="","",R1470-Z1470)</f>
        <v/>
      </c>
      <c r="AC1470" s="11">
        <f>IF(Z1470="","",(O1470-Z1470)/O1470)</f>
        <v/>
      </c>
      <c r="AD1470" s="24" t="n"/>
      <c r="AE1470" s="24">
        <f>IF(AF1470="","",Q1470*(1-AF1470))</f>
        <v/>
      </c>
      <c r="AF1470" s="51" t="n"/>
      <c r="AG1470" s="28" t="n"/>
      <c r="AH1470" s="28" t="n"/>
      <c r="AI1470" s="33" t="inlineStr">
        <is>
          <t>2026-09-23</t>
        </is>
      </c>
      <c r="AJ1470" s="33" t="inlineStr">
        <is>
          <t>2026-09-22</t>
        </is>
      </c>
      <c r="AK1470" s="30" t="n"/>
    </row>
    <row r="1471" ht="35.1" customHeight="1" s="69">
      <c r="B1471" s="48" t="n">
        <v>35664</v>
      </c>
      <c r="C1471" s="48" t="inlineStr">
        <is>
          <t>東京</t>
        </is>
      </c>
      <c r="D1471" s="19" t="inlineStr">
        <is>
          <t>アットイン新宿三丁目1-7</t>
        </is>
      </c>
      <c r="E1471" s="48" t="inlineStr">
        <is>
          <t>1LDK</t>
        </is>
      </c>
      <c r="F1471" s="48" t="n">
        <v>2</v>
      </c>
      <c r="G1471" s="48" t="inlineStr">
        <is>
          <t>新宿</t>
        </is>
      </c>
      <c r="H1471" s="48" t="n">
        <v>37.09</v>
      </c>
      <c r="I1471" s="20" t="n">
        <v>0</v>
      </c>
      <c r="J1471" s="20" t="n">
        <v>0.05</v>
      </c>
      <c r="K1471" s="20" t="n">
        <v>0.15</v>
      </c>
      <c r="L1471" s="20" t="n">
        <v>0</v>
      </c>
      <c r="M1471" s="20" t="n">
        <v>0</v>
      </c>
      <c r="N1471" s="24" t="n">
        <v>18540</v>
      </c>
      <c r="O1471" s="24" t="n">
        <v>17660</v>
      </c>
      <c r="P1471" s="24" t="n">
        <v>880</v>
      </c>
      <c r="Q1471" s="24" t="n">
        <v>44000</v>
      </c>
      <c r="R1471" s="24" t="n">
        <v>8830</v>
      </c>
      <c r="S1471" s="24">
        <f>IF(R1471="","",(R1471+P1471)*30 -U1471)</f>
        <v/>
      </c>
      <c r="T1471" s="20">
        <f>IF(R1471="","",(O1471-R1471)/O1471)</f>
        <v/>
      </c>
      <c r="U1471" s="24" t="n">
        <v>248333</v>
      </c>
      <c r="V1471" s="51" t="n"/>
      <c r="W1471" s="24">
        <f>IF(Z1471="","",Z1471*30)</f>
        <v/>
      </c>
      <c r="X1471" s="24">
        <f>IF(W1471="","",W1471-U1471)</f>
        <v/>
      </c>
      <c r="Y1471" s="24">
        <f>IF(V1471="","",((U1471+5000+5000)/(1-V1471))/30)</f>
        <v/>
      </c>
      <c r="Z1471" s="32" t="n"/>
      <c r="AA1471" s="24">
        <f>IF(Z1471="","",Z1471-O1471)</f>
        <v/>
      </c>
      <c r="AB1471" s="24">
        <f>IF(Z1471="","",R1471-Z1471)</f>
        <v/>
      </c>
      <c r="AC1471" s="11">
        <f>IF(Z1471="","",(O1471-Z1471)/O1471)</f>
        <v/>
      </c>
      <c r="AD1471" s="24" t="n">
        <v>11000</v>
      </c>
      <c r="AE1471" s="24">
        <f>IF(AF1471="","",Q1471*(1-AF1471))</f>
        <v/>
      </c>
      <c r="AF1471" s="51" t="n"/>
      <c r="AG1471" s="28" t="n"/>
      <c r="AH1471" s="28" t="n"/>
      <c r="AI1471" s="33" t="inlineStr">
        <is>
          <t>2026-08-01</t>
        </is>
      </c>
      <c r="AJ1471" s="33" t="inlineStr">
        <is>
          <t>2026-09-08</t>
        </is>
      </c>
      <c r="AK1471" s="30" t="n"/>
    </row>
    <row r="1472" ht="35.1" customHeight="1" s="69">
      <c r="B1472" s="48" t="n">
        <v>35667</v>
      </c>
      <c r="C1472" s="48" t="inlineStr">
        <is>
          <t>東京</t>
        </is>
      </c>
      <c r="D1472" s="19" t="inlineStr">
        <is>
          <t>アットイン自由が丘2-6</t>
        </is>
      </c>
      <c r="E1472" s="48" t="inlineStr">
        <is>
          <t>1LDK</t>
        </is>
      </c>
      <c r="F1472" s="48" t="n">
        <v>1</v>
      </c>
      <c r="G1472" s="48" t="inlineStr">
        <is>
          <t>渋谷・三軒茶屋・自由が丘</t>
        </is>
      </c>
      <c r="H1472" s="48" t="n">
        <v>45.75</v>
      </c>
      <c r="I1472" s="20" t="n">
        <v>1</v>
      </c>
      <c r="J1472" s="20" t="n">
        <v>1</v>
      </c>
      <c r="K1472" s="20" t="n">
        <v>1</v>
      </c>
      <c r="L1472" s="20" t="n">
        <v>0.7</v>
      </c>
      <c r="M1472" s="20" t="n">
        <v>0</v>
      </c>
      <c r="N1472" s="24" t="n">
        <v>20800</v>
      </c>
      <c r="O1472" s="24" t="n">
        <v>19700</v>
      </c>
      <c r="P1472" s="24" t="n">
        <v>1100</v>
      </c>
      <c r="Q1472" s="24" t="n">
        <v>44000</v>
      </c>
      <c r="R1472" s="24" t="n"/>
      <c r="S1472" s="24">
        <f>IF(R1472="","",(R1472+P1472)*30 -U1472)</f>
        <v/>
      </c>
      <c r="T1472" s="20">
        <f>IF(R1472="","",(O1472-R1472)/O1472)</f>
        <v/>
      </c>
      <c r="U1472" s="24" t="n">
        <v>212000</v>
      </c>
      <c r="V1472" s="51" t="n"/>
      <c r="W1472" s="24">
        <f>IF(Z1472="","",Z1472*30)</f>
        <v/>
      </c>
      <c r="X1472" s="24">
        <f>IF(W1472="","",W1472-U1472)</f>
        <v/>
      </c>
      <c r="Y1472" s="24">
        <f>IF(V1472="","",((U1472+5000+5000)/(1-V1472))/30)</f>
        <v/>
      </c>
      <c r="Z1472" s="32" t="n"/>
      <c r="AA1472" s="24">
        <f>IF(Z1472="","",Z1472-O1472)</f>
        <v/>
      </c>
      <c r="AB1472" s="24">
        <f>IF(Z1472="","",R1472-Z1472)</f>
        <v/>
      </c>
      <c r="AC1472" s="11">
        <f>IF(Z1472="","",(O1472-Z1472)/O1472)</f>
        <v/>
      </c>
      <c r="AD1472" s="24" t="n"/>
      <c r="AE1472" s="24">
        <f>IF(AF1472="","",Q1472*(1-AF1472))</f>
        <v/>
      </c>
      <c r="AF1472" s="51" t="n"/>
      <c r="AG1472" s="28" t="n"/>
      <c r="AH1472" s="28" t="n"/>
      <c r="AI1472" s="33" t="inlineStr">
        <is>
          <t>2026-10-22</t>
        </is>
      </c>
      <c r="AJ1472" s="33" t="inlineStr">
        <is>
          <t>2026-10-21</t>
        </is>
      </c>
      <c r="AK1472" s="30" t="n"/>
    </row>
    <row r="1473" ht="35.1" customHeight="1" s="69">
      <c r="B1473" s="48" t="n">
        <v>35668</v>
      </c>
      <c r="C1473" s="48" t="inlineStr">
        <is>
          <t>名古屋</t>
        </is>
      </c>
      <c r="D1473" s="19" t="inlineStr">
        <is>
          <t>アットイン栄東3-1</t>
        </is>
      </c>
      <c r="E1473" s="48" t="inlineStr">
        <is>
          <t>1K</t>
        </is>
      </c>
      <c r="F1473" s="48" t="n">
        <v>1</v>
      </c>
      <c r="G1473" s="48" t="inlineStr">
        <is>
          <t>栄周辺</t>
        </is>
      </c>
      <c r="H1473" s="48" t="n">
        <v>24.75</v>
      </c>
      <c r="I1473" s="20" t="n">
        <v>0.3</v>
      </c>
      <c r="J1473" s="20" t="n">
        <v>1</v>
      </c>
      <c r="K1473" s="20" t="n">
        <v>1</v>
      </c>
      <c r="L1473" s="20" t="n">
        <v>0</v>
      </c>
      <c r="M1473" s="20" t="n">
        <v>0</v>
      </c>
      <c r="N1473" s="24" t="n">
        <v>14440</v>
      </c>
      <c r="O1473" s="24" t="n">
        <v>13560</v>
      </c>
      <c r="P1473" s="24" t="n">
        <v>880</v>
      </c>
      <c r="Q1473" s="24" t="n">
        <v>44000</v>
      </c>
      <c r="R1473" s="24" t="n"/>
      <c r="S1473" s="24">
        <f>IF(R1473="","",(R1473+P1473)*30 -U1473)</f>
        <v/>
      </c>
      <c r="T1473" s="20">
        <f>IF(R1473="","",(O1473-R1473)/O1473)</f>
        <v/>
      </c>
      <c r="U1473" s="24" t="n">
        <v>0</v>
      </c>
      <c r="V1473" s="51" t="n"/>
      <c r="W1473" s="24">
        <f>IF(Z1473="","",Z1473*30)</f>
        <v/>
      </c>
      <c r="X1473" s="24">
        <f>IF(W1473="","",W1473-U1473)</f>
        <v/>
      </c>
      <c r="Y1473" s="24">
        <f>IF(V1473="","",((U1473+5000+5000)/(1-V1473))/30)</f>
        <v/>
      </c>
      <c r="Z1473" s="32" t="n"/>
      <c r="AA1473" s="24">
        <f>IF(Z1473="","",Z1473-O1473)</f>
        <v/>
      </c>
      <c r="AB1473" s="24">
        <f>IF(Z1473="","",R1473-Z1473)</f>
        <v/>
      </c>
      <c r="AC1473" s="11">
        <f>IF(Z1473="","",(O1473-Z1473)/O1473)</f>
        <v/>
      </c>
      <c r="AD1473" s="24" t="n"/>
      <c r="AE1473" s="24">
        <f>IF(AF1473="","",Q1473*(1-AF1473))</f>
        <v/>
      </c>
      <c r="AF1473" s="51" t="n"/>
      <c r="AG1473" s="28" t="n"/>
      <c r="AH1473" s="28" t="n"/>
      <c r="AI1473" s="33" t="inlineStr">
        <is>
          <t>2026-10-01</t>
        </is>
      </c>
      <c r="AJ1473" s="33" t="inlineStr">
        <is>
          <t>2026-09-30</t>
        </is>
      </c>
      <c r="AK1473" s="30" t="n"/>
    </row>
    <row r="1474" ht="35.1" customHeight="1" s="69">
      <c r="B1474" s="48" t="n">
        <v>35669</v>
      </c>
      <c r="C1474" s="48" t="inlineStr">
        <is>
          <t>大阪</t>
        </is>
      </c>
      <c r="D1474" s="19" t="inlineStr">
        <is>
          <t>アットイン神戸灘1</t>
        </is>
      </c>
      <c r="E1474" s="48" t="inlineStr">
        <is>
          <t>1R</t>
        </is>
      </c>
      <c r="F1474" s="48" t="n">
        <v>2</v>
      </c>
      <c r="G1474" s="48" t="inlineStr">
        <is>
          <t>三宮・元町・神戸</t>
        </is>
      </c>
      <c r="H1474" s="48" t="n">
        <v>18.54</v>
      </c>
      <c r="I1474" s="20" t="n">
        <v>0.52632</v>
      </c>
      <c r="J1474" s="20" t="n">
        <v>0.6</v>
      </c>
      <c r="K1474" s="20" t="n">
        <v>0</v>
      </c>
      <c r="L1474" s="20" t="n">
        <v>0</v>
      </c>
      <c r="M1474" s="20" t="n">
        <v>0</v>
      </c>
      <c r="N1474" s="24" t="n">
        <v>5960</v>
      </c>
      <c r="O1474" s="24" t="n">
        <v>5080</v>
      </c>
      <c r="P1474" s="24" t="n">
        <v>880</v>
      </c>
      <c r="Q1474" s="24" t="n">
        <v>44000</v>
      </c>
      <c r="R1474" s="24" t="n">
        <v>2540</v>
      </c>
      <c r="S1474" s="24">
        <f>IF(R1474="","",(R1474+P1474)*30 -U1474)</f>
        <v/>
      </c>
      <c r="T1474" s="20">
        <f>IF(R1474="","",(O1474-R1474)/O1474)</f>
        <v/>
      </c>
      <c r="U1474" s="24" t="n">
        <v>0</v>
      </c>
      <c r="V1474" s="51" t="n"/>
      <c r="W1474" s="24">
        <f>IF(Z1474="","",Z1474*30)</f>
        <v/>
      </c>
      <c r="X1474" s="24">
        <f>IF(W1474="","",W1474-U1474)</f>
        <v/>
      </c>
      <c r="Y1474" s="24">
        <f>IF(V1474="","",((U1474+5000+5000)/(1-V1474))/30)</f>
        <v/>
      </c>
      <c r="Z1474" s="32" t="n"/>
      <c r="AA1474" s="24">
        <f>IF(Z1474="","",Z1474-O1474)</f>
        <v/>
      </c>
      <c r="AB1474" s="24">
        <f>IF(Z1474="","",R1474-Z1474)</f>
        <v/>
      </c>
      <c r="AC1474" s="11">
        <f>IF(Z1474="","",(O1474-Z1474)/O1474)</f>
        <v/>
      </c>
      <c r="AD1474" s="24" t="n">
        <v>0</v>
      </c>
      <c r="AE1474" s="24">
        <f>IF(AF1474="","",Q1474*(1-AF1474))</f>
        <v/>
      </c>
      <c r="AF1474" s="51" t="n"/>
      <c r="AG1474" s="28" t="n"/>
      <c r="AH1474" s="28" t="n"/>
      <c r="AI1474" s="33" t="inlineStr">
        <is>
          <t>2026-08-20</t>
        </is>
      </c>
      <c r="AJ1474" s="33" t="inlineStr">
        <is>
          <t>2026-08-19</t>
        </is>
      </c>
      <c r="AK1474" s="30" t="n"/>
    </row>
    <row r="1475" ht="35.1" customHeight="1" s="69">
      <c r="B1475" s="48" t="n">
        <v>35670</v>
      </c>
      <c r="C1475" s="48" t="inlineStr">
        <is>
          <t>大阪</t>
        </is>
      </c>
      <c r="D1475" s="19" t="inlineStr">
        <is>
          <t>アットイン大阪豊中2（梅田駅まで電車で12分）</t>
        </is>
      </c>
      <c r="E1475" s="48" t="inlineStr">
        <is>
          <t>1K</t>
        </is>
      </c>
      <c r="F1475" s="48" t="n">
        <v>2</v>
      </c>
      <c r="G1475" s="48" t="inlineStr">
        <is>
          <t>池田・箕面・豊中</t>
        </is>
      </c>
      <c r="H1475" s="48" t="n">
        <v>22.4</v>
      </c>
      <c r="I1475" s="20" t="n">
        <v>0</v>
      </c>
      <c r="J1475" s="20" t="n">
        <v>0</v>
      </c>
      <c r="K1475" s="20" t="n">
        <v>0</v>
      </c>
      <c r="L1475" s="20" t="n">
        <v>0</v>
      </c>
      <c r="M1475" s="20" t="n">
        <v>0</v>
      </c>
      <c r="N1475" s="24" t="n">
        <v>6300</v>
      </c>
      <c r="O1475" s="24" t="n">
        <v>5420</v>
      </c>
      <c r="P1475" s="24" t="n">
        <v>880</v>
      </c>
      <c r="Q1475" s="24" t="n">
        <v>44000</v>
      </c>
      <c r="R1475" s="24" t="n">
        <v>2710</v>
      </c>
      <c r="S1475" s="24">
        <f>IF(R1475="","",(R1475+P1475)*30 -U1475)</f>
        <v/>
      </c>
      <c r="T1475" s="20">
        <f>IF(R1475="","",(O1475-R1475)/O1475)</f>
        <v/>
      </c>
      <c r="U1475" s="24" t="n">
        <v>0</v>
      </c>
      <c r="V1475" s="51" t="n"/>
      <c r="W1475" s="24">
        <f>IF(Z1475="","",Z1475*30)</f>
        <v/>
      </c>
      <c r="X1475" s="24">
        <f>IF(W1475="","",W1475-U1475)</f>
        <v/>
      </c>
      <c r="Y1475" s="24">
        <f>IF(V1475="","",((U1475+5000+5000)/(1-V1475))/30)</f>
        <v/>
      </c>
      <c r="Z1475" s="32" t="n"/>
      <c r="AA1475" s="24">
        <f>IF(Z1475="","",Z1475-O1475)</f>
        <v/>
      </c>
      <c r="AB1475" s="24">
        <f>IF(Z1475="","",R1475-Z1475)</f>
        <v/>
      </c>
      <c r="AC1475" s="11">
        <f>IF(Z1475="","",(O1475-Z1475)/O1475)</f>
        <v/>
      </c>
      <c r="AD1475" s="24" t="n">
        <v>0</v>
      </c>
      <c r="AE1475" s="24">
        <f>IF(AF1475="","",Q1475*(1-AF1475))</f>
        <v/>
      </c>
      <c r="AF1475" s="51" t="n"/>
      <c r="AG1475" s="28" t="n"/>
      <c r="AH1475" s="28" t="n"/>
      <c r="AI1475" s="33" t="inlineStr">
        <is>
          <t>2026-08-01</t>
        </is>
      </c>
      <c r="AJ1475" s="33" t="inlineStr">
        <is>
          <t>2026-07-31</t>
        </is>
      </c>
      <c r="AK1475" s="30" t="n"/>
    </row>
    <row r="1476" ht="35.1" customHeight="1" s="69">
      <c r="B1476" s="48" t="n">
        <v>35723</v>
      </c>
      <c r="C1476" s="48" t="inlineStr">
        <is>
          <t>大阪</t>
        </is>
      </c>
      <c r="D1476" s="19" t="inlineStr">
        <is>
          <t>アットイン神戸六甲3</t>
        </is>
      </c>
      <c r="E1476" s="48" t="inlineStr">
        <is>
          <t>2K</t>
        </is>
      </c>
      <c r="F1476" s="48" t="n">
        <v>1</v>
      </c>
      <c r="G1476" s="48" t="inlineStr">
        <is>
          <t>三宮・元町・神戸</t>
        </is>
      </c>
      <c r="H1476" s="48" t="n">
        <v>28</v>
      </c>
      <c r="I1476" s="20" t="n">
        <v>0.6</v>
      </c>
      <c r="J1476" s="20" t="n">
        <v>0.3</v>
      </c>
      <c r="K1476" s="20" t="n">
        <v>0</v>
      </c>
      <c r="L1476" s="20" t="n">
        <v>0</v>
      </c>
      <c r="M1476" s="20" t="n">
        <v>0</v>
      </c>
      <c r="N1476" s="24" t="n">
        <v>7120</v>
      </c>
      <c r="O1476" s="24" t="n">
        <v>6240</v>
      </c>
      <c r="P1476" s="24" t="n">
        <v>880</v>
      </c>
      <c r="Q1476" s="24" t="n">
        <v>44000</v>
      </c>
      <c r="R1476" s="24" t="n"/>
      <c r="S1476" s="24">
        <f>IF(R1476="","",(R1476+P1476)*30 -U1476)</f>
        <v/>
      </c>
      <c r="T1476" s="20">
        <f>IF(R1476="","",(O1476-R1476)/O1476)</f>
        <v/>
      </c>
      <c r="U1476" s="24" t="n">
        <v>0</v>
      </c>
      <c r="V1476" s="51" t="n"/>
      <c r="W1476" s="24">
        <f>IF(Z1476="","",Z1476*30)</f>
        <v/>
      </c>
      <c r="X1476" s="24">
        <f>IF(W1476="","",W1476-U1476)</f>
        <v/>
      </c>
      <c r="Y1476" s="24">
        <f>IF(V1476="","",((U1476+5000+5000)/(1-V1476))/30)</f>
        <v/>
      </c>
      <c r="Z1476" s="32" t="n"/>
      <c r="AA1476" s="24">
        <f>IF(Z1476="","",Z1476-O1476)</f>
        <v/>
      </c>
      <c r="AB1476" s="24">
        <f>IF(Z1476="","",R1476-Z1476)</f>
        <v/>
      </c>
      <c r="AC1476" s="11">
        <f>IF(Z1476="","",(O1476-Z1476)/O1476)</f>
        <v/>
      </c>
      <c r="AD1476" s="24" t="n"/>
      <c r="AE1476" s="24">
        <f>IF(AF1476="","",Q1476*(1-AF1476))</f>
        <v/>
      </c>
      <c r="AF1476" s="51" t="n"/>
      <c r="AG1476" s="28" t="n"/>
      <c r="AH1476" s="28" t="n"/>
      <c r="AI1476" s="33" t="inlineStr">
        <is>
          <t>2026-08-11</t>
        </is>
      </c>
      <c r="AJ1476" s="33" t="inlineStr">
        <is>
          <t>2026-08-10</t>
        </is>
      </c>
      <c r="AK1476" s="30" t="n"/>
    </row>
    <row r="1477" ht="35.1" customHeight="1" s="69">
      <c r="B1477" s="48" t="n">
        <v>35724</v>
      </c>
      <c r="C1477" s="48" t="inlineStr">
        <is>
          <t>大阪</t>
        </is>
      </c>
      <c r="D1477" s="19" t="inlineStr">
        <is>
          <t>アットイン大阪門真2</t>
        </is>
      </c>
      <c r="E1477" s="48" t="inlineStr">
        <is>
          <t>1K</t>
        </is>
      </c>
      <c r="F1477" s="48" t="n">
        <v>1</v>
      </c>
      <c r="G1477" s="48" t="inlineStr">
        <is>
          <t>東大阪・守口・門真</t>
        </is>
      </c>
      <c r="H1477" s="48" t="n">
        <v>25.01</v>
      </c>
      <c r="I1477" s="20" t="n">
        <v>0.7</v>
      </c>
      <c r="J1477" s="20" t="n">
        <v>0.3</v>
      </c>
      <c r="K1477" s="20" t="n">
        <v>0</v>
      </c>
      <c r="L1477" s="20" t="n">
        <v>0</v>
      </c>
      <c r="M1477" s="20" t="n">
        <v>0</v>
      </c>
      <c r="N1477" s="24" t="n">
        <v>6780</v>
      </c>
      <c r="O1477" s="24" t="n">
        <v>5900</v>
      </c>
      <c r="P1477" s="24" t="n">
        <v>880</v>
      </c>
      <c r="Q1477" s="24" t="n">
        <v>44000</v>
      </c>
      <c r="R1477" s="24" t="n"/>
      <c r="S1477" s="24">
        <f>IF(R1477="","",(R1477+P1477)*30 -U1477)</f>
        <v/>
      </c>
      <c r="T1477" s="20">
        <f>IF(R1477="","",(O1477-R1477)/O1477)</f>
        <v/>
      </c>
      <c r="U1477" s="24" t="n">
        <v>0</v>
      </c>
      <c r="V1477" s="51" t="n"/>
      <c r="W1477" s="24">
        <f>IF(Z1477="","",Z1477*30)</f>
        <v/>
      </c>
      <c r="X1477" s="24">
        <f>IF(W1477="","",W1477-U1477)</f>
        <v/>
      </c>
      <c r="Y1477" s="24">
        <f>IF(V1477="","",((U1477+5000+5000)/(1-V1477))/30)</f>
        <v/>
      </c>
      <c r="Z1477" s="32" t="n"/>
      <c r="AA1477" s="24">
        <f>IF(Z1477="","",Z1477-O1477)</f>
        <v/>
      </c>
      <c r="AB1477" s="24">
        <f>IF(Z1477="","",R1477-Z1477)</f>
        <v/>
      </c>
      <c r="AC1477" s="11">
        <f>IF(Z1477="","",(O1477-Z1477)/O1477)</f>
        <v/>
      </c>
      <c r="AD1477" s="24" t="n"/>
      <c r="AE1477" s="24">
        <f>IF(AF1477="","",Q1477*(1-AF1477))</f>
        <v/>
      </c>
      <c r="AF1477" s="51" t="n"/>
      <c r="AG1477" s="28" t="n"/>
      <c r="AH1477" s="28" t="n"/>
      <c r="AI1477" s="33" t="inlineStr">
        <is>
          <t>2026-08-10</t>
        </is>
      </c>
      <c r="AJ1477" s="33" t="inlineStr">
        <is>
          <t>2026-08-09</t>
        </is>
      </c>
      <c r="AK1477" s="30" t="n"/>
    </row>
    <row r="1478" ht="35.1" customHeight="1" s="69">
      <c r="B1478" s="48" t="n">
        <v>35725</v>
      </c>
      <c r="C1478" s="48" t="inlineStr">
        <is>
          <t>大阪</t>
        </is>
      </c>
      <c r="D1478" s="19" t="inlineStr">
        <is>
          <t>アットイン大阪塚本1</t>
        </is>
      </c>
      <c r="E1478" s="48" t="inlineStr">
        <is>
          <t>1K</t>
        </is>
      </c>
      <c r="F1478" s="48" t="n">
        <v>1</v>
      </c>
      <c r="G1478" s="48" t="inlineStr">
        <is>
          <t>新大阪・十三・三国</t>
        </is>
      </c>
      <c r="H1478" s="48" t="n">
        <v>23.25</v>
      </c>
      <c r="I1478" s="20" t="n">
        <v>0</v>
      </c>
      <c r="J1478" s="20" t="n">
        <v>0</v>
      </c>
      <c r="K1478" s="20" t="n">
        <v>0</v>
      </c>
      <c r="L1478" s="20" t="n">
        <v>0</v>
      </c>
      <c r="M1478" s="20" t="n">
        <v>0</v>
      </c>
      <c r="N1478" s="24" t="n">
        <v>7460</v>
      </c>
      <c r="O1478" s="24" t="n">
        <v>6580</v>
      </c>
      <c r="P1478" s="24" t="n">
        <v>880</v>
      </c>
      <c r="Q1478" s="24" t="n">
        <v>44000</v>
      </c>
      <c r="R1478" s="24" t="n">
        <v>2640</v>
      </c>
      <c r="S1478" s="24">
        <f>IF(R1478="","",(R1478+P1478)*30 -U1478)</f>
        <v/>
      </c>
      <c r="T1478" s="20">
        <f>IF(R1478="","",(O1478-R1478)/O1478)</f>
        <v/>
      </c>
      <c r="U1478" s="24" t="n">
        <v>0</v>
      </c>
      <c r="V1478" s="51" t="n"/>
      <c r="W1478" s="24">
        <f>IF(Z1478="","",Z1478*30)</f>
        <v/>
      </c>
      <c r="X1478" s="24">
        <f>IF(W1478="","",W1478-U1478)</f>
        <v/>
      </c>
      <c r="Y1478" s="24">
        <f>IF(V1478="","",((U1478+5000+5000)/(1-V1478))/30)</f>
        <v/>
      </c>
      <c r="Z1478" s="32" t="n"/>
      <c r="AA1478" s="24">
        <f>IF(Z1478="","",Z1478-O1478)</f>
        <v/>
      </c>
      <c r="AB1478" s="24">
        <f>IF(Z1478="","",R1478-Z1478)</f>
        <v/>
      </c>
      <c r="AC1478" s="11">
        <f>IF(Z1478="","",(O1478-Z1478)/O1478)</f>
        <v/>
      </c>
      <c r="AD1478" s="24" t="n">
        <v>0</v>
      </c>
      <c r="AE1478" s="24">
        <f>IF(AF1478="","",Q1478*(1-AF1478))</f>
        <v/>
      </c>
      <c r="AF1478" s="51" t="n"/>
      <c r="AG1478" s="28" t="n"/>
      <c r="AH1478" s="28" t="n"/>
      <c r="AI1478" s="33" t="inlineStr">
        <is>
          <t>2026-08-01</t>
        </is>
      </c>
      <c r="AJ1478" s="33" t="inlineStr">
        <is>
          <t>2026-07-31</t>
        </is>
      </c>
      <c r="AK1478" s="30" t="n"/>
    </row>
    <row r="1479" ht="35.1" customHeight="1" s="69">
      <c r="B1479" s="48" t="n">
        <v>35741</v>
      </c>
      <c r="C1479" s="48" t="inlineStr">
        <is>
          <t>名古屋</t>
        </is>
      </c>
      <c r="D1479" s="19" t="inlineStr">
        <is>
          <t>アットイン栄東3-2</t>
        </is>
      </c>
      <c r="E1479" s="48" t="inlineStr">
        <is>
          <t>1DK</t>
        </is>
      </c>
      <c r="F1479" s="48" t="n">
        <v>1</v>
      </c>
      <c r="G1479" s="48" t="inlineStr">
        <is>
          <t>栄周辺</t>
        </is>
      </c>
      <c r="H1479" s="48" t="n">
        <v>37.12</v>
      </c>
      <c r="I1479" s="20" t="n">
        <v>0</v>
      </c>
      <c r="J1479" s="20" t="n">
        <v>1</v>
      </c>
      <c r="K1479" s="20" t="n">
        <v>1</v>
      </c>
      <c r="L1479" s="20" t="n">
        <v>1</v>
      </c>
      <c r="M1479" s="20" t="n">
        <v>0</v>
      </c>
      <c r="N1479" s="24" t="n">
        <v>17640</v>
      </c>
      <c r="O1479" s="24" t="n">
        <v>16760</v>
      </c>
      <c r="P1479" s="24" t="n">
        <v>880</v>
      </c>
      <c r="Q1479" s="24" t="n">
        <v>44000</v>
      </c>
      <c r="R1479" s="24" t="n"/>
      <c r="S1479" s="24">
        <f>IF(R1479="","",(R1479+P1479)*30 -U1479)</f>
        <v/>
      </c>
      <c r="T1479" s="20">
        <f>IF(R1479="","",(O1479-R1479)/O1479)</f>
        <v/>
      </c>
      <c r="U1479" s="24" t="n">
        <v>0</v>
      </c>
      <c r="V1479" s="51" t="n"/>
      <c r="W1479" s="24">
        <f>IF(Z1479="","",Z1479*30)</f>
        <v/>
      </c>
      <c r="X1479" s="24">
        <f>IF(W1479="","",W1479-U1479)</f>
        <v/>
      </c>
      <c r="Y1479" s="24">
        <f>IF(V1479="","",((U1479+5000+5000)/(1-V1479))/30)</f>
        <v/>
      </c>
      <c r="Z1479" s="32" t="n"/>
      <c r="AA1479" s="24">
        <f>IF(Z1479="","",Z1479-O1479)</f>
        <v/>
      </c>
      <c r="AB1479" s="24">
        <f>IF(Z1479="","",R1479-Z1479)</f>
        <v/>
      </c>
      <c r="AC1479" s="11">
        <f>IF(Z1479="","",(O1479-Z1479)/O1479)</f>
        <v/>
      </c>
      <c r="AD1479" s="24" t="n"/>
      <c r="AE1479" s="24">
        <f>IF(AF1479="","",Q1479*(1-AF1479))</f>
        <v/>
      </c>
      <c r="AF1479" s="51" t="n"/>
      <c r="AG1479" s="28" t="n"/>
      <c r="AH1479" s="28" t="n"/>
      <c r="AI1479" s="33" t="inlineStr">
        <is>
          <t>2026-11-01</t>
        </is>
      </c>
      <c r="AJ1479" s="33" t="inlineStr">
        <is>
          <t>2026-10-31</t>
        </is>
      </c>
      <c r="AK1479" s="30" t="n"/>
    </row>
    <row r="1480" ht="35.1" customHeight="1" s="69">
      <c r="B1480" s="48" t="n">
        <v>35794</v>
      </c>
      <c r="C1480" s="48" t="inlineStr">
        <is>
          <t>東京</t>
        </is>
      </c>
      <c r="D1480" s="19" t="inlineStr">
        <is>
          <t>アットインWaseda Dorado（早稲田）</t>
        </is>
      </c>
      <c r="E1480" s="48" t="inlineStr">
        <is>
          <t>2LDK</t>
        </is>
      </c>
      <c r="F1480" s="48" t="n">
        <v>1</v>
      </c>
      <c r="G1480" s="48" t="inlineStr">
        <is>
          <t>新宿</t>
        </is>
      </c>
      <c r="H1480" s="48" t="n">
        <v>51.65</v>
      </c>
      <c r="I1480" s="20" t="n">
        <v>0</v>
      </c>
      <c r="J1480" s="20" t="n">
        <v>0</v>
      </c>
      <c r="K1480" s="20" t="n">
        <v>0</v>
      </c>
      <c r="L1480" s="20" t="n">
        <v>0</v>
      </c>
      <c r="M1480" s="20" t="n">
        <v>0</v>
      </c>
      <c r="N1480" s="24" t="n">
        <v>21820</v>
      </c>
      <c r="O1480" s="24" t="n">
        <v>20720</v>
      </c>
      <c r="P1480" s="24" t="n">
        <v>1100</v>
      </c>
      <c r="Q1480" s="24" t="n">
        <v>68000</v>
      </c>
      <c r="R1480" s="24" t="n">
        <v>10360</v>
      </c>
      <c r="S1480" s="24">
        <f>IF(R1480="","",(R1480+P1480)*30 -U1480)</f>
        <v/>
      </c>
      <c r="T1480" s="20">
        <f>IF(R1480="","",(O1480-R1480)/O1480)</f>
        <v/>
      </c>
      <c r="U1480" s="24" t="n">
        <v>218000</v>
      </c>
      <c r="V1480" s="51" t="n"/>
      <c r="W1480" s="24">
        <f>IF(Z1480="","",Z1480*30)</f>
        <v/>
      </c>
      <c r="X1480" s="24">
        <f>IF(W1480="","",W1480-U1480)</f>
        <v/>
      </c>
      <c r="Y1480" s="24">
        <f>IF(V1480="","",((U1480+5000+5000)/(1-V1480))/30)</f>
        <v/>
      </c>
      <c r="Z1480" s="32" t="n"/>
      <c r="AA1480" s="24">
        <f>IF(Z1480="","",Z1480-O1480)</f>
        <v/>
      </c>
      <c r="AB1480" s="24">
        <f>IF(Z1480="","",R1480-Z1480)</f>
        <v/>
      </c>
      <c r="AC1480" s="11">
        <f>IF(Z1480="","",(O1480-Z1480)/O1480)</f>
        <v/>
      </c>
      <c r="AD1480" s="24" t="n">
        <v>17000</v>
      </c>
      <c r="AE1480" s="24">
        <f>IF(AF1480="","",Q1480*(1-AF1480))</f>
        <v/>
      </c>
      <c r="AF1480" s="51" t="n"/>
      <c r="AG1480" s="28" t="n"/>
      <c r="AH1480" s="28" t="n"/>
      <c r="AI1480" s="33" t="inlineStr">
        <is>
          <t>2026-08-01</t>
        </is>
      </c>
      <c r="AJ1480" s="33" t="inlineStr">
        <is>
          <t>2026-07-31</t>
        </is>
      </c>
      <c r="AK1480" s="30" t="n"/>
    </row>
    <row r="1481" ht="35.1" customHeight="1" s="69">
      <c r="B1481" s="48" t="n">
        <v>35802</v>
      </c>
      <c r="C1481" s="48" t="inlineStr">
        <is>
          <t>東京</t>
        </is>
      </c>
      <c r="D1481" s="19" t="inlineStr">
        <is>
          <t>アットイン横浜関内AB10-2</t>
        </is>
      </c>
      <c r="E1481" s="48" t="inlineStr">
        <is>
          <t>1K</t>
        </is>
      </c>
      <c r="F1481" s="48" t="n">
        <v>1</v>
      </c>
      <c r="G1481" s="48" t="inlineStr">
        <is>
          <t>横浜</t>
        </is>
      </c>
      <c r="H1481" s="48" t="n">
        <v>28</v>
      </c>
      <c r="I1481" s="20" t="n">
        <v>0.5</v>
      </c>
      <c r="J1481" s="20" t="n">
        <v>0.6</v>
      </c>
      <c r="K1481" s="20" t="n">
        <v>1</v>
      </c>
      <c r="L1481" s="20" t="n">
        <v>0</v>
      </c>
      <c r="M1481" s="20" t="n">
        <v>0</v>
      </c>
      <c r="N1481" s="24" t="n">
        <v>11880</v>
      </c>
      <c r="O1481" s="24" t="n">
        <v>11000</v>
      </c>
      <c r="P1481" s="24" t="n">
        <v>880</v>
      </c>
      <c r="Q1481" s="24" t="n">
        <v>44000</v>
      </c>
      <c r="R1481" s="24" t="n"/>
      <c r="S1481" s="24">
        <f>IF(R1481="","",(R1481+P1481)*30 -U1481)</f>
        <v/>
      </c>
      <c r="T1481" s="20">
        <f>IF(R1481="","",(O1481-R1481)/O1481)</f>
        <v/>
      </c>
      <c r="U1481" s="24" t="n">
        <v>0</v>
      </c>
      <c r="V1481" s="51" t="n"/>
      <c r="W1481" s="24">
        <f>IF(Z1481="","",Z1481*30)</f>
        <v/>
      </c>
      <c r="X1481" s="24">
        <f>IF(W1481="","",W1481-U1481)</f>
        <v/>
      </c>
      <c r="Y1481" s="24">
        <f>IF(V1481="","",((U1481+5000+5000)/(1-V1481))/30)</f>
        <v/>
      </c>
      <c r="Z1481" s="32" t="n"/>
      <c r="AA1481" s="24">
        <f>IF(Z1481="","",Z1481-O1481)</f>
        <v/>
      </c>
      <c r="AB1481" s="24">
        <f>IF(Z1481="","",R1481-Z1481)</f>
        <v/>
      </c>
      <c r="AC1481" s="11">
        <f>IF(Z1481="","",(O1481-Z1481)/O1481)</f>
        <v/>
      </c>
      <c r="AD1481" s="24" t="n"/>
      <c r="AE1481" s="24">
        <f>IF(AF1481="","",Q1481*(1-AF1481))</f>
        <v/>
      </c>
      <c r="AF1481" s="51" t="n"/>
      <c r="AG1481" s="28" t="n"/>
      <c r="AH1481" s="28" t="n"/>
      <c r="AI1481" s="33" t="inlineStr">
        <is>
          <t>2026-10-01</t>
        </is>
      </c>
      <c r="AJ1481" s="33" t="inlineStr">
        <is>
          <t>2026-09-30</t>
        </is>
      </c>
      <c r="AK1481" s="30" t="n"/>
    </row>
    <row r="1482" ht="35.1" customHeight="1" s="69">
      <c r="B1482" s="48" t="n">
        <v>35803</v>
      </c>
      <c r="C1482" s="48" t="inlineStr">
        <is>
          <t>名古屋</t>
        </is>
      </c>
      <c r="D1482" s="19" t="inlineStr">
        <is>
          <t>アットイン久屋大通1-2</t>
        </is>
      </c>
      <c r="E1482" s="48" t="inlineStr">
        <is>
          <t>2K</t>
        </is>
      </c>
      <c r="F1482" s="48" t="n">
        <v>2</v>
      </c>
      <c r="G1482" s="48" t="inlineStr">
        <is>
          <t>栄周辺</t>
        </is>
      </c>
      <c r="H1482" s="48" t="n">
        <v>43.67</v>
      </c>
      <c r="I1482" s="20" t="n">
        <v>0.05882</v>
      </c>
      <c r="J1482" s="20" t="n">
        <v>1</v>
      </c>
      <c r="K1482" s="20" t="n">
        <v>0.2</v>
      </c>
      <c r="L1482" s="20" t="n">
        <v>0</v>
      </c>
      <c r="M1482" s="20" t="n">
        <v>0</v>
      </c>
      <c r="N1482" s="24" t="n">
        <v>18120</v>
      </c>
      <c r="O1482" s="24" t="n">
        <v>17240</v>
      </c>
      <c r="P1482" s="24" t="n">
        <v>880</v>
      </c>
      <c r="Q1482" s="24" t="n">
        <v>44000</v>
      </c>
      <c r="R1482" s="24" t="n"/>
      <c r="S1482" s="24">
        <f>IF(R1482="","",(R1482+P1482)*30 -U1482)</f>
        <v/>
      </c>
      <c r="T1482" s="20">
        <f>IF(R1482="","",(O1482-R1482)/O1482)</f>
        <v/>
      </c>
      <c r="U1482" s="24" t="n">
        <v>0</v>
      </c>
      <c r="V1482" s="51" t="n"/>
      <c r="W1482" s="24">
        <f>IF(Z1482="","",Z1482*30)</f>
        <v/>
      </c>
      <c r="X1482" s="24">
        <f>IF(W1482="","",W1482-U1482)</f>
        <v/>
      </c>
      <c r="Y1482" s="24">
        <f>IF(V1482="","",((U1482+5000+5000)/(1-V1482))/30)</f>
        <v/>
      </c>
      <c r="Z1482" s="32" t="n"/>
      <c r="AA1482" s="24">
        <f>IF(Z1482="","",Z1482-O1482)</f>
        <v/>
      </c>
      <c r="AB1482" s="24">
        <f>IF(Z1482="","",R1482-Z1482)</f>
        <v/>
      </c>
      <c r="AC1482" s="11">
        <f>IF(Z1482="","",(O1482-Z1482)/O1482)</f>
        <v/>
      </c>
      <c r="AD1482" s="24" t="n"/>
      <c r="AE1482" s="24">
        <f>IF(AF1482="","",Q1482*(1-AF1482))</f>
        <v/>
      </c>
      <c r="AF1482" s="51" t="n"/>
      <c r="AG1482" s="28" t="n"/>
      <c r="AH1482" s="28" t="n"/>
      <c r="AI1482" s="33" t="inlineStr">
        <is>
          <t>2026-09-02</t>
        </is>
      </c>
      <c r="AJ1482" s="33" t="inlineStr">
        <is>
          <t>2026-09-11</t>
        </is>
      </c>
      <c r="AK1482" s="30" t="n"/>
    </row>
    <row r="1483" ht="35.1" customHeight="1" s="69">
      <c r="B1483" s="48" t="n">
        <v>35814</v>
      </c>
      <c r="C1483" s="48" t="inlineStr">
        <is>
          <t>東京</t>
        </is>
      </c>
      <c r="D1483" s="19" t="inlineStr">
        <is>
          <t>アットイン飯田橋RC12-6</t>
        </is>
      </c>
      <c r="E1483" s="48" t="inlineStr">
        <is>
          <t>1R</t>
        </is>
      </c>
      <c r="F1483" s="48" t="n">
        <v>1</v>
      </c>
      <c r="G1483" s="48" t="inlineStr">
        <is>
          <t>飯田橋・水道橋・九段</t>
        </is>
      </c>
      <c r="H1483" s="48" t="n">
        <v>25.34</v>
      </c>
      <c r="I1483" s="20" t="n">
        <v>0.2</v>
      </c>
      <c r="J1483" s="20" t="n">
        <v>1</v>
      </c>
      <c r="K1483" s="20" t="n">
        <v>1</v>
      </c>
      <c r="L1483" s="20" t="n">
        <v>0</v>
      </c>
      <c r="M1483" s="20" t="n">
        <v>0</v>
      </c>
      <c r="N1483" s="24" t="n">
        <v>12220</v>
      </c>
      <c r="O1483" s="24" t="n">
        <v>11340</v>
      </c>
      <c r="P1483" s="24" t="n">
        <v>880</v>
      </c>
      <c r="Q1483" s="24" t="n">
        <v>44000</v>
      </c>
      <c r="R1483" s="24" t="n"/>
      <c r="S1483" s="24">
        <f>IF(R1483="","",(R1483+P1483)*30 -U1483)</f>
        <v/>
      </c>
      <c r="T1483" s="20">
        <f>IF(R1483="","",(O1483-R1483)/O1483)</f>
        <v/>
      </c>
      <c r="U1483" s="24" t="n">
        <v>0</v>
      </c>
      <c r="V1483" s="51" t="n"/>
      <c r="W1483" s="24">
        <f>IF(Z1483="","",Z1483*30)</f>
        <v/>
      </c>
      <c r="X1483" s="24">
        <f>IF(W1483="","",W1483-U1483)</f>
        <v/>
      </c>
      <c r="Y1483" s="24">
        <f>IF(V1483="","",((U1483+5000+5000)/(1-V1483))/30)</f>
        <v/>
      </c>
      <c r="Z1483" s="32" t="n"/>
      <c r="AA1483" s="24">
        <f>IF(Z1483="","",Z1483-O1483)</f>
        <v/>
      </c>
      <c r="AB1483" s="24">
        <f>IF(Z1483="","",R1483-Z1483)</f>
        <v/>
      </c>
      <c r="AC1483" s="11">
        <f>IF(Z1483="","",(O1483-Z1483)/O1483)</f>
        <v/>
      </c>
      <c r="AD1483" s="24" t="n"/>
      <c r="AE1483" s="24">
        <f>IF(AF1483="","",Q1483*(1-AF1483))</f>
        <v/>
      </c>
      <c r="AF1483" s="51" t="n"/>
      <c r="AG1483" s="28" t="n"/>
      <c r="AH1483" s="28" t="n"/>
      <c r="AI1483" s="33" t="inlineStr">
        <is>
          <t>2026-10-01</t>
        </is>
      </c>
      <c r="AJ1483" s="33" t="inlineStr">
        <is>
          <t>2026-09-30</t>
        </is>
      </c>
      <c r="AK1483" s="30" t="n"/>
    </row>
    <row r="1484" ht="35.1" customHeight="1" s="69">
      <c r="B1484" s="48" t="n">
        <v>35816</v>
      </c>
      <c r="C1484" s="48" t="inlineStr">
        <is>
          <t>大阪</t>
        </is>
      </c>
      <c r="D1484" s="19" t="inlineStr">
        <is>
          <t>アットイン大阪長居1</t>
        </is>
      </c>
      <c r="E1484" s="48" t="inlineStr">
        <is>
          <t>1R</t>
        </is>
      </c>
      <c r="F1484" s="48" t="n">
        <v>1</v>
      </c>
      <c r="G1484" s="48" t="inlineStr">
        <is>
          <t>天王寺・阿倍野</t>
        </is>
      </c>
      <c r="H1484" s="48" t="n">
        <v>13</v>
      </c>
      <c r="I1484" s="20" t="n">
        <v>0</v>
      </c>
      <c r="J1484" s="20" t="n">
        <v>0</v>
      </c>
      <c r="K1484" s="20" t="n">
        <v>0</v>
      </c>
      <c r="L1484" s="20" t="n">
        <v>0</v>
      </c>
      <c r="M1484" s="20" t="n">
        <v>0</v>
      </c>
      <c r="N1484" s="24" t="n">
        <v>5080</v>
      </c>
      <c r="O1484" s="24" t="n">
        <v>4200</v>
      </c>
      <c r="P1484" s="24" t="n">
        <v>880</v>
      </c>
      <c r="Q1484" s="24" t="n">
        <v>44000</v>
      </c>
      <c r="R1484" s="24" t="n"/>
      <c r="S1484" s="24">
        <f>IF(R1484="","",(R1484+P1484)*30 -U1484)</f>
        <v/>
      </c>
      <c r="T1484" s="20">
        <f>IF(R1484="","",(O1484-R1484)/O1484)</f>
        <v/>
      </c>
      <c r="U1484" s="24" t="n">
        <v>0</v>
      </c>
      <c r="V1484" s="51" t="n"/>
      <c r="W1484" s="24">
        <f>IF(Z1484="","",Z1484*30)</f>
        <v/>
      </c>
      <c r="X1484" s="24">
        <f>IF(W1484="","",W1484-U1484)</f>
        <v/>
      </c>
      <c r="Y1484" s="24">
        <f>IF(V1484="","",((U1484+5000+5000)/(1-V1484))/30)</f>
        <v/>
      </c>
      <c r="Z1484" s="32" t="n"/>
      <c r="AA1484" s="24">
        <f>IF(Z1484="","",Z1484-O1484)</f>
        <v/>
      </c>
      <c r="AB1484" s="24">
        <f>IF(Z1484="","",R1484-Z1484)</f>
        <v/>
      </c>
      <c r="AC1484" s="11">
        <f>IF(Z1484="","",(O1484-Z1484)/O1484)</f>
        <v/>
      </c>
      <c r="AD1484" s="24" t="n"/>
      <c r="AE1484" s="24">
        <f>IF(AF1484="","",Q1484*(1-AF1484))</f>
        <v/>
      </c>
      <c r="AF1484" s="51" t="n"/>
      <c r="AG1484" s="28" t="n"/>
      <c r="AH1484" s="28" t="n"/>
      <c r="AI1484" s="33" t="inlineStr">
        <is>
          <t>2026-09-01</t>
        </is>
      </c>
      <c r="AJ1484" s="33" t="inlineStr">
        <is>
          <t>2026-08-31</t>
        </is>
      </c>
      <c r="AK1484" s="30" t="n"/>
    </row>
    <row r="1485" ht="35.1" customHeight="1" s="69">
      <c r="B1485" s="48" t="n">
        <v>35817</v>
      </c>
      <c r="C1485" s="48" t="inlineStr">
        <is>
          <t>大阪</t>
        </is>
      </c>
      <c r="D1485" s="19" t="inlineStr">
        <is>
          <t>アットイン神戸三宮12</t>
        </is>
      </c>
      <c r="E1485" s="48" t="inlineStr">
        <is>
          <t>1R</t>
        </is>
      </c>
      <c r="F1485" s="48" t="n">
        <v>1</v>
      </c>
      <c r="G1485" s="48" t="inlineStr">
        <is>
          <t>三宮・元町・神戸</t>
        </is>
      </c>
      <c r="H1485" s="48" t="n">
        <v>14.82</v>
      </c>
      <c r="I1485" s="20" t="n">
        <v>0</v>
      </c>
      <c r="J1485" s="20" t="n">
        <v>0</v>
      </c>
      <c r="K1485" s="20" t="n">
        <v>0</v>
      </c>
      <c r="L1485" s="20" t="n">
        <v>0</v>
      </c>
      <c r="M1485" s="20" t="n">
        <v>0</v>
      </c>
      <c r="N1485" s="24" t="n">
        <v>6300</v>
      </c>
      <c r="O1485" s="24" t="n">
        <v>5420</v>
      </c>
      <c r="P1485" s="24" t="n">
        <v>880</v>
      </c>
      <c r="Q1485" s="24" t="n">
        <v>44000</v>
      </c>
      <c r="R1485" s="24" t="n"/>
      <c r="S1485" s="24">
        <f>IF(R1485="","",(R1485+P1485)*30 -U1485)</f>
        <v/>
      </c>
      <c r="T1485" s="20">
        <f>IF(R1485="","",(O1485-R1485)/O1485)</f>
        <v/>
      </c>
      <c r="U1485" s="24" t="n">
        <v>0</v>
      </c>
      <c r="V1485" s="51" t="n"/>
      <c r="W1485" s="24">
        <f>IF(Z1485="","",Z1485*30)</f>
        <v/>
      </c>
      <c r="X1485" s="24">
        <f>IF(W1485="","",W1485-U1485)</f>
        <v/>
      </c>
      <c r="Y1485" s="24">
        <f>IF(V1485="","",((U1485+5000+5000)/(1-V1485))/30)</f>
        <v/>
      </c>
      <c r="Z1485" s="32" t="n"/>
      <c r="AA1485" s="24">
        <f>IF(Z1485="","",Z1485-O1485)</f>
        <v/>
      </c>
      <c r="AB1485" s="24">
        <f>IF(Z1485="","",R1485-Z1485)</f>
        <v/>
      </c>
      <c r="AC1485" s="11">
        <f>IF(Z1485="","",(O1485-Z1485)/O1485)</f>
        <v/>
      </c>
      <c r="AD1485" s="24" t="n"/>
      <c r="AE1485" s="24">
        <f>IF(AF1485="","",Q1485*(1-AF1485))</f>
        <v/>
      </c>
      <c r="AF1485" s="51" t="n"/>
      <c r="AG1485" s="28" t="n"/>
      <c r="AH1485" s="28" t="n"/>
      <c r="AI1485" s="33" t="inlineStr">
        <is>
          <t>2026-08-01</t>
        </is>
      </c>
      <c r="AJ1485" s="33" t="inlineStr">
        <is>
          <t>2026-07-31</t>
        </is>
      </c>
      <c r="AK1485" s="30" t="n"/>
    </row>
    <row r="1486" ht="35.1" customHeight="1" s="69">
      <c r="B1486" s="48" t="n">
        <v>35823</v>
      </c>
      <c r="C1486" s="48" t="inlineStr">
        <is>
          <t>東京</t>
        </is>
      </c>
      <c r="D1486" s="19" t="inlineStr">
        <is>
          <t>アットイン用賀8-1</t>
        </is>
      </c>
      <c r="E1486" s="48" t="inlineStr">
        <is>
          <t>1K</t>
        </is>
      </c>
      <c r="F1486" s="48" t="n">
        <v>1</v>
      </c>
      <c r="G1486" s="48" t="inlineStr">
        <is>
          <t>渋谷・三軒茶屋・自由が丘</t>
        </is>
      </c>
      <c r="H1486" s="48" t="n">
        <v>24.88</v>
      </c>
      <c r="I1486" s="20" t="n">
        <v>0.6</v>
      </c>
      <c r="J1486" s="20" t="n">
        <v>0.8</v>
      </c>
      <c r="K1486" s="20" t="n">
        <v>1</v>
      </c>
      <c r="L1486" s="20" t="n">
        <v>0</v>
      </c>
      <c r="M1486" s="20" t="n">
        <v>0</v>
      </c>
      <c r="N1486" s="24" t="n">
        <v>15140</v>
      </c>
      <c r="O1486" s="24" t="n">
        <v>14260</v>
      </c>
      <c r="P1486" s="24" t="n">
        <v>880</v>
      </c>
      <c r="Q1486" s="24" t="n">
        <v>44000</v>
      </c>
      <c r="R1486" s="24" t="n"/>
      <c r="S1486" s="24">
        <f>IF(R1486="","",(R1486+P1486)*30 -U1486)</f>
        <v/>
      </c>
      <c r="T1486" s="20">
        <f>IF(R1486="","",(O1486-R1486)/O1486)</f>
        <v/>
      </c>
      <c r="U1486" s="24" t="n">
        <v>144000</v>
      </c>
      <c r="V1486" s="51" t="n"/>
      <c r="W1486" s="24">
        <f>IF(Z1486="","",Z1486*30)</f>
        <v/>
      </c>
      <c r="X1486" s="24">
        <f>IF(W1486="","",W1486-U1486)</f>
        <v/>
      </c>
      <c r="Y1486" s="24">
        <f>IF(V1486="","",((U1486+5000+5000)/(1-V1486))/30)</f>
        <v/>
      </c>
      <c r="Z1486" s="32" t="n"/>
      <c r="AA1486" s="24">
        <f>IF(Z1486="","",Z1486-O1486)</f>
        <v/>
      </c>
      <c r="AB1486" s="24">
        <f>IF(Z1486="","",R1486-Z1486)</f>
        <v/>
      </c>
      <c r="AC1486" s="11">
        <f>IF(Z1486="","",(O1486-Z1486)/O1486)</f>
        <v/>
      </c>
      <c r="AD1486" s="24" t="n"/>
      <c r="AE1486" s="24">
        <f>IF(AF1486="","",Q1486*(1-AF1486))</f>
        <v/>
      </c>
      <c r="AF1486" s="51" t="n"/>
      <c r="AG1486" s="28" t="n"/>
      <c r="AH1486" s="28" t="n"/>
      <c r="AI1486" s="33" t="inlineStr">
        <is>
          <t>2026-10-01</t>
        </is>
      </c>
      <c r="AJ1486" s="33" t="inlineStr">
        <is>
          <t>2026-09-30</t>
        </is>
      </c>
      <c r="AK1486" s="30" t="n"/>
    </row>
    <row r="1487" ht="35.1" customHeight="1" s="69">
      <c r="B1487" s="48" t="n">
        <v>35825</v>
      </c>
      <c r="C1487" s="48" t="inlineStr">
        <is>
          <t>東京</t>
        </is>
      </c>
      <c r="D1487" s="19" t="inlineStr">
        <is>
          <t>アットイン用賀8-2</t>
        </is>
      </c>
      <c r="E1487" s="48" t="inlineStr">
        <is>
          <t>1LDK</t>
        </is>
      </c>
      <c r="F1487" s="48" t="n">
        <v>1</v>
      </c>
      <c r="G1487" s="48" t="inlineStr">
        <is>
          <t>渋谷・三軒茶屋・自由が丘</t>
        </is>
      </c>
      <c r="H1487" s="48" t="n">
        <v>32</v>
      </c>
      <c r="I1487" s="20" t="n">
        <v>0.7</v>
      </c>
      <c r="J1487" s="20" t="n">
        <v>0.9</v>
      </c>
      <c r="K1487" s="20" t="n">
        <v>1</v>
      </c>
      <c r="L1487" s="20" t="n">
        <v>0.1</v>
      </c>
      <c r="M1487" s="20" t="n">
        <v>0</v>
      </c>
      <c r="N1487" s="24" t="n">
        <v>17660</v>
      </c>
      <c r="O1487" s="24" t="n">
        <v>16780</v>
      </c>
      <c r="P1487" s="24" t="n">
        <v>880</v>
      </c>
      <c r="Q1487" s="24" t="n">
        <v>44000</v>
      </c>
      <c r="R1487" s="24" t="n"/>
      <c r="S1487" s="24">
        <f>IF(R1487="","",(R1487+P1487)*30 -U1487)</f>
        <v/>
      </c>
      <c r="T1487" s="20">
        <f>IF(R1487="","",(O1487-R1487)/O1487)</f>
        <v/>
      </c>
      <c r="U1487" s="24" t="n">
        <v>172000</v>
      </c>
      <c r="V1487" s="51" t="n"/>
      <c r="W1487" s="24">
        <f>IF(Z1487="","",Z1487*30)</f>
        <v/>
      </c>
      <c r="X1487" s="24">
        <f>IF(W1487="","",W1487-U1487)</f>
        <v/>
      </c>
      <c r="Y1487" s="24">
        <f>IF(V1487="","",((U1487+5000+5000)/(1-V1487))/30)</f>
        <v/>
      </c>
      <c r="Z1487" s="32" t="n"/>
      <c r="AA1487" s="24">
        <f>IF(Z1487="","",Z1487-O1487)</f>
        <v/>
      </c>
      <c r="AB1487" s="24">
        <f>IF(Z1487="","",R1487-Z1487)</f>
        <v/>
      </c>
      <c r="AC1487" s="11">
        <f>IF(Z1487="","",(O1487-Z1487)/O1487)</f>
        <v/>
      </c>
      <c r="AD1487" s="24" t="n"/>
      <c r="AE1487" s="24">
        <f>IF(AF1487="","",Q1487*(1-AF1487))</f>
        <v/>
      </c>
      <c r="AF1487" s="51" t="n"/>
      <c r="AG1487" s="28" t="n"/>
      <c r="AH1487" s="28" t="n"/>
      <c r="AI1487" s="33" t="inlineStr">
        <is>
          <t>2026-10-03</t>
        </is>
      </c>
      <c r="AJ1487" s="33" t="inlineStr">
        <is>
          <t>2026-10-02</t>
        </is>
      </c>
      <c r="AK1487" s="30" t="n"/>
    </row>
    <row r="1488" ht="35.1" customHeight="1" s="69">
      <c r="B1488" s="48" t="n">
        <v>35828</v>
      </c>
      <c r="C1488" s="48" t="inlineStr">
        <is>
          <t>東京</t>
        </is>
      </c>
      <c r="D1488" s="19" t="inlineStr">
        <is>
          <t>アットイン用賀8-3</t>
        </is>
      </c>
      <c r="E1488" s="48" t="inlineStr">
        <is>
          <t>1LDK</t>
        </is>
      </c>
      <c r="F1488" s="48" t="n">
        <v>5</v>
      </c>
      <c r="G1488" s="48" t="inlineStr">
        <is>
          <t>渋谷・三軒茶屋・自由が丘</t>
        </is>
      </c>
      <c r="H1488" s="48" t="n">
        <v>32</v>
      </c>
      <c r="I1488" s="20" t="n">
        <v>0.1</v>
      </c>
      <c r="J1488" s="20" t="n">
        <v>0.58</v>
      </c>
      <c r="K1488" s="20" t="n">
        <v>0.52</v>
      </c>
      <c r="L1488" s="20" t="n">
        <v>0.2</v>
      </c>
      <c r="M1488" s="20" t="n">
        <v>0</v>
      </c>
      <c r="N1488" s="24" t="n">
        <v>18100</v>
      </c>
      <c r="O1488" s="24" t="n">
        <v>17220</v>
      </c>
      <c r="P1488" s="24" t="n">
        <v>880</v>
      </c>
      <c r="Q1488" s="24" t="n">
        <v>44000</v>
      </c>
      <c r="R1488" s="24" t="n">
        <v>7610</v>
      </c>
      <c r="S1488" s="24">
        <f>IF(R1488="","",(R1488+P1488)*30 -U1488)</f>
        <v/>
      </c>
      <c r="T1488" s="20">
        <f>IF(R1488="","",(O1488-R1488)/O1488)</f>
        <v/>
      </c>
      <c r="U1488" s="24" t="n">
        <v>179000</v>
      </c>
      <c r="V1488" s="51" t="n"/>
      <c r="W1488" s="24">
        <f>IF(Z1488="","",Z1488*30)</f>
        <v/>
      </c>
      <c r="X1488" s="24">
        <f>IF(W1488="","",W1488-U1488)</f>
        <v/>
      </c>
      <c r="Y1488" s="24">
        <f>IF(V1488="","",((U1488+5000+5000)/(1-V1488))/30)</f>
        <v/>
      </c>
      <c r="Z1488" s="32" t="n"/>
      <c r="AA1488" s="24">
        <f>IF(Z1488="","",Z1488-O1488)</f>
        <v/>
      </c>
      <c r="AB1488" s="24">
        <f>IF(Z1488="","",R1488-Z1488)</f>
        <v/>
      </c>
      <c r="AC1488" s="11">
        <f>IF(Z1488="","",(O1488-Z1488)/O1488)</f>
        <v/>
      </c>
      <c r="AD1488" s="24" t="n">
        <v>11000</v>
      </c>
      <c r="AE1488" s="24">
        <f>IF(AF1488="","",Q1488*(1-AF1488))</f>
        <v/>
      </c>
      <c r="AF1488" s="51" t="n"/>
      <c r="AG1488" s="28" t="n"/>
      <c r="AH1488" s="28" t="n"/>
      <c r="AI1488" s="33" t="inlineStr">
        <is>
          <t>2026-08-01</t>
        </is>
      </c>
      <c r="AJ1488" s="33" t="inlineStr">
        <is>
          <t>2026-10-31</t>
        </is>
      </c>
      <c r="AK1488" s="30" t="n"/>
    </row>
    <row r="1489" ht="35.1" customHeight="1" s="69">
      <c r="B1489" s="48" t="n">
        <v>35831</v>
      </c>
      <c r="C1489" s="48" t="inlineStr">
        <is>
          <t>東京</t>
        </is>
      </c>
      <c r="D1489" s="19" t="inlineStr">
        <is>
          <t>アットイン藤沢茅ヶ崎1</t>
        </is>
      </c>
      <c r="E1489" s="48" t="inlineStr">
        <is>
          <t>1K</t>
        </is>
      </c>
      <c r="F1489" s="48" t="n">
        <v>1</v>
      </c>
      <c r="G1489" s="48" t="inlineStr">
        <is>
          <t>平塚・藤沢</t>
        </is>
      </c>
      <c r="H1489" s="48" t="n">
        <v>23.4</v>
      </c>
      <c r="I1489" s="20" t="n">
        <v>0</v>
      </c>
      <c r="J1489" s="20" t="n">
        <v>0</v>
      </c>
      <c r="K1489" s="20" t="n">
        <v>0</v>
      </c>
      <c r="L1489" s="20" t="n">
        <v>0</v>
      </c>
      <c r="M1489" s="20" t="n">
        <v>0</v>
      </c>
      <c r="N1489" s="24" t="n">
        <v>10280</v>
      </c>
      <c r="O1489" s="24" t="n">
        <v>9400</v>
      </c>
      <c r="P1489" s="24" t="n">
        <v>880</v>
      </c>
      <c r="Q1489" s="24" t="n">
        <v>44000</v>
      </c>
      <c r="R1489" s="24" t="n">
        <v>4700</v>
      </c>
      <c r="S1489" s="24">
        <f>IF(R1489="","",(R1489+P1489)*30 -U1489)</f>
        <v/>
      </c>
      <c r="T1489" s="20">
        <f>IF(R1489="","",(O1489-R1489)/O1489)</f>
        <v/>
      </c>
      <c r="U1489" s="24" t="n">
        <v>0</v>
      </c>
      <c r="V1489" s="51" t="n"/>
      <c r="W1489" s="24">
        <f>IF(Z1489="","",Z1489*30)</f>
        <v/>
      </c>
      <c r="X1489" s="24">
        <f>IF(W1489="","",W1489-U1489)</f>
        <v/>
      </c>
      <c r="Y1489" s="24">
        <f>IF(V1489="","",((U1489+5000+5000)/(1-V1489))/30)</f>
        <v/>
      </c>
      <c r="Z1489" s="32" t="n"/>
      <c r="AA1489" s="24">
        <f>IF(Z1489="","",Z1489-O1489)</f>
        <v/>
      </c>
      <c r="AB1489" s="24">
        <f>IF(Z1489="","",R1489-Z1489)</f>
        <v/>
      </c>
      <c r="AC1489" s="11">
        <f>IF(Z1489="","",(O1489-Z1489)/O1489)</f>
        <v/>
      </c>
      <c r="AD1489" s="24" t="n">
        <v>11000</v>
      </c>
      <c r="AE1489" s="24">
        <f>IF(AF1489="","",Q1489*(1-AF1489))</f>
        <v/>
      </c>
      <c r="AF1489" s="51" t="n"/>
      <c r="AG1489" s="28" t="n"/>
      <c r="AH1489" s="28" t="n"/>
      <c r="AI1489" s="33" t="inlineStr">
        <is>
          <t>2026-08-01</t>
        </is>
      </c>
      <c r="AJ1489" s="33" t="inlineStr">
        <is>
          <t>2026-07-31</t>
        </is>
      </c>
      <c r="AK1489" s="30" t="n"/>
    </row>
    <row r="1490" ht="35.1" customHeight="1" s="69">
      <c r="B1490" s="48" t="n">
        <v>36112</v>
      </c>
      <c r="C1490" s="48" t="inlineStr">
        <is>
          <t>東京</t>
        </is>
      </c>
      <c r="D1490" s="19" t="inlineStr">
        <is>
          <t>アットイン代々木上原AB2</t>
        </is>
      </c>
      <c r="E1490" s="48" t="inlineStr">
        <is>
          <t>1R</t>
        </is>
      </c>
      <c r="F1490" s="48" t="n">
        <v>1</v>
      </c>
      <c r="G1490" s="48" t="inlineStr">
        <is>
          <t>渋谷・三軒茶屋・自由が丘</t>
        </is>
      </c>
      <c r="H1490" s="48" t="n">
        <v>23.27</v>
      </c>
      <c r="I1490" s="20" t="n">
        <v>0</v>
      </c>
      <c r="J1490" s="20" t="n">
        <v>0.5</v>
      </c>
      <c r="K1490" s="20" t="n">
        <v>0</v>
      </c>
      <c r="L1490" s="20" t="n">
        <v>0</v>
      </c>
      <c r="M1490" s="20" t="n">
        <v>0</v>
      </c>
      <c r="N1490" s="24" t="n">
        <v>15380</v>
      </c>
      <c r="O1490" s="24" t="n">
        <v>14500</v>
      </c>
      <c r="P1490" s="24" t="n">
        <v>880</v>
      </c>
      <c r="Q1490" s="24" t="n">
        <v>44000</v>
      </c>
      <c r="R1490" s="24" t="n"/>
      <c r="S1490" s="24">
        <f>IF(R1490="","",(R1490+P1490)*30 -U1490)</f>
        <v/>
      </c>
      <c r="T1490" s="20">
        <f>IF(R1490="","",(O1490-R1490)/O1490)</f>
        <v/>
      </c>
      <c r="U1490" s="24" t="n">
        <v>0</v>
      </c>
      <c r="V1490" s="51" t="n"/>
      <c r="W1490" s="24">
        <f>IF(Z1490="","",Z1490*30)</f>
        <v/>
      </c>
      <c r="X1490" s="24">
        <f>IF(W1490="","",W1490-U1490)</f>
        <v/>
      </c>
      <c r="Y1490" s="24">
        <f>IF(V1490="","",((U1490+5000+5000)/(1-V1490))/30)</f>
        <v/>
      </c>
      <c r="Z1490" s="32" t="n"/>
      <c r="AA1490" s="24">
        <f>IF(Z1490="","",Z1490-O1490)</f>
        <v/>
      </c>
      <c r="AB1490" s="24">
        <f>IF(Z1490="","",R1490-Z1490)</f>
        <v/>
      </c>
      <c r="AC1490" s="11">
        <f>IF(Z1490="","",(O1490-Z1490)/O1490)</f>
        <v/>
      </c>
      <c r="AD1490" s="24" t="n"/>
      <c r="AE1490" s="24">
        <f>IF(AF1490="","",Q1490*(1-AF1490))</f>
        <v/>
      </c>
      <c r="AF1490" s="51" t="n"/>
      <c r="AG1490" s="28" t="n"/>
      <c r="AH1490" s="28" t="n"/>
      <c r="AI1490" s="33" t="inlineStr">
        <is>
          <t>2026-08-16</t>
        </is>
      </c>
      <c r="AJ1490" s="33" t="inlineStr">
        <is>
          <t>2026-08-15</t>
        </is>
      </c>
      <c r="AK1490" s="30" t="n"/>
    </row>
    <row r="1491" ht="35.1" customHeight="1" s="69">
      <c r="B1491" s="48" t="n">
        <v>36113</v>
      </c>
      <c r="C1491" s="48" t="inlineStr">
        <is>
          <t>東京</t>
        </is>
      </c>
      <c r="D1491" s="19" t="inlineStr">
        <is>
          <t>アットイン飯田橋AB16</t>
        </is>
      </c>
      <c r="E1491" s="48" t="inlineStr">
        <is>
          <t>1K</t>
        </is>
      </c>
      <c r="F1491" s="48" t="n">
        <v>1</v>
      </c>
      <c r="G1491" s="48" t="inlineStr">
        <is>
          <t>飯田橋・水道橋・九段</t>
        </is>
      </c>
      <c r="H1491" s="48" t="n">
        <v>25.52</v>
      </c>
      <c r="I1491" s="20" t="n">
        <v>0</v>
      </c>
      <c r="J1491" s="20" t="n">
        <v>1</v>
      </c>
      <c r="K1491" s="20" t="n">
        <v>0.2</v>
      </c>
      <c r="L1491" s="20" t="n">
        <v>0</v>
      </c>
      <c r="M1491" s="20" t="n">
        <v>0</v>
      </c>
      <c r="N1491" s="24" t="n">
        <v>15280</v>
      </c>
      <c r="O1491" s="24" t="n">
        <v>14400</v>
      </c>
      <c r="P1491" s="24" t="n">
        <v>880</v>
      </c>
      <c r="Q1491" s="24" t="n">
        <v>44000</v>
      </c>
      <c r="R1491" s="24" t="n"/>
      <c r="S1491" s="24">
        <f>IF(R1491="","",(R1491+P1491)*30 -U1491)</f>
        <v/>
      </c>
      <c r="T1491" s="20">
        <f>IF(R1491="","",(O1491-R1491)/O1491)</f>
        <v/>
      </c>
      <c r="U1491" s="24" t="n">
        <v>0</v>
      </c>
      <c r="V1491" s="51" t="n"/>
      <c r="W1491" s="24">
        <f>IF(Z1491="","",Z1491*30)</f>
        <v/>
      </c>
      <c r="X1491" s="24">
        <f>IF(W1491="","",W1491-U1491)</f>
        <v/>
      </c>
      <c r="Y1491" s="24">
        <f>IF(V1491="","",((U1491+5000+5000)/(1-V1491))/30)</f>
        <v/>
      </c>
      <c r="Z1491" s="32" t="n"/>
      <c r="AA1491" s="24">
        <f>IF(Z1491="","",Z1491-O1491)</f>
        <v/>
      </c>
      <c r="AB1491" s="24">
        <f>IF(Z1491="","",R1491-Z1491)</f>
        <v/>
      </c>
      <c r="AC1491" s="11">
        <f>IF(Z1491="","",(O1491-Z1491)/O1491)</f>
        <v/>
      </c>
      <c r="AD1491" s="24" t="n"/>
      <c r="AE1491" s="24">
        <f>IF(AF1491="","",Q1491*(1-AF1491))</f>
        <v/>
      </c>
      <c r="AF1491" s="51" t="n"/>
      <c r="AG1491" s="28" t="n"/>
      <c r="AH1491" s="28" t="n"/>
      <c r="AI1491" s="33" t="inlineStr">
        <is>
          <t>2026-09-07</t>
        </is>
      </c>
      <c r="AJ1491" s="33" t="inlineStr">
        <is>
          <t>2026-09-06</t>
        </is>
      </c>
      <c r="AK1491" s="30" t="n"/>
    </row>
    <row r="1492" ht="35.1" customHeight="1" s="69">
      <c r="B1492" s="48" t="n">
        <v>36114</v>
      </c>
      <c r="C1492" s="48" t="inlineStr">
        <is>
          <t>東京</t>
        </is>
      </c>
      <c r="D1492" s="19" t="inlineStr">
        <is>
          <t>アットイン東中野AB5</t>
        </is>
      </c>
      <c r="E1492" s="48" t="inlineStr">
        <is>
          <t>1DK</t>
        </is>
      </c>
      <c r="F1492" s="48" t="n">
        <v>1</v>
      </c>
      <c r="G1492" s="48" t="inlineStr">
        <is>
          <t>中野・荻窪・吉祥寺</t>
        </is>
      </c>
      <c r="H1492" s="48" t="n">
        <v>25.98</v>
      </c>
      <c r="I1492" s="20" t="n">
        <v>0.6</v>
      </c>
      <c r="J1492" s="20" t="n">
        <v>1</v>
      </c>
      <c r="K1492" s="20" t="n">
        <v>1</v>
      </c>
      <c r="L1492" s="20" t="n">
        <v>0</v>
      </c>
      <c r="M1492" s="20" t="n">
        <v>0</v>
      </c>
      <c r="N1492" s="24" t="n">
        <v>15280</v>
      </c>
      <c r="O1492" s="24" t="n">
        <v>14400</v>
      </c>
      <c r="P1492" s="24" t="n">
        <v>880</v>
      </c>
      <c r="Q1492" s="24" t="n">
        <v>44000</v>
      </c>
      <c r="R1492" s="24" t="n"/>
      <c r="S1492" s="24">
        <f>IF(R1492="","",(R1492+P1492)*30 -U1492)</f>
        <v/>
      </c>
      <c r="T1492" s="20">
        <f>IF(R1492="","",(O1492-R1492)/O1492)</f>
        <v/>
      </c>
      <c r="U1492" s="24" t="n">
        <v>0</v>
      </c>
      <c r="V1492" s="51" t="n"/>
      <c r="W1492" s="24">
        <f>IF(Z1492="","",Z1492*30)</f>
        <v/>
      </c>
      <c r="X1492" s="24">
        <f>IF(W1492="","",W1492-U1492)</f>
        <v/>
      </c>
      <c r="Y1492" s="24">
        <f>IF(V1492="","",((U1492+5000+5000)/(1-V1492))/30)</f>
        <v/>
      </c>
      <c r="Z1492" s="32" t="n"/>
      <c r="AA1492" s="24">
        <f>IF(Z1492="","",Z1492-O1492)</f>
        <v/>
      </c>
      <c r="AB1492" s="24">
        <f>IF(Z1492="","",R1492-Z1492)</f>
        <v/>
      </c>
      <c r="AC1492" s="11">
        <f>IF(Z1492="","",(O1492-Z1492)/O1492)</f>
        <v/>
      </c>
      <c r="AD1492" s="24" t="n"/>
      <c r="AE1492" s="24">
        <f>IF(AF1492="","",Q1492*(1-AF1492))</f>
        <v/>
      </c>
      <c r="AF1492" s="51" t="n"/>
      <c r="AG1492" s="28" t="n"/>
      <c r="AH1492" s="28" t="n"/>
      <c r="AI1492" s="33" t="inlineStr">
        <is>
          <t>2026-10-01</t>
        </is>
      </c>
      <c r="AJ1492" s="33" t="inlineStr">
        <is>
          <t>2026-09-30</t>
        </is>
      </c>
      <c r="AK1492" s="30" t="n"/>
    </row>
    <row r="1493" ht="35.1" customHeight="1" s="69">
      <c r="B1493" s="48" t="n">
        <v>36115</v>
      </c>
      <c r="C1493" s="48" t="inlineStr">
        <is>
          <t>東京</t>
        </is>
      </c>
      <c r="D1493" s="19" t="inlineStr">
        <is>
          <t>アットイン川崎AB18</t>
        </is>
      </c>
      <c r="E1493" s="48" t="inlineStr">
        <is>
          <t>1K</t>
        </is>
      </c>
      <c r="F1493" s="48" t="n">
        <v>1</v>
      </c>
      <c r="G1493" s="48" t="inlineStr">
        <is>
          <t>川崎・大森・蒲田</t>
        </is>
      </c>
      <c r="H1493" s="48" t="n">
        <v>23.2</v>
      </c>
      <c r="I1493" s="20" t="n">
        <v>0</v>
      </c>
      <c r="J1493" s="20" t="n">
        <v>1</v>
      </c>
      <c r="K1493" s="20" t="n">
        <v>1</v>
      </c>
      <c r="L1493" s="20" t="n">
        <v>1</v>
      </c>
      <c r="M1493" s="20" t="n">
        <v>0</v>
      </c>
      <c r="N1493" s="24" t="n">
        <v>12660</v>
      </c>
      <c r="O1493" s="24" t="n">
        <v>11780</v>
      </c>
      <c r="P1493" s="24" t="n">
        <v>880</v>
      </c>
      <c r="Q1493" s="24" t="n">
        <v>44000</v>
      </c>
      <c r="R1493" s="24" t="n">
        <v>5890</v>
      </c>
      <c r="S1493" s="24">
        <f>IF(R1493="","",(R1493+P1493)*30 -U1493)</f>
        <v/>
      </c>
      <c r="T1493" s="20">
        <f>IF(R1493="","",(O1493-R1493)/O1493)</f>
        <v/>
      </c>
      <c r="U1493" s="24" t="n">
        <v>0</v>
      </c>
      <c r="V1493" s="51" t="n"/>
      <c r="W1493" s="24">
        <f>IF(Z1493="","",Z1493*30)</f>
        <v/>
      </c>
      <c r="X1493" s="24">
        <f>IF(W1493="","",W1493-U1493)</f>
        <v/>
      </c>
      <c r="Y1493" s="24">
        <f>IF(V1493="","",((U1493+5000+5000)/(1-V1493))/30)</f>
        <v/>
      </c>
      <c r="Z1493" s="32" t="n"/>
      <c r="AA1493" s="24">
        <f>IF(Z1493="","",Z1493-O1493)</f>
        <v/>
      </c>
      <c r="AB1493" s="24">
        <f>IF(Z1493="","",R1493-Z1493)</f>
        <v/>
      </c>
      <c r="AC1493" s="11">
        <f>IF(Z1493="","",(O1493-Z1493)/O1493)</f>
        <v/>
      </c>
      <c r="AD1493" s="24" t="n">
        <v>11000</v>
      </c>
      <c r="AE1493" s="24">
        <f>IF(AF1493="","",Q1493*(1-AF1493))</f>
        <v/>
      </c>
      <c r="AF1493" s="51" t="n"/>
      <c r="AG1493" s="28" t="n"/>
      <c r="AH1493" s="28" t="n"/>
      <c r="AI1493" s="33" t="inlineStr">
        <is>
          <t>2026-11-01</t>
        </is>
      </c>
      <c r="AJ1493" s="33" t="inlineStr">
        <is>
          <t>2026-10-31</t>
        </is>
      </c>
      <c r="AK1493" s="30" t="n"/>
    </row>
    <row r="1494" ht="35.1" customHeight="1" s="69">
      <c r="B1494" s="48" t="n">
        <v>36127</v>
      </c>
      <c r="C1494" s="48" t="inlineStr">
        <is>
          <t>大阪</t>
        </is>
      </c>
      <c r="D1494" s="19" t="inlineStr">
        <is>
          <t>アットイン住之江公園1</t>
        </is>
      </c>
      <c r="E1494" s="48" t="inlineStr">
        <is>
          <t>1K</t>
        </is>
      </c>
      <c r="F1494" s="48" t="n">
        <v>1</v>
      </c>
      <c r="G1494" s="48" t="inlineStr">
        <is>
          <t>天王寺・阿倍野</t>
        </is>
      </c>
      <c r="H1494" s="48" t="n">
        <v>20.23</v>
      </c>
      <c r="I1494" s="20" t="n">
        <v>0</v>
      </c>
      <c r="J1494" s="20" t="n">
        <v>0</v>
      </c>
      <c r="K1494" s="20" t="n">
        <v>0</v>
      </c>
      <c r="L1494" s="20" t="n">
        <v>0</v>
      </c>
      <c r="M1494" s="20" t="n">
        <v>0</v>
      </c>
      <c r="N1494" s="24" t="n">
        <v>6540</v>
      </c>
      <c r="O1494" s="24" t="n">
        <v>5660</v>
      </c>
      <c r="P1494" s="24" t="n">
        <v>880</v>
      </c>
      <c r="Q1494" s="24" t="n">
        <v>44000</v>
      </c>
      <c r="R1494" s="24" t="n"/>
      <c r="S1494" s="24">
        <f>IF(R1494="","",(R1494+P1494)*30 -U1494)</f>
        <v/>
      </c>
      <c r="T1494" s="20">
        <f>IF(R1494="","",(O1494-R1494)/O1494)</f>
        <v/>
      </c>
      <c r="U1494" s="24" t="n">
        <v>0</v>
      </c>
      <c r="V1494" s="51" t="n"/>
      <c r="W1494" s="24">
        <f>IF(Z1494="","",Z1494*30)</f>
        <v/>
      </c>
      <c r="X1494" s="24">
        <f>IF(W1494="","",W1494-U1494)</f>
        <v/>
      </c>
      <c r="Y1494" s="24">
        <f>IF(V1494="","",((U1494+5000+5000)/(1-V1494))/30)</f>
        <v/>
      </c>
      <c r="Z1494" s="32" t="n"/>
      <c r="AA1494" s="24">
        <f>IF(Z1494="","",Z1494-O1494)</f>
        <v/>
      </c>
      <c r="AB1494" s="24">
        <f>IF(Z1494="","",R1494-Z1494)</f>
        <v/>
      </c>
      <c r="AC1494" s="11">
        <f>IF(Z1494="","",(O1494-Z1494)/O1494)</f>
        <v/>
      </c>
      <c r="AD1494" s="24" t="n"/>
      <c r="AE1494" s="24">
        <f>IF(AF1494="","",Q1494*(1-AF1494))</f>
        <v/>
      </c>
      <c r="AF1494" s="51" t="n"/>
      <c r="AG1494" s="28" t="n"/>
      <c r="AH1494" s="28" t="n"/>
      <c r="AI1494" s="33" t="inlineStr">
        <is>
          <t>2026-08-01</t>
        </is>
      </c>
      <c r="AJ1494" s="33" t="inlineStr">
        <is>
          <t>2026-07-31</t>
        </is>
      </c>
      <c r="AK1494" s="30" t="n"/>
    </row>
    <row r="1495" ht="35.1" customHeight="1" s="69">
      <c r="B1495" s="48" t="n">
        <v>36128</v>
      </c>
      <c r="C1495" s="48" t="inlineStr">
        <is>
          <t>東京</t>
        </is>
      </c>
      <c r="D1495" s="19" t="inlineStr">
        <is>
          <t>アットイン麻布十番13-1</t>
        </is>
      </c>
      <c r="E1495" s="48" t="inlineStr">
        <is>
          <t>1K</t>
        </is>
      </c>
      <c r="F1495" s="48" t="n">
        <v>1</v>
      </c>
      <c r="G1495" s="48" t="inlineStr">
        <is>
          <t>六本木・麻布十番・白金高輪</t>
        </is>
      </c>
      <c r="H1495" s="48" t="n">
        <v>21.06</v>
      </c>
      <c r="I1495" s="20" t="n">
        <v>0</v>
      </c>
      <c r="J1495" s="20" t="n">
        <v>0</v>
      </c>
      <c r="K1495" s="20" t="n">
        <v>0</v>
      </c>
      <c r="L1495" s="20" t="n">
        <v>0</v>
      </c>
      <c r="M1495" s="20" t="n">
        <v>0</v>
      </c>
      <c r="N1495" s="24" t="n">
        <v>15820</v>
      </c>
      <c r="O1495" s="24" t="n">
        <v>14940</v>
      </c>
      <c r="P1495" s="24" t="n">
        <v>880</v>
      </c>
      <c r="Q1495" s="24" t="n">
        <v>44000</v>
      </c>
      <c r="R1495" s="24" t="n">
        <v>7470</v>
      </c>
      <c r="S1495" s="24">
        <f>IF(R1495="","",(R1495+P1495)*30 -U1495)</f>
        <v/>
      </c>
      <c r="T1495" s="20">
        <f>IF(R1495="","",(O1495-R1495)/O1495)</f>
        <v/>
      </c>
      <c r="U1495" s="24" t="n">
        <v>0</v>
      </c>
      <c r="V1495" s="51" t="n"/>
      <c r="W1495" s="24">
        <f>IF(Z1495="","",Z1495*30)</f>
        <v/>
      </c>
      <c r="X1495" s="24">
        <f>IF(W1495="","",W1495-U1495)</f>
        <v/>
      </c>
      <c r="Y1495" s="24">
        <f>IF(V1495="","",((U1495+5000+5000)/(1-V1495))/30)</f>
        <v/>
      </c>
      <c r="Z1495" s="32" t="n"/>
      <c r="AA1495" s="24">
        <f>IF(Z1495="","",Z1495-O1495)</f>
        <v/>
      </c>
      <c r="AB1495" s="24">
        <f>IF(Z1495="","",R1495-Z1495)</f>
        <v/>
      </c>
      <c r="AC1495" s="11">
        <f>IF(Z1495="","",(O1495-Z1495)/O1495)</f>
        <v/>
      </c>
      <c r="AD1495" s="24" t="n">
        <v>11000</v>
      </c>
      <c r="AE1495" s="24">
        <f>IF(AF1495="","",Q1495*(1-AF1495))</f>
        <v/>
      </c>
      <c r="AF1495" s="51" t="n"/>
      <c r="AG1495" s="28" t="n"/>
      <c r="AH1495" s="28" t="n"/>
      <c r="AI1495" s="33" t="inlineStr">
        <is>
          <t>2026-08-01</t>
        </is>
      </c>
      <c r="AJ1495" s="33" t="inlineStr">
        <is>
          <t>2026-08-26</t>
        </is>
      </c>
      <c r="AK1495" s="30" t="n"/>
    </row>
    <row r="1496" ht="35.1" customHeight="1" s="69">
      <c r="B1496" s="48" t="n">
        <v>36129</v>
      </c>
      <c r="C1496" s="48" t="inlineStr">
        <is>
          <t>大阪</t>
        </is>
      </c>
      <c r="D1496" s="19" t="inlineStr">
        <is>
          <t>アットイン高槻2</t>
        </is>
      </c>
      <c r="E1496" s="48" t="inlineStr">
        <is>
          <t>1LDK</t>
        </is>
      </c>
      <c r="F1496" s="48" t="n">
        <v>1</v>
      </c>
      <c r="G1496" s="48" t="inlineStr">
        <is>
          <t>茨木・高槻・摂津・枚方</t>
        </is>
      </c>
      <c r="H1496" s="48" t="n">
        <v>34.78</v>
      </c>
      <c r="I1496" s="20" t="n">
        <v>0</v>
      </c>
      <c r="J1496" s="20" t="n">
        <v>0</v>
      </c>
      <c r="K1496" s="20" t="n">
        <v>0</v>
      </c>
      <c r="L1496" s="20" t="n">
        <v>0</v>
      </c>
      <c r="M1496" s="20" t="n">
        <v>0</v>
      </c>
      <c r="N1496" s="24" t="n">
        <v>8340</v>
      </c>
      <c r="O1496" s="24" t="n">
        <v>7460</v>
      </c>
      <c r="P1496" s="24" t="n">
        <v>880</v>
      </c>
      <c r="Q1496" s="24" t="n">
        <v>44000</v>
      </c>
      <c r="R1496" s="24" t="n"/>
      <c r="S1496" s="24">
        <f>IF(R1496="","",(R1496+P1496)*30 -U1496)</f>
        <v/>
      </c>
      <c r="T1496" s="20">
        <f>IF(R1496="","",(O1496-R1496)/O1496)</f>
        <v/>
      </c>
      <c r="U1496" s="24" t="n">
        <v>0</v>
      </c>
      <c r="V1496" s="51" t="n"/>
      <c r="W1496" s="24">
        <f>IF(Z1496="","",Z1496*30)</f>
        <v/>
      </c>
      <c r="X1496" s="24">
        <f>IF(W1496="","",W1496-U1496)</f>
        <v/>
      </c>
      <c r="Y1496" s="24">
        <f>IF(V1496="","",((U1496+5000+5000)/(1-V1496))/30)</f>
        <v/>
      </c>
      <c r="Z1496" s="32" t="n"/>
      <c r="AA1496" s="24">
        <f>IF(Z1496="","",Z1496-O1496)</f>
        <v/>
      </c>
      <c r="AB1496" s="24">
        <f>IF(Z1496="","",R1496-Z1496)</f>
        <v/>
      </c>
      <c r="AC1496" s="11">
        <f>IF(Z1496="","",(O1496-Z1496)/O1496)</f>
        <v/>
      </c>
      <c r="AD1496" s="24" t="n"/>
      <c r="AE1496" s="24">
        <f>IF(AF1496="","",Q1496*(1-AF1496))</f>
        <v/>
      </c>
      <c r="AF1496" s="51" t="n"/>
      <c r="AG1496" s="28" t="n"/>
      <c r="AH1496" s="28" t="n"/>
      <c r="AI1496" s="33" t="inlineStr">
        <is>
          <t>2026-08-01</t>
        </is>
      </c>
      <c r="AJ1496" s="33" t="inlineStr">
        <is>
          <t>2026-07-31</t>
        </is>
      </c>
      <c r="AK1496" s="30" t="n"/>
    </row>
    <row r="1497" ht="35.1" customHeight="1" s="69">
      <c r="B1497" s="48" t="n">
        <v>36161</v>
      </c>
      <c r="C1497" s="48" t="inlineStr">
        <is>
          <t>大阪</t>
        </is>
      </c>
      <c r="D1497" s="19" t="inlineStr">
        <is>
          <t>アットイン心斎橋TK13-1（堺筋本町）</t>
        </is>
      </c>
      <c r="E1497" s="48" t="inlineStr">
        <is>
          <t>1K</t>
        </is>
      </c>
      <c r="F1497" s="48" t="n">
        <v>1</v>
      </c>
      <c r="G1497" s="48" t="inlineStr">
        <is>
          <t>北浜・堺筋本町</t>
        </is>
      </c>
      <c r="H1497" s="48" t="n">
        <v>22.55</v>
      </c>
      <c r="I1497" s="20" t="n">
        <v>0</v>
      </c>
      <c r="J1497" s="20" t="n">
        <v>0</v>
      </c>
      <c r="K1497" s="20" t="n">
        <v>0</v>
      </c>
      <c r="L1497" s="20" t="n">
        <v>0</v>
      </c>
      <c r="M1497" s="20" t="n">
        <v>0</v>
      </c>
      <c r="N1497" s="24" t="n">
        <v>9700</v>
      </c>
      <c r="O1497" s="24" t="n">
        <v>8820</v>
      </c>
      <c r="P1497" s="24" t="n">
        <v>880</v>
      </c>
      <c r="Q1497" s="24" t="n">
        <v>44000</v>
      </c>
      <c r="R1497" s="24" t="n"/>
      <c r="S1497" s="24">
        <f>IF(R1497="","",(R1497+P1497)*30 -U1497)</f>
        <v/>
      </c>
      <c r="T1497" s="20">
        <f>IF(R1497="","",(O1497-R1497)/O1497)</f>
        <v/>
      </c>
      <c r="U1497" s="24" t="n">
        <v>0</v>
      </c>
      <c r="V1497" s="51" t="n"/>
      <c r="W1497" s="24">
        <f>IF(Z1497="","",Z1497*30)</f>
        <v/>
      </c>
      <c r="X1497" s="24">
        <f>IF(W1497="","",W1497-U1497)</f>
        <v/>
      </c>
      <c r="Y1497" s="24">
        <f>IF(V1497="","",((U1497+5000+5000)/(1-V1497))/30)</f>
        <v/>
      </c>
      <c r="Z1497" s="32" t="n"/>
      <c r="AA1497" s="24">
        <f>IF(Z1497="","",Z1497-O1497)</f>
        <v/>
      </c>
      <c r="AB1497" s="24">
        <f>IF(Z1497="","",R1497-Z1497)</f>
        <v/>
      </c>
      <c r="AC1497" s="11">
        <f>IF(Z1497="","",(O1497-Z1497)/O1497)</f>
        <v/>
      </c>
      <c r="AD1497" s="24" t="n"/>
      <c r="AE1497" s="24">
        <f>IF(AF1497="","",Q1497*(1-AF1497))</f>
        <v/>
      </c>
      <c r="AF1497" s="51" t="n"/>
      <c r="AG1497" s="28" t="n"/>
      <c r="AH1497" s="28" t="n"/>
      <c r="AI1497" s="33" t="inlineStr">
        <is>
          <t>2026-08-01</t>
        </is>
      </c>
      <c r="AJ1497" s="33" t="inlineStr">
        <is>
          <t>2026-07-31</t>
        </is>
      </c>
      <c r="AK1497" s="30" t="n"/>
    </row>
    <row r="1498" ht="35.1" customHeight="1" s="69">
      <c r="B1498" s="48" t="n">
        <v>36161</v>
      </c>
      <c r="C1498" s="48" t="inlineStr">
        <is>
          <t>大阪</t>
        </is>
      </c>
      <c r="D1498" s="19" t="inlineStr">
        <is>
          <t>アットイン心斎橋TK13-1（堺筋本町）</t>
        </is>
      </c>
      <c r="E1498" s="48" t="inlineStr">
        <is>
          <t>1K</t>
        </is>
      </c>
      <c r="F1498" s="48" t="n">
        <v>1</v>
      </c>
      <c r="G1498" s="48" t="inlineStr">
        <is>
          <t>北浜・堺筋本町</t>
        </is>
      </c>
      <c r="H1498" s="48" t="n">
        <v>22.55</v>
      </c>
      <c r="I1498" s="20" t="n">
        <v>0</v>
      </c>
      <c r="J1498" s="20" t="n">
        <v>0</v>
      </c>
      <c r="K1498" s="20" t="n">
        <v>0</v>
      </c>
      <c r="L1498" s="20" t="n">
        <v>0</v>
      </c>
      <c r="M1498" s="20" t="n">
        <v>0</v>
      </c>
      <c r="N1498" s="24" t="n">
        <v>9700</v>
      </c>
      <c r="O1498" s="24" t="n">
        <v>8820</v>
      </c>
      <c r="P1498" s="24" t="n">
        <v>880</v>
      </c>
      <c r="Q1498" s="24" t="n">
        <v>44000</v>
      </c>
      <c r="R1498" s="24" t="n"/>
      <c r="S1498" s="24">
        <f>IF(R1498="","",(R1498+P1498)*30 -U1498)</f>
        <v/>
      </c>
      <c r="T1498" s="20">
        <f>IF(R1498="","",(O1498-R1498)/O1498)</f>
        <v/>
      </c>
      <c r="U1498" s="24" t="n">
        <v>0</v>
      </c>
      <c r="V1498" s="51" t="n"/>
      <c r="W1498" s="24">
        <f>IF(Z1498="","",Z1498*30)</f>
        <v/>
      </c>
      <c r="X1498" s="24">
        <f>IF(W1498="","",W1498-U1498)</f>
        <v/>
      </c>
      <c r="Y1498" s="24">
        <f>IF(V1498="","",((U1498+5000+5000)/(1-V1498))/30)</f>
        <v/>
      </c>
      <c r="Z1498" s="32" t="n"/>
      <c r="AA1498" s="24">
        <f>IF(Z1498="","",Z1498-O1498)</f>
        <v/>
      </c>
      <c r="AB1498" s="24">
        <f>IF(Z1498="","",R1498-Z1498)</f>
        <v/>
      </c>
      <c r="AC1498" s="11">
        <f>IF(Z1498="","",(O1498-Z1498)/O1498)</f>
        <v/>
      </c>
      <c r="AD1498" s="24" t="n"/>
      <c r="AE1498" s="24">
        <f>IF(AF1498="","",Q1498*(1-AF1498))</f>
        <v/>
      </c>
      <c r="AF1498" s="51" t="n"/>
      <c r="AG1498" s="28" t="n"/>
      <c r="AH1498" s="28" t="n"/>
      <c r="AI1498" s="33" t="inlineStr">
        <is>
          <t>2026-08-01</t>
        </is>
      </c>
      <c r="AJ1498" s="33" t="inlineStr">
        <is>
          <t>2026-07-31</t>
        </is>
      </c>
      <c r="AK1498" s="30" t="n"/>
    </row>
    <row r="1499" ht="35.1" customHeight="1" s="69">
      <c r="B1499" s="48" t="n">
        <v>36165</v>
      </c>
      <c r="C1499" s="48" t="inlineStr">
        <is>
          <t>大阪</t>
        </is>
      </c>
      <c r="D1499" s="19" t="inlineStr">
        <is>
          <t>アットイン心斎橋TK13-2（堺筋本町）</t>
        </is>
      </c>
      <c r="E1499" s="48" t="inlineStr">
        <is>
          <t>1K</t>
        </is>
      </c>
      <c r="F1499" s="48" t="n">
        <v>3</v>
      </c>
      <c r="G1499" s="48" t="inlineStr">
        <is>
          <t>北浜・堺筋本町</t>
        </is>
      </c>
      <c r="H1499" s="48" t="n">
        <v>25.34</v>
      </c>
      <c r="I1499" s="20" t="n">
        <v>0</v>
      </c>
      <c r="J1499" s="20" t="n">
        <v>0</v>
      </c>
      <c r="K1499" s="20" t="n">
        <v>0</v>
      </c>
      <c r="L1499" s="20" t="n">
        <v>0</v>
      </c>
      <c r="M1499" s="20" t="n">
        <v>0</v>
      </c>
      <c r="N1499" s="24" t="n">
        <v>9840</v>
      </c>
      <c r="O1499" s="24" t="n">
        <v>8960</v>
      </c>
      <c r="P1499" s="24" t="n">
        <v>880</v>
      </c>
      <c r="Q1499" s="24" t="n">
        <v>44000</v>
      </c>
      <c r="R1499" s="24" t="n"/>
      <c r="S1499" s="24">
        <f>IF(R1499="","",(R1499+P1499)*30 -U1499)</f>
        <v/>
      </c>
      <c r="T1499" s="20">
        <f>IF(R1499="","",(O1499-R1499)/O1499)</f>
        <v/>
      </c>
      <c r="U1499" s="24" t="n">
        <v>0</v>
      </c>
      <c r="V1499" s="51" t="n"/>
      <c r="W1499" s="24">
        <f>IF(Z1499="","",Z1499*30)</f>
        <v/>
      </c>
      <c r="X1499" s="24">
        <f>IF(W1499="","",W1499-U1499)</f>
        <v/>
      </c>
      <c r="Y1499" s="24">
        <f>IF(V1499="","",((U1499+5000+5000)/(1-V1499))/30)</f>
        <v/>
      </c>
      <c r="Z1499" s="32" t="n"/>
      <c r="AA1499" s="24">
        <f>IF(Z1499="","",Z1499-O1499)</f>
        <v/>
      </c>
      <c r="AB1499" s="24">
        <f>IF(Z1499="","",R1499-Z1499)</f>
        <v/>
      </c>
      <c r="AC1499" s="11">
        <f>IF(Z1499="","",(O1499-Z1499)/O1499)</f>
        <v/>
      </c>
      <c r="AD1499" s="24" t="n"/>
      <c r="AE1499" s="24">
        <f>IF(AF1499="","",Q1499*(1-AF1499))</f>
        <v/>
      </c>
      <c r="AF1499" s="51" t="n"/>
      <c r="AG1499" s="28" t="n"/>
      <c r="AH1499" s="28" t="n"/>
      <c r="AI1499" s="33" t="inlineStr">
        <is>
          <t>2026-08-01</t>
        </is>
      </c>
      <c r="AJ1499" s="33" t="inlineStr">
        <is>
          <t>2026-07-31</t>
        </is>
      </c>
      <c r="AK1499" s="30" t="n"/>
    </row>
    <row r="1500" ht="35.1" customHeight="1" s="69">
      <c r="B1500" s="48" t="n">
        <v>36165</v>
      </c>
      <c r="C1500" s="48" t="inlineStr">
        <is>
          <t>大阪</t>
        </is>
      </c>
      <c r="D1500" s="19" t="inlineStr">
        <is>
          <t>アットイン心斎橋TK13-2（堺筋本町）</t>
        </is>
      </c>
      <c r="E1500" s="48" t="inlineStr">
        <is>
          <t>1K</t>
        </is>
      </c>
      <c r="F1500" s="48" t="n">
        <v>3</v>
      </c>
      <c r="G1500" s="48" t="inlineStr">
        <is>
          <t>北浜・堺筋本町</t>
        </is>
      </c>
      <c r="H1500" s="48" t="n">
        <v>25.34</v>
      </c>
      <c r="I1500" s="20" t="n">
        <v>0</v>
      </c>
      <c r="J1500" s="20" t="n">
        <v>0</v>
      </c>
      <c r="K1500" s="20" t="n">
        <v>0</v>
      </c>
      <c r="L1500" s="20" t="n">
        <v>0</v>
      </c>
      <c r="M1500" s="20" t="n">
        <v>0</v>
      </c>
      <c r="N1500" s="24" t="n">
        <v>9840</v>
      </c>
      <c r="O1500" s="24" t="n">
        <v>8960</v>
      </c>
      <c r="P1500" s="24" t="n">
        <v>880</v>
      </c>
      <c r="Q1500" s="24" t="n">
        <v>44000</v>
      </c>
      <c r="R1500" s="24" t="n"/>
      <c r="S1500" s="24">
        <f>IF(R1500="","",(R1500+P1500)*30 -U1500)</f>
        <v/>
      </c>
      <c r="T1500" s="20">
        <f>IF(R1500="","",(O1500-R1500)/O1500)</f>
        <v/>
      </c>
      <c r="U1500" s="24" t="n">
        <v>0</v>
      </c>
      <c r="V1500" s="51" t="n"/>
      <c r="W1500" s="24">
        <f>IF(Z1500="","",Z1500*30)</f>
        <v/>
      </c>
      <c r="X1500" s="24">
        <f>IF(W1500="","",W1500-U1500)</f>
        <v/>
      </c>
      <c r="Y1500" s="24">
        <f>IF(V1500="","",((U1500+5000+5000)/(1-V1500))/30)</f>
        <v/>
      </c>
      <c r="Z1500" s="32" t="n"/>
      <c r="AA1500" s="24">
        <f>IF(Z1500="","",Z1500-O1500)</f>
        <v/>
      </c>
      <c r="AB1500" s="24">
        <f>IF(Z1500="","",R1500-Z1500)</f>
        <v/>
      </c>
      <c r="AC1500" s="11">
        <f>IF(Z1500="","",(O1500-Z1500)/O1500)</f>
        <v/>
      </c>
      <c r="AD1500" s="24" t="n"/>
      <c r="AE1500" s="24">
        <f>IF(AF1500="","",Q1500*(1-AF1500))</f>
        <v/>
      </c>
      <c r="AF1500" s="51" t="n"/>
      <c r="AG1500" s="28" t="n"/>
      <c r="AH1500" s="28" t="n"/>
      <c r="AI1500" s="33" t="inlineStr">
        <is>
          <t>2026-08-01</t>
        </is>
      </c>
      <c r="AJ1500" s="33" t="inlineStr">
        <is>
          <t>2026-07-31</t>
        </is>
      </c>
      <c r="AK1500" s="30" t="n"/>
    </row>
    <row r="1501" ht="35.1" customHeight="1" s="69">
      <c r="B1501" s="48" t="n">
        <v>36166</v>
      </c>
      <c r="C1501" s="48" t="inlineStr">
        <is>
          <t>大阪</t>
        </is>
      </c>
      <c r="D1501" s="19" t="inlineStr">
        <is>
          <t>アットイン心斎橋TK13-3（堺筋本町）</t>
        </is>
      </c>
      <c r="E1501" s="48" t="inlineStr">
        <is>
          <t>1LDK</t>
        </is>
      </c>
      <c r="F1501" s="48" t="n">
        <v>3</v>
      </c>
      <c r="G1501" s="48" t="inlineStr">
        <is>
          <t>北浜・堺筋本町</t>
        </is>
      </c>
      <c r="H1501" s="48" t="n">
        <v>34.48</v>
      </c>
      <c r="I1501" s="20" t="n">
        <v>0</v>
      </c>
      <c r="J1501" s="20" t="n">
        <v>0</v>
      </c>
      <c r="K1501" s="20" t="n">
        <v>0</v>
      </c>
      <c r="L1501" s="20" t="n">
        <v>0</v>
      </c>
      <c r="M1501" s="20" t="n">
        <v>0</v>
      </c>
      <c r="N1501" s="24" t="n">
        <v>13240</v>
      </c>
      <c r="O1501" s="24" t="n">
        <v>12360</v>
      </c>
      <c r="P1501" s="24" t="n">
        <v>880</v>
      </c>
      <c r="Q1501" s="24" t="n">
        <v>44000</v>
      </c>
      <c r="R1501" s="24" t="n"/>
      <c r="S1501" s="24">
        <f>IF(R1501="","",(R1501+P1501)*30 -U1501)</f>
        <v/>
      </c>
      <c r="T1501" s="20">
        <f>IF(R1501="","",(O1501-R1501)/O1501)</f>
        <v/>
      </c>
      <c r="U1501" s="24" t="n">
        <v>0</v>
      </c>
      <c r="V1501" s="51" t="n"/>
      <c r="W1501" s="24">
        <f>IF(Z1501="","",Z1501*30)</f>
        <v/>
      </c>
      <c r="X1501" s="24">
        <f>IF(W1501="","",W1501-U1501)</f>
        <v/>
      </c>
      <c r="Y1501" s="24">
        <f>IF(V1501="","",((U1501+5000+5000)/(1-V1501))/30)</f>
        <v/>
      </c>
      <c r="Z1501" s="32" t="n"/>
      <c r="AA1501" s="24">
        <f>IF(Z1501="","",Z1501-O1501)</f>
        <v/>
      </c>
      <c r="AB1501" s="24">
        <f>IF(Z1501="","",R1501-Z1501)</f>
        <v/>
      </c>
      <c r="AC1501" s="11">
        <f>IF(Z1501="","",(O1501-Z1501)/O1501)</f>
        <v/>
      </c>
      <c r="AD1501" s="24" t="n"/>
      <c r="AE1501" s="24">
        <f>IF(AF1501="","",Q1501*(1-AF1501))</f>
        <v/>
      </c>
      <c r="AF1501" s="51" t="n"/>
      <c r="AG1501" s="28" t="n"/>
      <c r="AH1501" s="28" t="n"/>
      <c r="AI1501" s="33" t="inlineStr">
        <is>
          <t>2026-08-01</t>
        </is>
      </c>
      <c r="AJ1501" s="33" t="inlineStr">
        <is>
          <t>2026-07-31</t>
        </is>
      </c>
      <c r="AK1501" s="30" t="n"/>
    </row>
    <row r="1502" ht="35.1" customHeight="1" s="69">
      <c r="B1502" s="48" t="n">
        <v>36166</v>
      </c>
      <c r="C1502" s="48" t="inlineStr">
        <is>
          <t>大阪</t>
        </is>
      </c>
      <c r="D1502" s="19" t="inlineStr">
        <is>
          <t>アットイン心斎橋TK13-3（堺筋本町）</t>
        </is>
      </c>
      <c r="E1502" s="48" t="inlineStr">
        <is>
          <t>1LDK</t>
        </is>
      </c>
      <c r="F1502" s="48" t="n">
        <v>3</v>
      </c>
      <c r="G1502" s="48" t="inlineStr">
        <is>
          <t>北浜・堺筋本町</t>
        </is>
      </c>
      <c r="H1502" s="48" t="n">
        <v>34.48</v>
      </c>
      <c r="I1502" s="20" t="n">
        <v>0</v>
      </c>
      <c r="J1502" s="20" t="n">
        <v>0</v>
      </c>
      <c r="K1502" s="20" t="n">
        <v>0</v>
      </c>
      <c r="L1502" s="20" t="n">
        <v>0</v>
      </c>
      <c r="M1502" s="20" t="n">
        <v>0</v>
      </c>
      <c r="N1502" s="24" t="n">
        <v>13240</v>
      </c>
      <c r="O1502" s="24" t="n">
        <v>12360</v>
      </c>
      <c r="P1502" s="24" t="n">
        <v>880</v>
      </c>
      <c r="Q1502" s="24" t="n">
        <v>44000</v>
      </c>
      <c r="R1502" s="24" t="n"/>
      <c r="S1502" s="24">
        <f>IF(R1502="","",(R1502+P1502)*30 -U1502)</f>
        <v/>
      </c>
      <c r="T1502" s="20">
        <f>IF(R1502="","",(O1502-R1502)/O1502)</f>
        <v/>
      </c>
      <c r="U1502" s="24" t="n">
        <v>0</v>
      </c>
      <c r="V1502" s="51" t="n"/>
      <c r="W1502" s="24">
        <f>IF(Z1502="","",Z1502*30)</f>
        <v/>
      </c>
      <c r="X1502" s="24">
        <f>IF(W1502="","",W1502-U1502)</f>
        <v/>
      </c>
      <c r="Y1502" s="24">
        <f>IF(V1502="","",((U1502+5000+5000)/(1-V1502))/30)</f>
        <v/>
      </c>
      <c r="Z1502" s="32" t="n"/>
      <c r="AA1502" s="24">
        <f>IF(Z1502="","",Z1502-O1502)</f>
        <v/>
      </c>
      <c r="AB1502" s="24">
        <f>IF(Z1502="","",R1502-Z1502)</f>
        <v/>
      </c>
      <c r="AC1502" s="11">
        <f>IF(Z1502="","",(O1502-Z1502)/O1502)</f>
        <v/>
      </c>
      <c r="AD1502" s="24" t="n"/>
      <c r="AE1502" s="24">
        <f>IF(AF1502="","",Q1502*(1-AF1502))</f>
        <v/>
      </c>
      <c r="AF1502" s="51" t="n"/>
      <c r="AG1502" s="28" t="n"/>
      <c r="AH1502" s="28" t="n"/>
      <c r="AI1502" s="33" t="inlineStr">
        <is>
          <t>2026-08-01</t>
        </is>
      </c>
      <c r="AJ1502" s="33" t="inlineStr">
        <is>
          <t>2026-07-31</t>
        </is>
      </c>
      <c r="AK1502" s="30" t="n"/>
    </row>
    <row r="1503" ht="35.1" customHeight="1" s="69">
      <c r="B1503" s="48" t="n">
        <v>36171</v>
      </c>
      <c r="C1503" s="48" t="inlineStr">
        <is>
          <t>名古屋</t>
        </is>
      </c>
      <c r="D1503" s="19" t="inlineStr">
        <is>
          <t>アットイン名古屋駅27-1</t>
        </is>
      </c>
      <c r="E1503" s="48" t="inlineStr">
        <is>
          <t>1DK</t>
        </is>
      </c>
      <c r="F1503" s="48" t="n">
        <v>1</v>
      </c>
      <c r="G1503" s="48" t="inlineStr">
        <is>
          <t>名駅周辺</t>
        </is>
      </c>
      <c r="H1503" s="48" t="n">
        <v>30.27</v>
      </c>
      <c r="I1503" s="20" t="n">
        <v>0.4</v>
      </c>
      <c r="J1503" s="20" t="n">
        <v>1</v>
      </c>
      <c r="K1503" s="20" t="n">
        <v>1</v>
      </c>
      <c r="L1503" s="20" t="n">
        <v>1</v>
      </c>
      <c r="M1503" s="20" t="n">
        <v>0</v>
      </c>
      <c r="N1503" s="24" t="n">
        <v>14040</v>
      </c>
      <c r="O1503" s="24" t="n">
        <v>13160</v>
      </c>
      <c r="P1503" s="24" t="n">
        <v>880</v>
      </c>
      <c r="Q1503" s="24" t="n">
        <v>44000</v>
      </c>
      <c r="R1503" s="24" t="n"/>
      <c r="S1503" s="24">
        <f>IF(R1503="","",(R1503+P1503)*30 -U1503)</f>
        <v/>
      </c>
      <c r="T1503" s="20">
        <f>IF(R1503="","",(O1503-R1503)/O1503)</f>
        <v/>
      </c>
      <c r="U1503" s="24" t="n">
        <v>77000</v>
      </c>
      <c r="V1503" s="51" t="n"/>
      <c r="W1503" s="24">
        <f>IF(Z1503="","",Z1503*30)</f>
        <v/>
      </c>
      <c r="X1503" s="24">
        <f>IF(W1503="","",W1503-U1503)</f>
        <v/>
      </c>
      <c r="Y1503" s="24">
        <f>IF(V1503="","",((U1503+5000+5000)/(1-V1503))/30)</f>
        <v/>
      </c>
      <c r="Z1503" s="32" t="n"/>
      <c r="AA1503" s="24">
        <f>IF(Z1503="","",Z1503-O1503)</f>
        <v/>
      </c>
      <c r="AB1503" s="24">
        <f>IF(Z1503="","",R1503-Z1503)</f>
        <v/>
      </c>
      <c r="AC1503" s="11">
        <f>IF(Z1503="","",(O1503-Z1503)/O1503)</f>
        <v/>
      </c>
      <c r="AD1503" s="24" t="n"/>
      <c r="AE1503" s="24">
        <f>IF(AF1503="","",Q1503*(1-AF1503))</f>
        <v/>
      </c>
      <c r="AF1503" s="51" t="n"/>
      <c r="AG1503" s="28" t="n"/>
      <c r="AH1503" s="28" t="n"/>
      <c r="AI1503" s="33" t="inlineStr">
        <is>
          <t>2026-11-01</t>
        </is>
      </c>
      <c r="AJ1503" s="33" t="inlineStr">
        <is>
          <t>2026-10-31</t>
        </is>
      </c>
      <c r="AK1503" s="30" t="n"/>
    </row>
    <row r="1504" ht="35.1" customHeight="1" s="69">
      <c r="B1504" s="48" t="n">
        <v>36173</v>
      </c>
      <c r="C1504" s="48" t="inlineStr">
        <is>
          <t>名古屋</t>
        </is>
      </c>
      <c r="D1504" s="19" t="inlineStr">
        <is>
          <t>アットイン名古屋駅27-2</t>
        </is>
      </c>
      <c r="E1504" s="48" t="inlineStr">
        <is>
          <t>1DK</t>
        </is>
      </c>
      <c r="F1504" s="48" t="n">
        <v>2</v>
      </c>
      <c r="G1504" s="48" t="inlineStr">
        <is>
          <t>名駅周辺</t>
        </is>
      </c>
      <c r="H1504" s="48" t="n">
        <v>35.15</v>
      </c>
      <c r="I1504" s="20" t="n">
        <v>0.14286</v>
      </c>
      <c r="J1504" s="20" t="n">
        <v>0.9</v>
      </c>
      <c r="K1504" s="20" t="n">
        <v>0.95</v>
      </c>
      <c r="L1504" s="20" t="n">
        <v>0.6</v>
      </c>
      <c r="M1504" s="20" t="n">
        <v>0</v>
      </c>
      <c r="N1504" s="24" t="n">
        <v>14440</v>
      </c>
      <c r="O1504" s="24" t="n">
        <v>13560</v>
      </c>
      <c r="P1504" s="24" t="n">
        <v>880</v>
      </c>
      <c r="Q1504" s="24" t="n">
        <v>44000</v>
      </c>
      <c r="R1504" s="24" t="n"/>
      <c r="S1504" s="24">
        <f>IF(R1504="","",(R1504+P1504)*30 -U1504)</f>
        <v/>
      </c>
      <c r="T1504" s="20">
        <f>IF(R1504="","",(O1504-R1504)/O1504)</f>
        <v/>
      </c>
      <c r="U1504" s="24" t="n">
        <v>72000</v>
      </c>
      <c r="V1504" s="51" t="n"/>
      <c r="W1504" s="24">
        <f>IF(Z1504="","",Z1504*30)</f>
        <v/>
      </c>
      <c r="X1504" s="24">
        <f>IF(W1504="","",W1504-U1504)</f>
        <v/>
      </c>
      <c r="Y1504" s="24">
        <f>IF(V1504="","",((U1504+5000+5000)/(1-V1504))/30)</f>
        <v/>
      </c>
      <c r="Z1504" s="32" t="n"/>
      <c r="AA1504" s="24">
        <f>IF(Z1504="","",Z1504-O1504)</f>
        <v/>
      </c>
      <c r="AB1504" s="24">
        <f>IF(Z1504="","",R1504-Z1504)</f>
        <v/>
      </c>
      <c r="AC1504" s="11">
        <f>IF(Z1504="","",(O1504-Z1504)/O1504)</f>
        <v/>
      </c>
      <c r="AD1504" s="24" t="n"/>
      <c r="AE1504" s="24">
        <f>IF(AF1504="","",Q1504*(1-AF1504))</f>
        <v/>
      </c>
      <c r="AF1504" s="51" t="n"/>
      <c r="AG1504" s="28" t="n"/>
      <c r="AH1504" s="28" t="n"/>
      <c r="AI1504" s="33" t="inlineStr">
        <is>
          <t>2026-10-07</t>
        </is>
      </c>
      <c r="AJ1504" s="33" t="inlineStr">
        <is>
          <t>2026-10-31</t>
        </is>
      </c>
      <c r="AK1504" s="30" t="n"/>
    </row>
    <row r="1505" ht="35.1" customHeight="1" s="69">
      <c r="B1505" s="48" t="n">
        <v>36178</v>
      </c>
      <c r="C1505" s="48" t="inlineStr">
        <is>
          <t>東京</t>
        </is>
      </c>
      <c r="D1505" s="19" t="inlineStr">
        <is>
          <t>アットイン横浜関内AB14</t>
        </is>
      </c>
      <c r="E1505" s="48" t="inlineStr">
        <is>
          <t>1K</t>
        </is>
      </c>
      <c r="F1505" s="48" t="n">
        <v>1</v>
      </c>
      <c r="G1505" s="48" t="inlineStr">
        <is>
          <t>横浜</t>
        </is>
      </c>
      <c r="H1505" s="48" t="n">
        <v>21.68</v>
      </c>
      <c r="I1505" s="20" t="n">
        <v>0</v>
      </c>
      <c r="J1505" s="20" t="n">
        <v>0.8</v>
      </c>
      <c r="K1505" s="20" t="n">
        <v>1</v>
      </c>
      <c r="L1505" s="20" t="n">
        <v>1</v>
      </c>
      <c r="M1505" s="20" t="n">
        <v>1</v>
      </c>
      <c r="N1505" s="24" t="n">
        <v>10960</v>
      </c>
      <c r="O1505" s="24" t="n">
        <v>10080</v>
      </c>
      <c r="P1505" s="24" t="n">
        <v>880</v>
      </c>
      <c r="Q1505" s="24" t="n">
        <v>44000</v>
      </c>
      <c r="R1505" s="24" t="n">
        <v>5040</v>
      </c>
      <c r="S1505" s="24">
        <f>IF(R1505="","",(R1505+P1505)*30 -U1505)</f>
        <v/>
      </c>
      <c r="T1505" s="20">
        <f>IF(R1505="","",(O1505-R1505)/O1505)</f>
        <v/>
      </c>
      <c r="U1505" s="24" t="n">
        <v>0</v>
      </c>
      <c r="V1505" s="51" t="n"/>
      <c r="W1505" s="24">
        <f>IF(Z1505="","",Z1505*30)</f>
        <v/>
      </c>
      <c r="X1505" s="24">
        <f>IF(W1505="","",W1505-U1505)</f>
        <v/>
      </c>
      <c r="Y1505" s="24">
        <f>IF(V1505="","",((U1505+5000+5000)/(1-V1505))/30)</f>
        <v/>
      </c>
      <c r="Z1505" s="32" t="n"/>
      <c r="AA1505" s="24">
        <f>IF(Z1505="","",Z1505-O1505)</f>
        <v/>
      </c>
      <c r="AB1505" s="24">
        <f>IF(Z1505="","",R1505-Z1505)</f>
        <v/>
      </c>
      <c r="AC1505" s="11">
        <f>IF(Z1505="","",(O1505-Z1505)/O1505)</f>
        <v/>
      </c>
      <c r="AD1505" s="24" t="n">
        <v>11000</v>
      </c>
      <c r="AE1505" s="24">
        <f>IF(AF1505="","",Q1505*(1-AF1505))</f>
        <v/>
      </c>
      <c r="AF1505" s="51" t="n"/>
      <c r="AG1505" s="28" t="n"/>
      <c r="AH1505" s="28" t="n"/>
      <c r="AI1505" s="33" t="inlineStr">
        <is>
          <t>2027-02-14</t>
        </is>
      </c>
      <c r="AJ1505" s="33" t="inlineStr">
        <is>
          <t>2027-02-13</t>
        </is>
      </c>
      <c r="AK1505" s="30" t="n"/>
    </row>
    <row r="1506" ht="35.1" customHeight="1" s="69">
      <c r="B1506" s="48" t="n">
        <v>36179</v>
      </c>
      <c r="C1506" s="48" t="inlineStr">
        <is>
          <t>東京</t>
        </is>
      </c>
      <c r="D1506" s="19" t="inlineStr">
        <is>
          <t>アットイン新小岩AB10</t>
        </is>
      </c>
      <c r="E1506" s="48" t="inlineStr">
        <is>
          <t>1K</t>
        </is>
      </c>
      <c r="F1506" s="48" t="n">
        <v>1</v>
      </c>
      <c r="G1506" s="48" t="inlineStr">
        <is>
          <t>錦糸町・両国</t>
        </is>
      </c>
      <c r="H1506" s="48" t="n">
        <v>22.91</v>
      </c>
      <c r="I1506" s="20" t="n">
        <v>0</v>
      </c>
      <c r="J1506" s="20" t="n">
        <v>0</v>
      </c>
      <c r="K1506" s="20" t="n">
        <v>0</v>
      </c>
      <c r="L1506" s="20" t="n">
        <v>0</v>
      </c>
      <c r="M1506" s="20" t="n">
        <v>0</v>
      </c>
      <c r="N1506" s="24" t="n">
        <v>12220</v>
      </c>
      <c r="O1506" s="24" t="n">
        <v>11340</v>
      </c>
      <c r="P1506" s="24" t="n">
        <v>880</v>
      </c>
      <c r="Q1506" s="24" t="n">
        <v>44000</v>
      </c>
      <c r="R1506" s="24" t="n">
        <v>5670</v>
      </c>
      <c r="S1506" s="24">
        <f>IF(R1506="","",(R1506+P1506)*30 -U1506)</f>
        <v/>
      </c>
      <c r="T1506" s="20">
        <f>IF(R1506="","",(O1506-R1506)/O1506)</f>
        <v/>
      </c>
      <c r="U1506" s="24" t="n">
        <v>0</v>
      </c>
      <c r="V1506" s="51" t="n"/>
      <c r="W1506" s="24">
        <f>IF(Z1506="","",Z1506*30)</f>
        <v/>
      </c>
      <c r="X1506" s="24">
        <f>IF(W1506="","",W1506-U1506)</f>
        <v/>
      </c>
      <c r="Y1506" s="24">
        <f>IF(V1506="","",((U1506+5000+5000)/(1-V1506))/30)</f>
        <v/>
      </c>
      <c r="Z1506" s="32" t="n"/>
      <c r="AA1506" s="24">
        <f>IF(Z1506="","",Z1506-O1506)</f>
        <v/>
      </c>
      <c r="AB1506" s="24">
        <f>IF(Z1506="","",R1506-Z1506)</f>
        <v/>
      </c>
      <c r="AC1506" s="11">
        <f>IF(Z1506="","",(O1506-Z1506)/O1506)</f>
        <v/>
      </c>
      <c r="AD1506" s="24" t="n">
        <v>11000</v>
      </c>
      <c r="AE1506" s="24">
        <f>IF(AF1506="","",Q1506*(1-AF1506))</f>
        <v/>
      </c>
      <c r="AF1506" s="51" t="n"/>
      <c r="AG1506" s="28" t="n"/>
      <c r="AH1506" s="28" t="n"/>
      <c r="AI1506" s="33" t="inlineStr">
        <is>
          <t>2026-08-01</t>
        </is>
      </c>
      <c r="AJ1506" s="33" t="inlineStr">
        <is>
          <t>2026-07-31</t>
        </is>
      </c>
      <c r="AK1506" s="30" t="n"/>
    </row>
    <row r="1507" ht="35.1" customHeight="1" s="69">
      <c r="B1507" s="48" t="n">
        <v>36280</v>
      </c>
      <c r="C1507" s="48" t="inlineStr">
        <is>
          <t>名古屋</t>
        </is>
      </c>
      <c r="D1507" s="19" t="inlineStr">
        <is>
          <t>アットイン本陣3</t>
        </is>
      </c>
      <c r="E1507" s="48" t="inlineStr">
        <is>
          <t>1R</t>
        </is>
      </c>
      <c r="F1507" s="48" t="n">
        <v>1</v>
      </c>
      <c r="G1507" s="48" t="inlineStr">
        <is>
          <t>名古屋駅西地区</t>
        </is>
      </c>
      <c r="H1507" s="48" t="n">
        <v>25.79</v>
      </c>
      <c r="I1507" s="20" t="n">
        <v>0</v>
      </c>
      <c r="J1507" s="20" t="n">
        <v>0.7</v>
      </c>
      <c r="K1507" s="20" t="n">
        <v>0.3</v>
      </c>
      <c r="L1507" s="20" t="n">
        <v>0</v>
      </c>
      <c r="M1507" s="20" t="n">
        <v>0</v>
      </c>
      <c r="N1507" s="24" t="n">
        <v>11720</v>
      </c>
      <c r="O1507" s="24" t="n">
        <v>10840</v>
      </c>
      <c r="P1507" s="24" t="n">
        <v>880</v>
      </c>
      <c r="Q1507" s="24" t="n">
        <v>44000</v>
      </c>
      <c r="R1507" s="24" t="n"/>
      <c r="S1507" s="24">
        <f>IF(R1507="","",(R1507+P1507)*30 -U1507)</f>
        <v/>
      </c>
      <c r="T1507" s="20">
        <f>IF(R1507="","",(O1507-R1507)/O1507)</f>
        <v/>
      </c>
      <c r="U1507" s="24" t="n">
        <v>0</v>
      </c>
      <c r="V1507" s="51" t="n"/>
      <c r="W1507" s="24">
        <f>IF(Z1507="","",Z1507*30)</f>
        <v/>
      </c>
      <c r="X1507" s="24">
        <f>IF(W1507="","",W1507-U1507)</f>
        <v/>
      </c>
      <c r="Y1507" s="24">
        <f>IF(V1507="","",((U1507+5000+5000)/(1-V1507))/30)</f>
        <v/>
      </c>
      <c r="Z1507" s="32" t="n"/>
      <c r="AA1507" s="24">
        <f>IF(Z1507="","",Z1507-O1507)</f>
        <v/>
      </c>
      <c r="AB1507" s="24">
        <f>IF(Z1507="","",R1507-Z1507)</f>
        <v/>
      </c>
      <c r="AC1507" s="11">
        <f>IF(Z1507="","",(O1507-Z1507)/O1507)</f>
        <v/>
      </c>
      <c r="AD1507" s="24" t="n"/>
      <c r="AE1507" s="24">
        <f>IF(AF1507="","",Q1507*(1-AF1507))</f>
        <v/>
      </c>
      <c r="AF1507" s="51" t="n"/>
      <c r="AG1507" s="28" t="n"/>
      <c r="AH1507" s="28" t="n"/>
      <c r="AI1507" s="33" t="inlineStr">
        <is>
          <t>2026-09-09</t>
        </is>
      </c>
      <c r="AJ1507" s="33" t="inlineStr">
        <is>
          <t>2026-09-08</t>
        </is>
      </c>
      <c r="AK1507" s="30" t="n"/>
    </row>
    <row r="1508" ht="35.1" customHeight="1" s="69">
      <c r="B1508" s="48" t="n">
        <v>36281</v>
      </c>
      <c r="C1508" s="48" t="inlineStr">
        <is>
          <t>東京</t>
        </is>
      </c>
      <c r="D1508" s="19" t="inlineStr">
        <is>
          <t>アットイン中野坂上3-1</t>
        </is>
      </c>
      <c r="E1508" s="48" t="inlineStr">
        <is>
          <t>1K</t>
        </is>
      </c>
      <c r="F1508" s="48" t="n">
        <v>16</v>
      </c>
      <c r="G1508" s="48" t="inlineStr">
        <is>
          <t>中野・荻窪・吉祥寺</t>
        </is>
      </c>
      <c r="H1508" s="48" t="n">
        <v>25.2</v>
      </c>
      <c r="I1508" s="20" t="n">
        <v>0</v>
      </c>
      <c r="J1508" s="20" t="n">
        <v>0.13125</v>
      </c>
      <c r="K1508" s="20" t="n">
        <v>0.1625</v>
      </c>
      <c r="L1508" s="20" t="n">
        <v>0.125</v>
      </c>
      <c r="M1508" s="20" t="n">
        <v>0.125</v>
      </c>
      <c r="N1508" s="24" t="n">
        <v>14360</v>
      </c>
      <c r="O1508" s="24" t="n">
        <v>13480</v>
      </c>
      <c r="P1508" s="24" t="n">
        <v>880</v>
      </c>
      <c r="Q1508" s="24" t="n">
        <v>44000</v>
      </c>
      <c r="R1508" s="24" t="n">
        <v>3840</v>
      </c>
      <c r="S1508" s="24">
        <f>IF(R1508="","",(R1508+P1508)*30 -U1508)</f>
        <v/>
      </c>
      <c r="T1508" s="20">
        <f>IF(R1508="","",(O1508-R1508)/O1508)</f>
        <v/>
      </c>
      <c r="U1508" s="24" t="n">
        <v>0</v>
      </c>
      <c r="V1508" s="51" t="n"/>
      <c r="W1508" s="24">
        <f>IF(Z1508="","",Z1508*30)</f>
        <v/>
      </c>
      <c r="X1508" s="24">
        <f>IF(W1508="","",W1508-U1508)</f>
        <v/>
      </c>
      <c r="Y1508" s="24">
        <f>IF(V1508="","",((U1508+5000+5000)/(1-V1508))/30)</f>
        <v/>
      </c>
      <c r="Z1508" s="32" t="n"/>
      <c r="AA1508" s="24">
        <f>IF(Z1508="","",Z1508-O1508)</f>
        <v/>
      </c>
      <c r="AB1508" s="24">
        <f>IF(Z1508="","",R1508-Z1508)</f>
        <v/>
      </c>
      <c r="AC1508" s="11">
        <f>IF(Z1508="","",(O1508-Z1508)/O1508)</f>
        <v/>
      </c>
      <c r="AD1508" s="24" t="n">
        <v>11000</v>
      </c>
      <c r="AE1508" s="24">
        <f>IF(AF1508="","",Q1508*(1-AF1508))</f>
        <v/>
      </c>
      <c r="AF1508" s="51" t="n"/>
      <c r="AG1508" s="28" t="n"/>
      <c r="AH1508" s="28" t="n"/>
      <c r="AI1508" s="33" t="inlineStr">
        <is>
          <t>2026-08-01</t>
        </is>
      </c>
      <c r="AJ1508" s="33" t="inlineStr">
        <is>
          <t>2027-01-31</t>
        </is>
      </c>
      <c r="AK1508" s="30" t="n"/>
    </row>
    <row r="1509" ht="35.1" customHeight="1" s="69">
      <c r="B1509" s="48" t="n">
        <v>36284</v>
      </c>
      <c r="C1509" s="48" t="inlineStr">
        <is>
          <t>東京</t>
        </is>
      </c>
      <c r="D1509" s="19" t="inlineStr">
        <is>
          <t>アットイン麻布十番13-2</t>
        </is>
      </c>
      <c r="E1509" s="48" t="inlineStr">
        <is>
          <t>1K</t>
        </is>
      </c>
      <c r="F1509" s="48" t="n">
        <v>1</v>
      </c>
      <c r="G1509" s="48" t="inlineStr">
        <is>
          <t>六本木・麻布十番・白金高輪</t>
        </is>
      </c>
      <c r="H1509" s="48" t="n">
        <v>21.78</v>
      </c>
      <c r="I1509" s="20" t="n">
        <v>0</v>
      </c>
      <c r="J1509" s="20" t="n">
        <v>0.7</v>
      </c>
      <c r="K1509" s="20" t="n">
        <v>0</v>
      </c>
      <c r="L1509" s="20" t="n">
        <v>0</v>
      </c>
      <c r="M1509" s="20" t="n">
        <v>0</v>
      </c>
      <c r="N1509" s="24" t="n">
        <v>15820</v>
      </c>
      <c r="O1509" s="24" t="n">
        <v>14940</v>
      </c>
      <c r="P1509" s="24" t="n">
        <v>880</v>
      </c>
      <c r="Q1509" s="24" t="n">
        <v>44000</v>
      </c>
      <c r="R1509" s="24" t="n">
        <v>7470</v>
      </c>
      <c r="S1509" s="24">
        <f>IF(R1509="","",(R1509+P1509)*30 -U1509)</f>
        <v/>
      </c>
      <c r="T1509" s="20">
        <f>IF(R1509="","",(O1509-R1509)/O1509)</f>
        <v/>
      </c>
      <c r="U1509" s="24" t="n">
        <v>0</v>
      </c>
      <c r="V1509" s="51" t="n"/>
      <c r="W1509" s="24">
        <f>IF(Z1509="","",Z1509*30)</f>
        <v/>
      </c>
      <c r="X1509" s="24">
        <f>IF(W1509="","",W1509-U1509)</f>
        <v/>
      </c>
      <c r="Y1509" s="24">
        <f>IF(V1509="","",((U1509+5000+5000)/(1-V1509))/30)</f>
        <v/>
      </c>
      <c r="Z1509" s="32" t="n"/>
      <c r="AA1509" s="24">
        <f>IF(Z1509="","",Z1509-O1509)</f>
        <v/>
      </c>
      <c r="AB1509" s="24">
        <f>IF(Z1509="","",R1509-Z1509)</f>
        <v/>
      </c>
      <c r="AC1509" s="11">
        <f>IF(Z1509="","",(O1509-Z1509)/O1509)</f>
        <v/>
      </c>
      <c r="AD1509" s="24" t="n">
        <v>11000</v>
      </c>
      <c r="AE1509" s="24">
        <f>IF(AF1509="","",Q1509*(1-AF1509))</f>
        <v/>
      </c>
      <c r="AF1509" s="51" t="n"/>
      <c r="AG1509" s="28" t="n"/>
      <c r="AH1509" s="28" t="n"/>
      <c r="AI1509" s="33" t="inlineStr">
        <is>
          <t>2026-08-27</t>
        </is>
      </c>
      <c r="AJ1509" s="33" t="inlineStr">
        <is>
          <t>2026-08-26</t>
        </is>
      </c>
      <c r="AK1509" s="30" t="n"/>
    </row>
    <row r="1510" ht="35.1" customHeight="1" s="69">
      <c r="B1510" s="48" t="n">
        <v>36327</v>
      </c>
      <c r="C1510" s="48" t="inlineStr">
        <is>
          <t>東京</t>
        </is>
      </c>
      <c r="D1510" s="19" t="inlineStr">
        <is>
          <t>アットイン中野坂上3-2</t>
        </is>
      </c>
      <c r="E1510" s="48" t="inlineStr">
        <is>
          <t>1K</t>
        </is>
      </c>
      <c r="F1510" s="48" t="n">
        <v>4</v>
      </c>
      <c r="G1510" s="48" t="inlineStr">
        <is>
          <t>中野・荻窪・吉祥寺</t>
        </is>
      </c>
      <c r="H1510" s="48" t="n">
        <v>25.13</v>
      </c>
      <c r="I1510" s="20" t="n">
        <v>0.08696</v>
      </c>
      <c r="J1510" s="20" t="n">
        <v>0.75</v>
      </c>
      <c r="K1510" s="20" t="n">
        <v>0.5</v>
      </c>
      <c r="L1510" s="20" t="n">
        <v>0</v>
      </c>
      <c r="M1510" s="20" t="n">
        <v>0</v>
      </c>
      <c r="N1510" s="24" t="n">
        <v>14360</v>
      </c>
      <c r="O1510" s="24" t="n">
        <v>13480</v>
      </c>
      <c r="P1510" s="24" t="n">
        <v>880</v>
      </c>
      <c r="Q1510" s="24" t="n">
        <v>44000</v>
      </c>
      <c r="R1510" s="24" t="n"/>
      <c r="S1510" s="24">
        <f>IF(R1510="","",(R1510+P1510)*30 -U1510)</f>
        <v/>
      </c>
      <c r="T1510" s="20">
        <f>IF(R1510="","",(O1510-R1510)/O1510)</f>
        <v/>
      </c>
      <c r="U1510" s="24" t="n">
        <v>0</v>
      </c>
      <c r="V1510" s="51" t="n"/>
      <c r="W1510" s="24">
        <f>IF(Z1510="","",Z1510*30)</f>
        <v/>
      </c>
      <c r="X1510" s="24">
        <f>IF(W1510="","",W1510-U1510)</f>
        <v/>
      </c>
      <c r="Y1510" s="24">
        <f>IF(V1510="","",((U1510+5000+5000)/(1-V1510))/30)</f>
        <v/>
      </c>
      <c r="Z1510" s="32" t="n"/>
      <c r="AA1510" s="24">
        <f>IF(Z1510="","",Z1510-O1510)</f>
        <v/>
      </c>
      <c r="AB1510" s="24">
        <f>IF(Z1510="","",R1510-Z1510)</f>
        <v/>
      </c>
      <c r="AC1510" s="11">
        <f>IF(Z1510="","",(O1510-Z1510)/O1510)</f>
        <v/>
      </c>
      <c r="AD1510" s="24" t="n"/>
      <c r="AE1510" s="24">
        <f>IF(AF1510="","",Q1510*(1-AF1510))</f>
        <v/>
      </c>
      <c r="AF1510" s="51" t="n"/>
      <c r="AG1510" s="28" t="n"/>
      <c r="AH1510" s="28" t="n"/>
      <c r="AI1510" s="33" t="inlineStr">
        <is>
          <t>2026-08-01</t>
        </is>
      </c>
      <c r="AJ1510" s="33" t="inlineStr">
        <is>
          <t>2026-09-30</t>
        </is>
      </c>
      <c r="AK1510" s="30" t="n"/>
    </row>
    <row r="1511" ht="35.1" customHeight="1" s="69">
      <c r="B1511" s="48" t="n">
        <v>36337</v>
      </c>
      <c r="C1511" s="48" t="inlineStr">
        <is>
          <t>東京</t>
        </is>
      </c>
      <c r="D1511" s="19" t="inlineStr">
        <is>
          <t>アットイン藤沢3-2</t>
        </is>
      </c>
      <c r="E1511" s="48" t="inlineStr">
        <is>
          <t>1K</t>
        </is>
      </c>
      <c r="F1511" s="48" t="n">
        <v>1</v>
      </c>
      <c r="G1511" s="48" t="inlineStr">
        <is>
          <t>平塚・藤沢</t>
        </is>
      </c>
      <c r="H1511" s="48" t="n">
        <v>26.73</v>
      </c>
      <c r="I1511" s="20" t="n">
        <v>0</v>
      </c>
      <c r="J1511" s="20" t="n">
        <v>0</v>
      </c>
      <c r="K1511" s="20" t="n">
        <v>0</v>
      </c>
      <c r="L1511" s="20" t="n">
        <v>0</v>
      </c>
      <c r="M1511" s="20" t="n">
        <v>0</v>
      </c>
      <c r="N1511" s="24" t="n">
        <v>10520</v>
      </c>
      <c r="O1511" s="24" t="n">
        <v>9640</v>
      </c>
      <c r="P1511" s="24" t="n">
        <v>880</v>
      </c>
      <c r="Q1511" s="24" t="n">
        <v>44000</v>
      </c>
      <c r="R1511" s="24" t="n">
        <v>4820</v>
      </c>
      <c r="S1511" s="24">
        <f>IF(R1511="","",(R1511+P1511)*30 -U1511)</f>
        <v/>
      </c>
      <c r="T1511" s="20">
        <f>IF(R1511="","",(O1511-R1511)/O1511)</f>
        <v/>
      </c>
      <c r="U1511" s="24" t="n">
        <v>0</v>
      </c>
      <c r="V1511" s="51" t="n"/>
      <c r="W1511" s="24">
        <f>IF(Z1511="","",Z1511*30)</f>
        <v/>
      </c>
      <c r="X1511" s="24">
        <f>IF(W1511="","",W1511-U1511)</f>
        <v/>
      </c>
      <c r="Y1511" s="24">
        <f>IF(V1511="","",((U1511+5000+5000)/(1-V1511))/30)</f>
        <v/>
      </c>
      <c r="Z1511" s="32" t="n"/>
      <c r="AA1511" s="24">
        <f>IF(Z1511="","",Z1511-O1511)</f>
        <v/>
      </c>
      <c r="AB1511" s="24">
        <f>IF(Z1511="","",R1511-Z1511)</f>
        <v/>
      </c>
      <c r="AC1511" s="11">
        <f>IF(Z1511="","",(O1511-Z1511)/O1511)</f>
        <v/>
      </c>
      <c r="AD1511" s="24" t="n">
        <v>11000</v>
      </c>
      <c r="AE1511" s="24">
        <f>IF(AF1511="","",Q1511*(1-AF1511))</f>
        <v/>
      </c>
      <c r="AF1511" s="51" t="n"/>
      <c r="AG1511" s="28" t="n"/>
      <c r="AH1511" s="28" t="n"/>
      <c r="AI1511" s="33" t="inlineStr">
        <is>
          <t>2026-08-01</t>
        </is>
      </c>
      <c r="AJ1511" s="33" t="inlineStr">
        <is>
          <t>2026-07-31</t>
        </is>
      </c>
      <c r="AK1511" s="30" t="n"/>
    </row>
    <row r="1512" ht="35.1" customHeight="1" s="69">
      <c r="B1512" s="48" t="n">
        <v>36338</v>
      </c>
      <c r="C1512" s="48" t="inlineStr">
        <is>
          <t>東京</t>
        </is>
      </c>
      <c r="D1512" s="19" t="inlineStr">
        <is>
          <t>アットイン浦安5</t>
        </is>
      </c>
      <c r="E1512" s="48" t="inlineStr">
        <is>
          <t>1K</t>
        </is>
      </c>
      <c r="F1512" s="48" t="n">
        <v>2</v>
      </c>
      <c r="G1512" s="48" t="inlineStr">
        <is>
          <t>船橋・千葉</t>
        </is>
      </c>
      <c r="H1512" s="48" t="n">
        <v>21</v>
      </c>
      <c r="I1512" s="20" t="n">
        <v>0</v>
      </c>
      <c r="J1512" s="20" t="n">
        <v>0</v>
      </c>
      <c r="K1512" s="20" t="n">
        <v>0</v>
      </c>
      <c r="L1512" s="20" t="n">
        <v>0</v>
      </c>
      <c r="M1512" s="20" t="n">
        <v>0</v>
      </c>
      <c r="N1512" s="24" t="n">
        <v>12560</v>
      </c>
      <c r="O1512" s="24" t="n">
        <v>11680</v>
      </c>
      <c r="P1512" s="24" t="n">
        <v>880</v>
      </c>
      <c r="Q1512" s="24" t="n">
        <v>44000</v>
      </c>
      <c r="R1512" s="24" t="n">
        <v>5840</v>
      </c>
      <c r="S1512" s="24">
        <f>IF(R1512="","",(R1512+P1512)*30 -U1512)</f>
        <v/>
      </c>
      <c r="T1512" s="20">
        <f>IF(R1512="","",(O1512-R1512)/O1512)</f>
        <v/>
      </c>
      <c r="U1512" s="24" t="n">
        <v>0</v>
      </c>
      <c r="V1512" s="51" t="n"/>
      <c r="W1512" s="24">
        <f>IF(Z1512="","",Z1512*30)</f>
        <v/>
      </c>
      <c r="X1512" s="24">
        <f>IF(W1512="","",W1512-U1512)</f>
        <v/>
      </c>
      <c r="Y1512" s="24">
        <f>IF(V1512="","",((U1512+5000+5000)/(1-V1512))/30)</f>
        <v/>
      </c>
      <c r="Z1512" s="32" t="n"/>
      <c r="AA1512" s="24">
        <f>IF(Z1512="","",Z1512-O1512)</f>
        <v/>
      </c>
      <c r="AB1512" s="24">
        <f>IF(Z1512="","",R1512-Z1512)</f>
        <v/>
      </c>
      <c r="AC1512" s="11">
        <f>IF(Z1512="","",(O1512-Z1512)/O1512)</f>
        <v/>
      </c>
      <c r="AD1512" s="24" t="n">
        <v>11000</v>
      </c>
      <c r="AE1512" s="24">
        <f>IF(AF1512="","",Q1512*(1-AF1512))</f>
        <v/>
      </c>
      <c r="AF1512" s="51" t="n"/>
      <c r="AG1512" s="28" t="n"/>
      <c r="AH1512" s="28" t="n"/>
      <c r="AI1512" s="33" t="inlineStr">
        <is>
          <t>2026-08-01</t>
        </is>
      </c>
      <c r="AJ1512" s="33" t="inlineStr">
        <is>
          <t>2026-07-31</t>
        </is>
      </c>
      <c r="AK1512" s="30" t="n"/>
    </row>
    <row r="1513" ht="35.1" customHeight="1" s="69">
      <c r="B1513" s="48" t="n">
        <v>36339</v>
      </c>
      <c r="C1513" s="48" t="inlineStr">
        <is>
          <t>東京</t>
        </is>
      </c>
      <c r="D1513" s="19" t="inlineStr">
        <is>
          <t>アットイン日本橋RC16-4</t>
        </is>
      </c>
      <c r="E1513" s="48" t="inlineStr">
        <is>
          <t>1K</t>
        </is>
      </c>
      <c r="F1513" s="48" t="n">
        <v>1</v>
      </c>
      <c r="G1513" s="48" t="inlineStr">
        <is>
          <t>東京駅エリア（銀座・日本橋・神田）</t>
        </is>
      </c>
      <c r="H1513" s="48" t="n">
        <v>27.52</v>
      </c>
      <c r="I1513" s="20" t="n">
        <v>0</v>
      </c>
      <c r="J1513" s="20" t="n">
        <v>0.7</v>
      </c>
      <c r="K1513" s="20" t="n">
        <v>0.3</v>
      </c>
      <c r="L1513" s="20" t="n">
        <v>0</v>
      </c>
      <c r="M1513" s="20" t="n">
        <v>0</v>
      </c>
      <c r="N1513" s="24" t="n">
        <v>14120</v>
      </c>
      <c r="O1513" s="24" t="n">
        <v>13240</v>
      </c>
      <c r="P1513" s="24" t="n">
        <v>880</v>
      </c>
      <c r="Q1513" s="24" t="n">
        <v>44000</v>
      </c>
      <c r="R1513" s="24" t="n"/>
      <c r="S1513" s="24">
        <f>IF(R1513="","",(R1513+P1513)*30 -U1513)</f>
        <v/>
      </c>
      <c r="T1513" s="20">
        <f>IF(R1513="","",(O1513-R1513)/O1513)</f>
        <v/>
      </c>
      <c r="U1513" s="24" t="n">
        <v>0</v>
      </c>
      <c r="V1513" s="51" t="n"/>
      <c r="W1513" s="24">
        <f>IF(Z1513="","",Z1513*30)</f>
        <v/>
      </c>
      <c r="X1513" s="24">
        <f>IF(W1513="","",W1513-U1513)</f>
        <v/>
      </c>
      <c r="Y1513" s="24">
        <f>IF(V1513="","",((U1513+5000+5000)/(1-V1513))/30)</f>
        <v/>
      </c>
      <c r="Z1513" s="32" t="n"/>
      <c r="AA1513" s="24">
        <f>IF(Z1513="","",Z1513-O1513)</f>
        <v/>
      </c>
      <c r="AB1513" s="24">
        <f>IF(Z1513="","",R1513-Z1513)</f>
        <v/>
      </c>
      <c r="AC1513" s="11">
        <f>IF(Z1513="","",(O1513-Z1513)/O1513)</f>
        <v/>
      </c>
      <c r="AD1513" s="24" t="n"/>
      <c r="AE1513" s="24">
        <f>IF(AF1513="","",Q1513*(1-AF1513))</f>
        <v/>
      </c>
      <c r="AF1513" s="51" t="n"/>
      <c r="AG1513" s="28" t="n"/>
      <c r="AH1513" s="28" t="n"/>
      <c r="AI1513" s="33" t="inlineStr">
        <is>
          <t>2026-09-09</t>
        </is>
      </c>
      <c r="AJ1513" s="33" t="inlineStr">
        <is>
          <t>2026-09-08</t>
        </is>
      </c>
      <c r="AK1513" s="30" t="n"/>
    </row>
    <row r="1514" ht="35.1" customHeight="1" s="69">
      <c r="B1514" s="48" t="n">
        <v>36372</v>
      </c>
      <c r="C1514" s="48" t="inlineStr">
        <is>
          <t>東京</t>
        </is>
      </c>
      <c r="D1514" s="19" t="inlineStr">
        <is>
          <t>アットイン立川8</t>
        </is>
      </c>
      <c r="E1514" s="48" t="inlineStr">
        <is>
          <t>1K</t>
        </is>
      </c>
      <c r="F1514" s="48" t="n">
        <v>1</v>
      </c>
      <c r="G1514" s="48" t="inlineStr">
        <is>
          <t>立川・八王子</t>
        </is>
      </c>
      <c r="H1514" s="48" t="n">
        <v>19.67</v>
      </c>
      <c r="I1514" s="20" t="n">
        <v>0</v>
      </c>
      <c r="J1514" s="20" t="n">
        <v>0</v>
      </c>
      <c r="K1514" s="20" t="n">
        <v>0</v>
      </c>
      <c r="L1514" s="20" t="n">
        <v>0</v>
      </c>
      <c r="M1514" s="20" t="n">
        <v>0</v>
      </c>
      <c r="N1514" s="24" t="n">
        <v>9940</v>
      </c>
      <c r="O1514" s="24" t="n">
        <v>9060</v>
      </c>
      <c r="P1514" s="24" t="n">
        <v>880</v>
      </c>
      <c r="Q1514" s="24" t="n">
        <v>44000</v>
      </c>
      <c r="R1514" s="24" t="n">
        <v>4530</v>
      </c>
      <c r="S1514" s="24">
        <f>IF(R1514="","",(R1514+P1514)*30 -U1514)</f>
        <v/>
      </c>
      <c r="T1514" s="20">
        <f>IF(R1514="","",(O1514-R1514)/O1514)</f>
        <v/>
      </c>
      <c r="U1514" s="24" t="n">
        <v>81000</v>
      </c>
      <c r="V1514" s="51" t="n"/>
      <c r="W1514" s="24">
        <f>IF(Z1514="","",Z1514*30)</f>
        <v/>
      </c>
      <c r="X1514" s="24">
        <f>IF(W1514="","",W1514-U1514)</f>
        <v/>
      </c>
      <c r="Y1514" s="24">
        <f>IF(V1514="","",((U1514+5000+5000)/(1-V1514))/30)</f>
        <v/>
      </c>
      <c r="Z1514" s="32" t="n"/>
      <c r="AA1514" s="24">
        <f>IF(Z1514="","",Z1514-O1514)</f>
        <v/>
      </c>
      <c r="AB1514" s="24">
        <f>IF(Z1514="","",R1514-Z1514)</f>
        <v/>
      </c>
      <c r="AC1514" s="11">
        <f>IF(Z1514="","",(O1514-Z1514)/O1514)</f>
        <v/>
      </c>
      <c r="AD1514" s="24" t="n">
        <v>11000</v>
      </c>
      <c r="AE1514" s="24">
        <f>IF(AF1514="","",Q1514*(1-AF1514))</f>
        <v/>
      </c>
      <c r="AF1514" s="51" t="n"/>
      <c r="AG1514" s="28" t="n"/>
      <c r="AH1514" s="28" t="n"/>
      <c r="AI1514" s="33" t="inlineStr">
        <is>
          <t>2026-08-01</t>
        </is>
      </c>
      <c r="AJ1514" s="33" t="inlineStr">
        <is>
          <t>2026-07-31</t>
        </is>
      </c>
      <c r="AK1514" s="30" t="n"/>
    </row>
    <row r="1515" ht="35.1" customHeight="1" s="69">
      <c r="B1515" s="48" t="n">
        <v>36409</v>
      </c>
      <c r="C1515" s="48" t="inlineStr">
        <is>
          <t>東京</t>
        </is>
      </c>
      <c r="D1515" s="19" t="inlineStr">
        <is>
          <t>アットイン藤沢茅ヶ崎2-1</t>
        </is>
      </c>
      <c r="E1515" s="48" t="inlineStr">
        <is>
          <t>1LDK</t>
        </is>
      </c>
      <c r="F1515" s="48" t="n">
        <v>1</v>
      </c>
      <c r="G1515" s="48" t="inlineStr">
        <is>
          <t>平塚・藤沢</t>
        </is>
      </c>
      <c r="H1515" s="48" t="n">
        <v>40.9</v>
      </c>
      <c r="I1515" s="20" t="n">
        <v>0</v>
      </c>
      <c r="J1515" s="20" t="n">
        <v>0</v>
      </c>
      <c r="K1515" s="20" t="n">
        <v>0</v>
      </c>
      <c r="L1515" s="20" t="n">
        <v>0</v>
      </c>
      <c r="M1515" s="20" t="n">
        <v>0</v>
      </c>
      <c r="N1515" s="24" t="n">
        <v>16840</v>
      </c>
      <c r="O1515" s="24" t="n">
        <v>15960</v>
      </c>
      <c r="P1515" s="24" t="n">
        <v>880</v>
      </c>
      <c r="Q1515" s="24" t="n">
        <v>44000</v>
      </c>
      <c r="R1515" s="24" t="n">
        <v>7980</v>
      </c>
      <c r="S1515" s="24">
        <f>IF(R1515="","",(R1515+P1515)*30 -U1515)</f>
        <v/>
      </c>
      <c r="T1515" s="20">
        <f>IF(R1515="","",(O1515-R1515)/O1515)</f>
        <v/>
      </c>
      <c r="U1515" s="24" t="n">
        <v>0</v>
      </c>
      <c r="V1515" s="51" t="n"/>
      <c r="W1515" s="24">
        <f>IF(Z1515="","",Z1515*30)</f>
        <v/>
      </c>
      <c r="X1515" s="24">
        <f>IF(W1515="","",W1515-U1515)</f>
        <v/>
      </c>
      <c r="Y1515" s="24">
        <f>IF(V1515="","",((U1515+5000+5000)/(1-V1515))/30)</f>
        <v/>
      </c>
      <c r="Z1515" s="32" t="n"/>
      <c r="AA1515" s="24">
        <f>IF(Z1515="","",Z1515-O1515)</f>
        <v/>
      </c>
      <c r="AB1515" s="24">
        <f>IF(Z1515="","",R1515-Z1515)</f>
        <v/>
      </c>
      <c r="AC1515" s="11">
        <f>IF(Z1515="","",(O1515-Z1515)/O1515)</f>
        <v/>
      </c>
      <c r="AD1515" s="24" t="n">
        <v>11000</v>
      </c>
      <c r="AE1515" s="24">
        <f>IF(AF1515="","",Q1515*(1-AF1515))</f>
        <v/>
      </c>
      <c r="AF1515" s="51" t="n"/>
      <c r="AG1515" s="28" t="n"/>
      <c r="AH1515" s="28" t="n"/>
      <c r="AI1515" s="33" t="inlineStr">
        <is>
          <t>2026-08-01</t>
        </is>
      </c>
      <c r="AJ1515" s="33" t="inlineStr">
        <is>
          <t>2026-07-31</t>
        </is>
      </c>
      <c r="AK1515" s="30" t="n"/>
    </row>
    <row r="1516" ht="35.1" customHeight="1" s="69">
      <c r="B1516" s="48" t="n">
        <v>36412</v>
      </c>
      <c r="C1516" s="48" t="inlineStr">
        <is>
          <t>大阪</t>
        </is>
      </c>
      <c r="D1516" s="19" t="inlineStr">
        <is>
          <t>アットイン心斎橋TK13-4（堺筋本町）</t>
        </is>
      </c>
      <c r="E1516" s="48" t="inlineStr">
        <is>
          <t>1LDK</t>
        </is>
      </c>
      <c r="F1516" s="48" t="n">
        <v>2</v>
      </c>
      <c r="G1516" s="48" t="inlineStr">
        <is>
          <t>北浜・堺筋本町</t>
        </is>
      </c>
      <c r="H1516" s="48" t="n">
        <v>42.84</v>
      </c>
      <c r="I1516" s="20" t="n">
        <v>0</v>
      </c>
      <c r="J1516" s="20" t="n">
        <v>0</v>
      </c>
      <c r="K1516" s="20" t="n">
        <v>0</v>
      </c>
      <c r="L1516" s="20" t="n">
        <v>0</v>
      </c>
      <c r="M1516" s="20" t="n">
        <v>0</v>
      </c>
      <c r="N1516" s="24" t="n">
        <v>21160</v>
      </c>
      <c r="O1516" s="24" t="n">
        <v>20280</v>
      </c>
      <c r="P1516" s="24" t="n">
        <v>880</v>
      </c>
      <c r="Q1516" s="24" t="n">
        <v>44000</v>
      </c>
      <c r="R1516" s="24" t="n"/>
      <c r="S1516" s="24">
        <f>IF(R1516="","",(R1516+P1516)*30 -U1516)</f>
        <v/>
      </c>
      <c r="T1516" s="20">
        <f>IF(R1516="","",(O1516-R1516)/O1516)</f>
        <v/>
      </c>
      <c r="U1516" s="24" t="n">
        <v>0</v>
      </c>
      <c r="V1516" s="51" t="n"/>
      <c r="W1516" s="24">
        <f>IF(Z1516="","",Z1516*30)</f>
        <v/>
      </c>
      <c r="X1516" s="24">
        <f>IF(W1516="","",W1516-U1516)</f>
        <v/>
      </c>
      <c r="Y1516" s="24">
        <f>IF(V1516="","",((U1516+5000+5000)/(1-V1516))/30)</f>
        <v/>
      </c>
      <c r="Z1516" s="32" t="n"/>
      <c r="AA1516" s="24">
        <f>IF(Z1516="","",Z1516-O1516)</f>
        <v/>
      </c>
      <c r="AB1516" s="24">
        <f>IF(Z1516="","",R1516-Z1516)</f>
        <v/>
      </c>
      <c r="AC1516" s="11">
        <f>IF(Z1516="","",(O1516-Z1516)/O1516)</f>
        <v/>
      </c>
      <c r="AD1516" s="24" t="n"/>
      <c r="AE1516" s="24">
        <f>IF(AF1516="","",Q1516*(1-AF1516))</f>
        <v/>
      </c>
      <c r="AF1516" s="51" t="n"/>
      <c r="AG1516" s="28" t="n"/>
      <c r="AH1516" s="28" t="n"/>
      <c r="AI1516" s="33" t="inlineStr">
        <is>
          <t>2026-08-01</t>
        </is>
      </c>
      <c r="AJ1516" s="33" t="inlineStr">
        <is>
          <t>2026-07-31</t>
        </is>
      </c>
      <c r="AK1516" s="30" t="n"/>
    </row>
    <row r="1517" ht="35.1" customHeight="1" s="69">
      <c r="B1517" s="48" t="n">
        <v>36412</v>
      </c>
      <c r="C1517" s="48" t="inlineStr">
        <is>
          <t>大阪</t>
        </is>
      </c>
      <c r="D1517" s="19" t="inlineStr">
        <is>
          <t>アットイン心斎橋TK13-4（堺筋本町）</t>
        </is>
      </c>
      <c r="E1517" s="48" t="inlineStr">
        <is>
          <t>1LDK</t>
        </is>
      </c>
      <c r="F1517" s="48" t="n">
        <v>2</v>
      </c>
      <c r="G1517" s="48" t="inlineStr">
        <is>
          <t>北浜・堺筋本町</t>
        </is>
      </c>
      <c r="H1517" s="48" t="n">
        <v>42.84</v>
      </c>
      <c r="I1517" s="20" t="n">
        <v>0</v>
      </c>
      <c r="J1517" s="20" t="n">
        <v>0</v>
      </c>
      <c r="K1517" s="20" t="n">
        <v>0</v>
      </c>
      <c r="L1517" s="20" t="n">
        <v>0</v>
      </c>
      <c r="M1517" s="20" t="n">
        <v>0</v>
      </c>
      <c r="N1517" s="24" t="n">
        <v>21160</v>
      </c>
      <c r="O1517" s="24" t="n">
        <v>20280</v>
      </c>
      <c r="P1517" s="24" t="n">
        <v>880</v>
      </c>
      <c r="Q1517" s="24" t="n">
        <v>44000</v>
      </c>
      <c r="R1517" s="24" t="n"/>
      <c r="S1517" s="24">
        <f>IF(R1517="","",(R1517+P1517)*30 -U1517)</f>
        <v/>
      </c>
      <c r="T1517" s="20">
        <f>IF(R1517="","",(O1517-R1517)/O1517)</f>
        <v/>
      </c>
      <c r="U1517" s="24" t="n">
        <v>0</v>
      </c>
      <c r="V1517" s="51" t="n"/>
      <c r="W1517" s="24">
        <f>IF(Z1517="","",Z1517*30)</f>
        <v/>
      </c>
      <c r="X1517" s="24">
        <f>IF(W1517="","",W1517-U1517)</f>
        <v/>
      </c>
      <c r="Y1517" s="24">
        <f>IF(V1517="","",((U1517+5000+5000)/(1-V1517))/30)</f>
        <v/>
      </c>
      <c r="Z1517" s="32" t="n"/>
      <c r="AA1517" s="24">
        <f>IF(Z1517="","",Z1517-O1517)</f>
        <v/>
      </c>
      <c r="AB1517" s="24">
        <f>IF(Z1517="","",R1517-Z1517)</f>
        <v/>
      </c>
      <c r="AC1517" s="11">
        <f>IF(Z1517="","",(O1517-Z1517)/O1517)</f>
        <v/>
      </c>
      <c r="AD1517" s="24" t="n"/>
      <c r="AE1517" s="24">
        <f>IF(AF1517="","",Q1517*(1-AF1517))</f>
        <v/>
      </c>
      <c r="AF1517" s="51" t="n"/>
      <c r="AG1517" s="28" t="n"/>
      <c r="AH1517" s="28" t="n"/>
      <c r="AI1517" s="33" t="inlineStr">
        <is>
          <t>2026-08-01</t>
        </is>
      </c>
      <c r="AJ1517" s="33" t="inlineStr">
        <is>
          <t>2026-07-31</t>
        </is>
      </c>
      <c r="AK1517" s="30" t="n"/>
    </row>
    <row r="1518" ht="35.1" customHeight="1" s="69">
      <c r="B1518" s="48" t="n">
        <v>36441</v>
      </c>
      <c r="C1518" s="48" t="inlineStr">
        <is>
          <t>東京</t>
        </is>
      </c>
      <c r="D1518" s="19" t="inlineStr">
        <is>
          <t>アットイン江戸川平井1-1</t>
        </is>
      </c>
      <c r="E1518" s="48" t="inlineStr">
        <is>
          <t>1K</t>
        </is>
      </c>
      <c r="F1518" s="48" t="n">
        <v>1</v>
      </c>
      <c r="G1518" s="48" t="inlineStr">
        <is>
          <t>錦糸町・両国</t>
        </is>
      </c>
      <c r="H1518" s="48" t="n">
        <v>25.06</v>
      </c>
      <c r="I1518" s="20" t="n">
        <v>0</v>
      </c>
      <c r="J1518" s="20" t="n">
        <v>0</v>
      </c>
      <c r="K1518" s="20" t="n">
        <v>0</v>
      </c>
      <c r="L1518" s="20" t="n">
        <v>0</v>
      </c>
      <c r="M1518" s="20" t="n">
        <v>0</v>
      </c>
      <c r="N1518" s="24" t="n">
        <v>11880</v>
      </c>
      <c r="O1518" s="24" t="n">
        <v>11000</v>
      </c>
      <c r="P1518" s="24" t="n">
        <v>880</v>
      </c>
      <c r="Q1518" s="24" t="n">
        <v>44000</v>
      </c>
      <c r="R1518" s="24" t="n">
        <v>5500</v>
      </c>
      <c r="S1518" s="24">
        <f>IF(R1518="","",(R1518+P1518)*30 -U1518)</f>
        <v/>
      </c>
      <c r="T1518" s="20">
        <f>IF(R1518="","",(O1518-R1518)/O1518)</f>
        <v/>
      </c>
      <c r="U1518" s="24" t="n">
        <v>0</v>
      </c>
      <c r="V1518" s="51" t="n"/>
      <c r="W1518" s="24">
        <f>IF(Z1518="","",Z1518*30)</f>
        <v/>
      </c>
      <c r="X1518" s="24">
        <f>IF(W1518="","",W1518-U1518)</f>
        <v/>
      </c>
      <c r="Y1518" s="24">
        <f>IF(V1518="","",((U1518+5000+5000)/(1-V1518))/30)</f>
        <v/>
      </c>
      <c r="Z1518" s="32" t="n"/>
      <c r="AA1518" s="24">
        <f>IF(Z1518="","",Z1518-O1518)</f>
        <v/>
      </c>
      <c r="AB1518" s="24">
        <f>IF(Z1518="","",R1518-Z1518)</f>
        <v/>
      </c>
      <c r="AC1518" s="11">
        <f>IF(Z1518="","",(O1518-Z1518)/O1518)</f>
        <v/>
      </c>
      <c r="AD1518" s="24" t="n">
        <v>11000</v>
      </c>
      <c r="AE1518" s="24">
        <f>IF(AF1518="","",Q1518*(1-AF1518))</f>
        <v/>
      </c>
      <c r="AF1518" s="51" t="n"/>
      <c r="AG1518" s="28" t="n"/>
      <c r="AH1518" s="28" t="n"/>
      <c r="AI1518" s="33" t="inlineStr">
        <is>
          <t>2026-08-01</t>
        </is>
      </c>
      <c r="AJ1518" s="33" t="inlineStr">
        <is>
          <t>2026-07-31</t>
        </is>
      </c>
      <c r="AK1518" s="30" t="n"/>
    </row>
    <row r="1519" ht="35.1" customHeight="1" s="69">
      <c r="B1519" s="48" t="n">
        <v>36442</v>
      </c>
      <c r="C1519" s="48" t="inlineStr">
        <is>
          <t>東京</t>
        </is>
      </c>
      <c r="D1519" s="19" t="inlineStr">
        <is>
          <t>アットイン江戸川平井1-2</t>
        </is>
      </c>
      <c r="E1519" s="48" t="inlineStr">
        <is>
          <t>1K</t>
        </is>
      </c>
      <c r="F1519" s="48" t="n">
        <v>1</v>
      </c>
      <c r="G1519" s="48" t="inlineStr">
        <is>
          <t>錦糸町・両国</t>
        </is>
      </c>
      <c r="H1519" s="48" t="n">
        <v>28.06</v>
      </c>
      <c r="I1519" s="20" t="n">
        <v>0</v>
      </c>
      <c r="J1519" s="20" t="n">
        <v>0</v>
      </c>
      <c r="K1519" s="20" t="n">
        <v>0</v>
      </c>
      <c r="L1519" s="20" t="n">
        <v>0</v>
      </c>
      <c r="M1519" s="20" t="n">
        <v>0</v>
      </c>
      <c r="N1519" s="24" t="n">
        <v>12420</v>
      </c>
      <c r="O1519" s="24" t="n">
        <v>11540</v>
      </c>
      <c r="P1519" s="24" t="n">
        <v>880</v>
      </c>
      <c r="Q1519" s="24" t="n">
        <v>44000</v>
      </c>
      <c r="R1519" s="24" t="n">
        <v>5770</v>
      </c>
      <c r="S1519" s="24">
        <f>IF(R1519="","",(R1519+P1519)*30 -U1519)</f>
        <v/>
      </c>
      <c r="T1519" s="20">
        <f>IF(R1519="","",(O1519-R1519)/O1519)</f>
        <v/>
      </c>
      <c r="U1519" s="24" t="n">
        <v>0</v>
      </c>
      <c r="V1519" s="51" t="n"/>
      <c r="W1519" s="24">
        <f>IF(Z1519="","",Z1519*30)</f>
        <v/>
      </c>
      <c r="X1519" s="24">
        <f>IF(W1519="","",W1519-U1519)</f>
        <v/>
      </c>
      <c r="Y1519" s="24">
        <f>IF(V1519="","",((U1519+5000+5000)/(1-V1519))/30)</f>
        <v/>
      </c>
      <c r="Z1519" s="32" t="n"/>
      <c r="AA1519" s="24">
        <f>IF(Z1519="","",Z1519-O1519)</f>
        <v/>
      </c>
      <c r="AB1519" s="24">
        <f>IF(Z1519="","",R1519-Z1519)</f>
        <v/>
      </c>
      <c r="AC1519" s="11">
        <f>IF(Z1519="","",(O1519-Z1519)/O1519)</f>
        <v/>
      </c>
      <c r="AD1519" s="24" t="n">
        <v>11000</v>
      </c>
      <c r="AE1519" s="24">
        <f>IF(AF1519="","",Q1519*(1-AF1519))</f>
        <v/>
      </c>
      <c r="AF1519" s="51" t="n"/>
      <c r="AG1519" s="28" t="n"/>
      <c r="AH1519" s="28" t="n"/>
      <c r="AI1519" s="33" t="inlineStr">
        <is>
          <t>2026-08-01</t>
        </is>
      </c>
      <c r="AJ1519" s="33" t="inlineStr">
        <is>
          <t>2026-07-31</t>
        </is>
      </c>
      <c r="AK1519" s="30" t="n"/>
    </row>
    <row r="1520" ht="35.1" customHeight="1" s="69">
      <c r="B1520" s="48" t="n">
        <v>36444</v>
      </c>
      <c r="C1520" s="48" t="inlineStr">
        <is>
          <t>東京</t>
        </is>
      </c>
      <c r="D1520" s="19" t="inlineStr">
        <is>
          <t>アットイン藤沢茅ヶ崎2-2</t>
        </is>
      </c>
      <c r="E1520" s="48" t="inlineStr">
        <is>
          <t>2LDK</t>
        </is>
      </c>
      <c r="F1520" s="48" t="n">
        <v>1</v>
      </c>
      <c r="G1520" s="48" t="inlineStr">
        <is>
          <t>平塚・藤沢</t>
        </is>
      </c>
      <c r="H1520" s="48" t="n">
        <v>54.65</v>
      </c>
      <c r="I1520" s="20" t="n">
        <v>0</v>
      </c>
      <c r="J1520" s="20" t="n">
        <v>0</v>
      </c>
      <c r="K1520" s="20" t="n">
        <v>0</v>
      </c>
      <c r="L1520" s="20" t="n">
        <v>0</v>
      </c>
      <c r="M1520" s="20" t="n">
        <v>0</v>
      </c>
      <c r="N1520" s="24" t="n">
        <v>19240</v>
      </c>
      <c r="O1520" s="24" t="n">
        <v>18140</v>
      </c>
      <c r="P1520" s="24" t="n">
        <v>1100</v>
      </c>
      <c r="Q1520" s="24" t="n">
        <v>68000</v>
      </c>
      <c r="R1520" s="24" t="n">
        <v>9070</v>
      </c>
      <c r="S1520" s="24">
        <f>IF(R1520="","",(R1520+P1520)*30 -U1520)</f>
        <v/>
      </c>
      <c r="T1520" s="20">
        <f>IF(R1520="","",(O1520-R1520)/O1520)</f>
        <v/>
      </c>
      <c r="U1520" s="24" t="n">
        <v>0</v>
      </c>
      <c r="V1520" s="51" t="n"/>
      <c r="W1520" s="24">
        <f>IF(Z1520="","",Z1520*30)</f>
        <v/>
      </c>
      <c r="X1520" s="24">
        <f>IF(W1520="","",W1520-U1520)</f>
        <v/>
      </c>
      <c r="Y1520" s="24">
        <f>IF(V1520="","",((U1520+5000+5000)/(1-V1520))/30)</f>
        <v/>
      </c>
      <c r="Z1520" s="32" t="n"/>
      <c r="AA1520" s="24">
        <f>IF(Z1520="","",Z1520-O1520)</f>
        <v/>
      </c>
      <c r="AB1520" s="24">
        <f>IF(Z1520="","",R1520-Z1520)</f>
        <v/>
      </c>
      <c r="AC1520" s="11">
        <f>IF(Z1520="","",(O1520-Z1520)/O1520)</f>
        <v/>
      </c>
      <c r="AD1520" s="24" t="n">
        <v>17000</v>
      </c>
      <c r="AE1520" s="24">
        <f>IF(AF1520="","",Q1520*(1-AF1520))</f>
        <v/>
      </c>
      <c r="AF1520" s="51" t="n"/>
      <c r="AG1520" s="28" t="n"/>
      <c r="AH1520" s="28" t="n"/>
      <c r="AI1520" s="33" t="inlineStr">
        <is>
          <t>2026-08-01</t>
        </is>
      </c>
      <c r="AJ1520" s="33" t="inlineStr">
        <is>
          <t>2026-07-31</t>
        </is>
      </c>
      <c r="AK1520" s="30" t="n"/>
    </row>
    <row r="1521" ht="35.1" customHeight="1" s="69">
      <c r="B1521" s="48" t="n">
        <v>36445</v>
      </c>
      <c r="C1521" s="48" t="inlineStr">
        <is>
          <t>名古屋</t>
        </is>
      </c>
      <c r="D1521" s="19" t="inlineStr">
        <is>
          <t>アットイン伏見5-2</t>
        </is>
      </c>
      <c r="E1521" s="48" t="inlineStr">
        <is>
          <t>1R</t>
        </is>
      </c>
      <c r="F1521" s="48" t="n">
        <v>1</v>
      </c>
      <c r="G1521" s="48" t="inlineStr">
        <is>
          <t>伏見・丸の内周辺</t>
        </is>
      </c>
      <c r="H1521" s="48" t="n">
        <v>34.65</v>
      </c>
      <c r="I1521" s="20" t="n">
        <v>1</v>
      </c>
      <c r="J1521" s="20" t="n">
        <v>1</v>
      </c>
      <c r="K1521" s="20" t="n">
        <v>1</v>
      </c>
      <c r="L1521" s="20" t="n">
        <v>0</v>
      </c>
      <c r="M1521" s="20" t="n">
        <v>0</v>
      </c>
      <c r="N1521" s="24" t="n">
        <v>14440</v>
      </c>
      <c r="O1521" s="24" t="n">
        <v>13560</v>
      </c>
      <c r="P1521" s="24" t="n">
        <v>880</v>
      </c>
      <c r="Q1521" s="24" t="n">
        <v>44000</v>
      </c>
      <c r="R1521" s="24" t="n"/>
      <c r="S1521" s="24">
        <f>IF(R1521="","",(R1521+P1521)*30 -U1521)</f>
        <v/>
      </c>
      <c r="T1521" s="20">
        <f>IF(R1521="","",(O1521-R1521)/O1521)</f>
        <v/>
      </c>
      <c r="U1521" s="24" t="n">
        <v>70500</v>
      </c>
      <c r="V1521" s="51" t="n"/>
      <c r="W1521" s="24">
        <f>IF(Z1521="","",Z1521*30)</f>
        <v/>
      </c>
      <c r="X1521" s="24">
        <f>IF(W1521="","",W1521-U1521)</f>
        <v/>
      </c>
      <c r="Y1521" s="24">
        <f>IF(V1521="","",((U1521+5000+5000)/(1-V1521))/30)</f>
        <v/>
      </c>
      <c r="Z1521" s="32" t="n"/>
      <c r="AA1521" s="24">
        <f>IF(Z1521="","",Z1521-O1521)</f>
        <v/>
      </c>
      <c r="AB1521" s="24">
        <f>IF(Z1521="","",R1521-Z1521)</f>
        <v/>
      </c>
      <c r="AC1521" s="11">
        <f>IF(Z1521="","",(O1521-Z1521)/O1521)</f>
        <v/>
      </c>
      <c r="AD1521" s="24" t="n"/>
      <c r="AE1521" s="24">
        <f>IF(AF1521="","",Q1521*(1-AF1521))</f>
        <v/>
      </c>
      <c r="AF1521" s="51" t="n"/>
      <c r="AG1521" s="28" t="n"/>
      <c r="AH1521" s="28" t="n"/>
      <c r="AI1521" s="33" t="inlineStr">
        <is>
          <t>2026-10-01</t>
        </is>
      </c>
      <c r="AJ1521" s="33" t="inlineStr">
        <is>
          <t>2026-09-30</t>
        </is>
      </c>
      <c r="AK1521" s="30" t="n"/>
    </row>
    <row r="1522" ht="35.1" customHeight="1" s="69">
      <c r="B1522" s="48" t="n">
        <v>36446</v>
      </c>
      <c r="C1522" s="48" t="inlineStr">
        <is>
          <t>名古屋</t>
        </is>
      </c>
      <c r="D1522" s="19" t="inlineStr">
        <is>
          <t>アットイン伏見5-3</t>
        </is>
      </c>
      <c r="E1522" s="48" t="inlineStr">
        <is>
          <t>1R</t>
        </is>
      </c>
      <c r="F1522" s="48" t="n">
        <v>1</v>
      </c>
      <c r="G1522" s="48" t="inlineStr">
        <is>
          <t>伏見・丸の内周辺</t>
        </is>
      </c>
      <c r="H1522" s="48" t="n">
        <v>37.73</v>
      </c>
      <c r="I1522" s="20" t="n">
        <v>0.5</v>
      </c>
      <c r="J1522" s="20" t="n">
        <v>1</v>
      </c>
      <c r="K1522" s="20" t="n">
        <v>0.4</v>
      </c>
      <c r="L1522" s="20" t="n">
        <v>0</v>
      </c>
      <c r="M1522" s="20" t="n">
        <v>0</v>
      </c>
      <c r="N1522" s="24" t="n">
        <v>14440</v>
      </c>
      <c r="O1522" s="24" t="n">
        <v>13560</v>
      </c>
      <c r="P1522" s="24" t="n">
        <v>880</v>
      </c>
      <c r="Q1522" s="24" t="n">
        <v>44000</v>
      </c>
      <c r="R1522" s="24" t="n"/>
      <c r="S1522" s="24">
        <f>IF(R1522="","",(R1522+P1522)*30 -U1522)</f>
        <v/>
      </c>
      <c r="T1522" s="20">
        <f>IF(R1522="","",(O1522-R1522)/O1522)</f>
        <v/>
      </c>
      <c r="U1522" s="24" t="n">
        <v>0</v>
      </c>
      <c r="V1522" s="51" t="n"/>
      <c r="W1522" s="24">
        <f>IF(Z1522="","",Z1522*30)</f>
        <v/>
      </c>
      <c r="X1522" s="24">
        <f>IF(W1522="","",W1522-U1522)</f>
        <v/>
      </c>
      <c r="Y1522" s="24">
        <f>IF(V1522="","",((U1522+5000+5000)/(1-V1522))/30)</f>
        <v/>
      </c>
      <c r="Z1522" s="32" t="n"/>
      <c r="AA1522" s="24">
        <f>IF(Z1522="","",Z1522-O1522)</f>
        <v/>
      </c>
      <c r="AB1522" s="24">
        <f>IF(Z1522="","",R1522-Z1522)</f>
        <v/>
      </c>
      <c r="AC1522" s="11">
        <f>IF(Z1522="","",(O1522-Z1522)/O1522)</f>
        <v/>
      </c>
      <c r="AD1522" s="24" t="n"/>
      <c r="AE1522" s="24">
        <f>IF(AF1522="","",Q1522*(1-AF1522))</f>
        <v/>
      </c>
      <c r="AF1522" s="51" t="n"/>
      <c r="AG1522" s="28" t="n"/>
      <c r="AH1522" s="28" t="n"/>
      <c r="AI1522" s="33" t="inlineStr">
        <is>
          <t>2026-09-12</t>
        </is>
      </c>
      <c r="AJ1522" s="33" t="inlineStr">
        <is>
          <t>2026-09-30</t>
        </is>
      </c>
      <c r="AK1522" s="30" t="n"/>
    </row>
    <row r="1523" ht="35.1" customHeight="1" s="69">
      <c r="B1523" s="48" t="n">
        <v>36447</v>
      </c>
      <c r="C1523" s="48" t="inlineStr">
        <is>
          <t>名古屋</t>
        </is>
      </c>
      <c r="D1523" s="19" t="inlineStr">
        <is>
          <t>アットイン伏見5-4</t>
        </is>
      </c>
      <c r="E1523" s="48" t="inlineStr">
        <is>
          <t>1R</t>
        </is>
      </c>
      <c r="F1523" s="48" t="n">
        <v>1</v>
      </c>
      <c r="G1523" s="48" t="inlineStr">
        <is>
          <t>伏見・丸の内周辺</t>
        </is>
      </c>
      <c r="H1523" s="48" t="n">
        <v>34.73</v>
      </c>
      <c r="I1523" s="20" t="n">
        <v>0.4</v>
      </c>
      <c r="J1523" s="20" t="n">
        <v>1</v>
      </c>
      <c r="K1523" s="20" t="n">
        <v>1</v>
      </c>
      <c r="L1523" s="20" t="n">
        <v>0</v>
      </c>
      <c r="M1523" s="20" t="n">
        <v>0</v>
      </c>
      <c r="N1523" s="24" t="n">
        <v>14440</v>
      </c>
      <c r="O1523" s="24" t="n">
        <v>13560</v>
      </c>
      <c r="P1523" s="24" t="n">
        <v>880</v>
      </c>
      <c r="Q1523" s="24" t="n">
        <v>44000</v>
      </c>
      <c r="R1523" s="24" t="n"/>
      <c r="S1523" s="24">
        <f>IF(R1523="","",(R1523+P1523)*30 -U1523)</f>
        <v/>
      </c>
      <c r="T1523" s="20">
        <f>IF(R1523="","",(O1523-R1523)/O1523)</f>
        <v/>
      </c>
      <c r="U1523" s="24" t="n">
        <v>0</v>
      </c>
      <c r="V1523" s="51" t="n"/>
      <c r="W1523" s="24">
        <f>IF(Z1523="","",Z1523*30)</f>
        <v/>
      </c>
      <c r="X1523" s="24">
        <f>IF(W1523="","",W1523-U1523)</f>
        <v/>
      </c>
      <c r="Y1523" s="24">
        <f>IF(V1523="","",((U1523+5000+5000)/(1-V1523))/30)</f>
        <v/>
      </c>
      <c r="Z1523" s="32" t="n"/>
      <c r="AA1523" s="24">
        <f>IF(Z1523="","",Z1523-O1523)</f>
        <v/>
      </c>
      <c r="AB1523" s="24">
        <f>IF(Z1523="","",R1523-Z1523)</f>
        <v/>
      </c>
      <c r="AC1523" s="11">
        <f>IF(Z1523="","",(O1523-Z1523)/O1523)</f>
        <v/>
      </c>
      <c r="AD1523" s="24" t="n"/>
      <c r="AE1523" s="24">
        <f>IF(AF1523="","",Q1523*(1-AF1523))</f>
        <v/>
      </c>
      <c r="AF1523" s="51" t="n"/>
      <c r="AG1523" s="28" t="n"/>
      <c r="AH1523" s="28" t="n"/>
      <c r="AI1523" s="33" t="inlineStr">
        <is>
          <t>2026-10-01</t>
        </is>
      </c>
      <c r="AJ1523" s="33" t="inlineStr">
        <is>
          <t>2026-09-30</t>
        </is>
      </c>
      <c r="AK1523" s="30" t="n"/>
    </row>
    <row r="1524" ht="35.1" customHeight="1" s="69">
      <c r="B1524" s="48" t="n">
        <v>36448</v>
      </c>
      <c r="C1524" s="48" t="inlineStr">
        <is>
          <t>大阪</t>
        </is>
      </c>
      <c r="D1524" s="19" t="inlineStr">
        <is>
          <t>アットイン心斎橋北堀江1-1</t>
        </is>
      </c>
      <c r="E1524" s="48" t="inlineStr">
        <is>
          <t>1K</t>
        </is>
      </c>
      <c r="F1524" s="48" t="n">
        <v>1</v>
      </c>
      <c r="G1524" s="48" t="inlineStr">
        <is>
          <t>心斎橋・なんば周辺</t>
        </is>
      </c>
      <c r="H1524" s="48" t="n">
        <v>28.96</v>
      </c>
      <c r="I1524" s="20" t="n">
        <v>0</v>
      </c>
      <c r="J1524" s="20" t="n">
        <v>0</v>
      </c>
      <c r="K1524" s="20" t="n">
        <v>0</v>
      </c>
      <c r="L1524" s="20" t="n">
        <v>0</v>
      </c>
      <c r="M1524" s="20" t="n">
        <v>0</v>
      </c>
      <c r="N1524" s="24" t="n">
        <v>9940</v>
      </c>
      <c r="O1524" s="24" t="n">
        <v>9060</v>
      </c>
      <c r="P1524" s="24" t="n">
        <v>880</v>
      </c>
      <c r="Q1524" s="24" t="n">
        <v>44000</v>
      </c>
      <c r="R1524" s="24" t="n"/>
      <c r="S1524" s="24">
        <f>IF(R1524="","",(R1524+P1524)*30 -U1524)</f>
        <v/>
      </c>
      <c r="T1524" s="20">
        <f>IF(R1524="","",(O1524-R1524)/O1524)</f>
        <v/>
      </c>
      <c r="U1524" s="24" t="n">
        <v>0</v>
      </c>
      <c r="V1524" s="51" t="n"/>
      <c r="W1524" s="24">
        <f>IF(Z1524="","",Z1524*30)</f>
        <v/>
      </c>
      <c r="X1524" s="24">
        <f>IF(W1524="","",W1524-U1524)</f>
        <v/>
      </c>
      <c r="Y1524" s="24">
        <f>IF(V1524="","",((U1524+5000+5000)/(1-V1524))/30)</f>
        <v/>
      </c>
      <c r="Z1524" s="32" t="n"/>
      <c r="AA1524" s="24">
        <f>IF(Z1524="","",Z1524-O1524)</f>
        <v/>
      </c>
      <c r="AB1524" s="24">
        <f>IF(Z1524="","",R1524-Z1524)</f>
        <v/>
      </c>
      <c r="AC1524" s="11">
        <f>IF(Z1524="","",(O1524-Z1524)/O1524)</f>
        <v/>
      </c>
      <c r="AD1524" s="24" t="n"/>
      <c r="AE1524" s="24">
        <f>IF(AF1524="","",Q1524*(1-AF1524))</f>
        <v/>
      </c>
      <c r="AF1524" s="51" t="n"/>
      <c r="AG1524" s="28" t="n"/>
      <c r="AH1524" s="28" t="n"/>
      <c r="AI1524" s="33" t="inlineStr">
        <is>
          <t>2026-11-01</t>
        </is>
      </c>
      <c r="AJ1524" s="33" t="inlineStr">
        <is>
          <t>2026-10-31</t>
        </is>
      </c>
      <c r="AK1524" s="30" t="n"/>
    </row>
    <row r="1525" ht="35.1" customHeight="1" s="69">
      <c r="B1525" s="48" t="n">
        <v>36449</v>
      </c>
      <c r="C1525" s="48" t="inlineStr">
        <is>
          <t>大阪</t>
        </is>
      </c>
      <c r="D1525" s="19" t="inlineStr">
        <is>
          <t>アットイン心斎橋北堀江1-2</t>
        </is>
      </c>
      <c r="E1525" s="48" t="inlineStr">
        <is>
          <t>1DK</t>
        </is>
      </c>
      <c r="F1525" s="48" t="n">
        <v>1</v>
      </c>
      <c r="G1525" s="48" t="inlineStr">
        <is>
          <t>心斎橋・なんば周辺</t>
        </is>
      </c>
      <c r="H1525" s="48" t="n">
        <v>33.57</v>
      </c>
      <c r="I1525" s="20" t="n">
        <v>0</v>
      </c>
      <c r="J1525" s="20" t="n">
        <v>0</v>
      </c>
      <c r="K1525" s="20" t="n">
        <v>0</v>
      </c>
      <c r="L1525" s="20" t="n">
        <v>0</v>
      </c>
      <c r="M1525" s="20" t="n">
        <v>0</v>
      </c>
      <c r="N1525" s="24" t="n">
        <v>10860</v>
      </c>
      <c r="O1525" s="24" t="n">
        <v>9980</v>
      </c>
      <c r="P1525" s="24" t="n">
        <v>880</v>
      </c>
      <c r="Q1525" s="24" t="n">
        <v>44000</v>
      </c>
      <c r="R1525" s="24" t="n"/>
      <c r="S1525" s="24">
        <f>IF(R1525="","",(R1525+P1525)*30 -U1525)</f>
        <v/>
      </c>
      <c r="T1525" s="20">
        <f>IF(R1525="","",(O1525-R1525)/O1525)</f>
        <v/>
      </c>
      <c r="U1525" s="24" t="n">
        <v>0</v>
      </c>
      <c r="V1525" s="51" t="n"/>
      <c r="W1525" s="24">
        <f>IF(Z1525="","",Z1525*30)</f>
        <v/>
      </c>
      <c r="X1525" s="24">
        <f>IF(W1525="","",W1525-U1525)</f>
        <v/>
      </c>
      <c r="Y1525" s="24">
        <f>IF(V1525="","",((U1525+5000+5000)/(1-V1525))/30)</f>
        <v/>
      </c>
      <c r="Z1525" s="32" t="n"/>
      <c r="AA1525" s="24">
        <f>IF(Z1525="","",Z1525-O1525)</f>
        <v/>
      </c>
      <c r="AB1525" s="24">
        <f>IF(Z1525="","",R1525-Z1525)</f>
        <v/>
      </c>
      <c r="AC1525" s="11">
        <f>IF(Z1525="","",(O1525-Z1525)/O1525)</f>
        <v/>
      </c>
      <c r="AD1525" s="24" t="n"/>
      <c r="AE1525" s="24">
        <f>IF(AF1525="","",Q1525*(1-AF1525))</f>
        <v/>
      </c>
      <c r="AF1525" s="51" t="n"/>
      <c r="AG1525" s="28" t="n"/>
      <c r="AH1525" s="28" t="n"/>
      <c r="AI1525" s="33" t="inlineStr">
        <is>
          <t>2027-04-01</t>
        </is>
      </c>
      <c r="AJ1525" s="33" t="inlineStr">
        <is>
          <t>2027-03-31</t>
        </is>
      </c>
      <c r="AK1525" s="30" t="n"/>
    </row>
    <row r="1526" ht="35.1" customHeight="1" s="69">
      <c r="B1526" s="48" t="n">
        <v>36451</v>
      </c>
      <c r="C1526" s="48" t="inlineStr">
        <is>
          <t>名古屋</t>
        </is>
      </c>
      <c r="D1526" s="19" t="inlineStr">
        <is>
          <t>アットイン浜松8</t>
        </is>
      </c>
      <c r="E1526" s="48" t="inlineStr">
        <is>
          <t>1LDK</t>
        </is>
      </c>
      <c r="F1526" s="48" t="n">
        <v>1</v>
      </c>
      <c r="G1526" s="48" t="inlineStr">
        <is>
          <t>浜松</t>
        </is>
      </c>
      <c r="H1526" s="48" t="n">
        <v>40.37</v>
      </c>
      <c r="I1526" s="20" t="n">
        <v>0</v>
      </c>
      <c r="J1526" s="20" t="n">
        <v>0</v>
      </c>
      <c r="K1526" s="20" t="n">
        <v>0</v>
      </c>
      <c r="L1526" s="20" t="n">
        <v>0</v>
      </c>
      <c r="M1526" s="20" t="n">
        <v>0</v>
      </c>
      <c r="N1526" s="24" t="n">
        <v>7900</v>
      </c>
      <c r="O1526" s="24" t="n">
        <v>7020</v>
      </c>
      <c r="P1526" s="24" t="n">
        <v>880</v>
      </c>
      <c r="Q1526" s="24" t="n">
        <v>44000</v>
      </c>
      <c r="R1526" s="24" t="n"/>
      <c r="S1526" s="24">
        <f>IF(R1526="","",(R1526+P1526)*30 -U1526)</f>
        <v/>
      </c>
      <c r="T1526" s="20">
        <f>IF(R1526="","",(O1526-R1526)/O1526)</f>
        <v/>
      </c>
      <c r="U1526" s="24" t="n">
        <v>0</v>
      </c>
      <c r="V1526" s="51" t="n"/>
      <c r="W1526" s="24">
        <f>IF(Z1526="","",Z1526*30)</f>
        <v/>
      </c>
      <c r="X1526" s="24">
        <f>IF(W1526="","",W1526-U1526)</f>
        <v/>
      </c>
      <c r="Y1526" s="24">
        <f>IF(V1526="","",((U1526+5000+5000)/(1-V1526))/30)</f>
        <v/>
      </c>
      <c r="Z1526" s="32" t="n"/>
      <c r="AA1526" s="24">
        <f>IF(Z1526="","",Z1526-O1526)</f>
        <v/>
      </c>
      <c r="AB1526" s="24">
        <f>IF(Z1526="","",R1526-Z1526)</f>
        <v/>
      </c>
      <c r="AC1526" s="11">
        <f>IF(Z1526="","",(O1526-Z1526)/O1526)</f>
        <v/>
      </c>
      <c r="AD1526" s="24" t="n"/>
      <c r="AE1526" s="24">
        <f>IF(AF1526="","",Q1526*(1-AF1526))</f>
        <v/>
      </c>
      <c r="AF1526" s="51" t="n"/>
      <c r="AG1526" s="28" t="n"/>
      <c r="AH1526" s="28" t="n"/>
      <c r="AI1526" s="33" t="inlineStr">
        <is>
          <t>2026-08-01</t>
        </is>
      </c>
      <c r="AJ1526" s="33" t="inlineStr">
        <is>
          <t>2026-07-31</t>
        </is>
      </c>
      <c r="AK1526" s="30" t="n"/>
    </row>
    <row r="1527" ht="35.1" customHeight="1" s="69">
      <c r="B1527" s="48" t="n">
        <v>36457</v>
      </c>
      <c r="C1527" s="48" t="inlineStr">
        <is>
          <t>名古屋</t>
        </is>
      </c>
      <c r="D1527" s="19" t="inlineStr">
        <is>
          <t>アットイン桜山2</t>
        </is>
      </c>
      <c r="E1527" s="48" t="inlineStr">
        <is>
          <t>1K</t>
        </is>
      </c>
      <c r="F1527" s="48" t="n">
        <v>1</v>
      </c>
      <c r="G1527" s="48" t="inlineStr">
        <is>
          <t>鶴舞・御器所・桜山周辺</t>
        </is>
      </c>
      <c r="H1527" s="48" t="n">
        <v>24.02</v>
      </c>
      <c r="I1527" s="20" t="n">
        <v>0</v>
      </c>
      <c r="J1527" s="20" t="n">
        <v>0</v>
      </c>
      <c r="K1527" s="20" t="n">
        <v>0</v>
      </c>
      <c r="L1527" s="20" t="n">
        <v>0</v>
      </c>
      <c r="M1527" s="20" t="n">
        <v>0</v>
      </c>
      <c r="N1527" s="24" t="n">
        <v>13360</v>
      </c>
      <c r="O1527" s="24" t="n">
        <v>12480</v>
      </c>
      <c r="P1527" s="24" t="n">
        <v>880</v>
      </c>
      <c r="Q1527" s="24" t="n">
        <v>44000</v>
      </c>
      <c r="R1527" s="24" t="n"/>
      <c r="S1527" s="24">
        <f>IF(R1527="","",(R1527+P1527)*30 -U1527)</f>
        <v/>
      </c>
      <c r="T1527" s="20">
        <f>IF(R1527="","",(O1527-R1527)/O1527)</f>
        <v/>
      </c>
      <c r="U1527" s="24" t="n">
        <v>0</v>
      </c>
      <c r="V1527" s="51" t="n"/>
      <c r="W1527" s="24">
        <f>IF(Z1527="","",Z1527*30)</f>
        <v/>
      </c>
      <c r="X1527" s="24">
        <f>IF(W1527="","",W1527-U1527)</f>
        <v/>
      </c>
      <c r="Y1527" s="24">
        <f>IF(V1527="","",((U1527+5000+5000)/(1-V1527))/30)</f>
        <v/>
      </c>
      <c r="Z1527" s="32" t="n"/>
      <c r="AA1527" s="24">
        <f>IF(Z1527="","",Z1527-O1527)</f>
        <v/>
      </c>
      <c r="AB1527" s="24">
        <f>IF(Z1527="","",R1527-Z1527)</f>
        <v/>
      </c>
      <c r="AC1527" s="11">
        <f>IF(Z1527="","",(O1527-Z1527)/O1527)</f>
        <v/>
      </c>
      <c r="AD1527" s="24" t="n"/>
      <c r="AE1527" s="24">
        <f>IF(AF1527="","",Q1527*(1-AF1527))</f>
        <v/>
      </c>
      <c r="AF1527" s="51" t="n"/>
      <c r="AG1527" s="28" t="n"/>
      <c r="AH1527" s="28" t="n"/>
      <c r="AI1527" s="33" t="inlineStr">
        <is>
          <t>2026-08-01</t>
        </is>
      </c>
      <c r="AJ1527" s="33" t="inlineStr">
        <is>
          <t>2026-07-31</t>
        </is>
      </c>
      <c r="AK1527" s="30" t="n"/>
    </row>
    <row r="1528" ht="35.1" customHeight="1" s="69">
      <c r="B1528" s="48" t="n">
        <v>36458</v>
      </c>
      <c r="C1528" s="48" t="inlineStr">
        <is>
          <t>名古屋</t>
        </is>
      </c>
      <c r="D1528" s="19" t="inlineStr">
        <is>
          <t>アットイン伏見15-1</t>
        </is>
      </c>
      <c r="E1528" s="48" t="inlineStr">
        <is>
          <t>1R</t>
        </is>
      </c>
      <c r="F1528" s="48" t="n">
        <v>1</v>
      </c>
      <c r="G1528" s="48" t="inlineStr">
        <is>
          <t>伏見・丸の内周辺</t>
        </is>
      </c>
      <c r="H1528" s="48" t="n">
        <v>37.94</v>
      </c>
      <c r="I1528" s="20" t="n">
        <v>0</v>
      </c>
      <c r="J1528" s="20" t="n">
        <v>0</v>
      </c>
      <c r="K1528" s="20" t="n">
        <v>0</v>
      </c>
      <c r="L1528" s="20" t="n">
        <v>0</v>
      </c>
      <c r="M1528" s="20" t="n">
        <v>0</v>
      </c>
      <c r="N1528" s="24" t="n">
        <v>19000</v>
      </c>
      <c r="O1528" s="24" t="n">
        <v>18120</v>
      </c>
      <c r="P1528" s="24" t="n">
        <v>880</v>
      </c>
      <c r="Q1528" s="24" t="n">
        <v>44000</v>
      </c>
      <c r="R1528" s="24" t="n"/>
      <c r="S1528" s="24">
        <f>IF(R1528="","",(R1528+P1528)*30 -U1528)</f>
        <v/>
      </c>
      <c r="T1528" s="20">
        <f>IF(R1528="","",(O1528-R1528)/O1528)</f>
        <v/>
      </c>
      <c r="U1528" s="24" t="n">
        <v>0</v>
      </c>
      <c r="V1528" s="51" t="n"/>
      <c r="W1528" s="24">
        <f>IF(Z1528="","",Z1528*30)</f>
        <v/>
      </c>
      <c r="X1528" s="24">
        <f>IF(W1528="","",W1528-U1528)</f>
        <v/>
      </c>
      <c r="Y1528" s="24">
        <f>IF(V1528="","",((U1528+5000+5000)/(1-V1528))/30)</f>
        <v/>
      </c>
      <c r="Z1528" s="32" t="n"/>
      <c r="AA1528" s="24">
        <f>IF(Z1528="","",Z1528-O1528)</f>
        <v/>
      </c>
      <c r="AB1528" s="24">
        <f>IF(Z1528="","",R1528-Z1528)</f>
        <v/>
      </c>
      <c r="AC1528" s="11">
        <f>IF(Z1528="","",(O1528-Z1528)/O1528)</f>
        <v/>
      </c>
      <c r="AD1528" s="24" t="n"/>
      <c r="AE1528" s="24">
        <f>IF(AF1528="","",Q1528*(1-AF1528))</f>
        <v/>
      </c>
      <c r="AF1528" s="51" t="n"/>
      <c r="AG1528" s="28" t="n"/>
      <c r="AH1528" s="28" t="n"/>
      <c r="AI1528" s="33" t="inlineStr">
        <is>
          <t>2026-08-01</t>
        </is>
      </c>
      <c r="AJ1528" s="33" t="inlineStr">
        <is>
          <t>2026-07-31</t>
        </is>
      </c>
      <c r="AK1528" s="30" t="n"/>
    </row>
    <row r="1529" ht="35.1" customHeight="1" s="69">
      <c r="B1529" s="48" t="n">
        <v>36459</v>
      </c>
      <c r="C1529" s="48" t="inlineStr">
        <is>
          <t>名古屋</t>
        </is>
      </c>
      <c r="D1529" s="19" t="inlineStr">
        <is>
          <t>アットイン伏見15-2</t>
        </is>
      </c>
      <c r="E1529" s="48" t="inlineStr">
        <is>
          <t>1R</t>
        </is>
      </c>
      <c r="F1529" s="48" t="n">
        <v>1</v>
      </c>
      <c r="G1529" s="48" t="inlineStr">
        <is>
          <t>伏見・丸の内周辺</t>
        </is>
      </c>
      <c r="H1529" s="48" t="n">
        <v>40.12</v>
      </c>
      <c r="I1529" s="20" t="n">
        <v>0</v>
      </c>
      <c r="J1529" s="20" t="n">
        <v>0</v>
      </c>
      <c r="K1529" s="20" t="n">
        <v>0</v>
      </c>
      <c r="L1529" s="20" t="n">
        <v>0</v>
      </c>
      <c r="M1529" s="20" t="n">
        <v>0</v>
      </c>
      <c r="N1529" s="24" t="n">
        <v>19480</v>
      </c>
      <c r="O1529" s="24" t="n">
        <v>18600</v>
      </c>
      <c r="P1529" s="24" t="n">
        <v>880</v>
      </c>
      <c r="Q1529" s="24" t="n">
        <v>44000</v>
      </c>
      <c r="R1529" s="24" t="n"/>
      <c r="S1529" s="24">
        <f>IF(R1529="","",(R1529+P1529)*30 -U1529)</f>
        <v/>
      </c>
      <c r="T1529" s="20">
        <f>IF(R1529="","",(O1529-R1529)/O1529)</f>
        <v/>
      </c>
      <c r="U1529" s="24" t="n">
        <v>0</v>
      </c>
      <c r="V1529" s="51" t="n"/>
      <c r="W1529" s="24">
        <f>IF(Z1529="","",Z1529*30)</f>
        <v/>
      </c>
      <c r="X1529" s="24">
        <f>IF(W1529="","",W1529-U1529)</f>
        <v/>
      </c>
      <c r="Y1529" s="24">
        <f>IF(V1529="","",((U1529+5000+5000)/(1-V1529))/30)</f>
        <v/>
      </c>
      <c r="Z1529" s="32" t="n"/>
      <c r="AA1529" s="24">
        <f>IF(Z1529="","",Z1529-O1529)</f>
        <v/>
      </c>
      <c r="AB1529" s="24">
        <f>IF(Z1529="","",R1529-Z1529)</f>
        <v/>
      </c>
      <c r="AC1529" s="11">
        <f>IF(Z1529="","",(O1529-Z1529)/O1529)</f>
        <v/>
      </c>
      <c r="AD1529" s="24" t="n"/>
      <c r="AE1529" s="24">
        <f>IF(AF1529="","",Q1529*(1-AF1529))</f>
        <v/>
      </c>
      <c r="AF1529" s="51" t="n"/>
      <c r="AG1529" s="28" t="n"/>
      <c r="AH1529" s="28" t="n"/>
      <c r="AI1529" s="33" t="inlineStr">
        <is>
          <t>2026-08-01</t>
        </is>
      </c>
      <c r="AJ1529" s="33" t="inlineStr">
        <is>
          <t>2026-07-31</t>
        </is>
      </c>
      <c r="AK1529" s="30" t="n"/>
    </row>
    <row r="1530" ht="35.1" customHeight="1" s="69">
      <c r="B1530" s="48" t="n">
        <v>36460</v>
      </c>
      <c r="C1530" s="48" t="inlineStr">
        <is>
          <t>名古屋</t>
        </is>
      </c>
      <c r="D1530" s="19" t="inlineStr">
        <is>
          <t>アットイン伏見15-3</t>
        </is>
      </c>
      <c r="E1530" s="48" t="inlineStr">
        <is>
          <t>2LDK</t>
        </is>
      </c>
      <c r="F1530" s="48" t="n">
        <v>1</v>
      </c>
      <c r="G1530" s="48" t="inlineStr">
        <is>
          <t>伏見・丸の内周辺</t>
        </is>
      </c>
      <c r="H1530" s="48" t="n">
        <v>71.51000000000001</v>
      </c>
      <c r="I1530" s="20" t="n">
        <v>0</v>
      </c>
      <c r="J1530" s="20" t="n">
        <v>0</v>
      </c>
      <c r="K1530" s="20" t="n">
        <v>0</v>
      </c>
      <c r="L1530" s="20" t="n">
        <v>0</v>
      </c>
      <c r="M1530" s="20" t="n">
        <v>0</v>
      </c>
      <c r="N1530" s="24" t="n">
        <v>16520</v>
      </c>
      <c r="O1530" s="24" t="n">
        <v>15420</v>
      </c>
      <c r="P1530" s="24" t="n">
        <v>1100</v>
      </c>
      <c r="Q1530" s="24" t="n">
        <v>68000</v>
      </c>
      <c r="R1530" s="24" t="n"/>
      <c r="S1530" s="24">
        <f>IF(R1530="","",(R1530+P1530)*30 -U1530)</f>
        <v/>
      </c>
      <c r="T1530" s="20">
        <f>IF(R1530="","",(O1530-R1530)/O1530)</f>
        <v/>
      </c>
      <c r="U1530" s="24" t="n">
        <v>0</v>
      </c>
      <c r="V1530" s="51" t="n"/>
      <c r="W1530" s="24">
        <f>IF(Z1530="","",Z1530*30)</f>
        <v/>
      </c>
      <c r="X1530" s="24">
        <f>IF(W1530="","",W1530-U1530)</f>
        <v/>
      </c>
      <c r="Y1530" s="24">
        <f>IF(V1530="","",((U1530+5000+5000)/(1-V1530))/30)</f>
        <v/>
      </c>
      <c r="Z1530" s="32" t="n"/>
      <c r="AA1530" s="24">
        <f>IF(Z1530="","",Z1530-O1530)</f>
        <v/>
      </c>
      <c r="AB1530" s="24">
        <f>IF(Z1530="","",R1530-Z1530)</f>
        <v/>
      </c>
      <c r="AC1530" s="11">
        <f>IF(Z1530="","",(O1530-Z1530)/O1530)</f>
        <v/>
      </c>
      <c r="AD1530" s="24" t="n"/>
      <c r="AE1530" s="24">
        <f>IF(AF1530="","",Q1530*(1-AF1530))</f>
        <v/>
      </c>
      <c r="AF1530" s="51" t="n"/>
      <c r="AG1530" s="28" t="n"/>
      <c r="AH1530" s="28" t="n"/>
      <c r="AI1530" s="33" t="inlineStr">
        <is>
          <t>2026-08-01</t>
        </is>
      </c>
      <c r="AJ1530" s="33" t="inlineStr">
        <is>
          <t>2026-07-31</t>
        </is>
      </c>
      <c r="AK1530" s="30" t="n"/>
    </row>
    <row r="1531" ht="35.1" customHeight="1" s="69">
      <c r="B1531" s="48" t="n">
        <v>36461</v>
      </c>
      <c r="C1531" s="48" t="inlineStr">
        <is>
          <t>名古屋</t>
        </is>
      </c>
      <c r="D1531" s="19" t="inlineStr">
        <is>
          <t>アットイン久屋大通5-1</t>
        </is>
      </c>
      <c r="E1531" s="48" t="inlineStr">
        <is>
          <t>1K</t>
        </is>
      </c>
      <c r="F1531" s="48" t="n">
        <v>1</v>
      </c>
      <c r="G1531" s="48" t="inlineStr">
        <is>
          <t>栄周辺</t>
        </is>
      </c>
      <c r="H1531" s="48" t="n">
        <v>24.37</v>
      </c>
      <c r="I1531" s="20" t="n">
        <v>0</v>
      </c>
      <c r="J1531" s="20" t="n">
        <v>0</v>
      </c>
      <c r="K1531" s="20" t="n">
        <v>0</v>
      </c>
      <c r="L1531" s="20" t="n">
        <v>0</v>
      </c>
      <c r="M1531" s="20" t="n">
        <v>0</v>
      </c>
      <c r="N1531" s="24" t="n">
        <v>14040</v>
      </c>
      <c r="O1531" s="24" t="n">
        <v>13160</v>
      </c>
      <c r="P1531" s="24" t="n">
        <v>880</v>
      </c>
      <c r="Q1531" s="24" t="n">
        <v>44000</v>
      </c>
      <c r="R1531" s="24" t="n"/>
      <c r="S1531" s="24">
        <f>IF(R1531="","",(R1531+P1531)*30 -U1531)</f>
        <v/>
      </c>
      <c r="T1531" s="20">
        <f>IF(R1531="","",(O1531-R1531)/O1531)</f>
        <v/>
      </c>
      <c r="U1531" s="24" t="n">
        <v>0</v>
      </c>
      <c r="V1531" s="51" t="n"/>
      <c r="W1531" s="24">
        <f>IF(Z1531="","",Z1531*30)</f>
        <v/>
      </c>
      <c r="X1531" s="24">
        <f>IF(W1531="","",W1531-U1531)</f>
        <v/>
      </c>
      <c r="Y1531" s="24">
        <f>IF(V1531="","",((U1531+5000+5000)/(1-V1531))/30)</f>
        <v/>
      </c>
      <c r="Z1531" s="32" t="n"/>
      <c r="AA1531" s="24">
        <f>IF(Z1531="","",Z1531-O1531)</f>
        <v/>
      </c>
      <c r="AB1531" s="24">
        <f>IF(Z1531="","",R1531-Z1531)</f>
        <v/>
      </c>
      <c r="AC1531" s="11">
        <f>IF(Z1531="","",(O1531-Z1531)/O1531)</f>
        <v/>
      </c>
      <c r="AD1531" s="24" t="n"/>
      <c r="AE1531" s="24">
        <f>IF(AF1531="","",Q1531*(1-AF1531))</f>
        <v/>
      </c>
      <c r="AF1531" s="51" t="n"/>
      <c r="AG1531" s="28" t="n"/>
      <c r="AH1531" s="28" t="n"/>
      <c r="AI1531" s="33" t="inlineStr">
        <is>
          <t>2026-08-01</t>
        </is>
      </c>
      <c r="AJ1531" s="33" t="inlineStr">
        <is>
          <t>2026-07-31</t>
        </is>
      </c>
      <c r="AK1531" s="30" t="n"/>
    </row>
    <row r="1532" ht="35.1" customHeight="1" s="69">
      <c r="B1532" s="48" t="n">
        <v>36462</v>
      </c>
      <c r="C1532" s="48" t="inlineStr">
        <is>
          <t>名古屋</t>
        </is>
      </c>
      <c r="D1532" s="19" t="inlineStr">
        <is>
          <t>アットイン久屋大通5-2</t>
        </is>
      </c>
      <c r="E1532" s="48" t="inlineStr">
        <is>
          <t>1LDK</t>
        </is>
      </c>
      <c r="F1532" s="48" t="n">
        <v>1</v>
      </c>
      <c r="G1532" s="48" t="inlineStr">
        <is>
          <t>栄周辺</t>
        </is>
      </c>
      <c r="H1532" s="48" t="n">
        <v>41.68</v>
      </c>
      <c r="I1532" s="20" t="n">
        <v>0</v>
      </c>
      <c r="J1532" s="20" t="n">
        <v>0</v>
      </c>
      <c r="K1532" s="20" t="n">
        <v>0</v>
      </c>
      <c r="L1532" s="20" t="n">
        <v>0</v>
      </c>
      <c r="M1532" s="20" t="n">
        <v>0</v>
      </c>
      <c r="N1532" s="24" t="n">
        <v>10040</v>
      </c>
      <c r="O1532" s="24" t="n">
        <v>9160</v>
      </c>
      <c r="P1532" s="24" t="n">
        <v>880</v>
      </c>
      <c r="Q1532" s="24" t="n">
        <v>44000</v>
      </c>
      <c r="R1532" s="24" t="n"/>
      <c r="S1532" s="24">
        <f>IF(R1532="","",(R1532+P1532)*30 -U1532)</f>
        <v/>
      </c>
      <c r="T1532" s="20">
        <f>IF(R1532="","",(O1532-R1532)/O1532)</f>
        <v/>
      </c>
      <c r="U1532" s="24" t="n">
        <v>0</v>
      </c>
      <c r="V1532" s="51" t="n"/>
      <c r="W1532" s="24">
        <f>IF(Z1532="","",Z1532*30)</f>
        <v/>
      </c>
      <c r="X1532" s="24">
        <f>IF(W1532="","",W1532-U1532)</f>
        <v/>
      </c>
      <c r="Y1532" s="24">
        <f>IF(V1532="","",((U1532+5000+5000)/(1-V1532))/30)</f>
        <v/>
      </c>
      <c r="Z1532" s="32" t="n"/>
      <c r="AA1532" s="24">
        <f>IF(Z1532="","",Z1532-O1532)</f>
        <v/>
      </c>
      <c r="AB1532" s="24">
        <f>IF(Z1532="","",R1532-Z1532)</f>
        <v/>
      </c>
      <c r="AC1532" s="11">
        <f>IF(Z1532="","",(O1532-Z1532)/O1532)</f>
        <v/>
      </c>
      <c r="AD1532" s="24" t="n"/>
      <c r="AE1532" s="24">
        <f>IF(AF1532="","",Q1532*(1-AF1532))</f>
        <v/>
      </c>
      <c r="AF1532" s="51" t="n"/>
      <c r="AG1532" s="28" t="n"/>
      <c r="AH1532" s="28" t="n"/>
      <c r="AI1532" s="33" t="inlineStr">
        <is>
          <t>2026-08-01</t>
        </is>
      </c>
      <c r="AJ1532" s="33" t="inlineStr">
        <is>
          <t>2026-07-31</t>
        </is>
      </c>
      <c r="AK1532" s="30" t="n"/>
    </row>
    <row r="1533" ht="35.1" customHeight="1" s="69">
      <c r="B1533" s="48" t="n">
        <v>36504</v>
      </c>
      <c r="C1533" s="48" t="inlineStr">
        <is>
          <t>名古屋</t>
        </is>
      </c>
      <c r="D1533" s="19" t="inlineStr">
        <is>
          <t>アットイン千種6</t>
        </is>
      </c>
      <c r="E1533" s="48" t="inlineStr">
        <is>
          <t>1LDK</t>
        </is>
      </c>
      <c r="F1533" s="48" t="n">
        <v>1</v>
      </c>
      <c r="G1533" s="48" t="inlineStr">
        <is>
          <t>千種区</t>
        </is>
      </c>
      <c r="H1533" s="48" t="n">
        <v>40.2</v>
      </c>
      <c r="I1533" s="20" t="n">
        <v>0</v>
      </c>
      <c r="J1533" s="20" t="n">
        <v>0</v>
      </c>
      <c r="K1533" s="20" t="n">
        <v>0</v>
      </c>
      <c r="L1533" s="20" t="n">
        <v>0</v>
      </c>
      <c r="M1533" s="20" t="n">
        <v>0</v>
      </c>
      <c r="N1533" s="24" t="n">
        <v>17640</v>
      </c>
      <c r="O1533" s="24" t="n">
        <v>16760</v>
      </c>
      <c r="P1533" s="24" t="n">
        <v>880</v>
      </c>
      <c r="Q1533" s="24" t="n">
        <v>44000</v>
      </c>
      <c r="R1533" s="24" t="n"/>
      <c r="S1533" s="24">
        <f>IF(R1533="","",(R1533+P1533)*30 -U1533)</f>
        <v/>
      </c>
      <c r="T1533" s="20">
        <f>IF(R1533="","",(O1533-R1533)/O1533)</f>
        <v/>
      </c>
      <c r="U1533" s="24" t="n">
        <v>0</v>
      </c>
      <c r="V1533" s="51" t="n"/>
      <c r="W1533" s="24">
        <f>IF(Z1533="","",Z1533*30)</f>
        <v/>
      </c>
      <c r="X1533" s="24">
        <f>IF(W1533="","",W1533-U1533)</f>
        <v/>
      </c>
      <c r="Y1533" s="24">
        <f>IF(V1533="","",((U1533+5000+5000)/(1-V1533))/30)</f>
        <v/>
      </c>
      <c r="Z1533" s="32" t="n"/>
      <c r="AA1533" s="24">
        <f>IF(Z1533="","",Z1533-O1533)</f>
        <v/>
      </c>
      <c r="AB1533" s="24">
        <f>IF(Z1533="","",R1533-Z1533)</f>
        <v/>
      </c>
      <c r="AC1533" s="11">
        <f>IF(Z1533="","",(O1533-Z1533)/O1533)</f>
        <v/>
      </c>
      <c r="AD1533" s="24" t="n"/>
      <c r="AE1533" s="24">
        <f>IF(AF1533="","",Q1533*(1-AF1533))</f>
        <v/>
      </c>
      <c r="AF1533" s="51" t="n"/>
      <c r="AG1533" s="28" t="n"/>
      <c r="AH1533" s="28" t="n"/>
      <c r="AI1533" s="33" t="inlineStr">
        <is>
          <t>2026-08-01</t>
        </is>
      </c>
      <c r="AJ1533" s="33" t="inlineStr">
        <is>
          <t>2026-07-31</t>
        </is>
      </c>
      <c r="AK1533" s="30" t="n"/>
    </row>
    <row r="1534" ht="35.1" customHeight="1" s="69">
      <c r="B1534" s="48" t="n">
        <v>36505</v>
      </c>
      <c r="C1534" s="48" t="inlineStr">
        <is>
          <t>大阪</t>
        </is>
      </c>
      <c r="D1534" s="19" t="inlineStr">
        <is>
          <t>アットイン大阪都島2</t>
        </is>
      </c>
      <c r="E1534" s="48" t="inlineStr">
        <is>
          <t>1R</t>
        </is>
      </c>
      <c r="F1534" s="48" t="n">
        <v>1</v>
      </c>
      <c r="G1534" s="48" t="inlineStr">
        <is>
          <t>天満・南森町・京橋</t>
        </is>
      </c>
      <c r="H1534" s="48" t="n">
        <v>14.3</v>
      </c>
      <c r="I1534" s="20" t="n">
        <v>0</v>
      </c>
      <c r="J1534" s="20" t="n">
        <v>0</v>
      </c>
      <c r="K1534" s="20" t="n">
        <v>0</v>
      </c>
      <c r="L1534" s="20" t="n">
        <v>0</v>
      </c>
      <c r="M1534" s="20" t="n">
        <v>0</v>
      </c>
      <c r="N1534" s="24" t="n">
        <v>5420</v>
      </c>
      <c r="O1534" s="24" t="n">
        <v>4540</v>
      </c>
      <c r="P1534" s="24" t="n">
        <v>880</v>
      </c>
      <c r="Q1534" s="24" t="n">
        <v>44000</v>
      </c>
      <c r="R1534" s="24" t="n"/>
      <c r="S1534" s="24">
        <f>IF(R1534="","",(R1534+P1534)*30 -U1534)</f>
        <v/>
      </c>
      <c r="T1534" s="20">
        <f>IF(R1534="","",(O1534-R1534)/O1534)</f>
        <v/>
      </c>
      <c r="U1534" s="24" t="n">
        <v>0</v>
      </c>
      <c r="V1534" s="51" t="n"/>
      <c r="W1534" s="24">
        <f>IF(Z1534="","",Z1534*30)</f>
        <v/>
      </c>
      <c r="X1534" s="24">
        <f>IF(W1534="","",W1534-U1534)</f>
        <v/>
      </c>
      <c r="Y1534" s="24">
        <f>IF(V1534="","",((U1534+5000+5000)/(1-V1534))/30)</f>
        <v/>
      </c>
      <c r="Z1534" s="32" t="n"/>
      <c r="AA1534" s="24">
        <f>IF(Z1534="","",Z1534-O1534)</f>
        <v/>
      </c>
      <c r="AB1534" s="24">
        <f>IF(Z1534="","",R1534-Z1534)</f>
        <v/>
      </c>
      <c r="AC1534" s="11">
        <f>IF(Z1534="","",(O1534-Z1534)/O1534)</f>
        <v/>
      </c>
      <c r="AD1534" s="24" t="n"/>
      <c r="AE1534" s="24">
        <f>IF(AF1534="","",Q1534*(1-AF1534))</f>
        <v/>
      </c>
      <c r="AF1534" s="51" t="n"/>
      <c r="AG1534" s="28" t="n"/>
      <c r="AH1534" s="28" t="n"/>
      <c r="AI1534" s="33" t="inlineStr">
        <is>
          <t>2026-08-01</t>
        </is>
      </c>
      <c r="AJ1534" s="33" t="inlineStr">
        <is>
          <t>2026-07-31</t>
        </is>
      </c>
      <c r="AK1534" s="30" t="n"/>
    </row>
    <row r="1535" ht="35.1" customHeight="1" s="69">
      <c r="B1535" s="48" t="n">
        <v>36506</v>
      </c>
      <c r="C1535" s="48" t="inlineStr">
        <is>
          <t>大阪</t>
        </is>
      </c>
      <c r="D1535" s="19" t="inlineStr">
        <is>
          <t>アットイン大阪庄内1</t>
        </is>
      </c>
      <c r="E1535" s="48" t="inlineStr">
        <is>
          <t>1DK</t>
        </is>
      </c>
      <c r="F1535" s="48" t="n">
        <v>2</v>
      </c>
      <c r="G1535" s="48" t="inlineStr">
        <is>
          <t>池田・箕面・豊中</t>
        </is>
      </c>
      <c r="H1535" s="48" t="n">
        <v>25.03</v>
      </c>
      <c r="I1535" s="20" t="n">
        <v>0</v>
      </c>
      <c r="J1535" s="20" t="n">
        <v>0</v>
      </c>
      <c r="K1535" s="20" t="n">
        <v>0</v>
      </c>
      <c r="L1535" s="20" t="n">
        <v>0</v>
      </c>
      <c r="M1535" s="20" t="n">
        <v>0</v>
      </c>
      <c r="N1535" s="24" t="n">
        <v>8340</v>
      </c>
      <c r="O1535" s="24" t="n">
        <v>7460</v>
      </c>
      <c r="P1535" s="24" t="n">
        <v>880</v>
      </c>
      <c r="Q1535" s="24" t="n">
        <v>44000</v>
      </c>
      <c r="R1535" s="24" t="n"/>
      <c r="S1535" s="24">
        <f>IF(R1535="","",(R1535+P1535)*30 -U1535)</f>
        <v/>
      </c>
      <c r="T1535" s="20">
        <f>IF(R1535="","",(O1535-R1535)/O1535)</f>
        <v/>
      </c>
      <c r="U1535" s="24" t="n">
        <v>0</v>
      </c>
      <c r="V1535" s="51" t="n"/>
      <c r="W1535" s="24">
        <f>IF(Z1535="","",Z1535*30)</f>
        <v/>
      </c>
      <c r="X1535" s="24">
        <f>IF(W1535="","",W1535-U1535)</f>
        <v/>
      </c>
      <c r="Y1535" s="24">
        <f>IF(V1535="","",((U1535+5000+5000)/(1-V1535))/30)</f>
        <v/>
      </c>
      <c r="Z1535" s="32" t="n"/>
      <c r="AA1535" s="24">
        <f>IF(Z1535="","",Z1535-O1535)</f>
        <v/>
      </c>
      <c r="AB1535" s="24">
        <f>IF(Z1535="","",R1535-Z1535)</f>
        <v/>
      </c>
      <c r="AC1535" s="11">
        <f>IF(Z1535="","",(O1535-Z1535)/O1535)</f>
        <v/>
      </c>
      <c r="AD1535" s="24" t="n"/>
      <c r="AE1535" s="24">
        <f>IF(AF1535="","",Q1535*(1-AF1535))</f>
        <v/>
      </c>
      <c r="AF1535" s="51" t="n"/>
      <c r="AG1535" s="28" t="n"/>
      <c r="AH1535" s="28" t="n"/>
      <c r="AI1535" s="33" t="inlineStr">
        <is>
          <t>2026-08-01</t>
        </is>
      </c>
      <c r="AJ1535" s="33" t="inlineStr">
        <is>
          <t>2027-04-08</t>
        </is>
      </c>
      <c r="AK1535" s="30" t="n"/>
    </row>
    <row r="1536" ht="35.1" customHeight="1" s="69">
      <c r="B1536" s="48" t="n">
        <v>36508</v>
      </c>
      <c r="C1536" s="48" t="inlineStr">
        <is>
          <t>東京</t>
        </is>
      </c>
      <c r="D1536" s="19" t="inlineStr">
        <is>
          <t>アットイン練馬7</t>
        </is>
      </c>
      <c r="E1536" s="48" t="inlineStr">
        <is>
          <t>1LDK</t>
        </is>
      </c>
      <c r="F1536" s="48" t="n">
        <v>1</v>
      </c>
      <c r="G1536" s="48" t="inlineStr">
        <is>
          <t>中野・荻窪・吉祥寺</t>
        </is>
      </c>
      <c r="H1536" s="48" t="n">
        <v>35.94</v>
      </c>
      <c r="I1536" s="20" t="n">
        <v>0</v>
      </c>
      <c r="J1536" s="20" t="n">
        <v>0</v>
      </c>
      <c r="K1536" s="20" t="n">
        <v>0</v>
      </c>
      <c r="L1536" s="20" t="n">
        <v>0</v>
      </c>
      <c r="M1536" s="20" t="n">
        <v>0</v>
      </c>
      <c r="N1536" s="24" t="n">
        <v>18680</v>
      </c>
      <c r="O1536" s="24" t="n">
        <v>17800</v>
      </c>
      <c r="P1536" s="24" t="n">
        <v>880</v>
      </c>
      <c r="Q1536" s="24" t="n">
        <v>44000</v>
      </c>
      <c r="R1536" s="24" t="n"/>
      <c r="S1536" s="24">
        <f>IF(R1536="","",(R1536+P1536)*30 -U1536)</f>
        <v/>
      </c>
      <c r="T1536" s="20">
        <f>IF(R1536="","",(O1536-R1536)/O1536)</f>
        <v/>
      </c>
      <c r="U1536" s="24" t="n">
        <v>0</v>
      </c>
      <c r="V1536" s="51" t="n"/>
      <c r="W1536" s="24">
        <f>IF(Z1536="","",Z1536*30)</f>
        <v/>
      </c>
      <c r="X1536" s="24">
        <f>IF(W1536="","",W1536-U1536)</f>
        <v/>
      </c>
      <c r="Y1536" s="24">
        <f>IF(V1536="","",((U1536+5000+5000)/(1-V1536))/30)</f>
        <v/>
      </c>
      <c r="Z1536" s="32" t="n"/>
      <c r="AA1536" s="24">
        <f>IF(Z1536="","",Z1536-O1536)</f>
        <v/>
      </c>
      <c r="AB1536" s="24">
        <f>IF(Z1536="","",R1536-Z1536)</f>
        <v/>
      </c>
      <c r="AC1536" s="11">
        <f>IF(Z1536="","",(O1536-Z1536)/O1536)</f>
        <v/>
      </c>
      <c r="AD1536" s="24" t="n"/>
      <c r="AE1536" s="24">
        <f>IF(AF1536="","",Q1536*(1-AF1536))</f>
        <v/>
      </c>
      <c r="AF1536" s="51" t="n"/>
      <c r="AG1536" s="28" t="n"/>
      <c r="AH1536" s="28" t="n"/>
      <c r="AI1536" s="33" t="inlineStr">
        <is>
          <t>2026-08-01</t>
        </is>
      </c>
      <c r="AJ1536" s="33" t="inlineStr">
        <is>
          <t>2026-07-31</t>
        </is>
      </c>
      <c r="AK1536" s="30" t="n"/>
    </row>
    <row r="1537" ht="35.1" customHeight="1" s="69">
      <c r="B1537" s="48" t="n">
        <v>36509</v>
      </c>
      <c r="C1537" s="48" t="inlineStr">
        <is>
          <t>名古屋</t>
        </is>
      </c>
      <c r="D1537" s="19" t="inlineStr">
        <is>
          <t>アットイン新栄3</t>
        </is>
      </c>
      <c r="E1537" s="48" t="inlineStr">
        <is>
          <t>1LDK</t>
        </is>
      </c>
      <c r="F1537" s="48" t="n">
        <v>1</v>
      </c>
      <c r="G1537" s="48" t="inlineStr">
        <is>
          <t>栄周辺</t>
        </is>
      </c>
      <c r="H1537" s="48" t="n">
        <v>46.02</v>
      </c>
      <c r="I1537" s="20" t="n">
        <v>0</v>
      </c>
      <c r="J1537" s="20" t="n">
        <v>0</v>
      </c>
      <c r="K1537" s="20" t="n">
        <v>0</v>
      </c>
      <c r="L1537" s="20" t="n">
        <v>0</v>
      </c>
      <c r="M1537" s="20" t="n">
        <v>0</v>
      </c>
      <c r="N1537" s="24" t="n">
        <v>18120</v>
      </c>
      <c r="O1537" s="24" t="n">
        <v>17240</v>
      </c>
      <c r="P1537" s="24" t="n">
        <v>880</v>
      </c>
      <c r="Q1537" s="24" t="n">
        <v>44000</v>
      </c>
      <c r="R1537" s="24" t="n"/>
      <c r="S1537" s="24">
        <f>IF(R1537="","",(R1537+P1537)*30 -U1537)</f>
        <v/>
      </c>
      <c r="T1537" s="20">
        <f>IF(R1537="","",(O1537-R1537)/O1537)</f>
        <v/>
      </c>
      <c r="U1537" s="24" t="n">
        <v>0</v>
      </c>
      <c r="V1537" s="51" t="n"/>
      <c r="W1537" s="24">
        <f>IF(Z1537="","",Z1537*30)</f>
        <v/>
      </c>
      <c r="X1537" s="24">
        <f>IF(W1537="","",W1537-U1537)</f>
        <v/>
      </c>
      <c r="Y1537" s="24">
        <f>IF(V1537="","",((U1537+5000+5000)/(1-V1537))/30)</f>
        <v/>
      </c>
      <c r="Z1537" s="32" t="n"/>
      <c r="AA1537" s="24">
        <f>IF(Z1537="","",Z1537-O1537)</f>
        <v/>
      </c>
      <c r="AB1537" s="24">
        <f>IF(Z1537="","",R1537-Z1537)</f>
        <v/>
      </c>
      <c r="AC1537" s="11">
        <f>IF(Z1537="","",(O1537-Z1537)/O1537)</f>
        <v/>
      </c>
      <c r="AD1537" s="24" t="n"/>
      <c r="AE1537" s="24">
        <f>IF(AF1537="","",Q1537*(1-AF1537))</f>
        <v/>
      </c>
      <c r="AF1537" s="51" t="n"/>
      <c r="AG1537" s="28" t="n"/>
      <c r="AH1537" s="28" t="n"/>
      <c r="AI1537" s="33" t="inlineStr">
        <is>
          <t>2026-08-01</t>
        </is>
      </c>
      <c r="AJ1537" s="33" t="inlineStr">
        <is>
          <t>2026-07-31</t>
        </is>
      </c>
      <c r="AK1537" s="30" t="n"/>
    </row>
    <row r="1538" ht="35.1" customHeight="1" s="69">
      <c r="B1538" s="48" t="n">
        <v>36510</v>
      </c>
      <c r="C1538" s="48" t="inlineStr">
        <is>
          <t>東京</t>
        </is>
      </c>
      <c r="D1538" s="19" t="inlineStr">
        <is>
          <t>アットイン新宿38-2</t>
        </is>
      </c>
      <c r="E1538" s="48" t="inlineStr">
        <is>
          <t>1K</t>
        </is>
      </c>
      <c r="F1538" s="48" t="n">
        <v>2</v>
      </c>
      <c r="G1538" s="48" t="inlineStr">
        <is>
          <t>新宿</t>
        </is>
      </c>
      <c r="H1538" s="48" t="n">
        <v>19.97</v>
      </c>
      <c r="I1538" s="20" t="n">
        <v>0</v>
      </c>
      <c r="J1538" s="20" t="n">
        <v>0</v>
      </c>
      <c r="K1538" s="20" t="n">
        <v>0</v>
      </c>
      <c r="L1538" s="20" t="n">
        <v>0</v>
      </c>
      <c r="M1538" s="20" t="n">
        <v>0</v>
      </c>
      <c r="N1538" s="24" t="n">
        <v>10960</v>
      </c>
      <c r="O1538" s="24" t="n">
        <v>10080</v>
      </c>
      <c r="P1538" s="24" t="n">
        <v>880</v>
      </c>
      <c r="Q1538" s="24" t="n">
        <v>44000</v>
      </c>
      <c r="R1538" s="24" t="n"/>
      <c r="S1538" s="24">
        <f>IF(R1538="","",(R1538+P1538)*30 -U1538)</f>
        <v/>
      </c>
      <c r="T1538" s="20">
        <f>IF(R1538="","",(O1538-R1538)/O1538)</f>
        <v/>
      </c>
      <c r="U1538" s="24" t="n">
        <v>0</v>
      </c>
      <c r="V1538" s="51" t="n"/>
      <c r="W1538" s="24">
        <f>IF(Z1538="","",Z1538*30)</f>
        <v/>
      </c>
      <c r="X1538" s="24">
        <f>IF(W1538="","",W1538-U1538)</f>
        <v/>
      </c>
      <c r="Y1538" s="24">
        <f>IF(V1538="","",((U1538+5000+5000)/(1-V1538))/30)</f>
        <v/>
      </c>
      <c r="Z1538" s="32" t="n"/>
      <c r="AA1538" s="24">
        <f>IF(Z1538="","",Z1538-O1538)</f>
        <v/>
      </c>
      <c r="AB1538" s="24">
        <f>IF(Z1538="","",R1538-Z1538)</f>
        <v/>
      </c>
      <c r="AC1538" s="11">
        <f>IF(Z1538="","",(O1538-Z1538)/O1538)</f>
        <v/>
      </c>
      <c r="AD1538" s="24" t="n"/>
      <c r="AE1538" s="24">
        <f>IF(AF1538="","",Q1538*(1-AF1538))</f>
        <v/>
      </c>
      <c r="AF1538" s="51" t="n"/>
      <c r="AG1538" s="28" t="n"/>
      <c r="AH1538" s="28" t="n"/>
      <c r="AI1538" s="33" t="inlineStr">
        <is>
          <t>2026-08-01</t>
        </is>
      </c>
      <c r="AJ1538" s="33" t="inlineStr">
        <is>
          <t>2026-07-31</t>
        </is>
      </c>
      <c r="AK1538" s="30" t="n"/>
    </row>
    <row r="1539" ht="35.1" customHeight="1" s="69">
      <c r="B1539" s="48" t="n">
        <v>36546</v>
      </c>
      <c r="C1539" s="48" t="inlineStr">
        <is>
          <t>名古屋</t>
        </is>
      </c>
      <c r="D1539" s="19" t="inlineStr">
        <is>
          <t>アットイン名古屋駅3-2</t>
        </is>
      </c>
      <c r="E1539" s="48" t="inlineStr">
        <is>
          <t>1K</t>
        </is>
      </c>
      <c r="F1539" s="48" t="n">
        <v>1</v>
      </c>
      <c r="G1539" s="48" t="inlineStr">
        <is>
          <t>名駅周辺</t>
        </is>
      </c>
      <c r="H1539" s="48" t="n">
        <v>24.86</v>
      </c>
      <c r="I1539" s="20" t="n">
        <v>0</v>
      </c>
      <c r="J1539" s="20" t="n">
        <v>0</v>
      </c>
      <c r="K1539" s="20" t="n">
        <v>0</v>
      </c>
      <c r="L1539" s="20" t="n">
        <v>0</v>
      </c>
      <c r="M1539" s="20" t="n">
        <v>0</v>
      </c>
      <c r="N1539" s="24" t="n">
        <v>12680</v>
      </c>
      <c r="O1539" s="24" t="n">
        <v>11800</v>
      </c>
      <c r="P1539" s="24" t="n">
        <v>880</v>
      </c>
      <c r="Q1539" s="24" t="n">
        <v>44000</v>
      </c>
      <c r="R1539" s="24" t="n"/>
      <c r="S1539" s="24">
        <f>IF(R1539="","",(R1539+P1539)*30 -U1539)</f>
        <v/>
      </c>
      <c r="T1539" s="20">
        <f>IF(R1539="","",(O1539-R1539)/O1539)</f>
        <v/>
      </c>
      <c r="U1539" s="24" t="n">
        <v>0</v>
      </c>
      <c r="V1539" s="51" t="n"/>
      <c r="W1539" s="24">
        <f>IF(Z1539="","",Z1539*30)</f>
        <v/>
      </c>
      <c r="X1539" s="24">
        <f>IF(W1539="","",W1539-U1539)</f>
        <v/>
      </c>
      <c r="Y1539" s="24">
        <f>IF(V1539="","",((U1539+5000+5000)/(1-V1539))/30)</f>
        <v/>
      </c>
      <c r="Z1539" s="32" t="n"/>
      <c r="AA1539" s="24">
        <f>IF(Z1539="","",Z1539-O1539)</f>
        <v/>
      </c>
      <c r="AB1539" s="24">
        <f>IF(Z1539="","",R1539-Z1539)</f>
        <v/>
      </c>
      <c r="AC1539" s="11">
        <f>IF(Z1539="","",(O1539-Z1539)/O1539)</f>
        <v/>
      </c>
      <c r="AD1539" s="24" t="n"/>
      <c r="AE1539" s="24">
        <f>IF(AF1539="","",Q1539*(1-AF1539))</f>
        <v/>
      </c>
      <c r="AF1539" s="51" t="n"/>
      <c r="AG1539" s="28" t="n"/>
      <c r="AH1539" s="28" t="n"/>
      <c r="AI1539" s="33" t="inlineStr">
        <is>
          <t>2026-08-01</t>
        </is>
      </c>
      <c r="AJ1539" s="33" t="inlineStr">
        <is>
          <t>2026-07-31</t>
        </is>
      </c>
      <c r="AK1539" s="30" t="n"/>
    </row>
    <row r="1540" ht="35.1" customHeight="1" s="69">
      <c r="B1540" s="48" t="n">
        <v>36547</v>
      </c>
      <c r="C1540" s="48" t="inlineStr">
        <is>
          <t>東京</t>
        </is>
      </c>
      <c r="D1540" s="19" t="inlineStr">
        <is>
          <t>アットイン恵比寿9</t>
        </is>
      </c>
      <c r="E1540" s="48" t="inlineStr">
        <is>
          <t>1K</t>
        </is>
      </c>
      <c r="F1540" s="48" t="n">
        <v>1</v>
      </c>
      <c r="G1540" s="48" t="inlineStr">
        <is>
          <t>五反田・目黒</t>
        </is>
      </c>
      <c r="H1540" s="48" t="n">
        <v>38.18</v>
      </c>
      <c r="I1540" s="20" t="n">
        <v>0</v>
      </c>
      <c r="J1540" s="20" t="n">
        <v>0</v>
      </c>
      <c r="K1540" s="20" t="n">
        <v>0</v>
      </c>
      <c r="L1540" s="20" t="n">
        <v>0</v>
      </c>
      <c r="M1540" s="20" t="n">
        <v>0</v>
      </c>
      <c r="N1540" s="24" t="n">
        <v>19460</v>
      </c>
      <c r="O1540" s="24" t="n">
        <v>18580</v>
      </c>
      <c r="P1540" s="24" t="n">
        <v>880</v>
      </c>
      <c r="Q1540" s="24" t="n">
        <v>44000</v>
      </c>
      <c r="R1540" s="24" t="n"/>
      <c r="S1540" s="24">
        <f>IF(R1540="","",(R1540+P1540)*30 -U1540)</f>
        <v/>
      </c>
      <c r="T1540" s="20">
        <f>IF(R1540="","",(O1540-R1540)/O1540)</f>
        <v/>
      </c>
      <c r="U1540" s="24" t="n">
        <v>0</v>
      </c>
      <c r="V1540" s="51" t="n"/>
      <c r="W1540" s="24">
        <f>IF(Z1540="","",Z1540*30)</f>
        <v/>
      </c>
      <c r="X1540" s="24">
        <f>IF(W1540="","",W1540-U1540)</f>
        <v/>
      </c>
      <c r="Y1540" s="24">
        <f>IF(V1540="","",((U1540+5000+5000)/(1-V1540))/30)</f>
        <v/>
      </c>
      <c r="Z1540" s="32" t="n"/>
      <c r="AA1540" s="24">
        <f>IF(Z1540="","",Z1540-O1540)</f>
        <v/>
      </c>
      <c r="AB1540" s="24">
        <f>IF(Z1540="","",R1540-Z1540)</f>
        <v/>
      </c>
      <c r="AC1540" s="11">
        <f>IF(Z1540="","",(O1540-Z1540)/O1540)</f>
        <v/>
      </c>
      <c r="AD1540" s="24" t="n"/>
      <c r="AE1540" s="24">
        <f>IF(AF1540="","",Q1540*(1-AF1540))</f>
        <v/>
      </c>
      <c r="AF1540" s="51" t="n"/>
      <c r="AG1540" s="28" t="n"/>
      <c r="AH1540" s="28" t="n"/>
      <c r="AI1540" s="33" t="inlineStr">
        <is>
          <t>2026-08-01</t>
        </is>
      </c>
      <c r="AJ1540" s="33" t="inlineStr">
        <is>
          <t>2026-07-31</t>
        </is>
      </c>
      <c r="AK1540" s="30" t="n"/>
    </row>
    <row r="1541" ht="35.1" customHeight="1" s="69">
      <c r="B1541" s="48" t="n">
        <v>36548</v>
      </c>
      <c r="C1541" s="48" t="inlineStr">
        <is>
          <t>名古屋</t>
        </is>
      </c>
      <c r="D1541" s="19" t="inlineStr">
        <is>
          <t>アットイン名古屋駅北2-1</t>
        </is>
      </c>
      <c r="E1541" s="48" t="inlineStr">
        <is>
          <t>1K</t>
        </is>
      </c>
      <c r="F1541" s="48" t="n">
        <v>1</v>
      </c>
      <c r="G1541" s="48" t="inlineStr">
        <is>
          <t>名駅周辺</t>
        </is>
      </c>
      <c r="H1541" s="48" t="n">
        <v>24.36</v>
      </c>
      <c r="I1541" s="20" t="n">
        <v>0</v>
      </c>
      <c r="J1541" s="20" t="n">
        <v>0</v>
      </c>
      <c r="K1541" s="20" t="n">
        <v>0</v>
      </c>
      <c r="L1541" s="20" t="n">
        <v>0</v>
      </c>
      <c r="M1541" s="20" t="n">
        <v>0</v>
      </c>
      <c r="N1541" s="24" t="n">
        <v>12400</v>
      </c>
      <c r="O1541" s="24" t="n">
        <v>11520</v>
      </c>
      <c r="P1541" s="24" t="n">
        <v>880</v>
      </c>
      <c r="Q1541" s="24" t="n">
        <v>44000</v>
      </c>
      <c r="R1541" s="24" t="n"/>
      <c r="S1541" s="24">
        <f>IF(R1541="","",(R1541+P1541)*30 -U1541)</f>
        <v/>
      </c>
      <c r="T1541" s="20">
        <f>IF(R1541="","",(O1541-R1541)/O1541)</f>
        <v/>
      </c>
      <c r="U1541" s="24" t="n">
        <v>0</v>
      </c>
      <c r="V1541" s="51" t="n"/>
      <c r="W1541" s="24">
        <f>IF(Z1541="","",Z1541*30)</f>
        <v/>
      </c>
      <c r="X1541" s="24">
        <f>IF(W1541="","",W1541-U1541)</f>
        <v/>
      </c>
      <c r="Y1541" s="24">
        <f>IF(V1541="","",((U1541+5000+5000)/(1-V1541))/30)</f>
        <v/>
      </c>
      <c r="Z1541" s="32" t="n"/>
      <c r="AA1541" s="24">
        <f>IF(Z1541="","",Z1541-O1541)</f>
        <v/>
      </c>
      <c r="AB1541" s="24">
        <f>IF(Z1541="","",R1541-Z1541)</f>
        <v/>
      </c>
      <c r="AC1541" s="11">
        <f>IF(Z1541="","",(O1541-Z1541)/O1541)</f>
        <v/>
      </c>
      <c r="AD1541" s="24" t="n"/>
      <c r="AE1541" s="24">
        <f>IF(AF1541="","",Q1541*(1-AF1541))</f>
        <v/>
      </c>
      <c r="AF1541" s="51" t="n"/>
      <c r="AG1541" s="28" t="n"/>
      <c r="AH1541" s="28" t="n"/>
      <c r="AI1541" s="33" t="inlineStr">
        <is>
          <t>2026-09-17</t>
        </is>
      </c>
      <c r="AJ1541" s="33" t="inlineStr">
        <is>
          <t>2026-09-16</t>
        </is>
      </c>
      <c r="AK1541" s="30" t="n"/>
    </row>
    <row r="1542" ht="35.1" customHeight="1" s="69">
      <c r="B1542" s="48" t="n">
        <v>36552</v>
      </c>
      <c r="C1542" s="48" t="inlineStr">
        <is>
          <t>名古屋</t>
        </is>
      </c>
      <c r="D1542" s="19" t="inlineStr">
        <is>
          <t>アットイン名古屋駅北2-2</t>
        </is>
      </c>
      <c r="E1542" s="48" t="inlineStr">
        <is>
          <t>1R</t>
        </is>
      </c>
      <c r="F1542" s="48" t="n">
        <v>1</v>
      </c>
      <c r="G1542" s="48" t="inlineStr">
        <is>
          <t>名駅周辺</t>
        </is>
      </c>
      <c r="H1542" s="48" t="n">
        <v>23.59</v>
      </c>
      <c r="I1542" s="20" t="n">
        <v>0</v>
      </c>
      <c r="J1542" s="20" t="n">
        <v>0</v>
      </c>
      <c r="K1542" s="20" t="n">
        <v>0</v>
      </c>
      <c r="L1542" s="20" t="n">
        <v>0</v>
      </c>
      <c r="M1542" s="20" t="n">
        <v>0</v>
      </c>
      <c r="N1542" s="24" t="n">
        <v>12680</v>
      </c>
      <c r="O1542" s="24" t="n">
        <v>11800</v>
      </c>
      <c r="P1542" s="24" t="n">
        <v>880</v>
      </c>
      <c r="Q1542" s="24" t="n">
        <v>44000</v>
      </c>
      <c r="R1542" s="24" t="n"/>
      <c r="S1542" s="24">
        <f>IF(R1542="","",(R1542+P1542)*30 -U1542)</f>
        <v/>
      </c>
      <c r="T1542" s="20">
        <f>IF(R1542="","",(O1542-R1542)/O1542)</f>
        <v/>
      </c>
      <c r="U1542" s="24" t="n">
        <v>0</v>
      </c>
      <c r="V1542" s="51" t="n"/>
      <c r="W1542" s="24">
        <f>IF(Z1542="","",Z1542*30)</f>
        <v/>
      </c>
      <c r="X1542" s="24">
        <f>IF(W1542="","",W1542-U1542)</f>
        <v/>
      </c>
      <c r="Y1542" s="24">
        <f>IF(V1542="","",((U1542+5000+5000)/(1-V1542))/30)</f>
        <v/>
      </c>
      <c r="Z1542" s="32" t="n"/>
      <c r="AA1542" s="24">
        <f>IF(Z1542="","",Z1542-O1542)</f>
        <v/>
      </c>
      <c r="AB1542" s="24">
        <f>IF(Z1542="","",R1542-Z1542)</f>
        <v/>
      </c>
      <c r="AC1542" s="11">
        <f>IF(Z1542="","",(O1542-Z1542)/O1542)</f>
        <v/>
      </c>
      <c r="AD1542" s="24" t="n"/>
      <c r="AE1542" s="24">
        <f>IF(AF1542="","",Q1542*(1-AF1542))</f>
        <v/>
      </c>
      <c r="AF1542" s="51" t="n"/>
      <c r="AG1542" s="28" t="n"/>
      <c r="AH1542" s="28" t="n"/>
      <c r="AI1542" s="33" t="inlineStr">
        <is>
          <t>2026-08-01</t>
        </is>
      </c>
      <c r="AJ1542" s="33" t="inlineStr">
        <is>
          <t>2026-07-31</t>
        </is>
      </c>
      <c r="AK1542" s="30" t="n"/>
    </row>
    <row r="1543" ht="35.1" customHeight="1" s="69">
      <c r="B1543" s="48" t="n">
        <v>36553</v>
      </c>
      <c r="C1543" s="48" t="inlineStr">
        <is>
          <t>名古屋</t>
        </is>
      </c>
      <c r="D1543" s="19" t="inlineStr">
        <is>
          <t>アットイン久屋大通3-2</t>
        </is>
      </c>
      <c r="E1543" s="48" t="inlineStr">
        <is>
          <t>1K</t>
        </is>
      </c>
      <c r="F1543" s="48" t="n">
        <v>1</v>
      </c>
      <c r="G1543" s="48" t="inlineStr">
        <is>
          <t>栄周辺</t>
        </is>
      </c>
      <c r="H1543" s="48" t="n">
        <v>33.95</v>
      </c>
      <c r="I1543" s="20" t="n">
        <v>0</v>
      </c>
      <c r="J1543" s="20" t="n">
        <v>0</v>
      </c>
      <c r="K1543" s="20" t="n">
        <v>0</v>
      </c>
      <c r="L1543" s="20" t="n">
        <v>0</v>
      </c>
      <c r="M1543" s="20" t="n">
        <v>0</v>
      </c>
      <c r="N1543" s="24" t="n">
        <v>14720</v>
      </c>
      <c r="O1543" s="24" t="n">
        <v>13840</v>
      </c>
      <c r="P1543" s="24" t="n">
        <v>880</v>
      </c>
      <c r="Q1543" s="24" t="n">
        <v>44000</v>
      </c>
      <c r="R1543" s="24" t="n"/>
      <c r="S1543" s="24">
        <f>IF(R1543="","",(R1543+P1543)*30 -U1543)</f>
        <v/>
      </c>
      <c r="T1543" s="20">
        <f>IF(R1543="","",(O1543-R1543)/O1543)</f>
        <v/>
      </c>
      <c r="U1543" s="24" t="n">
        <v>0</v>
      </c>
      <c r="V1543" s="51" t="n"/>
      <c r="W1543" s="24">
        <f>IF(Z1543="","",Z1543*30)</f>
        <v/>
      </c>
      <c r="X1543" s="24">
        <f>IF(W1543="","",W1543-U1543)</f>
        <v/>
      </c>
      <c r="Y1543" s="24">
        <f>IF(V1543="","",((U1543+5000+5000)/(1-V1543))/30)</f>
        <v/>
      </c>
      <c r="Z1543" s="32" t="n"/>
      <c r="AA1543" s="24">
        <f>IF(Z1543="","",Z1543-O1543)</f>
        <v/>
      </c>
      <c r="AB1543" s="24">
        <f>IF(Z1543="","",R1543-Z1543)</f>
        <v/>
      </c>
      <c r="AC1543" s="11">
        <f>IF(Z1543="","",(O1543-Z1543)/O1543)</f>
        <v/>
      </c>
      <c r="AD1543" s="24" t="n"/>
      <c r="AE1543" s="24">
        <f>IF(AF1543="","",Q1543*(1-AF1543))</f>
        <v/>
      </c>
      <c r="AF1543" s="51" t="n"/>
      <c r="AG1543" s="28" t="n"/>
      <c r="AH1543" s="28" t="n"/>
      <c r="AI1543" s="33" t="inlineStr">
        <is>
          <t>2026-08-01</t>
        </is>
      </c>
      <c r="AJ1543" s="33" t="inlineStr">
        <is>
          <t>2026-07-31</t>
        </is>
      </c>
      <c r="AK1543" s="30" t="n"/>
    </row>
    <row r="1544" ht="35.1" customHeight="1" s="69">
      <c r="B1544" s="48" t="n">
        <v>36554</v>
      </c>
      <c r="C1544" s="48" t="inlineStr">
        <is>
          <t>大阪</t>
        </is>
      </c>
      <c r="D1544" s="19" t="inlineStr">
        <is>
          <t>アットイン大阪関目高殿1-1</t>
        </is>
      </c>
      <c r="E1544" s="48" t="inlineStr">
        <is>
          <t>1K</t>
        </is>
      </c>
      <c r="F1544" s="48" t="n">
        <v>1</v>
      </c>
      <c r="G1544" s="48" t="inlineStr">
        <is>
          <t>東大阪・守口・門真</t>
        </is>
      </c>
      <c r="H1544" s="48" t="n">
        <v>24.89</v>
      </c>
      <c r="I1544" s="20" t="n">
        <v>0</v>
      </c>
      <c r="J1544" s="20" t="n">
        <v>0</v>
      </c>
      <c r="K1544" s="20" t="n">
        <v>0</v>
      </c>
      <c r="L1544" s="20" t="n">
        <v>0</v>
      </c>
      <c r="M1544" s="20" t="n">
        <v>0</v>
      </c>
      <c r="N1544" s="24" t="n">
        <v>7120</v>
      </c>
      <c r="O1544" s="24" t="n">
        <v>6240</v>
      </c>
      <c r="P1544" s="24" t="n">
        <v>880</v>
      </c>
      <c r="Q1544" s="24" t="n">
        <v>44000</v>
      </c>
      <c r="R1544" s="24" t="n"/>
      <c r="S1544" s="24">
        <f>IF(R1544="","",(R1544+P1544)*30 -U1544)</f>
        <v/>
      </c>
      <c r="T1544" s="20">
        <f>IF(R1544="","",(O1544-R1544)/O1544)</f>
        <v/>
      </c>
      <c r="U1544" s="24" t="n">
        <v>0</v>
      </c>
      <c r="V1544" s="51" t="n"/>
      <c r="W1544" s="24">
        <f>IF(Z1544="","",Z1544*30)</f>
        <v/>
      </c>
      <c r="X1544" s="24">
        <f>IF(W1544="","",W1544-U1544)</f>
        <v/>
      </c>
      <c r="Y1544" s="24">
        <f>IF(V1544="","",((U1544+5000+5000)/(1-V1544))/30)</f>
        <v/>
      </c>
      <c r="Z1544" s="32" t="n"/>
      <c r="AA1544" s="24">
        <f>IF(Z1544="","",Z1544-O1544)</f>
        <v/>
      </c>
      <c r="AB1544" s="24">
        <f>IF(Z1544="","",R1544-Z1544)</f>
        <v/>
      </c>
      <c r="AC1544" s="11">
        <f>IF(Z1544="","",(O1544-Z1544)/O1544)</f>
        <v/>
      </c>
      <c r="AD1544" s="24" t="n"/>
      <c r="AE1544" s="24">
        <f>IF(AF1544="","",Q1544*(1-AF1544))</f>
        <v/>
      </c>
      <c r="AF1544" s="51" t="n"/>
      <c r="AG1544" s="28" t="n"/>
      <c r="AH1544" s="28" t="n"/>
      <c r="AI1544" s="33" t="inlineStr">
        <is>
          <t>2026-08-01</t>
        </is>
      </c>
      <c r="AJ1544" s="33" t="inlineStr">
        <is>
          <t>2026-07-31</t>
        </is>
      </c>
      <c r="AK1544" s="30" t="n"/>
    </row>
    <row r="1545" ht="35.1" customHeight="1" s="69">
      <c r="B1545" s="48" t="n">
        <v>36556</v>
      </c>
      <c r="C1545" s="48" t="inlineStr">
        <is>
          <t>大阪</t>
        </is>
      </c>
      <c r="D1545" s="19" t="inlineStr">
        <is>
          <t>アットイン大阪関目高殿1-2</t>
        </is>
      </c>
      <c r="E1545" s="48" t="inlineStr">
        <is>
          <t>1K</t>
        </is>
      </c>
      <c r="F1545" s="48" t="n">
        <v>1</v>
      </c>
      <c r="G1545" s="48" t="inlineStr">
        <is>
          <t>東大阪・守口・門真</t>
        </is>
      </c>
      <c r="H1545" s="48" t="n">
        <v>24.91</v>
      </c>
      <c r="I1545" s="20" t="n">
        <v>0</v>
      </c>
      <c r="J1545" s="20" t="n">
        <v>0</v>
      </c>
      <c r="K1545" s="20" t="n">
        <v>0</v>
      </c>
      <c r="L1545" s="20" t="n">
        <v>0</v>
      </c>
      <c r="M1545" s="20" t="n">
        <v>0</v>
      </c>
      <c r="N1545" s="24" t="n">
        <v>7220</v>
      </c>
      <c r="O1545" s="24" t="n">
        <v>6340</v>
      </c>
      <c r="P1545" s="24" t="n">
        <v>880</v>
      </c>
      <c r="Q1545" s="24" t="n">
        <v>44000</v>
      </c>
      <c r="R1545" s="24" t="n"/>
      <c r="S1545" s="24">
        <f>IF(R1545="","",(R1545+P1545)*30 -U1545)</f>
        <v/>
      </c>
      <c r="T1545" s="20">
        <f>IF(R1545="","",(O1545-R1545)/O1545)</f>
        <v/>
      </c>
      <c r="U1545" s="24" t="n">
        <v>0</v>
      </c>
      <c r="V1545" s="51" t="n"/>
      <c r="W1545" s="24">
        <f>IF(Z1545="","",Z1545*30)</f>
        <v/>
      </c>
      <c r="X1545" s="24">
        <f>IF(W1545="","",W1545-U1545)</f>
        <v/>
      </c>
      <c r="Y1545" s="24">
        <f>IF(V1545="","",((U1545+5000+5000)/(1-V1545))/30)</f>
        <v/>
      </c>
      <c r="Z1545" s="32" t="n"/>
      <c r="AA1545" s="24">
        <f>IF(Z1545="","",Z1545-O1545)</f>
        <v/>
      </c>
      <c r="AB1545" s="24">
        <f>IF(Z1545="","",R1545-Z1545)</f>
        <v/>
      </c>
      <c r="AC1545" s="11">
        <f>IF(Z1545="","",(O1545-Z1545)/O1545)</f>
        <v/>
      </c>
      <c r="AD1545" s="24" t="n"/>
      <c r="AE1545" s="24">
        <f>IF(AF1545="","",Q1545*(1-AF1545))</f>
        <v/>
      </c>
      <c r="AF1545" s="51" t="n"/>
      <c r="AG1545" s="28" t="n"/>
      <c r="AH1545" s="28" t="n"/>
      <c r="AI1545" s="33" t="inlineStr">
        <is>
          <t>2026-08-01</t>
        </is>
      </c>
      <c r="AJ1545" s="33" t="inlineStr">
        <is>
          <t>2026-07-31</t>
        </is>
      </c>
      <c r="AK1545" s="30" t="n"/>
    </row>
    <row r="1546" ht="35.1" customHeight="1" s="69">
      <c r="B1546" s="48" t="n">
        <v>36599</v>
      </c>
      <c r="C1546" s="48" t="inlineStr">
        <is>
          <t>名古屋</t>
        </is>
      </c>
      <c r="D1546" s="19" t="inlineStr">
        <is>
          <t>アットイン名古屋駅北2-3</t>
        </is>
      </c>
      <c r="E1546" s="48" t="inlineStr">
        <is>
          <t>1R</t>
        </is>
      </c>
      <c r="F1546" s="48" t="n">
        <v>1</v>
      </c>
      <c r="G1546" s="48" t="inlineStr">
        <is>
          <t>名駅周辺</t>
        </is>
      </c>
      <c r="H1546" s="48" t="n">
        <v>23.84</v>
      </c>
      <c r="I1546" s="20" t="n">
        <v>0</v>
      </c>
      <c r="J1546" s="20" t="n">
        <v>0</v>
      </c>
      <c r="K1546" s="20" t="n">
        <v>0</v>
      </c>
      <c r="L1546" s="20" t="n">
        <v>0</v>
      </c>
      <c r="M1546" s="20" t="n">
        <v>0</v>
      </c>
      <c r="N1546" s="24" t="n">
        <v>12200</v>
      </c>
      <c r="O1546" s="24" t="n">
        <v>11320</v>
      </c>
      <c r="P1546" s="24" t="n">
        <v>880</v>
      </c>
      <c r="Q1546" s="24" t="n">
        <v>44000</v>
      </c>
      <c r="R1546" s="24" t="n"/>
      <c r="S1546" s="24">
        <f>IF(R1546="","",(R1546+P1546)*30 -U1546)</f>
        <v/>
      </c>
      <c r="T1546" s="20">
        <f>IF(R1546="","",(O1546-R1546)/O1546)</f>
        <v/>
      </c>
      <c r="U1546" s="24" t="n">
        <v>0</v>
      </c>
      <c r="V1546" s="51" t="n"/>
      <c r="W1546" s="24">
        <f>IF(Z1546="","",Z1546*30)</f>
        <v/>
      </c>
      <c r="X1546" s="24">
        <f>IF(W1546="","",W1546-U1546)</f>
        <v/>
      </c>
      <c r="Y1546" s="24">
        <f>IF(V1546="","",((U1546+5000+5000)/(1-V1546))/30)</f>
        <v/>
      </c>
      <c r="Z1546" s="32" t="n"/>
      <c r="AA1546" s="24">
        <f>IF(Z1546="","",Z1546-O1546)</f>
        <v/>
      </c>
      <c r="AB1546" s="24">
        <f>IF(Z1546="","",R1546-Z1546)</f>
        <v/>
      </c>
      <c r="AC1546" s="11">
        <f>IF(Z1546="","",(O1546-Z1546)/O1546)</f>
        <v/>
      </c>
      <c r="AD1546" s="24" t="n"/>
      <c r="AE1546" s="24">
        <f>IF(AF1546="","",Q1546*(1-AF1546))</f>
        <v/>
      </c>
      <c r="AF1546" s="51" t="n"/>
      <c r="AG1546" s="28" t="n"/>
      <c r="AH1546" s="28" t="n"/>
      <c r="AI1546" s="33" t="inlineStr">
        <is>
          <t>2026-08-01</t>
        </is>
      </c>
      <c r="AJ1546" s="33" t="inlineStr">
        <is>
          <t>2026-07-31</t>
        </is>
      </c>
      <c r="AK1546" s="30" t="n"/>
    </row>
    <row r="1547" ht="35.1" customHeight="1" s="69">
      <c r="B1547" s="48" t="n">
        <v>36600</v>
      </c>
      <c r="C1547" s="48" t="inlineStr">
        <is>
          <t>大阪</t>
        </is>
      </c>
      <c r="D1547" s="19" t="inlineStr">
        <is>
          <t>アットイン谷町四丁目4</t>
        </is>
      </c>
      <c r="E1547" s="48" t="inlineStr">
        <is>
          <t>1K</t>
        </is>
      </c>
      <c r="F1547" s="48" t="n">
        <v>1</v>
      </c>
      <c r="G1547" s="48" t="inlineStr">
        <is>
          <t>北浜・堺筋本町</t>
        </is>
      </c>
      <c r="H1547" s="48" t="n">
        <v>20</v>
      </c>
      <c r="I1547" s="20" t="n">
        <v>0</v>
      </c>
      <c r="J1547" s="20" t="n">
        <v>0</v>
      </c>
      <c r="K1547" s="20" t="n">
        <v>0</v>
      </c>
      <c r="L1547" s="20" t="n">
        <v>0</v>
      </c>
      <c r="M1547" s="20" t="n">
        <v>0</v>
      </c>
      <c r="N1547" s="24" t="n">
        <v>7120</v>
      </c>
      <c r="O1547" s="24" t="n">
        <v>6240</v>
      </c>
      <c r="P1547" s="24" t="n">
        <v>880</v>
      </c>
      <c r="Q1547" s="24" t="n">
        <v>44000</v>
      </c>
      <c r="R1547" s="24" t="n"/>
      <c r="S1547" s="24">
        <f>IF(R1547="","",(R1547+P1547)*30 -U1547)</f>
        <v/>
      </c>
      <c r="T1547" s="20">
        <f>IF(R1547="","",(O1547-R1547)/O1547)</f>
        <v/>
      </c>
      <c r="U1547" s="24" t="n">
        <v>0</v>
      </c>
      <c r="V1547" s="51" t="n"/>
      <c r="W1547" s="24">
        <f>IF(Z1547="","",Z1547*30)</f>
        <v/>
      </c>
      <c r="X1547" s="24">
        <f>IF(W1547="","",W1547-U1547)</f>
        <v/>
      </c>
      <c r="Y1547" s="24">
        <f>IF(V1547="","",((U1547+5000+5000)/(1-V1547))/30)</f>
        <v/>
      </c>
      <c r="Z1547" s="32" t="n"/>
      <c r="AA1547" s="24">
        <f>IF(Z1547="","",Z1547-O1547)</f>
        <v/>
      </c>
      <c r="AB1547" s="24">
        <f>IF(Z1547="","",R1547-Z1547)</f>
        <v/>
      </c>
      <c r="AC1547" s="11">
        <f>IF(Z1547="","",(O1547-Z1547)/O1547)</f>
        <v/>
      </c>
      <c r="AD1547" s="24" t="n"/>
      <c r="AE1547" s="24">
        <f>IF(AF1547="","",Q1547*(1-AF1547))</f>
        <v/>
      </c>
      <c r="AF1547" s="51" t="n"/>
      <c r="AG1547" s="28" t="n"/>
      <c r="AH1547" s="28" t="n"/>
      <c r="AI1547" s="33" t="inlineStr">
        <is>
          <t>2026-08-01</t>
        </is>
      </c>
      <c r="AJ1547" s="33" t="inlineStr">
        <is>
          <t>2026-07-31</t>
        </is>
      </c>
      <c r="AK1547" s="30" t="n"/>
    </row>
    <row r="1548" ht="35.1" customHeight="1" s="69">
      <c r="B1548" s="48" t="n">
        <v>36601</v>
      </c>
      <c r="C1548" s="48" t="inlineStr">
        <is>
          <t>大阪</t>
        </is>
      </c>
      <c r="D1548" s="19" t="inlineStr">
        <is>
          <t>アットイン京都烏丸御池2</t>
        </is>
      </c>
      <c r="E1548" s="48" t="inlineStr">
        <is>
          <t>1K</t>
        </is>
      </c>
      <c r="F1548" s="48" t="n">
        <v>1</v>
      </c>
      <c r="G1548" s="48" t="inlineStr">
        <is>
          <t>京都地区</t>
        </is>
      </c>
      <c r="H1548" s="48" t="n">
        <v>24.98</v>
      </c>
      <c r="I1548" s="20" t="n">
        <v>0</v>
      </c>
      <c r="J1548" s="20" t="n">
        <v>0</v>
      </c>
      <c r="K1548" s="20" t="n">
        <v>0</v>
      </c>
      <c r="L1548" s="20" t="n">
        <v>0</v>
      </c>
      <c r="M1548" s="20" t="n">
        <v>0</v>
      </c>
      <c r="N1548" s="24" t="n">
        <v>10040</v>
      </c>
      <c r="O1548" s="24" t="n">
        <v>9160</v>
      </c>
      <c r="P1548" s="24" t="n">
        <v>880</v>
      </c>
      <c r="Q1548" s="24" t="n">
        <v>44000</v>
      </c>
      <c r="R1548" s="24" t="n"/>
      <c r="S1548" s="24">
        <f>IF(R1548="","",(R1548+P1548)*30 -U1548)</f>
        <v/>
      </c>
      <c r="T1548" s="20">
        <f>IF(R1548="","",(O1548-R1548)/O1548)</f>
        <v/>
      </c>
      <c r="U1548" s="24" t="n">
        <v>0</v>
      </c>
      <c r="V1548" s="51" t="n"/>
      <c r="W1548" s="24">
        <f>IF(Z1548="","",Z1548*30)</f>
        <v/>
      </c>
      <c r="X1548" s="24">
        <f>IF(W1548="","",W1548-U1548)</f>
        <v/>
      </c>
      <c r="Y1548" s="24">
        <f>IF(V1548="","",((U1548+5000+5000)/(1-V1548))/30)</f>
        <v/>
      </c>
      <c r="Z1548" s="32" t="n"/>
      <c r="AA1548" s="24">
        <f>IF(Z1548="","",Z1548-O1548)</f>
        <v/>
      </c>
      <c r="AB1548" s="24">
        <f>IF(Z1548="","",R1548-Z1548)</f>
        <v/>
      </c>
      <c r="AC1548" s="11">
        <f>IF(Z1548="","",(O1548-Z1548)/O1548)</f>
        <v/>
      </c>
      <c r="AD1548" s="24" t="n"/>
      <c r="AE1548" s="24">
        <f>IF(AF1548="","",Q1548*(1-AF1548))</f>
        <v/>
      </c>
      <c r="AF1548" s="51" t="n"/>
      <c r="AG1548" s="28" t="n"/>
      <c r="AH1548" s="28" t="n"/>
      <c r="AI1548" s="33" t="inlineStr">
        <is>
          <t>2026-08-01</t>
        </is>
      </c>
      <c r="AJ1548" s="33" t="inlineStr">
        <is>
          <t>2026-07-31</t>
        </is>
      </c>
      <c r="AK1548" s="30" t="n"/>
    </row>
    <row r="1549" ht="35.1" customHeight="1" s="69">
      <c r="B1549" s="48" t="n">
        <v>36602</v>
      </c>
      <c r="C1549" s="48" t="inlineStr">
        <is>
          <t>大阪</t>
        </is>
      </c>
      <c r="D1549" s="19" t="inlineStr">
        <is>
          <t>アットイン上本町3</t>
        </is>
      </c>
      <c r="E1549" s="48" t="inlineStr">
        <is>
          <t>1K</t>
        </is>
      </c>
      <c r="F1549" s="48" t="n">
        <v>1</v>
      </c>
      <c r="G1549" s="48" t="inlineStr">
        <is>
          <t>玉造・鶴橋・上本町</t>
        </is>
      </c>
      <c r="H1549" s="48" t="n">
        <v>25.2</v>
      </c>
      <c r="I1549" s="20" t="n">
        <v>0</v>
      </c>
      <c r="J1549" s="20" t="n">
        <v>0</v>
      </c>
      <c r="K1549" s="20" t="n">
        <v>0</v>
      </c>
      <c r="L1549" s="20" t="n">
        <v>0</v>
      </c>
      <c r="M1549" s="20" t="n">
        <v>0</v>
      </c>
      <c r="N1549" s="24" t="n">
        <v>7660</v>
      </c>
      <c r="O1549" s="24" t="n">
        <v>6780</v>
      </c>
      <c r="P1549" s="24" t="n">
        <v>880</v>
      </c>
      <c r="Q1549" s="24" t="n">
        <v>44000</v>
      </c>
      <c r="R1549" s="24" t="n"/>
      <c r="S1549" s="24">
        <f>IF(R1549="","",(R1549+P1549)*30 -U1549)</f>
        <v/>
      </c>
      <c r="T1549" s="20">
        <f>IF(R1549="","",(O1549-R1549)/O1549)</f>
        <v/>
      </c>
      <c r="U1549" s="24" t="n">
        <v>0</v>
      </c>
      <c r="V1549" s="51" t="n"/>
      <c r="W1549" s="24">
        <f>IF(Z1549="","",Z1549*30)</f>
        <v/>
      </c>
      <c r="X1549" s="24">
        <f>IF(W1549="","",W1549-U1549)</f>
        <v/>
      </c>
      <c r="Y1549" s="24">
        <f>IF(V1549="","",((U1549+5000+5000)/(1-V1549))/30)</f>
        <v/>
      </c>
      <c r="Z1549" s="32" t="n"/>
      <c r="AA1549" s="24">
        <f>IF(Z1549="","",Z1549-O1549)</f>
        <v/>
      </c>
      <c r="AB1549" s="24">
        <f>IF(Z1549="","",R1549-Z1549)</f>
        <v/>
      </c>
      <c r="AC1549" s="11">
        <f>IF(Z1549="","",(O1549-Z1549)/O1549)</f>
        <v/>
      </c>
      <c r="AD1549" s="24" t="n"/>
      <c r="AE1549" s="24">
        <f>IF(AF1549="","",Q1549*(1-AF1549))</f>
        <v/>
      </c>
      <c r="AF1549" s="51" t="n"/>
      <c r="AG1549" s="28" t="n"/>
      <c r="AH1549" s="28" t="n"/>
      <c r="AI1549" s="33" t="inlineStr">
        <is>
          <t>2026-08-01</t>
        </is>
      </c>
      <c r="AJ1549" s="33" t="inlineStr">
        <is>
          <t>2026-07-31</t>
        </is>
      </c>
      <c r="AK1549" s="30" t="n"/>
    </row>
    <row r="1550" ht="35.1" customHeight="1" s="69">
      <c r="B1550" s="48" t="n">
        <v>36603</v>
      </c>
      <c r="C1550" s="48" t="inlineStr">
        <is>
          <t>大阪</t>
        </is>
      </c>
      <c r="D1550" s="19" t="inlineStr">
        <is>
          <t>アットイン神戸元町4</t>
        </is>
      </c>
      <c r="E1550" s="48" t="inlineStr">
        <is>
          <t>1K</t>
        </is>
      </c>
      <c r="F1550" s="48" t="n">
        <v>1</v>
      </c>
      <c r="G1550" s="48" t="inlineStr">
        <is>
          <t>三宮・元町・神戸</t>
        </is>
      </c>
      <c r="H1550" s="48" t="n">
        <v>28.99</v>
      </c>
      <c r="I1550" s="20" t="n">
        <v>0</v>
      </c>
      <c r="J1550" s="20" t="n">
        <v>0</v>
      </c>
      <c r="K1550" s="20" t="n">
        <v>0</v>
      </c>
      <c r="L1550" s="20" t="n">
        <v>0</v>
      </c>
      <c r="M1550" s="20" t="n">
        <v>0</v>
      </c>
      <c r="N1550" s="24" t="n">
        <v>8680</v>
      </c>
      <c r="O1550" s="24" t="n">
        <v>7800</v>
      </c>
      <c r="P1550" s="24" t="n">
        <v>880</v>
      </c>
      <c r="Q1550" s="24" t="n">
        <v>44000</v>
      </c>
      <c r="R1550" s="24" t="n"/>
      <c r="S1550" s="24">
        <f>IF(R1550="","",(R1550+P1550)*30 -U1550)</f>
        <v/>
      </c>
      <c r="T1550" s="20">
        <f>IF(R1550="","",(O1550-R1550)/O1550)</f>
        <v/>
      </c>
      <c r="U1550" s="24" t="n">
        <v>0</v>
      </c>
      <c r="V1550" s="51" t="n"/>
      <c r="W1550" s="24">
        <f>IF(Z1550="","",Z1550*30)</f>
        <v/>
      </c>
      <c r="X1550" s="24">
        <f>IF(W1550="","",W1550-U1550)</f>
        <v/>
      </c>
      <c r="Y1550" s="24">
        <f>IF(V1550="","",((U1550+5000+5000)/(1-V1550))/30)</f>
        <v/>
      </c>
      <c r="Z1550" s="32" t="n"/>
      <c r="AA1550" s="24">
        <f>IF(Z1550="","",Z1550-O1550)</f>
        <v/>
      </c>
      <c r="AB1550" s="24">
        <f>IF(Z1550="","",R1550-Z1550)</f>
        <v/>
      </c>
      <c r="AC1550" s="11">
        <f>IF(Z1550="","",(O1550-Z1550)/O1550)</f>
        <v/>
      </c>
      <c r="AD1550" s="24" t="n"/>
      <c r="AE1550" s="24">
        <f>IF(AF1550="","",Q1550*(1-AF1550))</f>
        <v/>
      </c>
      <c r="AF1550" s="51" t="n"/>
      <c r="AG1550" s="28" t="n"/>
      <c r="AH1550" s="28" t="n"/>
      <c r="AI1550" s="33" t="inlineStr">
        <is>
          <t>2026-08-01</t>
        </is>
      </c>
      <c r="AJ1550" s="33" t="inlineStr">
        <is>
          <t>2026-07-31</t>
        </is>
      </c>
      <c r="AK1550" s="30" t="n"/>
    </row>
    <row r="1551" ht="35.1" customHeight="1" s="69">
      <c r="B1551" s="48" t="n">
        <v>36671</v>
      </c>
      <c r="C1551" s="48" t="inlineStr">
        <is>
          <t>名古屋</t>
        </is>
      </c>
      <c r="D1551" s="19" t="inlineStr">
        <is>
          <t>アットイン矢場町1-1</t>
        </is>
      </c>
      <c r="E1551" s="48" t="inlineStr">
        <is>
          <t>1K</t>
        </is>
      </c>
      <c r="F1551" s="48" t="n">
        <v>1</v>
      </c>
      <c r="G1551" s="48" t="inlineStr">
        <is>
          <t>上前津・大須周辺</t>
        </is>
      </c>
      <c r="H1551" s="48" t="n">
        <v>22.62</v>
      </c>
      <c r="I1551" s="20" t="n">
        <v>0</v>
      </c>
      <c r="J1551" s="20" t="n">
        <v>0</v>
      </c>
      <c r="K1551" s="20" t="n">
        <v>0</v>
      </c>
      <c r="L1551" s="20" t="n">
        <v>0</v>
      </c>
      <c r="M1551" s="20" t="n">
        <v>0</v>
      </c>
      <c r="N1551" s="24" t="n">
        <v>14040</v>
      </c>
      <c r="O1551" s="24" t="n">
        <v>13160</v>
      </c>
      <c r="P1551" s="24" t="n">
        <v>880</v>
      </c>
      <c r="Q1551" s="24" t="n">
        <v>44000</v>
      </c>
      <c r="R1551" s="24" t="n"/>
      <c r="S1551" s="24">
        <f>IF(R1551="","",(R1551+P1551)*30 -U1551)</f>
        <v/>
      </c>
      <c r="T1551" s="20">
        <f>IF(R1551="","",(O1551-R1551)/O1551)</f>
        <v/>
      </c>
      <c r="U1551" s="24" t="n">
        <v>0</v>
      </c>
      <c r="V1551" s="51" t="n"/>
      <c r="W1551" s="24">
        <f>IF(Z1551="","",Z1551*30)</f>
        <v/>
      </c>
      <c r="X1551" s="24">
        <f>IF(W1551="","",W1551-U1551)</f>
        <v/>
      </c>
      <c r="Y1551" s="24">
        <f>IF(V1551="","",((U1551+5000+5000)/(1-V1551))/30)</f>
        <v/>
      </c>
      <c r="Z1551" s="32" t="n"/>
      <c r="AA1551" s="24">
        <f>IF(Z1551="","",Z1551-O1551)</f>
        <v/>
      </c>
      <c r="AB1551" s="24">
        <f>IF(Z1551="","",R1551-Z1551)</f>
        <v/>
      </c>
      <c r="AC1551" s="11">
        <f>IF(Z1551="","",(O1551-Z1551)/O1551)</f>
        <v/>
      </c>
      <c r="AD1551" s="24" t="n"/>
      <c r="AE1551" s="24">
        <f>IF(AF1551="","",Q1551*(1-AF1551))</f>
        <v/>
      </c>
      <c r="AF1551" s="51" t="n"/>
      <c r="AG1551" s="28" t="n"/>
      <c r="AH1551" s="28" t="n"/>
      <c r="AI1551" s="33" t="inlineStr">
        <is>
          <t>2026-08-01</t>
        </is>
      </c>
      <c r="AJ1551" s="33" t="inlineStr">
        <is>
          <t>2026-07-31</t>
        </is>
      </c>
      <c r="AK1551" s="30" t="n"/>
    </row>
    <row r="1552" ht="35.1" customHeight="1" s="69">
      <c r="B1552" s="48" t="n">
        <v>36672</v>
      </c>
      <c r="C1552" s="48" t="inlineStr">
        <is>
          <t>名古屋</t>
        </is>
      </c>
      <c r="D1552" s="19" t="inlineStr">
        <is>
          <t>アットイン矢場町1-2</t>
        </is>
      </c>
      <c r="E1552" s="48" t="inlineStr">
        <is>
          <t>1K</t>
        </is>
      </c>
      <c r="F1552" s="48" t="n">
        <v>1</v>
      </c>
      <c r="G1552" s="48" t="inlineStr">
        <is>
          <t>上前津・大須周辺</t>
        </is>
      </c>
      <c r="H1552" s="48" t="n">
        <v>25.74</v>
      </c>
      <c r="I1552" s="20" t="n">
        <v>0</v>
      </c>
      <c r="J1552" s="20" t="n">
        <v>0</v>
      </c>
      <c r="K1552" s="20" t="n">
        <v>0</v>
      </c>
      <c r="L1552" s="20" t="n">
        <v>0</v>
      </c>
      <c r="M1552" s="20" t="n">
        <v>0</v>
      </c>
      <c r="N1552" s="24" t="n">
        <v>14040</v>
      </c>
      <c r="O1552" s="24" t="n">
        <v>13160</v>
      </c>
      <c r="P1552" s="24" t="n">
        <v>880</v>
      </c>
      <c r="Q1552" s="24" t="n">
        <v>44000</v>
      </c>
      <c r="R1552" s="24" t="n"/>
      <c r="S1552" s="24">
        <f>IF(R1552="","",(R1552+P1552)*30 -U1552)</f>
        <v/>
      </c>
      <c r="T1552" s="20">
        <f>IF(R1552="","",(O1552-R1552)/O1552)</f>
        <v/>
      </c>
      <c r="U1552" s="24" t="n">
        <v>0</v>
      </c>
      <c r="V1552" s="51" t="n"/>
      <c r="W1552" s="24">
        <f>IF(Z1552="","",Z1552*30)</f>
        <v/>
      </c>
      <c r="X1552" s="24">
        <f>IF(W1552="","",W1552-U1552)</f>
        <v/>
      </c>
      <c r="Y1552" s="24">
        <f>IF(V1552="","",((U1552+5000+5000)/(1-V1552))/30)</f>
        <v/>
      </c>
      <c r="Z1552" s="32" t="n"/>
      <c r="AA1552" s="24">
        <f>IF(Z1552="","",Z1552-O1552)</f>
        <v/>
      </c>
      <c r="AB1552" s="24">
        <f>IF(Z1552="","",R1552-Z1552)</f>
        <v/>
      </c>
      <c r="AC1552" s="11">
        <f>IF(Z1552="","",(O1552-Z1552)/O1552)</f>
        <v/>
      </c>
      <c r="AD1552" s="24" t="n"/>
      <c r="AE1552" s="24">
        <f>IF(AF1552="","",Q1552*(1-AF1552))</f>
        <v/>
      </c>
      <c r="AF1552" s="51" t="n"/>
      <c r="AG1552" s="28" t="n"/>
      <c r="AH1552" s="28" t="n"/>
      <c r="AI1552" s="33" t="inlineStr">
        <is>
          <t>2026-08-01</t>
        </is>
      </c>
      <c r="AJ1552" s="33" t="inlineStr">
        <is>
          <t>2026-07-31</t>
        </is>
      </c>
      <c r="AK1552" s="30" t="n"/>
    </row>
    <row r="1553" ht="35.1" customHeight="1" s="69">
      <c r="B1553" s="48" t="n">
        <v>36684</v>
      </c>
      <c r="C1553" s="48" t="inlineStr">
        <is>
          <t>名古屋</t>
        </is>
      </c>
      <c r="D1553" s="19" t="inlineStr">
        <is>
          <t>アットイン金山27</t>
        </is>
      </c>
      <c r="E1553" s="48" t="inlineStr">
        <is>
          <t>1K</t>
        </is>
      </c>
      <c r="F1553" s="48" t="n">
        <v>1</v>
      </c>
      <c r="G1553" s="48" t="inlineStr">
        <is>
          <t>金山周辺</t>
        </is>
      </c>
      <c r="H1553" s="48" t="n">
        <v>30.78</v>
      </c>
      <c r="I1553" s="20" t="n">
        <v>0</v>
      </c>
      <c r="J1553" s="20" t="n">
        <v>0</v>
      </c>
      <c r="K1553" s="20" t="n">
        <v>0</v>
      </c>
      <c r="L1553" s="20" t="n">
        <v>0</v>
      </c>
      <c r="M1553" s="20" t="n">
        <v>0</v>
      </c>
      <c r="N1553" s="24" t="n">
        <v>14720</v>
      </c>
      <c r="O1553" s="24" t="n">
        <v>13840</v>
      </c>
      <c r="P1553" s="24" t="n">
        <v>880</v>
      </c>
      <c r="Q1553" s="24" t="n">
        <v>44000</v>
      </c>
      <c r="R1553" s="24" t="n"/>
      <c r="S1553" s="24">
        <f>IF(R1553="","",(R1553+P1553)*30 -U1553)</f>
        <v/>
      </c>
      <c r="T1553" s="20">
        <f>IF(R1553="","",(O1553-R1553)/O1553)</f>
        <v/>
      </c>
      <c r="U1553" s="24" t="n">
        <v>0</v>
      </c>
      <c r="V1553" s="51" t="n"/>
      <c r="W1553" s="24">
        <f>IF(Z1553="","",Z1553*30)</f>
        <v/>
      </c>
      <c r="X1553" s="24">
        <f>IF(W1553="","",W1553-U1553)</f>
        <v/>
      </c>
      <c r="Y1553" s="24">
        <f>IF(V1553="","",((U1553+5000+5000)/(1-V1553))/30)</f>
        <v/>
      </c>
      <c r="Z1553" s="32" t="n"/>
      <c r="AA1553" s="24">
        <f>IF(Z1553="","",Z1553-O1553)</f>
        <v/>
      </c>
      <c r="AB1553" s="24">
        <f>IF(Z1553="","",R1553-Z1553)</f>
        <v/>
      </c>
      <c r="AC1553" s="11">
        <f>IF(Z1553="","",(O1553-Z1553)/O1553)</f>
        <v/>
      </c>
      <c r="AD1553" s="24" t="n"/>
      <c r="AE1553" s="24">
        <f>IF(AF1553="","",Q1553*(1-AF1553))</f>
        <v/>
      </c>
      <c r="AF1553" s="51" t="n"/>
      <c r="AG1553" s="28" t="n"/>
      <c r="AH1553" s="28" t="n"/>
      <c r="AI1553" s="33" t="inlineStr">
        <is>
          <t>2026-08-01</t>
        </is>
      </c>
      <c r="AJ1553" s="33" t="inlineStr">
        <is>
          <t>2026-07-31</t>
        </is>
      </c>
      <c r="AK1553" s="30" t="n"/>
    </row>
    <row r="1554" ht="35.1" customHeight="1" s="69">
      <c r="B1554" s="48" t="n">
        <v>36685</v>
      </c>
      <c r="C1554" s="48" t="inlineStr">
        <is>
          <t>名古屋</t>
        </is>
      </c>
      <c r="D1554" s="19" t="inlineStr">
        <is>
          <t>アットイン栄南3</t>
        </is>
      </c>
      <c r="E1554" s="48" t="inlineStr">
        <is>
          <t>1K</t>
        </is>
      </c>
      <c r="F1554" s="48" t="n">
        <v>1</v>
      </c>
      <c r="G1554" s="48" t="inlineStr">
        <is>
          <t>栄周辺</t>
        </is>
      </c>
      <c r="H1554" s="48" t="n">
        <v>33</v>
      </c>
      <c r="I1554" s="20" t="n">
        <v>0</v>
      </c>
      <c r="J1554" s="20" t="n">
        <v>0</v>
      </c>
      <c r="K1554" s="20" t="n">
        <v>0</v>
      </c>
      <c r="L1554" s="20" t="n">
        <v>0</v>
      </c>
      <c r="M1554" s="20" t="n">
        <v>0</v>
      </c>
      <c r="N1554" s="24" t="n">
        <v>16760</v>
      </c>
      <c r="O1554" s="24" t="n">
        <v>15880</v>
      </c>
      <c r="P1554" s="24" t="n">
        <v>880</v>
      </c>
      <c r="Q1554" s="24" t="n">
        <v>44000</v>
      </c>
      <c r="R1554" s="24" t="n"/>
      <c r="S1554" s="24">
        <f>IF(R1554="","",(R1554+P1554)*30 -U1554)</f>
        <v/>
      </c>
      <c r="T1554" s="20">
        <f>IF(R1554="","",(O1554-R1554)/O1554)</f>
        <v/>
      </c>
      <c r="U1554" s="24" t="n">
        <v>0</v>
      </c>
      <c r="V1554" s="51" t="n"/>
      <c r="W1554" s="24">
        <f>IF(Z1554="","",Z1554*30)</f>
        <v/>
      </c>
      <c r="X1554" s="24">
        <f>IF(W1554="","",W1554-U1554)</f>
        <v/>
      </c>
      <c r="Y1554" s="24">
        <f>IF(V1554="","",((U1554+5000+5000)/(1-V1554))/30)</f>
        <v/>
      </c>
      <c r="Z1554" s="32" t="n"/>
      <c r="AA1554" s="24">
        <f>IF(Z1554="","",Z1554-O1554)</f>
        <v/>
      </c>
      <c r="AB1554" s="24">
        <f>IF(Z1554="","",R1554-Z1554)</f>
        <v/>
      </c>
      <c r="AC1554" s="11">
        <f>IF(Z1554="","",(O1554-Z1554)/O1554)</f>
        <v/>
      </c>
      <c r="AD1554" s="24" t="n"/>
      <c r="AE1554" s="24">
        <f>IF(AF1554="","",Q1554*(1-AF1554))</f>
        <v/>
      </c>
      <c r="AF1554" s="51" t="n"/>
      <c r="AG1554" s="28" t="n"/>
      <c r="AH1554" s="28" t="n"/>
      <c r="AI1554" s="33" t="inlineStr">
        <is>
          <t>2026-08-01</t>
        </is>
      </c>
      <c r="AJ1554" s="33" t="inlineStr">
        <is>
          <t>2026-07-31</t>
        </is>
      </c>
      <c r="AK1554" s="30" t="n"/>
    </row>
    <row r="1555" ht="35.1" customHeight="1" s="69">
      <c r="B1555" s="48" t="n">
        <v>36687</v>
      </c>
      <c r="C1555" s="48" t="inlineStr">
        <is>
          <t>名古屋</t>
        </is>
      </c>
      <c r="D1555" s="19" t="inlineStr">
        <is>
          <t>アットイン久屋大通1-1</t>
        </is>
      </c>
      <c r="E1555" s="48" t="inlineStr">
        <is>
          <t>1K</t>
        </is>
      </c>
      <c r="F1555" s="48" t="n">
        <v>1</v>
      </c>
      <c r="G1555" s="48" t="inlineStr">
        <is>
          <t>栄周辺</t>
        </is>
      </c>
      <c r="H1555" s="48" t="n">
        <v>29.83</v>
      </c>
      <c r="I1555" s="20" t="n">
        <v>0</v>
      </c>
      <c r="J1555" s="20" t="n">
        <v>0</v>
      </c>
      <c r="K1555" s="20" t="n">
        <v>0</v>
      </c>
      <c r="L1555" s="20" t="n">
        <v>0</v>
      </c>
      <c r="M1555" s="20" t="n">
        <v>0</v>
      </c>
      <c r="N1555" s="24" t="n">
        <v>14720</v>
      </c>
      <c r="O1555" s="24" t="n">
        <v>13840</v>
      </c>
      <c r="P1555" s="24" t="n">
        <v>880</v>
      </c>
      <c r="Q1555" s="24" t="n">
        <v>44000</v>
      </c>
      <c r="R1555" s="24" t="n"/>
      <c r="S1555" s="24">
        <f>IF(R1555="","",(R1555+P1555)*30 -U1555)</f>
        <v/>
      </c>
      <c r="T1555" s="20">
        <f>IF(R1555="","",(O1555-R1555)/O1555)</f>
        <v/>
      </c>
      <c r="U1555" s="24" t="n">
        <v>0</v>
      </c>
      <c r="V1555" s="51" t="n"/>
      <c r="W1555" s="24">
        <f>IF(Z1555="","",Z1555*30)</f>
        <v/>
      </c>
      <c r="X1555" s="24">
        <f>IF(W1555="","",W1555-U1555)</f>
        <v/>
      </c>
      <c r="Y1555" s="24">
        <f>IF(V1555="","",((U1555+5000+5000)/(1-V1555))/30)</f>
        <v/>
      </c>
      <c r="Z1555" s="32" t="n"/>
      <c r="AA1555" s="24">
        <f>IF(Z1555="","",Z1555-O1555)</f>
        <v/>
      </c>
      <c r="AB1555" s="24">
        <f>IF(Z1555="","",R1555-Z1555)</f>
        <v/>
      </c>
      <c r="AC1555" s="11">
        <f>IF(Z1555="","",(O1555-Z1555)/O1555)</f>
        <v/>
      </c>
      <c r="AD1555" s="24" t="n"/>
      <c r="AE1555" s="24">
        <f>IF(AF1555="","",Q1555*(1-AF1555))</f>
        <v/>
      </c>
      <c r="AF1555" s="51" t="n"/>
      <c r="AG1555" s="28" t="n"/>
      <c r="AH1555" s="28" t="n"/>
      <c r="AI1555" s="33" t="inlineStr">
        <is>
          <t>2026-08-01</t>
        </is>
      </c>
      <c r="AJ1555" s="33" t="inlineStr">
        <is>
          <t>2026-07-31</t>
        </is>
      </c>
      <c r="AK1555" s="30" t="n"/>
    </row>
    <row r="1556" ht="35.1" customHeight="1" s="69">
      <c r="B1556" s="48" t="n">
        <v>36693</v>
      </c>
      <c r="C1556" s="48" t="inlineStr">
        <is>
          <t>東京</t>
        </is>
      </c>
      <c r="D1556" s="19" t="inlineStr">
        <is>
          <t>アットイン中野坂上3-3</t>
        </is>
      </c>
      <c r="E1556" s="48" t="inlineStr">
        <is>
          <t>1LDK</t>
        </is>
      </c>
      <c r="F1556" s="48" t="n">
        <v>1</v>
      </c>
      <c r="G1556" s="48" t="inlineStr">
        <is>
          <t>中野・荻窪・吉祥寺</t>
        </is>
      </c>
      <c r="H1556" s="48" t="n">
        <v>40.39</v>
      </c>
      <c r="I1556" s="20" t="n">
        <v>0</v>
      </c>
      <c r="J1556" s="20" t="n">
        <v>0</v>
      </c>
      <c r="K1556" s="20" t="n">
        <v>0</v>
      </c>
      <c r="L1556" s="20" t="n">
        <v>0</v>
      </c>
      <c r="M1556" s="20" t="n">
        <v>0</v>
      </c>
      <c r="N1556" s="24" t="n">
        <v>20920</v>
      </c>
      <c r="O1556" s="24" t="n">
        <v>20040</v>
      </c>
      <c r="P1556" s="24" t="n">
        <v>880</v>
      </c>
      <c r="Q1556" s="24" t="n">
        <v>44000</v>
      </c>
      <c r="R1556" s="24" t="n"/>
      <c r="S1556" s="24">
        <f>IF(R1556="","",(R1556+P1556)*30 -U1556)</f>
        <v/>
      </c>
      <c r="T1556" s="20">
        <f>IF(R1556="","",(O1556-R1556)/O1556)</f>
        <v/>
      </c>
      <c r="U1556" s="24" t="n">
        <v>0</v>
      </c>
      <c r="V1556" s="51" t="n"/>
      <c r="W1556" s="24">
        <f>IF(Z1556="","",Z1556*30)</f>
        <v/>
      </c>
      <c r="X1556" s="24">
        <f>IF(W1556="","",W1556-U1556)</f>
        <v/>
      </c>
      <c r="Y1556" s="24">
        <f>IF(V1556="","",((U1556+5000+5000)/(1-V1556))/30)</f>
        <v/>
      </c>
      <c r="Z1556" s="32" t="n"/>
      <c r="AA1556" s="24">
        <f>IF(Z1556="","",Z1556-O1556)</f>
        <v/>
      </c>
      <c r="AB1556" s="24">
        <f>IF(Z1556="","",R1556-Z1556)</f>
        <v/>
      </c>
      <c r="AC1556" s="11">
        <f>IF(Z1556="","",(O1556-Z1556)/O1556)</f>
        <v/>
      </c>
      <c r="AD1556" s="24" t="n"/>
      <c r="AE1556" s="24">
        <f>IF(AF1556="","",Q1556*(1-AF1556))</f>
        <v/>
      </c>
      <c r="AF1556" s="51" t="n"/>
      <c r="AG1556" s="28" t="n"/>
      <c r="AH1556" s="28" t="n"/>
      <c r="AI1556" s="33" t="inlineStr">
        <is>
          <t>2027-08-08</t>
        </is>
      </c>
      <c r="AJ1556" s="33" t="inlineStr">
        <is>
          <t>2027-08-07</t>
        </is>
      </c>
      <c r="AK1556" s="30" t="n"/>
    </row>
    <row r="1557" ht="35.1" customHeight="1" s="69">
      <c r="B1557" s="48" t="n">
        <v>36696</v>
      </c>
      <c r="C1557" s="48" t="inlineStr">
        <is>
          <t>東京</t>
        </is>
      </c>
      <c r="D1557" s="19" t="inlineStr">
        <is>
          <t>アットイン赤羽北（南鳩ヶ谷）1</t>
        </is>
      </c>
      <c r="E1557" s="48" t="inlineStr">
        <is>
          <t>1K</t>
        </is>
      </c>
      <c r="F1557" s="48" t="n">
        <v>1</v>
      </c>
      <c r="G1557" s="48" t="inlineStr">
        <is>
          <t>大宮・川越エリア</t>
        </is>
      </c>
      <c r="H1557" s="48" t="n">
        <v>21.28</v>
      </c>
      <c r="I1557" s="20" t="n">
        <v>0</v>
      </c>
      <c r="J1557" s="20" t="n">
        <v>0</v>
      </c>
      <c r="K1557" s="20" t="n">
        <v>0</v>
      </c>
      <c r="L1557" s="20" t="n">
        <v>0</v>
      </c>
      <c r="M1557" s="20" t="n">
        <v>0</v>
      </c>
      <c r="N1557" s="24" t="n">
        <v>10040</v>
      </c>
      <c r="O1557" s="24" t="n">
        <v>9160</v>
      </c>
      <c r="P1557" s="24" t="n">
        <v>880</v>
      </c>
      <c r="Q1557" s="24" t="n">
        <v>44000</v>
      </c>
      <c r="R1557" s="24" t="n"/>
      <c r="S1557" s="24">
        <f>IF(R1557="","",(R1557+P1557)*30 -U1557)</f>
        <v/>
      </c>
      <c r="T1557" s="20">
        <f>IF(R1557="","",(O1557-R1557)/O1557)</f>
        <v/>
      </c>
      <c r="U1557" s="24" t="n">
        <v>0</v>
      </c>
      <c r="V1557" s="51" t="n"/>
      <c r="W1557" s="24">
        <f>IF(Z1557="","",Z1557*30)</f>
        <v/>
      </c>
      <c r="X1557" s="24">
        <f>IF(W1557="","",W1557-U1557)</f>
        <v/>
      </c>
      <c r="Y1557" s="24">
        <f>IF(V1557="","",((U1557+5000+5000)/(1-V1557))/30)</f>
        <v/>
      </c>
      <c r="Z1557" s="32" t="n"/>
      <c r="AA1557" s="24">
        <f>IF(Z1557="","",Z1557-O1557)</f>
        <v/>
      </c>
      <c r="AB1557" s="24">
        <f>IF(Z1557="","",R1557-Z1557)</f>
        <v/>
      </c>
      <c r="AC1557" s="11">
        <f>IF(Z1557="","",(O1557-Z1557)/O1557)</f>
        <v/>
      </c>
      <c r="AD1557" s="24" t="n"/>
      <c r="AE1557" s="24">
        <f>IF(AF1557="","",Q1557*(1-AF1557))</f>
        <v/>
      </c>
      <c r="AF1557" s="51" t="n"/>
      <c r="AG1557" s="28" t="n"/>
      <c r="AH1557" s="28" t="n"/>
      <c r="AI1557" s="33" t="inlineStr">
        <is>
          <t>2026-08-01</t>
        </is>
      </c>
      <c r="AJ1557" s="33" t="inlineStr">
        <is>
          <t>2026-07-31</t>
        </is>
      </c>
      <c r="AK1557" s="29" t="n"/>
    </row>
    <row r="1558" ht="35.1" customHeight="1" s="69"/>
  </sheetData>
  <mergeCells count="7">
    <mergeCell ref="U2:AC2"/>
    <mergeCell ref="AD2:AF2"/>
    <mergeCell ref="R2:T2"/>
    <mergeCell ref="I2:M2"/>
    <mergeCell ref="AG2:AH2"/>
    <mergeCell ref="B2:H2"/>
    <mergeCell ref="N2:Q2"/>
  </mergeCells>
  <dataValidations count="1589">
    <dataValidation sqref="AK4" showDropDown="0" showInputMessage="1" showErrorMessage="1" allowBlank="1" type="list">
      <formula1>"○"</formula1>
    </dataValidation>
    <dataValidation sqref="B4" showDropDown="1" showInputMessage="0" showErrorMessage="0" allowBlank="0" errorStyle="stop"/>
    <dataValidation sqref="C4" showDropDown="1" showInputMessage="0" showErrorMessage="0" allowBlank="0" errorStyle="stop"/>
    <dataValidation sqref="D4" showDropDown="1" showInputMessage="0" showErrorMessage="0" allowBlank="0" errorStyle="stop"/>
    <dataValidation sqref="E4" showDropDown="1" showInputMessage="0" showErrorMessage="0" allowBlank="0" errorStyle="stop"/>
    <dataValidation sqref="F4" showDropDown="1" showInputMessage="0" showErrorMessage="0" allowBlank="0" errorStyle="stop"/>
    <dataValidation sqref="G4" showDropDown="1" showInputMessage="0" showErrorMessage="0" allowBlank="0" errorStyle="stop"/>
    <dataValidation sqref="H4" showDropDown="1" showInputMessage="0" showErrorMessage="0" allowBlank="0" errorStyle="stop"/>
    <dataValidation sqref="I4" showDropDown="1" showInputMessage="0" showErrorMessage="0" allowBlank="0" errorStyle="stop"/>
    <dataValidation sqref="J4" showDropDown="1" showInputMessage="0" showErrorMessage="0" allowBlank="0" errorStyle="stop"/>
    <dataValidation sqref="K4" showDropDown="1" showInputMessage="0" showErrorMessage="0" allowBlank="0" errorStyle="stop"/>
    <dataValidation sqref="L4" showDropDown="1" showInputMessage="0" showErrorMessage="0" allowBlank="0" errorStyle="stop"/>
    <dataValidation sqref="M4" showDropDown="1" showInputMessage="0" showErrorMessage="0" allowBlank="0" errorStyle="stop"/>
    <dataValidation sqref="N4" showDropDown="1" showInputMessage="0" showErrorMessage="0" allowBlank="0" errorStyle="stop"/>
    <dataValidation sqref="O4" showDropDown="1" showInputMessage="0" showErrorMessage="0" allowBlank="0" errorStyle="stop"/>
    <dataValidation sqref="P4" showDropDown="1" showInputMessage="0" showErrorMessage="0" allowBlank="0" errorStyle="stop"/>
    <dataValidation sqref="Q4" showDropDown="1" showInputMessage="0" showErrorMessage="0" allowBlank="0" errorStyle="stop"/>
    <dataValidation sqref="R4" showDropDown="1" showInputMessage="0" showErrorMessage="0" allowBlank="0" errorStyle="stop"/>
    <dataValidation sqref="S4" showDropDown="1" showInputMessage="0" showErrorMessage="0" allowBlank="0" errorStyle="stop"/>
    <dataValidation sqref="T4" showDropDown="1" showInputMessage="0" showErrorMessage="0" allowBlank="0" errorStyle="stop"/>
    <dataValidation sqref="U4" showDropDown="1" showInputMessage="0" showErrorMessage="0" allowBlank="0" errorStyle="stop"/>
    <dataValidation sqref="V4" showDropDown="1" showInputMessage="0" showErrorMessage="0" allowBlank="0" errorStyle="stop"/>
    <dataValidation sqref="W4" showDropDown="1" showInputMessage="0" showErrorMessage="0" allowBlank="0" errorStyle="stop"/>
    <dataValidation sqref="X4" showDropDown="1" showInputMessage="0" showErrorMessage="0" allowBlank="0" errorStyle="stop"/>
    <dataValidation sqref="Y4" showDropDown="1" showInputMessage="0" showErrorMessage="0" allowBlank="0" errorStyle="stop"/>
    <dataValidation sqref="Z4" showDropDown="1" showInputMessage="0" showErrorMessage="0" allowBlank="0" errorStyle="stop"/>
    <dataValidation sqref="AA4" showDropDown="1" showInputMessage="0" showErrorMessage="0" allowBlank="0" errorStyle="stop"/>
    <dataValidation sqref="AB4" showDropDown="1" showInputMessage="0" showErrorMessage="0" allowBlank="0" errorStyle="stop"/>
    <dataValidation sqref="AC4" showDropDown="1" showInputMessage="0" showErrorMessage="0" allowBlank="0" errorStyle="stop"/>
    <dataValidation sqref="AD4" showDropDown="1" showInputMessage="0" showErrorMessage="0" allowBlank="0" errorStyle="stop"/>
    <dataValidation sqref="AE4" showDropDown="1" showInputMessage="0" showErrorMessage="0" allowBlank="0" errorStyle="stop"/>
    <dataValidation sqref="AF4" showDropDown="1" showInputMessage="0" showErrorMessage="0" allowBlank="0" errorStyle="stop"/>
    <dataValidation sqref="AG4" showDropDown="1" showInputMessage="0" showErrorMessage="0" allowBlank="0" errorStyle="stop"/>
    <dataValidation sqref="AH4" showDropDown="1" showInputMessage="0" showErrorMessage="0" allowBlank="0" errorStyle="stop"/>
    <dataValidation sqref="AI4" showDropDown="1" showInputMessage="0" showErrorMessage="0" allowBlank="0" errorStyle="stop"/>
    <dataValidation sqref="AJ4" showDropDown="1" showInputMessage="0" showErrorMessage="0" allowBlank="0" errorStyle="stop"/>
    <dataValidation sqref="AK5" showDropDown="0" showInputMessage="1" showErrorMessage="1" allowBlank="1" type="list">
      <formula1>"○"</formula1>
    </dataValidation>
    <dataValidation sqref="AK6" showDropDown="0" showInputMessage="1" showErrorMessage="1" allowBlank="1" type="list">
      <formula1>"○"</formula1>
    </dataValidation>
    <dataValidation sqref="AK7" showDropDown="0" showInputMessage="1" showErrorMessage="1" allowBlank="1" type="list">
      <formula1>"○"</formula1>
    </dataValidation>
    <dataValidation sqref="AK8" showDropDown="0" showInputMessage="1" showErrorMessage="1" allowBlank="1" type="list">
      <formula1>"○"</formula1>
    </dataValidation>
    <dataValidation sqref="AK9" showDropDown="0" showInputMessage="1" showErrorMessage="1" allowBlank="1" type="list">
      <formula1>"○"</formula1>
    </dataValidation>
    <dataValidation sqref="AK10" showDropDown="0" showInputMessage="1" showErrorMessage="1" allowBlank="1" type="list">
      <formula1>"○"</formula1>
    </dataValidation>
    <dataValidation sqref="AK11" showDropDown="0" showInputMessage="1" showErrorMessage="1" allowBlank="1" type="list">
      <formula1>"○"</formula1>
    </dataValidation>
    <dataValidation sqref="AK12" showDropDown="0" showInputMessage="1" showErrorMessage="1" allowBlank="1" type="list">
      <formula1>"○"</formula1>
    </dataValidation>
    <dataValidation sqref="AK13" showDropDown="0" showInputMessage="1" showErrorMessage="1" allowBlank="1" type="list">
      <formula1>"○"</formula1>
    </dataValidation>
    <dataValidation sqref="AK14" showDropDown="0" showInputMessage="1" showErrorMessage="1" allowBlank="1" type="list">
      <formula1>"○"</formula1>
    </dataValidation>
    <dataValidation sqref="AK15" showDropDown="0" showInputMessage="1" showErrorMessage="1" allowBlank="1" type="list">
      <formula1>"○"</formula1>
    </dataValidation>
    <dataValidation sqref="AK16" showDropDown="0" showInputMessage="1" showErrorMessage="1" allowBlank="1" type="list">
      <formula1>"○"</formula1>
    </dataValidation>
    <dataValidation sqref="AK17" showDropDown="0" showInputMessage="1" showErrorMessage="1" allowBlank="1" type="list">
      <formula1>"○"</formula1>
    </dataValidation>
    <dataValidation sqref="AK18" showDropDown="0" showInputMessage="1" showErrorMessage="1" allowBlank="1" type="list">
      <formula1>"○"</formula1>
    </dataValidation>
    <dataValidation sqref="AK19" showDropDown="0" showInputMessage="1" showErrorMessage="1" allowBlank="1" type="list">
      <formula1>"○"</formula1>
    </dataValidation>
    <dataValidation sqref="AK20" showDropDown="0" showInputMessage="1" showErrorMessage="1" allowBlank="1" type="list">
      <formula1>"○"</formula1>
    </dataValidation>
    <dataValidation sqref="AK21" showDropDown="0" showInputMessage="1" showErrorMessage="1" allowBlank="1" type="list">
      <formula1>"○"</formula1>
    </dataValidation>
    <dataValidation sqref="AK22" showDropDown="0" showInputMessage="1" showErrorMessage="1" allowBlank="1" type="list">
      <formula1>"○"</formula1>
    </dataValidation>
    <dataValidation sqref="AK23" showDropDown="0" showInputMessage="1" showErrorMessage="1" allowBlank="1" type="list">
      <formula1>"○"</formula1>
    </dataValidation>
    <dataValidation sqref="AK24" showDropDown="0" showInputMessage="1" showErrorMessage="1" allowBlank="1" type="list">
      <formula1>"○"</formula1>
    </dataValidation>
    <dataValidation sqref="AK25" showDropDown="0" showInputMessage="1" showErrorMessage="1" allowBlank="1" type="list">
      <formula1>"○"</formula1>
    </dataValidation>
    <dataValidation sqref="AK26" showDropDown="0" showInputMessage="1" showErrorMessage="1" allowBlank="1" type="list">
      <formula1>"○"</formula1>
    </dataValidation>
    <dataValidation sqref="AK27" showDropDown="0" showInputMessage="1" showErrorMessage="1" allowBlank="1" type="list">
      <formula1>"○"</formula1>
    </dataValidation>
    <dataValidation sqref="AK28" showDropDown="0" showInputMessage="1" showErrorMessage="1" allowBlank="1" type="list">
      <formula1>"○"</formula1>
    </dataValidation>
    <dataValidation sqref="AK29" showDropDown="0" showInputMessage="1" showErrorMessage="1" allowBlank="1" type="list">
      <formula1>"○"</formula1>
    </dataValidation>
    <dataValidation sqref="AK30" showDropDown="0" showInputMessage="1" showErrorMessage="1" allowBlank="1" type="list">
      <formula1>"○"</formula1>
    </dataValidation>
    <dataValidation sqref="AK31" showDropDown="0" showInputMessage="1" showErrorMessage="1" allowBlank="1" type="list">
      <formula1>"○"</formula1>
    </dataValidation>
    <dataValidation sqref="AK32" showDropDown="0" showInputMessage="1" showErrorMessage="1" allowBlank="1" type="list">
      <formula1>"○"</formula1>
    </dataValidation>
    <dataValidation sqref="AK33" showDropDown="0" showInputMessage="1" showErrorMessage="1" allowBlank="1" type="list">
      <formula1>"○"</formula1>
    </dataValidation>
    <dataValidation sqref="AK34" showDropDown="0" showInputMessage="1" showErrorMessage="1" allowBlank="1" type="list">
      <formula1>"○"</formula1>
    </dataValidation>
    <dataValidation sqref="AK35" showDropDown="0" showInputMessage="1" showErrorMessage="1" allowBlank="1" type="list">
      <formula1>"○"</formula1>
    </dataValidation>
    <dataValidation sqref="AK36" showDropDown="0" showInputMessage="1" showErrorMessage="1" allowBlank="1" type="list">
      <formula1>"○"</formula1>
    </dataValidation>
    <dataValidation sqref="AK37" showDropDown="0" showInputMessage="1" showErrorMessage="1" allowBlank="1" type="list">
      <formula1>"○"</formula1>
    </dataValidation>
    <dataValidation sqref="AK38" showDropDown="0" showInputMessage="1" showErrorMessage="1" allowBlank="1" type="list">
      <formula1>"○"</formula1>
    </dataValidation>
    <dataValidation sqref="AK39" showDropDown="0" showInputMessage="1" showErrorMessage="1" allowBlank="1" type="list">
      <formula1>"○"</formula1>
    </dataValidation>
    <dataValidation sqref="AK40" showDropDown="0" showInputMessage="1" showErrorMessage="1" allowBlank="1" type="list">
      <formula1>"○"</formula1>
    </dataValidation>
    <dataValidation sqref="AK41" showDropDown="0" showInputMessage="1" showErrorMessage="1" allowBlank="1" type="list">
      <formula1>"○"</formula1>
    </dataValidation>
    <dataValidation sqref="AK42" showDropDown="0" showInputMessage="1" showErrorMessage="1" allowBlank="1" type="list">
      <formula1>"○"</formula1>
    </dataValidation>
    <dataValidation sqref="AK43" showDropDown="0" showInputMessage="1" showErrorMessage="1" allowBlank="1" type="list">
      <formula1>"○"</formula1>
    </dataValidation>
    <dataValidation sqref="AK44" showDropDown="0" showInputMessage="1" showErrorMessage="1" allowBlank="1" type="list">
      <formula1>"○"</formula1>
    </dataValidation>
    <dataValidation sqref="AK45" showDropDown="0" showInputMessage="1" showErrorMessage="1" allowBlank="1" type="list">
      <formula1>"○"</formula1>
    </dataValidation>
    <dataValidation sqref="AK46" showDropDown="0" showInputMessage="1" showErrorMessage="1" allowBlank="1" type="list">
      <formula1>"○"</formula1>
    </dataValidation>
    <dataValidation sqref="AK47" showDropDown="0" showInputMessage="1" showErrorMessage="1" allowBlank="1" type="list">
      <formula1>"○"</formula1>
    </dataValidation>
    <dataValidation sqref="AK48" showDropDown="0" showInputMessage="1" showErrorMessage="1" allowBlank="1" type="list">
      <formula1>"○"</formula1>
    </dataValidation>
    <dataValidation sqref="AK49" showDropDown="0" showInputMessage="1" showErrorMessage="1" allowBlank="1" type="list">
      <formula1>"○"</formula1>
    </dataValidation>
    <dataValidation sqref="AK50" showDropDown="0" showInputMessage="1" showErrorMessage="1" allowBlank="1" type="list">
      <formula1>"○"</formula1>
    </dataValidation>
    <dataValidation sqref="AK51" showDropDown="0" showInputMessage="1" showErrorMessage="1" allowBlank="1" type="list">
      <formula1>"○"</formula1>
    </dataValidation>
    <dataValidation sqref="AK52" showDropDown="0" showInputMessage="1" showErrorMessage="1" allowBlank="1" type="list">
      <formula1>"○"</formula1>
    </dataValidation>
    <dataValidation sqref="AK53" showDropDown="0" showInputMessage="1" showErrorMessage="1" allowBlank="1" type="list">
      <formula1>"○"</formula1>
    </dataValidation>
    <dataValidation sqref="AK54" showDropDown="0" showInputMessage="1" showErrorMessage="1" allowBlank="1" type="list">
      <formula1>"○"</formula1>
    </dataValidation>
    <dataValidation sqref="AK55" showDropDown="0" showInputMessage="1" showErrorMessage="1" allowBlank="1" type="list">
      <formula1>"○"</formula1>
    </dataValidation>
    <dataValidation sqref="AK56" showDropDown="0" showInputMessage="1" showErrorMessage="1" allowBlank="1" type="list">
      <formula1>"○"</formula1>
    </dataValidation>
    <dataValidation sqref="AK57" showDropDown="0" showInputMessage="1" showErrorMessage="1" allowBlank="1" type="list">
      <formula1>"○"</formula1>
    </dataValidation>
    <dataValidation sqref="AK58" showDropDown="0" showInputMessage="1" showErrorMessage="1" allowBlank="1" type="list">
      <formula1>"○"</formula1>
    </dataValidation>
    <dataValidation sqref="AK59" showDropDown="0" showInputMessage="1" showErrorMessage="1" allowBlank="1" type="list">
      <formula1>"○"</formula1>
    </dataValidation>
    <dataValidation sqref="AK60" showDropDown="0" showInputMessage="1" showErrorMessage="1" allowBlank="1" type="list">
      <formula1>"○"</formula1>
    </dataValidation>
    <dataValidation sqref="AK61" showDropDown="0" showInputMessage="1" showErrorMessage="1" allowBlank="1" type="list">
      <formula1>"○"</formula1>
    </dataValidation>
    <dataValidation sqref="AK62" showDropDown="0" showInputMessage="1" showErrorMessage="1" allowBlank="1" type="list">
      <formula1>"○"</formula1>
    </dataValidation>
    <dataValidation sqref="AK63" showDropDown="0" showInputMessage="1" showErrorMessage="1" allowBlank="1" type="list">
      <formula1>"○"</formula1>
    </dataValidation>
    <dataValidation sqref="AK64" showDropDown="0" showInputMessage="1" showErrorMessage="1" allowBlank="1" type="list">
      <formula1>"○"</formula1>
    </dataValidation>
    <dataValidation sqref="AK65" showDropDown="0" showInputMessage="1" showErrorMessage="1" allowBlank="1" type="list">
      <formula1>"○"</formula1>
    </dataValidation>
    <dataValidation sqref="AK66" showDropDown="0" showInputMessage="1" showErrorMessage="1" allowBlank="1" type="list">
      <formula1>"○"</formula1>
    </dataValidation>
    <dataValidation sqref="AK67" showDropDown="0" showInputMessage="1" showErrorMessage="1" allowBlank="1" type="list">
      <formula1>"○"</formula1>
    </dataValidation>
    <dataValidation sqref="AK68" showDropDown="0" showInputMessage="1" showErrorMessage="1" allowBlank="1" type="list">
      <formula1>"○"</formula1>
    </dataValidation>
    <dataValidation sqref="AK69" showDropDown="0" showInputMessage="1" showErrorMessage="1" allowBlank="1" type="list">
      <formula1>"○"</formula1>
    </dataValidation>
    <dataValidation sqref="AK70" showDropDown="0" showInputMessage="1" showErrorMessage="1" allowBlank="1" type="list">
      <formula1>"○"</formula1>
    </dataValidation>
    <dataValidation sqref="AK71" showDropDown="0" showInputMessage="1" showErrorMessage="1" allowBlank="1" type="list">
      <formula1>"○"</formula1>
    </dataValidation>
    <dataValidation sqref="AK72" showDropDown="0" showInputMessage="1" showErrorMessage="1" allowBlank="1" type="list">
      <formula1>"○"</formula1>
    </dataValidation>
    <dataValidation sqref="AK73" showDropDown="0" showInputMessage="1" showErrorMessage="1" allowBlank="1" type="list">
      <formula1>"○"</formula1>
    </dataValidation>
    <dataValidation sqref="AK74" showDropDown="0" showInputMessage="1" showErrorMessage="1" allowBlank="1" type="list">
      <formula1>"○"</formula1>
    </dataValidation>
    <dataValidation sqref="AK75" showDropDown="0" showInputMessage="1" showErrorMessage="1" allowBlank="1" type="list">
      <formula1>"○"</formula1>
    </dataValidation>
    <dataValidation sqref="AK76" showDropDown="0" showInputMessage="1" showErrorMessage="1" allowBlank="1" type="list">
      <formula1>"○"</formula1>
    </dataValidation>
    <dataValidation sqref="AK77" showDropDown="0" showInputMessage="1" showErrorMessage="1" allowBlank="1" type="list">
      <formula1>"○"</formula1>
    </dataValidation>
    <dataValidation sqref="AK78" showDropDown="0" showInputMessage="1" showErrorMessage="1" allowBlank="1" type="list">
      <formula1>"○"</formula1>
    </dataValidation>
    <dataValidation sqref="AK79" showDropDown="0" showInputMessage="1" showErrorMessage="1" allowBlank="1" type="list">
      <formula1>"○"</formula1>
    </dataValidation>
    <dataValidation sqref="AK80" showDropDown="0" showInputMessage="1" showErrorMessage="1" allowBlank="1" type="list">
      <formula1>"○"</formula1>
    </dataValidation>
    <dataValidation sqref="AK81" showDropDown="0" showInputMessage="1" showErrorMessage="1" allowBlank="1" type="list">
      <formula1>"○"</formula1>
    </dataValidation>
    <dataValidation sqref="AK82" showDropDown="0" showInputMessage="1" showErrorMessage="1" allowBlank="1" type="list">
      <formula1>"○"</formula1>
    </dataValidation>
    <dataValidation sqref="AK83" showDropDown="0" showInputMessage="1" showErrorMessage="1" allowBlank="1" type="list">
      <formula1>"○"</formula1>
    </dataValidation>
    <dataValidation sqref="AK84" showDropDown="0" showInputMessage="1" showErrorMessage="1" allowBlank="1" type="list">
      <formula1>"○"</formula1>
    </dataValidation>
    <dataValidation sqref="AK85" showDropDown="0" showInputMessage="1" showErrorMessage="1" allowBlank="1" type="list">
      <formula1>"○"</formula1>
    </dataValidation>
    <dataValidation sqref="AK86" showDropDown="0" showInputMessage="1" showErrorMessage="1" allowBlank="1" type="list">
      <formula1>"○"</formula1>
    </dataValidation>
    <dataValidation sqref="AK87" showDropDown="0" showInputMessage="1" showErrorMessage="1" allowBlank="1" type="list">
      <formula1>"○"</formula1>
    </dataValidation>
    <dataValidation sqref="AK88" showDropDown="0" showInputMessage="1" showErrorMessage="1" allowBlank="1" type="list">
      <formula1>"○"</formula1>
    </dataValidation>
    <dataValidation sqref="AK89" showDropDown="0" showInputMessage="1" showErrorMessage="1" allowBlank="1" type="list">
      <formula1>"○"</formula1>
    </dataValidation>
    <dataValidation sqref="AK90" showDropDown="0" showInputMessage="1" showErrorMessage="1" allowBlank="1" type="list">
      <formula1>"○"</formula1>
    </dataValidation>
    <dataValidation sqref="AK91" showDropDown="0" showInputMessage="1" showErrorMessage="1" allowBlank="1" type="list">
      <formula1>"○"</formula1>
    </dataValidation>
    <dataValidation sqref="AK92" showDropDown="0" showInputMessage="1" showErrorMessage="1" allowBlank="1" type="list">
      <formula1>"○"</formula1>
    </dataValidation>
    <dataValidation sqref="AK93" showDropDown="0" showInputMessage="1" showErrorMessage="1" allowBlank="1" type="list">
      <formula1>"○"</formula1>
    </dataValidation>
    <dataValidation sqref="AK94" showDropDown="0" showInputMessage="1" showErrorMessage="1" allowBlank="1" type="list">
      <formula1>"○"</formula1>
    </dataValidation>
    <dataValidation sqref="AK95" showDropDown="0" showInputMessage="1" showErrorMessage="1" allowBlank="1" type="list">
      <formula1>"○"</formula1>
    </dataValidation>
    <dataValidation sqref="AK96" showDropDown="0" showInputMessage="1" showErrorMessage="1" allowBlank="1" type="list">
      <formula1>"○"</formula1>
    </dataValidation>
    <dataValidation sqref="AK97" showDropDown="0" showInputMessage="1" showErrorMessage="1" allowBlank="1" type="list">
      <formula1>"○"</formula1>
    </dataValidation>
    <dataValidation sqref="AK98" showDropDown="0" showInputMessage="1" showErrorMessage="1" allowBlank="1" type="list">
      <formula1>"○"</formula1>
    </dataValidation>
    <dataValidation sqref="AK99" showDropDown="0" showInputMessage="1" showErrorMessage="1" allowBlank="1" type="list">
      <formula1>"○"</formula1>
    </dataValidation>
    <dataValidation sqref="AK100" showDropDown="0" showInputMessage="1" showErrorMessage="1" allowBlank="1" type="list">
      <formula1>"○"</formula1>
    </dataValidation>
    <dataValidation sqref="AK101" showDropDown="0" showInputMessage="1" showErrorMessage="1" allowBlank="1" type="list">
      <formula1>"○"</formula1>
    </dataValidation>
    <dataValidation sqref="AK102" showDropDown="0" showInputMessage="1" showErrorMessage="1" allowBlank="1" type="list">
      <formula1>"○"</formula1>
    </dataValidation>
    <dataValidation sqref="AK103" showDropDown="0" showInputMessage="1" showErrorMessage="1" allowBlank="1" type="list">
      <formula1>"○"</formula1>
    </dataValidation>
    <dataValidation sqref="AK104" showDropDown="0" showInputMessage="1" showErrorMessage="1" allowBlank="1" type="list">
      <formula1>"○"</formula1>
    </dataValidation>
    <dataValidation sqref="AK105" showDropDown="0" showInputMessage="1" showErrorMessage="1" allowBlank="1" type="list">
      <formula1>"○"</formula1>
    </dataValidation>
    <dataValidation sqref="AK106" showDropDown="0" showInputMessage="1" showErrorMessage="1" allowBlank="1" type="list">
      <formula1>"○"</formula1>
    </dataValidation>
    <dataValidation sqref="AK107" showDropDown="0" showInputMessage="1" showErrorMessage="1" allowBlank="1" type="list">
      <formula1>"○"</formula1>
    </dataValidation>
    <dataValidation sqref="AK108" showDropDown="0" showInputMessage="1" showErrorMessage="1" allowBlank="1" type="list">
      <formula1>"○"</formula1>
    </dataValidation>
    <dataValidation sqref="AK109" showDropDown="0" showInputMessage="1" showErrorMessage="1" allowBlank="1" type="list">
      <formula1>"○"</formula1>
    </dataValidation>
    <dataValidation sqref="AK110" showDropDown="0" showInputMessage="1" showErrorMessage="1" allowBlank="1" type="list">
      <formula1>"○"</formula1>
    </dataValidation>
    <dataValidation sqref="AK111" showDropDown="0" showInputMessage="1" showErrorMessage="1" allowBlank="1" type="list">
      <formula1>"○"</formula1>
    </dataValidation>
    <dataValidation sqref="AK112" showDropDown="0" showInputMessage="1" showErrorMessage="1" allowBlank="1" type="list">
      <formula1>"○"</formula1>
    </dataValidation>
    <dataValidation sqref="AK113" showDropDown="0" showInputMessage="1" showErrorMessage="1" allowBlank="1" type="list">
      <formula1>"○"</formula1>
    </dataValidation>
    <dataValidation sqref="AK114" showDropDown="0" showInputMessage="1" showErrorMessage="1" allowBlank="1" type="list">
      <formula1>"○"</formula1>
    </dataValidation>
    <dataValidation sqref="AK115" showDropDown="0" showInputMessage="1" showErrorMessage="1" allowBlank="1" type="list">
      <formula1>"○"</formula1>
    </dataValidation>
    <dataValidation sqref="AK116" showDropDown="0" showInputMessage="1" showErrorMessage="1" allowBlank="1" type="list">
      <formula1>"○"</formula1>
    </dataValidation>
    <dataValidation sqref="AK117" showDropDown="0" showInputMessage="1" showErrorMessage="1" allowBlank="1" type="list">
      <formula1>"○"</formula1>
    </dataValidation>
    <dataValidation sqref="AK118" showDropDown="0" showInputMessage="1" showErrorMessage="1" allowBlank="1" type="list">
      <formula1>"○"</formula1>
    </dataValidation>
    <dataValidation sqref="AK119" showDropDown="0" showInputMessage="1" showErrorMessage="1" allowBlank="1" type="list">
      <formula1>"○"</formula1>
    </dataValidation>
    <dataValidation sqref="AK120" showDropDown="0" showInputMessage="1" showErrorMessage="1" allowBlank="1" type="list">
      <formula1>"○"</formula1>
    </dataValidation>
    <dataValidation sqref="AK121" showDropDown="0" showInputMessage="1" showErrorMessage="1" allowBlank="1" type="list">
      <formula1>"○"</formula1>
    </dataValidation>
    <dataValidation sqref="AK122" showDropDown="0" showInputMessage="1" showErrorMessage="1" allowBlank="1" type="list">
      <formula1>"○"</formula1>
    </dataValidation>
    <dataValidation sqref="AK123" showDropDown="0" showInputMessage="1" showErrorMessage="1" allowBlank="1" type="list">
      <formula1>"○"</formula1>
    </dataValidation>
    <dataValidation sqref="AK124" showDropDown="0" showInputMessage="1" showErrorMessage="1" allowBlank="1" type="list">
      <formula1>"○"</formula1>
    </dataValidation>
    <dataValidation sqref="AK125" showDropDown="0" showInputMessage="1" showErrorMessage="1" allowBlank="1" type="list">
      <formula1>"○"</formula1>
    </dataValidation>
    <dataValidation sqref="AK126" showDropDown="0" showInputMessage="1" showErrorMessage="1" allowBlank="1" type="list">
      <formula1>"○"</formula1>
    </dataValidation>
    <dataValidation sqref="AK127" showDropDown="0" showInputMessage="1" showErrorMessage="1" allowBlank="1" type="list">
      <formula1>"○"</formula1>
    </dataValidation>
    <dataValidation sqref="AK128" showDropDown="0" showInputMessage="1" showErrorMessage="1" allowBlank="1" type="list">
      <formula1>"○"</formula1>
    </dataValidation>
    <dataValidation sqref="AK129" showDropDown="0" showInputMessage="1" showErrorMessage="1" allowBlank="1" type="list">
      <formula1>"○"</formula1>
    </dataValidation>
    <dataValidation sqref="AK130" showDropDown="0" showInputMessage="1" showErrorMessage="1" allowBlank="1" type="list">
      <formula1>"○"</formula1>
    </dataValidation>
    <dataValidation sqref="AK131" showDropDown="0" showInputMessage="1" showErrorMessage="1" allowBlank="1" type="list">
      <formula1>"○"</formula1>
    </dataValidation>
    <dataValidation sqref="AK132" showDropDown="0" showInputMessage="1" showErrorMessage="1" allowBlank="1" type="list">
      <formula1>"○"</formula1>
    </dataValidation>
    <dataValidation sqref="AK133" showDropDown="0" showInputMessage="1" showErrorMessage="1" allowBlank="1" type="list">
      <formula1>"○"</formula1>
    </dataValidation>
    <dataValidation sqref="AK134" showDropDown="0" showInputMessage="1" showErrorMessage="1" allowBlank="1" type="list">
      <formula1>"○"</formula1>
    </dataValidation>
    <dataValidation sqref="AK135" showDropDown="0" showInputMessage="1" showErrorMessage="1" allowBlank="1" type="list">
      <formula1>"○"</formula1>
    </dataValidation>
    <dataValidation sqref="AK136" showDropDown="0" showInputMessage="1" showErrorMessage="1" allowBlank="1" type="list">
      <formula1>"○"</formula1>
    </dataValidation>
    <dataValidation sqref="AK137" showDropDown="0" showInputMessage="1" showErrorMessage="1" allowBlank="1" type="list">
      <formula1>"○"</formula1>
    </dataValidation>
    <dataValidation sqref="AK138" showDropDown="0" showInputMessage="1" showErrorMessage="1" allowBlank="1" type="list">
      <formula1>"○"</formula1>
    </dataValidation>
    <dataValidation sqref="AK139" showDropDown="0" showInputMessage="1" showErrorMessage="1" allowBlank="1" type="list">
      <formula1>"○"</formula1>
    </dataValidation>
    <dataValidation sqref="AK140" showDropDown="0" showInputMessage="1" showErrorMessage="1" allowBlank="1" type="list">
      <formula1>"○"</formula1>
    </dataValidation>
    <dataValidation sqref="AK141" showDropDown="0" showInputMessage="1" showErrorMessage="1" allowBlank="1" type="list">
      <formula1>"○"</formula1>
    </dataValidation>
    <dataValidation sqref="AK142" showDropDown="0" showInputMessage="1" showErrorMessage="1" allowBlank="1" type="list">
      <formula1>"○"</formula1>
    </dataValidation>
    <dataValidation sqref="AK143" showDropDown="0" showInputMessage="1" showErrorMessage="1" allowBlank="1" type="list">
      <formula1>"○"</formula1>
    </dataValidation>
    <dataValidation sqref="AK144" showDropDown="0" showInputMessage="1" showErrorMessage="1" allowBlank="1" type="list">
      <formula1>"○"</formula1>
    </dataValidation>
    <dataValidation sqref="AK145" showDropDown="0" showInputMessage="1" showErrorMessage="1" allowBlank="1" type="list">
      <formula1>"○"</formula1>
    </dataValidation>
    <dataValidation sqref="AK146" showDropDown="0" showInputMessage="1" showErrorMessage="1" allowBlank="1" type="list">
      <formula1>"○"</formula1>
    </dataValidation>
    <dataValidation sqref="AK147" showDropDown="0" showInputMessage="1" showErrorMessage="1" allowBlank="1" type="list">
      <formula1>"○"</formula1>
    </dataValidation>
    <dataValidation sqref="AK148" showDropDown="0" showInputMessage="1" showErrorMessage="1" allowBlank="1" type="list">
      <formula1>"○"</formula1>
    </dataValidation>
    <dataValidation sqref="AK149" showDropDown="0" showInputMessage="1" showErrorMessage="1" allowBlank="1" type="list">
      <formula1>"○"</formula1>
    </dataValidation>
    <dataValidation sqref="AK150" showDropDown="0" showInputMessage="1" showErrorMessage="1" allowBlank="1" type="list">
      <formula1>"○"</formula1>
    </dataValidation>
    <dataValidation sqref="AK151" showDropDown="0" showInputMessage="1" showErrorMessage="1" allowBlank="1" type="list">
      <formula1>"○"</formula1>
    </dataValidation>
    <dataValidation sqref="AK152" showDropDown="0" showInputMessage="1" showErrorMessage="1" allowBlank="1" type="list">
      <formula1>"○"</formula1>
    </dataValidation>
    <dataValidation sqref="AK153" showDropDown="0" showInputMessage="1" showErrorMessage="1" allowBlank="1" type="list">
      <formula1>"○"</formula1>
    </dataValidation>
    <dataValidation sqref="AK154" showDropDown="0" showInputMessage="1" showErrorMessage="1" allowBlank="1" type="list">
      <formula1>"○"</formula1>
    </dataValidation>
    <dataValidation sqref="AK155" showDropDown="0" showInputMessage="1" showErrorMessage="1" allowBlank="1" type="list">
      <formula1>"○"</formula1>
    </dataValidation>
    <dataValidation sqref="AK156" showDropDown="0" showInputMessage="1" showErrorMessage="1" allowBlank="1" type="list">
      <formula1>"○"</formula1>
    </dataValidation>
    <dataValidation sqref="AK157" showDropDown="0" showInputMessage="1" showErrorMessage="1" allowBlank="1" type="list">
      <formula1>"○"</formula1>
    </dataValidation>
    <dataValidation sqref="AK158" showDropDown="0" showInputMessage="1" showErrorMessage="1" allowBlank="1" type="list">
      <formula1>"○"</formula1>
    </dataValidation>
    <dataValidation sqref="AK159" showDropDown="0" showInputMessage="1" showErrorMessage="1" allowBlank="1" type="list">
      <formula1>"○"</formula1>
    </dataValidation>
    <dataValidation sqref="AK160" showDropDown="0" showInputMessage="1" showErrorMessage="1" allowBlank="1" type="list">
      <formula1>"○"</formula1>
    </dataValidation>
    <dataValidation sqref="AK161" showDropDown="0" showInputMessage="1" showErrorMessage="1" allowBlank="1" type="list">
      <formula1>"○"</formula1>
    </dataValidation>
    <dataValidation sqref="AK162" showDropDown="0" showInputMessage="1" showErrorMessage="1" allowBlank="1" type="list">
      <formula1>"○"</formula1>
    </dataValidation>
    <dataValidation sqref="AK163" showDropDown="0" showInputMessage="1" showErrorMessage="1" allowBlank="1" type="list">
      <formula1>"○"</formula1>
    </dataValidation>
    <dataValidation sqref="AK164" showDropDown="0" showInputMessage="1" showErrorMessage="1" allowBlank="1" type="list">
      <formula1>"○"</formula1>
    </dataValidation>
    <dataValidation sqref="AK165" showDropDown="0" showInputMessage="1" showErrorMessage="1" allowBlank="1" type="list">
      <formula1>"○"</formula1>
    </dataValidation>
    <dataValidation sqref="AK166" showDropDown="0" showInputMessage="1" showErrorMessage="1" allowBlank="1" type="list">
      <formula1>"○"</formula1>
    </dataValidation>
    <dataValidation sqref="AK167" showDropDown="0" showInputMessage="1" showErrorMessage="1" allowBlank="1" type="list">
      <formula1>"○"</formula1>
    </dataValidation>
    <dataValidation sqref="AK168" showDropDown="0" showInputMessage="1" showErrorMessage="1" allowBlank="1" type="list">
      <formula1>"○"</formula1>
    </dataValidation>
    <dataValidation sqref="AK169" showDropDown="0" showInputMessage="1" showErrorMessage="1" allowBlank="1" type="list">
      <formula1>"○"</formula1>
    </dataValidation>
    <dataValidation sqref="AK170" showDropDown="0" showInputMessage="1" showErrorMessage="1" allowBlank="1" type="list">
      <formula1>"○"</formula1>
    </dataValidation>
    <dataValidation sqref="AK171" showDropDown="0" showInputMessage="1" showErrorMessage="1" allowBlank="1" type="list">
      <formula1>"○"</formula1>
    </dataValidation>
    <dataValidation sqref="AK172" showDropDown="0" showInputMessage="1" showErrorMessage="1" allowBlank="1" type="list">
      <formula1>"○"</formula1>
    </dataValidation>
    <dataValidation sqref="AK173" showDropDown="0" showInputMessage="1" showErrorMessage="1" allowBlank="1" type="list">
      <formula1>"○"</formula1>
    </dataValidation>
    <dataValidation sqref="AK174" showDropDown="0" showInputMessage="1" showErrorMessage="1" allowBlank="1" type="list">
      <formula1>"○"</formula1>
    </dataValidation>
    <dataValidation sqref="AK175" showDropDown="0" showInputMessage="1" showErrorMessage="1" allowBlank="1" type="list">
      <formula1>"○"</formula1>
    </dataValidation>
    <dataValidation sqref="AK176" showDropDown="0" showInputMessage="1" showErrorMessage="1" allowBlank="1" type="list">
      <formula1>"○"</formula1>
    </dataValidation>
    <dataValidation sqref="AK177" showDropDown="0" showInputMessage="1" showErrorMessage="1" allowBlank="1" type="list">
      <formula1>"○"</formula1>
    </dataValidation>
    <dataValidation sqref="AK178" showDropDown="0" showInputMessage="1" showErrorMessage="1" allowBlank="1" type="list">
      <formula1>"○"</formula1>
    </dataValidation>
    <dataValidation sqref="AK179" showDropDown="0" showInputMessage="1" showErrorMessage="1" allowBlank="1" type="list">
      <formula1>"○"</formula1>
    </dataValidation>
    <dataValidation sqref="AK180" showDropDown="0" showInputMessage="1" showErrorMessage="1" allowBlank="1" type="list">
      <formula1>"○"</formula1>
    </dataValidation>
    <dataValidation sqref="AK181" showDropDown="0" showInputMessage="1" showErrorMessage="1" allowBlank="1" type="list">
      <formula1>"○"</formula1>
    </dataValidation>
    <dataValidation sqref="AK182" showDropDown="0" showInputMessage="1" showErrorMessage="1" allowBlank="1" type="list">
      <formula1>"○"</formula1>
    </dataValidation>
    <dataValidation sqref="AK183" showDropDown="0" showInputMessage="1" showErrorMessage="1" allowBlank="1" type="list">
      <formula1>"○"</formula1>
    </dataValidation>
    <dataValidation sqref="AK184" showDropDown="0" showInputMessage="1" showErrorMessage="1" allowBlank="1" type="list">
      <formula1>"○"</formula1>
    </dataValidation>
    <dataValidation sqref="AK185" showDropDown="0" showInputMessage="1" showErrorMessage="1" allowBlank="1" type="list">
      <formula1>"○"</formula1>
    </dataValidation>
    <dataValidation sqref="AK186" showDropDown="0" showInputMessage="1" showErrorMessage="1" allowBlank="1" type="list">
      <formula1>"○"</formula1>
    </dataValidation>
    <dataValidation sqref="AK187" showDropDown="0" showInputMessage="1" showErrorMessage="1" allowBlank="1" type="list">
      <formula1>"○"</formula1>
    </dataValidation>
    <dataValidation sqref="AK188" showDropDown="0" showInputMessage="1" showErrorMessage="1" allowBlank="1" type="list">
      <formula1>"○"</formula1>
    </dataValidation>
    <dataValidation sqref="AK189" showDropDown="0" showInputMessage="1" showErrorMessage="1" allowBlank="1" type="list">
      <formula1>"○"</formula1>
    </dataValidation>
    <dataValidation sqref="AK190" showDropDown="0" showInputMessage="1" showErrorMessage="1" allowBlank="1" type="list">
      <formula1>"○"</formula1>
    </dataValidation>
    <dataValidation sqref="AK191" showDropDown="0" showInputMessage="1" showErrorMessage="1" allowBlank="1" type="list">
      <formula1>"○"</formula1>
    </dataValidation>
    <dataValidation sqref="AK192" showDropDown="0" showInputMessage="1" showErrorMessage="1" allowBlank="1" type="list">
      <formula1>"○"</formula1>
    </dataValidation>
    <dataValidation sqref="AK193" showDropDown="0" showInputMessage="1" showErrorMessage="1" allowBlank="1" type="list">
      <formula1>"○"</formula1>
    </dataValidation>
    <dataValidation sqref="AK194" showDropDown="0" showInputMessage="1" showErrorMessage="1" allowBlank="1" type="list">
      <formula1>"○"</formula1>
    </dataValidation>
    <dataValidation sqref="AK195" showDropDown="0" showInputMessage="1" showErrorMessage="1" allowBlank="1" type="list">
      <formula1>"○"</formula1>
    </dataValidation>
    <dataValidation sqref="AK196" showDropDown="0" showInputMessage="1" showErrorMessage="1" allowBlank="1" type="list">
      <formula1>"○"</formula1>
    </dataValidation>
    <dataValidation sqref="AK197" showDropDown="0" showInputMessage="1" showErrorMessage="1" allowBlank="1" type="list">
      <formula1>"○"</formula1>
    </dataValidation>
    <dataValidation sqref="AK198" showDropDown="0" showInputMessage="1" showErrorMessage="1" allowBlank="1" type="list">
      <formula1>"○"</formula1>
    </dataValidation>
    <dataValidation sqref="AK199" showDropDown="0" showInputMessage="1" showErrorMessage="1" allowBlank="1" type="list">
      <formula1>"○"</formula1>
    </dataValidation>
    <dataValidation sqref="AK200" showDropDown="0" showInputMessage="1" showErrorMessage="1" allowBlank="1" type="list">
      <formula1>"○"</formula1>
    </dataValidation>
    <dataValidation sqref="AK201" showDropDown="0" showInputMessage="1" showErrorMessage="1" allowBlank="1" type="list">
      <formula1>"○"</formula1>
    </dataValidation>
    <dataValidation sqref="AK202" showDropDown="0" showInputMessage="1" showErrorMessage="1" allowBlank="1" type="list">
      <formula1>"○"</formula1>
    </dataValidation>
    <dataValidation sqref="AK203" showDropDown="0" showInputMessage="1" showErrorMessage="1" allowBlank="1" type="list">
      <formula1>"○"</formula1>
    </dataValidation>
    <dataValidation sqref="AK204" showDropDown="0" showInputMessage="1" showErrorMessage="1" allowBlank="1" type="list">
      <formula1>"○"</formula1>
    </dataValidation>
    <dataValidation sqref="AK205" showDropDown="0" showInputMessage="1" showErrorMessage="1" allowBlank="1" type="list">
      <formula1>"○"</formula1>
    </dataValidation>
    <dataValidation sqref="AK206" showDropDown="0" showInputMessage="1" showErrorMessage="1" allowBlank="1" type="list">
      <formula1>"○"</formula1>
    </dataValidation>
    <dataValidation sqref="AK207" showDropDown="0" showInputMessage="1" showErrorMessage="1" allowBlank="1" type="list">
      <formula1>"○"</formula1>
    </dataValidation>
    <dataValidation sqref="AK208" showDropDown="0" showInputMessage="1" showErrorMessage="1" allowBlank="1" type="list">
      <formula1>"○"</formula1>
    </dataValidation>
    <dataValidation sqref="AK209" showDropDown="0" showInputMessage="1" showErrorMessage="1" allowBlank="1" type="list">
      <formula1>"○"</formula1>
    </dataValidation>
    <dataValidation sqref="AK210" showDropDown="0" showInputMessage="1" showErrorMessage="1" allowBlank="1" type="list">
      <formula1>"○"</formula1>
    </dataValidation>
    <dataValidation sqref="AK211" showDropDown="0" showInputMessage="1" showErrorMessage="1" allowBlank="1" type="list">
      <formula1>"○"</formula1>
    </dataValidation>
    <dataValidation sqref="AK212" showDropDown="0" showInputMessage="1" showErrorMessage="1" allowBlank="1" type="list">
      <formula1>"○"</formula1>
    </dataValidation>
    <dataValidation sqref="AK213" showDropDown="0" showInputMessage="1" showErrorMessage="1" allowBlank="1" type="list">
      <formula1>"○"</formula1>
    </dataValidation>
    <dataValidation sqref="AK214" showDropDown="0" showInputMessage="1" showErrorMessage="1" allowBlank="1" type="list">
      <formula1>"○"</formula1>
    </dataValidation>
    <dataValidation sqref="AK215" showDropDown="0" showInputMessage="1" showErrorMessage="1" allowBlank="1" type="list">
      <formula1>"○"</formula1>
    </dataValidation>
    <dataValidation sqref="AK216" showDropDown="0" showInputMessage="1" showErrorMessage="1" allowBlank="1" type="list">
      <formula1>"○"</formula1>
    </dataValidation>
    <dataValidation sqref="AK217" showDropDown="0" showInputMessage="1" showErrorMessage="1" allowBlank="1" type="list">
      <formula1>"○"</formula1>
    </dataValidation>
    <dataValidation sqref="AK218" showDropDown="0" showInputMessage="1" showErrorMessage="1" allowBlank="1" type="list">
      <formula1>"○"</formula1>
    </dataValidation>
    <dataValidation sqref="AK219" showDropDown="0" showInputMessage="1" showErrorMessage="1" allowBlank="1" type="list">
      <formula1>"○"</formula1>
    </dataValidation>
    <dataValidation sqref="AK220" showDropDown="0" showInputMessage="1" showErrorMessage="1" allowBlank="1" type="list">
      <formula1>"○"</formula1>
    </dataValidation>
    <dataValidation sqref="AK221" showDropDown="0" showInputMessage="1" showErrorMessage="1" allowBlank="1" type="list">
      <formula1>"○"</formula1>
    </dataValidation>
    <dataValidation sqref="AK222" showDropDown="0" showInputMessage="1" showErrorMessage="1" allowBlank="1" type="list">
      <formula1>"○"</formula1>
    </dataValidation>
    <dataValidation sqref="AK223" showDropDown="0" showInputMessage="1" showErrorMessage="1" allowBlank="1" type="list">
      <formula1>"○"</formula1>
    </dataValidation>
    <dataValidation sqref="AK224" showDropDown="0" showInputMessage="1" showErrorMessage="1" allowBlank="1" type="list">
      <formula1>"○"</formula1>
    </dataValidation>
    <dataValidation sqref="AK225" showDropDown="0" showInputMessage="1" showErrorMessage="1" allowBlank="1" type="list">
      <formula1>"○"</formula1>
    </dataValidation>
    <dataValidation sqref="AK226" showDropDown="0" showInputMessage="1" showErrorMessage="1" allowBlank="1" type="list">
      <formula1>"○"</formula1>
    </dataValidation>
    <dataValidation sqref="AK227" showDropDown="0" showInputMessage="1" showErrorMessage="1" allowBlank="1" type="list">
      <formula1>"○"</formula1>
    </dataValidation>
    <dataValidation sqref="AK228" showDropDown="0" showInputMessage="1" showErrorMessage="1" allowBlank="1" type="list">
      <formula1>"○"</formula1>
    </dataValidation>
    <dataValidation sqref="AK229" showDropDown="0" showInputMessage="1" showErrorMessage="1" allowBlank="1" type="list">
      <formula1>"○"</formula1>
    </dataValidation>
    <dataValidation sqref="AK230" showDropDown="0" showInputMessage="1" showErrorMessage="1" allowBlank="1" type="list">
      <formula1>"○"</formula1>
    </dataValidation>
    <dataValidation sqref="AK231" showDropDown="0" showInputMessage="1" showErrorMessage="1" allowBlank="1" type="list">
      <formula1>"○"</formula1>
    </dataValidation>
    <dataValidation sqref="AK232" showDropDown="0" showInputMessage="1" showErrorMessage="1" allowBlank="1" type="list">
      <formula1>"○"</formula1>
    </dataValidation>
    <dataValidation sqref="AK233" showDropDown="0" showInputMessage="1" showErrorMessage="1" allowBlank="1" type="list">
      <formula1>"○"</formula1>
    </dataValidation>
    <dataValidation sqref="AK234" showDropDown="0" showInputMessage="1" showErrorMessage="1" allowBlank="1" type="list">
      <formula1>"○"</formula1>
    </dataValidation>
    <dataValidation sqref="AK235" showDropDown="0" showInputMessage="1" showErrorMessage="1" allowBlank="1" type="list">
      <formula1>"○"</formula1>
    </dataValidation>
    <dataValidation sqref="AK236" showDropDown="0" showInputMessage="1" showErrorMessage="1" allowBlank="1" type="list">
      <formula1>"○"</formula1>
    </dataValidation>
    <dataValidation sqref="AK237" showDropDown="0" showInputMessage="1" showErrorMessage="1" allowBlank="1" type="list">
      <formula1>"○"</formula1>
    </dataValidation>
    <dataValidation sqref="AK238" showDropDown="0" showInputMessage="1" showErrorMessage="1" allowBlank="1" type="list">
      <formula1>"○"</formula1>
    </dataValidation>
    <dataValidation sqref="AK239" showDropDown="0" showInputMessage="1" showErrorMessage="1" allowBlank="1" type="list">
      <formula1>"○"</formula1>
    </dataValidation>
    <dataValidation sqref="AK240" showDropDown="0" showInputMessage="1" showErrorMessage="1" allowBlank="1" type="list">
      <formula1>"○"</formula1>
    </dataValidation>
    <dataValidation sqref="AK241" showDropDown="0" showInputMessage="1" showErrorMessage="1" allowBlank="1" type="list">
      <formula1>"○"</formula1>
    </dataValidation>
    <dataValidation sqref="AK242" showDropDown="0" showInputMessage="1" showErrorMessage="1" allowBlank="1" type="list">
      <formula1>"○"</formula1>
    </dataValidation>
    <dataValidation sqref="AK243" showDropDown="0" showInputMessage="1" showErrorMessage="1" allowBlank="1" type="list">
      <formula1>"○"</formula1>
    </dataValidation>
    <dataValidation sqref="AK244" showDropDown="0" showInputMessage="1" showErrorMessage="1" allowBlank="1" type="list">
      <formula1>"○"</formula1>
    </dataValidation>
    <dataValidation sqref="AK245" showDropDown="0" showInputMessage="1" showErrorMessage="1" allowBlank="1" type="list">
      <formula1>"○"</formula1>
    </dataValidation>
    <dataValidation sqref="AK246" showDropDown="0" showInputMessage="1" showErrorMessage="1" allowBlank="1" type="list">
      <formula1>"○"</formula1>
    </dataValidation>
    <dataValidation sqref="AK247" showDropDown="0" showInputMessage="1" showErrorMessage="1" allowBlank="1" type="list">
      <formula1>"○"</formula1>
    </dataValidation>
    <dataValidation sqref="AK248" showDropDown="0" showInputMessage="1" showErrorMessage="1" allowBlank="1" type="list">
      <formula1>"○"</formula1>
    </dataValidation>
    <dataValidation sqref="AK249" showDropDown="0" showInputMessage="1" showErrorMessage="1" allowBlank="1" type="list">
      <formula1>"○"</formula1>
    </dataValidation>
    <dataValidation sqref="AK250" showDropDown="0" showInputMessage="1" showErrorMessage="1" allowBlank="1" type="list">
      <formula1>"○"</formula1>
    </dataValidation>
    <dataValidation sqref="AK251" showDropDown="0" showInputMessage="1" showErrorMessage="1" allowBlank="1" type="list">
      <formula1>"○"</formula1>
    </dataValidation>
    <dataValidation sqref="AK252" showDropDown="0" showInputMessage="1" showErrorMessage="1" allowBlank="1" type="list">
      <formula1>"○"</formula1>
    </dataValidation>
    <dataValidation sqref="AK253" showDropDown="0" showInputMessage="1" showErrorMessage="1" allowBlank="1" type="list">
      <formula1>"○"</formula1>
    </dataValidation>
    <dataValidation sqref="AK254" showDropDown="0" showInputMessage="1" showErrorMessage="1" allowBlank="1" type="list">
      <formula1>"○"</formula1>
    </dataValidation>
    <dataValidation sqref="AK255" showDropDown="0" showInputMessage="1" showErrorMessage="1" allowBlank="1" type="list">
      <formula1>"○"</formula1>
    </dataValidation>
    <dataValidation sqref="AK256" showDropDown="0" showInputMessage="1" showErrorMessage="1" allowBlank="1" type="list">
      <formula1>"○"</formula1>
    </dataValidation>
    <dataValidation sqref="AK257" showDropDown="0" showInputMessage="1" showErrorMessage="1" allowBlank="1" type="list">
      <formula1>"○"</formula1>
    </dataValidation>
    <dataValidation sqref="AK258" showDropDown="0" showInputMessage="1" showErrorMessage="1" allowBlank="1" type="list">
      <formula1>"○"</formula1>
    </dataValidation>
    <dataValidation sqref="AK259" showDropDown="0" showInputMessage="1" showErrorMessage="1" allowBlank="1" type="list">
      <formula1>"○"</formula1>
    </dataValidation>
    <dataValidation sqref="AK260" showDropDown="0" showInputMessage="1" showErrorMessage="1" allowBlank="1" type="list">
      <formula1>"○"</formula1>
    </dataValidation>
    <dataValidation sqref="AK261" showDropDown="0" showInputMessage="1" showErrorMessage="1" allowBlank="1" type="list">
      <formula1>"○"</formula1>
    </dataValidation>
    <dataValidation sqref="AK262" showDropDown="0" showInputMessage="1" showErrorMessage="1" allowBlank="1" type="list">
      <formula1>"○"</formula1>
    </dataValidation>
    <dataValidation sqref="AK263" showDropDown="0" showInputMessage="1" showErrorMessage="1" allowBlank="1" type="list">
      <formula1>"○"</formula1>
    </dataValidation>
    <dataValidation sqref="AK264" showDropDown="0" showInputMessage="1" showErrorMessage="1" allowBlank="1" type="list">
      <formula1>"○"</formula1>
    </dataValidation>
    <dataValidation sqref="AK265" showDropDown="0" showInputMessage="1" showErrorMessage="1" allowBlank="1" type="list">
      <formula1>"○"</formula1>
    </dataValidation>
    <dataValidation sqref="AK266" showDropDown="0" showInputMessage="1" showErrorMessage="1" allowBlank="1" type="list">
      <formula1>"○"</formula1>
    </dataValidation>
    <dataValidation sqref="AK267" showDropDown="0" showInputMessage="1" showErrorMessage="1" allowBlank="1" type="list">
      <formula1>"○"</formula1>
    </dataValidation>
    <dataValidation sqref="AK268" showDropDown="0" showInputMessage="1" showErrorMessage="1" allowBlank="1" type="list">
      <formula1>"○"</formula1>
    </dataValidation>
    <dataValidation sqref="AK269" showDropDown="0" showInputMessage="1" showErrorMessage="1" allowBlank="1" type="list">
      <formula1>"○"</formula1>
    </dataValidation>
    <dataValidation sqref="AK270" showDropDown="0" showInputMessage="1" showErrorMessage="1" allowBlank="1" type="list">
      <formula1>"○"</formula1>
    </dataValidation>
    <dataValidation sqref="AK271" showDropDown="0" showInputMessage="1" showErrorMessage="1" allowBlank="1" type="list">
      <formula1>"○"</formula1>
    </dataValidation>
    <dataValidation sqref="AK272" showDropDown="0" showInputMessage="1" showErrorMessage="1" allowBlank="1" type="list">
      <formula1>"○"</formula1>
    </dataValidation>
    <dataValidation sqref="AK273" showDropDown="0" showInputMessage="1" showErrorMessage="1" allowBlank="1" type="list">
      <formula1>"○"</formula1>
    </dataValidation>
    <dataValidation sqref="AK274" showDropDown="0" showInputMessage="1" showErrorMessage="1" allowBlank="1" type="list">
      <formula1>"○"</formula1>
    </dataValidation>
    <dataValidation sqref="AK275" showDropDown="0" showInputMessage="1" showErrorMessage="1" allowBlank="1" type="list">
      <formula1>"○"</formula1>
    </dataValidation>
    <dataValidation sqref="AK276" showDropDown="0" showInputMessage="1" showErrorMessage="1" allowBlank="1" type="list">
      <formula1>"○"</formula1>
    </dataValidation>
    <dataValidation sqref="AK277" showDropDown="0" showInputMessage="1" showErrorMessage="1" allowBlank="1" type="list">
      <formula1>"○"</formula1>
    </dataValidation>
    <dataValidation sqref="AK278" showDropDown="0" showInputMessage="1" showErrorMessage="1" allowBlank="1" type="list">
      <formula1>"○"</formula1>
    </dataValidation>
    <dataValidation sqref="AK279" showDropDown="0" showInputMessage="1" showErrorMessage="1" allowBlank="1" type="list">
      <formula1>"○"</formula1>
    </dataValidation>
    <dataValidation sqref="AK280" showDropDown="0" showInputMessage="1" showErrorMessage="1" allowBlank="1" type="list">
      <formula1>"○"</formula1>
    </dataValidation>
    <dataValidation sqref="AK281" showDropDown="0" showInputMessage="1" showErrorMessage="1" allowBlank="1" type="list">
      <formula1>"○"</formula1>
    </dataValidation>
    <dataValidation sqref="AK282" showDropDown="0" showInputMessage="1" showErrorMessage="1" allowBlank="1" type="list">
      <formula1>"○"</formula1>
    </dataValidation>
    <dataValidation sqref="AK283" showDropDown="0" showInputMessage="1" showErrorMessage="1" allowBlank="1" type="list">
      <formula1>"○"</formula1>
    </dataValidation>
    <dataValidation sqref="AK284" showDropDown="0" showInputMessage="1" showErrorMessage="1" allowBlank="1" type="list">
      <formula1>"○"</formula1>
    </dataValidation>
    <dataValidation sqref="AK285" showDropDown="0" showInputMessage="1" showErrorMessage="1" allowBlank="1" type="list">
      <formula1>"○"</formula1>
    </dataValidation>
    <dataValidation sqref="AK286" showDropDown="0" showInputMessage="1" showErrorMessage="1" allowBlank="1" type="list">
      <formula1>"○"</formula1>
    </dataValidation>
    <dataValidation sqref="AK287" showDropDown="0" showInputMessage="1" showErrorMessage="1" allowBlank="1" type="list">
      <formula1>"○"</formula1>
    </dataValidation>
    <dataValidation sqref="AK288" showDropDown="0" showInputMessage="1" showErrorMessage="1" allowBlank="1" type="list">
      <formula1>"○"</formula1>
    </dataValidation>
    <dataValidation sqref="AK289" showDropDown="0" showInputMessage="1" showErrorMessage="1" allowBlank="1" type="list">
      <formula1>"○"</formula1>
    </dataValidation>
    <dataValidation sqref="AK290" showDropDown="0" showInputMessage="1" showErrorMessage="1" allowBlank="1" type="list">
      <formula1>"○"</formula1>
    </dataValidation>
    <dataValidation sqref="AK291" showDropDown="0" showInputMessage="1" showErrorMessage="1" allowBlank="1" type="list">
      <formula1>"○"</formula1>
    </dataValidation>
    <dataValidation sqref="AK292" showDropDown="0" showInputMessage="1" showErrorMessage="1" allowBlank="1" type="list">
      <formula1>"○"</formula1>
    </dataValidation>
    <dataValidation sqref="AK293" showDropDown="0" showInputMessage="1" showErrorMessage="1" allowBlank="1" type="list">
      <formula1>"○"</formula1>
    </dataValidation>
    <dataValidation sqref="AK294" showDropDown="0" showInputMessage="1" showErrorMessage="1" allowBlank="1" type="list">
      <formula1>"○"</formula1>
    </dataValidation>
    <dataValidation sqref="AK295" showDropDown="0" showInputMessage="1" showErrorMessage="1" allowBlank="1" type="list">
      <formula1>"○"</formula1>
    </dataValidation>
    <dataValidation sqref="AK296" showDropDown="0" showInputMessage="1" showErrorMessage="1" allowBlank="1" type="list">
      <formula1>"○"</formula1>
    </dataValidation>
    <dataValidation sqref="AK297" showDropDown="0" showInputMessage="1" showErrorMessage="1" allowBlank="1" type="list">
      <formula1>"○"</formula1>
    </dataValidation>
    <dataValidation sqref="AK298" showDropDown="0" showInputMessage="1" showErrorMessage="1" allowBlank="1" type="list">
      <formula1>"○"</formula1>
    </dataValidation>
    <dataValidation sqref="AK299" showDropDown="0" showInputMessage="1" showErrorMessage="1" allowBlank="1" type="list">
      <formula1>"○"</formula1>
    </dataValidation>
    <dataValidation sqref="AK300" showDropDown="0" showInputMessage="1" showErrorMessage="1" allowBlank="1" type="list">
      <formula1>"○"</formula1>
    </dataValidation>
    <dataValidation sqref="AK301" showDropDown="0" showInputMessage="1" showErrorMessage="1" allowBlank="1" type="list">
      <formula1>"○"</formula1>
    </dataValidation>
    <dataValidation sqref="AK302" showDropDown="0" showInputMessage="1" showErrorMessage="1" allowBlank="1" type="list">
      <formula1>"○"</formula1>
    </dataValidation>
    <dataValidation sqref="AK303" showDropDown="0" showInputMessage="1" showErrorMessage="1" allowBlank="1" type="list">
      <formula1>"○"</formula1>
    </dataValidation>
    <dataValidation sqref="AK304" showDropDown="0" showInputMessage="1" showErrorMessage="1" allowBlank="1" type="list">
      <formula1>"○"</formula1>
    </dataValidation>
    <dataValidation sqref="AK305" showDropDown="0" showInputMessage="1" showErrorMessage="1" allowBlank="1" type="list">
      <formula1>"○"</formula1>
    </dataValidation>
    <dataValidation sqref="AK306" showDropDown="0" showInputMessage="1" showErrorMessage="1" allowBlank="1" type="list">
      <formula1>"○"</formula1>
    </dataValidation>
    <dataValidation sqref="AK307" showDropDown="0" showInputMessage="1" showErrorMessage="1" allowBlank="1" type="list">
      <formula1>"○"</formula1>
    </dataValidation>
    <dataValidation sqref="AK308" showDropDown="0" showInputMessage="1" showErrorMessage="1" allowBlank="1" type="list">
      <formula1>"○"</formula1>
    </dataValidation>
    <dataValidation sqref="AK309" showDropDown="0" showInputMessage="1" showErrorMessage="1" allowBlank="1" type="list">
      <formula1>"○"</formula1>
    </dataValidation>
    <dataValidation sqref="AK310" showDropDown="0" showInputMessage="1" showErrorMessage="1" allowBlank="1" type="list">
      <formula1>"○"</formula1>
    </dataValidation>
    <dataValidation sqref="AK311" showDropDown="0" showInputMessage="1" showErrorMessage="1" allowBlank="1" type="list">
      <formula1>"○"</formula1>
    </dataValidation>
    <dataValidation sqref="AK312" showDropDown="0" showInputMessage="1" showErrorMessage="1" allowBlank="1" type="list">
      <formula1>"○"</formula1>
    </dataValidation>
    <dataValidation sqref="AK313" showDropDown="0" showInputMessage="1" showErrorMessage="1" allowBlank="1" type="list">
      <formula1>"○"</formula1>
    </dataValidation>
    <dataValidation sqref="AK314" showDropDown="0" showInputMessage="1" showErrorMessage="1" allowBlank="1" type="list">
      <formula1>"○"</formula1>
    </dataValidation>
    <dataValidation sqref="AK315" showDropDown="0" showInputMessage="1" showErrorMessage="1" allowBlank="1" type="list">
      <formula1>"○"</formula1>
    </dataValidation>
    <dataValidation sqref="AK316" showDropDown="0" showInputMessage="1" showErrorMessage="1" allowBlank="1" type="list">
      <formula1>"○"</formula1>
    </dataValidation>
    <dataValidation sqref="AK317" showDropDown="0" showInputMessage="1" showErrorMessage="1" allowBlank="1" type="list">
      <formula1>"○"</formula1>
    </dataValidation>
    <dataValidation sqref="AK318" showDropDown="0" showInputMessage="1" showErrorMessage="1" allowBlank="1" type="list">
      <formula1>"○"</formula1>
    </dataValidation>
    <dataValidation sqref="AK319" showDropDown="0" showInputMessage="1" showErrorMessage="1" allowBlank="1" type="list">
      <formula1>"○"</formula1>
    </dataValidation>
    <dataValidation sqref="AK320" showDropDown="0" showInputMessage="1" showErrorMessage="1" allowBlank="1" type="list">
      <formula1>"○"</formula1>
    </dataValidation>
    <dataValidation sqref="AK321" showDropDown="0" showInputMessage="1" showErrorMessage="1" allowBlank="1" type="list">
      <formula1>"○"</formula1>
    </dataValidation>
    <dataValidation sqref="AK322" showDropDown="0" showInputMessage="1" showErrorMessage="1" allowBlank="1" type="list">
      <formula1>"○"</formula1>
    </dataValidation>
    <dataValidation sqref="AK323" showDropDown="0" showInputMessage="1" showErrorMessage="1" allowBlank="1" type="list">
      <formula1>"○"</formula1>
    </dataValidation>
    <dataValidation sqref="AK324" showDropDown="0" showInputMessage="1" showErrorMessage="1" allowBlank="1" type="list">
      <formula1>"○"</formula1>
    </dataValidation>
    <dataValidation sqref="AK325" showDropDown="0" showInputMessage="1" showErrorMessage="1" allowBlank="1" type="list">
      <formula1>"○"</formula1>
    </dataValidation>
    <dataValidation sqref="AK326" showDropDown="0" showInputMessage="1" showErrorMessage="1" allowBlank="1" type="list">
      <formula1>"○"</formula1>
    </dataValidation>
    <dataValidation sqref="AK327" showDropDown="0" showInputMessage="1" showErrorMessage="1" allowBlank="1" type="list">
      <formula1>"○"</formula1>
    </dataValidation>
    <dataValidation sqref="AK328" showDropDown="0" showInputMessage="1" showErrorMessage="1" allowBlank="1" type="list">
      <formula1>"○"</formula1>
    </dataValidation>
    <dataValidation sqref="AK329" showDropDown="0" showInputMessage="1" showErrorMessage="1" allowBlank="1" type="list">
      <formula1>"○"</formula1>
    </dataValidation>
    <dataValidation sqref="AK330" showDropDown="0" showInputMessage="1" showErrorMessage="1" allowBlank="1" type="list">
      <formula1>"○"</formula1>
    </dataValidation>
    <dataValidation sqref="AK331" showDropDown="0" showInputMessage="1" showErrorMessage="1" allowBlank="1" type="list">
      <formula1>"○"</formula1>
    </dataValidation>
    <dataValidation sqref="AK332" showDropDown="0" showInputMessage="1" showErrorMessage="1" allowBlank="1" type="list">
      <formula1>"○"</formula1>
    </dataValidation>
    <dataValidation sqref="AK333" showDropDown="0" showInputMessage="1" showErrorMessage="1" allowBlank="1" type="list">
      <formula1>"○"</formula1>
    </dataValidation>
    <dataValidation sqref="AK334" showDropDown="0" showInputMessage="1" showErrorMessage="1" allowBlank="1" type="list">
      <formula1>"○"</formula1>
    </dataValidation>
    <dataValidation sqref="AK335" showDropDown="0" showInputMessage="1" showErrorMessage="1" allowBlank="1" type="list">
      <formula1>"○"</formula1>
    </dataValidation>
    <dataValidation sqref="AK336" showDropDown="0" showInputMessage="1" showErrorMessage="1" allowBlank="1" type="list">
      <formula1>"○"</formula1>
    </dataValidation>
    <dataValidation sqref="AK337" showDropDown="0" showInputMessage="1" showErrorMessage="1" allowBlank="1" type="list">
      <formula1>"○"</formula1>
    </dataValidation>
    <dataValidation sqref="AK338" showDropDown="0" showInputMessage="1" showErrorMessage="1" allowBlank="1" type="list">
      <formula1>"○"</formula1>
    </dataValidation>
    <dataValidation sqref="AK339" showDropDown="0" showInputMessage="1" showErrorMessage="1" allowBlank="1" type="list">
      <formula1>"○"</formula1>
    </dataValidation>
    <dataValidation sqref="AK340" showDropDown="0" showInputMessage="1" showErrorMessage="1" allowBlank="1" type="list">
      <formula1>"○"</formula1>
    </dataValidation>
    <dataValidation sqref="AK341" showDropDown="0" showInputMessage="1" showErrorMessage="1" allowBlank="1" type="list">
      <formula1>"○"</formula1>
    </dataValidation>
    <dataValidation sqref="AK342" showDropDown="0" showInputMessage="1" showErrorMessage="1" allowBlank="1" type="list">
      <formula1>"○"</formula1>
    </dataValidation>
    <dataValidation sqref="AK343" showDropDown="0" showInputMessage="1" showErrorMessage="1" allowBlank="1" type="list">
      <formula1>"○"</formula1>
    </dataValidation>
    <dataValidation sqref="AK344" showDropDown="0" showInputMessage="1" showErrorMessage="1" allowBlank="1" type="list">
      <formula1>"○"</formula1>
    </dataValidation>
    <dataValidation sqref="AK345" showDropDown="0" showInputMessage="1" showErrorMessage="1" allowBlank="1" type="list">
      <formula1>"○"</formula1>
    </dataValidation>
    <dataValidation sqref="AK346" showDropDown="0" showInputMessage="1" showErrorMessage="1" allowBlank="1" type="list">
      <formula1>"○"</formula1>
    </dataValidation>
    <dataValidation sqref="AK347" showDropDown="0" showInputMessage="1" showErrorMessage="1" allowBlank="1" type="list">
      <formula1>"○"</formula1>
    </dataValidation>
    <dataValidation sqref="AK348" showDropDown="0" showInputMessage="1" showErrorMessage="1" allowBlank="1" type="list">
      <formula1>"○"</formula1>
    </dataValidation>
    <dataValidation sqref="AK349" showDropDown="0" showInputMessage="1" showErrorMessage="1" allowBlank="1" type="list">
      <formula1>"○"</formula1>
    </dataValidation>
    <dataValidation sqref="AK350" showDropDown="0" showInputMessage="1" showErrorMessage="1" allowBlank="1" type="list">
      <formula1>"○"</formula1>
    </dataValidation>
    <dataValidation sqref="AK351" showDropDown="0" showInputMessage="1" showErrorMessage="1" allowBlank="1" type="list">
      <formula1>"○"</formula1>
    </dataValidation>
    <dataValidation sqref="AK352" showDropDown="0" showInputMessage="1" showErrorMessage="1" allowBlank="1" type="list">
      <formula1>"○"</formula1>
    </dataValidation>
    <dataValidation sqref="AK353" showDropDown="0" showInputMessage="1" showErrorMessage="1" allowBlank="1" type="list">
      <formula1>"○"</formula1>
    </dataValidation>
    <dataValidation sqref="AK354" showDropDown="0" showInputMessage="1" showErrorMessage="1" allowBlank="1" type="list">
      <formula1>"○"</formula1>
    </dataValidation>
    <dataValidation sqref="AK355" showDropDown="0" showInputMessage="1" showErrorMessage="1" allowBlank="1" type="list">
      <formula1>"○"</formula1>
    </dataValidation>
    <dataValidation sqref="AK356" showDropDown="0" showInputMessage="1" showErrorMessage="1" allowBlank="1" type="list">
      <formula1>"○"</formula1>
    </dataValidation>
    <dataValidation sqref="AK357" showDropDown="0" showInputMessage="1" showErrorMessage="1" allowBlank="1" type="list">
      <formula1>"○"</formula1>
    </dataValidation>
    <dataValidation sqref="AK358" showDropDown="0" showInputMessage="1" showErrorMessage="1" allowBlank="1" type="list">
      <formula1>"○"</formula1>
    </dataValidation>
    <dataValidation sqref="AK359" showDropDown="0" showInputMessage="1" showErrorMessage="1" allowBlank="1" type="list">
      <formula1>"○"</formula1>
    </dataValidation>
    <dataValidation sqref="AK360" showDropDown="0" showInputMessage="1" showErrorMessage="1" allowBlank="1" type="list">
      <formula1>"○"</formula1>
    </dataValidation>
    <dataValidation sqref="AK361" showDropDown="0" showInputMessage="1" showErrorMessage="1" allowBlank="1" type="list">
      <formula1>"○"</formula1>
    </dataValidation>
    <dataValidation sqref="AK362" showDropDown="0" showInputMessage="1" showErrorMessage="1" allowBlank="1" type="list">
      <formula1>"○"</formula1>
    </dataValidation>
    <dataValidation sqref="AK363" showDropDown="0" showInputMessage="1" showErrorMessage="1" allowBlank="1" type="list">
      <formula1>"○"</formula1>
    </dataValidation>
    <dataValidation sqref="AK364" showDropDown="0" showInputMessage="1" showErrorMessage="1" allowBlank="1" type="list">
      <formula1>"○"</formula1>
    </dataValidation>
    <dataValidation sqref="AK365" showDropDown="0" showInputMessage="1" showErrorMessage="1" allowBlank="1" type="list">
      <formula1>"○"</formula1>
    </dataValidation>
    <dataValidation sqref="AK366" showDropDown="0" showInputMessage="1" showErrorMessage="1" allowBlank="1" type="list">
      <formula1>"○"</formula1>
    </dataValidation>
    <dataValidation sqref="AK367" showDropDown="0" showInputMessage="1" showErrorMessage="1" allowBlank="1" type="list">
      <formula1>"○"</formula1>
    </dataValidation>
    <dataValidation sqref="AK368" showDropDown="0" showInputMessage="1" showErrorMessage="1" allowBlank="1" type="list">
      <formula1>"○"</formula1>
    </dataValidation>
    <dataValidation sqref="AK369" showDropDown="0" showInputMessage="1" showErrorMessage="1" allowBlank="1" type="list">
      <formula1>"○"</formula1>
    </dataValidation>
    <dataValidation sqref="AK370" showDropDown="0" showInputMessage="1" showErrorMessage="1" allowBlank="1" type="list">
      <formula1>"○"</formula1>
    </dataValidation>
    <dataValidation sqref="AK371" showDropDown="0" showInputMessage="1" showErrorMessage="1" allowBlank="1" type="list">
      <formula1>"○"</formula1>
    </dataValidation>
    <dataValidation sqref="AK372" showDropDown="0" showInputMessage="1" showErrorMessage="1" allowBlank="1" type="list">
      <formula1>"○"</formula1>
    </dataValidation>
    <dataValidation sqref="AK373" showDropDown="0" showInputMessage="1" showErrorMessage="1" allowBlank="1" type="list">
      <formula1>"○"</formula1>
    </dataValidation>
    <dataValidation sqref="AK374" showDropDown="0" showInputMessage="1" showErrorMessage="1" allowBlank="1" type="list">
      <formula1>"○"</formula1>
    </dataValidation>
    <dataValidation sqref="AK375" showDropDown="0" showInputMessage="1" showErrorMessage="1" allowBlank="1" type="list">
      <formula1>"○"</formula1>
    </dataValidation>
    <dataValidation sqref="AK376" showDropDown="0" showInputMessage="1" showErrorMessage="1" allowBlank="1" type="list">
      <formula1>"○"</formula1>
    </dataValidation>
    <dataValidation sqref="AK377" showDropDown="0" showInputMessage="1" showErrorMessage="1" allowBlank="1" type="list">
      <formula1>"○"</formula1>
    </dataValidation>
    <dataValidation sqref="AK378" showDropDown="0" showInputMessage="1" showErrorMessage="1" allowBlank="1" type="list">
      <formula1>"○"</formula1>
    </dataValidation>
    <dataValidation sqref="AK379" showDropDown="0" showInputMessage="1" showErrorMessage="1" allowBlank="1" type="list">
      <formula1>"○"</formula1>
    </dataValidation>
    <dataValidation sqref="AK380" showDropDown="0" showInputMessage="1" showErrorMessage="1" allowBlank="1" type="list">
      <formula1>"○"</formula1>
    </dataValidation>
    <dataValidation sqref="AK381" showDropDown="0" showInputMessage="1" showErrorMessage="1" allowBlank="1" type="list">
      <formula1>"○"</formula1>
    </dataValidation>
    <dataValidation sqref="AK382" showDropDown="0" showInputMessage="1" showErrorMessage="1" allowBlank="1" type="list">
      <formula1>"○"</formula1>
    </dataValidation>
    <dataValidation sqref="AK383" showDropDown="0" showInputMessage="1" showErrorMessage="1" allowBlank="1" type="list">
      <formula1>"○"</formula1>
    </dataValidation>
    <dataValidation sqref="AK384" showDropDown="0" showInputMessage="1" showErrorMessage="1" allowBlank="1" type="list">
      <formula1>"○"</formula1>
    </dataValidation>
    <dataValidation sqref="AK385" showDropDown="0" showInputMessage="1" showErrorMessage="1" allowBlank="1" type="list">
      <formula1>"○"</formula1>
    </dataValidation>
    <dataValidation sqref="AK386" showDropDown="0" showInputMessage="1" showErrorMessage="1" allowBlank="1" type="list">
      <formula1>"○"</formula1>
    </dataValidation>
    <dataValidation sqref="AK387" showDropDown="0" showInputMessage="1" showErrorMessage="1" allowBlank="1" type="list">
      <formula1>"○"</formula1>
    </dataValidation>
    <dataValidation sqref="AK388" showDropDown="0" showInputMessage="1" showErrorMessage="1" allowBlank="1" type="list">
      <formula1>"○"</formula1>
    </dataValidation>
    <dataValidation sqref="AK389" showDropDown="0" showInputMessage="1" showErrorMessage="1" allowBlank="1" type="list">
      <formula1>"○"</formula1>
    </dataValidation>
    <dataValidation sqref="AK390" showDropDown="0" showInputMessage="1" showErrorMessage="1" allowBlank="1" type="list">
      <formula1>"○"</formula1>
    </dataValidation>
    <dataValidation sqref="AK391" showDropDown="0" showInputMessage="1" showErrorMessage="1" allowBlank="1" type="list">
      <formula1>"○"</formula1>
    </dataValidation>
    <dataValidation sqref="AK392" showDropDown="0" showInputMessage="1" showErrorMessage="1" allowBlank="1" type="list">
      <formula1>"○"</formula1>
    </dataValidation>
    <dataValidation sqref="AK393" showDropDown="0" showInputMessage="1" showErrorMessage="1" allowBlank="1" type="list">
      <formula1>"○"</formula1>
    </dataValidation>
    <dataValidation sqref="AK394" showDropDown="0" showInputMessage="1" showErrorMessage="1" allowBlank="1" type="list">
      <formula1>"○"</formula1>
    </dataValidation>
    <dataValidation sqref="AK395" showDropDown="0" showInputMessage="1" showErrorMessage="1" allowBlank="1" type="list">
      <formula1>"○"</formula1>
    </dataValidation>
    <dataValidation sqref="AK396" showDropDown="0" showInputMessage="1" showErrorMessage="1" allowBlank="1" type="list">
      <formula1>"○"</formula1>
    </dataValidation>
    <dataValidation sqref="AK397" showDropDown="0" showInputMessage="1" showErrorMessage="1" allowBlank="1" type="list">
      <formula1>"○"</formula1>
    </dataValidation>
    <dataValidation sqref="AK398" showDropDown="0" showInputMessage="1" showErrorMessage="1" allowBlank="1" type="list">
      <formula1>"○"</formula1>
    </dataValidation>
    <dataValidation sqref="AK399" showDropDown="0" showInputMessage="1" showErrorMessage="1" allowBlank="1" type="list">
      <formula1>"○"</formula1>
    </dataValidation>
    <dataValidation sqref="AK400" showDropDown="0" showInputMessage="1" showErrorMessage="1" allowBlank="1" type="list">
      <formula1>"○"</formula1>
    </dataValidation>
    <dataValidation sqref="AK401" showDropDown="0" showInputMessage="1" showErrorMessage="1" allowBlank="1" type="list">
      <formula1>"○"</formula1>
    </dataValidation>
    <dataValidation sqref="AK402" showDropDown="0" showInputMessage="1" showErrorMessage="1" allowBlank="1" type="list">
      <formula1>"○"</formula1>
    </dataValidation>
    <dataValidation sqref="AK403" showDropDown="0" showInputMessage="1" showErrorMessage="1" allowBlank="1" type="list">
      <formula1>"○"</formula1>
    </dataValidation>
    <dataValidation sqref="AK404" showDropDown="0" showInputMessage="1" showErrorMessage="1" allowBlank="1" type="list">
      <formula1>"○"</formula1>
    </dataValidation>
    <dataValidation sqref="AK405" showDropDown="0" showInputMessage="1" showErrorMessage="1" allowBlank="1" type="list">
      <formula1>"○"</formula1>
    </dataValidation>
    <dataValidation sqref="AK406" showDropDown="0" showInputMessage="1" showErrorMessage="1" allowBlank="1" type="list">
      <formula1>"○"</formula1>
    </dataValidation>
    <dataValidation sqref="AK407" showDropDown="0" showInputMessage="1" showErrorMessage="1" allowBlank="1" type="list">
      <formula1>"○"</formula1>
    </dataValidation>
    <dataValidation sqref="AK408" showDropDown="0" showInputMessage="1" showErrorMessage="1" allowBlank="1" type="list">
      <formula1>"○"</formula1>
    </dataValidation>
    <dataValidation sqref="AK409" showDropDown="0" showInputMessage="1" showErrorMessage="1" allowBlank="1" type="list">
      <formula1>"○"</formula1>
    </dataValidation>
    <dataValidation sqref="AK410" showDropDown="0" showInputMessage="1" showErrorMessage="1" allowBlank="1" type="list">
      <formula1>"○"</formula1>
    </dataValidation>
    <dataValidation sqref="AK411" showDropDown="0" showInputMessage="1" showErrorMessage="1" allowBlank="1" type="list">
      <formula1>"○"</formula1>
    </dataValidation>
    <dataValidation sqref="AK412" showDropDown="0" showInputMessage="1" showErrorMessage="1" allowBlank="1" type="list">
      <formula1>"○"</formula1>
    </dataValidation>
    <dataValidation sqref="AK413" showDropDown="0" showInputMessage="1" showErrorMessage="1" allowBlank="1" type="list">
      <formula1>"○"</formula1>
    </dataValidation>
    <dataValidation sqref="AK414" showDropDown="0" showInputMessage="1" showErrorMessage="1" allowBlank="1" type="list">
      <formula1>"○"</formula1>
    </dataValidation>
    <dataValidation sqref="AK415" showDropDown="0" showInputMessage="1" showErrorMessage="1" allowBlank="1" type="list">
      <formula1>"○"</formula1>
    </dataValidation>
    <dataValidation sqref="AK416" showDropDown="0" showInputMessage="1" showErrorMessage="1" allowBlank="1" type="list">
      <formula1>"○"</formula1>
    </dataValidation>
    <dataValidation sqref="AK417" showDropDown="0" showInputMessage="1" showErrorMessage="1" allowBlank="1" type="list">
      <formula1>"○"</formula1>
    </dataValidation>
    <dataValidation sqref="AK418" showDropDown="0" showInputMessage="1" showErrorMessage="1" allowBlank="1" type="list">
      <formula1>"○"</formula1>
    </dataValidation>
    <dataValidation sqref="AK419" showDropDown="0" showInputMessage="1" showErrorMessage="1" allowBlank="1" type="list">
      <formula1>"○"</formula1>
    </dataValidation>
    <dataValidation sqref="AK420" showDropDown="0" showInputMessage="1" showErrorMessage="1" allowBlank="1" type="list">
      <formula1>"○"</formula1>
    </dataValidation>
    <dataValidation sqref="AK421" showDropDown="0" showInputMessage="1" showErrorMessage="1" allowBlank="1" type="list">
      <formula1>"○"</formula1>
    </dataValidation>
    <dataValidation sqref="AK422" showDropDown="0" showInputMessage="1" showErrorMessage="1" allowBlank="1" type="list">
      <formula1>"○"</formula1>
    </dataValidation>
    <dataValidation sqref="AK423" showDropDown="0" showInputMessage="1" showErrorMessage="1" allowBlank="1" type="list">
      <formula1>"○"</formula1>
    </dataValidation>
    <dataValidation sqref="AK424" showDropDown="0" showInputMessage="1" showErrorMessage="1" allowBlank="1" type="list">
      <formula1>"○"</formula1>
    </dataValidation>
    <dataValidation sqref="AK425" showDropDown="0" showInputMessage="1" showErrorMessage="1" allowBlank="1" type="list">
      <formula1>"○"</formula1>
    </dataValidation>
    <dataValidation sqref="AK426" showDropDown="0" showInputMessage="1" showErrorMessage="1" allowBlank="1" type="list">
      <formula1>"○"</formula1>
    </dataValidation>
    <dataValidation sqref="AK427" showDropDown="0" showInputMessage="1" showErrorMessage="1" allowBlank="1" type="list">
      <formula1>"○"</formula1>
    </dataValidation>
    <dataValidation sqref="AK428" showDropDown="0" showInputMessage="1" showErrorMessage="1" allowBlank="1" type="list">
      <formula1>"○"</formula1>
    </dataValidation>
    <dataValidation sqref="AK429" showDropDown="0" showInputMessage="1" showErrorMessage="1" allowBlank="1" type="list">
      <formula1>"○"</formula1>
    </dataValidation>
    <dataValidation sqref="AK430" showDropDown="0" showInputMessage="1" showErrorMessage="1" allowBlank="1" type="list">
      <formula1>"○"</formula1>
    </dataValidation>
    <dataValidation sqref="AK431" showDropDown="0" showInputMessage="1" showErrorMessage="1" allowBlank="1" type="list">
      <formula1>"○"</formula1>
    </dataValidation>
    <dataValidation sqref="AK432" showDropDown="0" showInputMessage="1" showErrorMessage="1" allowBlank="1" type="list">
      <formula1>"○"</formula1>
    </dataValidation>
    <dataValidation sqref="AK433" showDropDown="0" showInputMessage="1" showErrorMessage="1" allowBlank="1" type="list">
      <formula1>"○"</formula1>
    </dataValidation>
    <dataValidation sqref="AK434" showDropDown="0" showInputMessage="1" showErrorMessage="1" allowBlank="1" type="list">
      <formula1>"○"</formula1>
    </dataValidation>
    <dataValidation sqref="AK435" showDropDown="0" showInputMessage="1" showErrorMessage="1" allowBlank="1" type="list">
      <formula1>"○"</formula1>
    </dataValidation>
    <dataValidation sqref="AK436" showDropDown="0" showInputMessage="1" showErrorMessage="1" allowBlank="1" type="list">
      <formula1>"○"</formula1>
    </dataValidation>
    <dataValidation sqref="AK437" showDropDown="0" showInputMessage="1" showErrorMessage="1" allowBlank="1" type="list">
      <formula1>"○"</formula1>
    </dataValidation>
    <dataValidation sqref="AK438" showDropDown="0" showInputMessage="1" showErrorMessage="1" allowBlank="1" type="list">
      <formula1>"○"</formula1>
    </dataValidation>
    <dataValidation sqref="AK439" showDropDown="0" showInputMessage="1" showErrorMessage="1" allowBlank="1" type="list">
      <formula1>"○"</formula1>
    </dataValidation>
    <dataValidation sqref="AK440" showDropDown="0" showInputMessage="1" showErrorMessage="1" allowBlank="1" type="list">
      <formula1>"○"</formula1>
    </dataValidation>
    <dataValidation sqref="AK441" showDropDown="0" showInputMessage="1" showErrorMessage="1" allowBlank="1" type="list">
      <formula1>"○"</formula1>
    </dataValidation>
    <dataValidation sqref="AK442" showDropDown="0" showInputMessage="1" showErrorMessage="1" allowBlank="1" type="list">
      <formula1>"○"</formula1>
    </dataValidation>
    <dataValidation sqref="AK443" showDropDown="0" showInputMessage="1" showErrorMessage="1" allowBlank="1" type="list">
      <formula1>"○"</formula1>
    </dataValidation>
    <dataValidation sqref="AK444" showDropDown="0" showInputMessage="1" showErrorMessage="1" allowBlank="1" type="list">
      <formula1>"○"</formula1>
    </dataValidation>
    <dataValidation sqref="AK445" showDropDown="0" showInputMessage="1" showErrorMessage="1" allowBlank="1" type="list">
      <formula1>"○"</formula1>
    </dataValidation>
    <dataValidation sqref="AK446" showDropDown="0" showInputMessage="1" showErrorMessage="1" allowBlank="1" type="list">
      <formula1>"○"</formula1>
    </dataValidation>
    <dataValidation sqref="AK447" showDropDown="0" showInputMessage="1" showErrorMessage="1" allowBlank="1" type="list">
      <formula1>"○"</formula1>
    </dataValidation>
    <dataValidation sqref="AK448" showDropDown="0" showInputMessage="1" showErrorMessage="1" allowBlank="1" type="list">
      <formula1>"○"</formula1>
    </dataValidation>
    <dataValidation sqref="AK449" showDropDown="0" showInputMessage="1" showErrorMessage="1" allowBlank="1" type="list">
      <formula1>"○"</formula1>
    </dataValidation>
    <dataValidation sqref="AK450" showDropDown="0" showInputMessage="1" showErrorMessage="1" allowBlank="1" type="list">
      <formula1>"○"</formula1>
    </dataValidation>
    <dataValidation sqref="AK451" showDropDown="0" showInputMessage="1" showErrorMessage="1" allowBlank="1" type="list">
      <formula1>"○"</formula1>
    </dataValidation>
    <dataValidation sqref="AK452" showDropDown="0" showInputMessage="1" showErrorMessage="1" allowBlank="1" type="list">
      <formula1>"○"</formula1>
    </dataValidation>
    <dataValidation sqref="AK453" showDropDown="0" showInputMessage="1" showErrorMessage="1" allowBlank="1" type="list">
      <formula1>"○"</formula1>
    </dataValidation>
    <dataValidation sqref="AK454" showDropDown="0" showInputMessage="1" showErrorMessage="1" allowBlank="1" type="list">
      <formula1>"○"</formula1>
    </dataValidation>
    <dataValidation sqref="AK455" showDropDown="0" showInputMessage="1" showErrorMessage="1" allowBlank="1" type="list">
      <formula1>"○"</formula1>
    </dataValidation>
    <dataValidation sqref="AK456" showDropDown="0" showInputMessage="1" showErrorMessage="1" allowBlank="1" type="list">
      <formula1>"○"</formula1>
    </dataValidation>
    <dataValidation sqref="AK457" showDropDown="0" showInputMessage="1" showErrorMessage="1" allowBlank="1" type="list">
      <formula1>"○"</formula1>
    </dataValidation>
    <dataValidation sqref="AK458" showDropDown="0" showInputMessage="1" showErrorMessage="1" allowBlank="1" type="list">
      <formula1>"○"</formula1>
    </dataValidation>
    <dataValidation sqref="AK459" showDropDown="0" showInputMessage="1" showErrorMessage="1" allowBlank="1" type="list">
      <formula1>"○"</formula1>
    </dataValidation>
    <dataValidation sqref="AK460" showDropDown="0" showInputMessage="1" showErrorMessage="1" allowBlank="1" type="list">
      <formula1>"○"</formula1>
    </dataValidation>
    <dataValidation sqref="AK461" showDropDown="0" showInputMessage="1" showErrorMessage="1" allowBlank="1" type="list">
      <formula1>"○"</formula1>
    </dataValidation>
    <dataValidation sqref="AK462" showDropDown="0" showInputMessage="1" showErrorMessage="1" allowBlank="1" type="list">
      <formula1>"○"</formula1>
    </dataValidation>
    <dataValidation sqref="AK463" showDropDown="0" showInputMessage="1" showErrorMessage="1" allowBlank="1" type="list">
      <formula1>"○"</formula1>
    </dataValidation>
    <dataValidation sqref="AK464" showDropDown="0" showInputMessage="1" showErrorMessage="1" allowBlank="1" type="list">
      <formula1>"○"</formula1>
    </dataValidation>
    <dataValidation sqref="AK465" showDropDown="0" showInputMessage="1" showErrorMessage="1" allowBlank="1" type="list">
      <formula1>"○"</formula1>
    </dataValidation>
    <dataValidation sqref="AK466" showDropDown="0" showInputMessage="1" showErrorMessage="1" allowBlank="1" type="list">
      <formula1>"○"</formula1>
    </dataValidation>
    <dataValidation sqref="AK467" showDropDown="0" showInputMessage="1" showErrorMessage="1" allowBlank="1" type="list">
      <formula1>"○"</formula1>
    </dataValidation>
    <dataValidation sqref="AK468" showDropDown="0" showInputMessage="1" showErrorMessage="1" allowBlank="1" type="list">
      <formula1>"○"</formula1>
    </dataValidation>
    <dataValidation sqref="AK469" showDropDown="0" showInputMessage="1" showErrorMessage="1" allowBlank="1" type="list">
      <formula1>"○"</formula1>
    </dataValidation>
    <dataValidation sqref="AK470" showDropDown="0" showInputMessage="1" showErrorMessage="1" allowBlank="1" type="list">
      <formula1>"○"</formula1>
    </dataValidation>
    <dataValidation sqref="AK471" showDropDown="0" showInputMessage="1" showErrorMessage="1" allowBlank="1" type="list">
      <formula1>"○"</formula1>
    </dataValidation>
    <dataValidation sqref="AK472" showDropDown="0" showInputMessage="1" showErrorMessage="1" allowBlank="1" type="list">
      <formula1>"○"</formula1>
    </dataValidation>
    <dataValidation sqref="AK473" showDropDown="0" showInputMessage="1" showErrorMessage="1" allowBlank="1" type="list">
      <formula1>"○"</formula1>
    </dataValidation>
    <dataValidation sqref="AK474" showDropDown="0" showInputMessage="1" showErrorMessage="1" allowBlank="1" type="list">
      <formula1>"○"</formula1>
    </dataValidation>
    <dataValidation sqref="AK475" showDropDown="0" showInputMessage="1" showErrorMessage="1" allowBlank="1" type="list">
      <formula1>"○"</formula1>
    </dataValidation>
    <dataValidation sqref="AK476" showDropDown="0" showInputMessage="1" showErrorMessage="1" allowBlank="1" type="list">
      <formula1>"○"</formula1>
    </dataValidation>
    <dataValidation sqref="AK477" showDropDown="0" showInputMessage="1" showErrorMessage="1" allowBlank="1" type="list">
      <formula1>"○"</formula1>
    </dataValidation>
    <dataValidation sqref="AK478" showDropDown="0" showInputMessage="1" showErrorMessage="1" allowBlank="1" type="list">
      <formula1>"○"</formula1>
    </dataValidation>
    <dataValidation sqref="AK479" showDropDown="0" showInputMessage="1" showErrorMessage="1" allowBlank="1" type="list">
      <formula1>"○"</formula1>
    </dataValidation>
    <dataValidation sqref="AK480" showDropDown="0" showInputMessage="1" showErrorMessage="1" allowBlank="1" type="list">
      <formula1>"○"</formula1>
    </dataValidation>
    <dataValidation sqref="AK481" showDropDown="0" showInputMessage="1" showErrorMessage="1" allowBlank="1" type="list">
      <formula1>"○"</formula1>
    </dataValidation>
    <dataValidation sqref="AK482" showDropDown="0" showInputMessage="1" showErrorMessage="1" allowBlank="1" type="list">
      <formula1>"○"</formula1>
    </dataValidation>
    <dataValidation sqref="AK483" showDropDown="0" showInputMessage="1" showErrorMessage="1" allowBlank="1" type="list">
      <formula1>"○"</formula1>
    </dataValidation>
    <dataValidation sqref="AK484" showDropDown="0" showInputMessage="1" showErrorMessage="1" allowBlank="1" type="list">
      <formula1>"○"</formula1>
    </dataValidation>
    <dataValidation sqref="AK485" showDropDown="0" showInputMessage="1" showErrorMessage="1" allowBlank="1" type="list">
      <formula1>"○"</formula1>
    </dataValidation>
    <dataValidation sqref="AK486" showDropDown="0" showInputMessage="1" showErrorMessage="1" allowBlank="1" type="list">
      <formula1>"○"</formula1>
    </dataValidation>
    <dataValidation sqref="AK487" showDropDown="0" showInputMessage="1" showErrorMessage="1" allowBlank="1" type="list">
      <formula1>"○"</formula1>
    </dataValidation>
    <dataValidation sqref="AK488" showDropDown="0" showInputMessage="1" showErrorMessage="1" allowBlank="1" type="list">
      <formula1>"○"</formula1>
    </dataValidation>
    <dataValidation sqref="AK489" showDropDown="0" showInputMessage="1" showErrorMessage="1" allowBlank="1" type="list">
      <formula1>"○"</formula1>
    </dataValidation>
    <dataValidation sqref="AK490" showDropDown="0" showInputMessage="1" showErrorMessage="1" allowBlank="1" type="list">
      <formula1>"○"</formula1>
    </dataValidation>
    <dataValidation sqref="AK491" showDropDown="0" showInputMessage="1" showErrorMessage="1" allowBlank="1" type="list">
      <formula1>"○"</formula1>
    </dataValidation>
    <dataValidation sqref="AK492" showDropDown="0" showInputMessage="1" showErrorMessage="1" allowBlank="1" type="list">
      <formula1>"○"</formula1>
    </dataValidation>
    <dataValidation sqref="AK493" showDropDown="0" showInputMessage="1" showErrorMessage="1" allowBlank="1" type="list">
      <formula1>"○"</formula1>
    </dataValidation>
    <dataValidation sqref="AK494" showDropDown="0" showInputMessage="1" showErrorMessage="1" allowBlank="1" type="list">
      <formula1>"○"</formula1>
    </dataValidation>
    <dataValidation sqref="AK495" showDropDown="0" showInputMessage="1" showErrorMessage="1" allowBlank="1" type="list">
      <formula1>"○"</formula1>
    </dataValidation>
    <dataValidation sqref="AK496" showDropDown="0" showInputMessage="1" showErrorMessage="1" allowBlank="1" type="list">
      <formula1>"○"</formula1>
    </dataValidation>
    <dataValidation sqref="AK497" showDropDown="0" showInputMessage="1" showErrorMessage="1" allowBlank="1" type="list">
      <formula1>"○"</formula1>
    </dataValidation>
    <dataValidation sqref="AK498" showDropDown="0" showInputMessage="1" showErrorMessage="1" allowBlank="1" type="list">
      <formula1>"○"</formula1>
    </dataValidation>
    <dataValidation sqref="AK499" showDropDown="0" showInputMessage="1" showErrorMessage="1" allowBlank="1" type="list">
      <formula1>"○"</formula1>
    </dataValidation>
    <dataValidation sqref="AK500" showDropDown="0" showInputMessage="1" showErrorMessage="1" allowBlank="1" type="list">
      <formula1>"○"</formula1>
    </dataValidation>
    <dataValidation sqref="AK501" showDropDown="0" showInputMessage="1" showErrorMessage="1" allowBlank="1" type="list">
      <formula1>"○"</formula1>
    </dataValidation>
    <dataValidation sqref="AK502" showDropDown="0" showInputMessage="1" showErrorMessage="1" allowBlank="1" type="list">
      <formula1>"○"</formula1>
    </dataValidation>
    <dataValidation sqref="AK503" showDropDown="0" showInputMessage="1" showErrorMessage="1" allowBlank="1" type="list">
      <formula1>"○"</formula1>
    </dataValidation>
    <dataValidation sqref="AK504" showDropDown="0" showInputMessage="1" showErrorMessage="1" allowBlank="1" type="list">
      <formula1>"○"</formula1>
    </dataValidation>
    <dataValidation sqref="AK505" showDropDown="0" showInputMessage="1" showErrorMessage="1" allowBlank="1" type="list">
      <formula1>"○"</formula1>
    </dataValidation>
    <dataValidation sqref="AK506" showDropDown="0" showInputMessage="1" showErrorMessage="1" allowBlank="1" type="list">
      <formula1>"○"</formula1>
    </dataValidation>
    <dataValidation sqref="AK507" showDropDown="0" showInputMessage="1" showErrorMessage="1" allowBlank="1" type="list">
      <formula1>"○"</formula1>
    </dataValidation>
    <dataValidation sqref="AK508" showDropDown="0" showInputMessage="1" showErrorMessage="1" allowBlank="1" type="list">
      <formula1>"○"</formula1>
    </dataValidation>
    <dataValidation sqref="AK509" showDropDown="0" showInputMessage="1" showErrorMessage="1" allowBlank="1" type="list">
      <formula1>"○"</formula1>
    </dataValidation>
    <dataValidation sqref="AK510" showDropDown="0" showInputMessage="1" showErrorMessage="1" allowBlank="1" type="list">
      <formula1>"○"</formula1>
    </dataValidation>
    <dataValidation sqref="AK511" showDropDown="0" showInputMessage="1" showErrorMessage="1" allowBlank="1" type="list">
      <formula1>"○"</formula1>
    </dataValidation>
    <dataValidation sqref="AK512" showDropDown="0" showInputMessage="1" showErrorMessage="1" allowBlank="1" type="list">
      <formula1>"○"</formula1>
    </dataValidation>
    <dataValidation sqref="AK513" showDropDown="0" showInputMessage="1" showErrorMessage="1" allowBlank="1" type="list">
      <formula1>"○"</formula1>
    </dataValidation>
    <dataValidation sqref="AK514" showDropDown="0" showInputMessage="1" showErrorMessage="1" allowBlank="1" type="list">
      <formula1>"○"</formula1>
    </dataValidation>
    <dataValidation sqref="AK515" showDropDown="0" showInputMessage="1" showErrorMessage="1" allowBlank="1" type="list">
      <formula1>"○"</formula1>
    </dataValidation>
    <dataValidation sqref="AK516" showDropDown="0" showInputMessage="1" showErrorMessage="1" allowBlank="1" type="list">
      <formula1>"○"</formula1>
    </dataValidation>
    <dataValidation sqref="AK517" showDropDown="0" showInputMessage="1" showErrorMessage="1" allowBlank="1" type="list">
      <formula1>"○"</formula1>
    </dataValidation>
    <dataValidation sqref="AK518" showDropDown="0" showInputMessage="1" showErrorMessage="1" allowBlank="1" type="list">
      <formula1>"○"</formula1>
    </dataValidation>
    <dataValidation sqref="AK519" showDropDown="0" showInputMessage="1" showErrorMessage="1" allowBlank="1" type="list">
      <formula1>"○"</formula1>
    </dataValidation>
    <dataValidation sqref="AK520" showDropDown="0" showInputMessage="1" showErrorMessage="1" allowBlank="1" type="list">
      <formula1>"○"</formula1>
    </dataValidation>
    <dataValidation sqref="AK521" showDropDown="0" showInputMessage="1" showErrorMessage="1" allowBlank="1" type="list">
      <formula1>"○"</formula1>
    </dataValidation>
    <dataValidation sqref="AK522" showDropDown="0" showInputMessage="1" showErrorMessage="1" allowBlank="1" type="list">
      <formula1>"○"</formula1>
    </dataValidation>
    <dataValidation sqref="AK523" showDropDown="0" showInputMessage="1" showErrorMessage="1" allowBlank="1" type="list">
      <formula1>"○"</formula1>
    </dataValidation>
    <dataValidation sqref="AK524" showDropDown="0" showInputMessage="1" showErrorMessage="1" allowBlank="1" type="list">
      <formula1>"○"</formula1>
    </dataValidation>
    <dataValidation sqref="AK525" showDropDown="0" showInputMessage="1" showErrorMessage="1" allowBlank="1" type="list">
      <formula1>"○"</formula1>
    </dataValidation>
    <dataValidation sqref="AK526" showDropDown="0" showInputMessage="1" showErrorMessage="1" allowBlank="1" type="list">
      <formula1>"○"</formula1>
    </dataValidation>
    <dataValidation sqref="AK527" showDropDown="0" showInputMessage="1" showErrorMessage="1" allowBlank="1" type="list">
      <formula1>"○"</formula1>
    </dataValidation>
    <dataValidation sqref="AK528" showDropDown="0" showInputMessage="1" showErrorMessage="1" allowBlank="1" type="list">
      <formula1>"○"</formula1>
    </dataValidation>
    <dataValidation sqref="AK529" showDropDown="0" showInputMessage="1" showErrorMessage="1" allowBlank="1" type="list">
      <formula1>"○"</formula1>
    </dataValidation>
    <dataValidation sqref="AK530" showDropDown="0" showInputMessage="1" showErrorMessage="1" allowBlank="1" type="list">
      <formula1>"○"</formula1>
    </dataValidation>
    <dataValidation sqref="AK531" showDropDown="0" showInputMessage="1" showErrorMessage="1" allowBlank="1" type="list">
      <formula1>"○"</formula1>
    </dataValidation>
    <dataValidation sqref="AK532" showDropDown="0" showInputMessage="1" showErrorMessage="1" allowBlank="1" type="list">
      <formula1>"○"</formula1>
    </dataValidation>
    <dataValidation sqref="AK533" showDropDown="0" showInputMessage="1" showErrorMessage="1" allowBlank="1" type="list">
      <formula1>"○"</formula1>
    </dataValidation>
    <dataValidation sqref="AK534" showDropDown="0" showInputMessage="1" showErrorMessage="1" allowBlank="1" type="list">
      <formula1>"○"</formula1>
    </dataValidation>
    <dataValidation sqref="AK535" showDropDown="0" showInputMessage="1" showErrorMessage="1" allowBlank="1" type="list">
      <formula1>"○"</formula1>
    </dataValidation>
    <dataValidation sqref="AK536" showDropDown="0" showInputMessage="1" showErrorMessage="1" allowBlank="1" type="list">
      <formula1>"○"</formula1>
    </dataValidation>
    <dataValidation sqref="AK537" showDropDown="0" showInputMessage="1" showErrorMessage="1" allowBlank="1" type="list">
      <formula1>"○"</formula1>
    </dataValidation>
    <dataValidation sqref="AK538" showDropDown="0" showInputMessage="1" showErrorMessage="1" allowBlank="1" type="list">
      <formula1>"○"</formula1>
    </dataValidation>
    <dataValidation sqref="AK539" showDropDown="0" showInputMessage="1" showErrorMessage="1" allowBlank="1" type="list">
      <formula1>"○"</formula1>
    </dataValidation>
    <dataValidation sqref="AK540" showDropDown="0" showInputMessage="1" showErrorMessage="1" allowBlank="1" type="list">
      <formula1>"○"</formula1>
    </dataValidation>
    <dataValidation sqref="AK541" showDropDown="0" showInputMessage="1" showErrorMessage="1" allowBlank="1" type="list">
      <formula1>"○"</formula1>
    </dataValidation>
    <dataValidation sqref="AK542" showDropDown="0" showInputMessage="1" showErrorMessage="1" allowBlank="1" type="list">
      <formula1>"○"</formula1>
    </dataValidation>
    <dataValidation sqref="AK543" showDropDown="0" showInputMessage="1" showErrorMessage="1" allowBlank="1" type="list">
      <formula1>"○"</formula1>
    </dataValidation>
    <dataValidation sqref="AK544" showDropDown="0" showInputMessage="1" showErrorMessage="1" allowBlank="1" type="list">
      <formula1>"○"</formula1>
    </dataValidation>
    <dataValidation sqref="AK545" showDropDown="0" showInputMessage="1" showErrorMessage="1" allowBlank="1" type="list">
      <formula1>"○"</formula1>
    </dataValidation>
    <dataValidation sqref="AK546" showDropDown="0" showInputMessage="1" showErrorMessage="1" allowBlank="1" type="list">
      <formula1>"○"</formula1>
    </dataValidation>
    <dataValidation sqref="AK547" showDropDown="0" showInputMessage="1" showErrorMessage="1" allowBlank="1" type="list">
      <formula1>"○"</formula1>
    </dataValidation>
    <dataValidation sqref="AK548" showDropDown="0" showInputMessage="1" showErrorMessage="1" allowBlank="1" type="list">
      <formula1>"○"</formula1>
    </dataValidation>
    <dataValidation sqref="AK549" showDropDown="0" showInputMessage="1" showErrorMessage="1" allowBlank="1" type="list">
      <formula1>"○"</formula1>
    </dataValidation>
    <dataValidation sqref="AK550" showDropDown="0" showInputMessage="1" showErrorMessage="1" allowBlank="1" type="list">
      <formula1>"○"</formula1>
    </dataValidation>
    <dataValidation sqref="AK551" showDropDown="0" showInputMessage="1" showErrorMessage="1" allowBlank="1" type="list">
      <formula1>"○"</formula1>
    </dataValidation>
    <dataValidation sqref="AK552" showDropDown="0" showInputMessage="1" showErrorMessage="1" allowBlank="1" type="list">
      <formula1>"○"</formula1>
    </dataValidation>
    <dataValidation sqref="AK553" showDropDown="0" showInputMessage="1" showErrorMessage="1" allowBlank="1" type="list">
      <formula1>"○"</formula1>
    </dataValidation>
    <dataValidation sqref="AK554" showDropDown="0" showInputMessage="1" showErrorMessage="1" allowBlank="1" type="list">
      <formula1>"○"</formula1>
    </dataValidation>
    <dataValidation sqref="AK555" showDropDown="0" showInputMessage="1" showErrorMessage="1" allowBlank="1" type="list">
      <formula1>"○"</formula1>
    </dataValidation>
    <dataValidation sqref="AK556" showDropDown="0" showInputMessage="1" showErrorMessage="1" allowBlank="1" type="list">
      <formula1>"○"</formula1>
    </dataValidation>
    <dataValidation sqref="AK557" showDropDown="0" showInputMessage="1" showErrorMessage="1" allowBlank="1" type="list">
      <formula1>"○"</formula1>
    </dataValidation>
    <dataValidation sqref="AK558" showDropDown="0" showInputMessage="1" showErrorMessage="1" allowBlank="1" type="list">
      <formula1>"○"</formula1>
    </dataValidation>
    <dataValidation sqref="AK559" showDropDown="0" showInputMessage="1" showErrorMessage="1" allowBlank="1" type="list">
      <formula1>"○"</formula1>
    </dataValidation>
    <dataValidation sqref="AK560" showDropDown="0" showInputMessage="1" showErrorMessage="1" allowBlank="1" type="list">
      <formula1>"○"</formula1>
    </dataValidation>
    <dataValidation sqref="AK561" showDropDown="0" showInputMessage="1" showErrorMessage="1" allowBlank="1" type="list">
      <formula1>"○"</formula1>
    </dataValidation>
    <dataValidation sqref="AK562" showDropDown="0" showInputMessage="1" showErrorMessage="1" allowBlank="1" type="list">
      <formula1>"○"</formula1>
    </dataValidation>
    <dataValidation sqref="AK563" showDropDown="0" showInputMessage="1" showErrorMessage="1" allowBlank="1" type="list">
      <formula1>"○"</formula1>
    </dataValidation>
    <dataValidation sqref="AK564" showDropDown="0" showInputMessage="1" showErrorMessage="1" allowBlank="1" type="list">
      <formula1>"○"</formula1>
    </dataValidation>
    <dataValidation sqref="AK565" showDropDown="0" showInputMessage="1" showErrorMessage="1" allowBlank="1" type="list">
      <formula1>"○"</formula1>
    </dataValidation>
    <dataValidation sqref="AK566" showDropDown="0" showInputMessage="1" showErrorMessage="1" allowBlank="1" type="list">
      <formula1>"○"</formula1>
    </dataValidation>
    <dataValidation sqref="AK567" showDropDown="0" showInputMessage="1" showErrorMessage="1" allowBlank="1" type="list">
      <formula1>"○"</formula1>
    </dataValidation>
    <dataValidation sqref="AK568" showDropDown="0" showInputMessage="1" showErrorMessage="1" allowBlank="1" type="list">
      <formula1>"○"</formula1>
    </dataValidation>
    <dataValidation sqref="AK569" showDropDown="0" showInputMessage="1" showErrorMessage="1" allowBlank="1" type="list">
      <formula1>"○"</formula1>
    </dataValidation>
    <dataValidation sqref="AK570" showDropDown="0" showInputMessage="1" showErrorMessage="1" allowBlank="1" type="list">
      <formula1>"○"</formula1>
    </dataValidation>
    <dataValidation sqref="AK571" showDropDown="0" showInputMessage="1" showErrorMessage="1" allowBlank="1" type="list">
      <formula1>"○"</formula1>
    </dataValidation>
    <dataValidation sqref="AK572" showDropDown="0" showInputMessage="1" showErrorMessage="1" allowBlank="1" type="list">
      <formula1>"○"</formula1>
    </dataValidation>
    <dataValidation sqref="AK573" showDropDown="0" showInputMessage="1" showErrorMessage="1" allowBlank="1" type="list">
      <formula1>"○"</formula1>
    </dataValidation>
    <dataValidation sqref="AK574" showDropDown="0" showInputMessage="1" showErrorMessage="1" allowBlank="1" type="list">
      <formula1>"○"</formula1>
    </dataValidation>
    <dataValidation sqref="AK575" showDropDown="0" showInputMessage="1" showErrorMessage="1" allowBlank="1" type="list">
      <formula1>"○"</formula1>
    </dataValidation>
    <dataValidation sqref="AK576" showDropDown="0" showInputMessage="1" showErrorMessage="1" allowBlank="1" type="list">
      <formula1>"○"</formula1>
    </dataValidation>
    <dataValidation sqref="AK577" showDropDown="0" showInputMessage="1" showErrorMessage="1" allowBlank="1" type="list">
      <formula1>"○"</formula1>
    </dataValidation>
    <dataValidation sqref="AK578" showDropDown="0" showInputMessage="1" showErrorMessage="1" allowBlank="1" type="list">
      <formula1>"○"</formula1>
    </dataValidation>
    <dataValidation sqref="AK579" showDropDown="0" showInputMessage="1" showErrorMessage="1" allowBlank="1" type="list">
      <formula1>"○"</formula1>
    </dataValidation>
    <dataValidation sqref="AK580" showDropDown="0" showInputMessage="1" showErrorMessage="1" allowBlank="1" type="list">
      <formula1>"○"</formula1>
    </dataValidation>
    <dataValidation sqref="AK581" showDropDown="0" showInputMessage="1" showErrorMessage="1" allowBlank="1" type="list">
      <formula1>"○"</formula1>
    </dataValidation>
    <dataValidation sqref="AK582" showDropDown="0" showInputMessage="1" showErrorMessage="1" allowBlank="1" type="list">
      <formula1>"○"</formula1>
    </dataValidation>
    <dataValidation sqref="AK583" showDropDown="0" showInputMessage="1" showErrorMessage="1" allowBlank="1" type="list">
      <formula1>"○"</formula1>
    </dataValidation>
    <dataValidation sqref="AK584" showDropDown="0" showInputMessage="1" showErrorMessage="1" allowBlank="1" type="list">
      <formula1>"○"</formula1>
    </dataValidation>
    <dataValidation sqref="AK585" showDropDown="0" showInputMessage="1" showErrorMessage="1" allowBlank="1" type="list">
      <formula1>"○"</formula1>
    </dataValidation>
    <dataValidation sqref="AK586" showDropDown="0" showInputMessage="1" showErrorMessage="1" allowBlank="1" type="list">
      <formula1>"○"</formula1>
    </dataValidation>
    <dataValidation sqref="AK587" showDropDown="0" showInputMessage="1" showErrorMessage="1" allowBlank="1" type="list">
      <formula1>"○"</formula1>
    </dataValidation>
    <dataValidation sqref="AK588" showDropDown="0" showInputMessage="1" showErrorMessage="1" allowBlank="1" type="list">
      <formula1>"○"</formula1>
    </dataValidation>
    <dataValidation sqref="AK589" showDropDown="0" showInputMessage="1" showErrorMessage="1" allowBlank="1" type="list">
      <formula1>"○"</formula1>
    </dataValidation>
    <dataValidation sqref="AK590" showDropDown="0" showInputMessage="1" showErrorMessage="1" allowBlank="1" type="list">
      <formula1>"○"</formula1>
    </dataValidation>
    <dataValidation sqref="AK591" showDropDown="0" showInputMessage="1" showErrorMessage="1" allowBlank="1" type="list">
      <formula1>"○"</formula1>
    </dataValidation>
    <dataValidation sqref="AK592" showDropDown="0" showInputMessage="1" showErrorMessage="1" allowBlank="1" type="list">
      <formula1>"○"</formula1>
    </dataValidation>
    <dataValidation sqref="AK593" showDropDown="0" showInputMessage="1" showErrorMessage="1" allowBlank="1" type="list">
      <formula1>"○"</formula1>
    </dataValidation>
    <dataValidation sqref="AK594" showDropDown="0" showInputMessage="1" showErrorMessage="1" allowBlank="1" type="list">
      <formula1>"○"</formula1>
    </dataValidation>
    <dataValidation sqref="AK595" showDropDown="0" showInputMessage="1" showErrorMessage="1" allowBlank="1" type="list">
      <formula1>"○"</formula1>
    </dataValidation>
    <dataValidation sqref="AK596" showDropDown="0" showInputMessage="1" showErrorMessage="1" allowBlank="1" type="list">
      <formula1>"○"</formula1>
    </dataValidation>
    <dataValidation sqref="AK597" showDropDown="0" showInputMessage="1" showErrorMessage="1" allowBlank="1" type="list">
      <formula1>"○"</formula1>
    </dataValidation>
    <dataValidation sqref="AK598" showDropDown="0" showInputMessage="1" showErrorMessage="1" allowBlank="1" type="list">
      <formula1>"○"</formula1>
    </dataValidation>
    <dataValidation sqref="AK599" showDropDown="0" showInputMessage="1" showErrorMessage="1" allowBlank="1" type="list">
      <formula1>"○"</formula1>
    </dataValidation>
    <dataValidation sqref="AK600" showDropDown="0" showInputMessage="1" showErrorMessage="1" allowBlank="1" type="list">
      <formula1>"○"</formula1>
    </dataValidation>
    <dataValidation sqref="AK601" showDropDown="0" showInputMessage="1" showErrorMessage="1" allowBlank="1" type="list">
      <formula1>"○"</formula1>
    </dataValidation>
    <dataValidation sqref="AK602" showDropDown="0" showInputMessage="1" showErrorMessage="1" allowBlank="1" type="list">
      <formula1>"○"</formula1>
    </dataValidation>
    <dataValidation sqref="AK603" showDropDown="0" showInputMessage="1" showErrorMessage="1" allowBlank="1" type="list">
      <formula1>"○"</formula1>
    </dataValidation>
    <dataValidation sqref="AK604" showDropDown="0" showInputMessage="1" showErrorMessage="1" allowBlank="1" type="list">
      <formula1>"○"</formula1>
    </dataValidation>
    <dataValidation sqref="AK605" showDropDown="0" showInputMessage="1" showErrorMessage="1" allowBlank="1" type="list">
      <formula1>"○"</formula1>
    </dataValidation>
    <dataValidation sqref="AK606" showDropDown="0" showInputMessage="1" showErrorMessage="1" allowBlank="1" type="list">
      <formula1>"○"</formula1>
    </dataValidation>
    <dataValidation sqref="AK607" showDropDown="0" showInputMessage="1" showErrorMessage="1" allowBlank="1" type="list">
      <formula1>"○"</formula1>
    </dataValidation>
    <dataValidation sqref="AK608" showDropDown="0" showInputMessage="1" showErrorMessage="1" allowBlank="1" type="list">
      <formula1>"○"</formula1>
    </dataValidation>
    <dataValidation sqref="AK609" showDropDown="0" showInputMessage="1" showErrorMessage="1" allowBlank="1" type="list">
      <formula1>"○"</formula1>
    </dataValidation>
    <dataValidation sqref="AK610" showDropDown="0" showInputMessage="1" showErrorMessage="1" allowBlank="1" type="list">
      <formula1>"○"</formula1>
    </dataValidation>
    <dataValidation sqref="AK611" showDropDown="0" showInputMessage="1" showErrorMessage="1" allowBlank="1" type="list">
      <formula1>"○"</formula1>
    </dataValidation>
    <dataValidation sqref="AK612" showDropDown="0" showInputMessage="1" showErrorMessage="1" allowBlank="1" type="list">
      <formula1>"○"</formula1>
    </dataValidation>
    <dataValidation sqref="AK613" showDropDown="0" showInputMessage="1" showErrorMessage="1" allowBlank="1" type="list">
      <formula1>"○"</formula1>
    </dataValidation>
    <dataValidation sqref="AK614" showDropDown="0" showInputMessage="1" showErrorMessage="1" allowBlank="1" type="list">
      <formula1>"○"</formula1>
    </dataValidation>
    <dataValidation sqref="AK615" showDropDown="0" showInputMessage="1" showErrorMessage="1" allowBlank="1" type="list">
      <formula1>"○"</formula1>
    </dataValidation>
    <dataValidation sqref="AK616" showDropDown="0" showInputMessage="1" showErrorMessage="1" allowBlank="1" type="list">
      <formula1>"○"</formula1>
    </dataValidation>
    <dataValidation sqref="AK617" showDropDown="0" showInputMessage="1" showErrorMessage="1" allowBlank="1" type="list">
      <formula1>"○"</formula1>
    </dataValidation>
    <dataValidation sqref="AK618" showDropDown="0" showInputMessage="1" showErrorMessage="1" allowBlank="1" type="list">
      <formula1>"○"</formula1>
    </dataValidation>
    <dataValidation sqref="AK619" showDropDown="0" showInputMessage="1" showErrorMessage="1" allowBlank="1" type="list">
      <formula1>"○"</formula1>
    </dataValidation>
    <dataValidation sqref="AK620" showDropDown="0" showInputMessage="1" showErrorMessage="1" allowBlank="1" type="list">
      <formula1>"○"</formula1>
    </dataValidation>
    <dataValidation sqref="AK621" showDropDown="0" showInputMessage="1" showErrorMessage="1" allowBlank="1" type="list">
      <formula1>"○"</formula1>
    </dataValidation>
    <dataValidation sqref="AK622" showDropDown="0" showInputMessage="1" showErrorMessage="1" allowBlank="1" type="list">
      <formula1>"○"</formula1>
    </dataValidation>
    <dataValidation sqref="AK623" showDropDown="0" showInputMessage="1" showErrorMessage="1" allowBlank="1" type="list">
      <formula1>"○"</formula1>
    </dataValidation>
    <dataValidation sqref="AK624" showDropDown="0" showInputMessage="1" showErrorMessage="1" allowBlank="1" type="list">
      <formula1>"○"</formula1>
    </dataValidation>
    <dataValidation sqref="AK625" showDropDown="0" showInputMessage="1" showErrorMessage="1" allowBlank="1" type="list">
      <formula1>"○"</formula1>
    </dataValidation>
    <dataValidation sqref="AK626" showDropDown="0" showInputMessage="1" showErrorMessage="1" allowBlank="1" type="list">
      <formula1>"○"</formula1>
    </dataValidation>
    <dataValidation sqref="AK627" showDropDown="0" showInputMessage="1" showErrorMessage="1" allowBlank="1" type="list">
      <formula1>"○"</formula1>
    </dataValidation>
    <dataValidation sqref="AK628" showDropDown="0" showInputMessage="1" showErrorMessage="1" allowBlank="1" type="list">
      <formula1>"○"</formula1>
    </dataValidation>
    <dataValidation sqref="AK629" showDropDown="0" showInputMessage="1" showErrorMessage="1" allowBlank="1" type="list">
      <formula1>"○"</formula1>
    </dataValidation>
    <dataValidation sqref="AK630" showDropDown="0" showInputMessage="1" showErrorMessage="1" allowBlank="1" type="list">
      <formula1>"○"</formula1>
    </dataValidation>
    <dataValidation sqref="AK631" showDropDown="0" showInputMessage="1" showErrorMessage="1" allowBlank="1" type="list">
      <formula1>"○"</formula1>
    </dataValidation>
    <dataValidation sqref="AK632" showDropDown="0" showInputMessage="1" showErrorMessage="1" allowBlank="1" type="list">
      <formula1>"○"</formula1>
    </dataValidation>
    <dataValidation sqref="AK633" showDropDown="0" showInputMessage="1" showErrorMessage="1" allowBlank="1" type="list">
      <formula1>"○"</formula1>
    </dataValidation>
    <dataValidation sqref="AK634" showDropDown="0" showInputMessage="1" showErrorMessage="1" allowBlank="1" type="list">
      <formula1>"○"</formula1>
    </dataValidation>
    <dataValidation sqref="AK635" showDropDown="0" showInputMessage="1" showErrorMessage="1" allowBlank="1" type="list">
      <formula1>"○"</formula1>
    </dataValidation>
    <dataValidation sqref="AK636" showDropDown="0" showInputMessage="1" showErrorMessage="1" allowBlank="1" type="list">
      <formula1>"○"</formula1>
    </dataValidation>
    <dataValidation sqref="AK637" showDropDown="0" showInputMessage="1" showErrorMessage="1" allowBlank="1" type="list">
      <formula1>"○"</formula1>
    </dataValidation>
    <dataValidation sqref="AK638" showDropDown="0" showInputMessage="1" showErrorMessage="1" allowBlank="1" type="list">
      <formula1>"○"</formula1>
    </dataValidation>
    <dataValidation sqref="AK639" showDropDown="0" showInputMessage="1" showErrorMessage="1" allowBlank="1" type="list">
      <formula1>"○"</formula1>
    </dataValidation>
    <dataValidation sqref="AK640" showDropDown="0" showInputMessage="1" showErrorMessage="1" allowBlank="1" type="list">
      <formula1>"○"</formula1>
    </dataValidation>
    <dataValidation sqref="AK641" showDropDown="0" showInputMessage="1" showErrorMessage="1" allowBlank="1" type="list">
      <formula1>"○"</formula1>
    </dataValidation>
    <dataValidation sqref="AK642" showDropDown="0" showInputMessage="1" showErrorMessage="1" allowBlank="1" type="list">
      <formula1>"○"</formula1>
    </dataValidation>
    <dataValidation sqref="AK643" showDropDown="0" showInputMessage="1" showErrorMessage="1" allowBlank="1" type="list">
      <formula1>"○"</formula1>
    </dataValidation>
    <dataValidation sqref="AK644" showDropDown="0" showInputMessage="1" showErrorMessage="1" allowBlank="1" type="list">
      <formula1>"○"</formula1>
    </dataValidation>
    <dataValidation sqref="AK645" showDropDown="0" showInputMessage="1" showErrorMessage="1" allowBlank="1" type="list">
      <formula1>"○"</formula1>
    </dataValidation>
    <dataValidation sqref="AK646" showDropDown="0" showInputMessage="1" showErrorMessage="1" allowBlank="1" type="list">
      <formula1>"○"</formula1>
    </dataValidation>
    <dataValidation sqref="AK647" showDropDown="0" showInputMessage="1" showErrorMessage="1" allowBlank="1" type="list">
      <formula1>"○"</formula1>
    </dataValidation>
    <dataValidation sqref="AK648" showDropDown="0" showInputMessage="1" showErrorMessage="1" allowBlank="1" type="list">
      <formula1>"○"</formula1>
    </dataValidation>
    <dataValidation sqref="AK649" showDropDown="0" showInputMessage="1" showErrorMessage="1" allowBlank="1" type="list">
      <formula1>"○"</formula1>
    </dataValidation>
    <dataValidation sqref="AK650" showDropDown="0" showInputMessage="1" showErrorMessage="1" allowBlank="1" type="list">
      <formula1>"○"</formula1>
    </dataValidation>
    <dataValidation sqref="AK651" showDropDown="0" showInputMessage="1" showErrorMessage="1" allowBlank="1" type="list">
      <formula1>"○"</formula1>
    </dataValidation>
    <dataValidation sqref="AK652" showDropDown="0" showInputMessage="1" showErrorMessage="1" allowBlank="1" type="list">
      <formula1>"○"</formula1>
    </dataValidation>
    <dataValidation sqref="AK653" showDropDown="0" showInputMessage="1" showErrorMessage="1" allowBlank="1" type="list">
      <formula1>"○"</formula1>
    </dataValidation>
    <dataValidation sqref="AK654" showDropDown="0" showInputMessage="1" showErrorMessage="1" allowBlank="1" type="list">
      <formula1>"○"</formula1>
    </dataValidation>
    <dataValidation sqref="AK655" showDropDown="0" showInputMessage="1" showErrorMessage="1" allowBlank="1" type="list">
      <formula1>"○"</formula1>
    </dataValidation>
    <dataValidation sqref="AK656" showDropDown="0" showInputMessage="1" showErrorMessage="1" allowBlank="1" type="list">
      <formula1>"○"</formula1>
    </dataValidation>
    <dataValidation sqref="AK657" showDropDown="0" showInputMessage="1" showErrorMessage="1" allowBlank="1" type="list">
      <formula1>"○"</formula1>
    </dataValidation>
    <dataValidation sqref="AK658" showDropDown="0" showInputMessage="1" showErrorMessage="1" allowBlank="1" type="list">
      <formula1>"○"</formula1>
    </dataValidation>
    <dataValidation sqref="AK659" showDropDown="0" showInputMessage="1" showErrorMessage="1" allowBlank="1" type="list">
      <formula1>"○"</formula1>
    </dataValidation>
    <dataValidation sqref="AK660" showDropDown="0" showInputMessage="1" showErrorMessage="1" allowBlank="1" type="list">
      <formula1>"○"</formula1>
    </dataValidation>
    <dataValidation sqref="AK661" showDropDown="0" showInputMessage="1" showErrorMessage="1" allowBlank="1" type="list">
      <formula1>"○"</formula1>
    </dataValidation>
    <dataValidation sqref="AK662" showDropDown="0" showInputMessage="1" showErrorMessage="1" allowBlank="1" type="list">
      <formula1>"○"</formula1>
    </dataValidation>
    <dataValidation sqref="AK663" showDropDown="0" showInputMessage="1" showErrorMessage="1" allowBlank="1" type="list">
      <formula1>"○"</formula1>
    </dataValidation>
    <dataValidation sqref="AK664" showDropDown="0" showInputMessage="1" showErrorMessage="1" allowBlank="1" type="list">
      <formula1>"○"</formula1>
    </dataValidation>
    <dataValidation sqref="AK665" showDropDown="0" showInputMessage="1" showErrorMessage="1" allowBlank="1" type="list">
      <formula1>"○"</formula1>
    </dataValidation>
    <dataValidation sqref="AK666" showDropDown="0" showInputMessage="1" showErrorMessage="1" allowBlank="1" type="list">
      <formula1>"○"</formula1>
    </dataValidation>
    <dataValidation sqref="AK667" showDropDown="0" showInputMessage="1" showErrorMessage="1" allowBlank="1" type="list">
      <formula1>"○"</formula1>
    </dataValidation>
    <dataValidation sqref="AK668" showDropDown="0" showInputMessage="1" showErrorMessage="1" allowBlank="1" type="list">
      <formula1>"○"</formula1>
    </dataValidation>
    <dataValidation sqref="AK669" showDropDown="0" showInputMessage="1" showErrorMessage="1" allowBlank="1" type="list">
      <formula1>"○"</formula1>
    </dataValidation>
    <dataValidation sqref="AK670" showDropDown="0" showInputMessage="1" showErrorMessage="1" allowBlank="1" type="list">
      <formula1>"○"</formula1>
    </dataValidation>
    <dataValidation sqref="AK671" showDropDown="0" showInputMessage="1" showErrorMessage="1" allowBlank="1" type="list">
      <formula1>"○"</formula1>
    </dataValidation>
    <dataValidation sqref="AK672" showDropDown="0" showInputMessage="1" showErrorMessage="1" allowBlank="1" type="list">
      <formula1>"○"</formula1>
    </dataValidation>
    <dataValidation sqref="AK673" showDropDown="0" showInputMessage="1" showErrorMessage="1" allowBlank="1" type="list">
      <formula1>"○"</formula1>
    </dataValidation>
    <dataValidation sqref="AK674" showDropDown="0" showInputMessage="1" showErrorMessage="1" allowBlank="1" type="list">
      <formula1>"○"</formula1>
    </dataValidation>
    <dataValidation sqref="AK675" showDropDown="0" showInputMessage="1" showErrorMessage="1" allowBlank="1" type="list">
      <formula1>"○"</formula1>
    </dataValidation>
    <dataValidation sqref="AK676" showDropDown="0" showInputMessage="1" showErrorMessage="1" allowBlank="1" type="list">
      <formula1>"○"</formula1>
    </dataValidation>
    <dataValidation sqref="AK677" showDropDown="0" showInputMessage="1" showErrorMessage="1" allowBlank="1" type="list">
      <formula1>"○"</formula1>
    </dataValidation>
    <dataValidation sqref="AK678" showDropDown="0" showInputMessage="1" showErrorMessage="1" allowBlank="1" type="list">
      <formula1>"○"</formula1>
    </dataValidation>
    <dataValidation sqref="AK679" showDropDown="0" showInputMessage="1" showErrorMessage="1" allowBlank="1" type="list">
      <formula1>"○"</formula1>
    </dataValidation>
    <dataValidation sqref="AK680" showDropDown="0" showInputMessage="1" showErrorMessage="1" allowBlank="1" type="list">
      <formula1>"○"</formula1>
    </dataValidation>
    <dataValidation sqref="AK681" showDropDown="0" showInputMessage="1" showErrorMessage="1" allowBlank="1" type="list">
      <formula1>"○"</formula1>
    </dataValidation>
    <dataValidation sqref="AK682" showDropDown="0" showInputMessage="1" showErrorMessage="1" allowBlank="1" type="list">
      <formula1>"○"</formula1>
    </dataValidation>
    <dataValidation sqref="AK683" showDropDown="0" showInputMessage="1" showErrorMessage="1" allowBlank="1" type="list">
      <formula1>"○"</formula1>
    </dataValidation>
    <dataValidation sqref="AK684" showDropDown="0" showInputMessage="1" showErrorMessage="1" allowBlank="1" type="list">
      <formula1>"○"</formula1>
    </dataValidation>
    <dataValidation sqref="AK685" showDropDown="0" showInputMessage="1" showErrorMessage="1" allowBlank="1" type="list">
      <formula1>"○"</formula1>
    </dataValidation>
    <dataValidation sqref="AK686" showDropDown="0" showInputMessage="1" showErrorMessage="1" allowBlank="1" type="list">
      <formula1>"○"</formula1>
    </dataValidation>
    <dataValidation sqref="AK687" showDropDown="0" showInputMessage="1" showErrorMessage="1" allowBlank="1" type="list">
      <formula1>"○"</formula1>
    </dataValidation>
    <dataValidation sqref="AK688" showDropDown="0" showInputMessage="1" showErrorMessage="1" allowBlank="1" type="list">
      <formula1>"○"</formula1>
    </dataValidation>
    <dataValidation sqref="AK689" showDropDown="0" showInputMessage="1" showErrorMessage="1" allowBlank="1" type="list">
      <formula1>"○"</formula1>
    </dataValidation>
    <dataValidation sqref="AK690" showDropDown="0" showInputMessage="1" showErrorMessage="1" allowBlank="1" type="list">
      <formula1>"○"</formula1>
    </dataValidation>
    <dataValidation sqref="AK691" showDropDown="0" showInputMessage="1" showErrorMessage="1" allowBlank="1" type="list">
      <formula1>"○"</formula1>
    </dataValidation>
    <dataValidation sqref="AK692" showDropDown="0" showInputMessage="1" showErrorMessage="1" allowBlank="1" type="list">
      <formula1>"○"</formula1>
    </dataValidation>
    <dataValidation sqref="AK693" showDropDown="0" showInputMessage="1" showErrorMessage="1" allowBlank="1" type="list">
      <formula1>"○"</formula1>
    </dataValidation>
    <dataValidation sqref="AK694" showDropDown="0" showInputMessage="1" showErrorMessage="1" allowBlank="1" type="list">
      <formula1>"○"</formula1>
    </dataValidation>
    <dataValidation sqref="AK695" showDropDown="0" showInputMessage="1" showErrorMessage="1" allowBlank="1" type="list">
      <formula1>"○"</formula1>
    </dataValidation>
    <dataValidation sqref="AK696" showDropDown="0" showInputMessage="1" showErrorMessage="1" allowBlank="1" type="list">
      <formula1>"○"</formula1>
    </dataValidation>
    <dataValidation sqref="AK697" showDropDown="0" showInputMessage="1" showErrorMessage="1" allowBlank="1" type="list">
      <formula1>"○"</formula1>
    </dataValidation>
    <dataValidation sqref="AK698" showDropDown="0" showInputMessage="1" showErrorMessage="1" allowBlank="1" type="list">
      <formula1>"○"</formula1>
    </dataValidation>
    <dataValidation sqref="AK699" showDropDown="0" showInputMessage="1" showErrorMessage="1" allowBlank="1" type="list">
      <formula1>"○"</formula1>
    </dataValidation>
    <dataValidation sqref="AK700" showDropDown="0" showInputMessage="1" showErrorMessage="1" allowBlank="1" type="list">
      <formula1>"○"</formula1>
    </dataValidation>
    <dataValidation sqref="AK701" showDropDown="0" showInputMessage="1" showErrorMessage="1" allowBlank="1" type="list">
      <formula1>"○"</formula1>
    </dataValidation>
    <dataValidation sqref="AK702" showDropDown="0" showInputMessage="1" showErrorMessage="1" allowBlank="1" type="list">
      <formula1>"○"</formula1>
    </dataValidation>
    <dataValidation sqref="AK703" showDropDown="0" showInputMessage="1" showErrorMessage="1" allowBlank="1" type="list">
      <formula1>"○"</formula1>
    </dataValidation>
    <dataValidation sqref="AK704" showDropDown="0" showInputMessage="1" showErrorMessage="1" allowBlank="1" type="list">
      <formula1>"○"</formula1>
    </dataValidation>
    <dataValidation sqref="AK705" showDropDown="0" showInputMessage="1" showErrorMessage="1" allowBlank="1" type="list">
      <formula1>"○"</formula1>
    </dataValidation>
    <dataValidation sqref="AK706" showDropDown="0" showInputMessage="1" showErrorMessage="1" allowBlank="1" type="list">
      <formula1>"○"</formula1>
    </dataValidation>
    <dataValidation sqref="AK707" showDropDown="0" showInputMessage="1" showErrorMessage="1" allowBlank="1" type="list">
      <formula1>"○"</formula1>
    </dataValidation>
    <dataValidation sqref="AK708" showDropDown="0" showInputMessage="1" showErrorMessage="1" allowBlank="1" type="list">
      <formula1>"○"</formula1>
    </dataValidation>
    <dataValidation sqref="AK709" showDropDown="0" showInputMessage="1" showErrorMessage="1" allowBlank="1" type="list">
      <formula1>"○"</formula1>
    </dataValidation>
    <dataValidation sqref="AK710" showDropDown="0" showInputMessage="1" showErrorMessage="1" allowBlank="1" type="list">
      <formula1>"○"</formula1>
    </dataValidation>
    <dataValidation sqref="AK711" showDropDown="0" showInputMessage="1" showErrorMessage="1" allowBlank="1" type="list">
      <formula1>"○"</formula1>
    </dataValidation>
    <dataValidation sqref="AK712" showDropDown="0" showInputMessage="1" showErrorMessage="1" allowBlank="1" type="list">
      <formula1>"○"</formula1>
    </dataValidation>
    <dataValidation sqref="AK713" showDropDown="0" showInputMessage="1" showErrorMessage="1" allowBlank="1" type="list">
      <formula1>"○"</formula1>
    </dataValidation>
    <dataValidation sqref="AK714" showDropDown="0" showInputMessage="1" showErrorMessage="1" allowBlank="1" type="list">
      <formula1>"○"</formula1>
    </dataValidation>
    <dataValidation sqref="AK715" showDropDown="0" showInputMessage="1" showErrorMessage="1" allowBlank="1" type="list">
      <formula1>"○"</formula1>
    </dataValidation>
    <dataValidation sqref="AK716" showDropDown="0" showInputMessage="1" showErrorMessage="1" allowBlank="1" type="list">
      <formula1>"○"</formula1>
    </dataValidation>
    <dataValidation sqref="AK717" showDropDown="0" showInputMessage="1" showErrorMessage="1" allowBlank="1" type="list">
      <formula1>"○"</formula1>
    </dataValidation>
    <dataValidation sqref="AK718" showDropDown="0" showInputMessage="1" showErrorMessage="1" allowBlank="1" type="list">
      <formula1>"○"</formula1>
    </dataValidation>
    <dataValidation sqref="AK719" showDropDown="0" showInputMessage="1" showErrorMessage="1" allowBlank="1" type="list">
      <formula1>"○"</formula1>
    </dataValidation>
    <dataValidation sqref="AK720" showDropDown="0" showInputMessage="1" showErrorMessage="1" allowBlank="1" type="list">
      <formula1>"○"</formula1>
    </dataValidation>
    <dataValidation sqref="AK721" showDropDown="0" showInputMessage="1" showErrorMessage="1" allowBlank="1" type="list">
      <formula1>"○"</formula1>
    </dataValidation>
    <dataValidation sqref="AK722" showDropDown="0" showInputMessage="1" showErrorMessage="1" allowBlank="1" type="list">
      <formula1>"○"</formula1>
    </dataValidation>
    <dataValidation sqref="AK723" showDropDown="0" showInputMessage="1" showErrorMessage="1" allowBlank="1" type="list">
      <formula1>"○"</formula1>
    </dataValidation>
    <dataValidation sqref="AK724" showDropDown="0" showInputMessage="1" showErrorMessage="1" allowBlank="1" type="list">
      <formula1>"○"</formula1>
    </dataValidation>
    <dataValidation sqref="AK725" showDropDown="0" showInputMessage="1" showErrorMessage="1" allowBlank="1" type="list">
      <formula1>"○"</formula1>
    </dataValidation>
    <dataValidation sqref="AK726" showDropDown="0" showInputMessage="1" showErrorMessage="1" allowBlank="1" type="list">
      <formula1>"○"</formula1>
    </dataValidation>
    <dataValidation sqref="AK727" showDropDown="0" showInputMessage="1" showErrorMessage="1" allowBlank="1" type="list">
      <formula1>"○"</formula1>
    </dataValidation>
    <dataValidation sqref="AK728" showDropDown="0" showInputMessage="1" showErrorMessage="1" allowBlank="1" type="list">
      <formula1>"○"</formula1>
    </dataValidation>
    <dataValidation sqref="AK729" showDropDown="0" showInputMessage="1" showErrorMessage="1" allowBlank="1" type="list">
      <formula1>"○"</formula1>
    </dataValidation>
    <dataValidation sqref="AK730" showDropDown="0" showInputMessage="1" showErrorMessage="1" allowBlank="1" type="list">
      <formula1>"○"</formula1>
    </dataValidation>
    <dataValidation sqref="AK731" showDropDown="0" showInputMessage="1" showErrorMessage="1" allowBlank="1" type="list">
      <formula1>"○"</formula1>
    </dataValidation>
    <dataValidation sqref="AK732" showDropDown="0" showInputMessage="1" showErrorMessage="1" allowBlank="1" type="list">
      <formula1>"○"</formula1>
    </dataValidation>
    <dataValidation sqref="AK733" showDropDown="0" showInputMessage="1" showErrorMessage="1" allowBlank="1" type="list">
      <formula1>"○"</formula1>
    </dataValidation>
    <dataValidation sqref="AK734" showDropDown="0" showInputMessage="1" showErrorMessage="1" allowBlank="1" type="list">
      <formula1>"○"</formula1>
    </dataValidation>
    <dataValidation sqref="AK735" showDropDown="0" showInputMessage="1" showErrorMessage="1" allowBlank="1" type="list">
      <formula1>"○"</formula1>
    </dataValidation>
    <dataValidation sqref="AK736" showDropDown="0" showInputMessage="1" showErrorMessage="1" allowBlank="1" type="list">
      <formula1>"○"</formula1>
    </dataValidation>
    <dataValidation sqref="AK737" showDropDown="0" showInputMessage="1" showErrorMessage="1" allowBlank="1" type="list">
      <formula1>"○"</formula1>
    </dataValidation>
    <dataValidation sqref="AK738" showDropDown="0" showInputMessage="1" showErrorMessage="1" allowBlank="1" type="list">
      <formula1>"○"</formula1>
    </dataValidation>
    <dataValidation sqref="AK739" showDropDown="0" showInputMessage="1" showErrorMessage="1" allowBlank="1" type="list">
      <formula1>"○"</formula1>
    </dataValidation>
    <dataValidation sqref="AK740" showDropDown="0" showInputMessage="1" showErrorMessage="1" allowBlank="1" type="list">
      <formula1>"○"</formula1>
    </dataValidation>
    <dataValidation sqref="AK741" showDropDown="0" showInputMessage="1" showErrorMessage="1" allowBlank="1" type="list">
      <formula1>"○"</formula1>
    </dataValidation>
    <dataValidation sqref="AK742" showDropDown="0" showInputMessage="1" showErrorMessage="1" allowBlank="1" type="list">
      <formula1>"○"</formula1>
    </dataValidation>
    <dataValidation sqref="AK743" showDropDown="0" showInputMessage="1" showErrorMessage="1" allowBlank="1" type="list">
      <formula1>"○"</formula1>
    </dataValidation>
    <dataValidation sqref="AK744" showDropDown="0" showInputMessage="1" showErrorMessage="1" allowBlank="1" type="list">
      <formula1>"○"</formula1>
    </dataValidation>
    <dataValidation sqref="AK745" showDropDown="0" showInputMessage="1" showErrorMessage="1" allowBlank="1" type="list">
      <formula1>"○"</formula1>
    </dataValidation>
    <dataValidation sqref="AK746" showDropDown="0" showInputMessage="1" showErrorMessage="1" allowBlank="1" type="list">
      <formula1>"○"</formula1>
    </dataValidation>
    <dataValidation sqref="AK747" showDropDown="0" showInputMessage="1" showErrorMessage="1" allowBlank="1" type="list">
      <formula1>"○"</formula1>
    </dataValidation>
    <dataValidation sqref="AK748" showDropDown="0" showInputMessage="1" showErrorMessage="1" allowBlank="1" type="list">
      <formula1>"○"</formula1>
    </dataValidation>
    <dataValidation sqref="AK749" showDropDown="0" showInputMessage="1" showErrorMessage="1" allowBlank="1" type="list">
      <formula1>"○"</formula1>
    </dataValidation>
    <dataValidation sqref="AK750" showDropDown="0" showInputMessage="1" showErrorMessage="1" allowBlank="1" type="list">
      <formula1>"○"</formula1>
    </dataValidation>
    <dataValidation sqref="AK751" showDropDown="0" showInputMessage="1" showErrorMessage="1" allowBlank="1" type="list">
      <formula1>"○"</formula1>
    </dataValidation>
    <dataValidation sqref="AK752" showDropDown="0" showInputMessage="1" showErrorMessage="1" allowBlank="1" type="list">
      <formula1>"○"</formula1>
    </dataValidation>
    <dataValidation sqref="AK753" showDropDown="0" showInputMessage="1" showErrorMessage="1" allowBlank="1" type="list">
      <formula1>"○"</formula1>
    </dataValidation>
    <dataValidation sqref="AK754" showDropDown="0" showInputMessage="1" showErrorMessage="1" allowBlank="1" type="list">
      <formula1>"○"</formula1>
    </dataValidation>
    <dataValidation sqref="AK755" showDropDown="0" showInputMessage="1" showErrorMessage="1" allowBlank="1" type="list">
      <formula1>"○"</formula1>
    </dataValidation>
    <dataValidation sqref="AK756" showDropDown="0" showInputMessage="1" showErrorMessage="1" allowBlank="1" type="list">
      <formula1>"○"</formula1>
    </dataValidation>
    <dataValidation sqref="AK757" showDropDown="0" showInputMessage="1" showErrorMessage="1" allowBlank="1" type="list">
      <formula1>"○"</formula1>
    </dataValidation>
    <dataValidation sqref="AK758" showDropDown="0" showInputMessage="1" showErrorMessage="1" allowBlank="1" type="list">
      <formula1>"○"</formula1>
    </dataValidation>
    <dataValidation sqref="AK759" showDropDown="0" showInputMessage="1" showErrorMessage="1" allowBlank="1" type="list">
      <formula1>"○"</formula1>
    </dataValidation>
    <dataValidation sqref="AK760" showDropDown="0" showInputMessage="1" showErrorMessage="1" allowBlank="1" type="list">
      <formula1>"○"</formula1>
    </dataValidation>
    <dataValidation sqref="AK761" showDropDown="0" showInputMessage="1" showErrorMessage="1" allowBlank="1" type="list">
      <formula1>"○"</formula1>
    </dataValidation>
    <dataValidation sqref="AK762" showDropDown="0" showInputMessage="1" showErrorMessage="1" allowBlank="1" type="list">
      <formula1>"○"</formula1>
    </dataValidation>
    <dataValidation sqref="AK763" showDropDown="0" showInputMessage="1" showErrorMessage="1" allowBlank="1" type="list">
      <formula1>"○"</formula1>
    </dataValidation>
    <dataValidation sqref="AK764" showDropDown="0" showInputMessage="1" showErrorMessage="1" allowBlank="1" type="list">
      <formula1>"○"</formula1>
    </dataValidation>
    <dataValidation sqref="AK765" showDropDown="0" showInputMessage="1" showErrorMessage="1" allowBlank="1" type="list">
      <formula1>"○"</formula1>
    </dataValidation>
    <dataValidation sqref="AK766" showDropDown="0" showInputMessage="1" showErrorMessage="1" allowBlank="1" type="list">
      <formula1>"○"</formula1>
    </dataValidation>
    <dataValidation sqref="AK767" showDropDown="0" showInputMessage="1" showErrorMessage="1" allowBlank="1" type="list">
      <formula1>"○"</formula1>
    </dataValidation>
    <dataValidation sqref="AK768" showDropDown="0" showInputMessage="1" showErrorMessage="1" allowBlank="1" type="list">
      <formula1>"○"</formula1>
    </dataValidation>
    <dataValidation sqref="AK769" showDropDown="0" showInputMessage="1" showErrorMessage="1" allowBlank="1" type="list">
      <formula1>"○"</formula1>
    </dataValidation>
    <dataValidation sqref="AK770" showDropDown="0" showInputMessage="1" showErrorMessage="1" allowBlank="1" type="list">
      <formula1>"○"</formula1>
    </dataValidation>
    <dataValidation sqref="AK771" showDropDown="0" showInputMessage="1" showErrorMessage="1" allowBlank="1" type="list">
      <formula1>"○"</formula1>
    </dataValidation>
    <dataValidation sqref="AK772" showDropDown="0" showInputMessage="1" showErrorMessage="1" allowBlank="1" type="list">
      <formula1>"○"</formula1>
    </dataValidation>
    <dataValidation sqref="AK773" showDropDown="0" showInputMessage="1" showErrorMessage="1" allowBlank="1" type="list">
      <formula1>"○"</formula1>
    </dataValidation>
    <dataValidation sqref="AK774" showDropDown="0" showInputMessage="1" showErrorMessage="1" allowBlank="1" type="list">
      <formula1>"○"</formula1>
    </dataValidation>
    <dataValidation sqref="AK775" showDropDown="0" showInputMessage="1" showErrorMessage="1" allowBlank="1" type="list">
      <formula1>"○"</formula1>
    </dataValidation>
    <dataValidation sqref="AK776" showDropDown="0" showInputMessage="1" showErrorMessage="1" allowBlank="1" type="list">
      <formula1>"○"</formula1>
    </dataValidation>
    <dataValidation sqref="AK777" showDropDown="0" showInputMessage="1" showErrorMessage="1" allowBlank="1" type="list">
      <formula1>"○"</formula1>
    </dataValidation>
    <dataValidation sqref="AK778" showDropDown="0" showInputMessage="1" showErrorMessage="1" allowBlank="1" type="list">
      <formula1>"○"</formula1>
    </dataValidation>
    <dataValidation sqref="AK779" showDropDown="0" showInputMessage="1" showErrorMessage="1" allowBlank="1" type="list">
      <formula1>"○"</formula1>
    </dataValidation>
    <dataValidation sqref="AK780" showDropDown="0" showInputMessage="1" showErrorMessage="1" allowBlank="1" type="list">
      <formula1>"○"</formula1>
    </dataValidation>
    <dataValidation sqref="AK781" showDropDown="0" showInputMessage="1" showErrorMessage="1" allowBlank="1" type="list">
      <formula1>"○"</formula1>
    </dataValidation>
    <dataValidation sqref="AK782" showDropDown="0" showInputMessage="1" showErrorMessage="1" allowBlank="1" type="list">
      <formula1>"○"</formula1>
    </dataValidation>
    <dataValidation sqref="AK783" showDropDown="0" showInputMessage="1" showErrorMessage="1" allowBlank="1" type="list">
      <formula1>"○"</formula1>
    </dataValidation>
    <dataValidation sqref="AK784" showDropDown="0" showInputMessage="1" showErrorMessage="1" allowBlank="1" type="list">
      <formula1>"○"</formula1>
    </dataValidation>
    <dataValidation sqref="AK785" showDropDown="0" showInputMessage="1" showErrorMessage="1" allowBlank="1" type="list">
      <formula1>"○"</formula1>
    </dataValidation>
    <dataValidation sqref="AK786" showDropDown="0" showInputMessage="1" showErrorMessage="1" allowBlank="1" type="list">
      <formula1>"○"</formula1>
    </dataValidation>
    <dataValidation sqref="AK787" showDropDown="0" showInputMessage="1" showErrorMessage="1" allowBlank="1" type="list">
      <formula1>"○"</formula1>
    </dataValidation>
    <dataValidation sqref="AK788" showDropDown="0" showInputMessage="1" showErrorMessage="1" allowBlank="1" type="list">
      <formula1>"○"</formula1>
    </dataValidation>
    <dataValidation sqref="AK789" showDropDown="0" showInputMessage="1" showErrorMessage="1" allowBlank="1" type="list">
      <formula1>"○"</formula1>
    </dataValidation>
    <dataValidation sqref="AK790" showDropDown="0" showInputMessage="1" showErrorMessage="1" allowBlank="1" type="list">
      <formula1>"○"</formula1>
    </dataValidation>
    <dataValidation sqref="AK791" showDropDown="0" showInputMessage="1" showErrorMessage="1" allowBlank="1" type="list">
      <formula1>"○"</formula1>
    </dataValidation>
    <dataValidation sqref="AK792" showDropDown="0" showInputMessage="1" showErrorMessage="1" allowBlank="1" type="list">
      <formula1>"○"</formula1>
    </dataValidation>
    <dataValidation sqref="AK793" showDropDown="0" showInputMessage="1" showErrorMessage="1" allowBlank="1" type="list">
      <formula1>"○"</formula1>
    </dataValidation>
    <dataValidation sqref="AK794" showDropDown="0" showInputMessage="1" showErrorMessage="1" allowBlank="1" type="list">
      <formula1>"○"</formula1>
    </dataValidation>
    <dataValidation sqref="AK795" showDropDown="0" showInputMessage="1" showErrorMessage="1" allowBlank="1" type="list">
      <formula1>"○"</formula1>
    </dataValidation>
    <dataValidation sqref="AK796" showDropDown="0" showInputMessage="1" showErrorMessage="1" allowBlank="1" type="list">
      <formula1>"○"</formula1>
    </dataValidation>
    <dataValidation sqref="AK797" showDropDown="0" showInputMessage="1" showErrorMessage="1" allowBlank="1" type="list">
      <formula1>"○"</formula1>
    </dataValidation>
    <dataValidation sqref="AK798" showDropDown="0" showInputMessage="1" showErrorMessage="1" allowBlank="1" type="list">
      <formula1>"○"</formula1>
    </dataValidation>
    <dataValidation sqref="AK799" showDropDown="0" showInputMessage="1" showErrorMessage="1" allowBlank="1" type="list">
      <formula1>"○"</formula1>
    </dataValidation>
    <dataValidation sqref="AK800" showDropDown="0" showInputMessage="1" showErrorMessage="1" allowBlank="1" type="list">
      <formula1>"○"</formula1>
    </dataValidation>
    <dataValidation sqref="AK801" showDropDown="0" showInputMessage="1" showErrorMessage="1" allowBlank="1" type="list">
      <formula1>"○"</formula1>
    </dataValidation>
    <dataValidation sqref="AK802" showDropDown="0" showInputMessage="1" showErrorMessage="1" allowBlank="1" type="list">
      <formula1>"○"</formula1>
    </dataValidation>
    <dataValidation sqref="AK803" showDropDown="0" showInputMessage="1" showErrorMessage="1" allowBlank="1" type="list">
      <formula1>"○"</formula1>
    </dataValidation>
    <dataValidation sqref="AK804" showDropDown="0" showInputMessage="1" showErrorMessage="1" allowBlank="1" type="list">
      <formula1>"○"</formula1>
    </dataValidation>
    <dataValidation sqref="AK805" showDropDown="0" showInputMessage="1" showErrorMessage="1" allowBlank="1" type="list">
      <formula1>"○"</formula1>
    </dataValidation>
    <dataValidation sqref="AK806" showDropDown="0" showInputMessage="1" showErrorMessage="1" allowBlank="1" type="list">
      <formula1>"○"</formula1>
    </dataValidation>
    <dataValidation sqref="AK807" showDropDown="0" showInputMessage="1" showErrorMessage="1" allowBlank="1" type="list">
      <formula1>"○"</formula1>
    </dataValidation>
    <dataValidation sqref="AK808" showDropDown="0" showInputMessage="1" showErrorMessage="1" allowBlank="1" type="list">
      <formula1>"○"</formula1>
    </dataValidation>
    <dataValidation sqref="AK809" showDropDown="0" showInputMessage="1" showErrorMessage="1" allowBlank="1" type="list">
      <formula1>"○"</formula1>
    </dataValidation>
    <dataValidation sqref="AK810" showDropDown="0" showInputMessage="1" showErrorMessage="1" allowBlank="1" type="list">
      <formula1>"○"</formula1>
    </dataValidation>
    <dataValidation sqref="AK811" showDropDown="0" showInputMessage="1" showErrorMessage="1" allowBlank="1" type="list">
      <formula1>"○"</formula1>
    </dataValidation>
    <dataValidation sqref="AK812" showDropDown="0" showInputMessage="1" showErrorMessage="1" allowBlank="1" type="list">
      <formula1>"○"</formula1>
    </dataValidation>
    <dataValidation sqref="AK813" showDropDown="0" showInputMessage="1" showErrorMessage="1" allowBlank="1" type="list">
      <formula1>"○"</formula1>
    </dataValidation>
    <dataValidation sqref="AK814" showDropDown="0" showInputMessage="1" showErrorMessage="1" allowBlank="1" type="list">
      <formula1>"○"</formula1>
    </dataValidation>
    <dataValidation sqref="AK815" showDropDown="0" showInputMessage="1" showErrorMessage="1" allowBlank="1" type="list">
      <formula1>"○"</formula1>
    </dataValidation>
    <dataValidation sqref="AK816" showDropDown="0" showInputMessage="1" showErrorMessage="1" allowBlank="1" type="list">
      <formula1>"○"</formula1>
    </dataValidation>
    <dataValidation sqref="AK817" showDropDown="0" showInputMessage="1" showErrorMessage="1" allowBlank="1" type="list">
      <formula1>"○"</formula1>
    </dataValidation>
    <dataValidation sqref="AK818" showDropDown="0" showInputMessage="1" showErrorMessage="1" allowBlank="1" type="list">
      <formula1>"○"</formula1>
    </dataValidation>
    <dataValidation sqref="AK819" showDropDown="0" showInputMessage="1" showErrorMessage="1" allowBlank="1" type="list">
      <formula1>"○"</formula1>
    </dataValidation>
    <dataValidation sqref="AK820" showDropDown="0" showInputMessage="1" showErrorMessage="1" allowBlank="1" type="list">
      <formula1>"○"</formula1>
    </dataValidation>
    <dataValidation sqref="AK821" showDropDown="0" showInputMessage="1" showErrorMessage="1" allowBlank="1" type="list">
      <formula1>"○"</formula1>
    </dataValidation>
    <dataValidation sqref="AK822" showDropDown="0" showInputMessage="1" showErrorMessage="1" allowBlank="1" type="list">
      <formula1>"○"</formula1>
    </dataValidation>
    <dataValidation sqref="AK823" showDropDown="0" showInputMessage="1" showErrorMessage="1" allowBlank="1" type="list">
      <formula1>"○"</formula1>
    </dataValidation>
    <dataValidation sqref="AK824" showDropDown="0" showInputMessage="1" showErrorMessage="1" allowBlank="1" type="list">
      <formula1>"○"</formula1>
    </dataValidation>
    <dataValidation sqref="AK825" showDropDown="0" showInputMessage="1" showErrorMessage="1" allowBlank="1" type="list">
      <formula1>"○"</formula1>
    </dataValidation>
    <dataValidation sqref="AK826" showDropDown="0" showInputMessage="1" showErrorMessage="1" allowBlank="1" type="list">
      <formula1>"○"</formula1>
    </dataValidation>
    <dataValidation sqref="AK827" showDropDown="0" showInputMessage="1" showErrorMessage="1" allowBlank="1" type="list">
      <formula1>"○"</formula1>
    </dataValidation>
    <dataValidation sqref="AK828" showDropDown="0" showInputMessage="1" showErrorMessage="1" allowBlank="1" type="list">
      <formula1>"○"</formula1>
    </dataValidation>
    <dataValidation sqref="AK829" showDropDown="0" showInputMessage="1" showErrorMessage="1" allowBlank="1" type="list">
      <formula1>"○"</formula1>
    </dataValidation>
    <dataValidation sqref="AK830" showDropDown="0" showInputMessage="1" showErrorMessage="1" allowBlank="1" type="list">
      <formula1>"○"</formula1>
    </dataValidation>
    <dataValidation sqref="AK831" showDropDown="0" showInputMessage="1" showErrorMessage="1" allowBlank="1" type="list">
      <formula1>"○"</formula1>
    </dataValidation>
    <dataValidation sqref="AK832" showDropDown="0" showInputMessage="1" showErrorMessage="1" allowBlank="1" type="list">
      <formula1>"○"</formula1>
    </dataValidation>
    <dataValidation sqref="AK833" showDropDown="0" showInputMessage="1" showErrorMessage="1" allowBlank="1" type="list">
      <formula1>"○"</formula1>
    </dataValidation>
    <dataValidation sqref="AK834" showDropDown="0" showInputMessage="1" showErrorMessage="1" allowBlank="1" type="list">
      <formula1>"○"</formula1>
    </dataValidation>
    <dataValidation sqref="AK835" showDropDown="0" showInputMessage="1" showErrorMessage="1" allowBlank="1" type="list">
      <formula1>"○"</formula1>
    </dataValidation>
    <dataValidation sqref="AK836" showDropDown="0" showInputMessage="1" showErrorMessage="1" allowBlank="1" type="list">
      <formula1>"○"</formula1>
    </dataValidation>
    <dataValidation sqref="AK837" showDropDown="0" showInputMessage="1" showErrorMessage="1" allowBlank="1" type="list">
      <formula1>"○"</formula1>
    </dataValidation>
    <dataValidation sqref="AK838" showDropDown="0" showInputMessage="1" showErrorMessage="1" allowBlank="1" type="list">
      <formula1>"○"</formula1>
    </dataValidation>
    <dataValidation sqref="AK839" showDropDown="0" showInputMessage="1" showErrorMessage="1" allowBlank="1" type="list">
      <formula1>"○"</formula1>
    </dataValidation>
    <dataValidation sqref="AK840" showDropDown="0" showInputMessage="1" showErrorMessage="1" allowBlank="1" type="list">
      <formula1>"○"</formula1>
    </dataValidation>
    <dataValidation sqref="AK841" showDropDown="0" showInputMessage="1" showErrorMessage="1" allowBlank="1" type="list">
      <formula1>"○"</formula1>
    </dataValidation>
    <dataValidation sqref="AK842" showDropDown="0" showInputMessage="1" showErrorMessage="1" allowBlank="1" type="list">
      <formula1>"○"</formula1>
    </dataValidation>
    <dataValidation sqref="AK843" showDropDown="0" showInputMessage="1" showErrorMessage="1" allowBlank="1" type="list">
      <formula1>"○"</formula1>
    </dataValidation>
    <dataValidation sqref="AK844" showDropDown="0" showInputMessage="1" showErrorMessage="1" allowBlank="1" type="list">
      <formula1>"○"</formula1>
    </dataValidation>
    <dataValidation sqref="AK845" showDropDown="0" showInputMessage="1" showErrorMessage="1" allowBlank="1" type="list">
      <formula1>"○"</formula1>
    </dataValidation>
    <dataValidation sqref="AK846" showDropDown="0" showInputMessage="1" showErrorMessage="1" allowBlank="1" type="list">
      <formula1>"○"</formula1>
    </dataValidation>
    <dataValidation sqref="AK847" showDropDown="0" showInputMessage="1" showErrorMessage="1" allowBlank="1" type="list">
      <formula1>"○"</formula1>
    </dataValidation>
    <dataValidation sqref="AK848" showDropDown="0" showInputMessage="1" showErrorMessage="1" allowBlank="1" type="list">
      <formula1>"○"</formula1>
    </dataValidation>
    <dataValidation sqref="AK849" showDropDown="0" showInputMessage="1" showErrorMessage="1" allowBlank="1" type="list">
      <formula1>"○"</formula1>
    </dataValidation>
    <dataValidation sqref="AK850" showDropDown="0" showInputMessage="1" showErrorMessage="1" allowBlank="1" type="list">
      <formula1>"○"</formula1>
    </dataValidation>
    <dataValidation sqref="AK851" showDropDown="0" showInputMessage="1" showErrorMessage="1" allowBlank="1" type="list">
      <formula1>"○"</formula1>
    </dataValidation>
    <dataValidation sqref="AK852" showDropDown="0" showInputMessage="1" showErrorMessage="1" allowBlank="1" type="list">
      <formula1>"○"</formula1>
    </dataValidation>
    <dataValidation sqref="AK853" showDropDown="0" showInputMessage="1" showErrorMessage="1" allowBlank="1" type="list">
      <formula1>"○"</formula1>
    </dataValidation>
    <dataValidation sqref="AK854" showDropDown="0" showInputMessage="1" showErrorMessage="1" allowBlank="1" type="list">
      <formula1>"○"</formula1>
    </dataValidation>
    <dataValidation sqref="AK855" showDropDown="0" showInputMessage="1" showErrorMessage="1" allowBlank="1" type="list">
      <formula1>"○"</formula1>
    </dataValidation>
    <dataValidation sqref="AK856" showDropDown="0" showInputMessage="1" showErrorMessage="1" allowBlank="1" type="list">
      <formula1>"○"</formula1>
    </dataValidation>
    <dataValidation sqref="AK857" showDropDown="0" showInputMessage="1" showErrorMessage="1" allowBlank="1" type="list">
      <formula1>"○"</formula1>
    </dataValidation>
    <dataValidation sqref="AK858" showDropDown="0" showInputMessage="1" showErrorMessage="1" allowBlank="1" type="list">
      <formula1>"○"</formula1>
    </dataValidation>
    <dataValidation sqref="AK859" showDropDown="0" showInputMessage="1" showErrorMessage="1" allowBlank="1" type="list">
      <formula1>"○"</formula1>
    </dataValidation>
    <dataValidation sqref="AK860" showDropDown="0" showInputMessage="1" showErrorMessage="1" allowBlank="1" type="list">
      <formula1>"○"</formula1>
    </dataValidation>
    <dataValidation sqref="AK861" showDropDown="0" showInputMessage="1" showErrorMessage="1" allowBlank="1" type="list">
      <formula1>"○"</formula1>
    </dataValidation>
    <dataValidation sqref="AK862" showDropDown="0" showInputMessage="1" showErrorMessage="1" allowBlank="1" type="list">
      <formula1>"○"</formula1>
    </dataValidation>
    <dataValidation sqref="AK863" showDropDown="0" showInputMessage="1" showErrorMessage="1" allowBlank="1" type="list">
      <formula1>"○"</formula1>
    </dataValidation>
    <dataValidation sqref="AK864" showDropDown="0" showInputMessage="1" showErrorMessage="1" allowBlank="1" type="list">
      <formula1>"○"</formula1>
    </dataValidation>
    <dataValidation sqref="AK865" showDropDown="0" showInputMessage="1" showErrorMessage="1" allowBlank="1" type="list">
      <formula1>"○"</formula1>
    </dataValidation>
    <dataValidation sqref="AK866" showDropDown="0" showInputMessage="1" showErrorMessage="1" allowBlank="1" type="list">
      <formula1>"○"</formula1>
    </dataValidation>
    <dataValidation sqref="AK867" showDropDown="0" showInputMessage="1" showErrorMessage="1" allowBlank="1" type="list">
      <formula1>"○"</formula1>
    </dataValidation>
    <dataValidation sqref="AK868" showDropDown="0" showInputMessage="1" showErrorMessage="1" allowBlank="1" type="list">
      <formula1>"○"</formula1>
    </dataValidation>
    <dataValidation sqref="AK869" showDropDown="0" showInputMessage="1" showErrorMessage="1" allowBlank="1" type="list">
      <formula1>"○"</formula1>
    </dataValidation>
    <dataValidation sqref="AK870" showDropDown="0" showInputMessage="1" showErrorMessage="1" allowBlank="1" type="list">
      <formula1>"○"</formula1>
    </dataValidation>
    <dataValidation sqref="AK871" showDropDown="0" showInputMessage="1" showErrorMessage="1" allowBlank="1" type="list">
      <formula1>"○"</formula1>
    </dataValidation>
    <dataValidation sqref="AK872" showDropDown="0" showInputMessage="1" showErrorMessage="1" allowBlank="1" type="list">
      <formula1>"○"</formula1>
    </dataValidation>
    <dataValidation sqref="AK873" showDropDown="0" showInputMessage="1" showErrorMessage="1" allowBlank="1" type="list">
      <formula1>"○"</formula1>
    </dataValidation>
    <dataValidation sqref="AK874" showDropDown="0" showInputMessage="1" showErrorMessage="1" allowBlank="1" type="list">
      <formula1>"○"</formula1>
    </dataValidation>
    <dataValidation sqref="AK875" showDropDown="0" showInputMessage="1" showErrorMessage="1" allowBlank="1" type="list">
      <formula1>"○"</formula1>
    </dataValidation>
    <dataValidation sqref="AK876" showDropDown="0" showInputMessage="1" showErrorMessage="1" allowBlank="1" type="list">
      <formula1>"○"</formula1>
    </dataValidation>
    <dataValidation sqref="AK877" showDropDown="0" showInputMessage="1" showErrorMessage="1" allowBlank="1" type="list">
      <formula1>"○"</formula1>
    </dataValidation>
    <dataValidation sqref="AK878" showDropDown="0" showInputMessage="1" showErrorMessage="1" allowBlank="1" type="list">
      <formula1>"○"</formula1>
    </dataValidation>
    <dataValidation sqref="AK879" showDropDown="0" showInputMessage="1" showErrorMessage="1" allowBlank="1" type="list">
      <formula1>"○"</formula1>
    </dataValidation>
    <dataValidation sqref="AK880" showDropDown="0" showInputMessage="1" showErrorMessage="1" allowBlank="1" type="list">
      <formula1>"○"</formula1>
    </dataValidation>
    <dataValidation sqref="AK881" showDropDown="0" showInputMessage="1" showErrorMessage="1" allowBlank="1" type="list">
      <formula1>"○"</formula1>
    </dataValidation>
    <dataValidation sqref="AK882" showDropDown="0" showInputMessage="1" showErrorMessage="1" allowBlank="1" type="list">
      <formula1>"○"</formula1>
    </dataValidation>
    <dataValidation sqref="AK883" showDropDown="0" showInputMessage="1" showErrorMessage="1" allowBlank="1" type="list">
      <formula1>"○"</formula1>
    </dataValidation>
    <dataValidation sqref="AK884" showDropDown="0" showInputMessage="1" showErrorMessage="1" allowBlank="1" type="list">
      <formula1>"○"</formula1>
    </dataValidation>
    <dataValidation sqref="AK885" showDropDown="0" showInputMessage="1" showErrorMessage="1" allowBlank="1" type="list">
      <formula1>"○"</formula1>
    </dataValidation>
    <dataValidation sqref="AK886" showDropDown="0" showInputMessage="1" showErrorMessage="1" allowBlank="1" type="list">
      <formula1>"○"</formula1>
    </dataValidation>
    <dataValidation sqref="AK887" showDropDown="0" showInputMessage="1" showErrorMessage="1" allowBlank="1" type="list">
      <formula1>"○"</formula1>
    </dataValidation>
    <dataValidation sqref="AK888" showDropDown="0" showInputMessage="1" showErrorMessage="1" allowBlank="1" type="list">
      <formula1>"○"</formula1>
    </dataValidation>
    <dataValidation sqref="AK889" showDropDown="0" showInputMessage="1" showErrorMessage="1" allowBlank="1" type="list">
      <formula1>"○"</formula1>
    </dataValidation>
    <dataValidation sqref="AK890" showDropDown="0" showInputMessage="1" showErrorMessage="1" allowBlank="1" type="list">
      <formula1>"○"</formula1>
    </dataValidation>
    <dataValidation sqref="AK891" showDropDown="0" showInputMessage="1" showErrorMessage="1" allowBlank="1" type="list">
      <formula1>"○"</formula1>
    </dataValidation>
    <dataValidation sqref="AK892" showDropDown="0" showInputMessage="1" showErrorMessage="1" allowBlank="1" type="list">
      <formula1>"○"</formula1>
    </dataValidation>
    <dataValidation sqref="AK893" showDropDown="0" showInputMessage="1" showErrorMessage="1" allowBlank="1" type="list">
      <formula1>"○"</formula1>
    </dataValidation>
    <dataValidation sqref="AK894" showDropDown="0" showInputMessage="1" showErrorMessage="1" allowBlank="1" type="list">
      <formula1>"○"</formula1>
    </dataValidation>
    <dataValidation sqref="AK895" showDropDown="0" showInputMessage="1" showErrorMessage="1" allowBlank="1" type="list">
      <formula1>"○"</formula1>
    </dataValidation>
    <dataValidation sqref="AK896" showDropDown="0" showInputMessage="1" showErrorMessage="1" allowBlank="1" type="list">
      <formula1>"○"</formula1>
    </dataValidation>
    <dataValidation sqref="AK897" showDropDown="0" showInputMessage="1" showErrorMessage="1" allowBlank="1" type="list">
      <formula1>"○"</formula1>
    </dataValidation>
    <dataValidation sqref="AK898" showDropDown="0" showInputMessage="1" showErrorMessage="1" allowBlank="1" type="list">
      <formula1>"○"</formula1>
    </dataValidation>
    <dataValidation sqref="AK899" showDropDown="0" showInputMessage="1" showErrorMessage="1" allowBlank="1" type="list">
      <formula1>"○"</formula1>
    </dataValidation>
    <dataValidation sqref="AK900" showDropDown="0" showInputMessage="1" showErrorMessage="1" allowBlank="1" type="list">
      <formula1>"○"</formula1>
    </dataValidation>
    <dataValidation sqref="AK901" showDropDown="0" showInputMessage="1" showErrorMessage="1" allowBlank="1" type="list">
      <formula1>"○"</formula1>
    </dataValidation>
    <dataValidation sqref="AK902" showDropDown="0" showInputMessage="1" showErrorMessage="1" allowBlank="1" type="list">
      <formula1>"○"</formula1>
    </dataValidation>
    <dataValidation sqref="AK903" showDropDown="0" showInputMessage="1" showErrorMessage="1" allowBlank="1" type="list">
      <formula1>"○"</formula1>
    </dataValidation>
    <dataValidation sqref="AK904" showDropDown="0" showInputMessage="1" showErrorMessage="1" allowBlank="1" type="list">
      <formula1>"○"</formula1>
    </dataValidation>
    <dataValidation sqref="AK905" showDropDown="0" showInputMessage="1" showErrorMessage="1" allowBlank="1" type="list">
      <formula1>"○"</formula1>
    </dataValidation>
    <dataValidation sqref="AK906" showDropDown="0" showInputMessage="1" showErrorMessage="1" allowBlank="1" type="list">
      <formula1>"○"</formula1>
    </dataValidation>
    <dataValidation sqref="AK907" showDropDown="0" showInputMessage="1" showErrorMessage="1" allowBlank="1" type="list">
      <formula1>"○"</formula1>
    </dataValidation>
    <dataValidation sqref="AK908" showDropDown="0" showInputMessage="1" showErrorMessage="1" allowBlank="1" type="list">
      <formula1>"○"</formula1>
    </dataValidation>
    <dataValidation sqref="AK909" showDropDown="0" showInputMessage="1" showErrorMessage="1" allowBlank="1" type="list">
      <formula1>"○"</formula1>
    </dataValidation>
    <dataValidation sqref="AK910" showDropDown="0" showInputMessage="1" showErrorMessage="1" allowBlank="1" type="list">
      <formula1>"○"</formula1>
    </dataValidation>
    <dataValidation sqref="AK911" showDropDown="0" showInputMessage="1" showErrorMessage="1" allowBlank="1" type="list">
      <formula1>"○"</formula1>
    </dataValidation>
    <dataValidation sqref="AK912" showDropDown="0" showInputMessage="1" showErrorMessage="1" allowBlank="1" type="list">
      <formula1>"○"</formula1>
    </dataValidation>
    <dataValidation sqref="AK913" showDropDown="0" showInputMessage="1" showErrorMessage="1" allowBlank="1" type="list">
      <formula1>"○"</formula1>
    </dataValidation>
    <dataValidation sqref="AK914" showDropDown="0" showInputMessage="1" showErrorMessage="1" allowBlank="1" type="list">
      <formula1>"○"</formula1>
    </dataValidation>
    <dataValidation sqref="AK915" showDropDown="0" showInputMessage="1" showErrorMessage="1" allowBlank="1" type="list">
      <formula1>"○"</formula1>
    </dataValidation>
    <dataValidation sqref="AK916" showDropDown="0" showInputMessage="1" showErrorMessage="1" allowBlank="1" type="list">
      <formula1>"○"</formula1>
    </dataValidation>
    <dataValidation sqref="AK917" showDropDown="0" showInputMessage="1" showErrorMessage="1" allowBlank="1" type="list">
      <formula1>"○"</formula1>
    </dataValidation>
    <dataValidation sqref="AK918" showDropDown="0" showInputMessage="1" showErrorMessage="1" allowBlank="1" type="list">
      <formula1>"○"</formula1>
    </dataValidation>
    <dataValidation sqref="AK919" showDropDown="0" showInputMessage="1" showErrorMessage="1" allowBlank="1" type="list">
      <formula1>"○"</formula1>
    </dataValidation>
    <dataValidation sqref="AK920" showDropDown="0" showInputMessage="1" showErrorMessage="1" allowBlank="1" type="list">
      <formula1>"○"</formula1>
    </dataValidation>
    <dataValidation sqref="AK921" showDropDown="0" showInputMessage="1" showErrorMessage="1" allowBlank="1" type="list">
      <formula1>"○"</formula1>
    </dataValidation>
    <dataValidation sqref="AK922" showDropDown="0" showInputMessage="1" showErrorMessage="1" allowBlank="1" type="list">
      <formula1>"○"</formula1>
    </dataValidation>
    <dataValidation sqref="AK923" showDropDown="0" showInputMessage="1" showErrorMessage="1" allowBlank="1" type="list">
      <formula1>"○"</formula1>
    </dataValidation>
    <dataValidation sqref="AK924" showDropDown="0" showInputMessage="1" showErrorMessage="1" allowBlank="1" type="list">
      <formula1>"○"</formula1>
    </dataValidation>
    <dataValidation sqref="AK925" showDropDown="0" showInputMessage="1" showErrorMessage="1" allowBlank="1" type="list">
      <formula1>"○"</formula1>
    </dataValidation>
    <dataValidation sqref="AK926" showDropDown="0" showInputMessage="1" showErrorMessage="1" allowBlank="1" type="list">
      <formula1>"○"</formula1>
    </dataValidation>
    <dataValidation sqref="AK927" showDropDown="0" showInputMessage="1" showErrorMessage="1" allowBlank="1" type="list">
      <formula1>"○"</formula1>
    </dataValidation>
    <dataValidation sqref="AK928" showDropDown="0" showInputMessage="1" showErrorMessage="1" allowBlank="1" type="list">
      <formula1>"○"</formula1>
    </dataValidation>
    <dataValidation sqref="AK929" showDropDown="0" showInputMessage="1" showErrorMessage="1" allowBlank="1" type="list">
      <formula1>"○"</formula1>
    </dataValidation>
    <dataValidation sqref="AK930" showDropDown="0" showInputMessage="1" showErrorMessage="1" allowBlank="1" type="list">
      <formula1>"○"</formula1>
    </dataValidation>
    <dataValidation sqref="AK931" showDropDown="0" showInputMessage="1" showErrorMessage="1" allowBlank="1" type="list">
      <formula1>"○"</formula1>
    </dataValidation>
    <dataValidation sqref="AK932" showDropDown="0" showInputMessage="1" showErrorMessage="1" allowBlank="1" type="list">
      <formula1>"○"</formula1>
    </dataValidation>
    <dataValidation sqref="AK933" showDropDown="0" showInputMessage="1" showErrorMessage="1" allowBlank="1" type="list">
      <formula1>"○"</formula1>
    </dataValidation>
    <dataValidation sqref="AK934" showDropDown="0" showInputMessage="1" showErrorMessage="1" allowBlank="1" type="list">
      <formula1>"○"</formula1>
    </dataValidation>
    <dataValidation sqref="AK935" showDropDown="0" showInputMessage="1" showErrorMessage="1" allowBlank="1" type="list">
      <formula1>"○"</formula1>
    </dataValidation>
    <dataValidation sqref="AK936" showDropDown="0" showInputMessage="1" showErrorMessage="1" allowBlank="1" type="list">
      <formula1>"○"</formula1>
    </dataValidation>
    <dataValidation sqref="AK937" showDropDown="0" showInputMessage="1" showErrorMessage="1" allowBlank="1" type="list">
      <formula1>"○"</formula1>
    </dataValidation>
    <dataValidation sqref="AK938" showDropDown="0" showInputMessage="1" showErrorMessage="1" allowBlank="1" type="list">
      <formula1>"○"</formula1>
    </dataValidation>
    <dataValidation sqref="AK939" showDropDown="0" showInputMessage="1" showErrorMessage="1" allowBlank="1" type="list">
      <formula1>"○"</formula1>
    </dataValidation>
    <dataValidation sqref="AK940" showDropDown="0" showInputMessage="1" showErrorMessage="1" allowBlank="1" type="list">
      <formula1>"○"</formula1>
    </dataValidation>
    <dataValidation sqref="AK941" showDropDown="0" showInputMessage="1" showErrorMessage="1" allowBlank="1" type="list">
      <formula1>"○"</formula1>
    </dataValidation>
    <dataValidation sqref="AK942" showDropDown="0" showInputMessage="1" showErrorMessage="1" allowBlank="1" type="list">
      <formula1>"○"</formula1>
    </dataValidation>
    <dataValidation sqref="AK943" showDropDown="0" showInputMessage="1" showErrorMessage="1" allowBlank="1" type="list">
      <formula1>"○"</formula1>
    </dataValidation>
    <dataValidation sqref="AK944" showDropDown="0" showInputMessage="1" showErrorMessage="1" allowBlank="1" type="list">
      <formula1>"○"</formula1>
    </dataValidation>
    <dataValidation sqref="AK945" showDropDown="0" showInputMessage="1" showErrorMessage="1" allowBlank="1" type="list">
      <formula1>"○"</formula1>
    </dataValidation>
    <dataValidation sqref="AK946" showDropDown="0" showInputMessage="1" showErrorMessage="1" allowBlank="1" type="list">
      <formula1>"○"</formula1>
    </dataValidation>
    <dataValidation sqref="AK947" showDropDown="0" showInputMessage="1" showErrorMessage="1" allowBlank="1" type="list">
      <formula1>"○"</formula1>
    </dataValidation>
    <dataValidation sqref="AK948" showDropDown="0" showInputMessage="1" showErrorMessage="1" allowBlank="1" type="list">
      <formula1>"○"</formula1>
    </dataValidation>
    <dataValidation sqref="AK949" showDropDown="0" showInputMessage="1" showErrorMessage="1" allowBlank="1" type="list">
      <formula1>"○"</formula1>
    </dataValidation>
    <dataValidation sqref="AK950" showDropDown="0" showInputMessage="1" showErrorMessage="1" allowBlank="1" type="list">
      <formula1>"○"</formula1>
    </dataValidation>
    <dataValidation sqref="AK951" showDropDown="0" showInputMessage="1" showErrorMessage="1" allowBlank="1" type="list">
      <formula1>"○"</formula1>
    </dataValidation>
    <dataValidation sqref="AK952" showDropDown="0" showInputMessage="1" showErrorMessage="1" allowBlank="1" type="list">
      <formula1>"○"</formula1>
    </dataValidation>
    <dataValidation sqref="AK953" showDropDown="0" showInputMessage="1" showErrorMessage="1" allowBlank="1" type="list">
      <formula1>"○"</formula1>
    </dataValidation>
    <dataValidation sqref="AK954" showDropDown="0" showInputMessage="1" showErrorMessage="1" allowBlank="1" type="list">
      <formula1>"○"</formula1>
    </dataValidation>
    <dataValidation sqref="AK955" showDropDown="0" showInputMessage="1" showErrorMessage="1" allowBlank="1" type="list">
      <formula1>"○"</formula1>
    </dataValidation>
    <dataValidation sqref="AK956" showDropDown="0" showInputMessage="1" showErrorMessage="1" allowBlank="1" type="list">
      <formula1>"○"</formula1>
    </dataValidation>
    <dataValidation sqref="AK957" showDropDown="0" showInputMessage="1" showErrorMessage="1" allowBlank="1" type="list">
      <formula1>"○"</formula1>
    </dataValidation>
    <dataValidation sqref="AK958" showDropDown="0" showInputMessage="1" showErrorMessage="1" allowBlank="1" type="list">
      <formula1>"○"</formula1>
    </dataValidation>
    <dataValidation sqref="AK959" showDropDown="0" showInputMessage="1" showErrorMessage="1" allowBlank="1" type="list">
      <formula1>"○"</formula1>
    </dataValidation>
    <dataValidation sqref="AK960" showDropDown="0" showInputMessage="1" showErrorMessage="1" allowBlank="1" type="list">
      <formula1>"○"</formula1>
    </dataValidation>
    <dataValidation sqref="AK961" showDropDown="0" showInputMessage="1" showErrorMessage="1" allowBlank="1" type="list">
      <formula1>"○"</formula1>
    </dataValidation>
    <dataValidation sqref="AK962" showDropDown="0" showInputMessage="1" showErrorMessage="1" allowBlank="1" type="list">
      <formula1>"○"</formula1>
    </dataValidation>
    <dataValidation sqref="AK963" showDropDown="0" showInputMessage="1" showErrorMessage="1" allowBlank="1" type="list">
      <formula1>"○"</formula1>
    </dataValidation>
    <dataValidation sqref="AK964" showDropDown="0" showInputMessage="1" showErrorMessage="1" allowBlank="1" type="list">
      <formula1>"○"</formula1>
    </dataValidation>
    <dataValidation sqref="AK965" showDropDown="0" showInputMessage="1" showErrorMessage="1" allowBlank="1" type="list">
      <formula1>"○"</formula1>
    </dataValidation>
    <dataValidation sqref="AK966" showDropDown="0" showInputMessage="1" showErrorMessage="1" allowBlank="1" type="list">
      <formula1>"○"</formula1>
    </dataValidation>
    <dataValidation sqref="AK967" showDropDown="0" showInputMessage="1" showErrorMessage="1" allowBlank="1" type="list">
      <formula1>"○"</formula1>
    </dataValidation>
    <dataValidation sqref="AK968" showDropDown="0" showInputMessage="1" showErrorMessage="1" allowBlank="1" type="list">
      <formula1>"○"</formula1>
    </dataValidation>
    <dataValidation sqref="AK969" showDropDown="0" showInputMessage="1" showErrorMessage="1" allowBlank="1" type="list">
      <formula1>"○"</formula1>
    </dataValidation>
    <dataValidation sqref="AK970" showDropDown="0" showInputMessage="1" showErrorMessage="1" allowBlank="1" type="list">
      <formula1>"○"</formula1>
    </dataValidation>
    <dataValidation sqref="AK971" showDropDown="0" showInputMessage="1" showErrorMessage="1" allowBlank="1" type="list">
      <formula1>"○"</formula1>
    </dataValidation>
    <dataValidation sqref="AK972" showDropDown="0" showInputMessage="1" showErrorMessage="1" allowBlank="1" type="list">
      <formula1>"○"</formula1>
    </dataValidation>
    <dataValidation sqref="AK973" showDropDown="0" showInputMessage="1" showErrorMessage="1" allowBlank="1" type="list">
      <formula1>"○"</formula1>
    </dataValidation>
    <dataValidation sqref="AK974" showDropDown="0" showInputMessage="1" showErrorMessage="1" allowBlank="1" type="list">
      <formula1>"○"</formula1>
    </dataValidation>
    <dataValidation sqref="AK975" showDropDown="0" showInputMessage="1" showErrorMessage="1" allowBlank="1" type="list">
      <formula1>"○"</formula1>
    </dataValidation>
    <dataValidation sqref="AK976" showDropDown="0" showInputMessage="1" showErrorMessage="1" allowBlank="1" type="list">
      <formula1>"○"</formula1>
    </dataValidation>
    <dataValidation sqref="AK977" showDropDown="0" showInputMessage="1" showErrorMessage="1" allowBlank="1" type="list">
      <formula1>"○"</formula1>
    </dataValidation>
    <dataValidation sqref="AK978" showDropDown="0" showInputMessage="1" showErrorMessage="1" allowBlank="1" type="list">
      <formula1>"○"</formula1>
    </dataValidation>
    <dataValidation sqref="AK979" showDropDown="0" showInputMessage="1" showErrorMessage="1" allowBlank="1" type="list">
      <formula1>"○"</formula1>
    </dataValidation>
    <dataValidation sqref="AK980" showDropDown="0" showInputMessage="1" showErrorMessage="1" allowBlank="1" type="list">
      <formula1>"○"</formula1>
    </dataValidation>
    <dataValidation sqref="AK981" showDropDown="0" showInputMessage="1" showErrorMessage="1" allowBlank="1" type="list">
      <formula1>"○"</formula1>
    </dataValidation>
    <dataValidation sqref="AK982" showDropDown="0" showInputMessage="1" showErrorMessage="1" allowBlank="1" type="list">
      <formula1>"○"</formula1>
    </dataValidation>
    <dataValidation sqref="AK983" showDropDown="0" showInputMessage="1" showErrorMessage="1" allowBlank="1" type="list">
      <formula1>"○"</formula1>
    </dataValidation>
    <dataValidation sqref="AK984" showDropDown="0" showInputMessage="1" showErrorMessage="1" allowBlank="1" type="list">
      <formula1>"○"</formula1>
    </dataValidation>
    <dataValidation sqref="AK985" showDropDown="0" showInputMessage="1" showErrorMessage="1" allowBlank="1" type="list">
      <formula1>"○"</formula1>
    </dataValidation>
    <dataValidation sqref="AK986" showDropDown="0" showInputMessage="1" showErrorMessage="1" allowBlank="1" type="list">
      <formula1>"○"</formula1>
    </dataValidation>
    <dataValidation sqref="AK987" showDropDown="0" showInputMessage="1" showErrorMessage="1" allowBlank="1" type="list">
      <formula1>"○"</formula1>
    </dataValidation>
    <dataValidation sqref="AK988" showDropDown="0" showInputMessage="1" showErrorMessage="1" allowBlank="1" type="list">
      <formula1>"○"</formula1>
    </dataValidation>
    <dataValidation sqref="AK989" showDropDown="0" showInputMessage="1" showErrorMessage="1" allowBlank="1" type="list">
      <formula1>"○"</formula1>
    </dataValidation>
    <dataValidation sqref="AK990" showDropDown="0" showInputMessage="1" showErrorMessage="1" allowBlank="1" type="list">
      <formula1>"○"</formula1>
    </dataValidation>
    <dataValidation sqref="AK991" showDropDown="0" showInputMessage="1" showErrorMessage="1" allowBlank="1" type="list">
      <formula1>"○"</formula1>
    </dataValidation>
    <dataValidation sqref="AK992" showDropDown="0" showInputMessage="1" showErrorMessage="1" allowBlank="1" type="list">
      <formula1>"○"</formula1>
    </dataValidation>
    <dataValidation sqref="AK993" showDropDown="0" showInputMessage="1" showErrorMessage="1" allowBlank="1" type="list">
      <formula1>"○"</formula1>
    </dataValidation>
    <dataValidation sqref="AK994" showDropDown="0" showInputMessage="1" showErrorMessage="1" allowBlank="1" type="list">
      <formula1>"○"</formula1>
    </dataValidation>
    <dataValidation sqref="AK995" showDropDown="0" showInputMessage="1" showErrorMessage="1" allowBlank="1" type="list">
      <formula1>"○"</formula1>
    </dataValidation>
    <dataValidation sqref="AK996" showDropDown="0" showInputMessage="1" showErrorMessage="1" allowBlank="1" type="list">
      <formula1>"○"</formula1>
    </dataValidation>
    <dataValidation sqref="AK997" showDropDown="0" showInputMessage="1" showErrorMessage="1" allowBlank="1" type="list">
      <formula1>"○"</formula1>
    </dataValidation>
    <dataValidation sqref="AK998" showDropDown="0" showInputMessage="1" showErrorMessage="1" allowBlank="1" type="list">
      <formula1>"○"</formula1>
    </dataValidation>
    <dataValidation sqref="AK999" showDropDown="0" showInputMessage="1" showErrorMessage="1" allowBlank="1" type="list">
      <formula1>"○"</formula1>
    </dataValidation>
    <dataValidation sqref="AK1000" showDropDown="0" showInputMessage="1" showErrorMessage="1" allowBlank="1" type="list">
      <formula1>"○"</formula1>
    </dataValidation>
    <dataValidation sqref="AK1001" showDropDown="0" showInputMessage="1" showErrorMessage="1" allowBlank="1" type="list">
      <formula1>"○"</formula1>
    </dataValidation>
    <dataValidation sqref="AK1002" showDropDown="0" showInputMessage="1" showErrorMessage="1" allowBlank="1" type="list">
      <formula1>"○"</formula1>
    </dataValidation>
    <dataValidation sqref="AK1003" showDropDown="0" showInputMessage="1" showErrorMessage="1" allowBlank="1" type="list">
      <formula1>"○"</formula1>
    </dataValidation>
    <dataValidation sqref="AK1004" showDropDown="0" showInputMessage="1" showErrorMessage="1" allowBlank="1" type="list">
      <formula1>"○"</formula1>
    </dataValidation>
    <dataValidation sqref="AK1005" showDropDown="0" showInputMessage="1" showErrorMessage="1" allowBlank="1" type="list">
      <formula1>"○"</formula1>
    </dataValidation>
    <dataValidation sqref="AK1006" showDropDown="0" showInputMessage="1" showErrorMessage="1" allowBlank="1" type="list">
      <formula1>"○"</formula1>
    </dataValidation>
    <dataValidation sqref="AK1007" showDropDown="0" showInputMessage="1" showErrorMessage="1" allowBlank="1" type="list">
      <formula1>"○"</formula1>
    </dataValidation>
    <dataValidation sqref="AK1008" showDropDown="0" showInputMessage="1" showErrorMessage="1" allowBlank="1" type="list">
      <formula1>"○"</formula1>
    </dataValidation>
    <dataValidation sqref="AK1009" showDropDown="0" showInputMessage="1" showErrorMessage="1" allowBlank="1" type="list">
      <formula1>"○"</formula1>
    </dataValidation>
    <dataValidation sqref="AK1010" showDropDown="0" showInputMessage="1" showErrorMessage="1" allowBlank="1" type="list">
      <formula1>"○"</formula1>
    </dataValidation>
    <dataValidation sqref="AK1011" showDropDown="0" showInputMessage="1" showErrorMessage="1" allowBlank="1" type="list">
      <formula1>"○"</formula1>
    </dataValidation>
    <dataValidation sqref="AK1012" showDropDown="0" showInputMessage="1" showErrorMessage="1" allowBlank="1" type="list">
      <formula1>"○"</formula1>
    </dataValidation>
    <dataValidation sqref="AK1013" showDropDown="0" showInputMessage="1" showErrorMessage="1" allowBlank="1" type="list">
      <formula1>"○"</formula1>
    </dataValidation>
    <dataValidation sqref="AK1014" showDropDown="0" showInputMessage="1" showErrorMessage="1" allowBlank="1" type="list">
      <formula1>"○"</formula1>
    </dataValidation>
    <dataValidation sqref="AK1015" showDropDown="0" showInputMessage="1" showErrorMessage="1" allowBlank="1" type="list">
      <formula1>"○"</formula1>
    </dataValidation>
    <dataValidation sqref="AK1016" showDropDown="0" showInputMessage="1" showErrorMessage="1" allowBlank="1" type="list">
      <formula1>"○"</formula1>
    </dataValidation>
    <dataValidation sqref="AK1017" showDropDown="0" showInputMessage="1" showErrorMessage="1" allowBlank="1" type="list">
      <formula1>"○"</formula1>
    </dataValidation>
    <dataValidation sqref="AK1018" showDropDown="0" showInputMessage="1" showErrorMessage="1" allowBlank="1" type="list">
      <formula1>"○"</formula1>
    </dataValidation>
    <dataValidation sqref="AK1019" showDropDown="0" showInputMessage="1" showErrorMessage="1" allowBlank="1" type="list">
      <formula1>"○"</formula1>
    </dataValidation>
    <dataValidation sqref="AK1020" showDropDown="0" showInputMessage="1" showErrorMessage="1" allowBlank="1" type="list">
      <formula1>"○"</formula1>
    </dataValidation>
    <dataValidation sqref="AK1021" showDropDown="0" showInputMessage="1" showErrorMessage="1" allowBlank="1" type="list">
      <formula1>"○"</formula1>
    </dataValidation>
    <dataValidation sqref="AK1022" showDropDown="0" showInputMessage="1" showErrorMessage="1" allowBlank="1" type="list">
      <formula1>"○"</formula1>
    </dataValidation>
    <dataValidation sqref="AK1023" showDropDown="0" showInputMessage="1" showErrorMessage="1" allowBlank="1" type="list">
      <formula1>"○"</formula1>
    </dataValidation>
    <dataValidation sqref="AK1024" showDropDown="0" showInputMessage="1" showErrorMessage="1" allowBlank="1" type="list">
      <formula1>"○"</formula1>
    </dataValidation>
    <dataValidation sqref="AK1025" showDropDown="0" showInputMessage="1" showErrorMessage="1" allowBlank="1" type="list">
      <formula1>"○"</formula1>
    </dataValidation>
    <dataValidation sqref="AK1026" showDropDown="0" showInputMessage="1" showErrorMessage="1" allowBlank="1" type="list">
      <formula1>"○"</formula1>
    </dataValidation>
    <dataValidation sqref="AK1027" showDropDown="0" showInputMessage="1" showErrorMessage="1" allowBlank="1" type="list">
      <formula1>"○"</formula1>
    </dataValidation>
    <dataValidation sqref="AK1028" showDropDown="0" showInputMessage="1" showErrorMessage="1" allowBlank="1" type="list">
      <formula1>"○"</formula1>
    </dataValidation>
    <dataValidation sqref="AK1029" showDropDown="0" showInputMessage="1" showErrorMessage="1" allowBlank="1" type="list">
      <formula1>"○"</formula1>
    </dataValidation>
    <dataValidation sqref="AK1030" showDropDown="0" showInputMessage="1" showErrorMessage="1" allowBlank="1" type="list">
      <formula1>"○"</formula1>
    </dataValidation>
    <dataValidation sqref="AK1031" showDropDown="0" showInputMessage="1" showErrorMessage="1" allowBlank="1" type="list">
      <formula1>"○"</formula1>
    </dataValidation>
    <dataValidation sqref="AK1032" showDropDown="0" showInputMessage="1" showErrorMessage="1" allowBlank="1" type="list">
      <formula1>"○"</formula1>
    </dataValidation>
    <dataValidation sqref="AK1033" showDropDown="0" showInputMessage="1" showErrorMessage="1" allowBlank="1" type="list">
      <formula1>"○"</formula1>
    </dataValidation>
    <dataValidation sqref="AK1034" showDropDown="0" showInputMessage="1" showErrorMessage="1" allowBlank="1" type="list">
      <formula1>"○"</formula1>
    </dataValidation>
    <dataValidation sqref="AK1035" showDropDown="0" showInputMessage="1" showErrorMessage="1" allowBlank="1" type="list">
      <formula1>"○"</formula1>
    </dataValidation>
    <dataValidation sqref="AK1036" showDropDown="0" showInputMessage="1" showErrorMessage="1" allowBlank="1" type="list">
      <formula1>"○"</formula1>
    </dataValidation>
    <dataValidation sqref="AK1037" showDropDown="0" showInputMessage="1" showErrorMessage="1" allowBlank="1" type="list">
      <formula1>"○"</formula1>
    </dataValidation>
    <dataValidation sqref="AK1038" showDropDown="0" showInputMessage="1" showErrorMessage="1" allowBlank="1" type="list">
      <formula1>"○"</formula1>
    </dataValidation>
    <dataValidation sqref="AK1039" showDropDown="0" showInputMessage="1" showErrorMessage="1" allowBlank="1" type="list">
      <formula1>"○"</formula1>
    </dataValidation>
    <dataValidation sqref="AK1040" showDropDown="0" showInputMessage="1" showErrorMessage="1" allowBlank="1" type="list">
      <formula1>"○"</formula1>
    </dataValidation>
    <dataValidation sqref="AK1041" showDropDown="0" showInputMessage="1" showErrorMessage="1" allowBlank="1" type="list">
      <formula1>"○"</formula1>
    </dataValidation>
    <dataValidation sqref="AK1042" showDropDown="0" showInputMessage="1" showErrorMessage="1" allowBlank="1" type="list">
      <formula1>"○"</formula1>
    </dataValidation>
    <dataValidation sqref="AK1043" showDropDown="0" showInputMessage="1" showErrorMessage="1" allowBlank="1" type="list">
      <formula1>"○"</formula1>
    </dataValidation>
    <dataValidation sqref="AK1044" showDropDown="0" showInputMessage="1" showErrorMessage="1" allowBlank="1" type="list">
      <formula1>"○"</formula1>
    </dataValidation>
    <dataValidation sqref="AK1045" showDropDown="0" showInputMessage="1" showErrorMessage="1" allowBlank="1" type="list">
      <formula1>"○"</formula1>
    </dataValidation>
    <dataValidation sqref="AK1046" showDropDown="0" showInputMessage="1" showErrorMessage="1" allowBlank="1" type="list">
      <formula1>"○"</formula1>
    </dataValidation>
    <dataValidation sqref="AK1047" showDropDown="0" showInputMessage="1" showErrorMessage="1" allowBlank="1" type="list">
      <formula1>"○"</formula1>
    </dataValidation>
    <dataValidation sqref="AK1048" showDropDown="0" showInputMessage="1" showErrorMessage="1" allowBlank="1" type="list">
      <formula1>"○"</formula1>
    </dataValidation>
    <dataValidation sqref="AK1049" showDropDown="0" showInputMessage="1" showErrorMessage="1" allowBlank="1" type="list">
      <formula1>"○"</formula1>
    </dataValidation>
    <dataValidation sqref="AK1050" showDropDown="0" showInputMessage="1" showErrorMessage="1" allowBlank="1" type="list">
      <formula1>"○"</formula1>
    </dataValidation>
    <dataValidation sqref="AK1051" showDropDown="0" showInputMessage="1" showErrorMessage="1" allowBlank="1" type="list">
      <formula1>"○"</formula1>
    </dataValidation>
    <dataValidation sqref="AK1052" showDropDown="0" showInputMessage="1" showErrorMessage="1" allowBlank="1" type="list">
      <formula1>"○"</formula1>
    </dataValidation>
    <dataValidation sqref="AK1053" showDropDown="0" showInputMessage="1" showErrorMessage="1" allowBlank="1" type="list">
      <formula1>"○"</formula1>
    </dataValidation>
    <dataValidation sqref="AK1054" showDropDown="0" showInputMessage="1" showErrorMessage="1" allowBlank="1" type="list">
      <formula1>"○"</formula1>
    </dataValidation>
    <dataValidation sqref="AK1055" showDropDown="0" showInputMessage="1" showErrorMessage="1" allowBlank="1" type="list">
      <formula1>"○"</formula1>
    </dataValidation>
    <dataValidation sqref="AK1056" showDropDown="0" showInputMessage="1" showErrorMessage="1" allowBlank="1" type="list">
      <formula1>"○"</formula1>
    </dataValidation>
    <dataValidation sqref="AK1057" showDropDown="0" showInputMessage="1" showErrorMessage="1" allowBlank="1" type="list">
      <formula1>"○"</formula1>
    </dataValidation>
    <dataValidation sqref="AK1058" showDropDown="0" showInputMessage="1" showErrorMessage="1" allowBlank="1" type="list">
      <formula1>"○"</formula1>
    </dataValidation>
    <dataValidation sqref="AK1059" showDropDown="0" showInputMessage="1" showErrorMessage="1" allowBlank="1" type="list">
      <formula1>"○"</formula1>
    </dataValidation>
    <dataValidation sqref="AK1060" showDropDown="0" showInputMessage="1" showErrorMessage="1" allowBlank="1" type="list">
      <formula1>"○"</formula1>
    </dataValidation>
    <dataValidation sqref="AK1061" showDropDown="0" showInputMessage="1" showErrorMessage="1" allowBlank="1" type="list">
      <formula1>"○"</formula1>
    </dataValidation>
    <dataValidation sqref="AK1062" showDropDown="0" showInputMessage="1" showErrorMessage="1" allowBlank="1" type="list">
      <formula1>"○"</formula1>
    </dataValidation>
    <dataValidation sqref="AK1063" showDropDown="0" showInputMessage="1" showErrorMessage="1" allowBlank="1" type="list">
      <formula1>"○"</formula1>
    </dataValidation>
    <dataValidation sqref="AK1064" showDropDown="0" showInputMessage="1" showErrorMessage="1" allowBlank="1" type="list">
      <formula1>"○"</formula1>
    </dataValidation>
    <dataValidation sqref="AK1065" showDropDown="0" showInputMessage="1" showErrorMessage="1" allowBlank="1" type="list">
      <formula1>"○"</formula1>
    </dataValidation>
    <dataValidation sqref="AK1066" showDropDown="0" showInputMessage="1" showErrorMessage="1" allowBlank="1" type="list">
      <formula1>"○"</formula1>
    </dataValidation>
    <dataValidation sqref="AK1067" showDropDown="0" showInputMessage="1" showErrorMessage="1" allowBlank="1" type="list">
      <formula1>"○"</formula1>
    </dataValidation>
    <dataValidation sqref="AK1068" showDropDown="0" showInputMessage="1" showErrorMessage="1" allowBlank="1" type="list">
      <formula1>"○"</formula1>
    </dataValidation>
    <dataValidation sqref="AK1069" showDropDown="0" showInputMessage="1" showErrorMessage="1" allowBlank="1" type="list">
      <formula1>"○"</formula1>
    </dataValidation>
    <dataValidation sqref="AK1070" showDropDown="0" showInputMessage="1" showErrorMessage="1" allowBlank="1" type="list">
      <formula1>"○"</formula1>
    </dataValidation>
    <dataValidation sqref="AK1071" showDropDown="0" showInputMessage="1" showErrorMessage="1" allowBlank="1" type="list">
      <formula1>"○"</formula1>
    </dataValidation>
    <dataValidation sqref="AK1072" showDropDown="0" showInputMessage="1" showErrorMessage="1" allowBlank="1" type="list">
      <formula1>"○"</formula1>
    </dataValidation>
    <dataValidation sqref="AK1073" showDropDown="0" showInputMessage="1" showErrorMessage="1" allowBlank="1" type="list">
      <formula1>"○"</formula1>
    </dataValidation>
    <dataValidation sqref="AK1074" showDropDown="0" showInputMessage="1" showErrorMessage="1" allowBlank="1" type="list">
      <formula1>"○"</formula1>
    </dataValidation>
    <dataValidation sqref="AK1075" showDropDown="0" showInputMessage="1" showErrorMessage="1" allowBlank="1" type="list">
      <formula1>"○"</formula1>
    </dataValidation>
    <dataValidation sqref="AK1076" showDropDown="0" showInputMessage="1" showErrorMessage="1" allowBlank="1" type="list">
      <formula1>"○"</formula1>
    </dataValidation>
    <dataValidation sqref="AK1077" showDropDown="0" showInputMessage="1" showErrorMessage="1" allowBlank="1" type="list">
      <formula1>"○"</formula1>
    </dataValidation>
    <dataValidation sqref="AK1078" showDropDown="0" showInputMessage="1" showErrorMessage="1" allowBlank="1" type="list">
      <formula1>"○"</formula1>
    </dataValidation>
    <dataValidation sqref="AK1079" showDropDown="0" showInputMessage="1" showErrorMessage="1" allowBlank="1" type="list">
      <formula1>"○"</formula1>
    </dataValidation>
    <dataValidation sqref="AK1080" showDropDown="0" showInputMessage="1" showErrorMessage="1" allowBlank="1" type="list">
      <formula1>"○"</formula1>
    </dataValidation>
    <dataValidation sqref="AK1081" showDropDown="0" showInputMessage="1" showErrorMessage="1" allowBlank="1" type="list">
      <formula1>"○"</formula1>
    </dataValidation>
    <dataValidation sqref="AK1082" showDropDown="0" showInputMessage="1" showErrorMessage="1" allowBlank="1" type="list">
      <formula1>"○"</formula1>
    </dataValidation>
    <dataValidation sqref="AK1083" showDropDown="0" showInputMessage="1" showErrorMessage="1" allowBlank="1" type="list">
      <formula1>"○"</formula1>
    </dataValidation>
    <dataValidation sqref="AK1084" showDropDown="0" showInputMessage="1" showErrorMessage="1" allowBlank="1" type="list">
      <formula1>"○"</formula1>
    </dataValidation>
    <dataValidation sqref="AK1085" showDropDown="0" showInputMessage="1" showErrorMessage="1" allowBlank="1" type="list">
      <formula1>"○"</formula1>
    </dataValidation>
    <dataValidation sqref="AK1086" showDropDown="0" showInputMessage="1" showErrorMessage="1" allowBlank="1" type="list">
      <formula1>"○"</formula1>
    </dataValidation>
    <dataValidation sqref="AK1087" showDropDown="0" showInputMessage="1" showErrorMessage="1" allowBlank="1" type="list">
      <formula1>"○"</formula1>
    </dataValidation>
    <dataValidation sqref="AK1088" showDropDown="0" showInputMessage="1" showErrorMessage="1" allowBlank="1" type="list">
      <formula1>"○"</formula1>
    </dataValidation>
    <dataValidation sqref="AK1089" showDropDown="0" showInputMessage="1" showErrorMessage="1" allowBlank="1" type="list">
      <formula1>"○"</formula1>
    </dataValidation>
    <dataValidation sqref="AK1090" showDropDown="0" showInputMessage="1" showErrorMessage="1" allowBlank="1" type="list">
      <formula1>"○"</formula1>
    </dataValidation>
    <dataValidation sqref="AK1091" showDropDown="0" showInputMessage="1" showErrorMessage="1" allowBlank="1" type="list">
      <formula1>"○"</formula1>
    </dataValidation>
    <dataValidation sqref="AK1092" showDropDown="0" showInputMessage="1" showErrorMessage="1" allowBlank="1" type="list">
      <formula1>"○"</formula1>
    </dataValidation>
    <dataValidation sqref="AK1093" showDropDown="0" showInputMessage="1" showErrorMessage="1" allowBlank="1" type="list">
      <formula1>"○"</formula1>
    </dataValidation>
    <dataValidation sqref="AK1094" showDropDown="0" showInputMessage="1" showErrorMessage="1" allowBlank="1" type="list">
      <formula1>"○"</formula1>
    </dataValidation>
    <dataValidation sqref="AK1095" showDropDown="0" showInputMessage="1" showErrorMessage="1" allowBlank="1" type="list">
      <formula1>"○"</formula1>
    </dataValidation>
    <dataValidation sqref="AK1096" showDropDown="0" showInputMessage="1" showErrorMessage="1" allowBlank="1" type="list">
      <formula1>"○"</formula1>
    </dataValidation>
    <dataValidation sqref="AK1097" showDropDown="0" showInputMessage="1" showErrorMessage="1" allowBlank="1" type="list">
      <formula1>"○"</formula1>
    </dataValidation>
    <dataValidation sqref="AK1098" showDropDown="0" showInputMessage="1" showErrorMessage="1" allowBlank="1" type="list">
      <formula1>"○"</formula1>
    </dataValidation>
    <dataValidation sqref="AK1099" showDropDown="0" showInputMessage="1" showErrorMessage="1" allowBlank="1" type="list">
      <formula1>"○"</formula1>
    </dataValidation>
    <dataValidation sqref="AK1100" showDropDown="0" showInputMessage="1" showErrorMessage="1" allowBlank="1" type="list">
      <formula1>"○"</formula1>
    </dataValidation>
    <dataValidation sqref="AK1101" showDropDown="0" showInputMessage="1" showErrorMessage="1" allowBlank="1" type="list">
      <formula1>"○"</formula1>
    </dataValidation>
    <dataValidation sqref="AK1102" showDropDown="0" showInputMessage="1" showErrorMessage="1" allowBlank="1" type="list">
      <formula1>"○"</formula1>
    </dataValidation>
    <dataValidation sqref="AK1103" showDropDown="0" showInputMessage="1" showErrorMessage="1" allowBlank="1" type="list">
      <formula1>"○"</formula1>
    </dataValidation>
    <dataValidation sqref="AK1104" showDropDown="0" showInputMessage="1" showErrorMessage="1" allowBlank="1" type="list">
      <formula1>"○"</formula1>
    </dataValidation>
    <dataValidation sqref="AK1105" showDropDown="0" showInputMessage="1" showErrorMessage="1" allowBlank="1" type="list">
      <formula1>"○"</formula1>
    </dataValidation>
    <dataValidation sqref="AK1106" showDropDown="0" showInputMessage="1" showErrorMessage="1" allowBlank="1" type="list">
      <formula1>"○"</formula1>
    </dataValidation>
    <dataValidation sqref="AK1107" showDropDown="0" showInputMessage="1" showErrorMessage="1" allowBlank="1" type="list">
      <formula1>"○"</formula1>
    </dataValidation>
    <dataValidation sqref="AK1108" showDropDown="0" showInputMessage="1" showErrorMessage="1" allowBlank="1" type="list">
      <formula1>"○"</formula1>
    </dataValidation>
    <dataValidation sqref="AK1109" showDropDown="0" showInputMessage="1" showErrorMessage="1" allowBlank="1" type="list">
      <formula1>"○"</formula1>
    </dataValidation>
    <dataValidation sqref="AK1110" showDropDown="0" showInputMessage="1" showErrorMessage="1" allowBlank="1" type="list">
      <formula1>"○"</formula1>
    </dataValidation>
    <dataValidation sqref="AK1111" showDropDown="0" showInputMessage="1" showErrorMessage="1" allowBlank="1" type="list">
      <formula1>"○"</formula1>
    </dataValidation>
    <dataValidation sqref="AK1112" showDropDown="0" showInputMessage="1" showErrorMessage="1" allowBlank="1" type="list">
      <formula1>"○"</formula1>
    </dataValidation>
    <dataValidation sqref="AK1113" showDropDown="0" showInputMessage="1" showErrorMessage="1" allowBlank="1" type="list">
      <formula1>"○"</formula1>
    </dataValidation>
    <dataValidation sqref="AK1114" showDropDown="0" showInputMessage="1" showErrorMessage="1" allowBlank="1" type="list">
      <formula1>"○"</formula1>
    </dataValidation>
    <dataValidation sqref="AK1115" showDropDown="0" showInputMessage="1" showErrorMessage="1" allowBlank="1" type="list">
      <formula1>"○"</formula1>
    </dataValidation>
    <dataValidation sqref="AK1116" showDropDown="0" showInputMessage="1" showErrorMessage="1" allowBlank="1" type="list">
      <formula1>"○"</formula1>
    </dataValidation>
    <dataValidation sqref="AK1117" showDropDown="0" showInputMessage="1" showErrorMessage="1" allowBlank="1" type="list">
      <formula1>"○"</formula1>
    </dataValidation>
    <dataValidation sqref="AK1118" showDropDown="0" showInputMessage="1" showErrorMessage="1" allowBlank="1" type="list">
      <formula1>"○"</formula1>
    </dataValidation>
    <dataValidation sqref="AK1119" showDropDown="0" showInputMessage="1" showErrorMessage="1" allowBlank="1" type="list">
      <formula1>"○"</formula1>
    </dataValidation>
    <dataValidation sqref="AK1120" showDropDown="0" showInputMessage="1" showErrorMessage="1" allowBlank="1" type="list">
      <formula1>"○"</formula1>
    </dataValidation>
    <dataValidation sqref="AK1121" showDropDown="0" showInputMessage="1" showErrorMessage="1" allowBlank="1" type="list">
      <formula1>"○"</formula1>
    </dataValidation>
    <dataValidation sqref="AK1122" showDropDown="0" showInputMessage="1" showErrorMessage="1" allowBlank="1" type="list">
      <formula1>"○"</formula1>
    </dataValidation>
    <dataValidation sqref="AK1123" showDropDown="0" showInputMessage="1" showErrorMessage="1" allowBlank="1" type="list">
      <formula1>"○"</formula1>
    </dataValidation>
    <dataValidation sqref="AK1124" showDropDown="0" showInputMessage="1" showErrorMessage="1" allowBlank="1" type="list">
      <formula1>"○"</formula1>
    </dataValidation>
    <dataValidation sqref="AK1125" showDropDown="0" showInputMessage="1" showErrorMessage="1" allowBlank="1" type="list">
      <formula1>"○"</formula1>
    </dataValidation>
    <dataValidation sqref="AK1126" showDropDown="0" showInputMessage="1" showErrorMessage="1" allowBlank="1" type="list">
      <formula1>"○"</formula1>
    </dataValidation>
    <dataValidation sqref="AK1127" showDropDown="0" showInputMessage="1" showErrorMessage="1" allowBlank="1" type="list">
      <formula1>"○"</formula1>
    </dataValidation>
    <dataValidation sqref="AK1128" showDropDown="0" showInputMessage="1" showErrorMessage="1" allowBlank="1" type="list">
      <formula1>"○"</formula1>
    </dataValidation>
    <dataValidation sqref="AK1129" showDropDown="0" showInputMessage="1" showErrorMessage="1" allowBlank="1" type="list">
      <formula1>"○"</formula1>
    </dataValidation>
    <dataValidation sqref="AK1130" showDropDown="0" showInputMessage="1" showErrorMessage="1" allowBlank="1" type="list">
      <formula1>"○"</formula1>
    </dataValidation>
    <dataValidation sqref="AK1131" showDropDown="0" showInputMessage="1" showErrorMessage="1" allowBlank="1" type="list">
      <formula1>"○"</formula1>
    </dataValidation>
    <dataValidation sqref="AK1132" showDropDown="0" showInputMessage="1" showErrorMessage="1" allowBlank="1" type="list">
      <formula1>"○"</formula1>
    </dataValidation>
    <dataValidation sqref="AK1133" showDropDown="0" showInputMessage="1" showErrorMessage="1" allowBlank="1" type="list">
      <formula1>"○"</formula1>
    </dataValidation>
    <dataValidation sqref="AK1134" showDropDown="0" showInputMessage="1" showErrorMessage="1" allowBlank="1" type="list">
      <formula1>"○"</formula1>
    </dataValidation>
    <dataValidation sqref="AK1135" showDropDown="0" showInputMessage="1" showErrorMessage="1" allowBlank="1" type="list">
      <formula1>"○"</formula1>
    </dataValidation>
    <dataValidation sqref="AK1136" showDropDown="0" showInputMessage="1" showErrorMessage="1" allowBlank="1" type="list">
      <formula1>"○"</formula1>
    </dataValidation>
    <dataValidation sqref="AK1137" showDropDown="0" showInputMessage="1" showErrorMessage="1" allowBlank="1" type="list">
      <formula1>"○"</formula1>
    </dataValidation>
    <dataValidation sqref="AK1138" showDropDown="0" showInputMessage="1" showErrorMessage="1" allowBlank="1" type="list">
      <formula1>"○"</formula1>
    </dataValidation>
    <dataValidation sqref="AK1139" showDropDown="0" showInputMessage="1" showErrorMessage="1" allowBlank="1" type="list">
      <formula1>"○"</formula1>
    </dataValidation>
    <dataValidation sqref="AK1140" showDropDown="0" showInputMessage="1" showErrorMessage="1" allowBlank="1" type="list">
      <formula1>"○"</formula1>
    </dataValidation>
    <dataValidation sqref="AK1141" showDropDown="0" showInputMessage="1" showErrorMessage="1" allowBlank="1" type="list">
      <formula1>"○"</formula1>
    </dataValidation>
    <dataValidation sqref="AK1142" showDropDown="0" showInputMessage="1" showErrorMessage="1" allowBlank="1" type="list">
      <formula1>"○"</formula1>
    </dataValidation>
    <dataValidation sqref="AK1143" showDropDown="0" showInputMessage="1" showErrorMessage="1" allowBlank="1" type="list">
      <formula1>"○"</formula1>
    </dataValidation>
    <dataValidation sqref="AK1144" showDropDown="0" showInputMessage="1" showErrorMessage="1" allowBlank="1" type="list">
      <formula1>"○"</formula1>
    </dataValidation>
    <dataValidation sqref="AK1145" showDropDown="0" showInputMessage="1" showErrorMessage="1" allowBlank="1" type="list">
      <formula1>"○"</formula1>
    </dataValidation>
    <dataValidation sqref="AK1146" showDropDown="0" showInputMessage="1" showErrorMessage="1" allowBlank="1" type="list">
      <formula1>"○"</formula1>
    </dataValidation>
    <dataValidation sqref="AK1147" showDropDown="0" showInputMessage="1" showErrorMessage="1" allowBlank="1" type="list">
      <formula1>"○"</formula1>
    </dataValidation>
    <dataValidation sqref="AK1148" showDropDown="0" showInputMessage="1" showErrorMessage="1" allowBlank="1" type="list">
      <formula1>"○"</formula1>
    </dataValidation>
    <dataValidation sqref="AK1149" showDropDown="0" showInputMessage="1" showErrorMessage="1" allowBlank="1" type="list">
      <formula1>"○"</formula1>
    </dataValidation>
    <dataValidation sqref="AK1150" showDropDown="0" showInputMessage="1" showErrorMessage="1" allowBlank="1" type="list">
      <formula1>"○"</formula1>
    </dataValidation>
    <dataValidation sqref="AK1151" showDropDown="0" showInputMessage="1" showErrorMessage="1" allowBlank="1" type="list">
      <formula1>"○"</formula1>
    </dataValidation>
    <dataValidation sqref="AK1152" showDropDown="0" showInputMessage="1" showErrorMessage="1" allowBlank="1" type="list">
      <formula1>"○"</formula1>
    </dataValidation>
    <dataValidation sqref="AK1153" showDropDown="0" showInputMessage="1" showErrorMessage="1" allowBlank="1" type="list">
      <formula1>"○"</formula1>
    </dataValidation>
    <dataValidation sqref="AK1154" showDropDown="0" showInputMessage="1" showErrorMessage="1" allowBlank="1" type="list">
      <formula1>"○"</formula1>
    </dataValidation>
    <dataValidation sqref="AK1155" showDropDown="0" showInputMessage="1" showErrorMessage="1" allowBlank="1" type="list">
      <formula1>"○"</formula1>
    </dataValidation>
    <dataValidation sqref="AK1156" showDropDown="0" showInputMessage="1" showErrorMessage="1" allowBlank="1" type="list">
      <formula1>"○"</formula1>
    </dataValidation>
    <dataValidation sqref="AK1157" showDropDown="0" showInputMessage="1" showErrorMessage="1" allowBlank="1" type="list">
      <formula1>"○"</formula1>
    </dataValidation>
    <dataValidation sqref="AK1158" showDropDown="0" showInputMessage="1" showErrorMessage="1" allowBlank="1" type="list">
      <formula1>"○"</formula1>
    </dataValidation>
    <dataValidation sqref="AK1159" showDropDown="0" showInputMessage="1" showErrorMessage="1" allowBlank="1" type="list">
      <formula1>"○"</formula1>
    </dataValidation>
    <dataValidation sqref="AK1160" showDropDown="0" showInputMessage="1" showErrorMessage="1" allowBlank="1" type="list">
      <formula1>"○"</formula1>
    </dataValidation>
    <dataValidation sqref="AK1161" showDropDown="0" showInputMessage="1" showErrorMessage="1" allowBlank="1" type="list">
      <formula1>"○"</formula1>
    </dataValidation>
    <dataValidation sqref="AK1162" showDropDown="0" showInputMessage="1" showErrorMessage="1" allowBlank="1" type="list">
      <formula1>"○"</formula1>
    </dataValidation>
    <dataValidation sqref="AK1163" showDropDown="0" showInputMessage="1" showErrorMessage="1" allowBlank="1" type="list">
      <formula1>"○"</formula1>
    </dataValidation>
    <dataValidation sqref="AK1164" showDropDown="0" showInputMessage="1" showErrorMessage="1" allowBlank="1" type="list">
      <formula1>"○"</formula1>
    </dataValidation>
    <dataValidation sqref="AK1165" showDropDown="0" showInputMessage="1" showErrorMessage="1" allowBlank="1" type="list">
      <formula1>"○"</formula1>
    </dataValidation>
    <dataValidation sqref="AK1166" showDropDown="0" showInputMessage="1" showErrorMessage="1" allowBlank="1" type="list">
      <formula1>"○"</formula1>
    </dataValidation>
    <dataValidation sqref="AK1167" showDropDown="0" showInputMessage="1" showErrorMessage="1" allowBlank="1" type="list">
      <formula1>"○"</formula1>
    </dataValidation>
    <dataValidation sqref="AK1168" showDropDown="0" showInputMessage="1" showErrorMessage="1" allowBlank="1" type="list">
      <formula1>"○"</formula1>
    </dataValidation>
    <dataValidation sqref="AK1169" showDropDown="0" showInputMessage="1" showErrorMessage="1" allowBlank="1" type="list">
      <formula1>"○"</formula1>
    </dataValidation>
    <dataValidation sqref="AK1170" showDropDown="0" showInputMessage="1" showErrorMessage="1" allowBlank="1" type="list">
      <formula1>"○"</formula1>
    </dataValidation>
    <dataValidation sqref="AK1171" showDropDown="0" showInputMessage="1" showErrorMessage="1" allowBlank="1" type="list">
      <formula1>"○"</formula1>
    </dataValidation>
    <dataValidation sqref="AK1172" showDropDown="0" showInputMessage="1" showErrorMessage="1" allowBlank="1" type="list">
      <formula1>"○"</formula1>
    </dataValidation>
    <dataValidation sqref="AK1173" showDropDown="0" showInputMessage="1" showErrorMessage="1" allowBlank="1" type="list">
      <formula1>"○"</formula1>
    </dataValidation>
    <dataValidation sqref="AK1174" showDropDown="0" showInputMessage="1" showErrorMessage="1" allowBlank="1" type="list">
      <formula1>"○"</formula1>
    </dataValidation>
    <dataValidation sqref="AK1175" showDropDown="0" showInputMessage="1" showErrorMessage="1" allowBlank="1" type="list">
      <formula1>"○"</formula1>
    </dataValidation>
    <dataValidation sqref="AK1176" showDropDown="0" showInputMessage="1" showErrorMessage="1" allowBlank="1" type="list">
      <formula1>"○"</formula1>
    </dataValidation>
    <dataValidation sqref="AK1177" showDropDown="0" showInputMessage="1" showErrorMessage="1" allowBlank="1" type="list">
      <formula1>"○"</formula1>
    </dataValidation>
    <dataValidation sqref="AK1178" showDropDown="0" showInputMessage="1" showErrorMessage="1" allowBlank="1" type="list">
      <formula1>"○"</formula1>
    </dataValidation>
    <dataValidation sqref="AK1179" showDropDown="0" showInputMessage="1" showErrorMessage="1" allowBlank="1" type="list">
      <formula1>"○"</formula1>
    </dataValidation>
    <dataValidation sqref="AK1180" showDropDown="0" showInputMessage="1" showErrorMessage="1" allowBlank="1" type="list">
      <formula1>"○"</formula1>
    </dataValidation>
    <dataValidation sqref="AK1181" showDropDown="0" showInputMessage="1" showErrorMessage="1" allowBlank="1" type="list">
      <formula1>"○"</formula1>
    </dataValidation>
    <dataValidation sqref="AK1182" showDropDown="0" showInputMessage="1" showErrorMessage="1" allowBlank="1" type="list">
      <formula1>"○"</formula1>
    </dataValidation>
    <dataValidation sqref="AK1183" showDropDown="0" showInputMessage="1" showErrorMessage="1" allowBlank="1" type="list">
      <formula1>"○"</formula1>
    </dataValidation>
    <dataValidation sqref="AK1184" showDropDown="0" showInputMessage="1" showErrorMessage="1" allowBlank="1" type="list">
      <formula1>"○"</formula1>
    </dataValidation>
    <dataValidation sqref="AK1185" showDropDown="0" showInputMessage="1" showErrorMessage="1" allowBlank="1" type="list">
      <formula1>"○"</formula1>
    </dataValidation>
    <dataValidation sqref="AK1186" showDropDown="0" showInputMessage="1" showErrorMessage="1" allowBlank="1" type="list">
      <formula1>"○"</formula1>
    </dataValidation>
    <dataValidation sqref="AK1187" showDropDown="0" showInputMessage="1" showErrorMessage="1" allowBlank="1" type="list">
      <formula1>"○"</formula1>
    </dataValidation>
    <dataValidation sqref="AK1188" showDropDown="0" showInputMessage="1" showErrorMessage="1" allowBlank="1" type="list">
      <formula1>"○"</formula1>
    </dataValidation>
    <dataValidation sqref="AK1189" showDropDown="0" showInputMessage="1" showErrorMessage="1" allowBlank="1" type="list">
      <formula1>"○"</formula1>
    </dataValidation>
    <dataValidation sqref="AK1190" showDropDown="0" showInputMessage="1" showErrorMessage="1" allowBlank="1" type="list">
      <formula1>"○"</formula1>
    </dataValidation>
    <dataValidation sqref="AK1191" showDropDown="0" showInputMessage="1" showErrorMessage="1" allowBlank="1" type="list">
      <formula1>"○"</formula1>
    </dataValidation>
    <dataValidation sqref="AK1192" showDropDown="0" showInputMessage="1" showErrorMessage="1" allowBlank="1" type="list">
      <formula1>"○"</formula1>
    </dataValidation>
    <dataValidation sqref="AK1193" showDropDown="0" showInputMessage="1" showErrorMessage="1" allowBlank="1" type="list">
      <formula1>"○"</formula1>
    </dataValidation>
    <dataValidation sqref="AK1194" showDropDown="0" showInputMessage="1" showErrorMessage="1" allowBlank="1" type="list">
      <formula1>"○"</formula1>
    </dataValidation>
    <dataValidation sqref="AK1195" showDropDown="0" showInputMessage="1" showErrorMessage="1" allowBlank="1" type="list">
      <formula1>"○"</formula1>
    </dataValidation>
    <dataValidation sqref="AK1196" showDropDown="0" showInputMessage="1" showErrorMessage="1" allowBlank="1" type="list">
      <formula1>"○"</formula1>
    </dataValidation>
    <dataValidation sqref="AK1197" showDropDown="0" showInputMessage="1" showErrorMessage="1" allowBlank="1" type="list">
      <formula1>"○"</formula1>
    </dataValidation>
    <dataValidation sqref="AK1198" showDropDown="0" showInputMessage="1" showErrorMessage="1" allowBlank="1" type="list">
      <formula1>"○"</formula1>
    </dataValidation>
    <dataValidation sqref="AK1199" showDropDown="0" showInputMessage="1" showErrorMessage="1" allowBlank="1" type="list">
      <formula1>"○"</formula1>
    </dataValidation>
    <dataValidation sqref="AK1200" showDropDown="0" showInputMessage="1" showErrorMessage="1" allowBlank="1" type="list">
      <formula1>"○"</formula1>
    </dataValidation>
    <dataValidation sqref="AK1201" showDropDown="0" showInputMessage="1" showErrorMessage="1" allowBlank="1" type="list">
      <formula1>"○"</formula1>
    </dataValidation>
    <dataValidation sqref="AK1202" showDropDown="0" showInputMessage="1" showErrorMessage="1" allowBlank="1" type="list">
      <formula1>"○"</formula1>
    </dataValidation>
    <dataValidation sqref="AK1203" showDropDown="0" showInputMessage="1" showErrorMessage="1" allowBlank="1" type="list">
      <formula1>"○"</formula1>
    </dataValidation>
    <dataValidation sqref="AK1204" showDropDown="0" showInputMessage="1" showErrorMessage="1" allowBlank="1" type="list">
      <formula1>"○"</formula1>
    </dataValidation>
    <dataValidation sqref="AK1205" showDropDown="0" showInputMessage="1" showErrorMessage="1" allowBlank="1" type="list">
      <formula1>"○"</formula1>
    </dataValidation>
    <dataValidation sqref="AK1206" showDropDown="0" showInputMessage="1" showErrorMessage="1" allowBlank="1" type="list">
      <formula1>"○"</formula1>
    </dataValidation>
    <dataValidation sqref="AK1207" showDropDown="0" showInputMessage="1" showErrorMessage="1" allowBlank="1" type="list">
      <formula1>"○"</formula1>
    </dataValidation>
    <dataValidation sqref="AK1208" showDropDown="0" showInputMessage="1" showErrorMessage="1" allowBlank="1" type="list">
      <formula1>"○"</formula1>
    </dataValidation>
    <dataValidation sqref="AK1209" showDropDown="0" showInputMessage="1" showErrorMessage="1" allowBlank="1" type="list">
      <formula1>"○"</formula1>
    </dataValidation>
    <dataValidation sqref="AK1210" showDropDown="0" showInputMessage="1" showErrorMessage="1" allowBlank="1" type="list">
      <formula1>"○"</formula1>
    </dataValidation>
    <dataValidation sqref="AK1211" showDropDown="0" showInputMessage="1" showErrorMessage="1" allowBlank="1" type="list">
      <formula1>"○"</formula1>
    </dataValidation>
    <dataValidation sqref="AK1212" showDropDown="0" showInputMessage="1" showErrorMessage="1" allowBlank="1" type="list">
      <formula1>"○"</formula1>
    </dataValidation>
    <dataValidation sqref="AK1213" showDropDown="0" showInputMessage="1" showErrorMessage="1" allowBlank="1" type="list">
      <formula1>"○"</formula1>
    </dataValidation>
    <dataValidation sqref="AK1214" showDropDown="0" showInputMessage="1" showErrorMessage="1" allowBlank="1" type="list">
      <formula1>"○"</formula1>
    </dataValidation>
    <dataValidation sqref="AK1215" showDropDown="0" showInputMessage="1" showErrorMessage="1" allowBlank="1" type="list">
      <formula1>"○"</formula1>
    </dataValidation>
    <dataValidation sqref="AK1216" showDropDown="0" showInputMessage="1" showErrorMessage="1" allowBlank="1" type="list">
      <formula1>"○"</formula1>
    </dataValidation>
    <dataValidation sqref="AK1217" showDropDown="0" showInputMessage="1" showErrorMessage="1" allowBlank="1" type="list">
      <formula1>"○"</formula1>
    </dataValidation>
    <dataValidation sqref="AK1218" showDropDown="0" showInputMessage="1" showErrorMessage="1" allowBlank="1" type="list">
      <formula1>"○"</formula1>
    </dataValidation>
    <dataValidation sqref="AK1219" showDropDown="0" showInputMessage="1" showErrorMessage="1" allowBlank="1" type="list">
      <formula1>"○"</formula1>
    </dataValidation>
    <dataValidation sqref="AK1220" showDropDown="0" showInputMessage="1" showErrorMessage="1" allowBlank="1" type="list">
      <formula1>"○"</formula1>
    </dataValidation>
    <dataValidation sqref="AK1221" showDropDown="0" showInputMessage="1" showErrorMessage="1" allowBlank="1" type="list">
      <formula1>"○"</formula1>
    </dataValidation>
    <dataValidation sqref="AK1222" showDropDown="0" showInputMessage="1" showErrorMessage="1" allowBlank="1" type="list">
      <formula1>"○"</formula1>
    </dataValidation>
    <dataValidation sqref="AK1223" showDropDown="0" showInputMessage="1" showErrorMessage="1" allowBlank="1" type="list">
      <formula1>"○"</formula1>
    </dataValidation>
    <dataValidation sqref="AK1224" showDropDown="0" showInputMessage="1" showErrorMessage="1" allowBlank="1" type="list">
      <formula1>"○"</formula1>
    </dataValidation>
    <dataValidation sqref="AK1225" showDropDown="0" showInputMessage="1" showErrorMessage="1" allowBlank="1" type="list">
      <formula1>"○"</formula1>
    </dataValidation>
    <dataValidation sqref="AK1226" showDropDown="0" showInputMessage="1" showErrorMessage="1" allowBlank="1" type="list">
      <formula1>"○"</formula1>
    </dataValidation>
    <dataValidation sqref="AK1227" showDropDown="0" showInputMessage="1" showErrorMessage="1" allowBlank="1" type="list">
      <formula1>"○"</formula1>
    </dataValidation>
    <dataValidation sqref="AK1228" showDropDown="0" showInputMessage="1" showErrorMessage="1" allowBlank="1" type="list">
      <formula1>"○"</formula1>
    </dataValidation>
    <dataValidation sqref="AK1229" showDropDown="0" showInputMessage="1" showErrorMessage="1" allowBlank="1" type="list">
      <formula1>"○"</formula1>
    </dataValidation>
    <dataValidation sqref="AK1230" showDropDown="0" showInputMessage="1" showErrorMessage="1" allowBlank="1" type="list">
      <formula1>"○"</formula1>
    </dataValidation>
    <dataValidation sqref="AK1231" showDropDown="0" showInputMessage="1" showErrorMessage="1" allowBlank="1" type="list">
      <formula1>"○"</formula1>
    </dataValidation>
    <dataValidation sqref="AK1232" showDropDown="0" showInputMessage="1" showErrorMessage="1" allowBlank="1" type="list">
      <formula1>"○"</formula1>
    </dataValidation>
    <dataValidation sqref="AK1233" showDropDown="0" showInputMessage="1" showErrorMessage="1" allowBlank="1" type="list">
      <formula1>"○"</formula1>
    </dataValidation>
    <dataValidation sqref="AK1234" showDropDown="0" showInputMessage="1" showErrorMessage="1" allowBlank="1" type="list">
      <formula1>"○"</formula1>
    </dataValidation>
    <dataValidation sqref="AK1235" showDropDown="0" showInputMessage="1" showErrorMessage="1" allowBlank="1" type="list">
      <formula1>"○"</formula1>
    </dataValidation>
    <dataValidation sqref="AK1236" showDropDown="0" showInputMessage="1" showErrorMessage="1" allowBlank="1" type="list">
      <formula1>"○"</formula1>
    </dataValidation>
    <dataValidation sqref="AK1237" showDropDown="0" showInputMessage="1" showErrorMessage="1" allowBlank="1" type="list">
      <formula1>"○"</formula1>
    </dataValidation>
    <dataValidation sqref="AK1238" showDropDown="0" showInputMessage="1" showErrorMessage="1" allowBlank="1" type="list">
      <formula1>"○"</formula1>
    </dataValidation>
    <dataValidation sqref="AK1239" showDropDown="0" showInputMessage="1" showErrorMessage="1" allowBlank="1" type="list">
      <formula1>"○"</formula1>
    </dataValidation>
    <dataValidation sqref="AK1240" showDropDown="0" showInputMessage="1" showErrorMessage="1" allowBlank="1" type="list">
      <formula1>"○"</formula1>
    </dataValidation>
    <dataValidation sqref="AK1241" showDropDown="0" showInputMessage="1" showErrorMessage="1" allowBlank="1" type="list">
      <formula1>"○"</formula1>
    </dataValidation>
    <dataValidation sqref="AK1242" showDropDown="0" showInputMessage="1" showErrorMessage="1" allowBlank="1" type="list">
      <formula1>"○"</formula1>
    </dataValidation>
    <dataValidation sqref="AK1243" showDropDown="0" showInputMessage="1" showErrorMessage="1" allowBlank="1" type="list">
      <formula1>"○"</formula1>
    </dataValidation>
    <dataValidation sqref="AK1244" showDropDown="0" showInputMessage="1" showErrorMessage="1" allowBlank="1" type="list">
      <formula1>"○"</formula1>
    </dataValidation>
    <dataValidation sqref="AK1245" showDropDown="0" showInputMessage="1" showErrorMessage="1" allowBlank="1" type="list">
      <formula1>"○"</formula1>
    </dataValidation>
    <dataValidation sqref="AK1246" showDropDown="0" showInputMessage="1" showErrorMessage="1" allowBlank="1" type="list">
      <formula1>"○"</formula1>
    </dataValidation>
    <dataValidation sqref="AK1247" showDropDown="0" showInputMessage="1" showErrorMessage="1" allowBlank="1" type="list">
      <formula1>"○"</formula1>
    </dataValidation>
    <dataValidation sqref="AK1248" showDropDown="0" showInputMessage="1" showErrorMessage="1" allowBlank="1" type="list">
      <formula1>"○"</formula1>
    </dataValidation>
    <dataValidation sqref="AK1249" showDropDown="0" showInputMessage="1" showErrorMessage="1" allowBlank="1" type="list">
      <formula1>"○"</formula1>
    </dataValidation>
    <dataValidation sqref="AK1250" showDropDown="0" showInputMessage="1" showErrorMessage="1" allowBlank="1" type="list">
      <formula1>"○"</formula1>
    </dataValidation>
    <dataValidation sqref="AK1251" showDropDown="0" showInputMessage="1" showErrorMessage="1" allowBlank="1" type="list">
      <formula1>"○"</formula1>
    </dataValidation>
    <dataValidation sqref="AK1252" showDropDown="0" showInputMessage="1" showErrorMessage="1" allowBlank="1" type="list">
      <formula1>"○"</formula1>
    </dataValidation>
    <dataValidation sqref="AK1253" showDropDown="0" showInputMessage="1" showErrorMessage="1" allowBlank="1" type="list">
      <formula1>"○"</formula1>
    </dataValidation>
    <dataValidation sqref="AK1254" showDropDown="0" showInputMessage="1" showErrorMessage="1" allowBlank="1" type="list">
      <formula1>"○"</formula1>
    </dataValidation>
    <dataValidation sqref="AK1255" showDropDown="0" showInputMessage="1" showErrorMessage="1" allowBlank="1" type="list">
      <formula1>"○"</formula1>
    </dataValidation>
    <dataValidation sqref="AK1256" showDropDown="0" showInputMessage="1" showErrorMessage="1" allowBlank="1" type="list">
      <formula1>"○"</formula1>
    </dataValidation>
    <dataValidation sqref="AK1257" showDropDown="0" showInputMessage="1" showErrorMessage="1" allowBlank="1" type="list">
      <formula1>"○"</formula1>
    </dataValidation>
    <dataValidation sqref="AK1258" showDropDown="0" showInputMessage="1" showErrorMessage="1" allowBlank="1" type="list">
      <formula1>"○"</formula1>
    </dataValidation>
    <dataValidation sqref="AK1259" showDropDown="0" showInputMessage="1" showErrorMessage="1" allowBlank="1" type="list">
      <formula1>"○"</formula1>
    </dataValidation>
    <dataValidation sqref="AK1260" showDropDown="0" showInputMessage="1" showErrorMessage="1" allowBlank="1" type="list">
      <formula1>"○"</formula1>
    </dataValidation>
    <dataValidation sqref="AK1261" showDropDown="0" showInputMessage="1" showErrorMessage="1" allowBlank="1" type="list">
      <formula1>"○"</formula1>
    </dataValidation>
    <dataValidation sqref="AK1262" showDropDown="0" showInputMessage="1" showErrorMessage="1" allowBlank="1" type="list">
      <formula1>"○"</formula1>
    </dataValidation>
    <dataValidation sqref="AK1263" showDropDown="0" showInputMessage="1" showErrorMessage="1" allowBlank="1" type="list">
      <formula1>"○"</formula1>
    </dataValidation>
    <dataValidation sqref="AK1264" showDropDown="0" showInputMessage="1" showErrorMessage="1" allowBlank="1" type="list">
      <formula1>"○"</formula1>
    </dataValidation>
    <dataValidation sqref="AK1265" showDropDown="0" showInputMessage="1" showErrorMessage="1" allowBlank="1" type="list">
      <formula1>"○"</formula1>
    </dataValidation>
    <dataValidation sqref="AK1266" showDropDown="0" showInputMessage="1" showErrorMessage="1" allowBlank="1" type="list">
      <formula1>"○"</formula1>
    </dataValidation>
    <dataValidation sqref="AK1267" showDropDown="0" showInputMessage="1" showErrorMessage="1" allowBlank="1" type="list">
      <formula1>"○"</formula1>
    </dataValidation>
    <dataValidation sqref="AK1268" showDropDown="0" showInputMessage="1" showErrorMessage="1" allowBlank="1" type="list">
      <formula1>"○"</formula1>
    </dataValidation>
    <dataValidation sqref="AK1269" showDropDown="0" showInputMessage="1" showErrorMessage="1" allowBlank="1" type="list">
      <formula1>"○"</formula1>
    </dataValidation>
    <dataValidation sqref="AK1270" showDropDown="0" showInputMessage="1" showErrorMessage="1" allowBlank="1" type="list">
      <formula1>"○"</formula1>
    </dataValidation>
    <dataValidation sqref="AK1271" showDropDown="0" showInputMessage="1" showErrorMessage="1" allowBlank="1" type="list">
      <formula1>"○"</formula1>
    </dataValidation>
    <dataValidation sqref="AK1272" showDropDown="0" showInputMessage="1" showErrorMessage="1" allowBlank="1" type="list">
      <formula1>"○"</formula1>
    </dataValidation>
    <dataValidation sqref="AK1273" showDropDown="0" showInputMessage="1" showErrorMessage="1" allowBlank="1" type="list">
      <formula1>"○"</formula1>
    </dataValidation>
    <dataValidation sqref="AK1274" showDropDown="0" showInputMessage="1" showErrorMessage="1" allowBlank="1" type="list">
      <formula1>"○"</formula1>
    </dataValidation>
    <dataValidation sqref="AK1275" showDropDown="0" showInputMessage="1" showErrorMessage="1" allowBlank="1" type="list">
      <formula1>"○"</formula1>
    </dataValidation>
    <dataValidation sqref="AK1276" showDropDown="0" showInputMessage="1" showErrorMessage="1" allowBlank="1" type="list">
      <formula1>"○"</formula1>
    </dataValidation>
    <dataValidation sqref="AK1277" showDropDown="0" showInputMessage="1" showErrorMessage="1" allowBlank="1" type="list">
      <formula1>"○"</formula1>
    </dataValidation>
    <dataValidation sqref="AK1278" showDropDown="0" showInputMessage="1" showErrorMessage="1" allowBlank="1" type="list">
      <formula1>"○"</formula1>
    </dataValidation>
    <dataValidation sqref="AK1279" showDropDown="0" showInputMessage="1" showErrorMessage="1" allowBlank="1" type="list">
      <formula1>"○"</formula1>
    </dataValidation>
    <dataValidation sqref="AK1280" showDropDown="0" showInputMessage="1" showErrorMessage="1" allowBlank="1" type="list">
      <formula1>"○"</formula1>
    </dataValidation>
    <dataValidation sqref="AK1281" showDropDown="0" showInputMessage="1" showErrorMessage="1" allowBlank="1" type="list">
      <formula1>"○"</formula1>
    </dataValidation>
    <dataValidation sqref="AK1282" showDropDown="0" showInputMessage="1" showErrorMessage="1" allowBlank="1" type="list">
      <formula1>"○"</formula1>
    </dataValidation>
    <dataValidation sqref="AK1283" showDropDown="0" showInputMessage="1" showErrorMessage="1" allowBlank="1" type="list">
      <formula1>"○"</formula1>
    </dataValidation>
    <dataValidation sqref="AK1284" showDropDown="0" showInputMessage="1" showErrorMessage="1" allowBlank="1" type="list">
      <formula1>"○"</formula1>
    </dataValidation>
    <dataValidation sqref="AK1285" showDropDown="0" showInputMessage="1" showErrorMessage="1" allowBlank="1" type="list">
      <formula1>"○"</formula1>
    </dataValidation>
    <dataValidation sqref="AK1286" showDropDown="0" showInputMessage="1" showErrorMessage="1" allowBlank="1" type="list">
      <formula1>"○"</formula1>
    </dataValidation>
    <dataValidation sqref="AK1287" showDropDown="0" showInputMessage="1" showErrorMessage="1" allowBlank="1" type="list">
      <formula1>"○"</formula1>
    </dataValidation>
    <dataValidation sqref="AK1288" showDropDown="0" showInputMessage="1" showErrorMessage="1" allowBlank="1" type="list">
      <formula1>"○"</formula1>
    </dataValidation>
    <dataValidation sqref="AK1289" showDropDown="0" showInputMessage="1" showErrorMessage="1" allowBlank="1" type="list">
      <formula1>"○"</formula1>
    </dataValidation>
    <dataValidation sqref="AK1290" showDropDown="0" showInputMessage="1" showErrorMessage="1" allowBlank="1" type="list">
      <formula1>"○"</formula1>
    </dataValidation>
    <dataValidation sqref="AK1291" showDropDown="0" showInputMessage="1" showErrorMessage="1" allowBlank="1" type="list">
      <formula1>"○"</formula1>
    </dataValidation>
    <dataValidation sqref="AK1292" showDropDown="0" showInputMessage="1" showErrorMessage="1" allowBlank="1" type="list">
      <formula1>"○"</formula1>
    </dataValidation>
    <dataValidation sqref="AK1293" showDropDown="0" showInputMessage="1" showErrorMessage="1" allowBlank="1" type="list">
      <formula1>"○"</formula1>
    </dataValidation>
    <dataValidation sqref="AK1294" showDropDown="0" showInputMessage="1" showErrorMessage="1" allowBlank="1" type="list">
      <formula1>"○"</formula1>
    </dataValidation>
    <dataValidation sqref="AK1295" showDropDown="0" showInputMessage="1" showErrorMessage="1" allowBlank="1" type="list">
      <formula1>"○"</formula1>
    </dataValidation>
    <dataValidation sqref="AK1296" showDropDown="0" showInputMessage="1" showErrorMessage="1" allowBlank="1" type="list">
      <formula1>"○"</formula1>
    </dataValidation>
    <dataValidation sqref="AK1297" showDropDown="0" showInputMessage="1" showErrorMessage="1" allowBlank="1" type="list">
      <formula1>"○"</formula1>
    </dataValidation>
    <dataValidation sqref="AK1298" showDropDown="0" showInputMessage="1" showErrorMessage="1" allowBlank="1" type="list">
      <formula1>"○"</formula1>
    </dataValidation>
    <dataValidation sqref="AK1299" showDropDown="0" showInputMessage="1" showErrorMessage="1" allowBlank="1" type="list">
      <formula1>"○"</formula1>
    </dataValidation>
    <dataValidation sqref="AK1300" showDropDown="0" showInputMessage="1" showErrorMessage="1" allowBlank="1" type="list">
      <formula1>"○"</formula1>
    </dataValidation>
    <dataValidation sqref="AK1301" showDropDown="0" showInputMessage="1" showErrorMessage="1" allowBlank="1" type="list">
      <formula1>"○"</formula1>
    </dataValidation>
    <dataValidation sqref="AK1302" showDropDown="0" showInputMessage="1" showErrorMessage="1" allowBlank="1" type="list">
      <formula1>"○"</formula1>
    </dataValidation>
    <dataValidation sqref="AK1303" showDropDown="0" showInputMessage="1" showErrorMessage="1" allowBlank="1" type="list">
      <formula1>"○"</formula1>
    </dataValidation>
    <dataValidation sqref="AK1304" showDropDown="0" showInputMessage="1" showErrorMessage="1" allowBlank="1" type="list">
      <formula1>"○"</formula1>
    </dataValidation>
    <dataValidation sqref="AK1305" showDropDown="0" showInputMessage="1" showErrorMessage="1" allowBlank="1" type="list">
      <formula1>"○"</formula1>
    </dataValidation>
    <dataValidation sqref="AK1306" showDropDown="0" showInputMessage="1" showErrorMessage="1" allowBlank="1" type="list">
      <formula1>"○"</formula1>
    </dataValidation>
    <dataValidation sqref="AK1307" showDropDown="0" showInputMessage="1" showErrorMessage="1" allowBlank="1" type="list">
      <formula1>"○"</formula1>
    </dataValidation>
    <dataValidation sqref="AK1308" showDropDown="0" showInputMessage="1" showErrorMessage="1" allowBlank="1" type="list">
      <formula1>"○"</formula1>
    </dataValidation>
    <dataValidation sqref="AK1309" showDropDown="0" showInputMessage="1" showErrorMessage="1" allowBlank="1" type="list">
      <formula1>"○"</formula1>
    </dataValidation>
    <dataValidation sqref="AK1310" showDropDown="0" showInputMessage="1" showErrorMessage="1" allowBlank="1" type="list">
      <formula1>"○"</formula1>
    </dataValidation>
    <dataValidation sqref="AK1311" showDropDown="0" showInputMessage="1" showErrorMessage="1" allowBlank="1" type="list">
      <formula1>"○"</formula1>
    </dataValidation>
    <dataValidation sqref="AK1312" showDropDown="0" showInputMessage="1" showErrorMessage="1" allowBlank="1" type="list">
      <formula1>"○"</formula1>
    </dataValidation>
    <dataValidation sqref="AK1313" showDropDown="0" showInputMessage="1" showErrorMessage="1" allowBlank="1" type="list">
      <formula1>"○"</formula1>
    </dataValidation>
    <dataValidation sqref="AK1314" showDropDown="0" showInputMessage="1" showErrorMessage="1" allowBlank="1" type="list">
      <formula1>"○"</formula1>
    </dataValidation>
    <dataValidation sqref="AK1315" showDropDown="0" showInputMessage="1" showErrorMessage="1" allowBlank="1" type="list">
      <formula1>"○"</formula1>
    </dataValidation>
    <dataValidation sqref="AK1316" showDropDown="0" showInputMessage="1" showErrorMessage="1" allowBlank="1" type="list">
      <formula1>"○"</formula1>
    </dataValidation>
    <dataValidation sqref="AK1317" showDropDown="0" showInputMessage="1" showErrorMessage="1" allowBlank="1" type="list">
      <formula1>"○"</formula1>
    </dataValidation>
    <dataValidation sqref="AK1318" showDropDown="0" showInputMessage="1" showErrorMessage="1" allowBlank="1" type="list">
      <formula1>"○"</formula1>
    </dataValidation>
    <dataValidation sqref="AK1319" showDropDown="0" showInputMessage="1" showErrorMessage="1" allowBlank="1" type="list">
      <formula1>"○"</formula1>
    </dataValidation>
    <dataValidation sqref="AK1320" showDropDown="0" showInputMessage="1" showErrorMessage="1" allowBlank="1" type="list">
      <formula1>"○"</formula1>
    </dataValidation>
    <dataValidation sqref="AK1321" showDropDown="0" showInputMessage="1" showErrorMessage="1" allowBlank="1" type="list">
      <formula1>"○"</formula1>
    </dataValidation>
    <dataValidation sqref="AK1322" showDropDown="0" showInputMessage="1" showErrorMessage="1" allowBlank="1" type="list">
      <formula1>"○"</formula1>
    </dataValidation>
    <dataValidation sqref="AK1323" showDropDown="0" showInputMessage="1" showErrorMessage="1" allowBlank="1" type="list">
      <formula1>"○"</formula1>
    </dataValidation>
    <dataValidation sqref="AK1324" showDropDown="0" showInputMessage="1" showErrorMessage="1" allowBlank="1" type="list">
      <formula1>"○"</formula1>
    </dataValidation>
    <dataValidation sqref="AK1325" showDropDown="0" showInputMessage="1" showErrorMessage="1" allowBlank="1" type="list">
      <formula1>"○"</formula1>
    </dataValidation>
    <dataValidation sqref="AK1326" showDropDown="0" showInputMessage="1" showErrorMessage="1" allowBlank="1" type="list">
      <formula1>"○"</formula1>
    </dataValidation>
    <dataValidation sqref="AK1327" showDropDown="0" showInputMessage="1" showErrorMessage="1" allowBlank="1" type="list">
      <formula1>"○"</formula1>
    </dataValidation>
    <dataValidation sqref="AK1328" showDropDown="0" showInputMessage="1" showErrorMessage="1" allowBlank="1" type="list">
      <formula1>"○"</formula1>
    </dataValidation>
    <dataValidation sqref="AK1329" showDropDown="0" showInputMessage="1" showErrorMessage="1" allowBlank="1" type="list">
      <formula1>"○"</formula1>
    </dataValidation>
    <dataValidation sqref="AK1330" showDropDown="0" showInputMessage="1" showErrorMessage="1" allowBlank="1" type="list">
      <formula1>"○"</formula1>
    </dataValidation>
    <dataValidation sqref="AK1331" showDropDown="0" showInputMessage="1" showErrorMessage="1" allowBlank="1" type="list">
      <formula1>"○"</formula1>
    </dataValidation>
    <dataValidation sqref="AK1332" showDropDown="0" showInputMessage="1" showErrorMessage="1" allowBlank="1" type="list">
      <formula1>"○"</formula1>
    </dataValidation>
    <dataValidation sqref="AK1333" showDropDown="0" showInputMessage="1" showErrorMessage="1" allowBlank="1" type="list">
      <formula1>"○"</formula1>
    </dataValidation>
    <dataValidation sqref="AK1334" showDropDown="0" showInputMessage="1" showErrorMessage="1" allowBlank="1" type="list">
      <formula1>"○"</formula1>
    </dataValidation>
    <dataValidation sqref="AK1335" showDropDown="0" showInputMessage="1" showErrorMessage="1" allowBlank="1" type="list">
      <formula1>"○"</formula1>
    </dataValidation>
    <dataValidation sqref="AK1336" showDropDown="0" showInputMessage="1" showErrorMessage="1" allowBlank="1" type="list">
      <formula1>"○"</formula1>
    </dataValidation>
    <dataValidation sqref="AK1337" showDropDown="0" showInputMessage="1" showErrorMessage="1" allowBlank="1" type="list">
      <formula1>"○"</formula1>
    </dataValidation>
    <dataValidation sqref="AK1338" showDropDown="0" showInputMessage="1" showErrorMessage="1" allowBlank="1" type="list">
      <formula1>"○"</formula1>
    </dataValidation>
    <dataValidation sqref="AK1339" showDropDown="0" showInputMessage="1" showErrorMessage="1" allowBlank="1" type="list">
      <formula1>"○"</formula1>
    </dataValidation>
    <dataValidation sqref="AK1340" showDropDown="0" showInputMessage="1" showErrorMessage="1" allowBlank="1" type="list">
      <formula1>"○"</formula1>
    </dataValidation>
    <dataValidation sqref="AK1341" showDropDown="0" showInputMessage="1" showErrorMessage="1" allowBlank="1" type="list">
      <formula1>"○"</formula1>
    </dataValidation>
    <dataValidation sqref="AK1342" showDropDown="0" showInputMessage="1" showErrorMessage="1" allowBlank="1" type="list">
      <formula1>"○"</formula1>
    </dataValidation>
    <dataValidation sqref="AK1343" showDropDown="0" showInputMessage="1" showErrorMessage="1" allowBlank="1" type="list">
      <formula1>"○"</formula1>
    </dataValidation>
    <dataValidation sqref="AK1344" showDropDown="0" showInputMessage="1" showErrorMessage="1" allowBlank="1" type="list">
      <formula1>"○"</formula1>
    </dataValidation>
    <dataValidation sqref="AK1345" showDropDown="0" showInputMessage="1" showErrorMessage="1" allowBlank="1" type="list">
      <formula1>"○"</formula1>
    </dataValidation>
    <dataValidation sqref="AK1346" showDropDown="0" showInputMessage="1" showErrorMessage="1" allowBlank="1" type="list">
      <formula1>"○"</formula1>
    </dataValidation>
    <dataValidation sqref="AK1347" showDropDown="0" showInputMessage="1" showErrorMessage="1" allowBlank="1" type="list">
      <formula1>"○"</formula1>
    </dataValidation>
    <dataValidation sqref="AK1348" showDropDown="0" showInputMessage="1" showErrorMessage="1" allowBlank="1" type="list">
      <formula1>"○"</formula1>
    </dataValidation>
    <dataValidation sqref="AK1349" showDropDown="0" showInputMessage="1" showErrorMessage="1" allowBlank="1" type="list">
      <formula1>"○"</formula1>
    </dataValidation>
    <dataValidation sqref="AK1350" showDropDown="0" showInputMessage="1" showErrorMessage="1" allowBlank="1" type="list">
      <formula1>"○"</formula1>
    </dataValidation>
    <dataValidation sqref="AK1351" showDropDown="0" showInputMessage="1" showErrorMessage="1" allowBlank="1" type="list">
      <formula1>"○"</formula1>
    </dataValidation>
    <dataValidation sqref="AK1352" showDropDown="0" showInputMessage="1" showErrorMessage="1" allowBlank="1" type="list">
      <formula1>"○"</formula1>
    </dataValidation>
    <dataValidation sqref="AK1353" showDropDown="0" showInputMessage="1" showErrorMessage="1" allowBlank="1" type="list">
      <formula1>"○"</formula1>
    </dataValidation>
    <dataValidation sqref="AK1354" showDropDown="0" showInputMessage="1" showErrorMessage="1" allowBlank="1" type="list">
      <formula1>"○"</formula1>
    </dataValidation>
    <dataValidation sqref="AK1355" showDropDown="0" showInputMessage="1" showErrorMessage="1" allowBlank="1" type="list">
      <formula1>"○"</formula1>
    </dataValidation>
    <dataValidation sqref="AK1356" showDropDown="0" showInputMessage="1" showErrorMessage="1" allowBlank="1" type="list">
      <formula1>"○"</formula1>
    </dataValidation>
    <dataValidation sqref="AK1357" showDropDown="0" showInputMessage="1" showErrorMessage="1" allowBlank="1" type="list">
      <formula1>"○"</formula1>
    </dataValidation>
    <dataValidation sqref="AK1358" showDropDown="0" showInputMessage="1" showErrorMessage="1" allowBlank="1" type="list">
      <formula1>"○"</formula1>
    </dataValidation>
    <dataValidation sqref="AK1359" showDropDown="0" showInputMessage="1" showErrorMessage="1" allowBlank="1" type="list">
      <formula1>"○"</formula1>
    </dataValidation>
    <dataValidation sqref="AK1360" showDropDown="0" showInputMessage="1" showErrorMessage="1" allowBlank="1" type="list">
      <formula1>"○"</formula1>
    </dataValidation>
    <dataValidation sqref="AK1361" showDropDown="0" showInputMessage="1" showErrorMessage="1" allowBlank="1" type="list">
      <formula1>"○"</formula1>
    </dataValidation>
    <dataValidation sqref="AK1362" showDropDown="0" showInputMessage="1" showErrorMessage="1" allowBlank="1" type="list">
      <formula1>"○"</formula1>
    </dataValidation>
    <dataValidation sqref="AK1363" showDropDown="0" showInputMessage="1" showErrorMessage="1" allowBlank="1" type="list">
      <formula1>"○"</formula1>
    </dataValidation>
    <dataValidation sqref="AK1364" showDropDown="0" showInputMessage="1" showErrorMessage="1" allowBlank="1" type="list">
      <formula1>"○"</formula1>
    </dataValidation>
    <dataValidation sqref="AK1365" showDropDown="0" showInputMessage="1" showErrorMessage="1" allowBlank="1" type="list">
      <formula1>"○"</formula1>
    </dataValidation>
    <dataValidation sqref="AK1366" showDropDown="0" showInputMessage="1" showErrorMessage="1" allowBlank="1" type="list">
      <formula1>"○"</formula1>
    </dataValidation>
    <dataValidation sqref="AK1367" showDropDown="0" showInputMessage="1" showErrorMessage="1" allowBlank="1" type="list">
      <formula1>"○"</formula1>
    </dataValidation>
    <dataValidation sqref="AK1368" showDropDown="0" showInputMessage="1" showErrorMessage="1" allowBlank="1" type="list">
      <formula1>"○"</formula1>
    </dataValidation>
    <dataValidation sqref="AK1369" showDropDown="0" showInputMessage="1" showErrorMessage="1" allowBlank="1" type="list">
      <formula1>"○"</formula1>
    </dataValidation>
    <dataValidation sqref="AK1370" showDropDown="0" showInputMessage="1" showErrorMessage="1" allowBlank="1" type="list">
      <formula1>"○"</formula1>
    </dataValidation>
    <dataValidation sqref="AK1371" showDropDown="0" showInputMessage="1" showErrorMessage="1" allowBlank="1" type="list">
      <formula1>"○"</formula1>
    </dataValidation>
    <dataValidation sqref="AK1372" showDropDown="0" showInputMessage="1" showErrorMessage="1" allowBlank="1" type="list">
      <formula1>"○"</formula1>
    </dataValidation>
    <dataValidation sqref="AK1373" showDropDown="0" showInputMessage="1" showErrorMessage="1" allowBlank="1" type="list">
      <formula1>"○"</formula1>
    </dataValidation>
    <dataValidation sqref="AK1374" showDropDown="0" showInputMessage="1" showErrorMessage="1" allowBlank="1" type="list">
      <formula1>"○"</formula1>
    </dataValidation>
    <dataValidation sqref="AK1375" showDropDown="0" showInputMessage="1" showErrorMessage="1" allowBlank="1" type="list">
      <formula1>"○"</formula1>
    </dataValidation>
    <dataValidation sqref="AK1376" showDropDown="0" showInputMessage="1" showErrorMessage="1" allowBlank="1" type="list">
      <formula1>"○"</formula1>
    </dataValidation>
    <dataValidation sqref="AK1377" showDropDown="0" showInputMessage="1" showErrorMessage="1" allowBlank="1" type="list">
      <formula1>"○"</formula1>
    </dataValidation>
    <dataValidation sqref="AK1378" showDropDown="0" showInputMessage="1" showErrorMessage="1" allowBlank="1" type="list">
      <formula1>"○"</formula1>
    </dataValidation>
    <dataValidation sqref="AK1379" showDropDown="0" showInputMessage="1" showErrorMessage="1" allowBlank="1" type="list">
      <formula1>"○"</formula1>
    </dataValidation>
    <dataValidation sqref="AK1380" showDropDown="0" showInputMessage="1" showErrorMessage="1" allowBlank="1" type="list">
      <formula1>"○"</formula1>
    </dataValidation>
    <dataValidation sqref="AK1381" showDropDown="0" showInputMessage="1" showErrorMessage="1" allowBlank="1" type="list">
      <formula1>"○"</formula1>
    </dataValidation>
    <dataValidation sqref="AK1382" showDropDown="0" showInputMessage="1" showErrorMessage="1" allowBlank="1" type="list">
      <formula1>"○"</formula1>
    </dataValidation>
    <dataValidation sqref="AK1383" showDropDown="0" showInputMessage="1" showErrorMessage="1" allowBlank="1" type="list">
      <formula1>"○"</formula1>
    </dataValidation>
    <dataValidation sqref="AK1384" showDropDown="0" showInputMessage="1" showErrorMessage="1" allowBlank="1" type="list">
      <formula1>"○"</formula1>
    </dataValidation>
    <dataValidation sqref="AK1385" showDropDown="0" showInputMessage="1" showErrorMessage="1" allowBlank="1" type="list">
      <formula1>"○"</formula1>
    </dataValidation>
    <dataValidation sqref="AK1386" showDropDown="0" showInputMessage="1" showErrorMessage="1" allowBlank="1" type="list">
      <formula1>"○"</formula1>
    </dataValidation>
    <dataValidation sqref="AK1387" showDropDown="0" showInputMessage="1" showErrorMessage="1" allowBlank="1" type="list">
      <formula1>"○"</formula1>
    </dataValidation>
    <dataValidation sqref="AK1388" showDropDown="0" showInputMessage="1" showErrorMessage="1" allowBlank="1" type="list">
      <formula1>"○"</formula1>
    </dataValidation>
    <dataValidation sqref="AK1389" showDropDown="0" showInputMessage="1" showErrorMessage="1" allowBlank="1" type="list">
      <formula1>"○"</formula1>
    </dataValidation>
    <dataValidation sqref="AK1390" showDropDown="0" showInputMessage="1" showErrorMessage="1" allowBlank="1" type="list">
      <formula1>"○"</formula1>
    </dataValidation>
    <dataValidation sqref="AK1391" showDropDown="0" showInputMessage="1" showErrorMessage="1" allowBlank="1" type="list">
      <formula1>"○"</formula1>
    </dataValidation>
    <dataValidation sqref="AK1392" showDropDown="0" showInputMessage="1" showErrorMessage="1" allowBlank="1" type="list">
      <formula1>"○"</formula1>
    </dataValidation>
    <dataValidation sqref="AK1393" showDropDown="0" showInputMessage="1" showErrorMessage="1" allowBlank="1" type="list">
      <formula1>"○"</formula1>
    </dataValidation>
    <dataValidation sqref="AK1394" showDropDown="0" showInputMessage="1" showErrorMessage="1" allowBlank="1" type="list">
      <formula1>"○"</formula1>
    </dataValidation>
    <dataValidation sqref="AK1395" showDropDown="0" showInputMessage="1" showErrorMessage="1" allowBlank="1" type="list">
      <formula1>"○"</formula1>
    </dataValidation>
    <dataValidation sqref="AK1396" showDropDown="0" showInputMessage="1" showErrorMessage="1" allowBlank="1" type="list">
      <formula1>"○"</formula1>
    </dataValidation>
    <dataValidation sqref="AK1397" showDropDown="0" showInputMessage="1" showErrorMessage="1" allowBlank="1" type="list">
      <formula1>"○"</formula1>
    </dataValidation>
    <dataValidation sqref="AK1398" showDropDown="0" showInputMessage="1" showErrorMessage="1" allowBlank="1" type="list">
      <formula1>"○"</formula1>
    </dataValidation>
    <dataValidation sqref="AK1399" showDropDown="0" showInputMessage="1" showErrorMessage="1" allowBlank="1" type="list">
      <formula1>"○"</formula1>
    </dataValidation>
    <dataValidation sqref="AK1400" showDropDown="0" showInputMessage="1" showErrorMessage="1" allowBlank="1" type="list">
      <formula1>"○"</formula1>
    </dataValidation>
    <dataValidation sqref="AK1401" showDropDown="0" showInputMessage="1" showErrorMessage="1" allowBlank="1" type="list">
      <formula1>"○"</formula1>
    </dataValidation>
    <dataValidation sqref="AK1402" showDropDown="0" showInputMessage="1" showErrorMessage="1" allowBlank="1" type="list">
      <formula1>"○"</formula1>
    </dataValidation>
    <dataValidation sqref="AK1403" showDropDown="0" showInputMessage="1" showErrorMessage="1" allowBlank="1" type="list">
      <formula1>"○"</formula1>
    </dataValidation>
    <dataValidation sqref="AK1404" showDropDown="0" showInputMessage="1" showErrorMessage="1" allowBlank="1" type="list">
      <formula1>"○"</formula1>
    </dataValidation>
    <dataValidation sqref="AK1405" showDropDown="0" showInputMessage="1" showErrorMessage="1" allowBlank="1" type="list">
      <formula1>"○"</formula1>
    </dataValidation>
    <dataValidation sqref="AK1406" showDropDown="0" showInputMessage="1" showErrorMessage="1" allowBlank="1" type="list">
      <formula1>"○"</formula1>
    </dataValidation>
    <dataValidation sqref="AK1407" showDropDown="0" showInputMessage="1" showErrorMessage="1" allowBlank="1" type="list">
      <formula1>"○"</formula1>
    </dataValidation>
    <dataValidation sqref="AK1408" showDropDown="0" showInputMessage="1" showErrorMessage="1" allowBlank="1" type="list">
      <formula1>"○"</formula1>
    </dataValidation>
    <dataValidation sqref="AK1409" showDropDown="0" showInputMessage="1" showErrorMessage="1" allowBlank="1" type="list">
      <formula1>"○"</formula1>
    </dataValidation>
    <dataValidation sqref="AK1410" showDropDown="0" showInputMessage="1" showErrorMessage="1" allowBlank="1" type="list">
      <formula1>"○"</formula1>
    </dataValidation>
    <dataValidation sqref="AK1411" showDropDown="0" showInputMessage="1" showErrorMessage="1" allowBlank="1" type="list">
      <formula1>"○"</formula1>
    </dataValidation>
    <dataValidation sqref="AK1412" showDropDown="0" showInputMessage="1" showErrorMessage="1" allowBlank="1" type="list">
      <formula1>"○"</formula1>
    </dataValidation>
    <dataValidation sqref="AK1413" showDropDown="0" showInputMessage="1" showErrorMessage="1" allowBlank="1" type="list">
      <formula1>"○"</formula1>
    </dataValidation>
    <dataValidation sqref="AK1414" showDropDown="0" showInputMessage="1" showErrorMessage="1" allowBlank="1" type="list">
      <formula1>"○"</formula1>
    </dataValidation>
    <dataValidation sqref="AK1415" showDropDown="0" showInputMessage="1" showErrorMessage="1" allowBlank="1" type="list">
      <formula1>"○"</formula1>
    </dataValidation>
    <dataValidation sqref="AK1416" showDropDown="0" showInputMessage="1" showErrorMessage="1" allowBlank="1" type="list">
      <formula1>"○"</formula1>
    </dataValidation>
    <dataValidation sqref="AK1417" showDropDown="0" showInputMessage="1" showErrorMessage="1" allowBlank="1" type="list">
      <formula1>"○"</formula1>
    </dataValidation>
    <dataValidation sqref="AK1418" showDropDown="0" showInputMessage="1" showErrorMessage="1" allowBlank="1" type="list">
      <formula1>"○"</formula1>
    </dataValidation>
    <dataValidation sqref="AK1419" showDropDown="0" showInputMessage="1" showErrorMessage="1" allowBlank="1" type="list">
      <formula1>"○"</formula1>
    </dataValidation>
    <dataValidation sqref="AK1420" showDropDown="0" showInputMessage="1" showErrorMessage="1" allowBlank="1" type="list">
      <formula1>"○"</formula1>
    </dataValidation>
    <dataValidation sqref="AK1421" showDropDown="0" showInputMessage="1" showErrorMessage="1" allowBlank="1" type="list">
      <formula1>"○"</formula1>
    </dataValidation>
    <dataValidation sqref="AK1422" showDropDown="0" showInputMessage="1" showErrorMessage="1" allowBlank="1" type="list">
      <formula1>"○"</formula1>
    </dataValidation>
    <dataValidation sqref="AK1423" showDropDown="0" showInputMessage="1" showErrorMessage="1" allowBlank="1" type="list">
      <formula1>"○"</formula1>
    </dataValidation>
    <dataValidation sqref="AK1424" showDropDown="0" showInputMessage="1" showErrorMessage="1" allowBlank="1" type="list">
      <formula1>"○"</formula1>
    </dataValidation>
    <dataValidation sqref="AK1425" showDropDown="0" showInputMessage="1" showErrorMessage="1" allowBlank="1" type="list">
      <formula1>"○"</formula1>
    </dataValidation>
    <dataValidation sqref="AK1426" showDropDown="0" showInputMessage="1" showErrorMessage="1" allowBlank="1" type="list">
      <formula1>"○"</formula1>
    </dataValidation>
    <dataValidation sqref="AK1427" showDropDown="0" showInputMessage="1" showErrorMessage="1" allowBlank="1" type="list">
      <formula1>"○"</formula1>
    </dataValidation>
    <dataValidation sqref="AK1428" showDropDown="0" showInputMessage="1" showErrorMessage="1" allowBlank="1" type="list">
      <formula1>"○"</formula1>
    </dataValidation>
    <dataValidation sqref="AK1429" showDropDown="0" showInputMessage="1" showErrorMessage="1" allowBlank="1" type="list">
      <formula1>"○"</formula1>
    </dataValidation>
    <dataValidation sqref="AK1430" showDropDown="0" showInputMessage="1" showErrorMessage="1" allowBlank="1" type="list">
      <formula1>"○"</formula1>
    </dataValidation>
    <dataValidation sqref="AK1431" showDropDown="0" showInputMessage="1" showErrorMessage="1" allowBlank="1" type="list">
      <formula1>"○"</formula1>
    </dataValidation>
    <dataValidation sqref="AK1432" showDropDown="0" showInputMessage="1" showErrorMessage="1" allowBlank="1" type="list">
      <formula1>"○"</formula1>
    </dataValidation>
    <dataValidation sqref="AK1433" showDropDown="0" showInputMessage="1" showErrorMessage="1" allowBlank="1" type="list">
      <formula1>"○"</formula1>
    </dataValidation>
    <dataValidation sqref="AK1434" showDropDown="0" showInputMessage="1" showErrorMessage="1" allowBlank="1" type="list">
      <formula1>"○"</formula1>
    </dataValidation>
    <dataValidation sqref="AK1435" showDropDown="0" showInputMessage="1" showErrorMessage="1" allowBlank="1" type="list">
      <formula1>"○"</formula1>
    </dataValidation>
    <dataValidation sqref="AK1436" showDropDown="0" showInputMessage="1" showErrorMessage="1" allowBlank="1" type="list">
      <formula1>"○"</formula1>
    </dataValidation>
    <dataValidation sqref="AK1437" showDropDown="0" showInputMessage="1" showErrorMessage="1" allowBlank="1" type="list">
      <formula1>"○"</formula1>
    </dataValidation>
    <dataValidation sqref="AK1438" showDropDown="0" showInputMessage="1" showErrorMessage="1" allowBlank="1" type="list">
      <formula1>"○"</formula1>
    </dataValidation>
    <dataValidation sqref="AK1439" showDropDown="0" showInputMessage="1" showErrorMessage="1" allowBlank="1" type="list">
      <formula1>"○"</formula1>
    </dataValidation>
    <dataValidation sqref="AK1440" showDropDown="0" showInputMessage="1" showErrorMessage="1" allowBlank="1" type="list">
      <formula1>"○"</formula1>
    </dataValidation>
    <dataValidation sqref="AK1441" showDropDown="0" showInputMessage="1" showErrorMessage="1" allowBlank="1" type="list">
      <formula1>"○"</formula1>
    </dataValidation>
    <dataValidation sqref="AK1442" showDropDown="0" showInputMessage="1" showErrorMessage="1" allowBlank="1" type="list">
      <formula1>"○"</formula1>
    </dataValidation>
    <dataValidation sqref="AK1443" showDropDown="0" showInputMessage="1" showErrorMessage="1" allowBlank="1" type="list">
      <formula1>"○"</formula1>
    </dataValidation>
    <dataValidation sqref="AK1444" showDropDown="0" showInputMessage="1" showErrorMessage="1" allowBlank="1" type="list">
      <formula1>"○"</formula1>
    </dataValidation>
    <dataValidation sqref="AK1445" showDropDown="0" showInputMessage="1" showErrorMessage="1" allowBlank="1" type="list">
      <formula1>"○"</formula1>
    </dataValidation>
    <dataValidation sqref="AK1446" showDropDown="0" showInputMessage="1" showErrorMessage="1" allowBlank="1" type="list">
      <formula1>"○"</formula1>
    </dataValidation>
    <dataValidation sqref="AK1447" showDropDown="0" showInputMessage="1" showErrorMessage="1" allowBlank="1" type="list">
      <formula1>"○"</formula1>
    </dataValidation>
    <dataValidation sqref="AK1448" showDropDown="0" showInputMessage="1" showErrorMessage="1" allowBlank="1" type="list">
      <formula1>"○"</formula1>
    </dataValidation>
    <dataValidation sqref="AK1449" showDropDown="0" showInputMessage="1" showErrorMessage="1" allowBlank="1" type="list">
      <formula1>"○"</formula1>
    </dataValidation>
    <dataValidation sqref="AK1450" showDropDown="0" showInputMessage="1" showErrorMessage="1" allowBlank="1" type="list">
      <formula1>"○"</formula1>
    </dataValidation>
    <dataValidation sqref="AK1451" showDropDown="0" showInputMessage="1" showErrorMessage="1" allowBlank="1" type="list">
      <formula1>"○"</formula1>
    </dataValidation>
    <dataValidation sqref="AK1452" showDropDown="0" showInputMessage="1" showErrorMessage="1" allowBlank="1" type="list">
      <formula1>"○"</formula1>
    </dataValidation>
    <dataValidation sqref="AK1453" showDropDown="0" showInputMessage="1" showErrorMessage="1" allowBlank="1" type="list">
      <formula1>"○"</formula1>
    </dataValidation>
    <dataValidation sqref="AK1454" showDropDown="0" showInputMessage="1" showErrorMessage="1" allowBlank="1" type="list">
      <formula1>"○"</formula1>
    </dataValidation>
    <dataValidation sqref="AK1455" showDropDown="0" showInputMessage="1" showErrorMessage="1" allowBlank="1" type="list">
      <formula1>"○"</formula1>
    </dataValidation>
    <dataValidation sqref="AK1456" showDropDown="0" showInputMessage="1" showErrorMessage="1" allowBlank="1" type="list">
      <formula1>"○"</formula1>
    </dataValidation>
    <dataValidation sqref="AK1457" showDropDown="0" showInputMessage="1" showErrorMessage="1" allowBlank="1" type="list">
      <formula1>"○"</formula1>
    </dataValidation>
    <dataValidation sqref="AK1458" showDropDown="0" showInputMessage="1" showErrorMessage="1" allowBlank="1" type="list">
      <formula1>"○"</formula1>
    </dataValidation>
    <dataValidation sqref="AK1459" showDropDown="0" showInputMessage="1" showErrorMessage="1" allowBlank="1" type="list">
      <formula1>"○"</formula1>
    </dataValidation>
    <dataValidation sqref="AK1460" showDropDown="0" showInputMessage="1" showErrorMessage="1" allowBlank="1" type="list">
      <formula1>"○"</formula1>
    </dataValidation>
    <dataValidation sqref="AK1461" showDropDown="0" showInputMessage="1" showErrorMessage="1" allowBlank="1" type="list">
      <formula1>"○"</formula1>
    </dataValidation>
    <dataValidation sqref="AK1462" showDropDown="0" showInputMessage="1" showErrorMessage="1" allowBlank="1" type="list">
      <formula1>"○"</formula1>
    </dataValidation>
    <dataValidation sqref="AK1463" showDropDown="0" showInputMessage="1" showErrorMessage="1" allowBlank="1" type="list">
      <formula1>"○"</formula1>
    </dataValidation>
    <dataValidation sqref="AK1464" showDropDown="0" showInputMessage="1" showErrorMessage="1" allowBlank="1" type="list">
      <formula1>"○"</formula1>
    </dataValidation>
    <dataValidation sqref="AK1465" showDropDown="0" showInputMessage="1" showErrorMessage="1" allowBlank="1" type="list">
      <formula1>"○"</formula1>
    </dataValidation>
    <dataValidation sqref="AK1466" showDropDown="0" showInputMessage="1" showErrorMessage="1" allowBlank="1" type="list">
      <formula1>"○"</formula1>
    </dataValidation>
    <dataValidation sqref="AK1467" showDropDown="0" showInputMessage="1" showErrorMessage="1" allowBlank="1" type="list">
      <formula1>"○"</formula1>
    </dataValidation>
    <dataValidation sqref="AK1468" showDropDown="0" showInputMessage="1" showErrorMessage="1" allowBlank="1" type="list">
      <formula1>"○"</formula1>
    </dataValidation>
    <dataValidation sqref="AK1469" showDropDown="0" showInputMessage="1" showErrorMessage="1" allowBlank="1" type="list">
      <formula1>"○"</formula1>
    </dataValidation>
    <dataValidation sqref="AK1470" showDropDown="0" showInputMessage="1" showErrorMessage="1" allowBlank="1" type="list">
      <formula1>"○"</formula1>
    </dataValidation>
    <dataValidation sqref="AK1471" showDropDown="0" showInputMessage="1" showErrorMessage="1" allowBlank="1" type="list">
      <formula1>"○"</formula1>
    </dataValidation>
    <dataValidation sqref="AK1472" showDropDown="0" showInputMessage="1" showErrorMessage="1" allowBlank="1" type="list">
      <formula1>"○"</formula1>
    </dataValidation>
    <dataValidation sqref="AK1473" showDropDown="0" showInputMessage="1" showErrorMessage="1" allowBlank="1" type="list">
      <formula1>"○"</formula1>
    </dataValidation>
    <dataValidation sqref="AK1474" showDropDown="0" showInputMessage="1" showErrorMessage="1" allowBlank="1" type="list">
      <formula1>"○"</formula1>
    </dataValidation>
    <dataValidation sqref="AK1475" showDropDown="0" showInputMessage="1" showErrorMessage="1" allowBlank="1" type="list">
      <formula1>"○"</formula1>
    </dataValidation>
    <dataValidation sqref="AK1476" showDropDown="0" showInputMessage="1" showErrorMessage="1" allowBlank="1" type="list">
      <formula1>"○"</formula1>
    </dataValidation>
    <dataValidation sqref="AK1477" showDropDown="0" showInputMessage="1" showErrorMessage="1" allowBlank="1" type="list">
      <formula1>"○"</formula1>
    </dataValidation>
    <dataValidation sqref="AK1478" showDropDown="0" showInputMessage="1" showErrorMessage="1" allowBlank="1" type="list">
      <formula1>"○"</formula1>
    </dataValidation>
    <dataValidation sqref="AK1479" showDropDown="0" showInputMessage="1" showErrorMessage="1" allowBlank="1" type="list">
      <formula1>"○"</formula1>
    </dataValidation>
    <dataValidation sqref="AK1480" showDropDown="0" showInputMessage="1" showErrorMessage="1" allowBlank="1" type="list">
      <formula1>"○"</formula1>
    </dataValidation>
    <dataValidation sqref="AK1481" showDropDown="0" showInputMessage="1" showErrorMessage="1" allowBlank="1" type="list">
      <formula1>"○"</formula1>
    </dataValidation>
    <dataValidation sqref="AK1482" showDropDown="0" showInputMessage="1" showErrorMessage="1" allowBlank="1" type="list">
      <formula1>"○"</formula1>
    </dataValidation>
    <dataValidation sqref="AK1483" showDropDown="0" showInputMessage="1" showErrorMessage="1" allowBlank="1" type="list">
      <formula1>"○"</formula1>
    </dataValidation>
    <dataValidation sqref="AK1484" showDropDown="0" showInputMessage="1" showErrorMessage="1" allowBlank="1" type="list">
      <formula1>"○"</formula1>
    </dataValidation>
    <dataValidation sqref="AK1485" showDropDown="0" showInputMessage="1" showErrorMessage="1" allowBlank="1" type="list">
      <formula1>"○"</formula1>
    </dataValidation>
    <dataValidation sqref="AK1486" showDropDown="0" showInputMessage="1" showErrorMessage="1" allowBlank="1" type="list">
      <formula1>"○"</formula1>
    </dataValidation>
    <dataValidation sqref="AK1487" showDropDown="0" showInputMessage="1" showErrorMessage="1" allowBlank="1" type="list">
      <formula1>"○"</formula1>
    </dataValidation>
    <dataValidation sqref="AK1488" showDropDown="0" showInputMessage="1" showErrorMessage="1" allowBlank="1" type="list">
      <formula1>"○"</formula1>
    </dataValidation>
    <dataValidation sqref="AK1489" showDropDown="0" showInputMessage="1" showErrorMessage="1" allowBlank="1" type="list">
      <formula1>"○"</formula1>
    </dataValidation>
    <dataValidation sqref="AK1490" showDropDown="0" showInputMessage="1" showErrorMessage="1" allowBlank="1" type="list">
      <formula1>"○"</formula1>
    </dataValidation>
    <dataValidation sqref="AK1491" showDropDown="0" showInputMessage="1" showErrorMessage="1" allowBlank="1" type="list">
      <formula1>"○"</formula1>
    </dataValidation>
    <dataValidation sqref="AK1492" showDropDown="0" showInputMessage="1" showErrorMessage="1" allowBlank="1" type="list">
      <formula1>"○"</formula1>
    </dataValidation>
    <dataValidation sqref="AK1493" showDropDown="0" showInputMessage="1" showErrorMessage="1" allowBlank="1" type="list">
      <formula1>"○"</formula1>
    </dataValidation>
    <dataValidation sqref="AK1494" showDropDown="0" showInputMessage="1" showErrorMessage="1" allowBlank="1" type="list">
      <formula1>"○"</formula1>
    </dataValidation>
    <dataValidation sqref="AK1495" showDropDown="0" showInputMessage="1" showErrorMessage="1" allowBlank="1" type="list">
      <formula1>"○"</formula1>
    </dataValidation>
    <dataValidation sqref="AK1496" showDropDown="0" showInputMessage="1" showErrorMessage="1" allowBlank="1" type="list">
      <formula1>"○"</formula1>
    </dataValidation>
    <dataValidation sqref="AK1497" showDropDown="0" showInputMessage="1" showErrorMessage="1" allowBlank="1" type="list">
      <formula1>"○"</formula1>
    </dataValidation>
    <dataValidation sqref="AK1498" showDropDown="0" showInputMessage="1" showErrorMessage="1" allowBlank="1" type="list">
      <formula1>"○"</formula1>
    </dataValidation>
    <dataValidation sqref="AK1499" showDropDown="0" showInputMessage="1" showErrorMessage="1" allowBlank="1" type="list">
      <formula1>"○"</formula1>
    </dataValidation>
    <dataValidation sqref="AK1500" showDropDown="0" showInputMessage="1" showErrorMessage="1" allowBlank="1" type="list">
      <formula1>"○"</formula1>
    </dataValidation>
    <dataValidation sqref="AK1501" showDropDown="0" showInputMessage="1" showErrorMessage="1" allowBlank="1" type="list">
      <formula1>"○"</formula1>
    </dataValidation>
    <dataValidation sqref="AK1502" showDropDown="0" showInputMessage="1" showErrorMessage="1" allowBlank="1" type="list">
      <formula1>"○"</formula1>
    </dataValidation>
    <dataValidation sqref="AK1503" showDropDown="0" showInputMessage="1" showErrorMessage="1" allowBlank="1" type="list">
      <formula1>"○"</formula1>
    </dataValidation>
    <dataValidation sqref="AK1504" showDropDown="0" showInputMessage="1" showErrorMessage="1" allowBlank="1" type="list">
      <formula1>"○"</formula1>
    </dataValidation>
    <dataValidation sqref="AK1505" showDropDown="0" showInputMessage="1" showErrorMessage="1" allowBlank="1" type="list">
      <formula1>"○"</formula1>
    </dataValidation>
    <dataValidation sqref="AK1506" showDropDown="0" showInputMessage="1" showErrorMessage="1" allowBlank="1" type="list">
      <formula1>"○"</formula1>
    </dataValidation>
    <dataValidation sqref="AK1507" showDropDown="0" showInputMessage="1" showErrorMessage="1" allowBlank="1" type="list">
      <formula1>"○"</formula1>
    </dataValidation>
    <dataValidation sqref="AK1508" showDropDown="0" showInputMessage="1" showErrorMessage="1" allowBlank="1" type="list">
      <formula1>"○"</formula1>
    </dataValidation>
    <dataValidation sqref="AK1509" showDropDown="0" showInputMessage="1" showErrorMessage="1" allowBlank="1" type="list">
      <formula1>"○"</formula1>
    </dataValidation>
    <dataValidation sqref="AK1510" showDropDown="0" showInputMessage="1" showErrorMessage="1" allowBlank="1" type="list">
      <formula1>"○"</formula1>
    </dataValidation>
    <dataValidation sqref="AK1511" showDropDown="0" showInputMessage="1" showErrorMessage="1" allowBlank="1" type="list">
      <formula1>"○"</formula1>
    </dataValidation>
    <dataValidation sqref="AK1512" showDropDown="0" showInputMessage="1" showErrorMessage="1" allowBlank="1" type="list">
      <formula1>"○"</formula1>
    </dataValidation>
    <dataValidation sqref="AK1513" showDropDown="0" showInputMessage="1" showErrorMessage="1" allowBlank="1" type="list">
      <formula1>"○"</formula1>
    </dataValidation>
    <dataValidation sqref="AK1514" showDropDown="0" showInputMessage="1" showErrorMessage="1" allowBlank="1" type="list">
      <formula1>"○"</formula1>
    </dataValidation>
    <dataValidation sqref="AK1515" showDropDown="0" showInputMessage="1" showErrorMessage="1" allowBlank="1" type="list">
      <formula1>"○"</formula1>
    </dataValidation>
    <dataValidation sqref="AK1516" showDropDown="0" showInputMessage="1" showErrorMessage="1" allowBlank="1" type="list">
      <formula1>"○"</formula1>
    </dataValidation>
    <dataValidation sqref="AK1517" showDropDown="0" showInputMessage="1" showErrorMessage="1" allowBlank="1" type="list">
      <formula1>"○"</formula1>
    </dataValidation>
    <dataValidation sqref="AK1518" showDropDown="0" showInputMessage="1" showErrorMessage="1" allowBlank="1" type="list">
      <formula1>"○"</formula1>
    </dataValidation>
    <dataValidation sqref="AK1519" showDropDown="0" showInputMessage="1" showErrorMessage="1" allowBlank="1" type="list">
      <formula1>"○"</formula1>
    </dataValidation>
    <dataValidation sqref="AK1520" showDropDown="0" showInputMessage="1" showErrorMessage="1" allowBlank="1" type="list">
      <formula1>"○"</formula1>
    </dataValidation>
    <dataValidation sqref="AK1521" showDropDown="0" showInputMessage="1" showErrorMessage="1" allowBlank="1" type="list">
      <formula1>"○"</formula1>
    </dataValidation>
    <dataValidation sqref="AK1522" showDropDown="0" showInputMessage="1" showErrorMessage="1" allowBlank="1" type="list">
      <formula1>"○"</formula1>
    </dataValidation>
    <dataValidation sqref="AK1523" showDropDown="0" showInputMessage="1" showErrorMessage="1" allowBlank="1" type="list">
      <formula1>"○"</formula1>
    </dataValidation>
    <dataValidation sqref="AK1524" showDropDown="0" showInputMessage="1" showErrorMessage="1" allowBlank="1" type="list">
      <formula1>"○"</formula1>
    </dataValidation>
    <dataValidation sqref="AK1525" showDropDown="0" showInputMessage="1" showErrorMessage="1" allowBlank="1" type="list">
      <formula1>"○"</formula1>
    </dataValidation>
    <dataValidation sqref="AK1526" showDropDown="0" showInputMessage="1" showErrorMessage="1" allowBlank="1" type="list">
      <formula1>"○"</formula1>
    </dataValidation>
    <dataValidation sqref="AK1527" showDropDown="0" showInputMessage="1" showErrorMessage="1" allowBlank="1" type="list">
      <formula1>"○"</formula1>
    </dataValidation>
    <dataValidation sqref="AK1528" showDropDown="0" showInputMessage="1" showErrorMessage="1" allowBlank="1" type="list">
      <formula1>"○"</formula1>
    </dataValidation>
    <dataValidation sqref="AK1529" showDropDown="0" showInputMessage="1" showErrorMessage="1" allowBlank="1" type="list">
      <formula1>"○"</formula1>
    </dataValidation>
    <dataValidation sqref="AK1530" showDropDown="0" showInputMessage="1" showErrorMessage="1" allowBlank="1" type="list">
      <formula1>"○"</formula1>
    </dataValidation>
    <dataValidation sqref="AK1531" showDropDown="0" showInputMessage="1" showErrorMessage="1" allowBlank="1" type="list">
      <formula1>"○"</formula1>
    </dataValidation>
    <dataValidation sqref="AK1532" showDropDown="0" showInputMessage="1" showErrorMessage="1" allowBlank="1" type="list">
      <formula1>"○"</formula1>
    </dataValidation>
    <dataValidation sqref="AK1533" showDropDown="0" showInputMessage="1" showErrorMessage="1" allowBlank="1" type="list">
      <formula1>"○"</formula1>
    </dataValidation>
    <dataValidation sqref="AK1534" showDropDown="0" showInputMessage="1" showErrorMessage="1" allowBlank="1" type="list">
      <formula1>"○"</formula1>
    </dataValidation>
    <dataValidation sqref="AK1535" showDropDown="0" showInputMessage="1" showErrorMessage="1" allowBlank="1" type="list">
      <formula1>"○"</formula1>
    </dataValidation>
    <dataValidation sqref="AK1536" showDropDown="0" showInputMessage="1" showErrorMessage="1" allowBlank="1" type="list">
      <formula1>"○"</formula1>
    </dataValidation>
    <dataValidation sqref="AK1537" showDropDown="0" showInputMessage="1" showErrorMessage="1" allowBlank="1" type="list">
      <formula1>"○"</formula1>
    </dataValidation>
    <dataValidation sqref="AK1538" showDropDown="0" showInputMessage="1" showErrorMessage="1" allowBlank="1" type="list">
      <formula1>"○"</formula1>
    </dataValidation>
    <dataValidation sqref="AK1539" showDropDown="0" showInputMessage="1" showErrorMessage="1" allowBlank="1" type="list">
      <formula1>"○"</formula1>
    </dataValidation>
    <dataValidation sqref="AK1540" showDropDown="0" showInputMessage="1" showErrorMessage="1" allowBlank="1" type="list">
      <formula1>"○"</formula1>
    </dataValidation>
    <dataValidation sqref="AK1541" showDropDown="0" showInputMessage="1" showErrorMessage="1" allowBlank="1" type="list">
      <formula1>"○"</formula1>
    </dataValidation>
    <dataValidation sqref="AK1542" showDropDown="0" showInputMessage="1" showErrorMessage="1" allowBlank="1" type="list">
      <formula1>"○"</formula1>
    </dataValidation>
    <dataValidation sqref="AK1543" showDropDown="0" showInputMessage="1" showErrorMessage="1" allowBlank="1" type="list">
      <formula1>"○"</formula1>
    </dataValidation>
    <dataValidation sqref="AK1544" showDropDown="0" showInputMessage="1" showErrorMessage="1" allowBlank="1" type="list">
      <formula1>"○"</formula1>
    </dataValidation>
    <dataValidation sqref="AK1545" showDropDown="0" showInputMessage="1" showErrorMessage="1" allowBlank="1" type="list">
      <formula1>"○"</formula1>
    </dataValidation>
    <dataValidation sqref="AK1546" showDropDown="0" showInputMessage="1" showErrorMessage="1" allowBlank="1" type="list">
      <formula1>"○"</formula1>
    </dataValidation>
    <dataValidation sqref="AK1547" showDropDown="0" showInputMessage="1" showErrorMessage="1" allowBlank="1" type="list">
      <formula1>"○"</formula1>
    </dataValidation>
    <dataValidation sqref="AK1548" showDropDown="0" showInputMessage="1" showErrorMessage="1" allowBlank="1" type="list">
      <formula1>"○"</formula1>
    </dataValidation>
    <dataValidation sqref="AK1549" showDropDown="0" showInputMessage="1" showErrorMessage="1" allowBlank="1" type="list">
      <formula1>"○"</formula1>
    </dataValidation>
    <dataValidation sqref="AK1550" showDropDown="0" showInputMessage="1" showErrorMessage="1" allowBlank="1" type="list">
      <formula1>"○"</formula1>
    </dataValidation>
    <dataValidation sqref="AK1551" showDropDown="0" showInputMessage="1" showErrorMessage="1" allowBlank="1" type="list">
      <formula1>"○"</formula1>
    </dataValidation>
    <dataValidation sqref="AK1552" showDropDown="0" showInputMessage="1" showErrorMessage="1" allowBlank="1" type="list">
      <formula1>"○"</formula1>
    </dataValidation>
    <dataValidation sqref="AK1553" showDropDown="0" showInputMessage="1" showErrorMessage="1" allowBlank="1" type="list">
      <formula1>"○"</formula1>
    </dataValidation>
    <dataValidation sqref="AK1554" showDropDown="0" showInputMessage="1" showErrorMessage="1" allowBlank="1" type="list">
      <formula1>"○"</formula1>
    </dataValidation>
    <dataValidation sqref="AK1555" showDropDown="0" showInputMessage="1" showErrorMessage="1" allowBlank="1" type="list">
      <formula1>"○"</formula1>
    </dataValidation>
    <dataValidation sqref="AK1556" showDropDown="0" showInputMessage="1" showErrorMessage="1" allowBlank="1" type="list">
      <formula1>"○"</formula1>
    </dataValidation>
    <dataValidation sqref="AK1557" showDropDown="0" showInputMessage="1" showErrorMessage="1" allowBlank="1" type="list">
      <formula1>"○"</formula1>
    </dataValidation>
  </dataValidations>
  <printOptions gridLines="0" gridLinesSet="1"/>
  <pageMargins left="0.7" right="0.7" top="0.75" bottom="0.75" header="0.3" footer="0.3"/>
  <pageSetup orientation="portrait" paperSize="9" scale="100" fitToHeight="1" fitToWidth="1"/>
  <headerFooter differentOddEven="0" differentFirst="0" scaleWithDoc="1" alignWithMargins="1">
    <oddHeader/>
    <oddFooter/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B524"/>
  <sheetViews>
    <sheetView showGridLines="0" showRowColHeaders="1" tabSelected="0" workbookViewId="0">
      <selection activeCell="A1" sqref="A1"/>
    </sheetView>
  </sheetViews>
  <sheetFormatPr baseColWidth="8" defaultColWidth="8.88671875" defaultRowHeight="14.4" outlineLevelRow="0"/>
  <cols>
    <col width="8.88671875" customWidth="1" style="1" min="1" max="1"/>
  </cols>
  <sheetData>
    <row r="1">
      <c r="A1" s="2" t="inlineStr">
        <is>
          <t>検索値</t>
        </is>
      </c>
      <c r="B1" s="2" t="inlineStr">
        <is>
          <t>定価</t>
        </is>
      </c>
    </row>
    <row r="2" ht="20.1" customHeight="1" s="69">
      <c r="A2" s="3" t="n">
        <v>0</v>
      </c>
      <c r="B2" s="3" t="n">
        <v>1970</v>
      </c>
    </row>
    <row r="3" ht="20.1" customHeight="1" s="69">
      <c r="A3" s="3" t="n">
        <v>1971</v>
      </c>
      <c r="B3" s="3" t="n">
        <v>2300</v>
      </c>
    </row>
    <row r="4" ht="20.1" customHeight="1" s="69">
      <c r="A4" s="3" t="n">
        <v>2301</v>
      </c>
      <c r="B4" s="3" t="n">
        <v>2680</v>
      </c>
    </row>
    <row r="5" ht="20.1" customHeight="1" s="69">
      <c r="A5" s="3" t="n">
        <v>2681</v>
      </c>
      <c r="B5" s="3" t="n">
        <v>2700</v>
      </c>
    </row>
    <row r="6" ht="20.1" customHeight="1" s="69">
      <c r="A6" s="3" t="n">
        <v>2701</v>
      </c>
      <c r="B6" s="3" t="n">
        <v>2940</v>
      </c>
    </row>
    <row r="7" ht="20.1" customHeight="1" s="69">
      <c r="A7" s="3" t="n">
        <v>2941</v>
      </c>
      <c r="B7" s="3" t="n">
        <v>3040</v>
      </c>
    </row>
    <row r="8" ht="20.1" customHeight="1" s="69">
      <c r="A8" s="3" t="n">
        <v>3041</v>
      </c>
      <c r="B8" s="3" t="n">
        <v>3180</v>
      </c>
    </row>
    <row r="9" ht="20.1" customHeight="1" s="69">
      <c r="A9" s="3" t="n">
        <v>3181</v>
      </c>
      <c r="B9" s="3" t="n">
        <v>3280</v>
      </c>
    </row>
    <row r="10" ht="20.1" customHeight="1" s="69">
      <c r="A10" s="3" t="n">
        <v>3281</v>
      </c>
      <c r="B10" s="3" t="n">
        <v>3380</v>
      </c>
    </row>
    <row r="11" ht="20.1" customHeight="1" s="69">
      <c r="A11" s="3" t="n">
        <v>3381</v>
      </c>
      <c r="B11" s="3" t="n">
        <v>3520</v>
      </c>
    </row>
    <row r="12" ht="20.1" customHeight="1" s="69">
      <c r="A12" s="3" t="n">
        <v>3521</v>
      </c>
      <c r="B12" s="3" t="n">
        <v>3620</v>
      </c>
    </row>
    <row r="13" ht="20.1" customHeight="1" s="69">
      <c r="A13" s="3" t="n">
        <v>3621</v>
      </c>
      <c r="B13" s="3" t="n">
        <v>3720</v>
      </c>
    </row>
    <row r="14" ht="20.1" customHeight="1" s="69">
      <c r="A14" s="3" t="n">
        <v>3721</v>
      </c>
      <c r="B14" s="3" t="n">
        <v>3800</v>
      </c>
    </row>
    <row r="15" ht="20.1" customHeight="1" s="69">
      <c r="A15" s="3" t="n">
        <v>3801</v>
      </c>
      <c r="B15" s="3" t="n">
        <v>3820</v>
      </c>
    </row>
    <row r="16" ht="20.1" customHeight="1" s="69">
      <c r="A16" s="3" t="n">
        <v>3821</v>
      </c>
      <c r="B16" s="3" t="n">
        <v>3860</v>
      </c>
    </row>
    <row r="17" ht="20.1" customHeight="1" s="69">
      <c r="A17" s="3" t="n">
        <v>3861</v>
      </c>
      <c r="B17" s="3" t="n">
        <v>3960</v>
      </c>
    </row>
    <row r="18" ht="20.1" customHeight="1" s="69">
      <c r="A18" s="3" t="n">
        <v>3961</v>
      </c>
      <c r="B18" s="3" t="n">
        <v>4060</v>
      </c>
    </row>
    <row r="19" ht="20.1" customHeight="1" s="69">
      <c r="A19" s="3" t="n">
        <v>4061</v>
      </c>
      <c r="B19" s="3" t="n">
        <v>4160</v>
      </c>
    </row>
    <row r="20" ht="20.1" customHeight="1" s="69">
      <c r="A20" s="3" t="n">
        <v>4161</v>
      </c>
      <c r="B20" s="3" t="n">
        <v>4200</v>
      </c>
    </row>
    <row r="21" ht="20.1" customHeight="1" s="69">
      <c r="A21" s="3" t="n">
        <v>4201</v>
      </c>
      <c r="B21" s="3" t="n">
        <v>4300</v>
      </c>
    </row>
    <row r="22" ht="20.1" customHeight="1" s="69">
      <c r="A22" s="3" t="n">
        <v>4301</v>
      </c>
      <c r="B22" s="3" t="n">
        <v>4400</v>
      </c>
    </row>
    <row r="23" ht="20.1" customHeight="1" s="69">
      <c r="A23" s="3" t="n">
        <v>4401</v>
      </c>
      <c r="B23" s="3" t="n">
        <v>4540</v>
      </c>
    </row>
    <row r="24" ht="20.1" customHeight="1" s="69">
      <c r="A24" s="3" t="n">
        <v>4541</v>
      </c>
      <c r="B24" s="3" t="n">
        <v>4600</v>
      </c>
    </row>
    <row r="25" ht="20.1" customHeight="1" s="69">
      <c r="A25" s="3" t="n">
        <v>4601</v>
      </c>
      <c r="B25" s="3" t="n">
        <v>4640</v>
      </c>
    </row>
    <row r="26" ht="20.1" customHeight="1" s="69">
      <c r="A26" s="3" t="n">
        <v>4641</v>
      </c>
      <c r="B26" s="3" t="n">
        <v>4740</v>
      </c>
    </row>
    <row r="27" ht="20.1" customHeight="1" s="69">
      <c r="A27" s="3" t="n">
        <v>4741</v>
      </c>
      <c r="B27" s="3" t="n">
        <v>4800</v>
      </c>
    </row>
    <row r="28" ht="20.1" customHeight="1" s="69">
      <c r="A28" s="3" t="n">
        <v>4801</v>
      </c>
      <c r="B28" s="3" t="n">
        <v>4880</v>
      </c>
    </row>
    <row r="29" ht="20.1" customHeight="1" s="69">
      <c r="A29" s="3" t="n">
        <v>4881</v>
      </c>
      <c r="B29" s="3" t="n">
        <v>4980</v>
      </c>
    </row>
    <row r="30" ht="20.1" customHeight="1" s="69">
      <c r="A30" s="3" t="n">
        <v>4981</v>
      </c>
      <c r="B30" s="3" t="n">
        <v>5000</v>
      </c>
    </row>
    <row r="31" ht="20.1" customHeight="1" s="69">
      <c r="A31" s="3" t="n">
        <v>5001</v>
      </c>
      <c r="B31" s="3" t="n">
        <v>5080</v>
      </c>
    </row>
    <row r="32" ht="20.1" customHeight="1" s="69">
      <c r="A32" s="3" t="n">
        <v>5081</v>
      </c>
      <c r="B32" s="3" t="n">
        <v>5220</v>
      </c>
    </row>
    <row r="33" ht="20.1" customHeight="1" s="69">
      <c r="A33" s="3" t="n">
        <v>5221</v>
      </c>
      <c r="B33" s="3" t="n">
        <v>5320</v>
      </c>
    </row>
    <row r="34" ht="20.1" customHeight="1" s="69">
      <c r="A34" s="3" t="n">
        <v>5321</v>
      </c>
      <c r="B34" s="3" t="n">
        <v>5420</v>
      </c>
    </row>
    <row r="35" ht="20.1" customHeight="1" s="69">
      <c r="A35" s="3" t="n">
        <v>5421</v>
      </c>
      <c r="B35" s="3" t="n">
        <v>5500</v>
      </c>
    </row>
    <row r="36" ht="20.1" customHeight="1" s="69">
      <c r="A36" s="3" t="n">
        <v>5501</v>
      </c>
      <c r="B36" s="3" t="n">
        <v>5560</v>
      </c>
    </row>
    <row r="37" ht="20.1" customHeight="1" s="69">
      <c r="A37" s="3" t="n">
        <v>5561</v>
      </c>
      <c r="B37" s="3" t="n">
        <v>5660</v>
      </c>
    </row>
    <row r="38" ht="20.1" customHeight="1" s="69">
      <c r="A38" s="3" t="n">
        <v>5661</v>
      </c>
      <c r="B38" s="3" t="n">
        <v>5760</v>
      </c>
    </row>
    <row r="39" ht="20.1" customHeight="1" s="69">
      <c r="A39" s="3" t="n">
        <v>5761</v>
      </c>
      <c r="B39" s="3" t="n">
        <v>5900</v>
      </c>
    </row>
    <row r="40" ht="20.1" customHeight="1" s="69">
      <c r="A40" s="3" t="n">
        <v>5901</v>
      </c>
      <c r="B40" s="3" t="n">
        <v>5980</v>
      </c>
    </row>
    <row r="41" ht="20.1" customHeight="1" s="69">
      <c r="A41" s="3" t="n">
        <v>5981</v>
      </c>
      <c r="B41" s="3" t="n">
        <v>6000</v>
      </c>
    </row>
    <row r="42" ht="20.1" customHeight="1" s="69">
      <c r="A42" s="3" t="n">
        <v>6001</v>
      </c>
      <c r="B42" s="3" t="n">
        <v>6100</v>
      </c>
    </row>
    <row r="43" ht="20.1" customHeight="1" s="69">
      <c r="A43" s="3" t="n">
        <v>6101</v>
      </c>
      <c r="B43" s="3" t="n">
        <v>6240</v>
      </c>
    </row>
    <row r="44" ht="20.1" customHeight="1" s="69">
      <c r="A44" s="3" t="n">
        <v>6241</v>
      </c>
      <c r="B44" s="3" t="n">
        <v>6300</v>
      </c>
    </row>
    <row r="45" ht="20.1" customHeight="1" s="69">
      <c r="A45" s="3" t="n">
        <v>6301</v>
      </c>
      <c r="B45" s="3" t="n">
        <v>6340</v>
      </c>
    </row>
    <row r="46" ht="20.1" customHeight="1" s="69">
      <c r="A46" s="3" t="n">
        <v>6341</v>
      </c>
      <c r="B46" s="3" t="n">
        <v>6440</v>
      </c>
    </row>
    <row r="47" ht="20.1" customHeight="1" s="69">
      <c r="A47" s="3" t="n">
        <v>6441</v>
      </c>
      <c r="B47" s="3" t="n">
        <v>6580</v>
      </c>
    </row>
    <row r="48" ht="20.1" customHeight="1" s="69">
      <c r="A48" s="3" t="n">
        <v>6581</v>
      </c>
      <c r="B48" s="3" t="n">
        <v>6680</v>
      </c>
    </row>
    <row r="49" ht="20.1" customHeight="1" s="69">
      <c r="A49" s="3" t="n">
        <v>6681</v>
      </c>
      <c r="B49" s="3" t="n">
        <v>6780</v>
      </c>
    </row>
    <row r="50" ht="20.1" customHeight="1" s="69">
      <c r="A50" s="3" t="n">
        <v>6781</v>
      </c>
      <c r="B50" s="3" t="n">
        <v>6920</v>
      </c>
    </row>
    <row r="51" ht="20.1" customHeight="1" s="69">
      <c r="A51" s="3" t="n">
        <v>6921</v>
      </c>
      <c r="B51" s="3" t="n">
        <v>7020</v>
      </c>
    </row>
    <row r="52" ht="20.1" customHeight="1" s="69">
      <c r="A52" s="3" t="n">
        <v>7021</v>
      </c>
      <c r="B52" s="3" t="n">
        <v>7120</v>
      </c>
    </row>
    <row r="53" ht="20.1" customHeight="1" s="69">
      <c r="A53" s="3" t="n">
        <v>7121</v>
      </c>
      <c r="B53" s="3" t="n">
        <v>7260</v>
      </c>
    </row>
    <row r="54" ht="20.1" customHeight="1" s="69">
      <c r="A54" s="3" t="n">
        <v>7261</v>
      </c>
      <c r="B54" s="3" t="n">
        <v>7360</v>
      </c>
    </row>
    <row r="55" ht="20.1" customHeight="1" s="69">
      <c r="A55" s="3" t="n">
        <v>7361</v>
      </c>
      <c r="B55" s="3" t="n">
        <v>7460</v>
      </c>
    </row>
    <row r="56" ht="20.1" customHeight="1" s="69">
      <c r="A56" s="3" t="n">
        <v>7461</v>
      </c>
      <c r="B56" s="3" t="n">
        <v>7600</v>
      </c>
    </row>
    <row r="57" ht="20.1" customHeight="1" s="69">
      <c r="A57" s="3" t="n">
        <v>7601</v>
      </c>
      <c r="B57" s="3" t="n">
        <v>7700</v>
      </c>
    </row>
    <row r="58" ht="20.1" customHeight="1" s="69">
      <c r="A58" s="3" t="n">
        <v>7701</v>
      </c>
      <c r="B58" s="3" t="n">
        <v>7800</v>
      </c>
    </row>
    <row r="59" ht="20.1" customHeight="1" s="69">
      <c r="A59" s="3" t="n">
        <v>7801</v>
      </c>
      <c r="B59" s="3" t="n">
        <v>7940</v>
      </c>
    </row>
    <row r="60" ht="20.1" customHeight="1" s="69">
      <c r="A60" s="3" t="n">
        <v>7941</v>
      </c>
      <c r="B60" s="3" t="n">
        <v>8140</v>
      </c>
    </row>
    <row r="61" ht="20.1" customHeight="1" s="69">
      <c r="A61" s="3" t="n">
        <v>8141</v>
      </c>
      <c r="B61" s="3" t="n">
        <v>8280</v>
      </c>
    </row>
    <row r="62" ht="20.1" customHeight="1" s="69">
      <c r="A62" s="3" t="n">
        <v>8281</v>
      </c>
      <c r="B62" s="3" t="n">
        <v>8380</v>
      </c>
    </row>
    <row r="63" ht="20.1" customHeight="1" s="69">
      <c r="A63" s="3" t="n">
        <v>8381</v>
      </c>
      <c r="B63" s="3" t="n">
        <v>8820</v>
      </c>
    </row>
    <row r="64" ht="20.1" customHeight="1" s="69">
      <c r="A64" s="3" t="n">
        <v>8821</v>
      </c>
      <c r="B64" s="3" t="n">
        <v>8960</v>
      </c>
    </row>
    <row r="65" ht="20.1" customHeight="1" s="69">
      <c r="A65" s="3" t="n">
        <v>8961</v>
      </c>
      <c r="B65" s="3" t="n">
        <v>9160</v>
      </c>
    </row>
    <row r="66" ht="20.1" customHeight="1" s="69">
      <c r="A66" s="3" t="n">
        <v>9161</v>
      </c>
      <c r="B66" s="3" t="n">
        <v>9300</v>
      </c>
    </row>
    <row r="67" ht="20.1" customHeight="1" s="69">
      <c r="A67" s="3" t="n">
        <v>9301</v>
      </c>
      <c r="B67" s="3" t="n">
        <v>9500</v>
      </c>
    </row>
    <row r="68" ht="20.1" customHeight="1" s="69">
      <c r="A68" s="3" t="n">
        <v>9501</v>
      </c>
      <c r="B68" s="3" t="n">
        <v>9640</v>
      </c>
    </row>
    <row r="69" ht="20.1" customHeight="1" s="69">
      <c r="A69" s="3" t="n">
        <v>9641</v>
      </c>
      <c r="B69" s="3" t="n">
        <v>9740</v>
      </c>
    </row>
    <row r="70" ht="20.1" customHeight="1" s="69">
      <c r="A70" s="3" t="n">
        <v>9741</v>
      </c>
      <c r="B70" s="3" t="n">
        <v>9840</v>
      </c>
    </row>
    <row r="71" ht="20.1" customHeight="1" s="69">
      <c r="A71" s="3" t="n">
        <v>9841</v>
      </c>
      <c r="B71" s="3" t="n">
        <v>9900</v>
      </c>
    </row>
    <row r="72" ht="20.1" customHeight="1" s="69">
      <c r="A72" s="3" t="n">
        <v>9901</v>
      </c>
      <c r="B72" s="3" t="n">
        <v>9980</v>
      </c>
    </row>
    <row r="73" ht="20.1" customHeight="1" s="69">
      <c r="A73" s="3" t="n">
        <v>9981</v>
      </c>
      <c r="B73" s="3" t="n">
        <v>10080</v>
      </c>
    </row>
    <row r="74" ht="20.1" customHeight="1" s="69">
      <c r="A74" s="3" t="n">
        <v>10081</v>
      </c>
      <c r="B74" s="3" t="n">
        <v>10180</v>
      </c>
    </row>
    <row r="75" ht="20.1" customHeight="1" s="69">
      <c r="A75" s="3" t="n">
        <v>10181</v>
      </c>
      <c r="B75" s="3" t="n">
        <v>10280</v>
      </c>
    </row>
    <row r="76" ht="20.1" customHeight="1" s="69">
      <c r="A76" s="3" t="n">
        <v>10281</v>
      </c>
      <c r="B76" s="3" t="n">
        <v>10380</v>
      </c>
    </row>
    <row r="77" ht="20.1" customHeight="1" s="69">
      <c r="A77" s="3" t="n">
        <v>10381</v>
      </c>
      <c r="B77" s="3" t="n">
        <v>10480</v>
      </c>
    </row>
    <row r="78" ht="20.1" customHeight="1" s="69">
      <c r="A78" s="3" t="n">
        <v>10481</v>
      </c>
      <c r="B78" s="3" t="n">
        <v>10580</v>
      </c>
    </row>
    <row r="79" ht="20.1" customHeight="1" s="69">
      <c r="A79" s="3" t="n">
        <v>10581</v>
      </c>
      <c r="B79" s="3" t="n">
        <v>10680</v>
      </c>
    </row>
    <row r="80" ht="20.1" customHeight="1" s="69">
      <c r="A80" s="3" t="n">
        <v>10681</v>
      </c>
      <c r="B80" s="3" t="n">
        <v>10780</v>
      </c>
    </row>
    <row r="81" ht="20.1" customHeight="1" s="69">
      <c r="A81" s="3" t="n">
        <v>10781</v>
      </c>
      <c r="B81" s="3" t="n">
        <v>10880</v>
      </c>
    </row>
    <row r="82" ht="20.1" customHeight="1" s="69">
      <c r="A82" s="3" t="n">
        <v>10881</v>
      </c>
      <c r="B82" s="3" t="n">
        <v>10980</v>
      </c>
    </row>
    <row r="83" ht="20.1" customHeight="1" s="69">
      <c r="A83" s="3" t="n">
        <v>10981</v>
      </c>
      <c r="B83" s="3" t="n">
        <v>11080</v>
      </c>
    </row>
    <row r="84" ht="20.1" customHeight="1" s="69">
      <c r="A84" s="3" t="n">
        <v>11081</v>
      </c>
      <c r="B84" s="3" t="n">
        <v>11180</v>
      </c>
    </row>
    <row r="85" ht="20.1" customHeight="1" s="69">
      <c r="A85" s="3" t="n">
        <v>11181</v>
      </c>
      <c r="B85" s="3" t="n">
        <v>11280</v>
      </c>
    </row>
    <row r="86" ht="20.1" customHeight="1" s="69">
      <c r="A86" s="3" t="n">
        <v>11281</v>
      </c>
      <c r="B86" s="3" t="n">
        <v>11380</v>
      </c>
    </row>
    <row r="87" ht="20.1" customHeight="1" s="69">
      <c r="A87" s="3" t="n">
        <v>11381</v>
      </c>
      <c r="B87" s="3" t="n">
        <v>11480</v>
      </c>
    </row>
    <row r="88" ht="20.1" customHeight="1" s="69">
      <c r="A88" s="3" t="n">
        <v>11481</v>
      </c>
      <c r="B88" s="3" t="n">
        <v>11580</v>
      </c>
    </row>
    <row r="89" ht="20.1" customHeight="1" s="69">
      <c r="A89" s="3" t="n">
        <v>11581</v>
      </c>
      <c r="B89" s="3" t="n">
        <v>11680</v>
      </c>
    </row>
    <row r="90" ht="20.1" customHeight="1" s="69">
      <c r="A90" s="3" t="n">
        <v>11681</v>
      </c>
      <c r="B90" s="3" t="n">
        <v>11780</v>
      </c>
    </row>
    <row r="91" ht="20.1" customHeight="1" s="69">
      <c r="A91" s="3" t="n">
        <v>11781</v>
      </c>
      <c r="B91" s="3" t="n">
        <v>11880</v>
      </c>
    </row>
    <row r="92" ht="20.1" customHeight="1" s="69">
      <c r="A92" s="3" t="n">
        <v>11881</v>
      </c>
      <c r="B92" s="3" t="n">
        <v>11980</v>
      </c>
    </row>
    <row r="93" ht="20.1" customHeight="1" s="69">
      <c r="A93" s="3" t="n">
        <v>11981</v>
      </c>
      <c r="B93" s="3" t="n">
        <v>12080</v>
      </c>
    </row>
    <row r="94" ht="20.1" customHeight="1" s="69">
      <c r="A94" s="3" t="n">
        <v>12081</v>
      </c>
      <c r="B94" s="3" t="n">
        <v>12180</v>
      </c>
    </row>
    <row r="95" ht="20.1" customHeight="1" s="69">
      <c r="A95" s="3" t="n">
        <v>12181</v>
      </c>
      <c r="B95" s="3" t="n">
        <v>12280</v>
      </c>
    </row>
    <row r="96" ht="20.1" customHeight="1" s="69">
      <c r="A96" s="3" t="n">
        <v>12281</v>
      </c>
      <c r="B96" s="3" t="n">
        <v>12380</v>
      </c>
    </row>
    <row r="97" ht="20.1" customHeight="1" s="69">
      <c r="A97" s="3" t="n">
        <v>12381</v>
      </c>
      <c r="B97" s="3" t="n">
        <v>12480</v>
      </c>
    </row>
    <row r="98" ht="20.1" customHeight="1" s="69">
      <c r="A98" s="3" t="n">
        <v>12481</v>
      </c>
      <c r="B98" s="3" t="n">
        <v>12580</v>
      </c>
    </row>
    <row r="99" ht="20.1" customHeight="1" s="69">
      <c r="A99" s="3" t="n">
        <v>12581</v>
      </c>
      <c r="B99" s="3" t="n">
        <v>12680</v>
      </c>
    </row>
    <row r="100" ht="20.1" customHeight="1" s="69">
      <c r="A100" s="3" t="n">
        <v>12681</v>
      </c>
      <c r="B100" s="3" t="n">
        <v>12780</v>
      </c>
    </row>
    <row r="101" ht="20.1" customHeight="1" s="69">
      <c r="A101" s="3" t="n">
        <v>12781</v>
      </c>
      <c r="B101" s="3" t="n">
        <v>12880</v>
      </c>
    </row>
    <row r="102" ht="20.1" customHeight="1" s="69">
      <c r="A102" s="3" t="n">
        <v>12881</v>
      </c>
      <c r="B102" s="3" t="n">
        <v>12980</v>
      </c>
    </row>
    <row r="103" ht="20.1" customHeight="1" s="69">
      <c r="A103" s="3" t="n">
        <v>12981</v>
      </c>
      <c r="B103" s="3" t="n">
        <v>13080</v>
      </c>
    </row>
    <row r="104" ht="20.1" customHeight="1" s="69">
      <c r="A104" s="3" t="n">
        <v>13081</v>
      </c>
      <c r="B104" s="3" t="n">
        <v>13180</v>
      </c>
    </row>
    <row r="105" ht="20.1" customHeight="1" s="69">
      <c r="A105" s="3" t="n">
        <v>13181</v>
      </c>
      <c r="B105" s="3" t="n">
        <v>13280</v>
      </c>
    </row>
    <row r="106" ht="20.1" customHeight="1" s="69">
      <c r="A106" s="3" t="n">
        <v>13281</v>
      </c>
      <c r="B106" s="3" t="n">
        <v>13380</v>
      </c>
    </row>
    <row r="107" ht="20.1" customHeight="1" s="69">
      <c r="A107" s="3" t="n">
        <v>13381</v>
      </c>
      <c r="B107" s="3" t="n">
        <v>13480</v>
      </c>
    </row>
    <row r="108" ht="20.1" customHeight="1" s="69">
      <c r="A108" s="3" t="n">
        <v>13481</v>
      </c>
      <c r="B108" s="3" t="n">
        <v>13580</v>
      </c>
    </row>
    <row r="109" ht="20.1" customHeight="1" s="69">
      <c r="A109" s="3" t="n">
        <v>13581</v>
      </c>
      <c r="B109" s="3" t="n">
        <v>13680</v>
      </c>
    </row>
    <row r="110" ht="20.1" customHeight="1" s="69">
      <c r="A110" s="3" t="n">
        <v>13681</v>
      </c>
      <c r="B110" s="3" t="n">
        <v>13780</v>
      </c>
    </row>
    <row r="111" ht="20.1" customHeight="1" s="69">
      <c r="A111" s="3" t="n">
        <v>13781</v>
      </c>
      <c r="B111" s="3" t="n">
        <v>13880</v>
      </c>
    </row>
    <row r="112" ht="20.1" customHeight="1" s="69">
      <c r="A112" s="3" t="n">
        <v>13881</v>
      </c>
      <c r="B112" s="3" t="n">
        <v>13980</v>
      </c>
    </row>
    <row r="113" ht="20.1" customHeight="1" s="69">
      <c r="A113" s="3" t="n">
        <v>13981</v>
      </c>
      <c r="B113" s="3" t="n">
        <v>14080</v>
      </c>
    </row>
    <row r="114" ht="20.1" customHeight="1" s="69">
      <c r="A114" s="3" t="n">
        <v>14081</v>
      </c>
      <c r="B114" s="3" t="n">
        <v>14180</v>
      </c>
    </row>
    <row r="115" ht="20.1" customHeight="1" s="69">
      <c r="A115" s="3" t="n">
        <v>14181</v>
      </c>
      <c r="B115" s="3" t="n">
        <v>14280</v>
      </c>
    </row>
    <row r="116" ht="20.1" customHeight="1" s="69">
      <c r="A116" s="3" t="n">
        <v>14281</v>
      </c>
      <c r="B116" s="3" t="n">
        <v>14380</v>
      </c>
    </row>
    <row r="117" ht="20.1" customHeight="1" s="69">
      <c r="A117" s="3" t="n">
        <v>14381</v>
      </c>
      <c r="B117" s="3" t="n">
        <v>14480</v>
      </c>
    </row>
    <row r="118" ht="20.1" customHeight="1" s="69">
      <c r="A118" s="3" t="n">
        <v>14481</v>
      </c>
      <c r="B118" s="3" t="n">
        <v>14580</v>
      </c>
    </row>
    <row r="119" ht="20.1" customHeight="1" s="69">
      <c r="A119" s="3" t="n">
        <v>14581</v>
      </c>
      <c r="B119" s="3" t="n">
        <v>14680</v>
      </c>
    </row>
    <row r="120" ht="20.1" customHeight="1" s="69">
      <c r="A120" s="3" t="n">
        <v>14681</v>
      </c>
      <c r="B120" s="3" t="n">
        <v>14780</v>
      </c>
    </row>
    <row r="121" ht="20.1" customHeight="1" s="69">
      <c r="A121" s="3" t="n">
        <v>14781</v>
      </c>
      <c r="B121" s="3" t="n">
        <v>14880</v>
      </c>
    </row>
    <row r="122" ht="20.1" customHeight="1" s="69">
      <c r="A122" s="3" t="n">
        <v>14881</v>
      </c>
      <c r="B122" s="3" t="n">
        <v>14980</v>
      </c>
    </row>
    <row r="123" ht="20.1" customHeight="1" s="69">
      <c r="A123" s="3" t="n">
        <v>14981</v>
      </c>
      <c r="B123" s="3" t="n">
        <v>15080</v>
      </c>
    </row>
    <row r="124" ht="20.1" customHeight="1" s="69">
      <c r="A124" s="3" t="n">
        <v>15081</v>
      </c>
      <c r="B124" s="3" t="n">
        <v>15180</v>
      </c>
    </row>
    <row r="125" ht="20.1" customHeight="1" s="69">
      <c r="A125" s="3" t="n">
        <v>15181</v>
      </c>
      <c r="B125" s="3" t="n">
        <v>15280</v>
      </c>
    </row>
    <row r="126" ht="20.1" customHeight="1" s="69">
      <c r="A126" s="3" t="n">
        <v>15281</v>
      </c>
      <c r="B126" s="3" t="n">
        <v>15380</v>
      </c>
    </row>
    <row r="127" ht="20.1" customHeight="1" s="69">
      <c r="A127" s="3" t="n">
        <v>15381</v>
      </c>
      <c r="B127" s="3" t="n">
        <v>15480</v>
      </c>
    </row>
    <row r="128" ht="20.1" customHeight="1" s="69">
      <c r="A128" s="3" t="n">
        <v>15481</v>
      </c>
      <c r="B128" s="3" t="n">
        <v>15580</v>
      </c>
    </row>
    <row r="129" ht="20.1" customHeight="1" s="69">
      <c r="A129" s="3" t="n">
        <v>15581</v>
      </c>
      <c r="B129" s="3" t="n">
        <v>15680</v>
      </c>
    </row>
    <row r="130" ht="20.1" customHeight="1" s="69">
      <c r="A130" s="3" t="n">
        <v>15681</v>
      </c>
      <c r="B130" s="3" t="n">
        <v>15780</v>
      </c>
    </row>
    <row r="131" ht="20.1" customHeight="1" s="69">
      <c r="A131" s="3" t="n">
        <v>15781</v>
      </c>
      <c r="B131" s="3" t="n">
        <v>15880</v>
      </c>
    </row>
    <row r="132" ht="20.1" customHeight="1" s="69">
      <c r="A132" s="3" t="n">
        <v>15881</v>
      </c>
      <c r="B132" s="3" t="n">
        <v>15980</v>
      </c>
    </row>
    <row r="133" ht="20.1" customHeight="1" s="69">
      <c r="A133" s="3" t="n">
        <v>15981</v>
      </c>
      <c r="B133" s="3" t="n">
        <v>16080</v>
      </c>
    </row>
    <row r="134" ht="20.1" customHeight="1" s="69">
      <c r="A134" s="3" t="n">
        <v>16081</v>
      </c>
      <c r="B134" s="3" t="n">
        <v>16180</v>
      </c>
    </row>
    <row r="135" ht="20.1" customHeight="1" s="69">
      <c r="A135" s="3" t="n">
        <v>16181</v>
      </c>
      <c r="B135" s="3" t="n">
        <v>16280</v>
      </c>
    </row>
    <row r="136" ht="20.1" customHeight="1" s="69">
      <c r="A136" s="3" t="n">
        <v>16281</v>
      </c>
      <c r="B136" s="3" t="n">
        <v>16380</v>
      </c>
    </row>
    <row r="137" ht="20.1" customHeight="1" s="69">
      <c r="A137" s="3" t="n">
        <v>16381</v>
      </c>
      <c r="B137" s="3" t="n">
        <v>16480</v>
      </c>
    </row>
    <row r="138" ht="20.1" customHeight="1" s="69">
      <c r="A138" s="3" t="n">
        <v>16481</v>
      </c>
      <c r="B138" s="3" t="n">
        <v>16580</v>
      </c>
    </row>
    <row r="139" ht="20.1" customHeight="1" s="69">
      <c r="A139" s="3" t="n">
        <v>16581</v>
      </c>
      <c r="B139" s="3" t="n">
        <v>16680</v>
      </c>
    </row>
    <row r="140" ht="20.1" customHeight="1" s="69">
      <c r="A140" s="3" t="n">
        <v>16681</v>
      </c>
      <c r="B140" s="3" t="n">
        <v>16780</v>
      </c>
    </row>
    <row r="141" ht="20.1" customHeight="1" s="69">
      <c r="A141" s="3" t="n">
        <v>16781</v>
      </c>
      <c r="B141" s="3" t="n">
        <v>16880</v>
      </c>
    </row>
    <row r="142" ht="20.1" customHeight="1" s="69">
      <c r="A142" s="3" t="n">
        <v>16881</v>
      </c>
      <c r="B142" s="3" t="n">
        <v>16980</v>
      </c>
    </row>
    <row r="143" ht="20.1" customHeight="1" s="69">
      <c r="A143" s="3" t="n">
        <v>16981</v>
      </c>
      <c r="B143" s="3" t="n">
        <v>17080</v>
      </c>
    </row>
    <row r="144" ht="20.1" customHeight="1" s="69">
      <c r="A144" s="3" t="n">
        <v>17081</v>
      </c>
      <c r="B144" s="3" t="n">
        <v>17180</v>
      </c>
    </row>
    <row r="145" ht="20.1" customHeight="1" s="69">
      <c r="A145" s="3" t="n">
        <v>17181</v>
      </c>
      <c r="B145" s="3" t="n">
        <v>17280</v>
      </c>
    </row>
    <row r="146" ht="20.1" customHeight="1" s="69">
      <c r="A146" s="3" t="n">
        <v>17281</v>
      </c>
      <c r="B146" s="3" t="n">
        <v>17380</v>
      </c>
    </row>
    <row r="147" ht="20.1" customHeight="1" s="69">
      <c r="A147" s="3" t="n">
        <v>17381</v>
      </c>
      <c r="B147" s="3" t="n">
        <v>17480</v>
      </c>
    </row>
    <row r="148" ht="20.1" customHeight="1" s="69">
      <c r="A148" s="3" t="n">
        <v>17481</v>
      </c>
      <c r="B148" s="3" t="n">
        <v>17580</v>
      </c>
    </row>
    <row r="149" ht="20.1" customHeight="1" s="69">
      <c r="A149" s="3" t="n">
        <v>17581</v>
      </c>
      <c r="B149" s="3" t="n">
        <v>17680</v>
      </c>
    </row>
    <row r="150" ht="20.1" customHeight="1" s="69">
      <c r="A150" s="3" t="n">
        <v>17681</v>
      </c>
      <c r="B150" s="3" t="n">
        <v>17780</v>
      </c>
    </row>
    <row r="151" ht="20.1" customHeight="1" s="69">
      <c r="A151" s="3" t="n">
        <v>17781</v>
      </c>
      <c r="B151" s="3" t="n">
        <v>17880</v>
      </c>
    </row>
    <row r="152" ht="20.1" customHeight="1" s="69">
      <c r="A152" s="3" t="n">
        <v>17881</v>
      </c>
      <c r="B152" s="3" t="n">
        <v>17980</v>
      </c>
    </row>
    <row r="153" ht="20.1" customHeight="1" s="69">
      <c r="A153" s="3" t="n">
        <v>17981</v>
      </c>
      <c r="B153" s="3" t="n">
        <v>18080</v>
      </c>
    </row>
    <row r="154" ht="20.1" customHeight="1" s="69">
      <c r="A154" s="3" t="n">
        <v>18081</v>
      </c>
      <c r="B154" s="3" t="n">
        <v>18180</v>
      </c>
    </row>
    <row r="155" ht="20.1" customHeight="1" s="69">
      <c r="A155" s="3" t="n">
        <v>18181</v>
      </c>
      <c r="B155" s="3" t="n">
        <v>18280</v>
      </c>
    </row>
    <row r="156" ht="20.1" customHeight="1" s="69">
      <c r="A156" s="3" t="n">
        <v>18281</v>
      </c>
      <c r="B156" s="3" t="n">
        <v>18380</v>
      </c>
    </row>
    <row r="157" ht="20.1" customHeight="1" s="69">
      <c r="A157" s="3" t="n">
        <v>18381</v>
      </c>
      <c r="B157" s="3" t="n">
        <v>18480</v>
      </c>
    </row>
    <row r="158" ht="20.1" customHeight="1" s="69">
      <c r="A158" s="3" t="n">
        <v>18481</v>
      </c>
      <c r="B158" s="3" t="n">
        <v>18580</v>
      </c>
    </row>
    <row r="159" ht="20.1" customHeight="1" s="69">
      <c r="A159" s="3" t="n">
        <v>18581</v>
      </c>
      <c r="B159" s="3" t="n">
        <v>18680</v>
      </c>
    </row>
    <row r="160" ht="20.1" customHeight="1" s="69">
      <c r="A160" s="3" t="n">
        <v>18681</v>
      </c>
      <c r="B160" s="3" t="n">
        <v>18780</v>
      </c>
    </row>
    <row r="161" ht="20.1" customHeight="1" s="69">
      <c r="A161" s="3" t="n">
        <v>18781</v>
      </c>
      <c r="B161" s="3" t="n">
        <v>18880</v>
      </c>
    </row>
    <row r="162" ht="20.1" customHeight="1" s="69">
      <c r="A162" s="3" t="n">
        <v>18881</v>
      </c>
      <c r="B162" s="3" t="n">
        <v>18980</v>
      </c>
    </row>
    <row r="163" ht="20.1" customHeight="1" s="69">
      <c r="A163" s="3" t="n">
        <v>18981</v>
      </c>
      <c r="B163" s="3" t="n">
        <v>19080</v>
      </c>
    </row>
    <row r="164" ht="20.1" customHeight="1" s="69">
      <c r="A164" s="3" t="n">
        <v>19081</v>
      </c>
      <c r="B164" s="3" t="n">
        <v>19180</v>
      </c>
    </row>
    <row r="165" ht="20.1" customHeight="1" s="69">
      <c r="A165" s="3" t="n">
        <v>19181</v>
      </c>
      <c r="B165" s="3" t="n">
        <v>19280</v>
      </c>
    </row>
    <row r="166" ht="20.1" customHeight="1" s="69">
      <c r="A166" s="3" t="n">
        <v>19281</v>
      </c>
      <c r="B166" s="3" t="n">
        <v>19380</v>
      </c>
    </row>
    <row r="167" ht="20.1" customHeight="1" s="69">
      <c r="A167" s="3" t="n">
        <v>19381</v>
      </c>
      <c r="B167" s="3" t="n">
        <v>19480</v>
      </c>
    </row>
    <row r="168" ht="20.1" customHeight="1" s="69">
      <c r="A168" s="3" t="n">
        <v>19481</v>
      </c>
      <c r="B168" s="3" t="n">
        <v>19580</v>
      </c>
    </row>
    <row r="169" ht="20.1" customHeight="1" s="69">
      <c r="A169" s="3" t="n">
        <v>19581</v>
      </c>
      <c r="B169" s="3" t="n">
        <v>19680</v>
      </c>
    </row>
    <row r="170" ht="20.1" customHeight="1" s="69">
      <c r="A170" s="3" t="n">
        <v>19681</v>
      </c>
      <c r="B170" s="3" t="n">
        <v>19780</v>
      </c>
    </row>
    <row r="171" ht="20.1" customHeight="1" s="69">
      <c r="A171" s="3" t="n">
        <v>19781</v>
      </c>
      <c r="B171" s="3" t="n">
        <v>19880</v>
      </c>
    </row>
    <row r="172" ht="20.1" customHeight="1" s="69">
      <c r="A172" s="3" t="n">
        <v>19881</v>
      </c>
      <c r="B172" s="3" t="n">
        <v>19980</v>
      </c>
    </row>
    <row r="173" ht="20.1" customHeight="1" s="69">
      <c r="A173" s="3" t="n">
        <v>19981</v>
      </c>
      <c r="B173" s="3" t="n">
        <v>20080</v>
      </c>
    </row>
    <row r="174" ht="20.1" customHeight="1" s="69">
      <c r="A174" s="3" t="n">
        <v>20081</v>
      </c>
      <c r="B174" s="3" t="n">
        <v>20180</v>
      </c>
    </row>
    <row r="175" ht="20.1" customHeight="1" s="69">
      <c r="A175" s="3" t="n">
        <v>20181</v>
      </c>
      <c r="B175" s="3" t="n">
        <v>20280</v>
      </c>
    </row>
    <row r="176" ht="20.1" customHeight="1" s="69">
      <c r="A176" s="3" t="n">
        <v>20281</v>
      </c>
      <c r="B176" s="3" t="n">
        <v>20380</v>
      </c>
    </row>
    <row r="177" ht="20.1" customHeight="1" s="69">
      <c r="A177" s="3" t="n">
        <v>20381</v>
      </c>
      <c r="B177" s="3" t="n">
        <v>20480</v>
      </c>
    </row>
    <row r="178" ht="20.1" customHeight="1" s="69">
      <c r="A178" s="3" t="n">
        <v>20481</v>
      </c>
      <c r="B178" s="3" t="n">
        <v>20580</v>
      </c>
    </row>
    <row r="179" ht="20.1" customHeight="1" s="69">
      <c r="A179" s="3" t="n">
        <v>20581</v>
      </c>
      <c r="B179" s="3" t="n">
        <v>20680</v>
      </c>
    </row>
    <row r="180" ht="20.1" customHeight="1" s="69">
      <c r="A180" s="3" t="n">
        <v>20681</v>
      </c>
      <c r="B180" s="3" t="n">
        <v>20780</v>
      </c>
    </row>
    <row r="181" ht="20.1" customHeight="1" s="69">
      <c r="A181" s="3" t="n">
        <v>20781</v>
      </c>
      <c r="B181" s="3" t="n">
        <v>20880</v>
      </c>
    </row>
    <row r="182" ht="20.1" customHeight="1" s="69">
      <c r="A182" s="3" t="n">
        <v>20881</v>
      </c>
      <c r="B182" s="3" t="n">
        <v>20980</v>
      </c>
    </row>
    <row r="183" ht="20.1" customHeight="1" s="69">
      <c r="A183" s="3" t="n">
        <v>20981</v>
      </c>
      <c r="B183" s="3" t="n">
        <v>21080</v>
      </c>
    </row>
    <row r="184" ht="20.1" customHeight="1" s="69">
      <c r="A184" s="3" t="n">
        <v>21081</v>
      </c>
      <c r="B184" s="3" t="n">
        <v>21180</v>
      </c>
    </row>
    <row r="185" ht="20.1" customHeight="1" s="69">
      <c r="A185" s="3" t="n">
        <v>21181</v>
      </c>
      <c r="B185" s="3" t="n">
        <v>21280</v>
      </c>
    </row>
    <row r="186" ht="20.1" customHeight="1" s="69">
      <c r="A186" s="3" t="n">
        <v>21281</v>
      </c>
      <c r="B186" s="3" t="n">
        <v>21380</v>
      </c>
    </row>
    <row r="187" ht="20.1" customHeight="1" s="69">
      <c r="A187" s="3" t="n">
        <v>21381</v>
      </c>
      <c r="B187" s="3" t="n">
        <v>21480</v>
      </c>
    </row>
    <row r="188" ht="20.1" customHeight="1" s="69">
      <c r="A188" s="3" t="n">
        <v>21481</v>
      </c>
      <c r="B188" s="3" t="n">
        <v>21580</v>
      </c>
    </row>
    <row r="189" ht="20.1" customHeight="1" s="69">
      <c r="A189" s="3" t="n">
        <v>21581</v>
      </c>
      <c r="B189" s="3" t="n">
        <v>21680</v>
      </c>
    </row>
    <row r="190" ht="20.1" customHeight="1" s="69">
      <c r="A190" s="3" t="n">
        <v>21681</v>
      </c>
      <c r="B190" s="3" t="n">
        <v>21780</v>
      </c>
    </row>
    <row r="191" ht="20.1" customHeight="1" s="69">
      <c r="A191" s="3" t="n">
        <v>21781</v>
      </c>
      <c r="B191" s="3" t="n">
        <v>21880</v>
      </c>
    </row>
    <row r="192" ht="20.1" customHeight="1" s="69">
      <c r="A192" s="3" t="n">
        <v>21881</v>
      </c>
      <c r="B192" s="3" t="n">
        <v>21980</v>
      </c>
    </row>
    <row r="193" ht="20.1" customHeight="1" s="69">
      <c r="A193" s="3" t="n">
        <v>21981</v>
      </c>
      <c r="B193" s="3" t="n">
        <v>22080</v>
      </c>
    </row>
    <row r="194" ht="20.1" customHeight="1" s="69">
      <c r="A194" s="3" t="n">
        <v>22081</v>
      </c>
      <c r="B194" s="3" t="n">
        <v>22180</v>
      </c>
    </row>
    <row r="195" ht="20.1" customHeight="1" s="69">
      <c r="A195" s="3" t="n">
        <v>22181</v>
      </c>
      <c r="B195" s="3" t="n">
        <v>22280</v>
      </c>
    </row>
    <row r="196" ht="20.1" customHeight="1" s="69">
      <c r="A196" s="3" t="n">
        <v>22281</v>
      </c>
      <c r="B196" s="3" t="n">
        <v>22380</v>
      </c>
    </row>
    <row r="197" ht="20.1" customHeight="1" s="69">
      <c r="A197" s="3" t="n">
        <v>22381</v>
      </c>
      <c r="B197" s="3" t="n">
        <v>22480</v>
      </c>
    </row>
    <row r="198" ht="20.1" customHeight="1" s="69">
      <c r="A198" s="3" t="n">
        <v>22481</v>
      </c>
      <c r="B198" s="3" t="n">
        <v>22580</v>
      </c>
    </row>
    <row r="199" ht="20.1" customHeight="1" s="69">
      <c r="A199" s="3" t="n">
        <v>22581</v>
      </c>
      <c r="B199" s="3" t="n">
        <v>22680</v>
      </c>
    </row>
    <row r="200" ht="20.1" customHeight="1" s="69">
      <c r="A200" s="3" t="n">
        <v>22681</v>
      </c>
      <c r="B200" s="3" t="n">
        <v>22780</v>
      </c>
    </row>
    <row r="201" ht="20.1" customHeight="1" s="69">
      <c r="A201" s="3" t="n">
        <v>22781</v>
      </c>
      <c r="B201" s="3" t="n">
        <v>22880</v>
      </c>
    </row>
    <row r="202" ht="20.1" customHeight="1" s="69">
      <c r="A202" s="3" t="n">
        <v>22881</v>
      </c>
      <c r="B202" s="3" t="n">
        <v>22980</v>
      </c>
    </row>
    <row r="203" ht="20.1" customHeight="1" s="69">
      <c r="A203" s="3" t="n">
        <v>22981</v>
      </c>
      <c r="B203" s="3" t="n">
        <v>23080</v>
      </c>
    </row>
    <row r="204" ht="20.1" customHeight="1" s="69">
      <c r="A204" s="3" t="n">
        <v>23081</v>
      </c>
      <c r="B204" s="3" t="n">
        <v>23180</v>
      </c>
    </row>
    <row r="205" ht="20.1" customHeight="1" s="69">
      <c r="A205" s="3" t="n">
        <v>23181</v>
      </c>
      <c r="B205" s="3" t="n">
        <v>23280</v>
      </c>
    </row>
    <row r="206" ht="20.1" customHeight="1" s="69">
      <c r="A206" s="3" t="n">
        <v>23281</v>
      </c>
      <c r="B206" s="3" t="n">
        <v>23380</v>
      </c>
    </row>
    <row r="207" ht="20.1" customHeight="1" s="69">
      <c r="A207" s="3" t="n">
        <v>23381</v>
      </c>
      <c r="B207" s="3" t="n">
        <v>23480</v>
      </c>
    </row>
    <row r="208" ht="20.1" customHeight="1" s="69">
      <c r="A208" s="3" t="n">
        <v>23481</v>
      </c>
      <c r="B208" s="3" t="n">
        <v>23580</v>
      </c>
    </row>
    <row r="209" ht="20.1" customHeight="1" s="69">
      <c r="A209" s="3" t="n">
        <v>23581</v>
      </c>
      <c r="B209" s="3" t="n">
        <v>23680</v>
      </c>
    </row>
    <row r="210" ht="20.1" customHeight="1" s="69">
      <c r="A210" s="3" t="n">
        <v>23681</v>
      </c>
      <c r="B210" s="3" t="n">
        <v>23780</v>
      </c>
    </row>
    <row r="211" ht="20.1" customHeight="1" s="69">
      <c r="A211" s="3" t="n">
        <v>23781</v>
      </c>
      <c r="B211" s="3" t="n">
        <v>23880</v>
      </c>
    </row>
    <row r="212" ht="20.1" customHeight="1" s="69">
      <c r="A212" s="3" t="n">
        <v>23881</v>
      </c>
      <c r="B212" s="3" t="n">
        <v>23980</v>
      </c>
    </row>
    <row r="213" ht="20.1" customHeight="1" s="69">
      <c r="A213" s="3" t="n">
        <v>23981</v>
      </c>
      <c r="B213" s="3" t="n">
        <v>24080</v>
      </c>
    </row>
    <row r="214" ht="20.1" customHeight="1" s="69">
      <c r="A214" s="3" t="n">
        <v>24081</v>
      </c>
      <c r="B214" s="3" t="n">
        <v>24180</v>
      </c>
    </row>
    <row r="215" ht="20.1" customHeight="1" s="69">
      <c r="A215" s="3" t="n">
        <v>24181</v>
      </c>
      <c r="B215" s="3" t="n">
        <v>24280</v>
      </c>
    </row>
    <row r="216" ht="20.1" customHeight="1" s="69">
      <c r="A216" s="3" t="n">
        <v>24281</v>
      </c>
      <c r="B216" s="3" t="n">
        <v>24380</v>
      </c>
    </row>
    <row r="217" ht="20.1" customHeight="1" s="69">
      <c r="A217" s="3" t="n">
        <v>24381</v>
      </c>
      <c r="B217" s="3" t="n">
        <v>24480</v>
      </c>
    </row>
    <row r="218" ht="20.1" customHeight="1" s="69">
      <c r="A218" s="3" t="n">
        <v>24481</v>
      </c>
      <c r="B218" s="3" t="n">
        <v>24580</v>
      </c>
    </row>
    <row r="219" ht="20.1" customHeight="1" s="69">
      <c r="A219" s="3" t="n">
        <v>24581</v>
      </c>
      <c r="B219" s="3" t="n">
        <v>24680</v>
      </c>
    </row>
    <row r="220" ht="20.1" customHeight="1" s="69">
      <c r="A220" s="3" t="n">
        <v>24681</v>
      </c>
      <c r="B220" s="3" t="n">
        <v>24780</v>
      </c>
    </row>
    <row r="221" ht="20.1" customHeight="1" s="69">
      <c r="A221" s="3" t="n">
        <v>24781</v>
      </c>
      <c r="B221" s="3" t="n">
        <v>24880</v>
      </c>
    </row>
    <row r="222" ht="20.1" customHeight="1" s="69">
      <c r="A222" s="3" t="n">
        <v>24881</v>
      </c>
      <c r="B222" s="3" t="n">
        <v>24980</v>
      </c>
    </row>
    <row r="223" ht="20.1" customHeight="1" s="69">
      <c r="A223" s="3" t="n">
        <v>24981</v>
      </c>
      <c r="B223" s="3" t="n">
        <v>25080</v>
      </c>
    </row>
    <row r="224" ht="20.1" customHeight="1" s="69">
      <c r="A224" s="3" t="n">
        <v>25081</v>
      </c>
      <c r="B224" s="3" t="n">
        <v>25180</v>
      </c>
    </row>
    <row r="225" ht="20.1" customHeight="1" s="69">
      <c r="A225" s="3" t="n">
        <v>25181</v>
      </c>
      <c r="B225" s="3" t="n">
        <v>25280</v>
      </c>
    </row>
    <row r="226" ht="20.1" customHeight="1" s="69">
      <c r="A226" s="3" t="n">
        <v>25281</v>
      </c>
      <c r="B226" s="3" t="n">
        <v>25380</v>
      </c>
    </row>
    <row r="227" ht="20.1" customHeight="1" s="69">
      <c r="A227" s="3" t="n">
        <v>25381</v>
      </c>
      <c r="B227" s="3" t="n">
        <v>25480</v>
      </c>
    </row>
    <row r="228" ht="20.1" customHeight="1" s="69">
      <c r="A228" s="3" t="n">
        <v>25481</v>
      </c>
      <c r="B228" s="3" t="n">
        <v>25580</v>
      </c>
    </row>
    <row r="229" ht="20.1" customHeight="1" s="69">
      <c r="A229" s="3" t="n">
        <v>25581</v>
      </c>
      <c r="B229" s="3" t="n">
        <v>25680</v>
      </c>
    </row>
    <row r="230" ht="20.1" customHeight="1" s="69">
      <c r="A230" s="3" t="n">
        <v>25681</v>
      </c>
      <c r="B230" s="3" t="n">
        <v>25780</v>
      </c>
    </row>
    <row r="231" ht="20.1" customHeight="1" s="69">
      <c r="A231" s="3" t="n">
        <v>25781</v>
      </c>
      <c r="B231" s="3" t="n">
        <v>25880</v>
      </c>
    </row>
    <row r="232" ht="20.1" customHeight="1" s="69">
      <c r="A232" s="3" t="n">
        <v>25881</v>
      </c>
      <c r="B232" s="3" t="n">
        <v>25980</v>
      </c>
    </row>
    <row r="233" ht="20.1" customHeight="1" s="69">
      <c r="A233" s="3" t="n">
        <v>25981</v>
      </c>
      <c r="B233" s="3" t="n">
        <v>26080</v>
      </c>
    </row>
    <row r="234" ht="20.1" customHeight="1" s="69">
      <c r="A234" s="3" t="n">
        <v>26081</v>
      </c>
      <c r="B234" s="3" t="n">
        <v>26180</v>
      </c>
    </row>
    <row r="235" ht="20.1" customHeight="1" s="69">
      <c r="A235" s="3" t="n">
        <v>26181</v>
      </c>
      <c r="B235" s="3" t="n">
        <v>26280</v>
      </c>
    </row>
    <row r="236" ht="20.1" customHeight="1" s="69">
      <c r="A236" s="3" t="n">
        <v>26281</v>
      </c>
      <c r="B236" s="3" t="n">
        <v>26380</v>
      </c>
    </row>
    <row r="237" ht="20.1" customHeight="1" s="69">
      <c r="A237" s="3" t="n">
        <v>26381</v>
      </c>
      <c r="B237" s="3" t="n">
        <v>26480</v>
      </c>
    </row>
    <row r="238" ht="20.1" customHeight="1" s="69">
      <c r="A238" s="3" t="n">
        <v>26481</v>
      </c>
      <c r="B238" s="3" t="n">
        <v>26580</v>
      </c>
    </row>
    <row r="239" ht="20.1" customHeight="1" s="69">
      <c r="A239" s="3" t="n">
        <v>26581</v>
      </c>
      <c r="B239" s="3" t="n">
        <v>26680</v>
      </c>
    </row>
    <row r="240" ht="20.1" customHeight="1" s="69">
      <c r="A240" s="3" t="n">
        <v>26681</v>
      </c>
      <c r="B240" s="3" t="n">
        <v>26780</v>
      </c>
    </row>
    <row r="241" ht="20.1" customHeight="1" s="69">
      <c r="A241" s="3" t="n">
        <v>26781</v>
      </c>
      <c r="B241" s="3" t="n">
        <v>26880</v>
      </c>
    </row>
    <row r="242" ht="20.1" customHeight="1" s="69">
      <c r="A242" s="3" t="n">
        <v>26881</v>
      </c>
      <c r="B242" s="3" t="n">
        <v>26980</v>
      </c>
    </row>
    <row r="243" ht="20.1" customHeight="1" s="69">
      <c r="A243" s="3" t="n">
        <v>26981</v>
      </c>
      <c r="B243" s="3" t="n">
        <v>27080</v>
      </c>
    </row>
    <row r="244" ht="20.1" customHeight="1" s="69">
      <c r="A244" s="3" t="n">
        <v>27081</v>
      </c>
      <c r="B244" s="3" t="n">
        <v>27180</v>
      </c>
    </row>
    <row r="245" ht="20.1" customHeight="1" s="69">
      <c r="A245" s="3" t="n">
        <v>27181</v>
      </c>
      <c r="B245" s="3" t="n">
        <v>27280</v>
      </c>
    </row>
    <row r="246" ht="20.1" customHeight="1" s="69">
      <c r="A246" s="3" t="n">
        <v>27281</v>
      </c>
      <c r="B246" s="3" t="n">
        <v>27380</v>
      </c>
    </row>
    <row r="247" ht="20.1" customHeight="1" s="69">
      <c r="A247" s="3" t="n">
        <v>27381</v>
      </c>
      <c r="B247" s="3" t="n">
        <v>27480</v>
      </c>
    </row>
    <row r="248" ht="20.1" customHeight="1" s="69">
      <c r="A248" s="3" t="n">
        <v>27481</v>
      </c>
      <c r="B248" s="3" t="n">
        <v>27580</v>
      </c>
    </row>
    <row r="249" ht="20.1" customHeight="1" s="69">
      <c r="A249" s="3" t="n">
        <v>27581</v>
      </c>
      <c r="B249" s="3" t="n">
        <v>27680</v>
      </c>
    </row>
    <row r="250" ht="20.1" customHeight="1" s="69">
      <c r="A250" s="3" t="n">
        <v>27681</v>
      </c>
      <c r="B250" s="3" t="n">
        <v>27780</v>
      </c>
    </row>
    <row r="251" ht="20.1" customHeight="1" s="69">
      <c r="A251" s="3" t="n">
        <v>27781</v>
      </c>
      <c r="B251" s="3" t="n">
        <v>27880</v>
      </c>
    </row>
    <row r="252" ht="20.1" customHeight="1" s="69">
      <c r="A252" s="3" t="n">
        <v>27881</v>
      </c>
      <c r="B252" s="3" t="n">
        <v>27980</v>
      </c>
    </row>
    <row r="253" ht="20.1" customHeight="1" s="69">
      <c r="A253" s="3" t="n">
        <v>27981</v>
      </c>
      <c r="B253" s="3" t="n">
        <v>28080</v>
      </c>
    </row>
    <row r="254" ht="20.1" customHeight="1" s="69">
      <c r="A254" s="3" t="n">
        <v>28081</v>
      </c>
      <c r="B254" s="3" t="n">
        <v>28180</v>
      </c>
    </row>
    <row r="255" ht="20.1" customHeight="1" s="69">
      <c r="A255" s="3" t="n">
        <v>28181</v>
      </c>
      <c r="B255" s="3" t="n">
        <v>28280</v>
      </c>
    </row>
    <row r="256" ht="20.1" customHeight="1" s="69">
      <c r="A256" s="3" t="n">
        <v>28281</v>
      </c>
      <c r="B256" s="3" t="n">
        <v>28380</v>
      </c>
    </row>
    <row r="257" ht="20.1" customHeight="1" s="69">
      <c r="A257" s="3" t="n">
        <v>28381</v>
      </c>
      <c r="B257" s="3" t="n">
        <v>28480</v>
      </c>
    </row>
    <row r="258" ht="20.1" customHeight="1" s="69">
      <c r="A258" s="3" t="n">
        <v>28481</v>
      </c>
      <c r="B258" s="3" t="n">
        <v>28580</v>
      </c>
    </row>
    <row r="259" ht="20.1" customHeight="1" s="69">
      <c r="A259" s="3" t="n">
        <v>28581</v>
      </c>
      <c r="B259" s="3" t="n">
        <v>28680</v>
      </c>
    </row>
    <row r="260" ht="20.1" customHeight="1" s="69">
      <c r="A260" s="3" t="n">
        <v>28681</v>
      </c>
      <c r="B260" s="3" t="n">
        <v>28780</v>
      </c>
    </row>
    <row r="261" ht="20.1" customHeight="1" s="69">
      <c r="A261" s="3" t="n">
        <v>28781</v>
      </c>
      <c r="B261" s="3" t="n">
        <v>28880</v>
      </c>
    </row>
    <row r="262" ht="20.1" customHeight="1" s="69">
      <c r="A262" s="3" t="n">
        <v>28881</v>
      </c>
      <c r="B262" s="3" t="n">
        <v>28980</v>
      </c>
    </row>
    <row r="263" ht="20.1" customHeight="1" s="69">
      <c r="A263" s="3" t="n">
        <v>28981</v>
      </c>
      <c r="B263" s="3" t="n">
        <v>29080</v>
      </c>
    </row>
    <row r="264" ht="20.1" customHeight="1" s="69">
      <c r="A264" s="3" t="n">
        <v>29081</v>
      </c>
      <c r="B264" s="3" t="n">
        <v>29180</v>
      </c>
    </row>
    <row r="265" ht="20.1" customHeight="1" s="69">
      <c r="A265" s="3" t="n">
        <v>29181</v>
      </c>
      <c r="B265" s="3" t="n">
        <v>29280</v>
      </c>
    </row>
    <row r="266" ht="20.1" customHeight="1" s="69">
      <c r="A266" s="3" t="n">
        <v>29281</v>
      </c>
      <c r="B266" s="3" t="n">
        <v>29380</v>
      </c>
    </row>
    <row r="267" ht="20.1" customHeight="1" s="69">
      <c r="A267" s="3" t="n">
        <v>29381</v>
      </c>
      <c r="B267" s="3" t="n">
        <v>29480</v>
      </c>
    </row>
    <row r="268" ht="20.1" customHeight="1" s="69">
      <c r="A268" s="3" t="n">
        <v>29481</v>
      </c>
      <c r="B268" s="3" t="n">
        <v>29580</v>
      </c>
    </row>
    <row r="269" ht="20.1" customHeight="1" s="69">
      <c r="A269" s="3" t="n">
        <v>29581</v>
      </c>
      <c r="B269" s="3" t="n">
        <v>29680</v>
      </c>
    </row>
    <row r="270" ht="20.1" customHeight="1" s="69">
      <c r="A270" s="3" t="n">
        <v>29681</v>
      </c>
      <c r="B270" s="3" t="n">
        <v>29780</v>
      </c>
    </row>
    <row r="271" ht="20.1" customHeight="1" s="69">
      <c r="A271" s="3" t="n">
        <v>29781</v>
      </c>
      <c r="B271" s="3" t="n">
        <v>29880</v>
      </c>
    </row>
    <row r="272" ht="20.1" customHeight="1" s="69">
      <c r="A272" s="3" t="n">
        <v>29881</v>
      </c>
      <c r="B272" s="3" t="n">
        <v>29980</v>
      </c>
    </row>
    <row r="273" ht="20.1" customHeight="1" s="69">
      <c r="A273" s="3" t="n">
        <v>29981</v>
      </c>
      <c r="B273" s="3" t="n">
        <v>30080</v>
      </c>
    </row>
    <row r="274" ht="20.1" customHeight="1" s="69">
      <c r="A274" s="3" t="n">
        <v>30081</v>
      </c>
      <c r="B274" s="3" t="n">
        <v>30180</v>
      </c>
    </row>
    <row r="275" ht="20.1" customHeight="1" s="69">
      <c r="A275" s="3" t="n">
        <v>30181</v>
      </c>
      <c r="B275" s="3" t="n">
        <v>30280</v>
      </c>
    </row>
    <row r="276" ht="20.1" customHeight="1" s="69">
      <c r="A276" s="3" t="n">
        <v>30281</v>
      </c>
      <c r="B276" s="3" t="n">
        <v>30380</v>
      </c>
    </row>
    <row r="277" ht="20.1" customHeight="1" s="69">
      <c r="A277" s="3" t="n">
        <v>30381</v>
      </c>
      <c r="B277" s="3" t="n">
        <v>30480</v>
      </c>
    </row>
    <row r="278" ht="20.1" customHeight="1" s="69">
      <c r="A278" s="3" t="n">
        <v>30481</v>
      </c>
      <c r="B278" s="3" t="n">
        <v>30580</v>
      </c>
    </row>
    <row r="279" ht="20.1" customHeight="1" s="69">
      <c r="A279" s="3" t="n">
        <v>30581</v>
      </c>
      <c r="B279" s="3" t="n">
        <v>30680</v>
      </c>
    </row>
    <row r="280" ht="20.1" customHeight="1" s="69">
      <c r="A280" s="3" t="n">
        <v>30681</v>
      </c>
      <c r="B280" s="3" t="n">
        <v>30780</v>
      </c>
    </row>
    <row r="281" ht="20.1" customHeight="1" s="69">
      <c r="A281" s="3" t="n">
        <v>30781</v>
      </c>
      <c r="B281" s="3" t="n">
        <v>30880</v>
      </c>
    </row>
    <row r="282" ht="20.1" customHeight="1" s="69">
      <c r="A282" s="3" t="n">
        <v>30881</v>
      </c>
      <c r="B282" s="3" t="n">
        <v>30980</v>
      </c>
    </row>
    <row r="283" ht="20.1" customHeight="1" s="69">
      <c r="A283" s="3" t="n">
        <v>30981</v>
      </c>
      <c r="B283" s="3" t="n">
        <v>31080</v>
      </c>
    </row>
    <row r="284" ht="20.1" customHeight="1" s="69">
      <c r="A284" s="3" t="n">
        <v>31081</v>
      </c>
      <c r="B284" s="3" t="n">
        <v>31180</v>
      </c>
    </row>
    <row r="285" ht="20.1" customHeight="1" s="69">
      <c r="A285" s="3" t="n">
        <v>31181</v>
      </c>
      <c r="B285" s="3" t="n">
        <v>31280</v>
      </c>
    </row>
    <row r="286" ht="20.1" customHeight="1" s="69">
      <c r="A286" s="3" t="n">
        <v>31281</v>
      </c>
      <c r="B286" s="3" t="n">
        <v>31380</v>
      </c>
    </row>
    <row r="287" ht="20.1" customHeight="1" s="69">
      <c r="A287" s="3" t="n">
        <v>31381</v>
      </c>
      <c r="B287" s="3" t="n">
        <v>31480</v>
      </c>
    </row>
    <row r="288" ht="20.1" customHeight="1" s="69">
      <c r="A288" s="3" t="n">
        <v>31481</v>
      </c>
      <c r="B288" s="3" t="n">
        <v>31580</v>
      </c>
    </row>
    <row r="289" ht="20.1" customHeight="1" s="69">
      <c r="A289" s="3" t="n">
        <v>31581</v>
      </c>
      <c r="B289" s="3" t="n">
        <v>31680</v>
      </c>
    </row>
    <row r="290" ht="20.1" customHeight="1" s="69">
      <c r="A290" s="3" t="n">
        <v>31681</v>
      </c>
      <c r="B290" s="3" t="n">
        <v>31780</v>
      </c>
    </row>
    <row r="291" ht="20.1" customHeight="1" s="69">
      <c r="A291" s="3" t="n">
        <v>31781</v>
      </c>
      <c r="B291" s="3" t="n">
        <v>31880</v>
      </c>
    </row>
    <row r="292" ht="20.1" customHeight="1" s="69">
      <c r="A292" s="3" t="n">
        <v>31881</v>
      </c>
      <c r="B292" s="3" t="n">
        <v>31980</v>
      </c>
    </row>
    <row r="293" ht="20.1" customHeight="1" s="69">
      <c r="A293" s="3" t="n">
        <v>31981</v>
      </c>
      <c r="B293" s="3" t="n">
        <v>32080</v>
      </c>
    </row>
    <row r="294" ht="20.1" customHeight="1" s="69">
      <c r="A294" s="3" t="n">
        <v>32081</v>
      </c>
      <c r="B294" s="3" t="n">
        <v>32180</v>
      </c>
    </row>
    <row r="295" ht="20.1" customHeight="1" s="69">
      <c r="A295" s="3" t="n">
        <v>32181</v>
      </c>
      <c r="B295" s="3" t="n">
        <v>32280</v>
      </c>
    </row>
    <row r="296" ht="20.1" customHeight="1" s="69">
      <c r="A296" s="3" t="n">
        <v>32281</v>
      </c>
      <c r="B296" s="3" t="n">
        <v>32380</v>
      </c>
    </row>
    <row r="297" ht="20.1" customHeight="1" s="69">
      <c r="A297" s="3" t="n">
        <v>32381</v>
      </c>
      <c r="B297" s="3" t="n">
        <v>32480</v>
      </c>
    </row>
    <row r="298" ht="20.1" customHeight="1" s="69">
      <c r="A298" s="3" t="n">
        <v>32481</v>
      </c>
      <c r="B298" s="3" t="n">
        <v>32580</v>
      </c>
    </row>
    <row r="299" ht="20.1" customHeight="1" s="69">
      <c r="A299" s="3" t="n">
        <v>32581</v>
      </c>
      <c r="B299" s="3" t="n">
        <v>32680</v>
      </c>
    </row>
    <row r="300" ht="20.1" customHeight="1" s="69">
      <c r="A300" s="3" t="n">
        <v>32681</v>
      </c>
      <c r="B300" s="3" t="n">
        <v>32780</v>
      </c>
    </row>
    <row r="301" ht="20.1" customHeight="1" s="69">
      <c r="A301" s="3" t="n">
        <v>32781</v>
      </c>
      <c r="B301" s="3" t="n">
        <v>32880</v>
      </c>
    </row>
    <row r="302" ht="20.1" customHeight="1" s="69">
      <c r="A302" s="3" t="n">
        <v>32881</v>
      </c>
      <c r="B302" s="3" t="n">
        <v>32980</v>
      </c>
    </row>
    <row r="303" ht="20.1" customHeight="1" s="69">
      <c r="A303" s="3" t="n">
        <v>32981</v>
      </c>
      <c r="B303" s="3" t="n">
        <v>33080</v>
      </c>
    </row>
    <row r="304" ht="20.1" customHeight="1" s="69">
      <c r="A304" s="3" t="n">
        <v>33081</v>
      </c>
      <c r="B304" s="3" t="n">
        <v>33180</v>
      </c>
    </row>
    <row r="305" ht="20.1" customHeight="1" s="69">
      <c r="A305" s="3" t="n">
        <v>33181</v>
      </c>
      <c r="B305" s="3" t="n">
        <v>33280</v>
      </c>
    </row>
    <row r="306" ht="20.1" customHeight="1" s="69">
      <c r="A306" s="3" t="n">
        <v>33281</v>
      </c>
      <c r="B306" s="3" t="n">
        <v>33380</v>
      </c>
    </row>
    <row r="307" ht="20.1" customHeight="1" s="69">
      <c r="A307" s="3" t="n">
        <v>33381</v>
      </c>
      <c r="B307" s="3" t="n">
        <v>33480</v>
      </c>
    </row>
    <row r="308" ht="20.1" customHeight="1" s="69">
      <c r="A308" s="3" t="n">
        <v>33481</v>
      </c>
      <c r="B308" s="3" t="n">
        <v>33580</v>
      </c>
    </row>
    <row r="309" ht="20.1" customHeight="1" s="69">
      <c r="A309" s="3" t="n">
        <v>33581</v>
      </c>
      <c r="B309" s="3" t="n">
        <v>33680</v>
      </c>
    </row>
    <row r="310" ht="20.1" customHeight="1" s="69">
      <c r="A310" s="3" t="n">
        <v>33681</v>
      </c>
      <c r="B310" s="3" t="n">
        <v>33780</v>
      </c>
    </row>
    <row r="311" ht="20.1" customHeight="1" s="69">
      <c r="A311" s="3" t="n">
        <v>33781</v>
      </c>
      <c r="B311" s="3" t="n">
        <v>33880</v>
      </c>
    </row>
    <row r="312" ht="20.1" customHeight="1" s="69">
      <c r="A312" s="3" t="n">
        <v>33881</v>
      </c>
      <c r="B312" s="3" t="n">
        <v>33980</v>
      </c>
    </row>
    <row r="313" ht="20.1" customHeight="1" s="69">
      <c r="A313" s="3" t="n">
        <v>33981</v>
      </c>
      <c r="B313" s="3" t="n">
        <v>34080</v>
      </c>
    </row>
    <row r="314" ht="20.1" customHeight="1" s="69">
      <c r="A314" s="3" t="n">
        <v>34081</v>
      </c>
      <c r="B314" s="3" t="n">
        <v>34180</v>
      </c>
    </row>
    <row r="315" ht="20.1" customHeight="1" s="69">
      <c r="A315" s="3" t="n">
        <v>34181</v>
      </c>
      <c r="B315" s="3" t="n">
        <v>34280</v>
      </c>
    </row>
    <row r="316" ht="20.1" customHeight="1" s="69">
      <c r="A316" s="3" t="n">
        <v>34281</v>
      </c>
      <c r="B316" s="3" t="n">
        <v>34380</v>
      </c>
    </row>
    <row r="317" ht="20.1" customHeight="1" s="69">
      <c r="A317" s="3" t="n">
        <v>34381</v>
      </c>
      <c r="B317" s="3" t="n">
        <v>34480</v>
      </c>
    </row>
    <row r="318" ht="20.1" customHeight="1" s="69">
      <c r="A318" s="3" t="n">
        <v>34481</v>
      </c>
      <c r="B318" s="3" t="n">
        <v>34580</v>
      </c>
    </row>
    <row r="319" ht="20.1" customHeight="1" s="69">
      <c r="A319" s="3" t="n">
        <v>34581</v>
      </c>
      <c r="B319" s="3" t="n">
        <v>34680</v>
      </c>
    </row>
    <row r="320" ht="20.1" customHeight="1" s="69">
      <c r="A320" s="3" t="n">
        <v>34681</v>
      </c>
      <c r="B320" s="3" t="n">
        <v>34780</v>
      </c>
    </row>
    <row r="321" ht="20.1" customHeight="1" s="69">
      <c r="A321" s="3" t="n">
        <v>34781</v>
      </c>
      <c r="B321" s="3" t="n">
        <v>34880</v>
      </c>
    </row>
    <row r="322" ht="20.1" customHeight="1" s="69">
      <c r="A322" s="3" t="n">
        <v>34881</v>
      </c>
      <c r="B322" s="3" t="n">
        <v>34980</v>
      </c>
    </row>
    <row r="323" ht="20.1" customHeight="1" s="69">
      <c r="A323" s="3" t="n">
        <v>34981</v>
      </c>
      <c r="B323" s="3" t="n">
        <v>35080</v>
      </c>
    </row>
    <row r="324" ht="20.1" customHeight="1" s="69">
      <c r="A324" s="3" t="n">
        <v>35081</v>
      </c>
      <c r="B324" s="3" t="n">
        <v>35180</v>
      </c>
    </row>
    <row r="325" ht="20.1" customHeight="1" s="69">
      <c r="A325" s="3" t="n">
        <v>35181</v>
      </c>
      <c r="B325" s="3" t="n">
        <v>35280</v>
      </c>
    </row>
    <row r="326" ht="20.1" customHeight="1" s="69">
      <c r="A326" s="3" t="n">
        <v>35281</v>
      </c>
      <c r="B326" s="3" t="n">
        <v>35380</v>
      </c>
    </row>
    <row r="327" ht="20.1" customHeight="1" s="69">
      <c r="A327" s="3" t="n">
        <v>35381</v>
      </c>
      <c r="B327" s="3" t="n">
        <v>35480</v>
      </c>
    </row>
    <row r="328" ht="20.1" customHeight="1" s="69">
      <c r="A328" s="3" t="n">
        <v>35481</v>
      </c>
      <c r="B328" s="3" t="n">
        <v>35580</v>
      </c>
    </row>
    <row r="329" ht="20.1" customHeight="1" s="69">
      <c r="A329" s="3" t="n">
        <v>35581</v>
      </c>
      <c r="B329" s="3" t="n">
        <v>35680</v>
      </c>
    </row>
    <row r="330" ht="20.1" customHeight="1" s="69">
      <c r="A330" s="3" t="n">
        <v>35681</v>
      </c>
      <c r="B330" s="3" t="n">
        <v>35780</v>
      </c>
    </row>
    <row r="331" ht="20.1" customHeight="1" s="69">
      <c r="A331" s="3" t="n">
        <v>35781</v>
      </c>
      <c r="B331" s="3" t="n">
        <v>35880</v>
      </c>
    </row>
    <row r="332" ht="20.1" customHeight="1" s="69">
      <c r="A332" s="3" t="n">
        <v>35881</v>
      </c>
      <c r="B332" s="3" t="n">
        <v>35980</v>
      </c>
    </row>
    <row r="333" ht="20.1" customHeight="1" s="69">
      <c r="A333" s="3" t="n">
        <v>35981</v>
      </c>
      <c r="B333" s="3" t="n">
        <v>36080</v>
      </c>
    </row>
    <row r="334" ht="20.1" customHeight="1" s="69">
      <c r="A334" s="3" t="n">
        <v>36081</v>
      </c>
      <c r="B334" s="3" t="n">
        <v>36180</v>
      </c>
    </row>
    <row r="335" ht="20.1" customHeight="1" s="69">
      <c r="A335" s="3" t="n">
        <v>36181</v>
      </c>
      <c r="B335" s="3" t="n">
        <v>36280</v>
      </c>
    </row>
    <row r="336" ht="20.1" customHeight="1" s="69">
      <c r="A336" s="3" t="n">
        <v>36281</v>
      </c>
      <c r="B336" s="3" t="n">
        <v>36380</v>
      </c>
    </row>
    <row r="337" ht="20.1" customHeight="1" s="69">
      <c r="A337" s="3" t="n">
        <v>36381</v>
      </c>
      <c r="B337" s="3" t="n">
        <v>36480</v>
      </c>
    </row>
    <row r="338" ht="20.1" customHeight="1" s="69">
      <c r="A338" s="3" t="n">
        <v>36481</v>
      </c>
      <c r="B338" s="3" t="n">
        <v>36580</v>
      </c>
    </row>
    <row r="339" ht="20.1" customHeight="1" s="69">
      <c r="A339" s="3" t="n">
        <v>36581</v>
      </c>
      <c r="B339" s="3" t="n">
        <v>36680</v>
      </c>
    </row>
    <row r="340" ht="20.1" customHeight="1" s="69">
      <c r="A340" s="3" t="n">
        <v>36681</v>
      </c>
      <c r="B340" s="3" t="n">
        <v>36780</v>
      </c>
    </row>
    <row r="341" ht="20.1" customHeight="1" s="69">
      <c r="A341" s="3" t="n">
        <v>36781</v>
      </c>
      <c r="B341" s="3" t="n">
        <v>36880</v>
      </c>
    </row>
    <row r="342" ht="20.1" customHeight="1" s="69">
      <c r="A342" s="3" t="n">
        <v>36881</v>
      </c>
      <c r="B342" s="3" t="n">
        <v>36980</v>
      </c>
    </row>
    <row r="343" ht="20.1" customHeight="1" s="69">
      <c r="A343" s="3" t="n">
        <v>36981</v>
      </c>
      <c r="B343" s="3" t="n">
        <v>37080</v>
      </c>
    </row>
    <row r="344" ht="20.1" customHeight="1" s="69">
      <c r="A344" s="3" t="n">
        <v>37081</v>
      </c>
      <c r="B344" s="3" t="n">
        <v>37180</v>
      </c>
    </row>
    <row r="345" ht="20.1" customHeight="1" s="69">
      <c r="A345" s="3" t="n">
        <v>37181</v>
      </c>
      <c r="B345" s="3" t="n">
        <v>37280</v>
      </c>
    </row>
    <row r="346" ht="20.1" customHeight="1" s="69">
      <c r="A346" s="3" t="n">
        <v>37281</v>
      </c>
      <c r="B346" s="3" t="n">
        <v>37380</v>
      </c>
    </row>
    <row r="347" ht="20.1" customHeight="1" s="69">
      <c r="A347" s="3" t="n">
        <v>37381</v>
      </c>
      <c r="B347" s="3" t="n">
        <v>37480</v>
      </c>
    </row>
    <row r="348" ht="20.1" customHeight="1" s="69">
      <c r="A348" s="3" t="n">
        <v>37481</v>
      </c>
      <c r="B348" s="3" t="n">
        <v>37580</v>
      </c>
    </row>
    <row r="349" ht="20.1" customHeight="1" s="69">
      <c r="A349" s="3" t="n">
        <v>37581</v>
      </c>
      <c r="B349" s="3" t="n">
        <v>37680</v>
      </c>
    </row>
    <row r="350" ht="20.1" customHeight="1" s="69">
      <c r="A350" s="3" t="n">
        <v>37681</v>
      </c>
      <c r="B350" s="3" t="n">
        <v>37780</v>
      </c>
    </row>
    <row r="351" ht="20.1" customHeight="1" s="69">
      <c r="A351" s="3" t="n">
        <v>37781</v>
      </c>
      <c r="B351" s="3" t="n">
        <v>37880</v>
      </c>
    </row>
    <row r="352" ht="20.1" customHeight="1" s="69">
      <c r="A352" s="3" t="n">
        <v>37881</v>
      </c>
      <c r="B352" s="3" t="n">
        <v>37980</v>
      </c>
    </row>
    <row r="353" ht="20.1" customHeight="1" s="69">
      <c r="A353" s="3" t="n">
        <v>37981</v>
      </c>
      <c r="B353" s="3" t="n">
        <v>38080</v>
      </c>
    </row>
    <row r="354" ht="20.1" customHeight="1" s="69">
      <c r="A354" s="3" t="n">
        <v>38081</v>
      </c>
      <c r="B354" s="3" t="n">
        <v>38180</v>
      </c>
    </row>
    <row r="355" ht="20.1" customHeight="1" s="69">
      <c r="A355" s="3" t="n">
        <v>38181</v>
      </c>
      <c r="B355" s="3" t="n">
        <v>38280</v>
      </c>
    </row>
    <row r="356" ht="20.1" customHeight="1" s="69">
      <c r="A356" s="3" t="n">
        <v>38281</v>
      </c>
      <c r="B356" s="3" t="n">
        <v>38380</v>
      </c>
    </row>
    <row r="357" ht="20.1" customHeight="1" s="69">
      <c r="A357" s="3" t="n">
        <v>38381</v>
      </c>
      <c r="B357" s="3" t="n">
        <v>38480</v>
      </c>
    </row>
    <row r="358" ht="20.1" customHeight="1" s="69">
      <c r="A358" s="3" t="n">
        <v>38481</v>
      </c>
      <c r="B358" s="3" t="n">
        <v>38580</v>
      </c>
    </row>
    <row r="359" ht="20.1" customHeight="1" s="69">
      <c r="A359" s="3" t="n">
        <v>38581</v>
      </c>
      <c r="B359" s="3" t="n">
        <v>38680</v>
      </c>
    </row>
    <row r="360" ht="20.1" customHeight="1" s="69">
      <c r="A360" s="3" t="n">
        <v>38681</v>
      </c>
      <c r="B360" s="3" t="n">
        <v>38780</v>
      </c>
    </row>
    <row r="361" ht="20.1" customHeight="1" s="69">
      <c r="A361" s="3" t="n">
        <v>38781</v>
      </c>
      <c r="B361" s="3" t="n">
        <v>38880</v>
      </c>
    </row>
    <row r="362" ht="20.1" customHeight="1" s="69">
      <c r="A362" s="3" t="n">
        <v>38881</v>
      </c>
      <c r="B362" s="3" t="n">
        <v>38980</v>
      </c>
    </row>
    <row r="363" ht="20.1" customHeight="1" s="69">
      <c r="A363" s="3" t="n">
        <v>38981</v>
      </c>
      <c r="B363" s="3" t="n">
        <v>39080</v>
      </c>
    </row>
    <row r="364" ht="20.1" customHeight="1" s="69">
      <c r="A364" s="3" t="n">
        <v>39081</v>
      </c>
      <c r="B364" s="3" t="n">
        <v>39180</v>
      </c>
    </row>
    <row r="365" ht="20.1" customHeight="1" s="69">
      <c r="A365" s="3" t="n">
        <v>39181</v>
      </c>
      <c r="B365" s="3" t="n">
        <v>39280</v>
      </c>
    </row>
    <row r="366" ht="20.1" customHeight="1" s="69">
      <c r="A366" s="3" t="n">
        <v>39281</v>
      </c>
      <c r="B366" s="3" t="n">
        <v>39380</v>
      </c>
    </row>
    <row r="367" ht="20.1" customHeight="1" s="69">
      <c r="A367" s="3" t="n">
        <v>39381</v>
      </c>
      <c r="B367" s="3" t="n">
        <v>39480</v>
      </c>
    </row>
    <row r="368" ht="20.1" customHeight="1" s="69">
      <c r="A368" s="3" t="n">
        <v>39481</v>
      </c>
      <c r="B368" s="3" t="n">
        <v>39580</v>
      </c>
    </row>
    <row r="369" ht="20.1" customHeight="1" s="69">
      <c r="A369" s="3" t="n">
        <v>39581</v>
      </c>
      <c r="B369" s="3" t="n">
        <v>39680</v>
      </c>
    </row>
    <row r="370" ht="20.1" customHeight="1" s="69">
      <c r="A370" s="3" t="n">
        <v>39681</v>
      </c>
      <c r="B370" s="3" t="n">
        <v>39780</v>
      </c>
    </row>
    <row r="371" ht="20.1" customHeight="1" s="69">
      <c r="A371" s="3" t="n">
        <v>39781</v>
      </c>
      <c r="B371" s="3" t="n">
        <v>39880</v>
      </c>
    </row>
    <row r="372" ht="20.1" customHeight="1" s="69">
      <c r="A372" s="3" t="n">
        <v>39881</v>
      </c>
      <c r="B372" s="3" t="n">
        <v>39980</v>
      </c>
    </row>
    <row r="373" ht="20.1" customHeight="1" s="69">
      <c r="A373" s="3" t="n">
        <v>39981</v>
      </c>
      <c r="B373" s="3" t="n">
        <v>40080</v>
      </c>
    </row>
    <row r="374" ht="20.1" customHeight="1" s="69">
      <c r="A374" s="3" t="n">
        <v>40081</v>
      </c>
      <c r="B374" s="3" t="n">
        <v>40180</v>
      </c>
    </row>
    <row r="375" ht="20.1" customHeight="1" s="69">
      <c r="A375" s="3" t="n">
        <v>40181</v>
      </c>
      <c r="B375" s="3" t="n">
        <v>40280</v>
      </c>
    </row>
    <row r="376" ht="20.1" customHeight="1" s="69">
      <c r="A376" s="3" t="n">
        <v>40281</v>
      </c>
      <c r="B376" s="3" t="n">
        <v>40380</v>
      </c>
    </row>
    <row r="377" ht="20.1" customHeight="1" s="69">
      <c r="A377" s="3" t="n">
        <v>40381</v>
      </c>
      <c r="B377" s="3" t="n">
        <v>40480</v>
      </c>
    </row>
    <row r="378" ht="20.1" customHeight="1" s="69">
      <c r="A378" s="3" t="n">
        <v>40481</v>
      </c>
      <c r="B378" s="3" t="n">
        <v>40580</v>
      </c>
    </row>
    <row r="379" ht="20.1" customHeight="1" s="69">
      <c r="A379" s="3" t="n">
        <v>40581</v>
      </c>
      <c r="B379" s="3" t="n">
        <v>40680</v>
      </c>
    </row>
    <row r="380" ht="20.1" customHeight="1" s="69">
      <c r="A380" s="3" t="n">
        <v>40681</v>
      </c>
      <c r="B380" s="3" t="n">
        <v>40780</v>
      </c>
    </row>
    <row r="381" ht="20.1" customHeight="1" s="69">
      <c r="A381" s="3" t="n">
        <v>40781</v>
      </c>
      <c r="B381" s="3" t="n">
        <v>40880</v>
      </c>
    </row>
    <row r="382" ht="20.1" customHeight="1" s="69">
      <c r="A382" s="3" t="n">
        <v>40881</v>
      </c>
      <c r="B382" s="3" t="n">
        <v>40980</v>
      </c>
    </row>
    <row r="383" ht="20.1" customHeight="1" s="69">
      <c r="A383" s="3" t="n">
        <v>40981</v>
      </c>
      <c r="B383" s="3" t="n">
        <v>41080</v>
      </c>
    </row>
    <row r="384" ht="20.1" customHeight="1" s="69">
      <c r="A384" s="3" t="n">
        <v>41081</v>
      </c>
      <c r="B384" s="3" t="n">
        <v>41180</v>
      </c>
    </row>
    <row r="385" ht="20.1" customHeight="1" s="69">
      <c r="A385" s="3" t="n">
        <v>41181</v>
      </c>
      <c r="B385" s="3" t="n">
        <v>41280</v>
      </c>
    </row>
    <row r="386" ht="20.1" customHeight="1" s="69">
      <c r="A386" s="3" t="n">
        <v>41281</v>
      </c>
      <c r="B386" s="3" t="n">
        <v>41380</v>
      </c>
    </row>
    <row r="387" ht="20.1" customHeight="1" s="69">
      <c r="A387" s="3" t="n">
        <v>41381</v>
      </c>
      <c r="B387" s="3" t="n">
        <v>41480</v>
      </c>
    </row>
    <row r="388" ht="20.1" customHeight="1" s="69">
      <c r="A388" s="3" t="n">
        <v>41481</v>
      </c>
      <c r="B388" s="3" t="n">
        <v>41580</v>
      </c>
    </row>
    <row r="389" ht="20.1" customHeight="1" s="69">
      <c r="A389" s="3" t="n">
        <v>41581</v>
      </c>
      <c r="B389" s="3" t="n">
        <v>41680</v>
      </c>
    </row>
    <row r="390" ht="20.1" customHeight="1" s="69">
      <c r="A390" s="3" t="n">
        <v>41681</v>
      </c>
      <c r="B390" s="3" t="n">
        <v>41780</v>
      </c>
    </row>
    <row r="391" ht="20.1" customHeight="1" s="69">
      <c r="A391" s="3" t="n">
        <v>41781</v>
      </c>
      <c r="B391" s="3" t="n">
        <v>41880</v>
      </c>
    </row>
    <row r="392" ht="20.1" customHeight="1" s="69">
      <c r="A392" s="3" t="n">
        <v>41881</v>
      </c>
      <c r="B392" s="3" t="n">
        <v>41980</v>
      </c>
    </row>
    <row r="393" ht="20.1" customHeight="1" s="69">
      <c r="A393" s="3" t="n">
        <v>41981</v>
      </c>
      <c r="B393" s="3" t="n">
        <v>42080</v>
      </c>
    </row>
    <row r="394" ht="20.1" customHeight="1" s="69">
      <c r="A394" s="3" t="n">
        <v>42081</v>
      </c>
      <c r="B394" s="3" t="n">
        <v>42180</v>
      </c>
    </row>
    <row r="395" ht="20.1" customHeight="1" s="69">
      <c r="A395" s="3" t="n">
        <v>42181</v>
      </c>
      <c r="B395" s="3" t="n">
        <v>42280</v>
      </c>
    </row>
    <row r="396" ht="20.1" customHeight="1" s="69">
      <c r="A396" s="3" t="n">
        <v>42281</v>
      </c>
      <c r="B396" s="3" t="n">
        <v>42380</v>
      </c>
    </row>
    <row r="397" ht="20.1" customHeight="1" s="69">
      <c r="A397" s="3" t="n">
        <v>42381</v>
      </c>
      <c r="B397" s="3" t="n">
        <v>42480</v>
      </c>
    </row>
    <row r="398" ht="20.1" customHeight="1" s="69">
      <c r="A398" s="3" t="n">
        <v>42481</v>
      </c>
      <c r="B398" s="3" t="n">
        <v>42580</v>
      </c>
    </row>
    <row r="399" ht="20.1" customHeight="1" s="69">
      <c r="A399" s="3" t="n">
        <v>42581</v>
      </c>
      <c r="B399" s="3" t="n">
        <v>42680</v>
      </c>
    </row>
    <row r="400" ht="20.1" customHeight="1" s="69">
      <c r="A400" s="3" t="n">
        <v>42681</v>
      </c>
      <c r="B400" s="3" t="n">
        <v>42780</v>
      </c>
    </row>
    <row r="401" ht="20.1" customHeight="1" s="69">
      <c r="A401" s="3" t="n">
        <v>42781</v>
      </c>
      <c r="B401" s="3" t="n">
        <v>42880</v>
      </c>
    </row>
    <row r="402" ht="20.1" customHeight="1" s="69">
      <c r="A402" s="3" t="n">
        <v>42881</v>
      </c>
      <c r="B402" s="3" t="n">
        <v>42980</v>
      </c>
    </row>
    <row r="403" ht="20.1" customHeight="1" s="69">
      <c r="A403" s="3" t="n">
        <v>42981</v>
      </c>
      <c r="B403" s="3" t="n">
        <v>43080</v>
      </c>
    </row>
    <row r="404" ht="20.1" customHeight="1" s="69">
      <c r="A404" s="3" t="n">
        <v>43081</v>
      </c>
      <c r="B404" s="3" t="n">
        <v>43180</v>
      </c>
    </row>
    <row r="405" ht="20.1" customHeight="1" s="69">
      <c r="A405" s="3" t="n">
        <v>43181</v>
      </c>
      <c r="B405" s="3" t="n">
        <v>43280</v>
      </c>
    </row>
    <row r="406" ht="20.1" customHeight="1" s="69">
      <c r="A406" s="3" t="n">
        <v>43281</v>
      </c>
      <c r="B406" s="3" t="n">
        <v>43380</v>
      </c>
    </row>
    <row r="407" ht="20.1" customHeight="1" s="69">
      <c r="A407" s="3" t="n">
        <v>43381</v>
      </c>
      <c r="B407" s="3" t="n">
        <v>43480</v>
      </c>
    </row>
    <row r="408" ht="20.1" customHeight="1" s="69">
      <c r="A408" s="3" t="n">
        <v>43481</v>
      </c>
      <c r="B408" s="3" t="n">
        <v>43580</v>
      </c>
    </row>
    <row r="409" ht="20.1" customHeight="1" s="69">
      <c r="A409" s="3" t="n">
        <v>43581</v>
      </c>
      <c r="B409" s="3" t="n">
        <v>43680</v>
      </c>
    </row>
    <row r="410" ht="20.1" customHeight="1" s="69">
      <c r="A410" s="3" t="n">
        <v>43681</v>
      </c>
      <c r="B410" s="3" t="n">
        <v>43780</v>
      </c>
    </row>
    <row r="411" ht="20.1" customHeight="1" s="69">
      <c r="A411" s="3" t="n">
        <v>43781</v>
      </c>
      <c r="B411" s="3" t="n">
        <v>43880</v>
      </c>
    </row>
    <row r="412" ht="20.1" customHeight="1" s="69">
      <c r="A412" s="3" t="n">
        <v>43881</v>
      </c>
      <c r="B412" s="3" t="n">
        <v>43980</v>
      </c>
    </row>
    <row r="413" ht="20.1" customHeight="1" s="69">
      <c r="A413" s="3" t="n">
        <v>43981</v>
      </c>
      <c r="B413" s="3" t="n">
        <v>44080</v>
      </c>
    </row>
    <row r="414" ht="20.1" customHeight="1" s="69">
      <c r="A414" s="3" t="n">
        <v>44081</v>
      </c>
      <c r="B414" s="3" t="n">
        <v>44180</v>
      </c>
    </row>
    <row r="415" ht="20.1" customHeight="1" s="69">
      <c r="A415" s="3" t="n">
        <v>44181</v>
      </c>
      <c r="B415" s="3" t="n">
        <v>44280</v>
      </c>
    </row>
    <row r="416" ht="20.1" customHeight="1" s="69">
      <c r="A416" s="3" t="n">
        <v>44281</v>
      </c>
      <c r="B416" s="3" t="n">
        <v>44380</v>
      </c>
    </row>
    <row r="417" ht="20.1" customHeight="1" s="69">
      <c r="A417" s="3" t="n">
        <v>44381</v>
      </c>
      <c r="B417" s="3" t="n">
        <v>44480</v>
      </c>
    </row>
    <row r="418" ht="20.1" customHeight="1" s="69">
      <c r="A418" s="3" t="n">
        <v>44481</v>
      </c>
      <c r="B418" s="3" t="n">
        <v>44580</v>
      </c>
    </row>
    <row r="419" ht="20.1" customHeight="1" s="69">
      <c r="A419" s="3" t="n">
        <v>44581</v>
      </c>
      <c r="B419" s="3" t="n">
        <v>44680</v>
      </c>
    </row>
    <row r="420" ht="20.1" customHeight="1" s="69">
      <c r="A420" s="3" t="n">
        <v>44681</v>
      </c>
      <c r="B420" s="3" t="n">
        <v>44780</v>
      </c>
    </row>
    <row r="421" ht="20.1" customHeight="1" s="69">
      <c r="A421" s="3" t="n">
        <v>44781</v>
      </c>
      <c r="B421" s="3" t="n">
        <v>44880</v>
      </c>
    </row>
    <row r="422" ht="20.1" customHeight="1" s="69">
      <c r="A422" s="3" t="n">
        <v>44881</v>
      </c>
      <c r="B422" s="3" t="n">
        <v>44980</v>
      </c>
    </row>
    <row r="423" ht="20.1" customHeight="1" s="69">
      <c r="A423" s="3" t="n">
        <v>44981</v>
      </c>
      <c r="B423" s="3" t="n">
        <v>45080</v>
      </c>
    </row>
    <row r="424" ht="20.1" customHeight="1" s="69">
      <c r="A424" s="3" t="n">
        <v>45081</v>
      </c>
      <c r="B424" s="3" t="n">
        <v>45180</v>
      </c>
    </row>
    <row r="425" ht="20.1" customHeight="1" s="69">
      <c r="A425" s="3" t="n">
        <v>45181</v>
      </c>
      <c r="B425" s="3" t="n">
        <v>45280</v>
      </c>
    </row>
    <row r="426" ht="20.1" customHeight="1" s="69">
      <c r="A426" s="3" t="n">
        <v>45281</v>
      </c>
      <c r="B426" s="3" t="n">
        <v>45380</v>
      </c>
    </row>
    <row r="427" ht="20.1" customHeight="1" s="69">
      <c r="A427" s="3" t="n">
        <v>45381</v>
      </c>
      <c r="B427" s="3" t="n">
        <v>45480</v>
      </c>
    </row>
    <row r="428" ht="20.1" customHeight="1" s="69">
      <c r="A428" s="3" t="n">
        <v>45481</v>
      </c>
      <c r="B428" s="3" t="n">
        <v>45580</v>
      </c>
    </row>
    <row r="429" ht="20.1" customHeight="1" s="69">
      <c r="A429" s="3" t="n">
        <v>45581</v>
      </c>
      <c r="B429" s="3" t="n">
        <v>45680</v>
      </c>
    </row>
    <row r="430" ht="20.1" customHeight="1" s="69">
      <c r="A430" s="3" t="n">
        <v>45681</v>
      </c>
      <c r="B430" s="3" t="n">
        <v>45780</v>
      </c>
    </row>
    <row r="431" ht="20.1" customHeight="1" s="69">
      <c r="A431" s="3" t="n">
        <v>45781</v>
      </c>
      <c r="B431" s="3" t="n">
        <v>45880</v>
      </c>
    </row>
    <row r="432" ht="20.1" customHeight="1" s="69">
      <c r="A432" s="3" t="n">
        <v>45881</v>
      </c>
      <c r="B432" s="3" t="n">
        <v>45980</v>
      </c>
    </row>
    <row r="433" ht="20.1" customHeight="1" s="69">
      <c r="A433" s="3" t="n">
        <v>45981</v>
      </c>
      <c r="B433" s="3" t="n">
        <v>46080</v>
      </c>
    </row>
    <row r="434" ht="20.1" customHeight="1" s="69">
      <c r="A434" s="3" t="n">
        <v>46081</v>
      </c>
      <c r="B434" s="3" t="n">
        <v>46180</v>
      </c>
    </row>
    <row r="435" ht="20.1" customHeight="1" s="69">
      <c r="A435" s="3" t="n">
        <v>46181</v>
      </c>
      <c r="B435" s="3" t="n">
        <v>46280</v>
      </c>
    </row>
    <row r="436" ht="20.1" customHeight="1" s="69">
      <c r="A436" s="3" t="n">
        <v>46281</v>
      </c>
      <c r="B436" s="3" t="n">
        <v>46380</v>
      </c>
    </row>
    <row r="437" ht="20.1" customHeight="1" s="69">
      <c r="A437" s="3" t="n">
        <v>46381</v>
      </c>
      <c r="B437" s="3" t="n">
        <v>46480</v>
      </c>
    </row>
    <row r="438" ht="20.1" customHeight="1" s="69">
      <c r="A438" s="3" t="n">
        <v>46481</v>
      </c>
      <c r="B438" s="3" t="n">
        <v>46580</v>
      </c>
    </row>
    <row r="439" ht="20.1" customHeight="1" s="69">
      <c r="A439" s="3" t="n">
        <v>46581</v>
      </c>
      <c r="B439" s="3" t="n">
        <v>46680</v>
      </c>
    </row>
    <row r="440" ht="20.1" customHeight="1" s="69">
      <c r="A440" s="3" t="n">
        <v>46681</v>
      </c>
      <c r="B440" s="3" t="n">
        <v>46780</v>
      </c>
    </row>
    <row r="441" ht="20.1" customHeight="1" s="69">
      <c r="A441" s="3" t="n">
        <v>46781</v>
      </c>
      <c r="B441" s="3" t="n">
        <v>46880</v>
      </c>
    </row>
    <row r="442" ht="20.1" customHeight="1" s="69">
      <c r="A442" s="3" t="n">
        <v>46881</v>
      </c>
      <c r="B442" s="3" t="n">
        <v>46980</v>
      </c>
    </row>
    <row r="443" ht="20.1" customHeight="1" s="69">
      <c r="A443" s="3" t="n">
        <v>46981</v>
      </c>
      <c r="B443" s="3" t="n">
        <v>47080</v>
      </c>
    </row>
    <row r="444" ht="20.1" customHeight="1" s="69">
      <c r="A444" s="3" t="n">
        <v>47081</v>
      </c>
      <c r="B444" s="3" t="n">
        <v>47180</v>
      </c>
    </row>
    <row r="445" ht="20.1" customHeight="1" s="69">
      <c r="A445" s="3" t="n">
        <v>47181</v>
      </c>
      <c r="B445" s="3" t="n">
        <v>47280</v>
      </c>
    </row>
    <row r="446" ht="20.1" customHeight="1" s="69">
      <c r="A446" s="3" t="n">
        <v>47281</v>
      </c>
      <c r="B446" s="3" t="n">
        <v>47380</v>
      </c>
    </row>
    <row r="447" ht="20.1" customHeight="1" s="69">
      <c r="A447" s="3" t="n">
        <v>47381</v>
      </c>
      <c r="B447" s="3" t="n">
        <v>47480</v>
      </c>
    </row>
    <row r="448" ht="20.1" customHeight="1" s="69">
      <c r="A448" s="3" t="n">
        <v>47481</v>
      </c>
      <c r="B448" s="3" t="n">
        <v>47580</v>
      </c>
    </row>
    <row r="449" ht="20.1" customHeight="1" s="69">
      <c r="A449" s="3" t="n">
        <v>47581</v>
      </c>
      <c r="B449" s="3" t="n">
        <v>47680</v>
      </c>
    </row>
    <row r="450" ht="20.1" customHeight="1" s="69">
      <c r="A450" s="3" t="n">
        <v>47681</v>
      </c>
      <c r="B450" s="3" t="n">
        <v>47780</v>
      </c>
    </row>
    <row r="451" ht="20.1" customHeight="1" s="69">
      <c r="A451" s="3" t="n">
        <v>47781</v>
      </c>
      <c r="B451" s="3" t="n">
        <v>47880</v>
      </c>
    </row>
    <row r="452" ht="20.1" customHeight="1" s="69">
      <c r="A452" s="3" t="n">
        <v>47881</v>
      </c>
      <c r="B452" s="3" t="n">
        <v>47980</v>
      </c>
    </row>
    <row r="453" ht="20.1" customHeight="1" s="69">
      <c r="A453" s="3" t="n">
        <v>47981</v>
      </c>
      <c r="B453" s="3" t="n">
        <v>48080</v>
      </c>
    </row>
    <row r="454" ht="20.1" customHeight="1" s="69">
      <c r="A454" s="3" t="n">
        <v>48081</v>
      </c>
      <c r="B454" s="3" t="n">
        <v>48180</v>
      </c>
    </row>
    <row r="455" ht="20.1" customHeight="1" s="69">
      <c r="A455" s="3" t="n">
        <v>48181</v>
      </c>
      <c r="B455" s="3" t="n">
        <v>48280</v>
      </c>
    </row>
    <row r="456" ht="20.1" customHeight="1" s="69">
      <c r="A456" s="3" t="n">
        <v>48281</v>
      </c>
      <c r="B456" s="3" t="n">
        <v>48380</v>
      </c>
    </row>
    <row r="457" ht="20.1" customHeight="1" s="69">
      <c r="A457" s="3" t="n">
        <v>48381</v>
      </c>
      <c r="B457" s="3" t="n">
        <v>48480</v>
      </c>
    </row>
    <row r="458" ht="20.1" customHeight="1" s="69">
      <c r="A458" s="3" t="n">
        <v>48481</v>
      </c>
      <c r="B458" s="3" t="n">
        <v>48580</v>
      </c>
    </row>
    <row r="459" ht="20.1" customHeight="1" s="69">
      <c r="A459" s="3" t="n">
        <v>48581</v>
      </c>
      <c r="B459" s="3" t="n">
        <v>48680</v>
      </c>
    </row>
    <row r="460" ht="20.1" customHeight="1" s="69">
      <c r="A460" s="3" t="n">
        <v>48681</v>
      </c>
      <c r="B460" s="3" t="n">
        <v>48780</v>
      </c>
    </row>
    <row r="461" ht="20.1" customHeight="1" s="69">
      <c r="A461" s="3" t="n">
        <v>48781</v>
      </c>
      <c r="B461" s="3" t="n">
        <v>48880</v>
      </c>
    </row>
    <row r="462" ht="20.1" customHeight="1" s="69">
      <c r="A462" s="3" t="n">
        <v>48881</v>
      </c>
      <c r="B462" s="3" t="n">
        <v>48980</v>
      </c>
    </row>
    <row r="463" ht="20.1" customHeight="1" s="69">
      <c r="A463" s="3" t="n">
        <v>48981</v>
      </c>
      <c r="B463" s="3" t="n">
        <v>49080</v>
      </c>
    </row>
    <row r="464" ht="20.1" customHeight="1" s="69">
      <c r="A464" s="3" t="n">
        <v>49081</v>
      </c>
      <c r="B464" s="3" t="n">
        <v>49180</v>
      </c>
    </row>
    <row r="465" ht="20.1" customHeight="1" s="69">
      <c r="A465" s="3" t="n">
        <v>49181</v>
      </c>
      <c r="B465" s="3" t="n">
        <v>49280</v>
      </c>
    </row>
    <row r="466" ht="20.1" customHeight="1" s="69">
      <c r="A466" s="3" t="n">
        <v>49281</v>
      </c>
      <c r="B466" s="3" t="n">
        <v>49380</v>
      </c>
    </row>
    <row r="467" ht="20.1" customHeight="1" s="69">
      <c r="A467" s="3" t="n">
        <v>49381</v>
      </c>
      <c r="B467" s="3" t="n">
        <v>49480</v>
      </c>
    </row>
    <row r="468" ht="20.1" customHeight="1" s="69">
      <c r="A468" s="3" t="n">
        <v>49481</v>
      </c>
      <c r="B468" s="3" t="n">
        <v>49580</v>
      </c>
    </row>
    <row r="469" ht="20.1" customHeight="1" s="69">
      <c r="A469" s="3" t="n">
        <v>49581</v>
      </c>
      <c r="B469" s="3" t="n">
        <v>49680</v>
      </c>
    </row>
    <row r="470" ht="20.1" customHeight="1" s="69">
      <c r="A470" s="3" t="n">
        <v>49681</v>
      </c>
      <c r="B470" s="3" t="n">
        <v>49780</v>
      </c>
    </row>
    <row r="471" ht="20.1" customHeight="1" s="69">
      <c r="A471" s="3" t="n">
        <v>49781</v>
      </c>
      <c r="B471" s="3" t="n">
        <v>49880</v>
      </c>
    </row>
    <row r="472" ht="20.1" customHeight="1" s="69">
      <c r="A472" s="3" t="n">
        <v>49881</v>
      </c>
      <c r="B472" s="3" t="n">
        <v>49980</v>
      </c>
    </row>
    <row r="473" ht="20.1" customHeight="1" s="69">
      <c r="A473" s="3" t="n">
        <v>49981</v>
      </c>
      <c r="B473" s="3" t="n">
        <v>50080</v>
      </c>
    </row>
    <row r="474" ht="20.1" customHeight="1" s="69">
      <c r="A474" s="3" t="n">
        <v>50081</v>
      </c>
      <c r="B474" s="3" t="n">
        <v>50180</v>
      </c>
    </row>
    <row r="475" ht="20.1" customHeight="1" s="69">
      <c r="A475" s="3" t="n">
        <v>50181</v>
      </c>
      <c r="B475" s="3" t="n">
        <v>50280</v>
      </c>
    </row>
    <row r="476" ht="20.1" customHeight="1" s="69">
      <c r="A476" s="3" t="n">
        <v>50281</v>
      </c>
      <c r="B476" s="3" t="n">
        <v>50380</v>
      </c>
    </row>
    <row r="477" ht="20.1" customHeight="1" s="69">
      <c r="A477" s="3" t="n">
        <v>50381</v>
      </c>
      <c r="B477" s="3" t="n">
        <v>50480</v>
      </c>
    </row>
    <row r="478" ht="20.1" customHeight="1" s="69">
      <c r="A478" s="3" t="n">
        <v>50481</v>
      </c>
      <c r="B478" s="3" t="n">
        <v>50580</v>
      </c>
    </row>
    <row r="479" ht="20.1" customHeight="1" s="69">
      <c r="A479" s="3" t="n">
        <v>50581</v>
      </c>
      <c r="B479" s="3" t="n">
        <v>50680</v>
      </c>
    </row>
    <row r="480" ht="20.1" customHeight="1" s="69">
      <c r="A480" s="3" t="n">
        <v>50681</v>
      </c>
      <c r="B480" s="3" t="n">
        <v>50780</v>
      </c>
    </row>
    <row r="481" ht="20.1" customHeight="1" s="69">
      <c r="A481" s="3" t="n">
        <v>50781</v>
      </c>
      <c r="B481" s="3" t="n">
        <v>50880</v>
      </c>
    </row>
    <row r="482" ht="20.1" customHeight="1" s="69">
      <c r="A482" s="3" t="n">
        <v>50881</v>
      </c>
      <c r="B482" s="3" t="n">
        <v>50980</v>
      </c>
    </row>
    <row r="483" ht="20.1" customHeight="1" s="69">
      <c r="A483" s="3" t="n">
        <v>50981</v>
      </c>
      <c r="B483" s="3" t="n">
        <v>51080</v>
      </c>
    </row>
    <row r="484" ht="20.1" customHeight="1" s="69">
      <c r="A484" s="3" t="n">
        <v>51081</v>
      </c>
      <c r="B484" s="3" t="n">
        <v>51180</v>
      </c>
    </row>
    <row r="485" ht="20.1" customHeight="1" s="69">
      <c r="A485" s="3" t="n">
        <v>51181</v>
      </c>
      <c r="B485" s="3" t="n">
        <v>51280</v>
      </c>
    </row>
    <row r="486" ht="20.1" customHeight="1" s="69">
      <c r="A486" s="3" t="n">
        <v>51281</v>
      </c>
      <c r="B486" s="3" t="n">
        <v>51380</v>
      </c>
    </row>
    <row r="487" ht="20.1" customHeight="1" s="69">
      <c r="A487" s="3" t="n">
        <v>51381</v>
      </c>
      <c r="B487" s="3" t="n">
        <v>51480</v>
      </c>
    </row>
    <row r="488" ht="20.1" customHeight="1" s="69">
      <c r="A488" s="3" t="n">
        <v>51481</v>
      </c>
      <c r="B488" s="3" t="n">
        <v>51580</v>
      </c>
    </row>
    <row r="489" ht="20.1" customHeight="1" s="69">
      <c r="A489" s="3" t="n">
        <v>51581</v>
      </c>
      <c r="B489" s="3" t="n">
        <v>51680</v>
      </c>
    </row>
    <row r="490" ht="20.1" customHeight="1" s="69">
      <c r="A490" s="3" t="n">
        <v>51681</v>
      </c>
      <c r="B490" s="3" t="n">
        <v>51780</v>
      </c>
    </row>
    <row r="491" ht="20.1" customHeight="1" s="69">
      <c r="A491" s="3" t="n">
        <v>51781</v>
      </c>
      <c r="B491" s="3" t="n">
        <v>51880</v>
      </c>
    </row>
    <row r="492" ht="20.1" customHeight="1" s="69">
      <c r="A492" s="3" t="n">
        <v>51881</v>
      </c>
      <c r="B492" s="3" t="n">
        <v>51980</v>
      </c>
    </row>
    <row r="493" ht="20.1" customHeight="1" s="69">
      <c r="A493" s="3" t="n">
        <v>51981</v>
      </c>
      <c r="B493" s="3" t="n">
        <v>52080</v>
      </c>
    </row>
    <row r="494" ht="20.1" customHeight="1" s="69">
      <c r="A494" s="3" t="n">
        <v>52081</v>
      </c>
      <c r="B494" s="3" t="n">
        <v>52180</v>
      </c>
    </row>
    <row r="495" ht="20.1" customHeight="1" s="69">
      <c r="A495" s="3" t="n">
        <v>52181</v>
      </c>
      <c r="B495" s="3" t="n">
        <v>52280</v>
      </c>
    </row>
    <row r="496" ht="20.1" customHeight="1" s="69">
      <c r="A496" s="3" t="n">
        <v>52281</v>
      </c>
      <c r="B496" s="3" t="n">
        <v>52380</v>
      </c>
    </row>
    <row r="497" ht="20.1" customHeight="1" s="69">
      <c r="A497" s="3" t="n">
        <v>52381</v>
      </c>
      <c r="B497" s="3" t="n">
        <v>52480</v>
      </c>
    </row>
    <row r="498" ht="20.1" customHeight="1" s="69">
      <c r="A498" s="3" t="n">
        <v>52481</v>
      </c>
      <c r="B498" s="3" t="n">
        <v>52580</v>
      </c>
    </row>
    <row r="499" ht="20.1" customHeight="1" s="69">
      <c r="A499" s="3" t="n">
        <v>52581</v>
      </c>
      <c r="B499" s="3" t="n">
        <v>52680</v>
      </c>
    </row>
    <row r="500" ht="20.1" customHeight="1" s="69">
      <c r="A500" s="3" t="n">
        <v>52681</v>
      </c>
      <c r="B500" s="3" t="n">
        <v>52780</v>
      </c>
    </row>
    <row r="501" ht="20.1" customHeight="1" s="69">
      <c r="A501" s="3" t="n">
        <v>52781</v>
      </c>
      <c r="B501" s="3" t="n">
        <v>52880</v>
      </c>
    </row>
    <row r="502" ht="20.1" customHeight="1" s="69">
      <c r="A502" s="3" t="n">
        <v>52881</v>
      </c>
      <c r="B502" s="3" t="n">
        <v>52980</v>
      </c>
    </row>
    <row r="503" ht="20.1" customHeight="1" s="69">
      <c r="A503" s="3" t="n">
        <v>52981</v>
      </c>
      <c r="B503" s="3" t="n">
        <v>53080</v>
      </c>
    </row>
    <row r="504" ht="20.1" customHeight="1" s="69">
      <c r="A504" s="3" t="n">
        <v>53081</v>
      </c>
      <c r="B504" s="3" t="n">
        <v>53180</v>
      </c>
    </row>
    <row r="505" ht="20.1" customHeight="1" s="69">
      <c r="A505" s="3" t="n">
        <v>53181</v>
      </c>
      <c r="B505" s="3" t="n">
        <v>53280</v>
      </c>
    </row>
    <row r="506" ht="20.1" customHeight="1" s="69">
      <c r="A506" s="3" t="n">
        <v>53281</v>
      </c>
      <c r="B506" s="3" t="n">
        <v>53380</v>
      </c>
    </row>
    <row r="507" ht="20.1" customHeight="1" s="69">
      <c r="A507" s="3" t="n">
        <v>53381</v>
      </c>
      <c r="B507" s="3" t="n">
        <v>53480</v>
      </c>
    </row>
    <row r="508" ht="20.1" customHeight="1" s="69">
      <c r="A508" s="3" t="n">
        <v>53481</v>
      </c>
      <c r="B508" s="3" t="n">
        <v>53580</v>
      </c>
    </row>
    <row r="509" ht="20.1" customHeight="1" s="69">
      <c r="A509" s="3" t="n">
        <v>53581</v>
      </c>
      <c r="B509" s="3" t="n">
        <v>53680</v>
      </c>
    </row>
    <row r="510" ht="20.1" customHeight="1" s="69">
      <c r="A510" s="3" t="n">
        <v>53681</v>
      </c>
      <c r="B510" s="3" t="n">
        <v>53780</v>
      </c>
    </row>
    <row r="511" ht="20.1" customHeight="1" s="69">
      <c r="A511" s="3" t="n">
        <v>53781</v>
      </c>
      <c r="B511" s="3" t="n">
        <v>53880</v>
      </c>
    </row>
    <row r="512" ht="20.1" customHeight="1" s="69">
      <c r="A512" s="3" t="n">
        <v>53881</v>
      </c>
      <c r="B512" s="3" t="n">
        <v>53980</v>
      </c>
    </row>
    <row r="513" ht="20.1" customHeight="1" s="69">
      <c r="A513" s="3" t="n">
        <v>53981</v>
      </c>
      <c r="B513" s="3" t="n">
        <v>54080</v>
      </c>
    </row>
    <row r="514" ht="20.1" customHeight="1" s="69">
      <c r="A514" s="3" t="n">
        <v>54081</v>
      </c>
      <c r="B514" s="3" t="n">
        <v>54180</v>
      </c>
    </row>
    <row r="515" ht="20.1" customHeight="1" s="69">
      <c r="A515" s="3" t="n">
        <v>54181</v>
      </c>
      <c r="B515" s="3" t="n">
        <v>54280</v>
      </c>
    </row>
    <row r="516" ht="20.1" customHeight="1" s="69">
      <c r="A516" s="3" t="n">
        <v>54281</v>
      </c>
      <c r="B516" s="3" t="n">
        <v>54380</v>
      </c>
    </row>
    <row r="517" ht="20.1" customHeight="1" s="69">
      <c r="A517" s="3" t="n">
        <v>54381</v>
      </c>
      <c r="B517" s="3" t="n">
        <v>54480</v>
      </c>
    </row>
    <row r="518" ht="20.1" customHeight="1" s="69">
      <c r="A518" s="3" t="n">
        <v>54481</v>
      </c>
      <c r="B518" s="3" t="n">
        <v>54580</v>
      </c>
    </row>
    <row r="519" ht="20.1" customHeight="1" s="69">
      <c r="A519" s="3" t="n">
        <v>54581</v>
      </c>
      <c r="B519" s="3" t="n">
        <v>54680</v>
      </c>
    </row>
    <row r="520" ht="20.1" customHeight="1" s="69">
      <c r="A520" s="3" t="n">
        <v>54681</v>
      </c>
      <c r="B520" s="3" t="n">
        <v>54780</v>
      </c>
    </row>
    <row r="521" ht="20.1" customHeight="1" s="69">
      <c r="A521" s="3" t="n">
        <v>54781</v>
      </c>
      <c r="B521" s="3" t="n">
        <v>54880</v>
      </c>
    </row>
    <row r="522" ht="20.1" customHeight="1" s="69">
      <c r="A522" s="3" t="n">
        <v>54881</v>
      </c>
      <c r="B522" s="3" t="n">
        <v>54980</v>
      </c>
    </row>
    <row r="523" ht="20.1" customHeight="1" s="69">
      <c r="A523" s="3" t="n">
        <v>54981</v>
      </c>
      <c r="B523" s="3" t="n">
        <v>55080</v>
      </c>
    </row>
    <row r="524" ht="20.1" customHeight="1" s="69">
      <c r="A524" s="3" t="n">
        <v>55081</v>
      </c>
      <c r="B524" s="3" t="n">
        <v>55180</v>
      </c>
    </row>
  </sheetData>
  <printOptions gridLines="0" gridLinesSet="1"/>
  <pageMargins left="0.7" right="0.7" top="0.75" bottom="0.75" header="0.3" footer="0.3"/>
  <pageSetup orientation="default" paperSize="1" scale="100" fitToHeight="1" fitToWidth="1"/>
  <headerFooter differentOddEven="0" differentFirst="0" scaleWithDoc="1" alignWithMargins="1">
    <oddHeader/>
    <oddFooter/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terms="http://purl.org/dc/terms/" xmlns:xsi="http://www.w3.org/2001/XMLSchema-instance">
  <dcterms:created xsi:type="dcterms:W3CDTF">2025-06-12T12:28:39Z</dcterms:created>
  <dcterms:modified xsi:type="dcterms:W3CDTF">2026-08-17T06:23:29Z</dcterms:modified>
  <cp:lastModifiedBy>inn at</cp:lastModifiedBy>
</cp:coreProperties>
</file>